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codeName="{8C4F1C90-05EB-6A55-5F09-09C24B55AC0B}"/>
  <workbookPr codeName="ThisWorkbook" autoCompressPictures="0" defaultThemeVersion="124226"/>
  <bookViews>
    <workbookView xWindow="10785" yWindow="450" windowWidth="8415" windowHeight="11025" tabRatio="883" firstSheet="2" activeTab="2"/>
  </bookViews>
  <sheets>
    <sheet name="Hidden_Formulas" sheetId="1" state="hidden" r:id="rId1"/>
    <sheet name="More_Hidden_Formulas" sheetId="17" state="hidden" r:id="rId2"/>
    <sheet name="Cover Page" sheetId="36" r:id="rId3"/>
    <sheet name="General Information" sheetId="31" r:id="rId4"/>
    <sheet name="Version Tracking" sheetId="10" r:id="rId5"/>
    <sheet name="1. Research Questions" sheetId="29" r:id="rId6"/>
    <sheet name="2. Outcomes" sheetId="2" r:id="rId7"/>
    <sheet name="3. Baseline Measures" sheetId="16" r:id="rId8"/>
    <sheet name="4. Samples" sheetId="3" r:id="rId9"/>
    <sheet name="5. Contrasts" sheetId="4" r:id="rId10"/>
    <sheet name="a. Instructions-Versions" sheetId="12" r:id="rId11"/>
    <sheet name="1a.Instructions-RQs" sheetId="32" r:id="rId12"/>
    <sheet name="2a. Instructions-Outcomes" sheetId="14" r:id="rId13"/>
    <sheet name="3a. Instructions-Baseline" sheetId="15" r:id="rId14"/>
    <sheet name="4a. Instructions-Samples" sheetId="18" r:id="rId15"/>
    <sheet name="5a. Instructions-Contrasts" sheetId="19" r:id="rId16"/>
    <sheet name="6. Impacts" sheetId="22" r:id="rId17"/>
    <sheet name="7. Attrition" sheetId="27" r:id="rId18"/>
    <sheet name="8. Baseline Equivalence" sheetId="28" r:id="rId19"/>
    <sheet name="6a. Instructions-Impacts" sheetId="33" r:id="rId20"/>
    <sheet name="7a. Instructions-Attrition" sheetId="34" r:id="rId21"/>
    <sheet name="8a. Instructions-Equivalence" sheetId="35" r:id="rId22"/>
  </sheets>
  <externalReferences>
    <externalReference r:id="rId23"/>
  </externalReferences>
  <definedNames>
    <definedName name="_xlnm._FilterDatabase" localSheetId="9" hidden="1">'5. Contrasts'!$A$12:$AC$687</definedName>
    <definedName name="_xlnm._FilterDatabase" localSheetId="16" hidden="1">'6. Impacts'!$A$12:$AA$687</definedName>
    <definedName name="_xlnm._FilterDatabase" localSheetId="17" hidden="1">'7. Attrition'!$A$12:$AA$687</definedName>
    <definedName name="_xlnm._FilterDatabase" localSheetId="18" hidden="1">'8. Baseline Equivalence'!$A$12:$AA$687</definedName>
    <definedName name="Baseline_Measures">OFFSET(More_Hidden_Formulas!$L$1,3,0,25-COUNTIF(More_Hidden_Formulas!$L:$L,"BLANK"))</definedName>
    <definedName name="C_Range" localSheetId="11">OFFSET([1]Hidden_Formulas!$S$2,0,0,50-COUNTIF([1]Hidden_Formulas!$S$2:$S$51,""),1)</definedName>
    <definedName name="C_Range" localSheetId="19">OFFSET([1]Hidden_Formulas!$S$2,0,0,50-COUNTIF([1]Hidden_Formulas!$S$2:$S$51,""),1)</definedName>
    <definedName name="C_Range" localSheetId="20">OFFSET([1]Hidden_Formulas!$S$2,0,0,50-COUNTIF([1]Hidden_Formulas!$S$2:$S$51,""),1)</definedName>
    <definedName name="C_Range" localSheetId="21">OFFSET([1]Hidden_Formulas!$S$2,0,0,50-COUNTIF([1]Hidden_Formulas!$S$2:$S$51,""),1)</definedName>
    <definedName name="C_Range" localSheetId="3">OFFSET([1]Hidden_Formulas!$S$2,0,0,50-COUNTIF([1]Hidden_Formulas!$S$2:$S$51,""),1)</definedName>
    <definedName name="C_Range">OFFSET(Hidden_Formulas!$S$2,0,0,50-COUNTIF(Hidden_Formulas!$S$2:$S$51,""),1)</definedName>
    <definedName name="C_Range_Raw" localSheetId="11">[1]Hidden_Formulas!$Q$2:$Q$51</definedName>
    <definedName name="C_Range_Raw" localSheetId="19">[1]Hidden_Formulas!$Q$2:$Q$51</definedName>
    <definedName name="C_Range_Raw" localSheetId="20">[1]Hidden_Formulas!$Q$2:$Q$51</definedName>
    <definedName name="C_Range_Raw" localSheetId="21">[1]Hidden_Formulas!$Q$2:$Q$51</definedName>
    <definedName name="C_Range_Raw" localSheetId="3">[1]Hidden_Formulas!$Q$2:$Q$51</definedName>
    <definedName name="C_Range_Raw">Hidden_Formulas!$Q$2:$Q$51</definedName>
    <definedName name="Data_Range">'4. Samples'!$B$11:$B$16</definedName>
    <definedName name="Data_Range1">'4. Samples'!$AA$11:$AA$16</definedName>
    <definedName name="Date_Range">'4. Samples'!$B$11:$B$16</definedName>
    <definedName name="IV_Range" localSheetId="11">OFFSET([1]Hidden_Formulas!$W$2,0,0,81-COUNTIF([1]Hidden_Formulas!$W$2:$W$82,""),1)</definedName>
    <definedName name="IV_Range" localSheetId="19">OFFSET([1]Hidden_Formulas!$W$2,0,0,81-COUNTIF([1]Hidden_Formulas!$W$2:$W$82,""),1)</definedName>
    <definedName name="IV_Range" localSheetId="20">OFFSET([1]Hidden_Formulas!$W$2,0,0,81-COUNTIF([1]Hidden_Formulas!$W$2:$W$82,""),1)</definedName>
    <definedName name="IV_Range" localSheetId="21">OFFSET([1]Hidden_Formulas!$W$2,0,0,81-COUNTIF([1]Hidden_Formulas!$W$2:$W$82,""),1)</definedName>
    <definedName name="IV_Range" localSheetId="3">OFFSET([1]Hidden_Formulas!$W$2,0,0,81-COUNTIF([1]Hidden_Formulas!$W$2:$W$82,""),1)</definedName>
    <definedName name="IV_Range">OFFSET(Hidden_Formulas!$W$2,0,0,81-COUNTIF(Hidden_Formulas!$W$2:$W$82,""),1)</definedName>
    <definedName name="IV_Range_Raw">Hidden_Formulas!$U$2:$U$82</definedName>
    <definedName name="_xlnm.Print_Area" localSheetId="6">'2. Outcomes'!$A$1:$M$40</definedName>
    <definedName name="_xlnm.Print_Area" localSheetId="7">'3. Baseline Measures'!$A$1:$G$40</definedName>
    <definedName name="_xlnm.Print_Area" localSheetId="8">'4. Samples'!$A$1:$Z$68</definedName>
    <definedName name="_xlnm.Print_Area" localSheetId="9">'5. Contrasts'!$A$1:$Z$688</definedName>
    <definedName name="_xlnm.Print_Area" localSheetId="16">'6. Impacts'!$A$1:$Z$688</definedName>
    <definedName name="_xlnm.Print_Area" localSheetId="17">'7. Attrition'!$A$1:$Z$688</definedName>
    <definedName name="_xlnm.Print_Area" localSheetId="18">'8. Baseline Equivalence'!$A$1:$Z$688</definedName>
    <definedName name="_xlnm.Print_Area" localSheetId="0">Hidden_Formulas!$A$1:$J$26</definedName>
    <definedName name="_xlnm.Print_Area" localSheetId="4">'Version Tracking'!$A$1:$J$26</definedName>
    <definedName name="_xlnm.Print_Titles" localSheetId="6">'2. Outcomes'!$A:$B,'2. Outcomes'!$1:$9</definedName>
    <definedName name="_xlnm.Print_Titles" localSheetId="7">'3. Baseline Measures'!$A:$B,'3. Baseline Measures'!$1:$9</definedName>
    <definedName name="_xlnm.Print_Titles" localSheetId="8">'4. Samples'!$1:$10</definedName>
    <definedName name="_xlnm.Print_Titles" localSheetId="9">'5. Contrasts'!$1:$9</definedName>
    <definedName name="_xlnm.Print_Titles" localSheetId="16">'6. Impacts'!$1:$9</definedName>
    <definedName name="_xlnm.Print_Titles" localSheetId="17">'7. Attrition'!$1:$9</definedName>
    <definedName name="_xlnm.Print_Titles" localSheetId="18">'8. Baseline Equivalence'!$1:$9</definedName>
    <definedName name="Range_RQs">OFFSET('[1]1. Research Questions'!$B$11,0,0,25-COUNTIF('[1]1. Research Questions'!$B$11:$B$35,""),1)</definedName>
    <definedName name="Range_Sample_IDs" localSheetId="11">OFFSET('[1]4. Samples'!$B$17,0,0,50-COUNTIF('[1]4. Samples'!$B$17:$B$66,""),1)</definedName>
    <definedName name="Range_Sample_IDs" localSheetId="19">OFFSET('[1]4. Samples'!$B$17,0,0,50-COUNTIF('[1]4. Samples'!$B$17:$B$66,""),1)</definedName>
    <definedName name="Range_Sample_IDs" localSheetId="20">OFFSET('[1]4. Samples'!$B$17,0,0,50-COUNTIF('[1]4. Samples'!$B$17:$B$66,""),1)</definedName>
    <definedName name="Range_Sample_IDs" localSheetId="21">OFFSET('[1]4. Samples'!$B$17,0,0,50-COUNTIF('[1]4. Samples'!$B$17:$B$66,""),1)</definedName>
    <definedName name="Range_Sample_IDs" localSheetId="3">OFFSET('[1]4. Samples'!$B$17,0,0,50-COUNTIF('[1]4. Samples'!$B$17:$B$66,""),1)</definedName>
    <definedName name="Range_Sample_IDs">OFFSET('4. Samples'!$B$17,0,0,50-COUNTIF('4. Samples'!$B$17:$B$66,""),1)</definedName>
    <definedName name="RQs">OFFSET(More_Hidden_Formulas!$O$1,3,0,25-COUNTIF(More_Hidden_Formulas!$O:$O,"BLANK"))</definedName>
    <definedName name="T_Range" localSheetId="11">OFFSET([1]Hidden_Formulas!$P$2,0,0,50-COUNTIF([1]Hidden_Formulas!$P$2:$P$51,""),1)</definedName>
    <definedName name="T_Range" localSheetId="19">OFFSET([1]Hidden_Formulas!$P$2,0,0,50-COUNTIF([1]Hidden_Formulas!$P$2:$P$51,""),1)</definedName>
    <definedName name="T_Range" localSheetId="20">OFFSET([1]Hidden_Formulas!$P$2,0,0,50-COUNTIF([1]Hidden_Formulas!$P$2:$P$51,""),1)</definedName>
    <definedName name="T_Range" localSheetId="21">OFFSET([1]Hidden_Formulas!$P$2,0,0,50-COUNTIF([1]Hidden_Formulas!$P$2:$P$51,""),1)</definedName>
    <definedName name="T_Range" localSheetId="3">OFFSET([1]Hidden_Formulas!$P$2,0,0,50-COUNTIF([1]Hidden_Formulas!$P$2:$P$51,""),1)</definedName>
    <definedName name="T_Range">OFFSET(Hidden_Formulas!$P$2,0,0,50-COUNTIF(Hidden_Formulas!$P$2:$P$51,""),1)</definedName>
    <definedName name="T_Range_Raw" localSheetId="11">[1]Hidden_Formulas!$N$2:$N$51</definedName>
    <definedName name="T_Range_Raw" localSheetId="19">[1]Hidden_Formulas!$N$2:$N$51</definedName>
    <definedName name="T_Range_Raw" localSheetId="20">[1]Hidden_Formulas!$N$2:$N$51</definedName>
    <definedName name="T_Range_Raw" localSheetId="21">[1]Hidden_Formulas!$N$2:$N$51</definedName>
    <definedName name="T_Range_Raw" localSheetId="3">[1]Hidden_Formulas!$N$2:$N$51</definedName>
    <definedName name="T_Range_Raw">Hidden_Formulas!$N$2:$N$51</definedName>
    <definedName name="Z_66307681_EF9C_4EE6_B9E3_AE7FE2643588_.wvu.PrintArea" localSheetId="8" hidden="1">'4. Samples'!$A$1:$Z$5</definedName>
    <definedName name="Z_66307681_EF9C_4EE6_B9E3_AE7FE2643588_.wvu.PrintArea" localSheetId="9" hidden="1">'5. Contrasts'!$A$1:$H$688</definedName>
    <definedName name="Z_66307681_EF9C_4EE6_B9E3_AE7FE2643588_.wvu.PrintArea" localSheetId="16" hidden="1">'6. Impacts'!$A$1:$H$688</definedName>
    <definedName name="Z_66307681_EF9C_4EE6_B9E3_AE7FE2643588_.wvu.PrintArea" localSheetId="17" hidden="1">'7. Attrition'!$A$1:$H$688</definedName>
    <definedName name="Z_66307681_EF9C_4EE6_B9E3_AE7FE2643588_.wvu.PrintArea" localSheetId="18" hidden="1">'8. Baseline Equivalence'!$A$1:$H$688</definedName>
    <definedName name="Z_A2FC211F_CF45_4817_B1ED_93FEB609A1C0_.wvu.PrintArea" localSheetId="6" hidden="1">'2. Outcomes'!$A$1:$M$40</definedName>
    <definedName name="Z_A2FC211F_CF45_4817_B1ED_93FEB609A1C0_.wvu.PrintArea" localSheetId="7" hidden="1">'3. Baseline Measures'!$A$1:$G$40</definedName>
    <definedName name="Z_A2FC211F_CF45_4817_B1ED_93FEB609A1C0_.wvu.PrintArea" localSheetId="8" hidden="1">'4. Samples'!$A$1:$Z$68</definedName>
    <definedName name="Z_A2FC211F_CF45_4817_B1ED_93FEB609A1C0_.wvu.PrintArea" localSheetId="9" hidden="1">'5. Contrasts'!$A$1:$Z$688</definedName>
    <definedName name="Z_A2FC211F_CF45_4817_B1ED_93FEB609A1C0_.wvu.PrintArea" localSheetId="16" hidden="1">'6. Impacts'!$A$1:$Z$688</definedName>
    <definedName name="Z_A2FC211F_CF45_4817_B1ED_93FEB609A1C0_.wvu.PrintArea" localSheetId="17" hidden="1">'7. Attrition'!$A$1:$Z$688</definedName>
    <definedName name="Z_A2FC211F_CF45_4817_B1ED_93FEB609A1C0_.wvu.PrintArea" localSheetId="18" hidden="1">'8. Baseline Equivalence'!$A$1:$Z$688</definedName>
    <definedName name="Z_A2FC211F_CF45_4817_B1ED_93FEB609A1C0_.wvu.PrintArea" localSheetId="0" hidden="1">Hidden_Formulas!$A$1:$J$26</definedName>
    <definedName name="Z_A2FC211F_CF45_4817_B1ED_93FEB609A1C0_.wvu.PrintArea" localSheetId="4" hidden="1">'Version Tracking'!$A$1:$J$26</definedName>
    <definedName name="Z_A2FC211F_CF45_4817_B1ED_93FEB609A1C0_.wvu.PrintTitles" localSheetId="6" hidden="1">'2. Outcomes'!$A:$B,'2. Outcomes'!$1:$9</definedName>
    <definedName name="Z_A2FC211F_CF45_4817_B1ED_93FEB609A1C0_.wvu.PrintTitles" localSheetId="7" hidden="1">'3. Baseline Measures'!$A:$B,'3. Baseline Measures'!$1:$9</definedName>
    <definedName name="Z_A2FC211F_CF45_4817_B1ED_93FEB609A1C0_.wvu.PrintTitles" localSheetId="8" hidden="1">'4. Samples'!$1:$10</definedName>
    <definedName name="Z_A2FC211F_CF45_4817_B1ED_93FEB609A1C0_.wvu.PrintTitles" localSheetId="9" hidden="1">'5. Contrasts'!$1:$9</definedName>
    <definedName name="Z_A2FC211F_CF45_4817_B1ED_93FEB609A1C0_.wvu.PrintTitles" localSheetId="16" hidden="1">'6. Impacts'!$1:$9</definedName>
    <definedName name="Z_A2FC211F_CF45_4817_B1ED_93FEB609A1C0_.wvu.PrintTitles" localSheetId="17" hidden="1">'7. Attrition'!$1:$9</definedName>
    <definedName name="Z_A2FC211F_CF45_4817_B1ED_93FEB609A1C0_.wvu.PrintTitles" localSheetId="18" hidden="1">'8. Baseline Equivalence'!$1:$9</definedName>
    <definedName name="Z_A2FC211F_CF45_4817_B1ED_93FEB609A1C0_.wvu.Rows" localSheetId="9" hidden="1">'5. Contrasts'!$24:$38,'5. Contrasts'!$51:$65,'5. Contrasts'!$78:$92,'5. Contrasts'!$105:$119,'5. Contrasts'!$132:$146,'5. Contrasts'!$159:$173,'5. Contrasts'!$186:$200,'5. Contrasts'!$213:$227,'5. Contrasts'!$240:$254,'5. Contrasts'!$267:$281,'5. Contrasts'!$294:$308,'5. Contrasts'!$321:$335,'5. Contrasts'!$348:$362,'5. Contrasts'!$375:$389,'5. Contrasts'!$402:$416,'5. Contrasts'!$429:$443,'5. Contrasts'!$456:$470,'5. Contrasts'!$483:$497,'5. Contrasts'!$510:$524,'5. Contrasts'!$537:$551,'5. Contrasts'!$564:$578,'5. Contrasts'!$591:$605,'5. Contrasts'!$618:$632,'5. Contrasts'!$645:$659,'5. Contrasts'!$672:$686</definedName>
    <definedName name="Z_A2FC211F_CF45_4817_B1ED_93FEB609A1C0_.wvu.Rows" localSheetId="16" hidden="1">'6. Impacts'!$24:$38,'6. Impacts'!$51:$65,'6. Impacts'!$78:$92,'6. Impacts'!$105:$119,'6. Impacts'!$132:$146,'6. Impacts'!$159:$173,'6. Impacts'!$186:$200,'6. Impacts'!$213:$227,'6. Impacts'!$240:$254,'6. Impacts'!$267:$281,'6. Impacts'!$294:$308,'6. Impacts'!$321:$335,'6. Impacts'!$348:$362,'6. Impacts'!$375:$389,'6. Impacts'!$402:$416,'6. Impacts'!$429:$443,'6. Impacts'!$456:$470,'6. Impacts'!$483:$497,'6. Impacts'!$510:$524,'6. Impacts'!$537:$551,'6. Impacts'!$564:$578,'6. Impacts'!$591:$605,'6. Impacts'!$618:$632,'6. Impacts'!$645:$659,'6. Impacts'!$672:$686</definedName>
    <definedName name="Z_A2FC211F_CF45_4817_B1ED_93FEB609A1C0_.wvu.Rows" localSheetId="17" hidden="1">'7. Attrition'!$24:$38,'7. Attrition'!$51:$65,'7. Attrition'!$78:$92,'7. Attrition'!$105:$119,'7. Attrition'!$132:$146,'7. Attrition'!$159:$173,'7. Attrition'!$186:$200,'7. Attrition'!$213:$227,'7. Attrition'!$240:$254,'7. Attrition'!$267:$281,'7. Attrition'!$294:$308,'7. Attrition'!$321:$335,'7. Attrition'!$348:$362,'7. Attrition'!$375:$389,'7. Attrition'!$402:$416,'7. Attrition'!$429:$443,'7. Attrition'!$456:$470,'7. Attrition'!$483:$497,'7. Attrition'!$510:$524,'7. Attrition'!$537:$551,'7. Attrition'!$564:$578,'7. Attrition'!$591:$605,'7. Attrition'!$618:$632,'7. Attrition'!$645:$659,'7. Attrition'!$672:$686</definedName>
    <definedName name="Z_A2FC211F_CF45_4817_B1ED_93FEB609A1C0_.wvu.Rows" localSheetId="18" hidden="1">'8. Baseline Equivalence'!$24:$38,'8. Baseline Equivalence'!$51:$65,'8. Baseline Equivalence'!$78:$92,'8. Baseline Equivalence'!$105:$119,'8. Baseline Equivalence'!$132:$146,'8. Baseline Equivalence'!$159:$173,'8. Baseline Equivalence'!$186:$200,'8. Baseline Equivalence'!$213:$227,'8. Baseline Equivalence'!$240:$254,'8. Baseline Equivalence'!$267:$281,'8. Baseline Equivalence'!$294:$308,'8. Baseline Equivalence'!$321:$335,'8. Baseline Equivalence'!$348:$362,'8. Baseline Equivalence'!$375:$389,'8. Baseline Equivalence'!$402:$416,'8. Baseline Equivalence'!$429:$443,'8. Baseline Equivalence'!$456:$470,'8. Baseline Equivalence'!$483:$497,'8. Baseline Equivalence'!$510:$524,'8. Baseline Equivalence'!$537:$551,'8. Baseline Equivalence'!$564:$578,'8. Baseline Equivalence'!$591:$605,'8. Baseline Equivalence'!$618:$632,'8. Baseline Equivalence'!$645:$659,'8. Baseline Equivalence'!$672:$686</definedName>
    <definedName name="Z_FBDCE6E3_C7F4_43CD_BEE3_761E58B565C9_.wvu.PrintArea" localSheetId="8" hidden="1">'4. Samples'!$A$1:$Z$5</definedName>
    <definedName name="Z_FBDCE6E3_C7F4_43CD_BEE3_761E58B565C9_.wvu.PrintArea" localSheetId="9" hidden="1">'5. Contrasts'!$A$1:$H$688</definedName>
    <definedName name="Z_FBDCE6E3_C7F4_43CD_BEE3_761E58B565C9_.wvu.PrintArea" localSheetId="16" hidden="1">'6. Impacts'!$A$1:$H$688</definedName>
    <definedName name="Z_FBDCE6E3_C7F4_43CD_BEE3_761E58B565C9_.wvu.PrintArea" localSheetId="17" hidden="1">'7. Attrition'!$A$1:$H$688</definedName>
    <definedName name="Z_FBDCE6E3_C7F4_43CD_BEE3_761E58B565C9_.wvu.PrintArea" localSheetId="18" hidden="1">'8. Baseline Equivalence'!$A$1:$H$688</definedName>
  </definedNames>
  <calcPr calcId="145621"/>
  <customWorkbookViews>
    <customWorkbookView name="Laurie Bozzi - Personal View" guid="{FBDCE6E3-C7F4-43CD-BEE3-761E58B565C9}" mergeInterval="0" personalView="1" maximized="1" xWindow="1" yWindow="1" windowWidth="1024" windowHeight="550" activeSheetId="1"/>
    <customWorkbookView name="Abt Associates Inc. - Personal View" guid="{66307681-EF9C-4EE6-B9E3-AE7FE2643588}" mergeInterval="0" personalView="1" maximized="1" xWindow="1" yWindow="1" windowWidth="1280" windowHeight="732" activeSheetId="5"/>
    <customWorkbookView name="RJ delaCruz - Personal View" guid="{A2FC211F-CF45-4817-B1ED-93FEB609A1C0}" mergeInterval="0" personalView="1" maximized="1" windowWidth="1676" windowHeight="805" tabRatio="680" activeSheetId="7" showComments="commIndAndComment"/>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G122" i="4" l="1"/>
  <c r="D122" i="4"/>
  <c r="G95" i="4"/>
  <c r="D95" i="4"/>
  <c r="A661" i="4" l="1"/>
  <c r="A634" i="4"/>
  <c r="A607" i="4"/>
  <c r="A580" i="4"/>
  <c r="A553" i="4"/>
  <c r="A526" i="4"/>
  <c r="A499" i="4"/>
  <c r="A472" i="4"/>
  <c r="A445" i="4"/>
  <c r="A418" i="4"/>
  <c r="A391" i="4"/>
  <c r="A364" i="4"/>
  <c r="A337" i="4"/>
  <c r="A310" i="4"/>
  <c r="A283" i="4"/>
  <c r="A256" i="4"/>
  <c r="A229" i="4"/>
  <c r="A202" i="4"/>
  <c r="A175" i="4"/>
  <c r="A148" i="4"/>
  <c r="A121" i="4"/>
  <c r="A94" i="4"/>
  <c r="A67" i="4"/>
  <c r="A40" i="4"/>
  <c r="A661" i="28" l="1"/>
  <c r="AS660" i="28"/>
  <c r="AC660" i="28"/>
  <c r="Z660" i="28"/>
  <c r="A660" i="28"/>
  <c r="A634" i="28"/>
  <c r="AS633" i="28"/>
  <c r="AC633" i="28"/>
  <c r="Z633" i="28"/>
  <c r="A633" i="28"/>
  <c r="A607" i="28"/>
  <c r="AS606" i="28"/>
  <c r="AC606" i="28"/>
  <c r="Z606" i="28"/>
  <c r="A606" i="28"/>
  <c r="A580" i="28"/>
  <c r="AS579" i="28"/>
  <c r="AC579" i="28"/>
  <c r="Z579" i="28"/>
  <c r="A579" i="28"/>
  <c r="A553" i="28"/>
  <c r="AS552" i="28"/>
  <c r="AC552" i="28"/>
  <c r="Z552" i="28"/>
  <c r="A552" i="28"/>
  <c r="A526" i="28"/>
  <c r="AS525" i="28"/>
  <c r="AC525" i="28"/>
  <c r="Z525" i="28"/>
  <c r="A525" i="28"/>
  <c r="A499" i="28"/>
  <c r="AS498" i="28"/>
  <c r="AC498" i="28"/>
  <c r="Z498" i="28"/>
  <c r="A498" i="28"/>
  <c r="A472" i="28"/>
  <c r="AS471" i="28"/>
  <c r="AC471" i="28"/>
  <c r="Z471" i="28"/>
  <c r="A471" i="28"/>
  <c r="A445" i="28"/>
  <c r="AS444" i="28"/>
  <c r="AC444" i="28"/>
  <c r="Z444" i="28"/>
  <c r="A444" i="28"/>
  <c r="A418" i="28"/>
  <c r="AS417" i="28"/>
  <c r="AC417" i="28"/>
  <c r="Z417" i="28"/>
  <c r="A417" i="28"/>
  <c r="A391" i="28"/>
  <c r="AS390" i="28"/>
  <c r="AC390" i="28"/>
  <c r="Z390" i="28"/>
  <c r="A390" i="28"/>
  <c r="A364" i="28"/>
  <c r="AS363" i="28"/>
  <c r="AC363" i="28"/>
  <c r="Z363" i="28"/>
  <c r="A363" i="28"/>
  <c r="A337" i="28"/>
  <c r="AS336" i="28"/>
  <c r="AC336" i="28"/>
  <c r="Z336" i="28"/>
  <c r="A336" i="28"/>
  <c r="A310" i="28"/>
  <c r="AS309" i="28"/>
  <c r="AC309" i="28"/>
  <c r="Z309" i="28"/>
  <c r="A309" i="28"/>
  <c r="A283" i="28"/>
  <c r="AS282" i="28"/>
  <c r="AC282" i="28"/>
  <c r="Z282" i="28"/>
  <c r="A282" i="28"/>
  <c r="A256" i="28"/>
  <c r="AS255" i="28"/>
  <c r="AC255" i="28"/>
  <c r="Z255" i="28"/>
  <c r="A255" i="28"/>
  <c r="A229" i="28"/>
  <c r="AS228" i="28"/>
  <c r="AC228" i="28"/>
  <c r="Z228" i="28"/>
  <c r="A228" i="28"/>
  <c r="A202" i="28"/>
  <c r="AS201" i="28"/>
  <c r="AC201" i="28"/>
  <c r="Z201" i="28"/>
  <c r="A201" i="28"/>
  <c r="A175" i="28"/>
  <c r="AS174" i="28"/>
  <c r="AC174" i="28"/>
  <c r="Z174" i="28"/>
  <c r="A174" i="28"/>
  <c r="A148" i="28"/>
  <c r="AS147" i="28"/>
  <c r="AC147" i="28"/>
  <c r="Z147" i="28"/>
  <c r="A147" i="28"/>
  <c r="A121" i="28"/>
  <c r="AS120" i="28"/>
  <c r="AC120" i="28"/>
  <c r="Z120" i="28"/>
  <c r="A120" i="28"/>
  <c r="A94" i="28"/>
  <c r="AS93" i="28"/>
  <c r="AC93" i="28"/>
  <c r="Z93" i="28"/>
  <c r="A93" i="28"/>
  <c r="A67" i="28"/>
  <c r="AS66" i="28"/>
  <c r="AC66" i="28"/>
  <c r="Z66" i="28"/>
  <c r="A66" i="28"/>
  <c r="A661" i="27"/>
  <c r="Z660" i="27"/>
  <c r="A660" i="27"/>
  <c r="A634" i="27"/>
  <c r="Z633" i="27"/>
  <c r="A633" i="27"/>
  <c r="A607" i="27"/>
  <c r="Z606" i="27"/>
  <c r="A606" i="27"/>
  <c r="A580" i="27"/>
  <c r="Z579" i="27"/>
  <c r="A579" i="27"/>
  <c r="A553" i="27"/>
  <c r="Z552" i="27"/>
  <c r="A552" i="27"/>
  <c r="A526" i="27"/>
  <c r="Z525" i="27"/>
  <c r="A525" i="27"/>
  <c r="A499" i="27"/>
  <c r="Z498" i="27"/>
  <c r="A498" i="27"/>
  <c r="A472" i="27"/>
  <c r="Z471" i="27"/>
  <c r="A471" i="27"/>
  <c r="A445" i="27"/>
  <c r="Z444" i="27"/>
  <c r="A444" i="27"/>
  <c r="A418" i="27"/>
  <c r="Z417" i="27"/>
  <c r="A417" i="27"/>
  <c r="A391" i="27"/>
  <c r="Z390" i="27"/>
  <c r="A390" i="27"/>
  <c r="A364" i="27"/>
  <c r="Z363" i="27"/>
  <c r="A363" i="27"/>
  <c r="A337" i="27"/>
  <c r="Z336" i="27"/>
  <c r="A336" i="27"/>
  <c r="A310" i="27"/>
  <c r="Z309" i="27"/>
  <c r="A309" i="27"/>
  <c r="A283" i="27"/>
  <c r="Z282" i="27"/>
  <c r="A282" i="27"/>
  <c r="A256" i="27"/>
  <c r="Z255" i="27"/>
  <c r="A255" i="27"/>
  <c r="A229" i="27"/>
  <c r="Z228" i="27"/>
  <c r="A228" i="27"/>
  <c r="A202" i="27"/>
  <c r="Z201" i="27"/>
  <c r="A201" i="27"/>
  <c r="A175" i="27"/>
  <c r="Z174" i="27"/>
  <c r="A174" i="27"/>
  <c r="A148" i="27"/>
  <c r="Z147" i="27"/>
  <c r="A147" i="27"/>
  <c r="A121" i="27"/>
  <c r="Z120" i="27"/>
  <c r="A120" i="27"/>
  <c r="A94" i="27"/>
  <c r="Z93" i="27"/>
  <c r="A93" i="27"/>
  <c r="A67" i="27"/>
  <c r="Z66" i="27"/>
  <c r="A66" i="27"/>
  <c r="A661" i="22"/>
  <c r="Z660" i="22"/>
  <c r="A660" i="22"/>
  <c r="A634" i="22"/>
  <c r="Z633" i="22"/>
  <c r="A633" i="22"/>
  <c r="A607" i="22"/>
  <c r="Z606" i="22"/>
  <c r="A606" i="22"/>
  <c r="A580" i="22"/>
  <c r="Z579" i="22"/>
  <c r="A579" i="22"/>
  <c r="A553" i="22"/>
  <c r="Z552" i="22"/>
  <c r="A552" i="22"/>
  <c r="A526" i="22"/>
  <c r="Z525" i="22"/>
  <c r="A525" i="22"/>
  <c r="A499" i="22"/>
  <c r="Z498" i="22"/>
  <c r="A498" i="22"/>
  <c r="A472" i="22"/>
  <c r="Z471" i="22"/>
  <c r="A471" i="22"/>
  <c r="A445" i="22"/>
  <c r="Z444" i="22"/>
  <c r="A444" i="22"/>
  <c r="A418" i="22"/>
  <c r="Z417" i="22"/>
  <c r="A417" i="22"/>
  <c r="A391" i="22"/>
  <c r="Z390" i="22"/>
  <c r="A390" i="22"/>
  <c r="A364" i="22"/>
  <c r="Z363" i="22"/>
  <c r="A363" i="22"/>
  <c r="A337" i="22"/>
  <c r="Z336" i="22"/>
  <c r="A336" i="22"/>
  <c r="A310" i="22"/>
  <c r="Z309" i="22"/>
  <c r="A309" i="22"/>
  <c r="A283" i="22"/>
  <c r="Z282" i="22"/>
  <c r="A282" i="22"/>
  <c r="A256" i="22"/>
  <c r="Z255" i="22"/>
  <c r="A255" i="22"/>
  <c r="A229" i="22"/>
  <c r="Z228" i="22"/>
  <c r="A228" i="22"/>
  <c r="A202" i="22"/>
  <c r="Z201" i="22"/>
  <c r="A201" i="22"/>
  <c r="A175" i="22"/>
  <c r="Z174" i="22"/>
  <c r="A174" i="22"/>
  <c r="A148" i="22"/>
  <c r="Z147" i="22"/>
  <c r="A147" i="22"/>
  <c r="A121" i="22"/>
  <c r="Z120" i="22"/>
  <c r="A120" i="22"/>
  <c r="A94" i="22"/>
  <c r="Z93" i="22"/>
  <c r="A93" i="22"/>
  <c r="A67" i="22"/>
  <c r="Z66" i="22"/>
  <c r="A66" i="22"/>
  <c r="CO687" i="27"/>
  <c r="CM687" i="27"/>
  <c r="BX687" i="27"/>
  <c r="CP687" i="27"/>
  <c r="CO686" i="27"/>
  <c r="CM686" i="27"/>
  <c r="CK686" i="27"/>
  <c r="CB686" i="27"/>
  <c r="CL686" i="27"/>
  <c r="BX686" i="27"/>
  <c r="BV686" i="27"/>
  <c r="BM686" i="27"/>
  <c r="CO685" i="27"/>
  <c r="CM685" i="27"/>
  <c r="CK685" i="27"/>
  <c r="CB685" i="27"/>
  <c r="BX685" i="27"/>
  <c r="BV685" i="27"/>
  <c r="BM685" i="27"/>
  <c r="CO684" i="27"/>
  <c r="CM684" i="27"/>
  <c r="CK684" i="27"/>
  <c r="CL684" i="27"/>
  <c r="CB684" i="27"/>
  <c r="BX684" i="27"/>
  <c r="BV684" i="27"/>
  <c r="BM684" i="27"/>
  <c r="CO683" i="27"/>
  <c r="CM683" i="27"/>
  <c r="CK683" i="27"/>
  <c r="CB683" i="27"/>
  <c r="BX683" i="27"/>
  <c r="BV683" i="27"/>
  <c r="BM683" i="27"/>
  <c r="CO682" i="27"/>
  <c r="CM682" i="27"/>
  <c r="CK682" i="27"/>
  <c r="CB682" i="27"/>
  <c r="BX682" i="27"/>
  <c r="BV682" i="27"/>
  <c r="BM682" i="27"/>
  <c r="CO681" i="27"/>
  <c r="CM681" i="27"/>
  <c r="CK681" i="27"/>
  <c r="CB681" i="27"/>
  <c r="BX681" i="27"/>
  <c r="BV681" i="27"/>
  <c r="BM681" i="27"/>
  <c r="CO680" i="27"/>
  <c r="CM680" i="27"/>
  <c r="CK680" i="27"/>
  <c r="CB680" i="27"/>
  <c r="BX680" i="27"/>
  <c r="BV680" i="27"/>
  <c r="BM680" i="27"/>
  <c r="CO679" i="27"/>
  <c r="CM679" i="27"/>
  <c r="CK679" i="27"/>
  <c r="CB679" i="27"/>
  <c r="BX679" i="27"/>
  <c r="BV679" i="27"/>
  <c r="BM679" i="27"/>
  <c r="CO678" i="27"/>
  <c r="CM678" i="27"/>
  <c r="CK678" i="27"/>
  <c r="CB678" i="27"/>
  <c r="BX678" i="27"/>
  <c r="BV678" i="27"/>
  <c r="BM678" i="27"/>
  <c r="CO677" i="27"/>
  <c r="CM677" i="27"/>
  <c r="CK677" i="27"/>
  <c r="CB677" i="27"/>
  <c r="BX677" i="27"/>
  <c r="BV677" i="27"/>
  <c r="BM677" i="27"/>
  <c r="CO676" i="27"/>
  <c r="CM676" i="27"/>
  <c r="CK676" i="27"/>
  <c r="CB676" i="27"/>
  <c r="BX676" i="27"/>
  <c r="BV676" i="27"/>
  <c r="BM676" i="27"/>
  <c r="CO675" i="27"/>
  <c r="CM675" i="27"/>
  <c r="CK675" i="27"/>
  <c r="CB675" i="27"/>
  <c r="BX675" i="27"/>
  <c r="BV675" i="27"/>
  <c r="BM675" i="27"/>
  <c r="CO674" i="27"/>
  <c r="CM674" i="27"/>
  <c r="CK674" i="27"/>
  <c r="CB674" i="27"/>
  <c r="BX674" i="27"/>
  <c r="BV674" i="27"/>
  <c r="BM674" i="27"/>
  <c r="CO673" i="27"/>
  <c r="CM673" i="27"/>
  <c r="CK673" i="27"/>
  <c r="CB673" i="27"/>
  <c r="BX673" i="27"/>
  <c r="BV673" i="27"/>
  <c r="BM673" i="27"/>
  <c r="CO672" i="27"/>
  <c r="CM672" i="27"/>
  <c r="CK672" i="27"/>
  <c r="CB672" i="27"/>
  <c r="BX672" i="27"/>
  <c r="BV672" i="27"/>
  <c r="BM672" i="27"/>
  <c r="CO671" i="27"/>
  <c r="CM671" i="27"/>
  <c r="CK671" i="27"/>
  <c r="CB671" i="27"/>
  <c r="BX671" i="27"/>
  <c r="BV671" i="27"/>
  <c r="BM671" i="27"/>
  <c r="BW671" i="27"/>
  <c r="CO670" i="27"/>
  <c r="CM670" i="27"/>
  <c r="CK670" i="27"/>
  <c r="CB670" i="27"/>
  <c r="BX670" i="27"/>
  <c r="BV670" i="27"/>
  <c r="BM670" i="27"/>
  <c r="CO669" i="27"/>
  <c r="CM669" i="27"/>
  <c r="CK669" i="27"/>
  <c r="CB669" i="27"/>
  <c r="BX669" i="27"/>
  <c r="BV669" i="27"/>
  <c r="BM669" i="27"/>
  <c r="CO668" i="27"/>
  <c r="CM668" i="27"/>
  <c r="CL668" i="27"/>
  <c r="CK668" i="27"/>
  <c r="CB668" i="27"/>
  <c r="BX668" i="27"/>
  <c r="CP668" i="27"/>
  <c r="BW668" i="27"/>
  <c r="BV668" i="27"/>
  <c r="BM668" i="27"/>
  <c r="CO667" i="27"/>
  <c r="CM667" i="27"/>
  <c r="CK667" i="27"/>
  <c r="CB667" i="27"/>
  <c r="BX667" i="27"/>
  <c r="BV667" i="27"/>
  <c r="BM667" i="27"/>
  <c r="CO666" i="27"/>
  <c r="CM666" i="27"/>
  <c r="CK666" i="27"/>
  <c r="CB666" i="27"/>
  <c r="BX666" i="27"/>
  <c r="BV666" i="27"/>
  <c r="BM666" i="27"/>
  <c r="BW666" i="27"/>
  <c r="CO665" i="27"/>
  <c r="CM665" i="27"/>
  <c r="CK665" i="27"/>
  <c r="CB665" i="27"/>
  <c r="BX665" i="27"/>
  <c r="BV665" i="27"/>
  <c r="BM665" i="27"/>
  <c r="CO664" i="27"/>
  <c r="CM664" i="27"/>
  <c r="CK664" i="27"/>
  <c r="CB664" i="27"/>
  <c r="BX664" i="27"/>
  <c r="BV664" i="27"/>
  <c r="BM664" i="27"/>
  <c r="BW664" i="27"/>
  <c r="CO663" i="27"/>
  <c r="CM663" i="27"/>
  <c r="CK663" i="27"/>
  <c r="CB663" i="27"/>
  <c r="BX663" i="27"/>
  <c r="BV663" i="27"/>
  <c r="BM663" i="27"/>
  <c r="CO662" i="27"/>
  <c r="CM662" i="27"/>
  <c r="CK662" i="27"/>
  <c r="CL662" i="27"/>
  <c r="CB662" i="27"/>
  <c r="BX662" i="27"/>
  <c r="BV662" i="27"/>
  <c r="BW662" i="27"/>
  <c r="BM662" i="27"/>
  <c r="CO659" i="27"/>
  <c r="CM659" i="27"/>
  <c r="CK659" i="27"/>
  <c r="CB659" i="27"/>
  <c r="BX659" i="27"/>
  <c r="BV659" i="27"/>
  <c r="BM659" i="27"/>
  <c r="CO658" i="27"/>
  <c r="CM658" i="27"/>
  <c r="CL658" i="27"/>
  <c r="CK658" i="27"/>
  <c r="CB658" i="27"/>
  <c r="BX658" i="27"/>
  <c r="CP658" i="27"/>
  <c r="BW658" i="27"/>
  <c r="BV658" i="27"/>
  <c r="BM658" i="27"/>
  <c r="CO657" i="27"/>
  <c r="CM657" i="27"/>
  <c r="CK657" i="27"/>
  <c r="CB657" i="27"/>
  <c r="BX657" i="27"/>
  <c r="BV657" i="27"/>
  <c r="BM657" i="27"/>
  <c r="CO656" i="27"/>
  <c r="CM656" i="27"/>
  <c r="CK656" i="27"/>
  <c r="CB656" i="27"/>
  <c r="BX656" i="27"/>
  <c r="BV656" i="27"/>
  <c r="BM656" i="27"/>
  <c r="BW656" i="27"/>
  <c r="CP655" i="27"/>
  <c r="CO655" i="27"/>
  <c r="CM655" i="27"/>
  <c r="CK655" i="27"/>
  <c r="CB655" i="27"/>
  <c r="BX655" i="27"/>
  <c r="BV655" i="27"/>
  <c r="BM655" i="27"/>
  <c r="CO654" i="27"/>
  <c r="CM654" i="27"/>
  <c r="CK654" i="27"/>
  <c r="CB654" i="27"/>
  <c r="CL654" i="27"/>
  <c r="BX654" i="27"/>
  <c r="CP654" i="27"/>
  <c r="BV654" i="27"/>
  <c r="BM654" i="27"/>
  <c r="BW654" i="27"/>
  <c r="CO653" i="27"/>
  <c r="CM653" i="27"/>
  <c r="CK653" i="27"/>
  <c r="CB653" i="27"/>
  <c r="BX653" i="27"/>
  <c r="CP653" i="27"/>
  <c r="BV653" i="27"/>
  <c r="BM653" i="27"/>
  <c r="CO652" i="27"/>
  <c r="CM652" i="27"/>
  <c r="CK652" i="27"/>
  <c r="CL652" i="27"/>
  <c r="CB652" i="27"/>
  <c r="BX652" i="27"/>
  <c r="BV652" i="27"/>
  <c r="BW652" i="27"/>
  <c r="BM652" i="27"/>
  <c r="CO651" i="27"/>
  <c r="CM651" i="27"/>
  <c r="CK651" i="27"/>
  <c r="CB651" i="27"/>
  <c r="BX651" i="27"/>
  <c r="CP651" i="27"/>
  <c r="BV651" i="27"/>
  <c r="BM651" i="27"/>
  <c r="CO650" i="27"/>
  <c r="CM650" i="27"/>
  <c r="CK650" i="27"/>
  <c r="CB650" i="27"/>
  <c r="CL650" i="27"/>
  <c r="BX650" i="27"/>
  <c r="CP650" i="27"/>
  <c r="BV650" i="27"/>
  <c r="BM650" i="27"/>
  <c r="BW650" i="27"/>
  <c r="CO649" i="27"/>
  <c r="CM649" i="27"/>
  <c r="CK649" i="27"/>
  <c r="CB649" i="27"/>
  <c r="BX649" i="27"/>
  <c r="CP649" i="27"/>
  <c r="BV649" i="27"/>
  <c r="BM649" i="27"/>
  <c r="CO648" i="27"/>
  <c r="CM648" i="27"/>
  <c r="CK648" i="27"/>
  <c r="CB648" i="27"/>
  <c r="CL648" i="27"/>
  <c r="BX648" i="27"/>
  <c r="CP648" i="27"/>
  <c r="BV648" i="27"/>
  <c r="BM648" i="27"/>
  <c r="CO647" i="27"/>
  <c r="CM647" i="27"/>
  <c r="CK647" i="27"/>
  <c r="CB647" i="27"/>
  <c r="CL647" i="27"/>
  <c r="BX647" i="27"/>
  <c r="CP647" i="27"/>
  <c r="BV647" i="27"/>
  <c r="BM647" i="27"/>
  <c r="CO646" i="27"/>
  <c r="CM646" i="27"/>
  <c r="CK646" i="27"/>
  <c r="CB646" i="27"/>
  <c r="BX646" i="27"/>
  <c r="BV646" i="27"/>
  <c r="BM646" i="27"/>
  <c r="CO645" i="27"/>
  <c r="CM645" i="27"/>
  <c r="CK645" i="27"/>
  <c r="CB645" i="27"/>
  <c r="BX645" i="27"/>
  <c r="BV645" i="27"/>
  <c r="BM645" i="27"/>
  <c r="BW645" i="27"/>
  <c r="CO644" i="27"/>
  <c r="CM644" i="27"/>
  <c r="CK644" i="27"/>
  <c r="CB644" i="27"/>
  <c r="BX644" i="27"/>
  <c r="CP644" i="27"/>
  <c r="BV644" i="27"/>
  <c r="BM644" i="27"/>
  <c r="CO643" i="27"/>
  <c r="CM643" i="27"/>
  <c r="CK643" i="27"/>
  <c r="CB643" i="27"/>
  <c r="BX643" i="27"/>
  <c r="CP643" i="27"/>
  <c r="BV643" i="27"/>
  <c r="BM643" i="27"/>
  <c r="CO642" i="27"/>
  <c r="CM642" i="27"/>
  <c r="CK642" i="27"/>
  <c r="CB642" i="27"/>
  <c r="CL642" i="27"/>
  <c r="BX642" i="27"/>
  <c r="BV642" i="27"/>
  <c r="BM642" i="27"/>
  <c r="BW642" i="27"/>
  <c r="CO641" i="27"/>
  <c r="CM641" i="27"/>
  <c r="CK641" i="27"/>
  <c r="CB641" i="27"/>
  <c r="BX641" i="27"/>
  <c r="CP641" i="27"/>
  <c r="BV641" i="27"/>
  <c r="BM641" i="27"/>
  <c r="CO640" i="27"/>
  <c r="CM640" i="27"/>
  <c r="CK640" i="27"/>
  <c r="CB640" i="27"/>
  <c r="CL640" i="27"/>
  <c r="BX640" i="27"/>
  <c r="BV640" i="27"/>
  <c r="BM640" i="27"/>
  <c r="CO639" i="27"/>
  <c r="CM639" i="27"/>
  <c r="CK639" i="27"/>
  <c r="CB639" i="27"/>
  <c r="CL639" i="27"/>
  <c r="BX639" i="27"/>
  <c r="BV639" i="27"/>
  <c r="BM639" i="27"/>
  <c r="CO638" i="27"/>
  <c r="CM638" i="27"/>
  <c r="CK638" i="27"/>
  <c r="CB638" i="27"/>
  <c r="BX638" i="27"/>
  <c r="BV638" i="27"/>
  <c r="BM638" i="27"/>
  <c r="BW638" i="27"/>
  <c r="CO637" i="27"/>
  <c r="CM637" i="27"/>
  <c r="CK637" i="27"/>
  <c r="CB637" i="27"/>
  <c r="BX637" i="27"/>
  <c r="CP637" i="27"/>
  <c r="BV637" i="27"/>
  <c r="BM637" i="27"/>
  <c r="BW637" i="27"/>
  <c r="CO636" i="27"/>
  <c r="CM636" i="27"/>
  <c r="CK636" i="27"/>
  <c r="CB636" i="27"/>
  <c r="BX636" i="27"/>
  <c r="CP636" i="27"/>
  <c r="BV636" i="27"/>
  <c r="BW636" i="27"/>
  <c r="BM636" i="27"/>
  <c r="CO635" i="27"/>
  <c r="CM635" i="27"/>
  <c r="CK635" i="27"/>
  <c r="CB635" i="27"/>
  <c r="BX635" i="27"/>
  <c r="BV635" i="27"/>
  <c r="BM635" i="27"/>
  <c r="CO632" i="27"/>
  <c r="CM632" i="27"/>
  <c r="CL632" i="27"/>
  <c r="CK632" i="27"/>
  <c r="CB632" i="27"/>
  <c r="BX632" i="27"/>
  <c r="CP632" i="27"/>
  <c r="BW632" i="27"/>
  <c r="BV632" i="27"/>
  <c r="BM632" i="27"/>
  <c r="CO631" i="27"/>
  <c r="CM631" i="27"/>
  <c r="CK631" i="27"/>
  <c r="CB631" i="27"/>
  <c r="BX631" i="27"/>
  <c r="BV631" i="27"/>
  <c r="BM631" i="27"/>
  <c r="CO630" i="27"/>
  <c r="CM630" i="27"/>
  <c r="CK630" i="27"/>
  <c r="CB630" i="27"/>
  <c r="BX630" i="27"/>
  <c r="BV630" i="27"/>
  <c r="BM630" i="27"/>
  <c r="BW630" i="27"/>
  <c r="CO629" i="27"/>
  <c r="CM629" i="27"/>
  <c r="CK629" i="27"/>
  <c r="CB629" i="27"/>
  <c r="BX629" i="27"/>
  <c r="CP629" i="27"/>
  <c r="BV629" i="27"/>
  <c r="BM629" i="27"/>
  <c r="CO628" i="27"/>
  <c r="CM628" i="27"/>
  <c r="CK628" i="27"/>
  <c r="CB628" i="27"/>
  <c r="CL628" i="27"/>
  <c r="BX628" i="27"/>
  <c r="CP628" i="27"/>
  <c r="BV628" i="27"/>
  <c r="BM628" i="27"/>
  <c r="BW628" i="27"/>
  <c r="CO627" i="27"/>
  <c r="CM627" i="27"/>
  <c r="CK627" i="27"/>
  <c r="CB627" i="27"/>
  <c r="BX627" i="27"/>
  <c r="CP627" i="27"/>
  <c r="BV627" i="27"/>
  <c r="BM627" i="27"/>
  <c r="CO626" i="27"/>
  <c r="CM626" i="27"/>
  <c r="CK626" i="27"/>
  <c r="CL626" i="27"/>
  <c r="CB626" i="27"/>
  <c r="BX626" i="27"/>
  <c r="BV626" i="27"/>
  <c r="BW626" i="27"/>
  <c r="BM626" i="27"/>
  <c r="CO625" i="27"/>
  <c r="CM625" i="27"/>
  <c r="CK625" i="27"/>
  <c r="CB625" i="27"/>
  <c r="BX625" i="27"/>
  <c r="BV625" i="27"/>
  <c r="BM625" i="27"/>
  <c r="CO624" i="27"/>
  <c r="CM624" i="27"/>
  <c r="CK624" i="27"/>
  <c r="CL624" i="27"/>
  <c r="CB624" i="27"/>
  <c r="BX624" i="27"/>
  <c r="CP624" i="27"/>
  <c r="BV624" i="27"/>
  <c r="BW624" i="27"/>
  <c r="BM624" i="27"/>
  <c r="CO623" i="27"/>
  <c r="CM623" i="27"/>
  <c r="CK623" i="27"/>
  <c r="CB623" i="27"/>
  <c r="BX623" i="27"/>
  <c r="BV623" i="27"/>
  <c r="BM623" i="27"/>
  <c r="CO622" i="27"/>
  <c r="CM622" i="27"/>
  <c r="CK622" i="27"/>
  <c r="CB622" i="27"/>
  <c r="CL622" i="27"/>
  <c r="BX622" i="27"/>
  <c r="CP622" i="27"/>
  <c r="BV622" i="27"/>
  <c r="BM622" i="27"/>
  <c r="BW622" i="27"/>
  <c r="CP621" i="27"/>
  <c r="CO621" i="27"/>
  <c r="CM621" i="27"/>
  <c r="CK621" i="27"/>
  <c r="CB621" i="27"/>
  <c r="CL621" i="27"/>
  <c r="BX621" i="27"/>
  <c r="BV621" i="27"/>
  <c r="BM621" i="27"/>
  <c r="CO620" i="27"/>
  <c r="CM620" i="27"/>
  <c r="CK620" i="27"/>
  <c r="CB620" i="27"/>
  <c r="CL620" i="27"/>
  <c r="BX620" i="27"/>
  <c r="CP620" i="27"/>
  <c r="BV620" i="27"/>
  <c r="BM620" i="27"/>
  <c r="CO619" i="27"/>
  <c r="CM619" i="27"/>
  <c r="CK619" i="27"/>
  <c r="CB619" i="27"/>
  <c r="BX619" i="27"/>
  <c r="BV619" i="27"/>
  <c r="BM619" i="27"/>
  <c r="CO618" i="27"/>
  <c r="CM618" i="27"/>
  <c r="CK618" i="27"/>
  <c r="CL618" i="27"/>
  <c r="CB618" i="27"/>
  <c r="BX618" i="27"/>
  <c r="BV618" i="27"/>
  <c r="BM618" i="27"/>
  <c r="CO617" i="27"/>
  <c r="CM617" i="27"/>
  <c r="CK617" i="27"/>
  <c r="CB617" i="27"/>
  <c r="BX617" i="27"/>
  <c r="CP617" i="27"/>
  <c r="BV617" i="27"/>
  <c r="BM617" i="27"/>
  <c r="CO616" i="27"/>
  <c r="CM616" i="27"/>
  <c r="CK616" i="27"/>
  <c r="CB616" i="27"/>
  <c r="CL616" i="27"/>
  <c r="BX616" i="27"/>
  <c r="CP616" i="27"/>
  <c r="BV616" i="27"/>
  <c r="BM616" i="27"/>
  <c r="CO615" i="27"/>
  <c r="CM615" i="27"/>
  <c r="CK615" i="27"/>
  <c r="CB615" i="27"/>
  <c r="BX615" i="27"/>
  <c r="CP615" i="27"/>
  <c r="BV615" i="27"/>
  <c r="BM615" i="27"/>
  <c r="CO614" i="27"/>
  <c r="CM614" i="27"/>
  <c r="CK614" i="27"/>
  <c r="CB614" i="27"/>
  <c r="CL614" i="27"/>
  <c r="BX614" i="27"/>
  <c r="CP614" i="27"/>
  <c r="BV614" i="27"/>
  <c r="BM614" i="27"/>
  <c r="CP613" i="27"/>
  <c r="CO613" i="27"/>
  <c r="CM613" i="27"/>
  <c r="CK613" i="27"/>
  <c r="CB613" i="27"/>
  <c r="CL613" i="27"/>
  <c r="BX613" i="27"/>
  <c r="BV613" i="27"/>
  <c r="BM613" i="27"/>
  <c r="CO612" i="27"/>
  <c r="CM612" i="27"/>
  <c r="CK612" i="27"/>
  <c r="CB612" i="27"/>
  <c r="BX612" i="27"/>
  <c r="CP612" i="27"/>
  <c r="BV612" i="27"/>
  <c r="BM612" i="27"/>
  <c r="CO611" i="27"/>
  <c r="CM611" i="27"/>
  <c r="CK611" i="27"/>
  <c r="CB611" i="27"/>
  <c r="BX611" i="27"/>
  <c r="BV611" i="27"/>
  <c r="BM611" i="27"/>
  <c r="CO610" i="27"/>
  <c r="CM610" i="27"/>
  <c r="CK610" i="27"/>
  <c r="CL610" i="27"/>
  <c r="CB610" i="27"/>
  <c r="BX610" i="27"/>
  <c r="CP610" i="27"/>
  <c r="BV610" i="27"/>
  <c r="BM610" i="27"/>
  <c r="CO609" i="27"/>
  <c r="CM609" i="27"/>
  <c r="CK609" i="27"/>
  <c r="CB609" i="27"/>
  <c r="BX609" i="27"/>
  <c r="CP609" i="27"/>
  <c r="BV609" i="27"/>
  <c r="BM609" i="27"/>
  <c r="CO608" i="27"/>
  <c r="CM608" i="27"/>
  <c r="CK608" i="27"/>
  <c r="CB608" i="27"/>
  <c r="CL608" i="27"/>
  <c r="BX608" i="27"/>
  <c r="CP608" i="27"/>
  <c r="BV608" i="27"/>
  <c r="BM608" i="27"/>
  <c r="BW608" i="27"/>
  <c r="CO605" i="27"/>
  <c r="CM605" i="27"/>
  <c r="CK605" i="27"/>
  <c r="CB605" i="27"/>
  <c r="CL605" i="27"/>
  <c r="BX605" i="27"/>
  <c r="BV605" i="27"/>
  <c r="BM605" i="27"/>
  <c r="CO604" i="27"/>
  <c r="CM604" i="27"/>
  <c r="CK604" i="27"/>
  <c r="CB604" i="27"/>
  <c r="BX604" i="27"/>
  <c r="BV604" i="27"/>
  <c r="BW604" i="27"/>
  <c r="BM604" i="27"/>
  <c r="CO603" i="27"/>
  <c r="CM603" i="27"/>
  <c r="CP603" i="27"/>
  <c r="CK603" i="27"/>
  <c r="CB603" i="27"/>
  <c r="BX603" i="27"/>
  <c r="BV603" i="27"/>
  <c r="BM603" i="27"/>
  <c r="CO602" i="27"/>
  <c r="CM602" i="27"/>
  <c r="CK602" i="27"/>
  <c r="CB602" i="27"/>
  <c r="BX602" i="27"/>
  <c r="CP602" i="27"/>
  <c r="BV602" i="27"/>
  <c r="BM602" i="27"/>
  <c r="CO601" i="27"/>
  <c r="CM601" i="27"/>
  <c r="CK601" i="27"/>
  <c r="CB601" i="27"/>
  <c r="BX601" i="27"/>
  <c r="BV601" i="27"/>
  <c r="BM601" i="27"/>
  <c r="CO600" i="27"/>
  <c r="CM600" i="27"/>
  <c r="CK600" i="27"/>
  <c r="CL600" i="27"/>
  <c r="CB600" i="27"/>
  <c r="BX600" i="27"/>
  <c r="BV600" i="27"/>
  <c r="BM600" i="27"/>
  <c r="CO599" i="27"/>
  <c r="CM599" i="27"/>
  <c r="CP599" i="27"/>
  <c r="CK599" i="27"/>
  <c r="CB599" i="27"/>
  <c r="BX599" i="27"/>
  <c r="BV599" i="27"/>
  <c r="BM599" i="27"/>
  <c r="BW599" i="27"/>
  <c r="CO598" i="27"/>
  <c r="CM598" i="27"/>
  <c r="CK598" i="27"/>
  <c r="CB598" i="27"/>
  <c r="CL598" i="27"/>
  <c r="BX598" i="27"/>
  <c r="CP598" i="27"/>
  <c r="BV598" i="27"/>
  <c r="BM598" i="27"/>
  <c r="BW598" i="27"/>
  <c r="CO597" i="27"/>
  <c r="CM597" i="27"/>
  <c r="CK597" i="27"/>
  <c r="CB597" i="27"/>
  <c r="CL597" i="27"/>
  <c r="BX597" i="27"/>
  <c r="BV597" i="27"/>
  <c r="BM597" i="27"/>
  <c r="CO596" i="27"/>
  <c r="CM596" i="27"/>
  <c r="CK596" i="27"/>
  <c r="CB596" i="27"/>
  <c r="BX596" i="27"/>
  <c r="CP596" i="27"/>
  <c r="BV596" i="27"/>
  <c r="BM596" i="27"/>
  <c r="CO595" i="27"/>
  <c r="CM595" i="27"/>
  <c r="CK595" i="27"/>
  <c r="CB595" i="27"/>
  <c r="BX595" i="27"/>
  <c r="BV595" i="27"/>
  <c r="BM595" i="27"/>
  <c r="CO594" i="27"/>
  <c r="CM594" i="27"/>
  <c r="CK594" i="27"/>
  <c r="CB594" i="27"/>
  <c r="BX594" i="27"/>
  <c r="BV594" i="27"/>
  <c r="BM594" i="27"/>
  <c r="BW594" i="27"/>
  <c r="CO593" i="27"/>
  <c r="CM593" i="27"/>
  <c r="CK593" i="27"/>
  <c r="CB593" i="27"/>
  <c r="BX593" i="27"/>
  <c r="CP593" i="27"/>
  <c r="BV593" i="27"/>
  <c r="BM593" i="27"/>
  <c r="BW593" i="27"/>
  <c r="CO592" i="27"/>
  <c r="CM592" i="27"/>
  <c r="CK592" i="27"/>
  <c r="CB592" i="27"/>
  <c r="CL592" i="27"/>
  <c r="BX592" i="27"/>
  <c r="BV592" i="27"/>
  <c r="BM592" i="27"/>
  <c r="BW592" i="27"/>
  <c r="CP591" i="27"/>
  <c r="CO591" i="27"/>
  <c r="CM591" i="27"/>
  <c r="CK591" i="27"/>
  <c r="CB591" i="27"/>
  <c r="BX591" i="27"/>
  <c r="BV591" i="27"/>
  <c r="BM591" i="27"/>
  <c r="CO590" i="27"/>
  <c r="CM590" i="27"/>
  <c r="CK590" i="27"/>
  <c r="CB590" i="27"/>
  <c r="BX590" i="27"/>
  <c r="CP590" i="27"/>
  <c r="BV590" i="27"/>
  <c r="BM590" i="27"/>
  <c r="BW590" i="27"/>
  <c r="CO589" i="27"/>
  <c r="CM589" i="27"/>
  <c r="CK589" i="27"/>
  <c r="CL589" i="27"/>
  <c r="CB589" i="27"/>
  <c r="BX589" i="27"/>
  <c r="BV589" i="27"/>
  <c r="BM589" i="27"/>
  <c r="CO588" i="27"/>
  <c r="CM588" i="27"/>
  <c r="CK588" i="27"/>
  <c r="CB588" i="27"/>
  <c r="BX588" i="27"/>
  <c r="BV588" i="27"/>
  <c r="BM588" i="27"/>
  <c r="CO587" i="27"/>
  <c r="CM587" i="27"/>
  <c r="CK587" i="27"/>
  <c r="CL587" i="27"/>
  <c r="CB587" i="27"/>
  <c r="BX587" i="27"/>
  <c r="BV587" i="27"/>
  <c r="BW587" i="27"/>
  <c r="BM587" i="27"/>
  <c r="CO586" i="27"/>
  <c r="CM586" i="27"/>
  <c r="CK586" i="27"/>
  <c r="CB586" i="27"/>
  <c r="BX586" i="27"/>
  <c r="BV586" i="27"/>
  <c r="BM586" i="27"/>
  <c r="BW586" i="27"/>
  <c r="CO585" i="27"/>
  <c r="CM585" i="27"/>
  <c r="CK585" i="27"/>
  <c r="CB585" i="27"/>
  <c r="CL585" i="27"/>
  <c r="BX585" i="27"/>
  <c r="CP585" i="27"/>
  <c r="BV585" i="27"/>
  <c r="BM585" i="27"/>
  <c r="BW585" i="27"/>
  <c r="CO584" i="27"/>
  <c r="CM584" i="27"/>
  <c r="CK584" i="27"/>
  <c r="CB584" i="27"/>
  <c r="CL584" i="27"/>
  <c r="BX584" i="27"/>
  <c r="BV584" i="27"/>
  <c r="BM584" i="27"/>
  <c r="CO583" i="27"/>
  <c r="CM583" i="27"/>
  <c r="CK583" i="27"/>
  <c r="CB583" i="27"/>
  <c r="CL583" i="27"/>
  <c r="BX583" i="27"/>
  <c r="CP583" i="27"/>
  <c r="BV583" i="27"/>
  <c r="BM583" i="27"/>
  <c r="CO582" i="27"/>
  <c r="CM582" i="27"/>
  <c r="CK582" i="27"/>
  <c r="CB582" i="27"/>
  <c r="BX582" i="27"/>
  <c r="BV582" i="27"/>
  <c r="BM582" i="27"/>
  <c r="CO581" i="27"/>
  <c r="CM581" i="27"/>
  <c r="CK581" i="27"/>
  <c r="CL581" i="27"/>
  <c r="CB581" i="27"/>
  <c r="BX581" i="27"/>
  <c r="BV581" i="27"/>
  <c r="BM581" i="27"/>
  <c r="CO578" i="27"/>
  <c r="CM578" i="27"/>
  <c r="CK578" i="27"/>
  <c r="CB578" i="27"/>
  <c r="CL578" i="27"/>
  <c r="BX578" i="27"/>
  <c r="BV578" i="27"/>
  <c r="BM578" i="27"/>
  <c r="CO577" i="27"/>
  <c r="CM577" i="27"/>
  <c r="CK577" i="27"/>
  <c r="CB577" i="27"/>
  <c r="CL577" i="27"/>
  <c r="BX577" i="27"/>
  <c r="CP577" i="27"/>
  <c r="BV577" i="27"/>
  <c r="BM577" i="27"/>
  <c r="BW577" i="27"/>
  <c r="CO576" i="27"/>
  <c r="CM576" i="27"/>
  <c r="CK576" i="27"/>
  <c r="CB576" i="27"/>
  <c r="BX576" i="27"/>
  <c r="BV576" i="27"/>
  <c r="BM576" i="27"/>
  <c r="CO575" i="27"/>
  <c r="CM575" i="27"/>
  <c r="CK575" i="27"/>
  <c r="CB575" i="27"/>
  <c r="CL575" i="27"/>
  <c r="BX575" i="27"/>
  <c r="BV575" i="27"/>
  <c r="BM575" i="27"/>
  <c r="CO574" i="27"/>
  <c r="CM574" i="27"/>
  <c r="CK574" i="27"/>
  <c r="CB574" i="27"/>
  <c r="BX574" i="27"/>
  <c r="BV574" i="27"/>
  <c r="BM574" i="27"/>
  <c r="BW574" i="27"/>
  <c r="CO573" i="27"/>
  <c r="CM573" i="27"/>
  <c r="CK573" i="27"/>
  <c r="CL573" i="27"/>
  <c r="CB573" i="27"/>
  <c r="BX573" i="27"/>
  <c r="BV573" i="27"/>
  <c r="BW573" i="27"/>
  <c r="BM573" i="27"/>
  <c r="CO572" i="27"/>
  <c r="CM572" i="27"/>
  <c r="CK572" i="27"/>
  <c r="CB572" i="27"/>
  <c r="BX572" i="27"/>
  <c r="CP572" i="27"/>
  <c r="BV572" i="27"/>
  <c r="BM572" i="27"/>
  <c r="BW572" i="27"/>
  <c r="CO571" i="27"/>
  <c r="CM571" i="27"/>
  <c r="CK571" i="27"/>
  <c r="CB571" i="27"/>
  <c r="BX571" i="27"/>
  <c r="CP571" i="27"/>
  <c r="BV571" i="27"/>
  <c r="BM571" i="27"/>
  <c r="CO570" i="27"/>
  <c r="CM570" i="27"/>
  <c r="CK570" i="27"/>
  <c r="CB570" i="27"/>
  <c r="CL570" i="27"/>
  <c r="BX570" i="27"/>
  <c r="BV570" i="27"/>
  <c r="BM570" i="27"/>
  <c r="CO569" i="27"/>
  <c r="CM569" i="27"/>
  <c r="CK569" i="27"/>
  <c r="CL569" i="27"/>
  <c r="CB569" i="27"/>
  <c r="BX569" i="27"/>
  <c r="BV569" i="27"/>
  <c r="BW569" i="27"/>
  <c r="BM569" i="27"/>
  <c r="CO568" i="27"/>
  <c r="CM568" i="27"/>
  <c r="CK568" i="27"/>
  <c r="CB568" i="27"/>
  <c r="BX568" i="27"/>
  <c r="BV568" i="27"/>
  <c r="BM568" i="27"/>
  <c r="BW568" i="27"/>
  <c r="CO567" i="27"/>
  <c r="CM567" i="27"/>
  <c r="CK567" i="27"/>
  <c r="CB567" i="27"/>
  <c r="CL567" i="27"/>
  <c r="BX567" i="27"/>
  <c r="CP567" i="27"/>
  <c r="BV567" i="27"/>
  <c r="BM567" i="27"/>
  <c r="BW567" i="27"/>
  <c r="CO566" i="27"/>
  <c r="CM566" i="27"/>
  <c r="CK566" i="27"/>
  <c r="CB566" i="27"/>
  <c r="CL566" i="27"/>
  <c r="BX566" i="27"/>
  <c r="BV566" i="27"/>
  <c r="BM566" i="27"/>
  <c r="CO565" i="27"/>
  <c r="CM565" i="27"/>
  <c r="CK565" i="27"/>
  <c r="CB565" i="27"/>
  <c r="BX565" i="27"/>
  <c r="BV565" i="27"/>
  <c r="BM565" i="27"/>
  <c r="CO564" i="27"/>
  <c r="CM564" i="27"/>
  <c r="CK564" i="27"/>
  <c r="CB564" i="27"/>
  <c r="CL564" i="27"/>
  <c r="BX564" i="27"/>
  <c r="BV564" i="27"/>
  <c r="BM564" i="27"/>
  <c r="CO563" i="27"/>
  <c r="CM563" i="27"/>
  <c r="CK563" i="27"/>
  <c r="CB563" i="27"/>
  <c r="BX563" i="27"/>
  <c r="BV563" i="27"/>
  <c r="BM563" i="27"/>
  <c r="CO562" i="27"/>
  <c r="CM562" i="27"/>
  <c r="CK562" i="27"/>
  <c r="CB562" i="27"/>
  <c r="BX562" i="27"/>
  <c r="BV562" i="27"/>
  <c r="BM562" i="27"/>
  <c r="CO561" i="27"/>
  <c r="CM561" i="27"/>
  <c r="CK561" i="27"/>
  <c r="CB561" i="27"/>
  <c r="CL561" i="27"/>
  <c r="BX561" i="27"/>
  <c r="CP561" i="27"/>
  <c r="BV561" i="27"/>
  <c r="BM561" i="27"/>
  <c r="CO560" i="27"/>
  <c r="CM560" i="27"/>
  <c r="CK560" i="27"/>
  <c r="CB560" i="27"/>
  <c r="BX560" i="27"/>
  <c r="BV560" i="27"/>
  <c r="BM560" i="27"/>
  <c r="CO559" i="27"/>
  <c r="CM559" i="27"/>
  <c r="CK559" i="27"/>
  <c r="CB559" i="27"/>
  <c r="CL559" i="27"/>
  <c r="BX559" i="27"/>
  <c r="CP559" i="27"/>
  <c r="BV559" i="27"/>
  <c r="BM559" i="27"/>
  <c r="BW559" i="27"/>
  <c r="CO558" i="27"/>
  <c r="CM558" i="27"/>
  <c r="CK558" i="27"/>
  <c r="CB558" i="27"/>
  <c r="CL558" i="27"/>
  <c r="BX558" i="27"/>
  <c r="BV558" i="27"/>
  <c r="BM558" i="27"/>
  <c r="CO557" i="27"/>
  <c r="CM557" i="27"/>
  <c r="CK557" i="27"/>
  <c r="CL557" i="27"/>
  <c r="CB557" i="27"/>
  <c r="BX557" i="27"/>
  <c r="CP557" i="27"/>
  <c r="BV557" i="27"/>
  <c r="BW557" i="27"/>
  <c r="BM557" i="27"/>
  <c r="CO556" i="27"/>
  <c r="CM556" i="27"/>
  <c r="CK556" i="27"/>
  <c r="CB556" i="27"/>
  <c r="BX556" i="27"/>
  <c r="BV556" i="27"/>
  <c r="BM556" i="27"/>
  <c r="CO555" i="27"/>
  <c r="CM555" i="27"/>
  <c r="CK555" i="27"/>
  <c r="CL555" i="27"/>
  <c r="CB555" i="27"/>
  <c r="BX555" i="27"/>
  <c r="CP555" i="27"/>
  <c r="BV555" i="27"/>
  <c r="BM555" i="27"/>
  <c r="CO554" i="27"/>
  <c r="CM554" i="27"/>
  <c r="CK554" i="27"/>
  <c r="CB554" i="27"/>
  <c r="BX554" i="27"/>
  <c r="BV554" i="27"/>
  <c r="BM554" i="27"/>
  <c r="CO551" i="27"/>
  <c r="CM551" i="27"/>
  <c r="CK551" i="27"/>
  <c r="CB551" i="27"/>
  <c r="CL551" i="27"/>
  <c r="BX551" i="27"/>
  <c r="CP551" i="27"/>
  <c r="BV551" i="27"/>
  <c r="BM551" i="27"/>
  <c r="BW551" i="27"/>
  <c r="CO550" i="27"/>
  <c r="CM550" i="27"/>
  <c r="CK550" i="27"/>
  <c r="CB550" i="27"/>
  <c r="BX550" i="27"/>
  <c r="BV550" i="27"/>
  <c r="BM550" i="27"/>
  <c r="CO549" i="27"/>
  <c r="CM549" i="27"/>
  <c r="CK549" i="27"/>
  <c r="CB549" i="27"/>
  <c r="CL549" i="27"/>
  <c r="BX549" i="27"/>
  <c r="BV549" i="27"/>
  <c r="BM549" i="27"/>
  <c r="BW549" i="27"/>
  <c r="CO548" i="27"/>
  <c r="CM548" i="27"/>
  <c r="CK548" i="27"/>
  <c r="CB548" i="27"/>
  <c r="CL548" i="27"/>
  <c r="BX548" i="27"/>
  <c r="CP548" i="27"/>
  <c r="BV548" i="27"/>
  <c r="BM548" i="27"/>
  <c r="CO547" i="27"/>
  <c r="CM547" i="27"/>
  <c r="CK547" i="27"/>
  <c r="CB547" i="27"/>
  <c r="CL547" i="27"/>
  <c r="BX547" i="27"/>
  <c r="CP547" i="27"/>
  <c r="BV547" i="27"/>
  <c r="BM547" i="27"/>
  <c r="CO546" i="27"/>
  <c r="CM546" i="27"/>
  <c r="CK546" i="27"/>
  <c r="CB546" i="27"/>
  <c r="BX546" i="27"/>
  <c r="BV546" i="27"/>
  <c r="BM546" i="27"/>
  <c r="CO545" i="27"/>
  <c r="CM545" i="27"/>
  <c r="CK545" i="27"/>
  <c r="CL545" i="27"/>
  <c r="CB545" i="27"/>
  <c r="BX545" i="27"/>
  <c r="CP545" i="27"/>
  <c r="BV545" i="27"/>
  <c r="BM545" i="27"/>
  <c r="CO544" i="27"/>
  <c r="CM544" i="27"/>
  <c r="CK544" i="27"/>
  <c r="CB544" i="27"/>
  <c r="BX544" i="27"/>
  <c r="BV544" i="27"/>
  <c r="BM544" i="27"/>
  <c r="CP543" i="27"/>
  <c r="CO543" i="27"/>
  <c r="CM543" i="27"/>
  <c r="CK543" i="27"/>
  <c r="CB543" i="27"/>
  <c r="CL543" i="27"/>
  <c r="BX543" i="27"/>
  <c r="BV543" i="27"/>
  <c r="BM543" i="27"/>
  <c r="BW543" i="27"/>
  <c r="CO542" i="27"/>
  <c r="CM542" i="27"/>
  <c r="CK542" i="27"/>
  <c r="CB542" i="27"/>
  <c r="BX542" i="27"/>
  <c r="BV542" i="27"/>
  <c r="BM542" i="27"/>
  <c r="CO541" i="27"/>
  <c r="CM541" i="27"/>
  <c r="CK541" i="27"/>
  <c r="CB541" i="27"/>
  <c r="CL541" i="27"/>
  <c r="BX541" i="27"/>
  <c r="CP541" i="27"/>
  <c r="BV541" i="27"/>
  <c r="BM541" i="27"/>
  <c r="BW541" i="27"/>
  <c r="CO540" i="27"/>
  <c r="CM540" i="27"/>
  <c r="CK540" i="27"/>
  <c r="CB540" i="27"/>
  <c r="CL540" i="27"/>
  <c r="BX540" i="27"/>
  <c r="BV540" i="27"/>
  <c r="BM540" i="27"/>
  <c r="CO539" i="27"/>
  <c r="CM539" i="27"/>
  <c r="CK539" i="27"/>
  <c r="CB539" i="27"/>
  <c r="BX539" i="27"/>
  <c r="BV539" i="27"/>
  <c r="BM539" i="27"/>
  <c r="BW539" i="27"/>
  <c r="CO538" i="27"/>
  <c r="CM538" i="27"/>
  <c r="CK538" i="27"/>
  <c r="CB538" i="27"/>
  <c r="CL538" i="27"/>
  <c r="BX538" i="27"/>
  <c r="CP538" i="27"/>
  <c r="BV538" i="27"/>
  <c r="BM538" i="27"/>
  <c r="BW538" i="27"/>
  <c r="CP537" i="27"/>
  <c r="CO537" i="27"/>
  <c r="CM537" i="27"/>
  <c r="CK537" i="27"/>
  <c r="CB537" i="27"/>
  <c r="BX537" i="27"/>
  <c r="BV537" i="27"/>
  <c r="BM537" i="27"/>
  <c r="CO536" i="27"/>
  <c r="CM536" i="27"/>
  <c r="CK536" i="27"/>
  <c r="CB536" i="27"/>
  <c r="CL536" i="27"/>
  <c r="BX536" i="27"/>
  <c r="CP536" i="27"/>
  <c r="BV536" i="27"/>
  <c r="BM536" i="27"/>
  <c r="CO535" i="27"/>
  <c r="CM535" i="27"/>
  <c r="CK535" i="27"/>
  <c r="CB535" i="27"/>
  <c r="CL535" i="27"/>
  <c r="BX535" i="27"/>
  <c r="BV535" i="27"/>
  <c r="BM535" i="27"/>
  <c r="CO534" i="27"/>
  <c r="CM534" i="27"/>
  <c r="CK534" i="27"/>
  <c r="CB534" i="27"/>
  <c r="BX534" i="27"/>
  <c r="BV534" i="27"/>
  <c r="BM534" i="27"/>
  <c r="BW534" i="27"/>
  <c r="CO533" i="27"/>
  <c r="CM533" i="27"/>
  <c r="CK533" i="27"/>
  <c r="CB533" i="27"/>
  <c r="BX533" i="27"/>
  <c r="BV533" i="27"/>
  <c r="BM533" i="27"/>
  <c r="BW533" i="27"/>
  <c r="CO532" i="27"/>
  <c r="CM532" i="27"/>
  <c r="CK532" i="27"/>
  <c r="CB532" i="27"/>
  <c r="CL532" i="27"/>
  <c r="BX532" i="27"/>
  <c r="CP532" i="27"/>
  <c r="BV532" i="27"/>
  <c r="BM532" i="27"/>
  <c r="BW532" i="27"/>
  <c r="CO531" i="27"/>
  <c r="CM531" i="27"/>
  <c r="CK531" i="27"/>
  <c r="CB531" i="27"/>
  <c r="CL531" i="27"/>
  <c r="BX531" i="27"/>
  <c r="CP531" i="27"/>
  <c r="BV531" i="27"/>
  <c r="BM531" i="27"/>
  <c r="CO530" i="27"/>
  <c r="CM530" i="27"/>
  <c r="CK530" i="27"/>
  <c r="CB530" i="27"/>
  <c r="BX530" i="27"/>
  <c r="BV530" i="27"/>
  <c r="BM530" i="27"/>
  <c r="CO529" i="27"/>
  <c r="CM529" i="27"/>
  <c r="CL529" i="27"/>
  <c r="CK529" i="27"/>
  <c r="CB529" i="27"/>
  <c r="BX529" i="27"/>
  <c r="CP529" i="27"/>
  <c r="BW529" i="27"/>
  <c r="BV529" i="27"/>
  <c r="BM529" i="27"/>
  <c r="CO528" i="27"/>
  <c r="CM528" i="27"/>
  <c r="CK528" i="27"/>
  <c r="CB528" i="27"/>
  <c r="CL528" i="27"/>
  <c r="BX528" i="27"/>
  <c r="BV528" i="27"/>
  <c r="BM528" i="27"/>
  <c r="BW528" i="27"/>
  <c r="CP527" i="27"/>
  <c r="CO527" i="27"/>
  <c r="CM527" i="27"/>
  <c r="CK527" i="27"/>
  <c r="CB527" i="27"/>
  <c r="BX527" i="27"/>
  <c r="BV527" i="27"/>
  <c r="BM527" i="27"/>
  <c r="CO524" i="27"/>
  <c r="CM524" i="27"/>
  <c r="CK524" i="27"/>
  <c r="CB524" i="27"/>
  <c r="CL524" i="27"/>
  <c r="BX524" i="27"/>
  <c r="CP524" i="27"/>
  <c r="BV524" i="27"/>
  <c r="BM524" i="27"/>
  <c r="BW524" i="27"/>
  <c r="CP523" i="27"/>
  <c r="CO523" i="27"/>
  <c r="CM523" i="27"/>
  <c r="CK523" i="27"/>
  <c r="CB523" i="27"/>
  <c r="BX523" i="27"/>
  <c r="BV523" i="27"/>
  <c r="BM523" i="27"/>
  <c r="BW523" i="27"/>
  <c r="CO522" i="27"/>
  <c r="CM522" i="27"/>
  <c r="CK522" i="27"/>
  <c r="CB522" i="27"/>
  <c r="CL522" i="27"/>
  <c r="BX522" i="27"/>
  <c r="CP522" i="27"/>
  <c r="BV522" i="27"/>
  <c r="BM522" i="27"/>
  <c r="CO521" i="27"/>
  <c r="CM521" i="27"/>
  <c r="CK521" i="27"/>
  <c r="CB521" i="27"/>
  <c r="BX521" i="27"/>
  <c r="CP521" i="27"/>
  <c r="BV521" i="27"/>
  <c r="BM521" i="27"/>
  <c r="CO520" i="27"/>
  <c r="CM520" i="27"/>
  <c r="CK520" i="27"/>
  <c r="CB520" i="27"/>
  <c r="BX520" i="27"/>
  <c r="BV520" i="27"/>
  <c r="BM520" i="27"/>
  <c r="CO519" i="27"/>
  <c r="CM519" i="27"/>
  <c r="CL519" i="27"/>
  <c r="CK519" i="27"/>
  <c r="CB519" i="27"/>
  <c r="BX519" i="27"/>
  <c r="CP519" i="27"/>
  <c r="BW519" i="27"/>
  <c r="BV519" i="27"/>
  <c r="BM519" i="27"/>
  <c r="CO518" i="27"/>
  <c r="CM518" i="27"/>
  <c r="CK518" i="27"/>
  <c r="CB518" i="27"/>
  <c r="CL518" i="27"/>
  <c r="BX518" i="27"/>
  <c r="BV518" i="27"/>
  <c r="BM518" i="27"/>
  <c r="BW518" i="27"/>
  <c r="CP517" i="27"/>
  <c r="CO517" i="27"/>
  <c r="CM517" i="27"/>
  <c r="CK517" i="27"/>
  <c r="CB517" i="27"/>
  <c r="BX517" i="27"/>
  <c r="BV517" i="27"/>
  <c r="BM517" i="27"/>
  <c r="CO516" i="27"/>
  <c r="CM516" i="27"/>
  <c r="CK516" i="27"/>
  <c r="CB516" i="27"/>
  <c r="CL516" i="27"/>
  <c r="BX516" i="27"/>
  <c r="CP516" i="27"/>
  <c r="BV516" i="27"/>
  <c r="BM516" i="27"/>
  <c r="BW516" i="27"/>
  <c r="CP515" i="27"/>
  <c r="CO515" i="27"/>
  <c r="CM515" i="27"/>
  <c r="CK515" i="27"/>
  <c r="CB515" i="27"/>
  <c r="BX515" i="27"/>
  <c r="BV515" i="27"/>
  <c r="BM515" i="27"/>
  <c r="BW515" i="27"/>
  <c r="CO514" i="27"/>
  <c r="CM514" i="27"/>
  <c r="CK514" i="27"/>
  <c r="CB514" i="27"/>
  <c r="CL514" i="27"/>
  <c r="BX514" i="27"/>
  <c r="CP514" i="27"/>
  <c r="BV514" i="27"/>
  <c r="BM514" i="27"/>
  <c r="CO513" i="27"/>
  <c r="CM513" i="27"/>
  <c r="CK513" i="27"/>
  <c r="CB513" i="27"/>
  <c r="BX513" i="27"/>
  <c r="CP513" i="27"/>
  <c r="BV513" i="27"/>
  <c r="BM513" i="27"/>
  <c r="CO512" i="27"/>
  <c r="CM512" i="27"/>
  <c r="CK512" i="27"/>
  <c r="CB512" i="27"/>
  <c r="BX512" i="27"/>
  <c r="BV512" i="27"/>
  <c r="BM512" i="27"/>
  <c r="CO511" i="27"/>
  <c r="CM511" i="27"/>
  <c r="CL511" i="27"/>
  <c r="CK511" i="27"/>
  <c r="CB511" i="27"/>
  <c r="BX511" i="27"/>
  <c r="CP511" i="27"/>
  <c r="BW511" i="27"/>
  <c r="BV511" i="27"/>
  <c r="BM511" i="27"/>
  <c r="CO510" i="27"/>
  <c r="CM510" i="27"/>
  <c r="CK510" i="27"/>
  <c r="CB510" i="27"/>
  <c r="CL510" i="27"/>
  <c r="BX510" i="27"/>
  <c r="BV510" i="27"/>
  <c r="BM510" i="27"/>
  <c r="BW510" i="27"/>
  <c r="CP509" i="27"/>
  <c r="CO509" i="27"/>
  <c r="CM509" i="27"/>
  <c r="CK509" i="27"/>
  <c r="CB509" i="27"/>
  <c r="BX509" i="27"/>
  <c r="BV509" i="27"/>
  <c r="BM509" i="27"/>
  <c r="CO508" i="27"/>
  <c r="CM508" i="27"/>
  <c r="CK508" i="27"/>
  <c r="CB508" i="27"/>
  <c r="CL508" i="27"/>
  <c r="BX508" i="27"/>
  <c r="CP508" i="27"/>
  <c r="BV508" i="27"/>
  <c r="BM508" i="27"/>
  <c r="BW508" i="27"/>
  <c r="CP507" i="27"/>
  <c r="CO507" i="27"/>
  <c r="CM507" i="27"/>
  <c r="CK507" i="27"/>
  <c r="CB507" i="27"/>
  <c r="BX507" i="27"/>
  <c r="BV507" i="27"/>
  <c r="BM507" i="27"/>
  <c r="BW507" i="27"/>
  <c r="CO506" i="27"/>
  <c r="CM506" i="27"/>
  <c r="CK506" i="27"/>
  <c r="CB506" i="27"/>
  <c r="CL506" i="27"/>
  <c r="BX506" i="27"/>
  <c r="CP506" i="27"/>
  <c r="BV506" i="27"/>
  <c r="BM506" i="27"/>
  <c r="CO505" i="27"/>
  <c r="CM505" i="27"/>
  <c r="CK505" i="27"/>
  <c r="CB505" i="27"/>
  <c r="BX505" i="27"/>
  <c r="CP505" i="27"/>
  <c r="BV505" i="27"/>
  <c r="BM505" i="27"/>
  <c r="CO504" i="27"/>
  <c r="CM504" i="27"/>
  <c r="CK504" i="27"/>
  <c r="CB504" i="27"/>
  <c r="BX504" i="27"/>
  <c r="BV504" i="27"/>
  <c r="BM504" i="27"/>
  <c r="CO503" i="27"/>
  <c r="CM503" i="27"/>
  <c r="CL503" i="27"/>
  <c r="CK503" i="27"/>
  <c r="CB503" i="27"/>
  <c r="BX503" i="27"/>
  <c r="CP503" i="27"/>
  <c r="BW503" i="27"/>
  <c r="BV503" i="27"/>
  <c r="BM503" i="27"/>
  <c r="CO502" i="27"/>
  <c r="CM502" i="27"/>
  <c r="CK502" i="27"/>
  <c r="CB502" i="27"/>
  <c r="CL502" i="27"/>
  <c r="BX502" i="27"/>
  <c r="BV502" i="27"/>
  <c r="BM502" i="27"/>
  <c r="BW502" i="27"/>
  <c r="CP501" i="27"/>
  <c r="CO501" i="27"/>
  <c r="CM501" i="27"/>
  <c r="CK501" i="27"/>
  <c r="CB501" i="27"/>
  <c r="BX501" i="27"/>
  <c r="BV501" i="27"/>
  <c r="BM501" i="27"/>
  <c r="CO500" i="27"/>
  <c r="CM500" i="27"/>
  <c r="CK500" i="27"/>
  <c r="CB500" i="27"/>
  <c r="CL500" i="27"/>
  <c r="BX500" i="27"/>
  <c r="CP500" i="27"/>
  <c r="BV500" i="27"/>
  <c r="BM500" i="27"/>
  <c r="BW500" i="27"/>
  <c r="CP497" i="27"/>
  <c r="CO497" i="27"/>
  <c r="CM497" i="27"/>
  <c r="CK497" i="27"/>
  <c r="CB497" i="27"/>
  <c r="BX497" i="27"/>
  <c r="BV497" i="27"/>
  <c r="BM497" i="27"/>
  <c r="BW497" i="27"/>
  <c r="CO496" i="27"/>
  <c r="CM496" i="27"/>
  <c r="CK496" i="27"/>
  <c r="CB496" i="27"/>
  <c r="CL496" i="27"/>
  <c r="BX496" i="27"/>
  <c r="CP496" i="27"/>
  <c r="BV496" i="27"/>
  <c r="BM496" i="27"/>
  <c r="CO495" i="27"/>
  <c r="CM495" i="27"/>
  <c r="CK495" i="27"/>
  <c r="CB495" i="27"/>
  <c r="BX495" i="27"/>
  <c r="CP495" i="27"/>
  <c r="BV495" i="27"/>
  <c r="BM495" i="27"/>
  <c r="CO494" i="27"/>
  <c r="CM494" i="27"/>
  <c r="CK494" i="27"/>
  <c r="CB494" i="27"/>
  <c r="BX494" i="27"/>
  <c r="BV494" i="27"/>
  <c r="BM494" i="27"/>
  <c r="CO493" i="27"/>
  <c r="CM493" i="27"/>
  <c r="CL493" i="27"/>
  <c r="CK493" i="27"/>
  <c r="CB493" i="27"/>
  <c r="BX493" i="27"/>
  <c r="CP493" i="27"/>
  <c r="BW493" i="27"/>
  <c r="BV493" i="27"/>
  <c r="BM493" i="27"/>
  <c r="CO492" i="27"/>
  <c r="CM492" i="27"/>
  <c r="CK492" i="27"/>
  <c r="CB492" i="27"/>
  <c r="CL492" i="27"/>
  <c r="BX492" i="27"/>
  <c r="BV492" i="27"/>
  <c r="BM492" i="27"/>
  <c r="BW492" i="27"/>
  <c r="CP491" i="27"/>
  <c r="CO491" i="27"/>
  <c r="CM491" i="27"/>
  <c r="CK491" i="27"/>
  <c r="CB491" i="27"/>
  <c r="BX491" i="27"/>
  <c r="BV491" i="27"/>
  <c r="BM491" i="27"/>
  <c r="CO490" i="27"/>
  <c r="CM490" i="27"/>
  <c r="CK490" i="27"/>
  <c r="CB490" i="27"/>
  <c r="CL490" i="27"/>
  <c r="BX490" i="27"/>
  <c r="CP490" i="27"/>
  <c r="BV490" i="27"/>
  <c r="BM490" i="27"/>
  <c r="BW490" i="27"/>
  <c r="CP489" i="27"/>
  <c r="CO489" i="27"/>
  <c r="CM489" i="27"/>
  <c r="CK489" i="27"/>
  <c r="CB489" i="27"/>
  <c r="BX489" i="27"/>
  <c r="BV489" i="27"/>
  <c r="BM489" i="27"/>
  <c r="BW489" i="27"/>
  <c r="CO488" i="27"/>
  <c r="CM488" i="27"/>
  <c r="CK488" i="27"/>
  <c r="CB488" i="27"/>
  <c r="CL488" i="27"/>
  <c r="BX488" i="27"/>
  <c r="CP488" i="27"/>
  <c r="BV488" i="27"/>
  <c r="BM488" i="27"/>
  <c r="CO487" i="27"/>
  <c r="CM487" i="27"/>
  <c r="CK487" i="27"/>
  <c r="CB487" i="27"/>
  <c r="BX487" i="27"/>
  <c r="BV487" i="27"/>
  <c r="BM487" i="27"/>
  <c r="CO486" i="27"/>
  <c r="CM486" i="27"/>
  <c r="CK486" i="27"/>
  <c r="CB486" i="27"/>
  <c r="BX486" i="27"/>
  <c r="BV486" i="27"/>
  <c r="BM486" i="27"/>
  <c r="BW486" i="27"/>
  <c r="CO485" i="27"/>
  <c r="CM485" i="27"/>
  <c r="CL485" i="27"/>
  <c r="CK485" i="27"/>
  <c r="CB485" i="27"/>
  <c r="BX485" i="27"/>
  <c r="CP485" i="27"/>
  <c r="BW485" i="27"/>
  <c r="BV485" i="27"/>
  <c r="BM485" i="27"/>
  <c r="CO484" i="27"/>
  <c r="CM484" i="27"/>
  <c r="CK484" i="27"/>
  <c r="CB484" i="27"/>
  <c r="CL484" i="27"/>
  <c r="BX484" i="27"/>
  <c r="BV484" i="27"/>
  <c r="BM484" i="27"/>
  <c r="BW484" i="27"/>
  <c r="CP483" i="27"/>
  <c r="CO483" i="27"/>
  <c r="CM483" i="27"/>
  <c r="CK483" i="27"/>
  <c r="CB483" i="27"/>
  <c r="BX483" i="27"/>
  <c r="BV483" i="27"/>
  <c r="BM483" i="27"/>
  <c r="CO482" i="27"/>
  <c r="CM482" i="27"/>
  <c r="CK482" i="27"/>
  <c r="CB482" i="27"/>
  <c r="CL482" i="27"/>
  <c r="BX482" i="27"/>
  <c r="CP482" i="27"/>
  <c r="BV482" i="27"/>
  <c r="BM482" i="27"/>
  <c r="BW482" i="27"/>
  <c r="CP481" i="27"/>
  <c r="CO481" i="27"/>
  <c r="CM481" i="27"/>
  <c r="CK481" i="27"/>
  <c r="CB481" i="27"/>
  <c r="BX481" i="27"/>
  <c r="BV481" i="27"/>
  <c r="BM481" i="27"/>
  <c r="BW481" i="27"/>
  <c r="CO480" i="27"/>
  <c r="CM480" i="27"/>
  <c r="CK480" i="27"/>
  <c r="CB480" i="27"/>
  <c r="CL480" i="27"/>
  <c r="BX480" i="27"/>
  <c r="CP480" i="27"/>
  <c r="BV480" i="27"/>
  <c r="BM480" i="27"/>
  <c r="CO479" i="27"/>
  <c r="CM479" i="27"/>
  <c r="CK479" i="27"/>
  <c r="CB479" i="27"/>
  <c r="BX479" i="27"/>
  <c r="BV479" i="27"/>
  <c r="BM479" i="27"/>
  <c r="CO478" i="27"/>
  <c r="CM478" i="27"/>
  <c r="CK478" i="27"/>
  <c r="CB478" i="27"/>
  <c r="BX478" i="27"/>
  <c r="BV478" i="27"/>
  <c r="BM478" i="27"/>
  <c r="BW478" i="27"/>
  <c r="CO477" i="27"/>
  <c r="CM477" i="27"/>
  <c r="CL477" i="27"/>
  <c r="CK477" i="27"/>
  <c r="CB477" i="27"/>
  <c r="BX477" i="27"/>
  <c r="CP477" i="27"/>
  <c r="BW477" i="27"/>
  <c r="BV477" i="27"/>
  <c r="BM477" i="27"/>
  <c r="CO476" i="27"/>
  <c r="CM476" i="27"/>
  <c r="CK476" i="27"/>
  <c r="CB476" i="27"/>
  <c r="CL476" i="27"/>
  <c r="BX476" i="27"/>
  <c r="BV476" i="27"/>
  <c r="BM476" i="27"/>
  <c r="BW476" i="27"/>
  <c r="CP475" i="27"/>
  <c r="CO475" i="27"/>
  <c r="CM475" i="27"/>
  <c r="CK475" i="27"/>
  <c r="CB475" i="27"/>
  <c r="BX475" i="27"/>
  <c r="BV475" i="27"/>
  <c r="BM475" i="27"/>
  <c r="CO474" i="27"/>
  <c r="CM474" i="27"/>
  <c r="CK474" i="27"/>
  <c r="CB474" i="27"/>
  <c r="CL474" i="27"/>
  <c r="BX474" i="27"/>
  <c r="CP474" i="27"/>
  <c r="BV474" i="27"/>
  <c r="BM474" i="27"/>
  <c r="CO473" i="27"/>
  <c r="CM473" i="27"/>
  <c r="CK473" i="27"/>
  <c r="CB473" i="27"/>
  <c r="BX473" i="27"/>
  <c r="BV473" i="27"/>
  <c r="BM473" i="27"/>
  <c r="CO470" i="27"/>
  <c r="CM470" i="27"/>
  <c r="CK470" i="27"/>
  <c r="CB470" i="27"/>
  <c r="BX470" i="27"/>
  <c r="BV470" i="27"/>
  <c r="BM470" i="27"/>
  <c r="CO469" i="27"/>
  <c r="CM469" i="27"/>
  <c r="CL469" i="27"/>
  <c r="CK469" i="27"/>
  <c r="CB469" i="27"/>
  <c r="BX469" i="27"/>
  <c r="CP469" i="27"/>
  <c r="BW469" i="27"/>
  <c r="BV469" i="27"/>
  <c r="BM469" i="27"/>
  <c r="CO468" i="27"/>
  <c r="CM468" i="27"/>
  <c r="CK468" i="27"/>
  <c r="CB468" i="27"/>
  <c r="BX468" i="27"/>
  <c r="BV468" i="27"/>
  <c r="BM468" i="27"/>
  <c r="CO467" i="27"/>
  <c r="CM467" i="27"/>
  <c r="CL467" i="27"/>
  <c r="CK467" i="27"/>
  <c r="CB467" i="27"/>
  <c r="BX467" i="27"/>
  <c r="CP467" i="27"/>
  <c r="BW467" i="27"/>
  <c r="BV467" i="27"/>
  <c r="BM467" i="27"/>
  <c r="CO466" i="27"/>
  <c r="CM466" i="27"/>
  <c r="CK466" i="27"/>
  <c r="CB466" i="27"/>
  <c r="BX466" i="27"/>
  <c r="BV466" i="27"/>
  <c r="BM466" i="27"/>
  <c r="CO465" i="27"/>
  <c r="CM465" i="27"/>
  <c r="CK465" i="27"/>
  <c r="CB465" i="27"/>
  <c r="BX465" i="27"/>
  <c r="BV465" i="27"/>
  <c r="BM465" i="27"/>
  <c r="CO464" i="27"/>
  <c r="CM464" i="27"/>
  <c r="CK464" i="27"/>
  <c r="CB464" i="27"/>
  <c r="BX464" i="27"/>
  <c r="BV464" i="27"/>
  <c r="BM464" i="27"/>
  <c r="BW464" i="27"/>
  <c r="CO463" i="27"/>
  <c r="CM463" i="27"/>
  <c r="CP463" i="27"/>
  <c r="CK463" i="27"/>
  <c r="CB463" i="27"/>
  <c r="BX463" i="27"/>
  <c r="BV463" i="27"/>
  <c r="BM463" i="27"/>
  <c r="BW463" i="27"/>
  <c r="CO462" i="27"/>
  <c r="CM462" i="27"/>
  <c r="CK462" i="27"/>
  <c r="CB462" i="27"/>
  <c r="CL462" i="27"/>
  <c r="BX462" i="27"/>
  <c r="CP462" i="27"/>
  <c r="BV462" i="27"/>
  <c r="BM462" i="27"/>
  <c r="BW462" i="27"/>
  <c r="CO461" i="27"/>
  <c r="CM461" i="27"/>
  <c r="CK461" i="27"/>
  <c r="CB461" i="27"/>
  <c r="BX461" i="27"/>
  <c r="CP461" i="27"/>
  <c r="BV461" i="27"/>
  <c r="BM461" i="27"/>
  <c r="CO460" i="27"/>
  <c r="CM460" i="27"/>
  <c r="CK460" i="27"/>
  <c r="CB460" i="27"/>
  <c r="CL460" i="27"/>
  <c r="BX460" i="27"/>
  <c r="BV460" i="27"/>
  <c r="BM460" i="27"/>
  <c r="CO459" i="27"/>
  <c r="CM459" i="27"/>
  <c r="CK459" i="27"/>
  <c r="CL459" i="27"/>
  <c r="CB459" i="27"/>
  <c r="BX459" i="27"/>
  <c r="CP459" i="27"/>
  <c r="BV459" i="27"/>
  <c r="BW459" i="27"/>
  <c r="BM459" i="27"/>
  <c r="CO458" i="27"/>
  <c r="CM458" i="27"/>
  <c r="CL458" i="27"/>
  <c r="CK458" i="27"/>
  <c r="CB458" i="27"/>
  <c r="BX458" i="27"/>
  <c r="CP458" i="27"/>
  <c r="BW458" i="27"/>
  <c r="BV458" i="27"/>
  <c r="BM458" i="27"/>
  <c r="CO457" i="27"/>
  <c r="CM457" i="27"/>
  <c r="CK457" i="27"/>
  <c r="CB457" i="27"/>
  <c r="BX457" i="27"/>
  <c r="CP457" i="27"/>
  <c r="BV457" i="27"/>
  <c r="BM457" i="27"/>
  <c r="CO456" i="27"/>
  <c r="CM456" i="27"/>
  <c r="CK456" i="27"/>
  <c r="CB456" i="27"/>
  <c r="BX456" i="27"/>
  <c r="BV456" i="27"/>
  <c r="BM456" i="27"/>
  <c r="CO455" i="27"/>
  <c r="CM455" i="27"/>
  <c r="CK455" i="27"/>
  <c r="CB455" i="27"/>
  <c r="BX455" i="27"/>
  <c r="BV455" i="27"/>
  <c r="BM455" i="27"/>
  <c r="CO454" i="27"/>
  <c r="CM454" i="27"/>
  <c r="CK454" i="27"/>
  <c r="CB454" i="27"/>
  <c r="BX454" i="27"/>
  <c r="CP454" i="27"/>
  <c r="BV454" i="27"/>
  <c r="BM454" i="27"/>
  <c r="CO453" i="27"/>
  <c r="CM453" i="27"/>
  <c r="CK453" i="27"/>
  <c r="CB453" i="27"/>
  <c r="BX453" i="27"/>
  <c r="BV453" i="27"/>
  <c r="BM453" i="27"/>
  <c r="CO452" i="27"/>
  <c r="CM452" i="27"/>
  <c r="CK452" i="27"/>
  <c r="CB452" i="27"/>
  <c r="CL452" i="27"/>
  <c r="BX452" i="27"/>
  <c r="CP452" i="27"/>
  <c r="BV452" i="27"/>
  <c r="BM452" i="27"/>
  <c r="CO451" i="27"/>
  <c r="CM451" i="27"/>
  <c r="CK451" i="27"/>
  <c r="CB451" i="27"/>
  <c r="BX451" i="27"/>
  <c r="CP451" i="27"/>
  <c r="BV451" i="27"/>
  <c r="BM451" i="27"/>
  <c r="CO450" i="27"/>
  <c r="CM450" i="27"/>
  <c r="CK450" i="27"/>
  <c r="CB450" i="27"/>
  <c r="BX450" i="27"/>
  <c r="CP450" i="27"/>
  <c r="BV450" i="27"/>
  <c r="BM450" i="27"/>
  <c r="CO449" i="27"/>
  <c r="CM449" i="27"/>
  <c r="CP449" i="27"/>
  <c r="CK449" i="27"/>
  <c r="CB449" i="27"/>
  <c r="BX449" i="27"/>
  <c r="BV449" i="27"/>
  <c r="BM449" i="27"/>
  <c r="CO448" i="27"/>
  <c r="CM448" i="27"/>
  <c r="CK448" i="27"/>
  <c r="CB448" i="27"/>
  <c r="CL448" i="27"/>
  <c r="BX448" i="27"/>
  <c r="CP448" i="27"/>
  <c r="BV448" i="27"/>
  <c r="BM448" i="27"/>
  <c r="CO447" i="27"/>
  <c r="CM447" i="27"/>
  <c r="CK447" i="27"/>
  <c r="CB447" i="27"/>
  <c r="BX447" i="27"/>
  <c r="BV447" i="27"/>
  <c r="BM447" i="27"/>
  <c r="CO446" i="27"/>
  <c r="CM446" i="27"/>
  <c r="CK446" i="27"/>
  <c r="CB446" i="27"/>
  <c r="CL446" i="27"/>
  <c r="BX446" i="27"/>
  <c r="BV446" i="27"/>
  <c r="BM446" i="27"/>
  <c r="BW446" i="27"/>
  <c r="CO443" i="27"/>
  <c r="CM443" i="27"/>
  <c r="CK443" i="27"/>
  <c r="CB443" i="27"/>
  <c r="BX443" i="27"/>
  <c r="CP443" i="27"/>
  <c r="BV443" i="27"/>
  <c r="BM443" i="27"/>
  <c r="CO442" i="27"/>
  <c r="CM442" i="27"/>
  <c r="CK442" i="27"/>
  <c r="CB442" i="27"/>
  <c r="CL442" i="27"/>
  <c r="BX442" i="27"/>
  <c r="CP442" i="27"/>
  <c r="BV442" i="27"/>
  <c r="BM442" i="27"/>
  <c r="BW442" i="27"/>
  <c r="CP441" i="27"/>
  <c r="CO441" i="27"/>
  <c r="CM441" i="27"/>
  <c r="CK441" i="27"/>
  <c r="CB441" i="27"/>
  <c r="BX441" i="27"/>
  <c r="BV441" i="27"/>
  <c r="BM441" i="27"/>
  <c r="CO440" i="27"/>
  <c r="CM440" i="27"/>
  <c r="CK440" i="27"/>
  <c r="CB440" i="27"/>
  <c r="CL440" i="27"/>
  <c r="BX440" i="27"/>
  <c r="CP440" i="27"/>
  <c r="BV440" i="27"/>
  <c r="BM440" i="27"/>
  <c r="BW440" i="27"/>
  <c r="CO439" i="27"/>
  <c r="CM439" i="27"/>
  <c r="CK439" i="27"/>
  <c r="CB439" i="27"/>
  <c r="BX439" i="27"/>
  <c r="CP439" i="27"/>
  <c r="BV439" i="27"/>
  <c r="BM439" i="27"/>
  <c r="CO438" i="27"/>
  <c r="CM438" i="27"/>
  <c r="CK438" i="27"/>
  <c r="CB438" i="27"/>
  <c r="CL438" i="27"/>
  <c r="BX438" i="27"/>
  <c r="BV438" i="27"/>
  <c r="BM438" i="27"/>
  <c r="CO437" i="27"/>
  <c r="CM437" i="27"/>
  <c r="CK437" i="27"/>
  <c r="CB437" i="27"/>
  <c r="BX437" i="27"/>
  <c r="CP437" i="27"/>
  <c r="BV437" i="27"/>
  <c r="BM437" i="27"/>
  <c r="CO436" i="27"/>
  <c r="CM436" i="27"/>
  <c r="CK436" i="27"/>
  <c r="CB436" i="27"/>
  <c r="BX436" i="27"/>
  <c r="BV436" i="27"/>
  <c r="BM436" i="27"/>
  <c r="CO435" i="27"/>
  <c r="CM435" i="27"/>
  <c r="CK435" i="27"/>
  <c r="CB435" i="27"/>
  <c r="BX435" i="27"/>
  <c r="CP435" i="27"/>
  <c r="BV435" i="27"/>
  <c r="BM435" i="27"/>
  <c r="CO434" i="27"/>
  <c r="CM434" i="27"/>
  <c r="CK434" i="27"/>
  <c r="CB434" i="27"/>
  <c r="BX434" i="27"/>
  <c r="CP434" i="27"/>
  <c r="BV434" i="27"/>
  <c r="BW434" i="27"/>
  <c r="BM434" i="27"/>
  <c r="CP433" i="27"/>
  <c r="CO433" i="27"/>
  <c r="CM433" i="27"/>
  <c r="CK433" i="27"/>
  <c r="CB433" i="27"/>
  <c r="BX433" i="27"/>
  <c r="BV433" i="27"/>
  <c r="BM433" i="27"/>
  <c r="CO432" i="27"/>
  <c r="CM432" i="27"/>
  <c r="CK432" i="27"/>
  <c r="CB432" i="27"/>
  <c r="BX432" i="27"/>
  <c r="CP432" i="27"/>
  <c r="BV432" i="27"/>
  <c r="BM432" i="27"/>
  <c r="CO431" i="27"/>
  <c r="CM431" i="27"/>
  <c r="CK431" i="27"/>
  <c r="CB431" i="27"/>
  <c r="BX431" i="27"/>
  <c r="CP431" i="27"/>
  <c r="BV431" i="27"/>
  <c r="BM431" i="27"/>
  <c r="CO430" i="27"/>
  <c r="CM430" i="27"/>
  <c r="CK430" i="27"/>
  <c r="CB430" i="27"/>
  <c r="BX430" i="27"/>
  <c r="BV430" i="27"/>
  <c r="BM430" i="27"/>
  <c r="CO429" i="27"/>
  <c r="CM429" i="27"/>
  <c r="CK429" i="27"/>
  <c r="CB429" i="27"/>
  <c r="BX429" i="27"/>
  <c r="BV429" i="27"/>
  <c r="BM429" i="27"/>
  <c r="CO428" i="27"/>
  <c r="CM428" i="27"/>
  <c r="CK428" i="27"/>
  <c r="CB428" i="27"/>
  <c r="BX428" i="27"/>
  <c r="BV428" i="27"/>
  <c r="BM428" i="27"/>
  <c r="BW428" i="27"/>
  <c r="CO427" i="27"/>
  <c r="CM427" i="27"/>
  <c r="CK427" i="27"/>
  <c r="CB427" i="27"/>
  <c r="BX427" i="27"/>
  <c r="BV427" i="27"/>
  <c r="BM427" i="27"/>
  <c r="CO426" i="27"/>
  <c r="CM426" i="27"/>
  <c r="CK426" i="27"/>
  <c r="CB426" i="27"/>
  <c r="BX426" i="27"/>
  <c r="CP426" i="27"/>
  <c r="BV426" i="27"/>
  <c r="BW426" i="27"/>
  <c r="BM426" i="27"/>
  <c r="CO425" i="27"/>
  <c r="CM425" i="27"/>
  <c r="CK425" i="27"/>
  <c r="CB425" i="27"/>
  <c r="BX425" i="27"/>
  <c r="BV425" i="27"/>
  <c r="BM425" i="27"/>
  <c r="CO424" i="27"/>
  <c r="CM424" i="27"/>
  <c r="CL424" i="27"/>
  <c r="CK424" i="27"/>
  <c r="CB424" i="27"/>
  <c r="BX424" i="27"/>
  <c r="CP424" i="27"/>
  <c r="BW424" i="27"/>
  <c r="BV424" i="27"/>
  <c r="BM424" i="27"/>
  <c r="CO423" i="27"/>
  <c r="CM423" i="27"/>
  <c r="CK423" i="27"/>
  <c r="CB423" i="27"/>
  <c r="BX423" i="27"/>
  <c r="BV423" i="27"/>
  <c r="BM423" i="27"/>
  <c r="CO422" i="27"/>
  <c r="CM422" i="27"/>
  <c r="CK422" i="27"/>
  <c r="CB422" i="27"/>
  <c r="BX422" i="27"/>
  <c r="BV422" i="27"/>
  <c r="BM422" i="27"/>
  <c r="CO421" i="27"/>
  <c r="CM421" i="27"/>
  <c r="CK421" i="27"/>
  <c r="CB421" i="27"/>
  <c r="BX421" i="27"/>
  <c r="BV421" i="27"/>
  <c r="BM421" i="27"/>
  <c r="CO420" i="27"/>
  <c r="CM420" i="27"/>
  <c r="CK420" i="27"/>
  <c r="CB420" i="27"/>
  <c r="CL420" i="27"/>
  <c r="BX420" i="27"/>
  <c r="CP420" i="27"/>
  <c r="BV420" i="27"/>
  <c r="BM420" i="27"/>
  <c r="CO419" i="27"/>
  <c r="CM419" i="27"/>
  <c r="CK419" i="27"/>
  <c r="CB419" i="27"/>
  <c r="BX419" i="27"/>
  <c r="BV419" i="27"/>
  <c r="BM419" i="27"/>
  <c r="CO416" i="27"/>
  <c r="CM416" i="27"/>
  <c r="CK416" i="27"/>
  <c r="CB416" i="27"/>
  <c r="CL416" i="27"/>
  <c r="BX416" i="27"/>
  <c r="CP416" i="27"/>
  <c r="BV416" i="27"/>
  <c r="BM416" i="27"/>
  <c r="BW416" i="27"/>
  <c r="CO415" i="27"/>
  <c r="CM415" i="27"/>
  <c r="CK415" i="27"/>
  <c r="CB415" i="27"/>
  <c r="BX415" i="27"/>
  <c r="CP415" i="27"/>
  <c r="BV415" i="27"/>
  <c r="BM415" i="27"/>
  <c r="CO414" i="27"/>
  <c r="CM414" i="27"/>
  <c r="CK414" i="27"/>
  <c r="CB414" i="27"/>
  <c r="CL414" i="27"/>
  <c r="BX414" i="27"/>
  <c r="CP414" i="27"/>
  <c r="BV414" i="27"/>
  <c r="BM414" i="27"/>
  <c r="CO413" i="27"/>
  <c r="CM413" i="27"/>
  <c r="CP413" i="27"/>
  <c r="CK413" i="27"/>
  <c r="CB413" i="27"/>
  <c r="BX413" i="27"/>
  <c r="BV413" i="27"/>
  <c r="BM413" i="27"/>
  <c r="CO412" i="27"/>
  <c r="CM412" i="27"/>
  <c r="CK412" i="27"/>
  <c r="CB412" i="27"/>
  <c r="CL412" i="27"/>
  <c r="BX412" i="27"/>
  <c r="CP412" i="27"/>
  <c r="BV412" i="27"/>
  <c r="BM412" i="27"/>
  <c r="CO411" i="27"/>
  <c r="CM411" i="27"/>
  <c r="CK411" i="27"/>
  <c r="CB411" i="27"/>
  <c r="BX411" i="27"/>
  <c r="BV411" i="27"/>
  <c r="BM411" i="27"/>
  <c r="CO410" i="27"/>
  <c r="CM410" i="27"/>
  <c r="CK410" i="27"/>
  <c r="CB410" i="27"/>
  <c r="CL410" i="27"/>
  <c r="BX410" i="27"/>
  <c r="BV410" i="27"/>
  <c r="BM410" i="27"/>
  <c r="BW410" i="27"/>
  <c r="CO409" i="27"/>
  <c r="CM409" i="27"/>
  <c r="CK409" i="27"/>
  <c r="CB409" i="27"/>
  <c r="BX409" i="27"/>
  <c r="CP409" i="27"/>
  <c r="BV409" i="27"/>
  <c r="BM409" i="27"/>
  <c r="CO408" i="27"/>
  <c r="CM408" i="27"/>
  <c r="CK408" i="27"/>
  <c r="CL408" i="27"/>
  <c r="CB408" i="27"/>
  <c r="BX408" i="27"/>
  <c r="BV408" i="27"/>
  <c r="BW408" i="27"/>
  <c r="BM408" i="27"/>
  <c r="CO407" i="27"/>
  <c r="CM407" i="27"/>
  <c r="CK407" i="27"/>
  <c r="CB407" i="27"/>
  <c r="BX407" i="27"/>
  <c r="BV407" i="27"/>
  <c r="BM407" i="27"/>
  <c r="CO406" i="27"/>
  <c r="CM406" i="27"/>
  <c r="CK406" i="27"/>
  <c r="CB406" i="27"/>
  <c r="BX406" i="27"/>
  <c r="CP406" i="27"/>
  <c r="BV406" i="27"/>
  <c r="BM406" i="27"/>
  <c r="CO405" i="27"/>
  <c r="CM405" i="27"/>
  <c r="CK405" i="27"/>
  <c r="CB405" i="27"/>
  <c r="CL405" i="27"/>
  <c r="BX405" i="27"/>
  <c r="BV405" i="27"/>
  <c r="BM405" i="27"/>
  <c r="CO404" i="27"/>
  <c r="CM404" i="27"/>
  <c r="CK404" i="27"/>
  <c r="CL404" i="27"/>
  <c r="CB404" i="27"/>
  <c r="BX404" i="27"/>
  <c r="BV404" i="27"/>
  <c r="BW404" i="27"/>
  <c r="BM404" i="27"/>
  <c r="CO403" i="27"/>
  <c r="CM403" i="27"/>
  <c r="CP403" i="27"/>
  <c r="CK403" i="27"/>
  <c r="CB403" i="27"/>
  <c r="BX403" i="27"/>
  <c r="BV403" i="27"/>
  <c r="BM403" i="27"/>
  <c r="CO402" i="27"/>
  <c r="CM402" i="27"/>
  <c r="CK402" i="27"/>
  <c r="CB402" i="27"/>
  <c r="BX402" i="27"/>
  <c r="CP402" i="27"/>
  <c r="BV402" i="27"/>
  <c r="BM402" i="27"/>
  <c r="CO401" i="27"/>
  <c r="CM401" i="27"/>
  <c r="CK401" i="27"/>
  <c r="CB401" i="27"/>
  <c r="CL401" i="27"/>
  <c r="BX401" i="27"/>
  <c r="BV401" i="27"/>
  <c r="BM401" i="27"/>
  <c r="CO400" i="27"/>
  <c r="CM400" i="27"/>
  <c r="CK400" i="27"/>
  <c r="CL400" i="27"/>
  <c r="CB400" i="27"/>
  <c r="BX400" i="27"/>
  <c r="BV400" i="27"/>
  <c r="BW400" i="27"/>
  <c r="BM400" i="27"/>
  <c r="CO399" i="27"/>
  <c r="CM399" i="27"/>
  <c r="CP399" i="27"/>
  <c r="CK399" i="27"/>
  <c r="CB399" i="27"/>
  <c r="BX399" i="27"/>
  <c r="BV399" i="27"/>
  <c r="BM399" i="27"/>
  <c r="CO398" i="27"/>
  <c r="CM398" i="27"/>
  <c r="CK398" i="27"/>
  <c r="CB398" i="27"/>
  <c r="BX398" i="27"/>
  <c r="CP398" i="27"/>
  <c r="BV398" i="27"/>
  <c r="BM398" i="27"/>
  <c r="CO397" i="27"/>
  <c r="CM397" i="27"/>
  <c r="CK397" i="27"/>
  <c r="CB397" i="27"/>
  <c r="CL397" i="27"/>
  <c r="BX397" i="27"/>
  <c r="BV397" i="27"/>
  <c r="BM397" i="27"/>
  <c r="CO396" i="27"/>
  <c r="CM396" i="27"/>
  <c r="CK396" i="27"/>
  <c r="CL396" i="27"/>
  <c r="CB396" i="27"/>
  <c r="BX396" i="27"/>
  <c r="BV396" i="27"/>
  <c r="BW396" i="27"/>
  <c r="BM396" i="27"/>
  <c r="CO395" i="27"/>
  <c r="CM395" i="27"/>
  <c r="CP395" i="27"/>
  <c r="CK395" i="27"/>
  <c r="CB395" i="27"/>
  <c r="BX395" i="27"/>
  <c r="BV395" i="27"/>
  <c r="BM395" i="27"/>
  <c r="CO394" i="27"/>
  <c r="CM394" i="27"/>
  <c r="CK394" i="27"/>
  <c r="CB394" i="27"/>
  <c r="BX394" i="27"/>
  <c r="CP394" i="27"/>
  <c r="BV394" i="27"/>
  <c r="BM394" i="27"/>
  <c r="CO393" i="27"/>
  <c r="CM393" i="27"/>
  <c r="CK393" i="27"/>
  <c r="CB393" i="27"/>
  <c r="CL393" i="27"/>
  <c r="BX393" i="27"/>
  <c r="BV393" i="27"/>
  <c r="BM393" i="27"/>
  <c r="CO392" i="27"/>
  <c r="CM392" i="27"/>
  <c r="CK392" i="27"/>
  <c r="CL392" i="27"/>
  <c r="CB392" i="27"/>
  <c r="BX392" i="27"/>
  <c r="BV392" i="27"/>
  <c r="BW392" i="27"/>
  <c r="BM392" i="27"/>
  <c r="CO389" i="27"/>
  <c r="CM389" i="27"/>
  <c r="CP389" i="27"/>
  <c r="CK389" i="27"/>
  <c r="CB389" i="27"/>
  <c r="BX389" i="27"/>
  <c r="BV389" i="27"/>
  <c r="BM389" i="27"/>
  <c r="CO388" i="27"/>
  <c r="CM388" i="27"/>
  <c r="CK388" i="27"/>
  <c r="CB388" i="27"/>
  <c r="BX388" i="27"/>
  <c r="CP388" i="27"/>
  <c r="BV388" i="27"/>
  <c r="BM388" i="27"/>
  <c r="CO387" i="27"/>
  <c r="CM387" i="27"/>
  <c r="CK387" i="27"/>
  <c r="CB387" i="27"/>
  <c r="CL387" i="27"/>
  <c r="BX387" i="27"/>
  <c r="BV387" i="27"/>
  <c r="BM387" i="27"/>
  <c r="CO386" i="27"/>
  <c r="CM386" i="27"/>
  <c r="CK386" i="27"/>
  <c r="CL386" i="27"/>
  <c r="CB386" i="27"/>
  <c r="BX386" i="27"/>
  <c r="BV386" i="27"/>
  <c r="BW386" i="27"/>
  <c r="BM386" i="27"/>
  <c r="CO385" i="27"/>
  <c r="CM385" i="27"/>
  <c r="CP385" i="27"/>
  <c r="CK385" i="27"/>
  <c r="CB385" i="27"/>
  <c r="BX385" i="27"/>
  <c r="BV385" i="27"/>
  <c r="BM385" i="27"/>
  <c r="CO384" i="27"/>
  <c r="CM384" i="27"/>
  <c r="CK384" i="27"/>
  <c r="CB384" i="27"/>
  <c r="BX384" i="27"/>
  <c r="CP384" i="27"/>
  <c r="BV384" i="27"/>
  <c r="BM384" i="27"/>
  <c r="CO383" i="27"/>
  <c r="CM383" i="27"/>
  <c r="CK383" i="27"/>
  <c r="CB383" i="27"/>
  <c r="CL383" i="27"/>
  <c r="BX383" i="27"/>
  <c r="BV383" i="27"/>
  <c r="BM383" i="27"/>
  <c r="CO382" i="27"/>
  <c r="CM382" i="27"/>
  <c r="CK382" i="27"/>
  <c r="CL382" i="27"/>
  <c r="CB382" i="27"/>
  <c r="BX382" i="27"/>
  <c r="BV382" i="27"/>
  <c r="BW382" i="27"/>
  <c r="BM382" i="27"/>
  <c r="CO381" i="27"/>
  <c r="CM381" i="27"/>
  <c r="CP381" i="27"/>
  <c r="CK381" i="27"/>
  <c r="CB381" i="27"/>
  <c r="BX381" i="27"/>
  <c r="BV381" i="27"/>
  <c r="BM381" i="27"/>
  <c r="CO380" i="27"/>
  <c r="CM380" i="27"/>
  <c r="CK380" i="27"/>
  <c r="CB380" i="27"/>
  <c r="BX380" i="27"/>
  <c r="CP380" i="27"/>
  <c r="BV380" i="27"/>
  <c r="BM380" i="27"/>
  <c r="CO379" i="27"/>
  <c r="CM379" i="27"/>
  <c r="CK379" i="27"/>
  <c r="CB379" i="27"/>
  <c r="CL379" i="27"/>
  <c r="BX379" i="27"/>
  <c r="BV379" i="27"/>
  <c r="BM379" i="27"/>
  <c r="CO378" i="27"/>
  <c r="CM378" i="27"/>
  <c r="CK378" i="27"/>
  <c r="CL378" i="27"/>
  <c r="CB378" i="27"/>
  <c r="BX378" i="27"/>
  <c r="BV378" i="27"/>
  <c r="BW378" i="27"/>
  <c r="BM378" i="27"/>
  <c r="CO377" i="27"/>
  <c r="CM377" i="27"/>
  <c r="CP377" i="27"/>
  <c r="CK377" i="27"/>
  <c r="CB377" i="27"/>
  <c r="BX377" i="27"/>
  <c r="BV377" i="27"/>
  <c r="BM377" i="27"/>
  <c r="CO376" i="27"/>
  <c r="CM376" i="27"/>
  <c r="CK376" i="27"/>
  <c r="CB376" i="27"/>
  <c r="BX376" i="27"/>
  <c r="CP376" i="27"/>
  <c r="BV376" i="27"/>
  <c r="BM376" i="27"/>
  <c r="CO375" i="27"/>
  <c r="CM375" i="27"/>
  <c r="CK375" i="27"/>
  <c r="CB375" i="27"/>
  <c r="CL375" i="27"/>
  <c r="BX375" i="27"/>
  <c r="BV375" i="27"/>
  <c r="BM375" i="27"/>
  <c r="CO374" i="27"/>
  <c r="CM374" i="27"/>
  <c r="CK374" i="27"/>
  <c r="CL374" i="27"/>
  <c r="CB374" i="27"/>
  <c r="BX374" i="27"/>
  <c r="BV374" i="27"/>
  <c r="BW374" i="27"/>
  <c r="BM374" i="27"/>
  <c r="CO373" i="27"/>
  <c r="CM373" i="27"/>
  <c r="CP373" i="27"/>
  <c r="CK373" i="27"/>
  <c r="CB373" i="27"/>
  <c r="BX373" i="27"/>
  <c r="BV373" i="27"/>
  <c r="BM373" i="27"/>
  <c r="CO372" i="27"/>
  <c r="CM372" i="27"/>
  <c r="CK372" i="27"/>
  <c r="CB372" i="27"/>
  <c r="BX372" i="27"/>
  <c r="CP372" i="27"/>
  <c r="BV372" i="27"/>
  <c r="BM372" i="27"/>
  <c r="CO371" i="27"/>
  <c r="CM371" i="27"/>
  <c r="CK371" i="27"/>
  <c r="CB371" i="27"/>
  <c r="CL371" i="27"/>
  <c r="BX371" i="27"/>
  <c r="BV371" i="27"/>
  <c r="BM371" i="27"/>
  <c r="CO370" i="27"/>
  <c r="CM370" i="27"/>
  <c r="CK370" i="27"/>
  <c r="CL370" i="27"/>
  <c r="CB370" i="27"/>
  <c r="BX370" i="27"/>
  <c r="BV370" i="27"/>
  <c r="BW370" i="27"/>
  <c r="BM370" i="27"/>
  <c r="CO369" i="27"/>
  <c r="CM369" i="27"/>
  <c r="CP369" i="27"/>
  <c r="CK369" i="27"/>
  <c r="CB369" i="27"/>
  <c r="BX369" i="27"/>
  <c r="BV369" i="27"/>
  <c r="BM369" i="27"/>
  <c r="CO368" i="27"/>
  <c r="CM368" i="27"/>
  <c r="CK368" i="27"/>
  <c r="CB368" i="27"/>
  <c r="BX368" i="27"/>
  <c r="CP368" i="27"/>
  <c r="BV368" i="27"/>
  <c r="BM368" i="27"/>
  <c r="CO367" i="27"/>
  <c r="CM367" i="27"/>
  <c r="CK367" i="27"/>
  <c r="CB367" i="27"/>
  <c r="CL367" i="27"/>
  <c r="BX367" i="27"/>
  <c r="BV367" i="27"/>
  <c r="BM367" i="27"/>
  <c r="CO366" i="27"/>
  <c r="CM366" i="27"/>
  <c r="CK366" i="27"/>
  <c r="CL366" i="27"/>
  <c r="CB366" i="27"/>
  <c r="BX366" i="27"/>
  <c r="BV366" i="27"/>
  <c r="BW366" i="27"/>
  <c r="BM366" i="27"/>
  <c r="CO365" i="27"/>
  <c r="CM365" i="27"/>
  <c r="CP365" i="27"/>
  <c r="CK365" i="27"/>
  <c r="CB365" i="27"/>
  <c r="BX365" i="27"/>
  <c r="BV365" i="27"/>
  <c r="BM365" i="27"/>
  <c r="CO362" i="27"/>
  <c r="CM362" i="27"/>
  <c r="CK362" i="27"/>
  <c r="CB362" i="27"/>
  <c r="BX362" i="27"/>
  <c r="CP362" i="27"/>
  <c r="BV362" i="27"/>
  <c r="BM362" i="27"/>
  <c r="CO361" i="27"/>
  <c r="CM361" i="27"/>
  <c r="CK361" i="27"/>
  <c r="CB361" i="27"/>
  <c r="CL361" i="27"/>
  <c r="BX361" i="27"/>
  <c r="BV361" i="27"/>
  <c r="BM361" i="27"/>
  <c r="CO360" i="27"/>
  <c r="CM360" i="27"/>
  <c r="CK360" i="27"/>
  <c r="CL360" i="27"/>
  <c r="CB360" i="27"/>
  <c r="BX360" i="27"/>
  <c r="BV360" i="27"/>
  <c r="BW360" i="27"/>
  <c r="BM360" i="27"/>
  <c r="CO359" i="27"/>
  <c r="CM359" i="27"/>
  <c r="CP359" i="27"/>
  <c r="CK359" i="27"/>
  <c r="CB359" i="27"/>
  <c r="BX359" i="27"/>
  <c r="BV359" i="27"/>
  <c r="BM359" i="27"/>
  <c r="CO358" i="27"/>
  <c r="CM358" i="27"/>
  <c r="CK358" i="27"/>
  <c r="CB358" i="27"/>
  <c r="BX358" i="27"/>
  <c r="CP358" i="27"/>
  <c r="BV358" i="27"/>
  <c r="BM358" i="27"/>
  <c r="CO357" i="27"/>
  <c r="CM357" i="27"/>
  <c r="CK357" i="27"/>
  <c r="CB357" i="27"/>
  <c r="CL357" i="27"/>
  <c r="BX357" i="27"/>
  <c r="BV357" i="27"/>
  <c r="BM357" i="27"/>
  <c r="CO356" i="27"/>
  <c r="CM356" i="27"/>
  <c r="CK356" i="27"/>
  <c r="CL356" i="27"/>
  <c r="CB356" i="27"/>
  <c r="BX356" i="27"/>
  <c r="BV356" i="27"/>
  <c r="BW356" i="27"/>
  <c r="BM356" i="27"/>
  <c r="CO355" i="27"/>
  <c r="CM355" i="27"/>
  <c r="CP355" i="27"/>
  <c r="CK355" i="27"/>
  <c r="CB355" i="27"/>
  <c r="BX355" i="27"/>
  <c r="BV355" i="27"/>
  <c r="BM355" i="27"/>
  <c r="CO354" i="27"/>
  <c r="CM354" i="27"/>
  <c r="CK354" i="27"/>
  <c r="CB354" i="27"/>
  <c r="BX354" i="27"/>
  <c r="CP354" i="27"/>
  <c r="BV354" i="27"/>
  <c r="BM354" i="27"/>
  <c r="CO353" i="27"/>
  <c r="CM353" i="27"/>
  <c r="CK353" i="27"/>
  <c r="CB353" i="27"/>
  <c r="CL353" i="27"/>
  <c r="BX353" i="27"/>
  <c r="BV353" i="27"/>
  <c r="BM353" i="27"/>
  <c r="CO352" i="27"/>
  <c r="CM352" i="27"/>
  <c r="CK352" i="27"/>
  <c r="CL352" i="27"/>
  <c r="CB352" i="27"/>
  <c r="BX352" i="27"/>
  <c r="BV352" i="27"/>
  <c r="BW352" i="27"/>
  <c r="BM352" i="27"/>
  <c r="CO351" i="27"/>
  <c r="CM351" i="27"/>
  <c r="CP351" i="27"/>
  <c r="CK351" i="27"/>
  <c r="CB351" i="27"/>
  <c r="BX351" i="27"/>
  <c r="BV351" i="27"/>
  <c r="BM351" i="27"/>
  <c r="CO350" i="27"/>
  <c r="CM350" i="27"/>
  <c r="CK350" i="27"/>
  <c r="CB350" i="27"/>
  <c r="BX350" i="27"/>
  <c r="CP350" i="27"/>
  <c r="BV350" i="27"/>
  <c r="BM350" i="27"/>
  <c r="CO349" i="27"/>
  <c r="CM349" i="27"/>
  <c r="CK349" i="27"/>
  <c r="CB349" i="27"/>
  <c r="CL349" i="27"/>
  <c r="BX349" i="27"/>
  <c r="BV349" i="27"/>
  <c r="BM349" i="27"/>
  <c r="CO348" i="27"/>
  <c r="CM348" i="27"/>
  <c r="CK348" i="27"/>
  <c r="CL348" i="27"/>
  <c r="CB348" i="27"/>
  <c r="BX348" i="27"/>
  <c r="BV348" i="27"/>
  <c r="BW348" i="27"/>
  <c r="BM348" i="27"/>
  <c r="CO347" i="27"/>
  <c r="CM347" i="27"/>
  <c r="CP347" i="27"/>
  <c r="CK347" i="27"/>
  <c r="CB347" i="27"/>
  <c r="BX347" i="27"/>
  <c r="BV347" i="27"/>
  <c r="BM347" i="27"/>
  <c r="CO346" i="27"/>
  <c r="CM346" i="27"/>
  <c r="CK346" i="27"/>
  <c r="CB346" i="27"/>
  <c r="BX346" i="27"/>
  <c r="CP346" i="27"/>
  <c r="BV346" i="27"/>
  <c r="BM346" i="27"/>
  <c r="CO345" i="27"/>
  <c r="CM345" i="27"/>
  <c r="CK345" i="27"/>
  <c r="CB345" i="27"/>
  <c r="CL345" i="27"/>
  <c r="BX345" i="27"/>
  <c r="BV345" i="27"/>
  <c r="BM345" i="27"/>
  <c r="CO344" i="27"/>
  <c r="CM344" i="27"/>
  <c r="CK344" i="27"/>
  <c r="CL344" i="27"/>
  <c r="CB344" i="27"/>
  <c r="BX344" i="27"/>
  <c r="BV344" i="27"/>
  <c r="BW344" i="27"/>
  <c r="BM344" i="27"/>
  <c r="CO343" i="27"/>
  <c r="CM343" i="27"/>
  <c r="CP343" i="27"/>
  <c r="CK343" i="27"/>
  <c r="CB343" i="27"/>
  <c r="BX343" i="27"/>
  <c r="BV343" i="27"/>
  <c r="BM343" i="27"/>
  <c r="CO342" i="27"/>
  <c r="CM342" i="27"/>
  <c r="CK342" i="27"/>
  <c r="CB342" i="27"/>
  <c r="BX342" i="27"/>
  <c r="CP342" i="27"/>
  <c r="BV342" i="27"/>
  <c r="BM342" i="27"/>
  <c r="CO341" i="27"/>
  <c r="CM341" i="27"/>
  <c r="CK341" i="27"/>
  <c r="CB341" i="27"/>
  <c r="CL341" i="27"/>
  <c r="BX341" i="27"/>
  <c r="BV341" i="27"/>
  <c r="BM341" i="27"/>
  <c r="CO340" i="27"/>
  <c r="CM340" i="27"/>
  <c r="CK340" i="27"/>
  <c r="CL340" i="27"/>
  <c r="CB340" i="27"/>
  <c r="BX340" i="27"/>
  <c r="BV340" i="27"/>
  <c r="BW340" i="27"/>
  <c r="BM340" i="27"/>
  <c r="CO339" i="27"/>
  <c r="CM339" i="27"/>
  <c r="CP339" i="27"/>
  <c r="CK339" i="27"/>
  <c r="CB339" i="27"/>
  <c r="BX339" i="27"/>
  <c r="BV339" i="27"/>
  <c r="BM339" i="27"/>
  <c r="CO338" i="27"/>
  <c r="CM338" i="27"/>
  <c r="CK338" i="27"/>
  <c r="CB338" i="27"/>
  <c r="BX338" i="27"/>
  <c r="BV338" i="27"/>
  <c r="BM338" i="27"/>
  <c r="BW338" i="27"/>
  <c r="CP335" i="27"/>
  <c r="CO335" i="27"/>
  <c r="CM335" i="27"/>
  <c r="CL335" i="27"/>
  <c r="CK335" i="27"/>
  <c r="CB335" i="27"/>
  <c r="BX335" i="27"/>
  <c r="BW335" i="27"/>
  <c r="BV335" i="27"/>
  <c r="BM335" i="27"/>
  <c r="CO334" i="27"/>
  <c r="CM334" i="27"/>
  <c r="CL334" i="27"/>
  <c r="CK334" i="27"/>
  <c r="CB334" i="27"/>
  <c r="BX334" i="27"/>
  <c r="CP334" i="27"/>
  <c r="BW334" i="27"/>
  <c r="BV334" i="27"/>
  <c r="BM334" i="27"/>
  <c r="CP333" i="27"/>
  <c r="CO333" i="27"/>
  <c r="CM333" i="27"/>
  <c r="CK333" i="27"/>
  <c r="CB333" i="27"/>
  <c r="CL333" i="27"/>
  <c r="BX333" i="27"/>
  <c r="BV333" i="27"/>
  <c r="BM333" i="27"/>
  <c r="CO332" i="27"/>
  <c r="CM332" i="27"/>
  <c r="CK332" i="27"/>
  <c r="CB332" i="27"/>
  <c r="BX332" i="27"/>
  <c r="CP332" i="27"/>
  <c r="BV332" i="27"/>
  <c r="BM332" i="27"/>
  <c r="CO331" i="27"/>
  <c r="CM331" i="27"/>
  <c r="CK331" i="27"/>
  <c r="CB331" i="27"/>
  <c r="BX331" i="27"/>
  <c r="CP331" i="27"/>
  <c r="BV331" i="27"/>
  <c r="BM331" i="27"/>
  <c r="CO330" i="27"/>
  <c r="CM330" i="27"/>
  <c r="CK330" i="27"/>
  <c r="CB330" i="27"/>
  <c r="BX330" i="27"/>
  <c r="BV330" i="27"/>
  <c r="BM330" i="27"/>
  <c r="CO329" i="27"/>
  <c r="CM329" i="27"/>
  <c r="CP329" i="27"/>
  <c r="CK329" i="27"/>
  <c r="CB329" i="27"/>
  <c r="BX329" i="27"/>
  <c r="BV329" i="27"/>
  <c r="BM329" i="27"/>
  <c r="BW329" i="27"/>
  <c r="CO328" i="27"/>
  <c r="CM328" i="27"/>
  <c r="CK328" i="27"/>
  <c r="CB328" i="27"/>
  <c r="BX328" i="27"/>
  <c r="BV328" i="27"/>
  <c r="BM328" i="27"/>
  <c r="BW328" i="27"/>
  <c r="CP327" i="27"/>
  <c r="CO327" i="27"/>
  <c r="CM327" i="27"/>
  <c r="CK327" i="27"/>
  <c r="CL327" i="27"/>
  <c r="CB327" i="27"/>
  <c r="BX327" i="27"/>
  <c r="BV327" i="27"/>
  <c r="BW327" i="27"/>
  <c r="BM327" i="27"/>
  <c r="CO326" i="27"/>
  <c r="CM326" i="27"/>
  <c r="CL326" i="27"/>
  <c r="CK326" i="27"/>
  <c r="CB326" i="27"/>
  <c r="BX326" i="27"/>
  <c r="CP326" i="27"/>
  <c r="BW326" i="27"/>
  <c r="BV326" i="27"/>
  <c r="BM326" i="27"/>
  <c r="CO325" i="27"/>
  <c r="CM325" i="27"/>
  <c r="CK325" i="27"/>
  <c r="CB325" i="27"/>
  <c r="CL325" i="27"/>
  <c r="BX325" i="27"/>
  <c r="CP325" i="27"/>
  <c r="BV325" i="27"/>
  <c r="BM325" i="27"/>
  <c r="CO324" i="27"/>
  <c r="CM324" i="27"/>
  <c r="CK324" i="27"/>
  <c r="CB324" i="27"/>
  <c r="BX324" i="27"/>
  <c r="BV324" i="27"/>
  <c r="BM324" i="27"/>
  <c r="CO323" i="27"/>
  <c r="CM323" i="27"/>
  <c r="CK323" i="27"/>
  <c r="CB323" i="27"/>
  <c r="BX323" i="27"/>
  <c r="BV323" i="27"/>
  <c r="BM323" i="27"/>
  <c r="CO322" i="27"/>
  <c r="CM322" i="27"/>
  <c r="CK322" i="27"/>
  <c r="CB322" i="27"/>
  <c r="BX322" i="27"/>
  <c r="BV322" i="27"/>
  <c r="BM322" i="27"/>
  <c r="BW322" i="27"/>
  <c r="CO321" i="27"/>
  <c r="CM321" i="27"/>
  <c r="CP321" i="27"/>
  <c r="CK321" i="27"/>
  <c r="CB321" i="27"/>
  <c r="BX321" i="27"/>
  <c r="BV321" i="27"/>
  <c r="BM321" i="27"/>
  <c r="CO320" i="27"/>
  <c r="CM320" i="27"/>
  <c r="CK320" i="27"/>
  <c r="CB320" i="27"/>
  <c r="BX320" i="27"/>
  <c r="BV320" i="27"/>
  <c r="BM320" i="27"/>
  <c r="BW320" i="27"/>
  <c r="CP319" i="27"/>
  <c r="CO319" i="27"/>
  <c r="CM319" i="27"/>
  <c r="CL319" i="27"/>
  <c r="CK319" i="27"/>
  <c r="CB319" i="27"/>
  <c r="BX319" i="27"/>
  <c r="BW319" i="27"/>
  <c r="BV319" i="27"/>
  <c r="BM319" i="27"/>
  <c r="CO318" i="27"/>
  <c r="CM318" i="27"/>
  <c r="CL318" i="27"/>
  <c r="CK318" i="27"/>
  <c r="CB318" i="27"/>
  <c r="BX318" i="27"/>
  <c r="CP318" i="27"/>
  <c r="BW318" i="27"/>
  <c r="BV318" i="27"/>
  <c r="BM318" i="27"/>
  <c r="CP317" i="27"/>
  <c r="CO317" i="27"/>
  <c r="CM317" i="27"/>
  <c r="CK317" i="27"/>
  <c r="CB317" i="27"/>
  <c r="CL317" i="27"/>
  <c r="BX317" i="27"/>
  <c r="BV317" i="27"/>
  <c r="BM317" i="27"/>
  <c r="CO316" i="27"/>
  <c r="CM316" i="27"/>
  <c r="CK316" i="27"/>
  <c r="CB316" i="27"/>
  <c r="BX316" i="27"/>
  <c r="CP316" i="27"/>
  <c r="BV316" i="27"/>
  <c r="BM316" i="27"/>
  <c r="CO315" i="27"/>
  <c r="CM315" i="27"/>
  <c r="CK315" i="27"/>
  <c r="CB315" i="27"/>
  <c r="BX315" i="27"/>
  <c r="CP315" i="27"/>
  <c r="BV315" i="27"/>
  <c r="BM315" i="27"/>
  <c r="CO314" i="27"/>
  <c r="CM314" i="27"/>
  <c r="CK314" i="27"/>
  <c r="CB314" i="27"/>
  <c r="BX314" i="27"/>
  <c r="BV314" i="27"/>
  <c r="BM314" i="27"/>
  <c r="CO313" i="27"/>
  <c r="CM313" i="27"/>
  <c r="CP313" i="27"/>
  <c r="CK313" i="27"/>
  <c r="CB313" i="27"/>
  <c r="BX313" i="27"/>
  <c r="BV313" i="27"/>
  <c r="BM313" i="27"/>
  <c r="BW313" i="27"/>
  <c r="CO312" i="27"/>
  <c r="CM312" i="27"/>
  <c r="CK312" i="27"/>
  <c r="CB312" i="27"/>
  <c r="BX312" i="27"/>
  <c r="BV312" i="27"/>
  <c r="BM312" i="27"/>
  <c r="BW312" i="27"/>
  <c r="CP311" i="27"/>
  <c r="CO311" i="27"/>
  <c r="CM311" i="27"/>
  <c r="CK311" i="27"/>
  <c r="CL311" i="27"/>
  <c r="CB311" i="27"/>
  <c r="BX311" i="27"/>
  <c r="BV311" i="27"/>
  <c r="BW311" i="27"/>
  <c r="BM311" i="27"/>
  <c r="CO308" i="27"/>
  <c r="CM308" i="27"/>
  <c r="CL308" i="27"/>
  <c r="CK308" i="27"/>
  <c r="CB308" i="27"/>
  <c r="BX308" i="27"/>
  <c r="CP308" i="27"/>
  <c r="BW308" i="27"/>
  <c r="BV308" i="27"/>
  <c r="BM308" i="27"/>
  <c r="CO307" i="27"/>
  <c r="CM307" i="27"/>
  <c r="CK307" i="27"/>
  <c r="CB307" i="27"/>
  <c r="CL307" i="27"/>
  <c r="BX307" i="27"/>
  <c r="CP307" i="27"/>
  <c r="BV307" i="27"/>
  <c r="BM307" i="27"/>
  <c r="CO306" i="27"/>
  <c r="CM306" i="27"/>
  <c r="CK306" i="27"/>
  <c r="CB306" i="27"/>
  <c r="BX306" i="27"/>
  <c r="BV306" i="27"/>
  <c r="BM306" i="27"/>
  <c r="CO305" i="27"/>
  <c r="CM305" i="27"/>
  <c r="CK305" i="27"/>
  <c r="CB305" i="27"/>
  <c r="BX305" i="27"/>
  <c r="BV305" i="27"/>
  <c r="BM305" i="27"/>
  <c r="BW305" i="27"/>
  <c r="CO304" i="27"/>
  <c r="CM304" i="27"/>
  <c r="CK304" i="27"/>
  <c r="CB304" i="27"/>
  <c r="CL304" i="27"/>
  <c r="BX304" i="27"/>
  <c r="BV304" i="27"/>
  <c r="BM304" i="27"/>
  <c r="BW304" i="27"/>
  <c r="CP303" i="27"/>
  <c r="CO303" i="27"/>
  <c r="CM303" i="27"/>
  <c r="CK303" i="27"/>
  <c r="CB303" i="27"/>
  <c r="BX303" i="27"/>
  <c r="BV303" i="27"/>
  <c r="BM303" i="27"/>
  <c r="BW303" i="27"/>
  <c r="CO302" i="27"/>
  <c r="CM302" i="27"/>
  <c r="CK302" i="27"/>
  <c r="CB302" i="27"/>
  <c r="BX302" i="27"/>
  <c r="BV302" i="27"/>
  <c r="BM302" i="27"/>
  <c r="BW302" i="27"/>
  <c r="CP301" i="27"/>
  <c r="CO301" i="27"/>
  <c r="CM301" i="27"/>
  <c r="CK301" i="27"/>
  <c r="CB301" i="27"/>
  <c r="CL301" i="27"/>
  <c r="BX301" i="27"/>
  <c r="BV301" i="27"/>
  <c r="BM301" i="27"/>
  <c r="BW301" i="27"/>
  <c r="CO300" i="27"/>
  <c r="CM300" i="27"/>
  <c r="CK300" i="27"/>
  <c r="CL300" i="27"/>
  <c r="CB300" i="27"/>
  <c r="BX300" i="27"/>
  <c r="CP300" i="27"/>
  <c r="BV300" i="27"/>
  <c r="BW300" i="27"/>
  <c r="BM300" i="27"/>
  <c r="CO299" i="27"/>
  <c r="CM299" i="27"/>
  <c r="CK299" i="27"/>
  <c r="CB299" i="27"/>
  <c r="CL299" i="27"/>
  <c r="BX299" i="27"/>
  <c r="CP299" i="27"/>
  <c r="BV299" i="27"/>
  <c r="BM299" i="27"/>
  <c r="CO298" i="27"/>
  <c r="CM298" i="27"/>
  <c r="CK298" i="27"/>
  <c r="CB298" i="27"/>
  <c r="BX298" i="27"/>
  <c r="BV298" i="27"/>
  <c r="BM298" i="27"/>
  <c r="BW298" i="27"/>
  <c r="CO297" i="27"/>
  <c r="CM297" i="27"/>
  <c r="CK297" i="27"/>
  <c r="CB297" i="27"/>
  <c r="BX297" i="27"/>
  <c r="BV297" i="27"/>
  <c r="BM297" i="27"/>
  <c r="BW297" i="27"/>
  <c r="CO296" i="27"/>
  <c r="CM296" i="27"/>
  <c r="CK296" i="27"/>
  <c r="CB296" i="27"/>
  <c r="CL296" i="27"/>
  <c r="BX296" i="27"/>
  <c r="BV296" i="27"/>
  <c r="BM296" i="27"/>
  <c r="BW296" i="27"/>
  <c r="CP295" i="27"/>
  <c r="CO295" i="27"/>
  <c r="CM295" i="27"/>
  <c r="CK295" i="27"/>
  <c r="CB295" i="27"/>
  <c r="BX295" i="27"/>
  <c r="BV295" i="27"/>
  <c r="BM295" i="27"/>
  <c r="BW295" i="27"/>
  <c r="CO294" i="27"/>
  <c r="CM294" i="27"/>
  <c r="CK294" i="27"/>
  <c r="CB294" i="27"/>
  <c r="BX294" i="27"/>
  <c r="BV294" i="27"/>
  <c r="BM294" i="27"/>
  <c r="BW294" i="27"/>
  <c r="CP293" i="27"/>
  <c r="CO293" i="27"/>
  <c r="CM293" i="27"/>
  <c r="CK293" i="27"/>
  <c r="CB293" i="27"/>
  <c r="CL293" i="27"/>
  <c r="BX293" i="27"/>
  <c r="BV293" i="27"/>
  <c r="BM293" i="27"/>
  <c r="BW293" i="27"/>
  <c r="CO292" i="27"/>
  <c r="CM292" i="27"/>
  <c r="CK292" i="27"/>
  <c r="CL292" i="27"/>
  <c r="CB292" i="27"/>
  <c r="BX292" i="27"/>
  <c r="CP292" i="27"/>
  <c r="BV292" i="27"/>
  <c r="BW292" i="27"/>
  <c r="BM292" i="27"/>
  <c r="CO291" i="27"/>
  <c r="CM291" i="27"/>
  <c r="CK291" i="27"/>
  <c r="CB291" i="27"/>
  <c r="CL291" i="27"/>
  <c r="BX291" i="27"/>
  <c r="CP291" i="27"/>
  <c r="BV291" i="27"/>
  <c r="BM291" i="27"/>
  <c r="CO290" i="27"/>
  <c r="CM290" i="27"/>
  <c r="CK290" i="27"/>
  <c r="CB290" i="27"/>
  <c r="BX290" i="27"/>
  <c r="BV290" i="27"/>
  <c r="BM290" i="27"/>
  <c r="BW290" i="27"/>
  <c r="CO289" i="27"/>
  <c r="CM289" i="27"/>
  <c r="CK289" i="27"/>
  <c r="CB289" i="27"/>
  <c r="BX289" i="27"/>
  <c r="CP289" i="27"/>
  <c r="BV289" i="27"/>
  <c r="BM289" i="27"/>
  <c r="BW289" i="27"/>
  <c r="CO288" i="27"/>
  <c r="CM288" i="27"/>
  <c r="CK288" i="27"/>
  <c r="CB288" i="27"/>
  <c r="CL288" i="27"/>
  <c r="BX288" i="27"/>
  <c r="BV288" i="27"/>
  <c r="BM288" i="27"/>
  <c r="CO287" i="27"/>
  <c r="CM287" i="27"/>
  <c r="CP287" i="27"/>
  <c r="CK287" i="27"/>
  <c r="CB287" i="27"/>
  <c r="BX287" i="27"/>
  <c r="BV287" i="27"/>
  <c r="BM287" i="27"/>
  <c r="CO286" i="27"/>
  <c r="CM286" i="27"/>
  <c r="CK286" i="27"/>
  <c r="CB286" i="27"/>
  <c r="BX286" i="27"/>
  <c r="BV286" i="27"/>
  <c r="BM286" i="27"/>
  <c r="BW286" i="27"/>
  <c r="CP285" i="27"/>
  <c r="CO285" i="27"/>
  <c r="CM285" i="27"/>
  <c r="CL285" i="27"/>
  <c r="CK285" i="27"/>
  <c r="CB285" i="27"/>
  <c r="BX285" i="27"/>
  <c r="BW285" i="27"/>
  <c r="BV285" i="27"/>
  <c r="BM285" i="27"/>
  <c r="CO284" i="27"/>
  <c r="CM284" i="27"/>
  <c r="CL284" i="27"/>
  <c r="CK284" i="27"/>
  <c r="CB284" i="27"/>
  <c r="BX284" i="27"/>
  <c r="CP284" i="27"/>
  <c r="BV284" i="27"/>
  <c r="BW284" i="27"/>
  <c r="BM284" i="27"/>
  <c r="CP281" i="27"/>
  <c r="CO281" i="27"/>
  <c r="CM281" i="27"/>
  <c r="CK281" i="27"/>
  <c r="CB281" i="27"/>
  <c r="CL281" i="27"/>
  <c r="BX281" i="27"/>
  <c r="BV281" i="27"/>
  <c r="BM281" i="27"/>
  <c r="CO280" i="27"/>
  <c r="CM280" i="27"/>
  <c r="CK280" i="27"/>
  <c r="CB280" i="27"/>
  <c r="BX280" i="27"/>
  <c r="CP280" i="27"/>
  <c r="BV280" i="27"/>
  <c r="BM280" i="27"/>
  <c r="CO279" i="27"/>
  <c r="CM279" i="27"/>
  <c r="CK279" i="27"/>
  <c r="CB279" i="27"/>
  <c r="BX279" i="27"/>
  <c r="BV279" i="27"/>
  <c r="BM279" i="27"/>
  <c r="CO278" i="27"/>
  <c r="CM278" i="27"/>
  <c r="CK278" i="27"/>
  <c r="CB278" i="27"/>
  <c r="BX278" i="27"/>
  <c r="BV278" i="27"/>
  <c r="BM278" i="27"/>
  <c r="BW278" i="27"/>
  <c r="CO277" i="27"/>
  <c r="CM277" i="27"/>
  <c r="CP277" i="27"/>
  <c r="CK277" i="27"/>
  <c r="CB277" i="27"/>
  <c r="BX277" i="27"/>
  <c r="BV277" i="27"/>
  <c r="BM277" i="27"/>
  <c r="BW277" i="27"/>
  <c r="CO276" i="27"/>
  <c r="CM276" i="27"/>
  <c r="CK276" i="27"/>
  <c r="CB276" i="27"/>
  <c r="BX276" i="27"/>
  <c r="BV276" i="27"/>
  <c r="BM276" i="27"/>
  <c r="BW276" i="27"/>
  <c r="CP275" i="27"/>
  <c r="CO275" i="27"/>
  <c r="CM275" i="27"/>
  <c r="CK275" i="27"/>
  <c r="CL275" i="27"/>
  <c r="CB275" i="27"/>
  <c r="BX275" i="27"/>
  <c r="BV275" i="27"/>
  <c r="BW275" i="27"/>
  <c r="BM275" i="27"/>
  <c r="CO274" i="27"/>
  <c r="CM274" i="27"/>
  <c r="CL274" i="27"/>
  <c r="CK274" i="27"/>
  <c r="CB274" i="27"/>
  <c r="BX274" i="27"/>
  <c r="CP274" i="27"/>
  <c r="BW274" i="27"/>
  <c r="BV274" i="27"/>
  <c r="BM274" i="27"/>
  <c r="CO273" i="27"/>
  <c r="CM273" i="27"/>
  <c r="CK273" i="27"/>
  <c r="CB273" i="27"/>
  <c r="CL273" i="27"/>
  <c r="BX273" i="27"/>
  <c r="CP273" i="27"/>
  <c r="BV273" i="27"/>
  <c r="BM273" i="27"/>
  <c r="CO272" i="27"/>
  <c r="CM272" i="27"/>
  <c r="CK272" i="27"/>
  <c r="CB272" i="27"/>
  <c r="BX272" i="27"/>
  <c r="BV272" i="27"/>
  <c r="BM272" i="27"/>
  <c r="CO271" i="27"/>
  <c r="CM271" i="27"/>
  <c r="CK271" i="27"/>
  <c r="CB271" i="27"/>
  <c r="BX271" i="27"/>
  <c r="BV271" i="27"/>
  <c r="BM271" i="27"/>
  <c r="BW271" i="27"/>
  <c r="CO270" i="27"/>
  <c r="CM270" i="27"/>
  <c r="CK270" i="27"/>
  <c r="CB270" i="27"/>
  <c r="CL270" i="27"/>
  <c r="BX270" i="27"/>
  <c r="BV270" i="27"/>
  <c r="BM270" i="27"/>
  <c r="BW270" i="27"/>
  <c r="CP269" i="27"/>
  <c r="CO269" i="27"/>
  <c r="CM269" i="27"/>
  <c r="CK269" i="27"/>
  <c r="CB269" i="27"/>
  <c r="BX269" i="27"/>
  <c r="BV269" i="27"/>
  <c r="BM269" i="27"/>
  <c r="BW269" i="27"/>
  <c r="CO268" i="27"/>
  <c r="CM268" i="27"/>
  <c r="CK268" i="27"/>
  <c r="CB268" i="27"/>
  <c r="BX268" i="27"/>
  <c r="CP268" i="27"/>
  <c r="BV268" i="27"/>
  <c r="BM268" i="27"/>
  <c r="BW268" i="27"/>
  <c r="CP267" i="27"/>
  <c r="CO267" i="27"/>
  <c r="CM267" i="27"/>
  <c r="CK267" i="27"/>
  <c r="CB267" i="27"/>
  <c r="CL267" i="27"/>
  <c r="BX267" i="27"/>
  <c r="BV267" i="27"/>
  <c r="BM267" i="27"/>
  <c r="BW267" i="27"/>
  <c r="CO266" i="27"/>
  <c r="CM266" i="27"/>
  <c r="CK266" i="27"/>
  <c r="CL266" i="27"/>
  <c r="CB266" i="27"/>
  <c r="BX266" i="27"/>
  <c r="CP266" i="27"/>
  <c r="BV266" i="27"/>
  <c r="BW266" i="27"/>
  <c r="BM266" i="27"/>
  <c r="CO265" i="27"/>
  <c r="CM265" i="27"/>
  <c r="CK265" i="27"/>
  <c r="CB265" i="27"/>
  <c r="CL265" i="27"/>
  <c r="BX265" i="27"/>
  <c r="CP265" i="27"/>
  <c r="BV265" i="27"/>
  <c r="BM265" i="27"/>
  <c r="CO264" i="27"/>
  <c r="CM264" i="27"/>
  <c r="CK264" i="27"/>
  <c r="CB264" i="27"/>
  <c r="BX264" i="27"/>
  <c r="BV264" i="27"/>
  <c r="BM264" i="27"/>
  <c r="BW264" i="27"/>
  <c r="CO263" i="27"/>
  <c r="CM263" i="27"/>
  <c r="CK263" i="27"/>
  <c r="CB263" i="27"/>
  <c r="BX263" i="27"/>
  <c r="CP263" i="27"/>
  <c r="BV263" i="27"/>
  <c r="BM263" i="27"/>
  <c r="BW263" i="27"/>
  <c r="CO262" i="27"/>
  <c r="CM262" i="27"/>
  <c r="CK262" i="27"/>
  <c r="CB262" i="27"/>
  <c r="CL262" i="27"/>
  <c r="BX262" i="27"/>
  <c r="BV262" i="27"/>
  <c r="BM262" i="27"/>
  <c r="CP261" i="27"/>
  <c r="CO261" i="27"/>
  <c r="CM261" i="27"/>
  <c r="CK261" i="27"/>
  <c r="CB261" i="27"/>
  <c r="BX261" i="27"/>
  <c r="BV261" i="27"/>
  <c r="BM261" i="27"/>
  <c r="CO260" i="27"/>
  <c r="CM260" i="27"/>
  <c r="CK260" i="27"/>
  <c r="CB260" i="27"/>
  <c r="BX260" i="27"/>
  <c r="CP260" i="27"/>
  <c r="BV260" i="27"/>
  <c r="BM260" i="27"/>
  <c r="BW260" i="27"/>
  <c r="CP259" i="27"/>
  <c r="CO259" i="27"/>
  <c r="CM259" i="27"/>
  <c r="CK259" i="27"/>
  <c r="CB259" i="27"/>
  <c r="CL259" i="27"/>
  <c r="BX259" i="27"/>
  <c r="BV259" i="27"/>
  <c r="BM259" i="27"/>
  <c r="BW259" i="27"/>
  <c r="CO258" i="27"/>
  <c r="CM258" i="27"/>
  <c r="CK258" i="27"/>
  <c r="CL258" i="27"/>
  <c r="CB258" i="27"/>
  <c r="BX258" i="27"/>
  <c r="CP258" i="27"/>
  <c r="BV258" i="27"/>
  <c r="BW258" i="27"/>
  <c r="BM258" i="27"/>
  <c r="CO257" i="27"/>
  <c r="CM257" i="27"/>
  <c r="CP257" i="27"/>
  <c r="CK257" i="27"/>
  <c r="CB257" i="27"/>
  <c r="CL257" i="27"/>
  <c r="BX257" i="27"/>
  <c r="BV257" i="27"/>
  <c r="BM257" i="27"/>
  <c r="CO254" i="27"/>
  <c r="CM254" i="27"/>
  <c r="CK254" i="27"/>
  <c r="CB254" i="27"/>
  <c r="BX254" i="27"/>
  <c r="CP254" i="27"/>
  <c r="BV254" i="27"/>
  <c r="BM254" i="27"/>
  <c r="BW254" i="27"/>
  <c r="CO253" i="27"/>
  <c r="CM253" i="27"/>
  <c r="CK253" i="27"/>
  <c r="CB253" i="27"/>
  <c r="BX253" i="27"/>
  <c r="CP253" i="27"/>
  <c r="BV253" i="27"/>
  <c r="BM253" i="27"/>
  <c r="CO252" i="27"/>
  <c r="CM252" i="27"/>
  <c r="CK252" i="27"/>
  <c r="CB252" i="27"/>
  <c r="BX252" i="27"/>
  <c r="BV252" i="27"/>
  <c r="BM252" i="27"/>
  <c r="CO251" i="27"/>
  <c r="CM251" i="27"/>
  <c r="CP251" i="27"/>
  <c r="CK251" i="27"/>
  <c r="CB251" i="27"/>
  <c r="BX251" i="27"/>
  <c r="BV251" i="27"/>
  <c r="BM251" i="27"/>
  <c r="CO250" i="27"/>
  <c r="CM250" i="27"/>
  <c r="CK250" i="27"/>
  <c r="CB250" i="27"/>
  <c r="BX250" i="27"/>
  <c r="BV250" i="27"/>
  <c r="BM250" i="27"/>
  <c r="BW250" i="27"/>
  <c r="CP249" i="27"/>
  <c r="CO249" i="27"/>
  <c r="CM249" i="27"/>
  <c r="CL249" i="27"/>
  <c r="CK249" i="27"/>
  <c r="CB249" i="27"/>
  <c r="BX249" i="27"/>
  <c r="BW249" i="27"/>
  <c r="BV249" i="27"/>
  <c r="BM249" i="27"/>
  <c r="CO248" i="27"/>
  <c r="CM248" i="27"/>
  <c r="CL248" i="27"/>
  <c r="CK248" i="27"/>
  <c r="CB248" i="27"/>
  <c r="BX248" i="27"/>
  <c r="CP248" i="27"/>
  <c r="BW248" i="27"/>
  <c r="BV248" i="27"/>
  <c r="BM248" i="27"/>
  <c r="CP247" i="27"/>
  <c r="CO247" i="27"/>
  <c r="CM247" i="27"/>
  <c r="CK247" i="27"/>
  <c r="CB247" i="27"/>
  <c r="CL247" i="27"/>
  <c r="BX247" i="27"/>
  <c r="BV247" i="27"/>
  <c r="BM247" i="27"/>
  <c r="CO246" i="27"/>
  <c r="CM246" i="27"/>
  <c r="CK246" i="27"/>
  <c r="CB246" i="27"/>
  <c r="BX246" i="27"/>
  <c r="CP246" i="27"/>
  <c r="BV246" i="27"/>
  <c r="BM246" i="27"/>
  <c r="CO245" i="27"/>
  <c r="CM245" i="27"/>
  <c r="CK245" i="27"/>
  <c r="CB245" i="27"/>
  <c r="CL245" i="27"/>
  <c r="BX245" i="27"/>
  <c r="CP245" i="27"/>
  <c r="BV245" i="27"/>
  <c r="BM245" i="27"/>
  <c r="CO244" i="27"/>
  <c r="CM244" i="27"/>
  <c r="CK244" i="27"/>
  <c r="CB244" i="27"/>
  <c r="BX244" i="27"/>
  <c r="BV244" i="27"/>
  <c r="BM244" i="27"/>
  <c r="CO243" i="27"/>
  <c r="CM243" i="27"/>
  <c r="CK243" i="27"/>
  <c r="CB243" i="27"/>
  <c r="BX243" i="27"/>
  <c r="CP243" i="27"/>
  <c r="BV243" i="27"/>
  <c r="BM243" i="27"/>
  <c r="CO242" i="27"/>
  <c r="CM242" i="27"/>
  <c r="CK242" i="27"/>
  <c r="CB242" i="27"/>
  <c r="BX242" i="27"/>
  <c r="BV242" i="27"/>
  <c r="BM242" i="27"/>
  <c r="BW242" i="27"/>
  <c r="CO241" i="27"/>
  <c r="CM241" i="27"/>
  <c r="CP241" i="27"/>
  <c r="CK241" i="27"/>
  <c r="CL241" i="27"/>
  <c r="CB241" i="27"/>
  <c r="BX241" i="27"/>
  <c r="BV241" i="27"/>
  <c r="BM241" i="27"/>
  <c r="CO240" i="27"/>
  <c r="CM240" i="27"/>
  <c r="CK240" i="27"/>
  <c r="CL240" i="27"/>
  <c r="CB240" i="27"/>
  <c r="BX240" i="27"/>
  <c r="CP240" i="27"/>
  <c r="BV240" i="27"/>
  <c r="BW240" i="27"/>
  <c r="BM240" i="27"/>
  <c r="CO239" i="27"/>
  <c r="CM239" i="27"/>
  <c r="CK239" i="27"/>
  <c r="CB239" i="27"/>
  <c r="BX239" i="27"/>
  <c r="BV239" i="27"/>
  <c r="BM239" i="27"/>
  <c r="BW239" i="27"/>
  <c r="CO238" i="27"/>
  <c r="CM238" i="27"/>
  <c r="CK238" i="27"/>
  <c r="CB238" i="27"/>
  <c r="CL238" i="27"/>
  <c r="BX238" i="27"/>
  <c r="BV238" i="27"/>
  <c r="BM238" i="27"/>
  <c r="BW238" i="27"/>
  <c r="CP237" i="27"/>
  <c r="CO237" i="27"/>
  <c r="CM237" i="27"/>
  <c r="CK237" i="27"/>
  <c r="CB237" i="27"/>
  <c r="CL237" i="27"/>
  <c r="BX237" i="27"/>
  <c r="BV237" i="27"/>
  <c r="BM237" i="27"/>
  <c r="BW237" i="27"/>
  <c r="CO236" i="27"/>
  <c r="CM236" i="27"/>
  <c r="CK236" i="27"/>
  <c r="CB236" i="27"/>
  <c r="CL236" i="27"/>
  <c r="BX236" i="27"/>
  <c r="CP236" i="27"/>
  <c r="BV236" i="27"/>
  <c r="BM236" i="27"/>
  <c r="BW236" i="27"/>
  <c r="CO235" i="27"/>
  <c r="CM235" i="27"/>
  <c r="CK235" i="27"/>
  <c r="CB235" i="27"/>
  <c r="BX235" i="27"/>
  <c r="CP235" i="27"/>
  <c r="BV235" i="27"/>
  <c r="BM235" i="27"/>
  <c r="BW235" i="27"/>
  <c r="CO234" i="27"/>
  <c r="CM234" i="27"/>
  <c r="CK234" i="27"/>
  <c r="CB234" i="27"/>
  <c r="CL234" i="27"/>
  <c r="BX234" i="27"/>
  <c r="BV234" i="27"/>
  <c r="BM234" i="27"/>
  <c r="CO233" i="27"/>
  <c r="CM233" i="27"/>
  <c r="CK233" i="27"/>
  <c r="CL233" i="27"/>
  <c r="CB233" i="27"/>
  <c r="BX233" i="27"/>
  <c r="BV233" i="27"/>
  <c r="BW233" i="27"/>
  <c r="BM233" i="27"/>
  <c r="CO232" i="27"/>
  <c r="CM232" i="27"/>
  <c r="CL232" i="27"/>
  <c r="CK232" i="27"/>
  <c r="CB232" i="27"/>
  <c r="BX232" i="27"/>
  <c r="CP232" i="27"/>
  <c r="BW232" i="27"/>
  <c r="BV232" i="27"/>
  <c r="BM232" i="27"/>
  <c r="CO231" i="27"/>
  <c r="CM231" i="27"/>
  <c r="CK231" i="27"/>
  <c r="CB231" i="27"/>
  <c r="BX231" i="27"/>
  <c r="BV231" i="27"/>
  <c r="BM231" i="27"/>
  <c r="CO230" i="27"/>
  <c r="CM230" i="27"/>
  <c r="CK230" i="27"/>
  <c r="CB230" i="27"/>
  <c r="BX230" i="27"/>
  <c r="BV230" i="27"/>
  <c r="BM230" i="27"/>
  <c r="BW230" i="27"/>
  <c r="CO227" i="27"/>
  <c r="CM227" i="27"/>
  <c r="CK227" i="27"/>
  <c r="CB227" i="27"/>
  <c r="BX227" i="27"/>
  <c r="CP227" i="27"/>
  <c r="BV227" i="27"/>
  <c r="BM227" i="27"/>
  <c r="BW227" i="27"/>
  <c r="CO226" i="27"/>
  <c r="CM226" i="27"/>
  <c r="CK226" i="27"/>
  <c r="CB226" i="27"/>
  <c r="CL226" i="27"/>
  <c r="BX226" i="27"/>
  <c r="CP226" i="27"/>
  <c r="BV226" i="27"/>
  <c r="BM226" i="27"/>
  <c r="BW226" i="27"/>
  <c r="CP225" i="27"/>
  <c r="CO225" i="27"/>
  <c r="CM225" i="27"/>
  <c r="CK225" i="27"/>
  <c r="CB225" i="27"/>
  <c r="BX225" i="27"/>
  <c r="BV225" i="27"/>
  <c r="BM225" i="27"/>
  <c r="BW225" i="27"/>
  <c r="CO224" i="27"/>
  <c r="CM224" i="27"/>
  <c r="CK224" i="27"/>
  <c r="CB224" i="27"/>
  <c r="CL224" i="27"/>
  <c r="BX224" i="27"/>
  <c r="BV224" i="27"/>
  <c r="BM224" i="27"/>
  <c r="CO223" i="27"/>
  <c r="CM223" i="27"/>
  <c r="CK223" i="27"/>
  <c r="CB223" i="27"/>
  <c r="BX223" i="27"/>
  <c r="CP223" i="27"/>
  <c r="BV223" i="27"/>
  <c r="BM223" i="27"/>
  <c r="CO222" i="27"/>
  <c r="CM222" i="27"/>
  <c r="CK222" i="27"/>
  <c r="CB222" i="27"/>
  <c r="CL222" i="27"/>
  <c r="BX222" i="27"/>
  <c r="BV222" i="27"/>
  <c r="BM222" i="27"/>
  <c r="BW222" i="27"/>
  <c r="CO221" i="27"/>
  <c r="CM221" i="27"/>
  <c r="CK221" i="27"/>
  <c r="CB221" i="27"/>
  <c r="CL221" i="27"/>
  <c r="BX221" i="27"/>
  <c r="CP221" i="27"/>
  <c r="BV221" i="27"/>
  <c r="BM221" i="27"/>
  <c r="BW221" i="27"/>
  <c r="CO220" i="27"/>
  <c r="CM220" i="27"/>
  <c r="CK220" i="27"/>
  <c r="CB220" i="27"/>
  <c r="CL220" i="27"/>
  <c r="BX220" i="27"/>
  <c r="BV220" i="27"/>
  <c r="BM220" i="27"/>
  <c r="CO219" i="27"/>
  <c r="CM219" i="27"/>
  <c r="CK219" i="27"/>
  <c r="CB219" i="27"/>
  <c r="CL219" i="27"/>
  <c r="BX219" i="27"/>
  <c r="BV219" i="27"/>
  <c r="BM219" i="27"/>
  <c r="CO218" i="27"/>
  <c r="CM218" i="27"/>
  <c r="CK218" i="27"/>
  <c r="CB218" i="27"/>
  <c r="BX218" i="27"/>
  <c r="BV218" i="27"/>
  <c r="BM218" i="27"/>
  <c r="BW218" i="27"/>
  <c r="CO217" i="27"/>
  <c r="CM217" i="27"/>
  <c r="CK217" i="27"/>
  <c r="CB217" i="27"/>
  <c r="BX217" i="27"/>
  <c r="CP217" i="27"/>
  <c r="BV217" i="27"/>
  <c r="BM217" i="27"/>
  <c r="BW217" i="27"/>
  <c r="CO216" i="27"/>
  <c r="CM216" i="27"/>
  <c r="CK216" i="27"/>
  <c r="CB216" i="27"/>
  <c r="CL216" i="27"/>
  <c r="BX216" i="27"/>
  <c r="BV216" i="27"/>
  <c r="BM216" i="27"/>
  <c r="BW216" i="27"/>
  <c r="CP215" i="27"/>
  <c r="CO215" i="27"/>
  <c r="CM215" i="27"/>
  <c r="CK215" i="27"/>
  <c r="CB215" i="27"/>
  <c r="BX215" i="27"/>
  <c r="BV215" i="27"/>
  <c r="BW215" i="27"/>
  <c r="BM215" i="27"/>
  <c r="CO214" i="27"/>
  <c r="CM214" i="27"/>
  <c r="CK214" i="27"/>
  <c r="CB214" i="27"/>
  <c r="CL214" i="27"/>
  <c r="BX214" i="27"/>
  <c r="CP214" i="27"/>
  <c r="BV214" i="27"/>
  <c r="BM214" i="27"/>
  <c r="BW214" i="27"/>
  <c r="CO213" i="27"/>
  <c r="CM213" i="27"/>
  <c r="CK213" i="27"/>
  <c r="CB213" i="27"/>
  <c r="CL213" i="27"/>
  <c r="BX213" i="27"/>
  <c r="BV213" i="27"/>
  <c r="BM213" i="27"/>
  <c r="CO212" i="27"/>
  <c r="CM212" i="27"/>
  <c r="CK212" i="27"/>
  <c r="CB212" i="27"/>
  <c r="BX212" i="27"/>
  <c r="BV212" i="27"/>
  <c r="BM212" i="27"/>
  <c r="BW212" i="27"/>
  <c r="CO211" i="27"/>
  <c r="CM211" i="27"/>
  <c r="CK211" i="27"/>
  <c r="CB211" i="27"/>
  <c r="BX211" i="27"/>
  <c r="CP211" i="27"/>
  <c r="BV211" i="27"/>
  <c r="BM211" i="27"/>
  <c r="BW211" i="27"/>
  <c r="CO210" i="27"/>
  <c r="CM210" i="27"/>
  <c r="CK210" i="27"/>
  <c r="CB210" i="27"/>
  <c r="CL210" i="27"/>
  <c r="BX210" i="27"/>
  <c r="BV210" i="27"/>
  <c r="BM210" i="27"/>
  <c r="CO209" i="27"/>
  <c r="CM209" i="27"/>
  <c r="CP209" i="27"/>
  <c r="CK209" i="27"/>
  <c r="CB209" i="27"/>
  <c r="BX209" i="27"/>
  <c r="BV209" i="27"/>
  <c r="BM209" i="27"/>
  <c r="CO208" i="27"/>
  <c r="CM208" i="27"/>
  <c r="CK208" i="27"/>
  <c r="CB208" i="27"/>
  <c r="BX208" i="27"/>
  <c r="BV208" i="27"/>
  <c r="BM208" i="27"/>
  <c r="BW208" i="27"/>
  <c r="CO207" i="27"/>
  <c r="CM207" i="27"/>
  <c r="CK207" i="27"/>
  <c r="CL207" i="27"/>
  <c r="CB207" i="27"/>
  <c r="BX207" i="27"/>
  <c r="CP207" i="27"/>
  <c r="BV207" i="27"/>
  <c r="BM207" i="27"/>
  <c r="CO206" i="27"/>
  <c r="CM206" i="27"/>
  <c r="CK206" i="27"/>
  <c r="CL206" i="27"/>
  <c r="CB206" i="27"/>
  <c r="BX206" i="27"/>
  <c r="BV206" i="27"/>
  <c r="BW206" i="27"/>
  <c r="BM206" i="27"/>
  <c r="CO205" i="27"/>
  <c r="CM205" i="27"/>
  <c r="CK205" i="27"/>
  <c r="CB205" i="27"/>
  <c r="BX205" i="27"/>
  <c r="CP205" i="27"/>
  <c r="BV205" i="27"/>
  <c r="BM205" i="27"/>
  <c r="BW205" i="27"/>
  <c r="CO204" i="27"/>
  <c r="CM204" i="27"/>
  <c r="CK204" i="27"/>
  <c r="CB204" i="27"/>
  <c r="CL204" i="27"/>
  <c r="BX204" i="27"/>
  <c r="BV204" i="27"/>
  <c r="BM204" i="27"/>
  <c r="CP203" i="27"/>
  <c r="CO203" i="27"/>
  <c r="CM203" i="27"/>
  <c r="CK203" i="27"/>
  <c r="CB203" i="27"/>
  <c r="CL203" i="27"/>
  <c r="BX203" i="27"/>
  <c r="BV203" i="27"/>
  <c r="BM203" i="27"/>
  <c r="CO200" i="27"/>
  <c r="CM200" i="27"/>
  <c r="CK200" i="27"/>
  <c r="CB200" i="27"/>
  <c r="BX200" i="27"/>
  <c r="CP200" i="27"/>
  <c r="BV200" i="27"/>
  <c r="BM200" i="27"/>
  <c r="BW200" i="27"/>
  <c r="CO199" i="27"/>
  <c r="CM199" i="27"/>
  <c r="CK199" i="27"/>
  <c r="CB199" i="27"/>
  <c r="BX199" i="27"/>
  <c r="CP199" i="27"/>
  <c r="BV199" i="27"/>
  <c r="BM199" i="27"/>
  <c r="BW199" i="27"/>
  <c r="CO198" i="27"/>
  <c r="CM198" i="27"/>
  <c r="CK198" i="27"/>
  <c r="CB198" i="27"/>
  <c r="CL198" i="27"/>
  <c r="BX198" i="27"/>
  <c r="BV198" i="27"/>
  <c r="BM198" i="27"/>
  <c r="CO197" i="27"/>
  <c r="CM197" i="27"/>
  <c r="CK197" i="27"/>
  <c r="CL197" i="27"/>
  <c r="CB197" i="27"/>
  <c r="BX197" i="27"/>
  <c r="CP197" i="27"/>
  <c r="BV197" i="27"/>
  <c r="BM197" i="27"/>
  <c r="CO196" i="27"/>
  <c r="CM196" i="27"/>
  <c r="CK196" i="27"/>
  <c r="CB196" i="27"/>
  <c r="CL196" i="27"/>
  <c r="BX196" i="27"/>
  <c r="BV196" i="27"/>
  <c r="BM196" i="27"/>
  <c r="CO195" i="27"/>
  <c r="CM195" i="27"/>
  <c r="CK195" i="27"/>
  <c r="CB195" i="27"/>
  <c r="BX195" i="27"/>
  <c r="CP195" i="27"/>
  <c r="BV195" i="27"/>
  <c r="BM195" i="27"/>
  <c r="BW195" i="27"/>
  <c r="CO194" i="27"/>
  <c r="CM194" i="27"/>
  <c r="CK194" i="27"/>
  <c r="CB194" i="27"/>
  <c r="CL194" i="27"/>
  <c r="BX194" i="27"/>
  <c r="BV194" i="27"/>
  <c r="BM194" i="27"/>
  <c r="CP193" i="27"/>
  <c r="CO193" i="27"/>
  <c r="CM193" i="27"/>
  <c r="CK193" i="27"/>
  <c r="CB193" i="27"/>
  <c r="CL193" i="27"/>
  <c r="BX193" i="27"/>
  <c r="BV193" i="27"/>
  <c r="BM193" i="27"/>
  <c r="CO192" i="27"/>
  <c r="CM192" i="27"/>
  <c r="CK192" i="27"/>
  <c r="CB192" i="27"/>
  <c r="BX192" i="27"/>
  <c r="CP192" i="27"/>
  <c r="BV192" i="27"/>
  <c r="BM192" i="27"/>
  <c r="BW192" i="27"/>
  <c r="CO191" i="27"/>
  <c r="CM191" i="27"/>
  <c r="CK191" i="27"/>
  <c r="CB191" i="27"/>
  <c r="BX191" i="27"/>
  <c r="CP191" i="27"/>
  <c r="BV191" i="27"/>
  <c r="BM191" i="27"/>
  <c r="BW191" i="27"/>
  <c r="CO190" i="27"/>
  <c r="CM190" i="27"/>
  <c r="CK190" i="27"/>
  <c r="CB190" i="27"/>
  <c r="CL190" i="27"/>
  <c r="BX190" i="27"/>
  <c r="BV190" i="27"/>
  <c r="BM190" i="27"/>
  <c r="CO189" i="27"/>
  <c r="CM189" i="27"/>
  <c r="CP189" i="27"/>
  <c r="CK189" i="27"/>
  <c r="CB189" i="27"/>
  <c r="BX189" i="27"/>
  <c r="BV189" i="27"/>
  <c r="BW189" i="27"/>
  <c r="BM189" i="27"/>
  <c r="CO188" i="27"/>
  <c r="CM188" i="27"/>
  <c r="CL188" i="27"/>
  <c r="CK188" i="27"/>
  <c r="CB188" i="27"/>
  <c r="BX188" i="27"/>
  <c r="CP188" i="27"/>
  <c r="BW188" i="27"/>
  <c r="BV188" i="27"/>
  <c r="BM188" i="27"/>
  <c r="CO187" i="27"/>
  <c r="CM187" i="27"/>
  <c r="CK187" i="27"/>
  <c r="CB187" i="27"/>
  <c r="BX187" i="27"/>
  <c r="BV187" i="27"/>
  <c r="BM187" i="27"/>
  <c r="CO186" i="27"/>
  <c r="CM186" i="27"/>
  <c r="CK186" i="27"/>
  <c r="CB186" i="27"/>
  <c r="BX186" i="27"/>
  <c r="BV186" i="27"/>
  <c r="BM186" i="27"/>
  <c r="CO185" i="27"/>
  <c r="CM185" i="27"/>
  <c r="CP185" i="27"/>
  <c r="CK185" i="27"/>
  <c r="CB185" i="27"/>
  <c r="CL185" i="27"/>
  <c r="BX185" i="27"/>
  <c r="BV185" i="27"/>
  <c r="BM185" i="27"/>
  <c r="CO184" i="27"/>
  <c r="CM184" i="27"/>
  <c r="CK184" i="27"/>
  <c r="CB184" i="27"/>
  <c r="BX184" i="27"/>
  <c r="CP184" i="27"/>
  <c r="BV184" i="27"/>
  <c r="BM184" i="27"/>
  <c r="BW184" i="27"/>
  <c r="CO183" i="27"/>
  <c r="CM183" i="27"/>
  <c r="CL183" i="27"/>
  <c r="CK183" i="27"/>
  <c r="CB183" i="27"/>
  <c r="BX183" i="27"/>
  <c r="CP183" i="27"/>
  <c r="BW183" i="27"/>
  <c r="BV183" i="27"/>
  <c r="BM183" i="27"/>
  <c r="CO182" i="27"/>
  <c r="CM182" i="27"/>
  <c r="CK182" i="27"/>
  <c r="CB182" i="27"/>
  <c r="CL182" i="27"/>
  <c r="BX182" i="27"/>
  <c r="BV182" i="27"/>
  <c r="BM182" i="27"/>
  <c r="CO181" i="27"/>
  <c r="CM181" i="27"/>
  <c r="CK181" i="27"/>
  <c r="CL181" i="27"/>
  <c r="CB181" i="27"/>
  <c r="BX181" i="27"/>
  <c r="CP181" i="27"/>
  <c r="BV181" i="27"/>
  <c r="BM181" i="27"/>
  <c r="CO180" i="27"/>
  <c r="CM180" i="27"/>
  <c r="CK180" i="27"/>
  <c r="CB180" i="27"/>
  <c r="CL180" i="27"/>
  <c r="BX180" i="27"/>
  <c r="BV180" i="27"/>
  <c r="BM180" i="27"/>
  <c r="CO179" i="27"/>
  <c r="CM179" i="27"/>
  <c r="CK179" i="27"/>
  <c r="CB179" i="27"/>
  <c r="BX179" i="27"/>
  <c r="CP179" i="27"/>
  <c r="BV179" i="27"/>
  <c r="BM179" i="27"/>
  <c r="BW179" i="27"/>
  <c r="CO178" i="27"/>
  <c r="CM178" i="27"/>
  <c r="CK178" i="27"/>
  <c r="CB178" i="27"/>
  <c r="CL178" i="27"/>
  <c r="BX178" i="27"/>
  <c r="BV178" i="27"/>
  <c r="BM178" i="27"/>
  <c r="CO177" i="27"/>
  <c r="CM177" i="27"/>
  <c r="CP177" i="27"/>
  <c r="CK177" i="27"/>
  <c r="CB177" i="27"/>
  <c r="CL177" i="27"/>
  <c r="BX177" i="27"/>
  <c r="BV177" i="27"/>
  <c r="BM177" i="27"/>
  <c r="CO176" i="27"/>
  <c r="CM176" i="27"/>
  <c r="CK176" i="27"/>
  <c r="CB176" i="27"/>
  <c r="BX176" i="27"/>
  <c r="CP176" i="27"/>
  <c r="BV176" i="27"/>
  <c r="BM176" i="27"/>
  <c r="BW176" i="27"/>
  <c r="CO173" i="27"/>
  <c r="CM173" i="27"/>
  <c r="CK173" i="27"/>
  <c r="CB173" i="27"/>
  <c r="BX173" i="27"/>
  <c r="CP173" i="27"/>
  <c r="BV173" i="27"/>
  <c r="BM173" i="27"/>
  <c r="BW173" i="27"/>
  <c r="CO172" i="27"/>
  <c r="CM172" i="27"/>
  <c r="CK172" i="27"/>
  <c r="CB172" i="27"/>
  <c r="CL172" i="27"/>
  <c r="BX172" i="27"/>
  <c r="BV172" i="27"/>
  <c r="BM172" i="27"/>
  <c r="CP171" i="27"/>
  <c r="CO171" i="27"/>
  <c r="CM171" i="27"/>
  <c r="CK171" i="27"/>
  <c r="CB171" i="27"/>
  <c r="BX171" i="27"/>
  <c r="BV171" i="27"/>
  <c r="BW171" i="27"/>
  <c r="BM171" i="27"/>
  <c r="CO170" i="27"/>
  <c r="CM170" i="27"/>
  <c r="CK170" i="27"/>
  <c r="CB170" i="27"/>
  <c r="CL170" i="27"/>
  <c r="BX170" i="27"/>
  <c r="CP170" i="27"/>
  <c r="BV170" i="27"/>
  <c r="BM170" i="27"/>
  <c r="BW170" i="27"/>
  <c r="CO169" i="27"/>
  <c r="CM169" i="27"/>
  <c r="CK169" i="27"/>
  <c r="CB169" i="27"/>
  <c r="BX169" i="27"/>
  <c r="BV169" i="27"/>
  <c r="BM169" i="27"/>
  <c r="CO168" i="27"/>
  <c r="CM168" i="27"/>
  <c r="CK168" i="27"/>
  <c r="CB168" i="27"/>
  <c r="BX168" i="27"/>
  <c r="BV168" i="27"/>
  <c r="BM168" i="27"/>
  <c r="CO167" i="27"/>
  <c r="CM167" i="27"/>
  <c r="CP167" i="27"/>
  <c r="CK167" i="27"/>
  <c r="CB167" i="27"/>
  <c r="CL167" i="27"/>
  <c r="BX167" i="27"/>
  <c r="BV167" i="27"/>
  <c r="BM167" i="27"/>
  <c r="CO166" i="27"/>
  <c r="CM166" i="27"/>
  <c r="CK166" i="27"/>
  <c r="CB166" i="27"/>
  <c r="BX166" i="27"/>
  <c r="CP166" i="27"/>
  <c r="BV166" i="27"/>
  <c r="BM166" i="27"/>
  <c r="BW166" i="27"/>
  <c r="CO165" i="27"/>
  <c r="CM165" i="27"/>
  <c r="CK165" i="27"/>
  <c r="CB165" i="27"/>
  <c r="CL165" i="27"/>
  <c r="BX165" i="27"/>
  <c r="CP165" i="27"/>
  <c r="BV165" i="27"/>
  <c r="BM165" i="27"/>
  <c r="BW165" i="27"/>
  <c r="CO164" i="27"/>
  <c r="CM164" i="27"/>
  <c r="CK164" i="27"/>
  <c r="CB164" i="27"/>
  <c r="CL164" i="27"/>
  <c r="BX164" i="27"/>
  <c r="BV164" i="27"/>
  <c r="BM164" i="27"/>
  <c r="CO163" i="27"/>
  <c r="CM163" i="27"/>
  <c r="CK163" i="27"/>
  <c r="CL163" i="27"/>
  <c r="CB163" i="27"/>
  <c r="BX163" i="27"/>
  <c r="CP163" i="27"/>
  <c r="BV163" i="27"/>
  <c r="BM163" i="27"/>
  <c r="CO162" i="27"/>
  <c r="CM162" i="27"/>
  <c r="CK162" i="27"/>
  <c r="CB162" i="27"/>
  <c r="CL162" i="27"/>
  <c r="BX162" i="27"/>
  <c r="BV162" i="27"/>
  <c r="BM162" i="27"/>
  <c r="CO161" i="27"/>
  <c r="CM161" i="27"/>
  <c r="CK161" i="27"/>
  <c r="CB161" i="27"/>
  <c r="BX161" i="27"/>
  <c r="CP161" i="27"/>
  <c r="BV161" i="27"/>
  <c r="BM161" i="27"/>
  <c r="BW161" i="27"/>
  <c r="CO160" i="27"/>
  <c r="CM160" i="27"/>
  <c r="CK160" i="27"/>
  <c r="CB160" i="27"/>
  <c r="CL160" i="27"/>
  <c r="BX160" i="27"/>
  <c r="BV160" i="27"/>
  <c r="BM160" i="27"/>
  <c r="CP159" i="27"/>
  <c r="CO159" i="27"/>
  <c r="CM159" i="27"/>
  <c r="CK159" i="27"/>
  <c r="CB159" i="27"/>
  <c r="CL159" i="27"/>
  <c r="BX159" i="27"/>
  <c r="BV159" i="27"/>
  <c r="BM159" i="27"/>
  <c r="CO158" i="27"/>
  <c r="CM158" i="27"/>
  <c r="CK158" i="27"/>
  <c r="CB158" i="27"/>
  <c r="BX158" i="27"/>
  <c r="CP158" i="27"/>
  <c r="BV158" i="27"/>
  <c r="BM158" i="27"/>
  <c r="BW158" i="27"/>
  <c r="CO157" i="27"/>
  <c r="CM157" i="27"/>
  <c r="CK157" i="27"/>
  <c r="CB157" i="27"/>
  <c r="BX157" i="27"/>
  <c r="CP157" i="27"/>
  <c r="BV157" i="27"/>
  <c r="BM157" i="27"/>
  <c r="BW157" i="27"/>
  <c r="CO156" i="27"/>
  <c r="CM156" i="27"/>
  <c r="CK156" i="27"/>
  <c r="CB156" i="27"/>
  <c r="CL156" i="27"/>
  <c r="BX156" i="27"/>
  <c r="BV156" i="27"/>
  <c r="BM156" i="27"/>
  <c r="CO155" i="27"/>
  <c r="CM155" i="27"/>
  <c r="CP155" i="27"/>
  <c r="CK155" i="27"/>
  <c r="CB155" i="27"/>
  <c r="BX155" i="27"/>
  <c r="BV155" i="27"/>
  <c r="BW155" i="27"/>
  <c r="BM155" i="27"/>
  <c r="CO154" i="27"/>
  <c r="CM154" i="27"/>
  <c r="CK154" i="27"/>
  <c r="CB154" i="27"/>
  <c r="BX154" i="27"/>
  <c r="CP154" i="27"/>
  <c r="BV154" i="27"/>
  <c r="BM154" i="27"/>
  <c r="BW154" i="27"/>
  <c r="CO153" i="27"/>
  <c r="CM153" i="27"/>
  <c r="CK153" i="27"/>
  <c r="CB153" i="27"/>
  <c r="BX153" i="27"/>
  <c r="BV153" i="27"/>
  <c r="BM153" i="27"/>
  <c r="CO152" i="27"/>
  <c r="CM152" i="27"/>
  <c r="CK152" i="27"/>
  <c r="CB152" i="27"/>
  <c r="CL152" i="27"/>
  <c r="BX152" i="27"/>
  <c r="CP152" i="27"/>
  <c r="BV152" i="27"/>
  <c r="BM152" i="27"/>
  <c r="BW152" i="27"/>
  <c r="CO151" i="27"/>
  <c r="CM151" i="27"/>
  <c r="CK151" i="27"/>
  <c r="CB151" i="27"/>
  <c r="CL151" i="27"/>
  <c r="BX151" i="27"/>
  <c r="BV151" i="27"/>
  <c r="BM151" i="27"/>
  <c r="CO150" i="27"/>
  <c r="CM150" i="27"/>
  <c r="CK150" i="27"/>
  <c r="CB150" i="27"/>
  <c r="BX150" i="27"/>
  <c r="BV150" i="27"/>
  <c r="BM150" i="27"/>
  <c r="CO149" i="27"/>
  <c r="CM149" i="27"/>
  <c r="CK149" i="27"/>
  <c r="CB149" i="27"/>
  <c r="CL149" i="27"/>
  <c r="BX149" i="27"/>
  <c r="BV149" i="27"/>
  <c r="BM149" i="27"/>
  <c r="CO146" i="27"/>
  <c r="CM146" i="27"/>
  <c r="CK146" i="27"/>
  <c r="CB146" i="27"/>
  <c r="BX146" i="27"/>
  <c r="BV146" i="27"/>
  <c r="BM146" i="27"/>
  <c r="CO145" i="27"/>
  <c r="CM145" i="27"/>
  <c r="CK145" i="27"/>
  <c r="CB145" i="27"/>
  <c r="BX145" i="27"/>
  <c r="CP145" i="27"/>
  <c r="BV145" i="27"/>
  <c r="BM145" i="27"/>
  <c r="CO144" i="27"/>
  <c r="CM144" i="27"/>
  <c r="CK144" i="27"/>
  <c r="CB144" i="27"/>
  <c r="CL144" i="27"/>
  <c r="BX144" i="27"/>
  <c r="BV144" i="27"/>
  <c r="BM144" i="27"/>
  <c r="CO143" i="27"/>
  <c r="CM143" i="27"/>
  <c r="CK143" i="27"/>
  <c r="CB143" i="27"/>
  <c r="BX143" i="27"/>
  <c r="CP143" i="27"/>
  <c r="BV143" i="27"/>
  <c r="BM143" i="27"/>
  <c r="BW143" i="27"/>
  <c r="CO142" i="27"/>
  <c r="CM142" i="27"/>
  <c r="CK142" i="27"/>
  <c r="CB142" i="27"/>
  <c r="CL142" i="27"/>
  <c r="BX142" i="27"/>
  <c r="BV142" i="27"/>
  <c r="BM142" i="27"/>
  <c r="CP141" i="27"/>
  <c r="CO141" i="27"/>
  <c r="CM141" i="27"/>
  <c r="CK141" i="27"/>
  <c r="CB141" i="27"/>
  <c r="CL141" i="27"/>
  <c r="BX141" i="27"/>
  <c r="BV141" i="27"/>
  <c r="BM141" i="27"/>
  <c r="CO140" i="27"/>
  <c r="CM140" i="27"/>
  <c r="CK140" i="27"/>
  <c r="CB140" i="27"/>
  <c r="BX140" i="27"/>
  <c r="CP140" i="27"/>
  <c r="BV140" i="27"/>
  <c r="BM140" i="27"/>
  <c r="BW140" i="27"/>
  <c r="CO139" i="27"/>
  <c r="CM139" i="27"/>
  <c r="CK139" i="27"/>
  <c r="CB139" i="27"/>
  <c r="BX139" i="27"/>
  <c r="CP139" i="27"/>
  <c r="BV139" i="27"/>
  <c r="BM139" i="27"/>
  <c r="BW139" i="27"/>
  <c r="CO138" i="27"/>
  <c r="CM138" i="27"/>
  <c r="CK138" i="27"/>
  <c r="CB138" i="27"/>
  <c r="CL138" i="27"/>
  <c r="BX138" i="27"/>
  <c r="BV138" i="27"/>
  <c r="BM138" i="27"/>
  <c r="CO137" i="27"/>
  <c r="CM137" i="27"/>
  <c r="CP137" i="27"/>
  <c r="CK137" i="27"/>
  <c r="CB137" i="27"/>
  <c r="BX137" i="27"/>
  <c r="BV137" i="27"/>
  <c r="BW137" i="27"/>
  <c r="BM137" i="27"/>
  <c r="CO136" i="27"/>
  <c r="CM136" i="27"/>
  <c r="CK136" i="27"/>
  <c r="CB136" i="27"/>
  <c r="BX136" i="27"/>
  <c r="CP136" i="27"/>
  <c r="BV136" i="27"/>
  <c r="BM136" i="27"/>
  <c r="BW136" i="27"/>
  <c r="CO135" i="27"/>
  <c r="CM135" i="27"/>
  <c r="CK135" i="27"/>
  <c r="CB135" i="27"/>
  <c r="BX135" i="27"/>
  <c r="BV135" i="27"/>
  <c r="BM135" i="27"/>
  <c r="CO134" i="27"/>
  <c r="CM134" i="27"/>
  <c r="CK134" i="27"/>
  <c r="CB134" i="27"/>
  <c r="CL134" i="27"/>
  <c r="BX134" i="27"/>
  <c r="CP134" i="27"/>
  <c r="BV134" i="27"/>
  <c r="BM134" i="27"/>
  <c r="BW134" i="27"/>
  <c r="CO133" i="27"/>
  <c r="CM133" i="27"/>
  <c r="CK133" i="27"/>
  <c r="CB133" i="27"/>
  <c r="CL133" i="27"/>
  <c r="BX133" i="27"/>
  <c r="BV133" i="27"/>
  <c r="BM133" i="27"/>
  <c r="CO132" i="27"/>
  <c r="CM132" i="27"/>
  <c r="CK132" i="27"/>
  <c r="CB132" i="27"/>
  <c r="BX132" i="27"/>
  <c r="BV132" i="27"/>
  <c r="BM132" i="27"/>
  <c r="CO131" i="27"/>
  <c r="CM131" i="27"/>
  <c r="CK131" i="27"/>
  <c r="CB131" i="27"/>
  <c r="CL131" i="27"/>
  <c r="BX131" i="27"/>
  <c r="BV131" i="27"/>
  <c r="BM131" i="27"/>
  <c r="CO130" i="27"/>
  <c r="CM130" i="27"/>
  <c r="CK130" i="27"/>
  <c r="CB130" i="27"/>
  <c r="BX130" i="27"/>
  <c r="BV130" i="27"/>
  <c r="BM130" i="27"/>
  <c r="CO129" i="27"/>
  <c r="CM129" i="27"/>
  <c r="CK129" i="27"/>
  <c r="CB129" i="27"/>
  <c r="BX129" i="27"/>
  <c r="CP129" i="27"/>
  <c r="BV129" i="27"/>
  <c r="BM129" i="27"/>
  <c r="CO128" i="27"/>
  <c r="CM128" i="27"/>
  <c r="CK128" i="27"/>
  <c r="CB128" i="27"/>
  <c r="CL128" i="27"/>
  <c r="BX128" i="27"/>
  <c r="BV128" i="27"/>
  <c r="BM128" i="27"/>
  <c r="CO127" i="27"/>
  <c r="CM127" i="27"/>
  <c r="CK127" i="27"/>
  <c r="CB127" i="27"/>
  <c r="BX127" i="27"/>
  <c r="CP127" i="27"/>
  <c r="BV127" i="27"/>
  <c r="BM127" i="27"/>
  <c r="BW127" i="27"/>
  <c r="CO126" i="27"/>
  <c r="CM126" i="27"/>
  <c r="CK126" i="27"/>
  <c r="CB126" i="27"/>
  <c r="BX126" i="27"/>
  <c r="BV126" i="27"/>
  <c r="BW126" i="27"/>
  <c r="BM126" i="27"/>
  <c r="CO125" i="27"/>
  <c r="CM125" i="27"/>
  <c r="CK125" i="27"/>
  <c r="CB125" i="27"/>
  <c r="BX125" i="27"/>
  <c r="BV125" i="27"/>
  <c r="BM125" i="27"/>
  <c r="CO124" i="27"/>
  <c r="CM124" i="27"/>
  <c r="CK124" i="27"/>
  <c r="CB124" i="27"/>
  <c r="BX124" i="27"/>
  <c r="BV124" i="27"/>
  <c r="BM124" i="27"/>
  <c r="CO123" i="27"/>
  <c r="CM123" i="27"/>
  <c r="CL123" i="27"/>
  <c r="CK123" i="27"/>
  <c r="CB123" i="27"/>
  <c r="BX123" i="27"/>
  <c r="CP123" i="27"/>
  <c r="BW123" i="27"/>
  <c r="BV123" i="27"/>
  <c r="BM123" i="27"/>
  <c r="CO122" i="27"/>
  <c r="CM122" i="27"/>
  <c r="CK122" i="27"/>
  <c r="CB122" i="27"/>
  <c r="CL122" i="27"/>
  <c r="BX122" i="27"/>
  <c r="BV122" i="27"/>
  <c r="BM122" i="27"/>
  <c r="CO119" i="27"/>
  <c r="CM119" i="27"/>
  <c r="CK119" i="27"/>
  <c r="CB119" i="27"/>
  <c r="BX119" i="27"/>
  <c r="BV119" i="27"/>
  <c r="BM119" i="27"/>
  <c r="CO118" i="27"/>
  <c r="CM118" i="27"/>
  <c r="CK118" i="27"/>
  <c r="CB118" i="27"/>
  <c r="CL118" i="27"/>
  <c r="BX118" i="27"/>
  <c r="BV118" i="27"/>
  <c r="BM118" i="27"/>
  <c r="BW118" i="27"/>
  <c r="CO117" i="27"/>
  <c r="CM117" i="27"/>
  <c r="CK117" i="27"/>
  <c r="CB117" i="27"/>
  <c r="BX117" i="27"/>
  <c r="CP117" i="27"/>
  <c r="BV117" i="27"/>
  <c r="BM117" i="27"/>
  <c r="BW117" i="27"/>
  <c r="CO116" i="27"/>
  <c r="CM116" i="27"/>
  <c r="CK116" i="27"/>
  <c r="CB116" i="27"/>
  <c r="CL116" i="27"/>
  <c r="BX116" i="27"/>
  <c r="BV116" i="27"/>
  <c r="BM116" i="27"/>
  <c r="CO115" i="27"/>
  <c r="CM115" i="27"/>
  <c r="CP115" i="27"/>
  <c r="CK115" i="27"/>
  <c r="CB115" i="27"/>
  <c r="CL115" i="27"/>
  <c r="BX115" i="27"/>
  <c r="BV115" i="27"/>
  <c r="BM115" i="27"/>
  <c r="CO114" i="27"/>
  <c r="CM114" i="27"/>
  <c r="CK114" i="27"/>
  <c r="CB114" i="27"/>
  <c r="BX114" i="27"/>
  <c r="CP114" i="27"/>
  <c r="BV114" i="27"/>
  <c r="BM114" i="27"/>
  <c r="BW114" i="27"/>
  <c r="CO113" i="27"/>
  <c r="CM113" i="27"/>
  <c r="CK113" i="27"/>
  <c r="CB113" i="27"/>
  <c r="BX113" i="27"/>
  <c r="CP113" i="27"/>
  <c r="BV113" i="27"/>
  <c r="BM113" i="27"/>
  <c r="BW113" i="27"/>
  <c r="CO112" i="27"/>
  <c r="CM112" i="27"/>
  <c r="CK112" i="27"/>
  <c r="CB112" i="27"/>
  <c r="CL112" i="27"/>
  <c r="BX112" i="27"/>
  <c r="BV112" i="27"/>
  <c r="BM112" i="27"/>
  <c r="CP111" i="27"/>
  <c r="CO111" i="27"/>
  <c r="CM111" i="27"/>
  <c r="CK111" i="27"/>
  <c r="CB111" i="27"/>
  <c r="BX111" i="27"/>
  <c r="BV111" i="27"/>
  <c r="BW111" i="27"/>
  <c r="BM111" i="27"/>
  <c r="CO110" i="27"/>
  <c r="CM110" i="27"/>
  <c r="CK110" i="27"/>
  <c r="CB110" i="27"/>
  <c r="BX110" i="27"/>
  <c r="CP110" i="27"/>
  <c r="BV110" i="27"/>
  <c r="BM110" i="27"/>
  <c r="BW110" i="27"/>
  <c r="CO109" i="27"/>
  <c r="CM109" i="27"/>
  <c r="CK109" i="27"/>
  <c r="CB109" i="27"/>
  <c r="BX109" i="27"/>
  <c r="BV109" i="27"/>
  <c r="BM109" i="27"/>
  <c r="CO108" i="27"/>
  <c r="CM108" i="27"/>
  <c r="CK108" i="27"/>
  <c r="CL108" i="27"/>
  <c r="CB108" i="27"/>
  <c r="BX108" i="27"/>
  <c r="CP108" i="27"/>
  <c r="BV108" i="27"/>
  <c r="BM108" i="27"/>
  <c r="CO107" i="27"/>
  <c r="CM107" i="27"/>
  <c r="CP107" i="27"/>
  <c r="CK107" i="27"/>
  <c r="CB107" i="27"/>
  <c r="CL107" i="27"/>
  <c r="BX107" i="27"/>
  <c r="BV107" i="27"/>
  <c r="BM107" i="27"/>
  <c r="CO106" i="27"/>
  <c r="CM106" i="27"/>
  <c r="CK106" i="27"/>
  <c r="CB106" i="27"/>
  <c r="BX106" i="27"/>
  <c r="CP106" i="27"/>
  <c r="BV106" i="27"/>
  <c r="BM106" i="27"/>
  <c r="BW106" i="27"/>
  <c r="CO105" i="27"/>
  <c r="CM105" i="27"/>
  <c r="CK105" i="27"/>
  <c r="CB105" i="27"/>
  <c r="BX105" i="27"/>
  <c r="BV105" i="27"/>
  <c r="BW105" i="27"/>
  <c r="BM105" i="27"/>
  <c r="CO104" i="27"/>
  <c r="CM104" i="27"/>
  <c r="CK104" i="27"/>
  <c r="CB104" i="27"/>
  <c r="BX104" i="27"/>
  <c r="BV104" i="27"/>
  <c r="BM104" i="27"/>
  <c r="CO103" i="27"/>
  <c r="CM103" i="27"/>
  <c r="CK103" i="27"/>
  <c r="CL103" i="27"/>
  <c r="CB103" i="27"/>
  <c r="BX103" i="27"/>
  <c r="CP103" i="27"/>
  <c r="BV103" i="27"/>
  <c r="BW103" i="27"/>
  <c r="BM103" i="27"/>
  <c r="CO102" i="27"/>
  <c r="CM102" i="27"/>
  <c r="CK102" i="27"/>
  <c r="CB102" i="27"/>
  <c r="BX102" i="27"/>
  <c r="CP102" i="27"/>
  <c r="BV102" i="27"/>
  <c r="BM102" i="27"/>
  <c r="BW102" i="27"/>
  <c r="CO101" i="27"/>
  <c r="CM101" i="27"/>
  <c r="CK101" i="27"/>
  <c r="CB101" i="27"/>
  <c r="CL101" i="27"/>
  <c r="BX101" i="27"/>
  <c r="BV101" i="27"/>
  <c r="BM101" i="27"/>
  <c r="CO100" i="27"/>
  <c r="CM100" i="27"/>
  <c r="CP100" i="27"/>
  <c r="CK100" i="27"/>
  <c r="CB100" i="27"/>
  <c r="CL100" i="27"/>
  <c r="BX100" i="27"/>
  <c r="BV100" i="27"/>
  <c r="BM100" i="27"/>
  <c r="CO99" i="27"/>
  <c r="CM99" i="27"/>
  <c r="CK99" i="27"/>
  <c r="CB99" i="27"/>
  <c r="BX99" i="27"/>
  <c r="CP99" i="27"/>
  <c r="BV99" i="27"/>
  <c r="BM99" i="27"/>
  <c r="BW99" i="27"/>
  <c r="CO98" i="27"/>
  <c r="CM98" i="27"/>
  <c r="CK98" i="27"/>
  <c r="CB98" i="27"/>
  <c r="BX98" i="27"/>
  <c r="BV98" i="27"/>
  <c r="BM98" i="27"/>
  <c r="CO97" i="27"/>
  <c r="CM97" i="27"/>
  <c r="CK97" i="27"/>
  <c r="CL97" i="27"/>
  <c r="CB97" i="27"/>
  <c r="BX97" i="27"/>
  <c r="CP97" i="27"/>
  <c r="BV97" i="27"/>
  <c r="BM97" i="27"/>
  <c r="CO96" i="27"/>
  <c r="CM96" i="27"/>
  <c r="CP96" i="27"/>
  <c r="CK96" i="27"/>
  <c r="CB96" i="27"/>
  <c r="CL96" i="27"/>
  <c r="BX96" i="27"/>
  <c r="BV96" i="27"/>
  <c r="BM96" i="27"/>
  <c r="CO95" i="27"/>
  <c r="CM95" i="27"/>
  <c r="CL95" i="27"/>
  <c r="CK95" i="27"/>
  <c r="CB95" i="27"/>
  <c r="BX95" i="27"/>
  <c r="CP95" i="27"/>
  <c r="BW95" i="27"/>
  <c r="BV95" i="27"/>
  <c r="BM95" i="27"/>
  <c r="CO92" i="27"/>
  <c r="CM92" i="27"/>
  <c r="CK92" i="27"/>
  <c r="CB92" i="27"/>
  <c r="BX92" i="27"/>
  <c r="BV92" i="27"/>
  <c r="BM92" i="27"/>
  <c r="CO91" i="27"/>
  <c r="CM91" i="27"/>
  <c r="CK91" i="27"/>
  <c r="CB91" i="27"/>
  <c r="BX91" i="27"/>
  <c r="CP91" i="27"/>
  <c r="BV91" i="27"/>
  <c r="BM91" i="27"/>
  <c r="BW91" i="27"/>
  <c r="CO90" i="27"/>
  <c r="CM90" i="27"/>
  <c r="CK90" i="27"/>
  <c r="CB90" i="27"/>
  <c r="BX90" i="27"/>
  <c r="CP90" i="27"/>
  <c r="BV90" i="27"/>
  <c r="BM90" i="27"/>
  <c r="CO89" i="27"/>
  <c r="CM89" i="27"/>
  <c r="CK89" i="27"/>
  <c r="CB89" i="27"/>
  <c r="CL89" i="27"/>
  <c r="BX89" i="27"/>
  <c r="BV89" i="27"/>
  <c r="BM89" i="27"/>
  <c r="CO88" i="27"/>
  <c r="CM88" i="27"/>
  <c r="CK88" i="27"/>
  <c r="CB88" i="27"/>
  <c r="BX88" i="27"/>
  <c r="CP88" i="27"/>
  <c r="BV88" i="27"/>
  <c r="BM88" i="27"/>
  <c r="BW88" i="27"/>
  <c r="CO87" i="27"/>
  <c r="CM87" i="27"/>
  <c r="CK87" i="27"/>
  <c r="CB87" i="27"/>
  <c r="BX87" i="27"/>
  <c r="BV87" i="27"/>
  <c r="BW87" i="27"/>
  <c r="BM87" i="27"/>
  <c r="CO86" i="27"/>
  <c r="CM86" i="27"/>
  <c r="CK86" i="27"/>
  <c r="CB86" i="27"/>
  <c r="BX86" i="27"/>
  <c r="BV86" i="27"/>
  <c r="BM86" i="27"/>
  <c r="CO85" i="27"/>
  <c r="CM85" i="27"/>
  <c r="CK85" i="27"/>
  <c r="CB85" i="27"/>
  <c r="CL85" i="27"/>
  <c r="BX85" i="27"/>
  <c r="BV85" i="27"/>
  <c r="BM85" i="27"/>
  <c r="CO84" i="27"/>
  <c r="CM84" i="27"/>
  <c r="CK84" i="27"/>
  <c r="CB84" i="27"/>
  <c r="BX84" i="27"/>
  <c r="CP84" i="27"/>
  <c r="BV84" i="27"/>
  <c r="BM84" i="27"/>
  <c r="BW84" i="27"/>
  <c r="CO83" i="27"/>
  <c r="CM83" i="27"/>
  <c r="CK83" i="27"/>
  <c r="CB83" i="27"/>
  <c r="CL83" i="27"/>
  <c r="BX83" i="27"/>
  <c r="BV83" i="27"/>
  <c r="BM83" i="27"/>
  <c r="CP82" i="27"/>
  <c r="CO82" i="27"/>
  <c r="CM82" i="27"/>
  <c r="CK82" i="27"/>
  <c r="CB82" i="27"/>
  <c r="CL82" i="27"/>
  <c r="BX82" i="27"/>
  <c r="BV82" i="27"/>
  <c r="BM82" i="27"/>
  <c r="CO81" i="27"/>
  <c r="CM81" i="27"/>
  <c r="CK81" i="27"/>
  <c r="CB81" i="27"/>
  <c r="BX81" i="27"/>
  <c r="CP81" i="27"/>
  <c r="BV81" i="27"/>
  <c r="BM81" i="27"/>
  <c r="BW81" i="27"/>
  <c r="CO80" i="27"/>
  <c r="CM80" i="27"/>
  <c r="CK80" i="27"/>
  <c r="CB80" i="27"/>
  <c r="BX80" i="27"/>
  <c r="BV80" i="27"/>
  <c r="BM80" i="27"/>
  <c r="CO79" i="27"/>
  <c r="CM79" i="27"/>
  <c r="CK79" i="27"/>
  <c r="CL79" i="27"/>
  <c r="CB79" i="27"/>
  <c r="BX79" i="27"/>
  <c r="BV79" i="27"/>
  <c r="BM79" i="27"/>
  <c r="CO78" i="27"/>
  <c r="CM78" i="27"/>
  <c r="CP78" i="27"/>
  <c r="CK78" i="27"/>
  <c r="CB78" i="27"/>
  <c r="CL78" i="27"/>
  <c r="BX78" i="27"/>
  <c r="BV78" i="27"/>
  <c r="BM78" i="27"/>
  <c r="CO77" i="27"/>
  <c r="CM77" i="27"/>
  <c r="CK77" i="27"/>
  <c r="CB77" i="27"/>
  <c r="CL77" i="27"/>
  <c r="BX77" i="27"/>
  <c r="CP77" i="27"/>
  <c r="BV77" i="27"/>
  <c r="BM77" i="27"/>
  <c r="BW77" i="27"/>
  <c r="CO76" i="27"/>
  <c r="CM76" i="27"/>
  <c r="CK76" i="27"/>
  <c r="CB76" i="27"/>
  <c r="BX76" i="27"/>
  <c r="BV76" i="27"/>
  <c r="BM76" i="27"/>
  <c r="CO75" i="27"/>
  <c r="CM75" i="27"/>
  <c r="CK75" i="27"/>
  <c r="CB75" i="27"/>
  <c r="BX75" i="27"/>
  <c r="CP75" i="27"/>
  <c r="BV75" i="27"/>
  <c r="BM75" i="27"/>
  <c r="BW75" i="27"/>
  <c r="CO74" i="27"/>
  <c r="CM74" i="27"/>
  <c r="CK74" i="27"/>
  <c r="CB74" i="27"/>
  <c r="BX74" i="27"/>
  <c r="BV74" i="27"/>
  <c r="BM74" i="27"/>
  <c r="CO73" i="27"/>
  <c r="CM73" i="27"/>
  <c r="CK73" i="27"/>
  <c r="CB73" i="27"/>
  <c r="BX73" i="27"/>
  <c r="BV73" i="27"/>
  <c r="BM73" i="27"/>
  <c r="BW73" i="27"/>
  <c r="CO72" i="27"/>
  <c r="CM72" i="27"/>
  <c r="CK72" i="27"/>
  <c r="CB72" i="27"/>
  <c r="BX72" i="27"/>
  <c r="CP72" i="27"/>
  <c r="BV72" i="27"/>
  <c r="BM72" i="27"/>
  <c r="BW72" i="27"/>
  <c r="CO71" i="27"/>
  <c r="CM71" i="27"/>
  <c r="CK71" i="27"/>
  <c r="CB71" i="27"/>
  <c r="BX71" i="27"/>
  <c r="CP71" i="27"/>
  <c r="BV71" i="27"/>
  <c r="BW71" i="27"/>
  <c r="BM71" i="27"/>
  <c r="CO70" i="27"/>
  <c r="CM70" i="27"/>
  <c r="CP70" i="27"/>
  <c r="CK70" i="27"/>
  <c r="CB70" i="27"/>
  <c r="BX70" i="27"/>
  <c r="BV70" i="27"/>
  <c r="BM70" i="27"/>
  <c r="CO69" i="27"/>
  <c r="CM69" i="27"/>
  <c r="CL69" i="27"/>
  <c r="CK69" i="27"/>
  <c r="CB69" i="27"/>
  <c r="BX69" i="27"/>
  <c r="CP69" i="27"/>
  <c r="BW69" i="27"/>
  <c r="BV69" i="27"/>
  <c r="BM69" i="27"/>
  <c r="CO68" i="27"/>
  <c r="CM68" i="27"/>
  <c r="CK68" i="27"/>
  <c r="CB68" i="27"/>
  <c r="BX68" i="27"/>
  <c r="BV68" i="27"/>
  <c r="BM68" i="27"/>
  <c r="CO65" i="27"/>
  <c r="CM65" i="27"/>
  <c r="CK65" i="27"/>
  <c r="CB65" i="27"/>
  <c r="BX65" i="27"/>
  <c r="BV65" i="27"/>
  <c r="BM65" i="27"/>
  <c r="BW65" i="27"/>
  <c r="CO64" i="27"/>
  <c r="CM64" i="27"/>
  <c r="CP64" i="27"/>
  <c r="CK64" i="27"/>
  <c r="CB64" i="27"/>
  <c r="BX64" i="27"/>
  <c r="BV64" i="27"/>
  <c r="BM64" i="27"/>
  <c r="CO63" i="27"/>
  <c r="CM63" i="27"/>
  <c r="CK63" i="27"/>
  <c r="CB63" i="27"/>
  <c r="CL63" i="27"/>
  <c r="BX63" i="27"/>
  <c r="CP63" i="27"/>
  <c r="BV63" i="27"/>
  <c r="BM63" i="27"/>
  <c r="BW63" i="27"/>
  <c r="CO62" i="27"/>
  <c r="CM62" i="27"/>
  <c r="CK62" i="27"/>
  <c r="CB62" i="27"/>
  <c r="BX62" i="27"/>
  <c r="CP62" i="27"/>
  <c r="BV62" i="27"/>
  <c r="BM62" i="27"/>
  <c r="CO61" i="27"/>
  <c r="CM61" i="27"/>
  <c r="CK61" i="27"/>
  <c r="CL61" i="27"/>
  <c r="CB61" i="27"/>
  <c r="BX61" i="27"/>
  <c r="BV61" i="27"/>
  <c r="BW61" i="27"/>
  <c r="BM61" i="27"/>
  <c r="CO60" i="27"/>
  <c r="CM60" i="27"/>
  <c r="CP60" i="27"/>
  <c r="CK60" i="27"/>
  <c r="CB60" i="27"/>
  <c r="BX60" i="27"/>
  <c r="BV60" i="27"/>
  <c r="BM60" i="27"/>
  <c r="CO59" i="27"/>
  <c r="CM59" i="27"/>
  <c r="CK59" i="27"/>
  <c r="CL59" i="27"/>
  <c r="CB59" i="27"/>
  <c r="BX59" i="27"/>
  <c r="CP59" i="27"/>
  <c r="BV59" i="27"/>
  <c r="BW59" i="27"/>
  <c r="BM59" i="27"/>
  <c r="CO58" i="27"/>
  <c r="CM58" i="27"/>
  <c r="CK58" i="27"/>
  <c r="CB58" i="27"/>
  <c r="BX58" i="27"/>
  <c r="BV58" i="27"/>
  <c r="BM58" i="27"/>
  <c r="BW58" i="27"/>
  <c r="CO57" i="27"/>
  <c r="CM57" i="27"/>
  <c r="CK57" i="27"/>
  <c r="CB57" i="27"/>
  <c r="CL57" i="27"/>
  <c r="BX57" i="27"/>
  <c r="CP57" i="27"/>
  <c r="BV57" i="27"/>
  <c r="BM57" i="27"/>
  <c r="BW57" i="27"/>
  <c r="CP56" i="27"/>
  <c r="CO56" i="27"/>
  <c r="CM56" i="27"/>
  <c r="CK56" i="27"/>
  <c r="CB56" i="27"/>
  <c r="CL56" i="27"/>
  <c r="BX56" i="27"/>
  <c r="BV56" i="27"/>
  <c r="BM56" i="27"/>
  <c r="CO55" i="27"/>
  <c r="CM55" i="27"/>
  <c r="CK55" i="27"/>
  <c r="CB55" i="27"/>
  <c r="CL55" i="27"/>
  <c r="BX55" i="27"/>
  <c r="CP55" i="27"/>
  <c r="BV55" i="27"/>
  <c r="BM55" i="27"/>
  <c r="CO54" i="27"/>
  <c r="CM54" i="27"/>
  <c r="CK54" i="27"/>
  <c r="CB54" i="27"/>
  <c r="BX54" i="27"/>
  <c r="BV54" i="27"/>
  <c r="BM54" i="27"/>
  <c r="CO53" i="27"/>
  <c r="CM53" i="27"/>
  <c r="CK53" i="27"/>
  <c r="CL53" i="27"/>
  <c r="CB53" i="27"/>
  <c r="BX53" i="27"/>
  <c r="BV53" i="27"/>
  <c r="BM53" i="27"/>
  <c r="CO52" i="27"/>
  <c r="CM52" i="27"/>
  <c r="CK52" i="27"/>
  <c r="CB52" i="27"/>
  <c r="CL52" i="27"/>
  <c r="BX52" i="27"/>
  <c r="BV52" i="27"/>
  <c r="BM52" i="27"/>
  <c r="CO51" i="27"/>
  <c r="CM51" i="27"/>
  <c r="CK51" i="27"/>
  <c r="CB51" i="27"/>
  <c r="CL51" i="27"/>
  <c r="BX51" i="27"/>
  <c r="CP51" i="27"/>
  <c r="BV51" i="27"/>
  <c r="BM51" i="27"/>
  <c r="BW51" i="27"/>
  <c r="CO50" i="27"/>
  <c r="CM50" i="27"/>
  <c r="CK50" i="27"/>
  <c r="CB50" i="27"/>
  <c r="BX50" i="27"/>
  <c r="CP50" i="27"/>
  <c r="BV50" i="27"/>
  <c r="BM50" i="27"/>
  <c r="BW50" i="27"/>
  <c r="CO49" i="27"/>
  <c r="CM49" i="27"/>
  <c r="CK49" i="27"/>
  <c r="CB49" i="27"/>
  <c r="CL49" i="27"/>
  <c r="BX49" i="27"/>
  <c r="BV49" i="27"/>
  <c r="BM49" i="27"/>
  <c r="CO48" i="27"/>
  <c r="CM48" i="27"/>
  <c r="CK48" i="27"/>
  <c r="CB48" i="27"/>
  <c r="BX48" i="27"/>
  <c r="BV48" i="27"/>
  <c r="BM48" i="27"/>
  <c r="CO47" i="27"/>
  <c r="CM47" i="27"/>
  <c r="CK47" i="27"/>
  <c r="CB47" i="27"/>
  <c r="CL47" i="27"/>
  <c r="BX47" i="27"/>
  <c r="BV47" i="27"/>
  <c r="BM47" i="27"/>
  <c r="BW47" i="27"/>
  <c r="CM46" i="27"/>
  <c r="CK46" i="27"/>
  <c r="CB46" i="27"/>
  <c r="BV46" i="27"/>
  <c r="BM46" i="27"/>
  <c r="BW46" i="27"/>
  <c r="CK45" i="27"/>
  <c r="CB45" i="27"/>
  <c r="CO45" i="27"/>
  <c r="BX45" i="27"/>
  <c r="BV45" i="27"/>
  <c r="BW45" i="27"/>
  <c r="BM45" i="27"/>
  <c r="CK44" i="27"/>
  <c r="CB44" i="27"/>
  <c r="CL44" i="27"/>
  <c r="BX44" i="27"/>
  <c r="BV44" i="27"/>
  <c r="BM44" i="27"/>
  <c r="CM43" i="27"/>
  <c r="CL43" i="27"/>
  <c r="CK43" i="27"/>
  <c r="CB43" i="27"/>
  <c r="BV43" i="27"/>
  <c r="BM43" i="27"/>
  <c r="BW43" i="27"/>
  <c r="CO42" i="27"/>
  <c r="CK42" i="27"/>
  <c r="CB42" i="27"/>
  <c r="CM42" i="27"/>
  <c r="BX42" i="27"/>
  <c r="BV42" i="27"/>
  <c r="BM42" i="27"/>
  <c r="BW42" i="27"/>
  <c r="CM41" i="27"/>
  <c r="CK41" i="27"/>
  <c r="CB41" i="27"/>
  <c r="BV41" i="27"/>
  <c r="BM41" i="27"/>
  <c r="BW41" i="27"/>
  <c r="CO38" i="27"/>
  <c r="CM38" i="27"/>
  <c r="CK38" i="27"/>
  <c r="CB38" i="27"/>
  <c r="CL38" i="27"/>
  <c r="BX38" i="27"/>
  <c r="CP38" i="27"/>
  <c r="BV38" i="27"/>
  <c r="BM38" i="27"/>
  <c r="CO37" i="27"/>
  <c r="CM37" i="27"/>
  <c r="CK37" i="27"/>
  <c r="CB37" i="27"/>
  <c r="BX37" i="27"/>
  <c r="BV37" i="27"/>
  <c r="BM37" i="27"/>
  <c r="CO36" i="27"/>
  <c r="CM36" i="27"/>
  <c r="CK36" i="27"/>
  <c r="CB36" i="27"/>
  <c r="BX36" i="27"/>
  <c r="BV36" i="27"/>
  <c r="BM36" i="27"/>
  <c r="CO35" i="27"/>
  <c r="CM35" i="27"/>
  <c r="CK35" i="27"/>
  <c r="CB35" i="27"/>
  <c r="BX35" i="27"/>
  <c r="BV35" i="27"/>
  <c r="BM35" i="27"/>
  <c r="CO34" i="27"/>
  <c r="CM34" i="27"/>
  <c r="CK34" i="27"/>
  <c r="CB34" i="27"/>
  <c r="CL34" i="27"/>
  <c r="BX34" i="27"/>
  <c r="BV34" i="27"/>
  <c r="BM34" i="27"/>
  <c r="CO33" i="27"/>
  <c r="CM33" i="27"/>
  <c r="CK33" i="27"/>
  <c r="CB33" i="27"/>
  <c r="BX33" i="27"/>
  <c r="BV33" i="27"/>
  <c r="BM33" i="27"/>
  <c r="CO32" i="27"/>
  <c r="CM32" i="27"/>
  <c r="CK32" i="27"/>
  <c r="CB32" i="27"/>
  <c r="BX32" i="27"/>
  <c r="BV32" i="27"/>
  <c r="BM32" i="27"/>
  <c r="BW32" i="27"/>
  <c r="CO31" i="27"/>
  <c r="CM31" i="27"/>
  <c r="CK31" i="27"/>
  <c r="CB31" i="27"/>
  <c r="CL31" i="27"/>
  <c r="BX31" i="27"/>
  <c r="CP31" i="27"/>
  <c r="BV31" i="27"/>
  <c r="BM31" i="27"/>
  <c r="BW31" i="27"/>
  <c r="CO30" i="27"/>
  <c r="CM30" i="27"/>
  <c r="CK30" i="27"/>
  <c r="CB30" i="27"/>
  <c r="CL30" i="27"/>
  <c r="BX30" i="27"/>
  <c r="BV30" i="27"/>
  <c r="BM30" i="27"/>
  <c r="CO29" i="27"/>
  <c r="CM29" i="27"/>
  <c r="CK29" i="27"/>
  <c r="CB29" i="27"/>
  <c r="BX29" i="27"/>
  <c r="BV29" i="27"/>
  <c r="BM29" i="27"/>
  <c r="CO28" i="27"/>
  <c r="CM28" i="27"/>
  <c r="CK28" i="27"/>
  <c r="CB28" i="27"/>
  <c r="BX28" i="27"/>
  <c r="BV28" i="27"/>
  <c r="BM28" i="27"/>
  <c r="BW28" i="27"/>
  <c r="CO27" i="27"/>
  <c r="CM27" i="27"/>
  <c r="CK27" i="27"/>
  <c r="CB27" i="27"/>
  <c r="BX27" i="27"/>
  <c r="BV27" i="27"/>
  <c r="BM27" i="27"/>
  <c r="CO26" i="27"/>
  <c r="CM26" i="27"/>
  <c r="CK26" i="27"/>
  <c r="CB26" i="27"/>
  <c r="CL26" i="27"/>
  <c r="BX26" i="27"/>
  <c r="BV26" i="27"/>
  <c r="BM26" i="27"/>
  <c r="CO25" i="27"/>
  <c r="CM25" i="27"/>
  <c r="CK25" i="27"/>
  <c r="CB25" i="27"/>
  <c r="BX25" i="27"/>
  <c r="BV25" i="27"/>
  <c r="BM25" i="27"/>
  <c r="CO24" i="27"/>
  <c r="CM24" i="27"/>
  <c r="CK24" i="27"/>
  <c r="CB24" i="27"/>
  <c r="BX24" i="27"/>
  <c r="BV24" i="27"/>
  <c r="BM24" i="27"/>
  <c r="BW24" i="27"/>
  <c r="CO23" i="27"/>
  <c r="CM23" i="27"/>
  <c r="CK23" i="27"/>
  <c r="CB23" i="27"/>
  <c r="CL23" i="27"/>
  <c r="BX23" i="27"/>
  <c r="CP23" i="27"/>
  <c r="BV23" i="27"/>
  <c r="BM23" i="27"/>
  <c r="CO22" i="27"/>
  <c r="CM22" i="27"/>
  <c r="CK22" i="27"/>
  <c r="CB22" i="27"/>
  <c r="CL22" i="27"/>
  <c r="BX22" i="27"/>
  <c r="BV22" i="27"/>
  <c r="BM22" i="27"/>
  <c r="CO21" i="27"/>
  <c r="CM21" i="27"/>
  <c r="CK21" i="27"/>
  <c r="CB21" i="27"/>
  <c r="BX21" i="27"/>
  <c r="BV21" i="27"/>
  <c r="BM21" i="27"/>
  <c r="CO20" i="27"/>
  <c r="CM20" i="27"/>
  <c r="CK20" i="27"/>
  <c r="CB20" i="27"/>
  <c r="BX20" i="27"/>
  <c r="BV20" i="27"/>
  <c r="BM20" i="27"/>
  <c r="BW20" i="27"/>
  <c r="CM19" i="27"/>
  <c r="CK19" i="27"/>
  <c r="CB19" i="27"/>
  <c r="BX19" i="27"/>
  <c r="BV19" i="27"/>
  <c r="BM19" i="27"/>
  <c r="CO19" i="27"/>
  <c r="CO18" i="27"/>
  <c r="CM18" i="27"/>
  <c r="CK18" i="27"/>
  <c r="CB18" i="27"/>
  <c r="BX18" i="27"/>
  <c r="BV18" i="27"/>
  <c r="BM18" i="27"/>
  <c r="CO17" i="27"/>
  <c r="CM17" i="27"/>
  <c r="CL17" i="27"/>
  <c r="CK17" i="27"/>
  <c r="CB17" i="27"/>
  <c r="BX17" i="27"/>
  <c r="CP17" i="27"/>
  <c r="BW17" i="27"/>
  <c r="BV17" i="27"/>
  <c r="BM17" i="27"/>
  <c r="CO16" i="27"/>
  <c r="CK16" i="27"/>
  <c r="CB16" i="27"/>
  <c r="BX16" i="27"/>
  <c r="BV16" i="27"/>
  <c r="BM16" i="27"/>
  <c r="BW16" i="27"/>
  <c r="CM15" i="27"/>
  <c r="CK15" i="27"/>
  <c r="CB15" i="27"/>
  <c r="CL15" i="27"/>
  <c r="BX15" i="27"/>
  <c r="BV15" i="27"/>
  <c r="BM15" i="27"/>
  <c r="CK14" i="27"/>
  <c r="CB14" i="27"/>
  <c r="CM14" i="27"/>
  <c r="BV14" i="27"/>
  <c r="BM14" i="27"/>
  <c r="BX14" i="27"/>
  <c r="BZ13" i="27"/>
  <c r="BK13" i="27"/>
  <c r="CP681" i="27"/>
  <c r="CP684" i="27"/>
  <c r="BW684" i="27"/>
  <c r="CL676" i="27"/>
  <c r="BW674" i="27"/>
  <c r="CP676" i="27"/>
  <c r="CL682" i="27"/>
  <c r="CP686" i="27"/>
  <c r="CP664" i="27"/>
  <c r="BW672" i="27"/>
  <c r="BW676" i="27"/>
  <c r="BW25" i="27"/>
  <c r="BW33" i="27"/>
  <c r="CP34" i="27"/>
  <c r="BW37" i="27"/>
  <c r="CP22" i="27"/>
  <c r="CP33" i="27"/>
  <c r="CL35" i="27"/>
  <c r="CP37" i="27"/>
  <c r="CP19" i="27"/>
  <c r="CP30" i="27"/>
  <c r="CP24" i="27"/>
  <c r="CL29" i="27"/>
  <c r="CL33" i="27"/>
  <c r="CL37" i="27"/>
  <c r="CP18" i="27"/>
  <c r="CP21" i="27"/>
  <c r="CP54" i="27"/>
  <c r="CP61" i="27"/>
  <c r="CP233" i="27"/>
  <c r="CO15" i="27"/>
  <c r="BW15" i="27"/>
  <c r="CP25" i="27"/>
  <c r="CL27" i="27"/>
  <c r="CP29" i="27"/>
  <c r="BW35" i="27"/>
  <c r="CP36" i="27"/>
  <c r="CP49" i="27"/>
  <c r="CP206" i="27"/>
  <c r="CP219" i="27"/>
  <c r="BW53" i="27"/>
  <c r="CP68" i="27"/>
  <c r="CP74" i="27"/>
  <c r="CP85" i="27"/>
  <c r="CL16" i="27"/>
  <c r="BW21" i="27"/>
  <c r="CL25" i="27"/>
  <c r="BW27" i="27"/>
  <c r="CP28" i="27"/>
  <c r="CP35" i="27"/>
  <c r="CP48" i="27"/>
  <c r="BW54" i="27"/>
  <c r="CL60" i="27"/>
  <c r="CL64" i="27"/>
  <c r="CL65" i="27"/>
  <c r="BW68" i="27"/>
  <c r="CL73" i="27"/>
  <c r="CP76" i="27"/>
  <c r="BW85" i="27"/>
  <c r="CP118" i="27"/>
  <c r="CP222" i="27"/>
  <c r="BW80" i="27"/>
  <c r="CP83" i="27"/>
  <c r="CL86" i="27"/>
  <c r="CL87" i="27"/>
  <c r="CP89" i="27"/>
  <c r="CL90" i="27"/>
  <c r="CL91" i="27"/>
  <c r="BW92" i="27"/>
  <c r="BW97" i="27"/>
  <c r="CP98" i="27"/>
  <c r="CL99" i="27"/>
  <c r="BW101" i="27"/>
  <c r="CP104" i="27"/>
  <c r="BW108" i="27"/>
  <c r="CP109" i="27"/>
  <c r="CL110" i="27"/>
  <c r="CP116" i="27"/>
  <c r="BW124" i="27"/>
  <c r="CP125" i="27"/>
  <c r="CP126" i="27"/>
  <c r="BW128" i="27"/>
  <c r="BW129" i="27"/>
  <c r="CP131" i="27"/>
  <c r="CL139" i="27"/>
  <c r="CP144" i="27"/>
  <c r="CL146" i="27"/>
  <c r="BW149" i="27"/>
  <c r="CP151" i="27"/>
  <c r="CL154" i="27"/>
  <c r="BW162" i="27"/>
  <c r="BW163" i="27"/>
  <c r="CL168" i="27"/>
  <c r="BW169" i="27"/>
  <c r="CL171" i="27"/>
  <c r="BW180" i="27"/>
  <c r="BW181" i="27"/>
  <c r="CL186" i="27"/>
  <c r="BW187" i="27"/>
  <c r="CL189" i="27"/>
  <c r="BW196" i="27"/>
  <c r="BW197" i="27"/>
  <c r="CL200" i="27"/>
  <c r="BW203" i="27"/>
  <c r="BW204" i="27"/>
  <c r="BW207" i="27"/>
  <c r="CP210" i="27"/>
  <c r="CL211" i="27"/>
  <c r="CL212" i="27"/>
  <c r="BW213" i="27"/>
  <c r="CL215" i="27"/>
  <c r="CP231" i="27"/>
  <c r="BW241" i="27"/>
  <c r="CP244" i="27"/>
  <c r="CP272" i="27"/>
  <c r="CP279" i="27"/>
  <c r="CP306" i="27"/>
  <c r="CP324" i="27"/>
  <c r="CP410" i="27"/>
  <c r="CP218" i="27"/>
  <c r="CL223" i="27"/>
  <c r="BW224" i="27"/>
  <c r="CL231" i="27"/>
  <c r="CP239" i="27"/>
  <c r="CL244" i="27"/>
  <c r="BW245" i="27"/>
  <c r="BW246" i="27"/>
  <c r="CL252" i="27"/>
  <c r="BW253" i="27"/>
  <c r="BW261" i="27"/>
  <c r="CP264" i="27"/>
  <c r="CP271" i="27"/>
  <c r="BW280" i="27"/>
  <c r="CP298" i="27"/>
  <c r="CP305" i="27"/>
  <c r="BW321" i="27"/>
  <c r="CP323" i="27"/>
  <c r="BW339" i="27"/>
  <c r="CP423" i="27"/>
  <c r="CP429" i="27"/>
  <c r="BW494" i="27"/>
  <c r="BW504" i="27"/>
  <c r="BW512" i="27"/>
  <c r="BW520" i="27"/>
  <c r="CL18" i="27"/>
  <c r="CL19" i="27"/>
  <c r="CP20" i="27"/>
  <c r="CL21" i="27"/>
  <c r="BW23" i="27"/>
  <c r="CP26" i="27"/>
  <c r="BW29" i="27"/>
  <c r="CP32" i="27"/>
  <c r="BW36" i="27"/>
  <c r="CL41" i="27"/>
  <c r="CP47" i="27"/>
  <c r="CL48" i="27"/>
  <c r="BW49" i="27"/>
  <c r="CP52" i="27"/>
  <c r="CP53" i="27"/>
  <c r="BW55" i="27"/>
  <c r="CP58" i="27"/>
  <c r="BW62" i="27"/>
  <c r="CP65" i="27"/>
  <c r="CL70" i="27"/>
  <c r="CL71" i="27"/>
  <c r="CP73" i="27"/>
  <c r="CL74" i="27"/>
  <c r="CL75" i="27"/>
  <c r="BW76" i="27"/>
  <c r="BW79" i="27"/>
  <c r="CP80" i="27"/>
  <c r="CL81" i="27"/>
  <c r="BW83" i="27"/>
  <c r="CP86" i="27"/>
  <c r="CP87" i="27"/>
  <c r="BW89" i="27"/>
  <c r="CP92" i="27"/>
  <c r="BW98" i="27"/>
  <c r="CP101" i="27"/>
  <c r="CL104" i="27"/>
  <c r="CL105" i="27"/>
  <c r="BW109" i="27"/>
  <c r="CL113" i="27"/>
  <c r="BW116" i="27"/>
  <c r="BW119" i="27"/>
  <c r="CP119" i="27"/>
  <c r="CP124" i="27"/>
  <c r="CL125" i="27"/>
  <c r="CL126" i="27"/>
  <c r="CP128" i="27"/>
  <c r="CL130" i="27"/>
  <c r="BW131" i="27"/>
  <c r="CP133" i="27"/>
  <c r="CL136" i="27"/>
  <c r="BW144" i="27"/>
  <c r="BW145" i="27"/>
  <c r="CP149" i="27"/>
  <c r="CL157" i="27"/>
  <c r="CP162" i="27"/>
  <c r="CP169" i="27"/>
  <c r="CL173" i="27"/>
  <c r="CP180" i="27"/>
  <c r="CP187" i="27"/>
  <c r="CL191" i="27"/>
  <c r="CP196" i="27"/>
  <c r="CL205" i="27"/>
  <c r="CL208" i="27"/>
  <c r="BW209" i="27"/>
  <c r="BW210" i="27"/>
  <c r="CP213" i="27"/>
  <c r="CL218" i="27"/>
  <c r="BW219" i="27"/>
  <c r="BW220" i="27"/>
  <c r="BW223" i="27"/>
  <c r="CL227" i="27"/>
  <c r="CL230" i="27"/>
  <c r="BW231" i="27"/>
  <c r="BW234" i="27"/>
  <c r="CL239" i="27"/>
  <c r="CL242" i="27"/>
  <c r="BW243" i="27"/>
  <c r="BW244" i="27"/>
  <c r="BW251" i="27"/>
  <c r="BW252" i="27"/>
  <c r="BW272" i="27"/>
  <c r="CL278" i="27"/>
  <c r="BW279" i="27"/>
  <c r="BW287" i="27"/>
  <c r="BW288" i="27"/>
  <c r="CP290" i="27"/>
  <c r="CP297" i="27"/>
  <c r="BW314" i="27"/>
  <c r="BW330" i="27"/>
  <c r="BW414" i="27"/>
  <c r="BW420" i="27"/>
  <c r="BW450" i="27"/>
  <c r="BW454" i="27"/>
  <c r="CP479" i="27"/>
  <c r="CP487" i="27"/>
  <c r="CP573" i="27"/>
  <c r="CP587" i="27"/>
  <c r="CP631" i="27"/>
  <c r="CP639" i="27"/>
  <c r="CP665" i="27"/>
  <c r="CP679" i="27"/>
  <c r="BW682" i="27"/>
  <c r="CL246" i="27"/>
  <c r="BW247" i="27"/>
  <c r="CP252" i="27"/>
  <c r="CL254" i="27"/>
  <c r="BW257" i="27"/>
  <c r="CP262" i="27"/>
  <c r="CL264" i="27"/>
  <c r="CP270" i="27"/>
  <c r="CL272" i="27"/>
  <c r="BW273" i="27"/>
  <c r="CP278" i="27"/>
  <c r="CL280" i="27"/>
  <c r="BW281" i="27"/>
  <c r="CP288" i="27"/>
  <c r="CL290" i="27"/>
  <c r="BW291" i="27"/>
  <c r="CP296" i="27"/>
  <c r="CL298" i="27"/>
  <c r="BW299" i="27"/>
  <c r="CP304" i="27"/>
  <c r="CL306" i="27"/>
  <c r="BW307" i="27"/>
  <c r="CP314" i="27"/>
  <c r="CL316" i="27"/>
  <c r="BW317" i="27"/>
  <c r="CP322" i="27"/>
  <c r="CL324" i="27"/>
  <c r="BW325" i="27"/>
  <c r="CP330" i="27"/>
  <c r="CL332" i="27"/>
  <c r="BW333" i="27"/>
  <c r="CP421" i="27"/>
  <c r="CL423" i="27"/>
  <c r="CL426" i="27"/>
  <c r="CP428" i="27"/>
  <c r="BW436" i="27"/>
  <c r="CP438" i="27"/>
  <c r="CP446" i="27"/>
  <c r="BW452" i="27"/>
  <c r="CP465" i="27"/>
  <c r="CP476" i="27"/>
  <c r="CP484" i="27"/>
  <c r="CP492" i="27"/>
  <c r="CP502" i="27"/>
  <c r="CP510" i="27"/>
  <c r="CP518" i="27"/>
  <c r="CP528" i="27"/>
  <c r="CP535" i="27"/>
  <c r="CP540" i="27"/>
  <c r="CP549" i="27"/>
  <c r="CP564" i="27"/>
  <c r="CP582" i="27"/>
  <c r="CP600" i="27"/>
  <c r="CL602" i="27"/>
  <c r="BW618" i="27"/>
  <c r="CP619" i="27"/>
  <c r="CP626" i="27"/>
  <c r="CP642" i="27"/>
  <c r="CL644" i="27"/>
  <c r="CP646" i="27"/>
  <c r="CP673" i="27"/>
  <c r="BW306" i="27"/>
  <c r="CL314" i="27"/>
  <c r="BW315" i="27"/>
  <c r="BW316" i="27"/>
  <c r="CL322" i="27"/>
  <c r="BW323" i="27"/>
  <c r="BW324" i="27"/>
  <c r="CL330" i="27"/>
  <c r="BW331" i="27"/>
  <c r="BW332" i="27"/>
  <c r="CP411" i="27"/>
  <c r="CL413" i="27"/>
  <c r="BW429" i="27"/>
  <c r="BW430" i="27"/>
  <c r="CL450" i="27"/>
  <c r="CL454" i="27"/>
  <c r="BW470" i="27"/>
  <c r="CP473" i="27"/>
  <c r="CL475" i="27"/>
  <c r="CL483" i="27"/>
  <c r="CL491" i="27"/>
  <c r="CL501" i="27"/>
  <c r="CL509" i="27"/>
  <c r="CL517" i="27"/>
  <c r="CL527" i="27"/>
  <c r="BW556" i="27"/>
  <c r="CP563" i="27"/>
  <c r="CP575" i="27"/>
  <c r="CP589" i="27"/>
  <c r="CL591" i="27"/>
  <c r="BW611" i="27"/>
  <c r="BW616" i="27"/>
  <c r="CL655" i="27"/>
  <c r="CL656" i="27"/>
  <c r="CL664" i="27"/>
  <c r="CL432" i="27"/>
  <c r="CL434" i="27"/>
  <c r="CP436" i="27"/>
  <c r="CP455" i="27"/>
  <c r="CL457" i="27"/>
  <c r="CL461" i="27"/>
  <c r="CP464" i="27"/>
  <c r="CL466" i="27"/>
  <c r="CP470" i="27"/>
  <c r="CP533" i="27"/>
  <c r="CP539" i="27"/>
  <c r="BW544" i="27"/>
  <c r="BW545" i="27"/>
  <c r="BW555" i="27"/>
  <c r="CP556" i="27"/>
  <c r="BW560" i="27"/>
  <c r="CP562" i="27"/>
  <c r="BW565" i="27"/>
  <c r="CP569" i="27"/>
  <c r="CL571" i="27"/>
  <c r="CP581" i="27"/>
  <c r="BW583" i="27"/>
  <c r="BW591" i="27"/>
  <c r="BW602" i="27"/>
  <c r="BW610" i="27"/>
  <c r="CP611" i="27"/>
  <c r="CL612" i="27"/>
  <c r="BW614" i="27"/>
  <c r="CP618" i="27"/>
  <c r="BW620" i="27"/>
  <c r="CP623" i="27"/>
  <c r="BW627" i="27"/>
  <c r="CL636" i="27"/>
  <c r="CP638" i="27"/>
  <c r="BW644" i="27"/>
  <c r="CP645" i="27"/>
  <c r="CL646" i="27"/>
  <c r="BW648" i="27"/>
  <c r="CP652" i="27"/>
  <c r="CP657" i="27"/>
  <c r="BW663" i="27"/>
  <c r="CL670" i="27"/>
  <c r="CP672" i="27"/>
  <c r="CP677" i="27"/>
  <c r="CP678" i="27"/>
  <c r="BW680" i="27"/>
  <c r="BW432" i="27"/>
  <c r="CL436" i="27"/>
  <c r="BW437" i="27"/>
  <c r="BW438" i="27"/>
  <c r="CP447" i="27"/>
  <c r="CL449" i="27"/>
  <c r="BW460" i="27"/>
  <c r="BW461" i="27"/>
  <c r="BW466" i="27"/>
  <c r="BW480" i="27"/>
  <c r="BW488" i="27"/>
  <c r="BW496" i="27"/>
  <c r="BW506" i="27"/>
  <c r="BW514" i="27"/>
  <c r="BW522" i="27"/>
  <c r="BW530" i="27"/>
  <c r="CL534" i="27"/>
  <c r="BW535" i="27"/>
  <c r="CL539" i="27"/>
  <c r="CL562" i="27"/>
  <c r="BW564" i="27"/>
  <c r="CP565" i="27"/>
  <c r="CL574" i="27"/>
  <c r="BW575" i="27"/>
  <c r="BW576" i="27"/>
  <c r="BW582" i="27"/>
  <c r="CL588" i="27"/>
  <c r="CL593" i="27"/>
  <c r="BW595" i="27"/>
  <c r="BW612" i="27"/>
  <c r="BW619" i="27"/>
  <c r="CL629" i="27"/>
  <c r="CL630" i="27"/>
  <c r="CL638" i="27"/>
  <c r="BW640" i="27"/>
  <c r="BW646" i="27"/>
  <c r="BW653" i="27"/>
  <c r="CP656" i="27"/>
  <c r="CL665" i="27"/>
  <c r="CL666" i="27"/>
  <c r="BW670" i="27"/>
  <c r="CP671" i="27"/>
  <c r="CL672" i="27"/>
  <c r="CL678" i="27"/>
  <c r="BW679" i="27"/>
  <c r="BW686" i="27"/>
  <c r="BX43" i="27"/>
  <c r="CP43" i="27"/>
  <c r="CO43" i="27"/>
  <c r="BW19" i="27"/>
  <c r="BX46" i="27"/>
  <c r="CP46" i="27"/>
  <c r="CO46" i="27"/>
  <c r="BX41" i="27"/>
  <c r="CP41" i="27"/>
  <c r="CO41" i="27"/>
  <c r="CM16" i="27"/>
  <c r="CP16" i="27"/>
  <c r="CO44" i="27"/>
  <c r="CM45" i="27"/>
  <c r="CP45" i="27"/>
  <c r="CL45" i="27"/>
  <c r="CM44" i="27"/>
  <c r="CP44" i="27"/>
  <c r="CP42" i="27"/>
  <c r="CP670" i="27"/>
  <c r="CP683" i="27"/>
  <c r="CP662" i="27"/>
  <c r="CP667" i="27"/>
  <c r="BW678" i="27"/>
  <c r="CP680" i="27"/>
  <c r="CL681" i="27"/>
  <c r="CP663" i="27"/>
  <c r="CP675" i="27"/>
  <c r="CP685" i="27"/>
  <c r="CL673" i="27"/>
  <c r="CL674" i="27"/>
  <c r="CL680" i="27"/>
  <c r="CP15" i="27"/>
  <c r="CP14" i="27"/>
  <c r="BW18" i="27"/>
  <c r="CL20" i="27"/>
  <c r="BW26" i="27"/>
  <c r="CL28" i="27"/>
  <c r="BW34" i="27"/>
  <c r="CL36" i="27"/>
  <c r="BW44" i="27"/>
  <c r="CL46" i="27"/>
  <c r="BW52" i="27"/>
  <c r="CL54" i="27"/>
  <c r="BW60" i="27"/>
  <c r="CL62" i="27"/>
  <c r="BW70" i="27"/>
  <c r="CL72" i="27"/>
  <c r="BW78" i="27"/>
  <c r="CL80" i="27"/>
  <c r="BW86" i="27"/>
  <c r="CL88" i="27"/>
  <c r="BW96" i="27"/>
  <c r="CL98" i="27"/>
  <c r="BW104" i="27"/>
  <c r="CL106" i="27"/>
  <c r="BW107" i="27"/>
  <c r="CL109" i="27"/>
  <c r="CP112" i="27"/>
  <c r="CL119" i="27"/>
  <c r="BW122" i="27"/>
  <c r="CL124" i="27"/>
  <c r="BW125" i="27"/>
  <c r="CL127" i="27"/>
  <c r="CP130" i="27"/>
  <c r="CP132" i="27"/>
  <c r="CP135" i="27"/>
  <c r="CP142" i="27"/>
  <c r="CL143" i="27"/>
  <c r="CP146" i="27"/>
  <c r="CP150" i="27"/>
  <c r="CP153" i="27"/>
  <c r="CP160" i="27"/>
  <c r="CL161" i="27"/>
  <c r="BW164" i="27"/>
  <c r="CL166" i="27"/>
  <c r="BW167" i="27"/>
  <c r="BW168" i="27"/>
  <c r="CP178" i="27"/>
  <c r="CL179" i="27"/>
  <c r="BW182" i="27"/>
  <c r="CL184" i="27"/>
  <c r="BW185" i="27"/>
  <c r="BW186" i="27"/>
  <c r="CP194" i="27"/>
  <c r="CL195" i="27"/>
  <c r="BW198" i="27"/>
  <c r="CP204" i="27"/>
  <c r="CP212" i="27"/>
  <c r="CP220" i="27"/>
  <c r="CP230" i="27"/>
  <c r="CP238" i="27"/>
  <c r="CP425" i="27"/>
  <c r="BW22" i="27"/>
  <c r="CL24" i="27"/>
  <c r="BW30" i="27"/>
  <c r="CL32" i="27"/>
  <c r="BW38" i="27"/>
  <c r="CL42" i="27"/>
  <c r="BW48" i="27"/>
  <c r="CL50" i="27"/>
  <c r="BW56" i="27"/>
  <c r="CL58" i="27"/>
  <c r="BW64" i="27"/>
  <c r="CL68" i="27"/>
  <c r="BW74" i="27"/>
  <c r="CL76" i="27"/>
  <c r="BW82" i="27"/>
  <c r="CL84" i="27"/>
  <c r="BW90" i="27"/>
  <c r="CL92" i="27"/>
  <c r="BW100" i="27"/>
  <c r="CL102" i="27"/>
  <c r="CL111" i="27"/>
  <c r="BW112" i="27"/>
  <c r="CL114" i="27"/>
  <c r="BW115" i="27"/>
  <c r="CL117" i="27"/>
  <c r="CP122" i="27"/>
  <c r="BW132" i="27"/>
  <c r="BW135" i="27"/>
  <c r="CL137" i="27"/>
  <c r="BW138" i="27"/>
  <c r="CL140" i="27"/>
  <c r="BW141" i="27"/>
  <c r="BW142" i="27"/>
  <c r="BW150" i="27"/>
  <c r="BW153" i="27"/>
  <c r="CL155" i="27"/>
  <c r="BW156" i="27"/>
  <c r="CL158" i="27"/>
  <c r="BW159" i="27"/>
  <c r="BW160" i="27"/>
  <c r="CP168" i="27"/>
  <c r="CL169" i="27"/>
  <c r="BW172" i="27"/>
  <c r="CL176" i="27"/>
  <c r="BW177" i="27"/>
  <c r="BW178" i="27"/>
  <c r="CP186" i="27"/>
  <c r="CL187" i="27"/>
  <c r="BW190" i="27"/>
  <c r="CL192" i="27"/>
  <c r="BW193" i="27"/>
  <c r="BW194" i="27"/>
  <c r="CL199" i="27"/>
  <c r="CL209" i="27"/>
  <c r="CL217" i="27"/>
  <c r="CL225" i="27"/>
  <c r="CL235" i="27"/>
  <c r="CL243" i="27"/>
  <c r="CL251" i="27"/>
  <c r="CL261" i="27"/>
  <c r="CL269" i="27"/>
  <c r="CL277" i="27"/>
  <c r="CL287" i="27"/>
  <c r="CL295" i="27"/>
  <c r="CL303" i="27"/>
  <c r="CL313" i="27"/>
  <c r="CL321" i="27"/>
  <c r="CL329" i="27"/>
  <c r="CL428" i="27"/>
  <c r="CP27" i="27"/>
  <c r="CP79" i="27"/>
  <c r="CP105" i="27"/>
  <c r="CL250" i="27"/>
  <c r="CL253" i="27"/>
  <c r="CL260" i="27"/>
  <c r="CL263" i="27"/>
  <c r="CL268" i="27"/>
  <c r="CL271" i="27"/>
  <c r="CL276" i="27"/>
  <c r="CL279" i="27"/>
  <c r="CL286" i="27"/>
  <c r="CL289" i="27"/>
  <c r="CL294" i="27"/>
  <c r="CL297" i="27"/>
  <c r="CL302" i="27"/>
  <c r="CL305" i="27"/>
  <c r="CL312" i="27"/>
  <c r="CL315" i="27"/>
  <c r="CL320" i="27"/>
  <c r="CL323" i="27"/>
  <c r="CL328" i="27"/>
  <c r="CL331" i="27"/>
  <c r="CL338" i="27"/>
  <c r="CL339" i="27"/>
  <c r="CP341" i="27"/>
  <c r="CL343" i="27"/>
  <c r="CP345" i="27"/>
  <c r="CL347" i="27"/>
  <c r="CP349" i="27"/>
  <c r="CL351" i="27"/>
  <c r="CP353" i="27"/>
  <c r="CL355" i="27"/>
  <c r="CP357" i="27"/>
  <c r="CL359" i="27"/>
  <c r="CP361" i="27"/>
  <c r="CL365" i="27"/>
  <c r="CP367" i="27"/>
  <c r="CL369" i="27"/>
  <c r="CP371" i="27"/>
  <c r="CL373" i="27"/>
  <c r="CP375" i="27"/>
  <c r="CL377" i="27"/>
  <c r="CP379" i="27"/>
  <c r="CL381" i="27"/>
  <c r="CP383" i="27"/>
  <c r="CL385" i="27"/>
  <c r="CP387" i="27"/>
  <c r="CL389" i="27"/>
  <c r="CP393" i="27"/>
  <c r="CL395" i="27"/>
  <c r="CP397" i="27"/>
  <c r="CL399" i="27"/>
  <c r="CP401" i="27"/>
  <c r="CL403" i="27"/>
  <c r="CP405" i="27"/>
  <c r="CL407" i="27"/>
  <c r="BW421" i="27"/>
  <c r="BW422" i="27"/>
  <c r="CL430" i="27"/>
  <c r="CL439" i="27"/>
  <c r="BW455" i="27"/>
  <c r="BW456" i="27"/>
  <c r="CL464" i="27"/>
  <c r="BW468" i="27"/>
  <c r="CL470" i="27"/>
  <c r="BW473" i="27"/>
  <c r="BW479" i="27"/>
  <c r="BW487" i="27"/>
  <c r="BW495" i="27"/>
  <c r="BW505" i="27"/>
  <c r="BW513" i="27"/>
  <c r="BW521" i="27"/>
  <c r="BW262" i="27"/>
  <c r="BW265" i="27"/>
  <c r="CP340" i="27"/>
  <c r="CL342" i="27"/>
  <c r="CP344" i="27"/>
  <c r="CL346" i="27"/>
  <c r="CP348" i="27"/>
  <c r="CL350" i="27"/>
  <c r="CP352" i="27"/>
  <c r="CL354" i="27"/>
  <c r="CP356" i="27"/>
  <c r="CL358" i="27"/>
  <c r="CP360" i="27"/>
  <c r="CL362" i="27"/>
  <c r="CP366" i="27"/>
  <c r="CL368" i="27"/>
  <c r="CP370" i="27"/>
  <c r="CL372" i="27"/>
  <c r="CP374" i="27"/>
  <c r="CL376" i="27"/>
  <c r="CP378" i="27"/>
  <c r="CL380" i="27"/>
  <c r="CP382" i="27"/>
  <c r="CL384" i="27"/>
  <c r="CP386" i="27"/>
  <c r="CL388" i="27"/>
  <c r="CP392" i="27"/>
  <c r="CL394" i="27"/>
  <c r="CP396" i="27"/>
  <c r="CL398" i="27"/>
  <c r="CP400" i="27"/>
  <c r="CL402" i="27"/>
  <c r="CP404" i="27"/>
  <c r="CP419" i="27"/>
  <c r="CP422" i="27"/>
  <c r="CP453" i="27"/>
  <c r="CP456" i="27"/>
  <c r="CP466" i="27"/>
  <c r="CL129" i="27"/>
  <c r="BW130" i="27"/>
  <c r="CL132" i="27"/>
  <c r="BW133" i="27"/>
  <c r="CL135" i="27"/>
  <c r="CP138" i="27"/>
  <c r="CL145" i="27"/>
  <c r="BW146" i="27"/>
  <c r="CL150" i="27"/>
  <c r="BW151" i="27"/>
  <c r="CL153" i="27"/>
  <c r="CP156" i="27"/>
  <c r="CP164" i="27"/>
  <c r="CP172" i="27"/>
  <c r="CP182" i="27"/>
  <c r="CP190" i="27"/>
  <c r="CP198" i="27"/>
  <c r="CP208" i="27"/>
  <c r="CP216" i="27"/>
  <c r="CP224" i="27"/>
  <c r="CP234" i="27"/>
  <c r="CP242" i="27"/>
  <c r="CP250" i="27"/>
  <c r="CP276" i="27"/>
  <c r="CP286" i="27"/>
  <c r="CP294" i="27"/>
  <c r="CP302" i="27"/>
  <c r="CP312" i="27"/>
  <c r="CP320" i="27"/>
  <c r="CP328" i="27"/>
  <c r="CP338" i="27"/>
  <c r="BW342" i="27"/>
  <c r="BW346" i="27"/>
  <c r="BW350" i="27"/>
  <c r="BW354" i="27"/>
  <c r="BW358" i="27"/>
  <c r="BW362" i="27"/>
  <c r="BW368" i="27"/>
  <c r="BW372" i="27"/>
  <c r="BW376" i="27"/>
  <c r="BW380" i="27"/>
  <c r="BW384" i="27"/>
  <c r="BW388" i="27"/>
  <c r="BW394" i="27"/>
  <c r="BW398" i="27"/>
  <c r="BW402" i="27"/>
  <c r="BW406" i="27"/>
  <c r="BW411" i="27"/>
  <c r="BW412" i="27"/>
  <c r="CL422" i="27"/>
  <c r="CP427" i="27"/>
  <c r="CP430" i="27"/>
  <c r="CL431" i="27"/>
  <c r="BW447" i="27"/>
  <c r="BW448" i="27"/>
  <c r="CL456" i="27"/>
  <c r="CL465" i="27"/>
  <c r="BW474" i="27"/>
  <c r="CL479" i="27"/>
  <c r="CL487" i="27"/>
  <c r="CL495" i="27"/>
  <c r="CL505" i="27"/>
  <c r="CL513" i="27"/>
  <c r="CL521" i="27"/>
  <c r="BW531" i="27"/>
  <c r="CL463" i="27"/>
  <c r="CL468" i="27"/>
  <c r="CL473" i="27"/>
  <c r="CL478" i="27"/>
  <c r="CL481" i="27"/>
  <c r="CL486" i="27"/>
  <c r="CL489" i="27"/>
  <c r="CL494" i="27"/>
  <c r="CL497" i="27"/>
  <c r="CL504" i="27"/>
  <c r="CL507" i="27"/>
  <c r="CL512" i="27"/>
  <c r="CL515" i="27"/>
  <c r="CL520" i="27"/>
  <c r="CL523" i="27"/>
  <c r="CL530" i="27"/>
  <c r="CL533" i="27"/>
  <c r="BW542" i="27"/>
  <c r="CL544" i="27"/>
  <c r="BW546" i="27"/>
  <c r="BW554" i="27"/>
  <c r="CL565" i="27"/>
  <c r="CL537" i="27"/>
  <c r="CP546" i="27"/>
  <c r="CL563" i="27"/>
  <c r="CP604" i="27"/>
  <c r="CP635" i="27"/>
  <c r="CP640" i="27"/>
  <c r="CP669" i="27"/>
  <c r="CP674" i="27"/>
  <c r="CP682" i="27"/>
  <c r="CL406" i="27"/>
  <c r="CP407" i="27"/>
  <c r="CP408" i="27"/>
  <c r="CL409" i="27"/>
  <c r="BW415" i="27"/>
  <c r="CL419" i="27"/>
  <c r="BW425" i="27"/>
  <c r="CL427" i="27"/>
  <c r="BW433" i="27"/>
  <c r="CL435" i="27"/>
  <c r="BW441" i="27"/>
  <c r="CL443" i="27"/>
  <c r="BW451" i="27"/>
  <c r="CL453" i="27"/>
  <c r="CP460" i="27"/>
  <c r="CP468" i="27"/>
  <c r="CP478" i="27"/>
  <c r="CP486" i="27"/>
  <c r="CP494" i="27"/>
  <c r="CP504" i="27"/>
  <c r="CP512" i="27"/>
  <c r="CP520" i="27"/>
  <c r="CP530" i="27"/>
  <c r="BW536" i="27"/>
  <c r="BW537" i="27"/>
  <c r="BW540" i="27"/>
  <c r="CL542" i="27"/>
  <c r="CP544" i="27"/>
  <c r="CL546" i="27"/>
  <c r="BW547" i="27"/>
  <c r="BW550" i="27"/>
  <c r="CL554" i="27"/>
  <c r="BW558" i="27"/>
  <c r="CL560" i="27"/>
  <c r="BW561" i="27"/>
  <c r="CP566" i="27"/>
  <c r="CP625" i="27"/>
  <c r="CP630" i="27"/>
  <c r="CP659" i="27"/>
  <c r="CP666" i="27"/>
  <c r="BW548" i="27"/>
  <c r="CL550" i="27"/>
  <c r="CP554" i="27"/>
  <c r="CL556" i="27"/>
  <c r="CP558" i="27"/>
  <c r="BW562" i="27"/>
  <c r="BW563" i="27"/>
  <c r="BW566" i="27"/>
  <c r="CL568" i="27"/>
  <c r="CP570" i="27"/>
  <c r="CL572" i="27"/>
  <c r="CP574" i="27"/>
  <c r="BW578" i="27"/>
  <c r="BW581" i="27"/>
  <c r="BW584" i="27"/>
  <c r="CL586" i="27"/>
  <c r="CP588" i="27"/>
  <c r="CL590" i="27"/>
  <c r="CP592" i="27"/>
  <c r="CP595" i="27"/>
  <c r="CP597" i="27"/>
  <c r="CL601" i="27"/>
  <c r="CL604" i="27"/>
  <c r="BW609" i="27"/>
  <c r="CL611" i="27"/>
  <c r="BW617" i="27"/>
  <c r="CL619" i="27"/>
  <c r="BW625" i="27"/>
  <c r="CL627" i="27"/>
  <c r="BW635" i="27"/>
  <c r="CL637" i="27"/>
  <c r="BW643" i="27"/>
  <c r="CL645" i="27"/>
  <c r="BW651" i="27"/>
  <c r="CL653" i="27"/>
  <c r="BW659" i="27"/>
  <c r="CL663" i="27"/>
  <c r="BW669" i="27"/>
  <c r="CL671" i="27"/>
  <c r="BW677" i="27"/>
  <c r="CL679" i="27"/>
  <c r="BW570" i="27"/>
  <c r="BW571" i="27"/>
  <c r="CL576" i="27"/>
  <c r="CP578" i="27"/>
  <c r="CL582" i="27"/>
  <c r="CP584" i="27"/>
  <c r="BW588" i="27"/>
  <c r="BW589" i="27"/>
  <c r="CL594" i="27"/>
  <c r="CL596" i="27"/>
  <c r="BW600" i="27"/>
  <c r="CP605" i="27"/>
  <c r="BW596" i="27"/>
  <c r="CP601" i="27"/>
  <c r="CO14" i="27"/>
  <c r="BW14" i="27"/>
  <c r="CL14" i="27"/>
  <c r="BW343" i="27"/>
  <c r="BW347" i="27"/>
  <c r="BW351" i="27"/>
  <c r="BW355" i="27"/>
  <c r="BW359" i="27"/>
  <c r="BW365" i="27"/>
  <c r="BW369" i="27"/>
  <c r="BW373" i="27"/>
  <c r="BW377" i="27"/>
  <c r="BW381" i="27"/>
  <c r="BW385" i="27"/>
  <c r="BW389" i="27"/>
  <c r="BW395" i="27"/>
  <c r="BW399" i="27"/>
  <c r="BW403" i="27"/>
  <c r="BW407" i="27"/>
  <c r="BW413" i="27"/>
  <c r="CL415" i="27"/>
  <c r="BW423" i="27"/>
  <c r="CL425" i="27"/>
  <c r="BW431" i="27"/>
  <c r="CL433" i="27"/>
  <c r="BW439" i="27"/>
  <c r="CL441" i="27"/>
  <c r="BW449" i="27"/>
  <c r="CL451" i="27"/>
  <c r="BW457" i="27"/>
  <c r="BW465" i="27"/>
  <c r="BW475" i="27"/>
  <c r="BW483" i="27"/>
  <c r="BW491" i="27"/>
  <c r="BW501" i="27"/>
  <c r="BW509" i="27"/>
  <c r="BW517" i="27"/>
  <c r="BW527" i="27"/>
  <c r="BW603" i="27"/>
  <c r="BW341" i="27"/>
  <c r="BW345" i="27"/>
  <c r="BW349" i="27"/>
  <c r="BW353" i="27"/>
  <c r="BW357" i="27"/>
  <c r="BW361" i="27"/>
  <c r="BW367" i="27"/>
  <c r="BW371" i="27"/>
  <c r="BW375" i="27"/>
  <c r="BW379" i="27"/>
  <c r="BW383" i="27"/>
  <c r="BW387" i="27"/>
  <c r="BW393" i="27"/>
  <c r="BW397" i="27"/>
  <c r="BW401" i="27"/>
  <c r="BW405" i="27"/>
  <c r="BW409" i="27"/>
  <c r="CL411" i="27"/>
  <c r="BW419" i="27"/>
  <c r="CL421" i="27"/>
  <c r="BW427" i="27"/>
  <c r="CL429" i="27"/>
  <c r="BW435" i="27"/>
  <c r="CL437" i="27"/>
  <c r="BW443" i="27"/>
  <c r="CL447" i="27"/>
  <c r="BW453" i="27"/>
  <c r="CL455" i="27"/>
  <c r="CP534" i="27"/>
  <c r="CP542" i="27"/>
  <c r="CP550" i="27"/>
  <c r="CP560" i="27"/>
  <c r="CP568" i="27"/>
  <c r="CP576" i="27"/>
  <c r="CP586" i="27"/>
  <c r="CP594" i="27"/>
  <c r="BW685" i="27"/>
  <c r="BW597" i="27"/>
  <c r="BW601" i="27"/>
  <c r="BW605" i="27"/>
  <c r="BW613" i="27"/>
  <c r="CL615" i="27"/>
  <c r="BW621" i="27"/>
  <c r="CL623" i="27"/>
  <c r="BW629" i="27"/>
  <c r="CL631" i="27"/>
  <c r="BW639" i="27"/>
  <c r="CL641" i="27"/>
  <c r="BW647" i="27"/>
  <c r="CL649" i="27"/>
  <c r="BW655" i="27"/>
  <c r="CL657" i="27"/>
  <c r="BW665" i="27"/>
  <c r="CL667" i="27"/>
  <c r="BW673" i="27"/>
  <c r="CL675" i="27"/>
  <c r="BW681" i="27"/>
  <c r="CL683" i="27"/>
  <c r="CL595" i="27"/>
  <c r="CL599" i="27"/>
  <c r="CL603" i="27"/>
  <c r="CL609" i="27"/>
  <c r="BW615" i="27"/>
  <c r="CL617" i="27"/>
  <c r="BW623" i="27"/>
  <c r="CL625" i="27"/>
  <c r="BW631" i="27"/>
  <c r="CL635" i="27"/>
  <c r="BW641" i="27"/>
  <c r="CL643" i="27"/>
  <c r="BW649" i="27"/>
  <c r="CL651" i="27"/>
  <c r="BW657" i="27"/>
  <c r="CL659" i="27"/>
  <c r="BW667" i="27"/>
  <c r="CL669" i="27"/>
  <c r="BW675" i="27"/>
  <c r="CL677" i="27"/>
  <c r="BW683" i="27"/>
  <c r="CL685" i="27"/>
  <c r="BG16" i="27"/>
  <c r="BG17" i="27"/>
  <c r="BG18" i="27"/>
  <c r="BG19" i="27"/>
  <c r="BG20" i="27"/>
  <c r="BG21" i="27"/>
  <c r="BG22" i="27"/>
  <c r="BG23" i="27"/>
  <c r="BG24" i="27"/>
  <c r="BG25" i="27"/>
  <c r="BG26" i="27"/>
  <c r="BG27" i="27"/>
  <c r="BG28" i="27"/>
  <c r="BG29" i="27"/>
  <c r="BG30" i="27"/>
  <c r="BG31" i="27"/>
  <c r="BG32" i="27"/>
  <c r="BG33" i="27"/>
  <c r="BG34" i="27"/>
  <c r="BG35" i="27"/>
  <c r="BG36" i="27"/>
  <c r="BG37" i="27"/>
  <c r="BG38" i="27"/>
  <c r="BG41" i="27"/>
  <c r="BG43" i="27"/>
  <c r="BG44" i="27"/>
  <c r="BG45" i="27"/>
  <c r="BG46" i="27"/>
  <c r="BG47" i="27"/>
  <c r="BG48" i="27"/>
  <c r="BG49" i="27"/>
  <c r="BG50" i="27"/>
  <c r="BG51" i="27"/>
  <c r="BG52" i="27"/>
  <c r="BG53" i="27"/>
  <c r="BG54" i="27"/>
  <c r="BG55" i="27"/>
  <c r="BG56" i="27"/>
  <c r="BG57" i="27"/>
  <c r="BG58" i="27"/>
  <c r="BG59" i="27"/>
  <c r="BG60" i="27"/>
  <c r="BG61" i="27"/>
  <c r="BG62" i="27"/>
  <c r="BG63" i="27"/>
  <c r="BG64" i="27"/>
  <c r="BG65" i="27"/>
  <c r="BG68" i="27"/>
  <c r="BG69" i="27"/>
  <c r="BG70" i="27"/>
  <c r="BG71" i="27"/>
  <c r="BG72" i="27"/>
  <c r="BG73" i="27"/>
  <c r="BG74" i="27"/>
  <c r="BG75" i="27"/>
  <c r="BG76" i="27"/>
  <c r="BG77" i="27"/>
  <c r="BG78" i="27"/>
  <c r="BG79" i="27"/>
  <c r="BG80" i="27"/>
  <c r="BG81" i="27"/>
  <c r="BG82" i="27"/>
  <c r="BG83" i="27"/>
  <c r="BG84" i="27"/>
  <c r="BG85" i="27"/>
  <c r="BG86" i="27"/>
  <c r="BG87" i="27"/>
  <c r="BG88" i="27"/>
  <c r="BG89" i="27"/>
  <c r="BG90" i="27"/>
  <c r="BG91" i="27"/>
  <c r="BG92" i="27"/>
  <c r="BG95" i="27"/>
  <c r="BG96" i="27"/>
  <c r="BG97" i="27"/>
  <c r="BG98" i="27"/>
  <c r="BG99" i="27"/>
  <c r="BG100" i="27"/>
  <c r="BG101" i="27"/>
  <c r="BG102" i="27"/>
  <c r="BG103" i="27"/>
  <c r="BG104" i="27"/>
  <c r="BG105" i="27"/>
  <c r="BG106" i="27"/>
  <c r="BG107" i="27"/>
  <c r="BG108" i="27"/>
  <c r="BG109" i="27"/>
  <c r="BG110" i="27"/>
  <c r="BG111" i="27"/>
  <c r="BG112" i="27"/>
  <c r="BG113" i="27"/>
  <c r="BG114" i="27"/>
  <c r="BG115" i="27"/>
  <c r="BG116" i="27"/>
  <c r="BG117" i="27"/>
  <c r="BG118" i="27"/>
  <c r="BG119" i="27"/>
  <c r="BG122" i="27"/>
  <c r="BG123" i="27"/>
  <c r="BG124" i="27"/>
  <c r="BG125" i="27"/>
  <c r="BG126" i="27"/>
  <c r="BG127" i="27"/>
  <c r="BG128" i="27"/>
  <c r="BG129" i="27"/>
  <c r="BG130" i="27"/>
  <c r="BG131" i="27"/>
  <c r="BG132" i="27"/>
  <c r="BG133" i="27"/>
  <c r="BG134" i="27"/>
  <c r="BG135" i="27"/>
  <c r="BG136" i="27"/>
  <c r="BG137" i="27"/>
  <c r="BG138" i="27"/>
  <c r="BG139" i="27"/>
  <c r="BG140" i="27"/>
  <c r="BG141" i="27"/>
  <c r="BG142" i="27"/>
  <c r="BG143" i="27"/>
  <c r="BG144" i="27"/>
  <c r="BG145" i="27"/>
  <c r="BG146" i="27"/>
  <c r="BG149" i="27"/>
  <c r="BG150" i="27"/>
  <c r="BG151" i="27"/>
  <c r="BG152" i="27"/>
  <c r="BG153" i="27"/>
  <c r="BG154" i="27"/>
  <c r="BG155" i="27"/>
  <c r="BG156" i="27"/>
  <c r="BG157" i="27"/>
  <c r="BG158" i="27"/>
  <c r="BG159" i="27"/>
  <c r="BG160" i="27"/>
  <c r="BG161" i="27"/>
  <c r="BG162" i="27"/>
  <c r="BG163" i="27"/>
  <c r="BG164" i="27"/>
  <c r="BG165" i="27"/>
  <c r="BG166" i="27"/>
  <c r="BG167" i="27"/>
  <c r="BG168" i="27"/>
  <c r="BG169" i="27"/>
  <c r="BG170" i="27"/>
  <c r="BG171" i="27"/>
  <c r="BG172" i="27"/>
  <c r="BG173" i="27"/>
  <c r="BG176" i="27"/>
  <c r="BG177" i="27"/>
  <c r="BG178" i="27"/>
  <c r="BG179" i="27"/>
  <c r="BG180" i="27"/>
  <c r="BG181" i="27"/>
  <c r="BG182" i="27"/>
  <c r="BG183" i="27"/>
  <c r="BG184" i="27"/>
  <c r="BG185" i="27"/>
  <c r="BG186" i="27"/>
  <c r="BG187" i="27"/>
  <c r="BG188" i="27"/>
  <c r="BG189" i="27"/>
  <c r="BG190" i="27"/>
  <c r="BG191" i="27"/>
  <c r="BG192" i="27"/>
  <c r="BG193" i="27"/>
  <c r="BG194" i="27"/>
  <c r="BG195" i="27"/>
  <c r="BG196" i="27"/>
  <c r="BG197" i="27"/>
  <c r="BG198" i="27"/>
  <c r="BG199" i="27"/>
  <c r="BG200" i="27"/>
  <c r="BG203" i="27"/>
  <c r="BG204" i="27"/>
  <c r="BG205" i="27"/>
  <c r="BG206" i="27"/>
  <c r="BG207" i="27"/>
  <c r="BG208" i="27"/>
  <c r="BG209" i="27"/>
  <c r="BG210" i="27"/>
  <c r="BG211" i="27"/>
  <c r="BG212" i="27"/>
  <c r="BG213" i="27"/>
  <c r="BG214" i="27"/>
  <c r="BG215" i="27"/>
  <c r="BG216" i="27"/>
  <c r="BG217" i="27"/>
  <c r="BG218" i="27"/>
  <c r="BG219" i="27"/>
  <c r="BG220" i="27"/>
  <c r="BG221" i="27"/>
  <c r="BG222" i="27"/>
  <c r="BG223" i="27"/>
  <c r="BG224" i="27"/>
  <c r="BG225" i="27"/>
  <c r="BG226" i="27"/>
  <c r="BG227" i="27"/>
  <c r="BG230" i="27"/>
  <c r="BG231" i="27"/>
  <c r="BG232" i="27"/>
  <c r="BG233" i="27"/>
  <c r="BG234" i="27"/>
  <c r="BG235" i="27"/>
  <c r="BG236" i="27"/>
  <c r="BG237" i="27"/>
  <c r="BG238" i="27"/>
  <c r="BG239" i="27"/>
  <c r="BG240" i="27"/>
  <c r="BG241" i="27"/>
  <c r="BG242" i="27"/>
  <c r="BG243" i="27"/>
  <c r="BG244" i="27"/>
  <c r="BG245" i="27"/>
  <c r="BG246" i="27"/>
  <c r="BG247" i="27"/>
  <c r="BG248" i="27"/>
  <c r="BG249" i="27"/>
  <c r="BG250" i="27"/>
  <c r="BG251" i="27"/>
  <c r="BG252" i="27"/>
  <c r="BG253" i="27"/>
  <c r="BG254" i="27"/>
  <c r="BG257" i="27"/>
  <c r="BG258" i="27"/>
  <c r="BG259" i="27"/>
  <c r="BG260" i="27"/>
  <c r="BG261" i="27"/>
  <c r="BG262" i="27"/>
  <c r="BG263" i="27"/>
  <c r="BG264" i="27"/>
  <c r="BG265" i="27"/>
  <c r="BG266" i="27"/>
  <c r="BG267" i="27"/>
  <c r="BG268" i="27"/>
  <c r="BG269" i="27"/>
  <c r="BG270" i="27"/>
  <c r="BG271" i="27"/>
  <c r="BG272" i="27"/>
  <c r="BG273" i="27"/>
  <c r="BG274" i="27"/>
  <c r="BG275" i="27"/>
  <c r="BG276" i="27"/>
  <c r="BG277" i="27"/>
  <c r="BG278" i="27"/>
  <c r="BG279" i="27"/>
  <c r="BG280" i="27"/>
  <c r="BG281" i="27"/>
  <c r="BG284" i="27"/>
  <c r="BG285" i="27"/>
  <c r="BG286" i="27"/>
  <c r="BG287" i="27"/>
  <c r="BG288" i="27"/>
  <c r="BG289" i="27"/>
  <c r="BG290" i="27"/>
  <c r="BG291" i="27"/>
  <c r="BG292" i="27"/>
  <c r="BG293" i="27"/>
  <c r="BG294" i="27"/>
  <c r="BG295" i="27"/>
  <c r="BG296" i="27"/>
  <c r="BG297" i="27"/>
  <c r="BG298" i="27"/>
  <c r="BG299" i="27"/>
  <c r="BG300" i="27"/>
  <c r="BG301" i="27"/>
  <c r="BG302" i="27"/>
  <c r="BG303" i="27"/>
  <c r="BG304" i="27"/>
  <c r="BG305" i="27"/>
  <c r="BG306" i="27"/>
  <c r="BG307" i="27"/>
  <c r="BG308" i="27"/>
  <c r="BG311" i="27"/>
  <c r="BG312" i="27"/>
  <c r="BG313" i="27"/>
  <c r="BG314" i="27"/>
  <c r="BG315" i="27"/>
  <c r="BG316" i="27"/>
  <c r="BG317" i="27"/>
  <c r="BG318" i="27"/>
  <c r="BG319" i="27"/>
  <c r="BG320" i="27"/>
  <c r="BG321" i="27"/>
  <c r="BG322" i="27"/>
  <c r="BG323" i="27"/>
  <c r="BG324" i="27"/>
  <c r="BG325" i="27"/>
  <c r="BG326" i="27"/>
  <c r="BG327" i="27"/>
  <c r="BG328" i="27"/>
  <c r="BG329" i="27"/>
  <c r="BG330" i="27"/>
  <c r="BG331" i="27"/>
  <c r="BG332" i="27"/>
  <c r="BG333" i="27"/>
  <c r="BG334" i="27"/>
  <c r="BG335" i="27"/>
  <c r="BG338" i="27"/>
  <c r="BG339" i="27"/>
  <c r="BG340" i="27"/>
  <c r="BG341" i="27"/>
  <c r="BG342" i="27"/>
  <c r="BG343" i="27"/>
  <c r="BG344" i="27"/>
  <c r="BG345" i="27"/>
  <c r="BG346" i="27"/>
  <c r="BG347" i="27"/>
  <c r="BG348" i="27"/>
  <c r="BG349" i="27"/>
  <c r="BG350" i="27"/>
  <c r="BG351" i="27"/>
  <c r="BG352" i="27"/>
  <c r="BG353" i="27"/>
  <c r="BG354" i="27"/>
  <c r="BG355" i="27"/>
  <c r="BG356" i="27"/>
  <c r="BG357" i="27"/>
  <c r="BG358" i="27"/>
  <c r="BG359" i="27"/>
  <c r="BG360" i="27"/>
  <c r="BG361" i="27"/>
  <c r="BG362" i="27"/>
  <c r="BG365" i="27"/>
  <c r="BG366" i="27"/>
  <c r="BG367" i="27"/>
  <c r="BG368" i="27"/>
  <c r="BG369" i="27"/>
  <c r="BG370" i="27"/>
  <c r="BG371" i="27"/>
  <c r="BG372" i="27"/>
  <c r="BG373" i="27"/>
  <c r="BG374" i="27"/>
  <c r="BG375" i="27"/>
  <c r="BG376" i="27"/>
  <c r="BG377" i="27"/>
  <c r="BG378" i="27"/>
  <c r="BG379" i="27"/>
  <c r="BG380" i="27"/>
  <c r="BG381" i="27"/>
  <c r="BG382" i="27"/>
  <c r="BG383" i="27"/>
  <c r="BG384" i="27"/>
  <c r="BG385" i="27"/>
  <c r="BG386" i="27"/>
  <c r="BG387" i="27"/>
  <c r="BG388" i="27"/>
  <c r="BG389" i="27"/>
  <c r="BG392" i="27"/>
  <c r="BG393" i="27"/>
  <c r="BG394" i="27"/>
  <c r="BG395" i="27"/>
  <c r="BG396" i="27"/>
  <c r="BG397" i="27"/>
  <c r="BG398" i="27"/>
  <c r="BG399" i="27"/>
  <c r="BG400" i="27"/>
  <c r="BG401" i="27"/>
  <c r="BG402" i="27"/>
  <c r="BG403" i="27"/>
  <c r="BG404" i="27"/>
  <c r="BG405" i="27"/>
  <c r="BG406" i="27"/>
  <c r="BG407" i="27"/>
  <c r="BG408" i="27"/>
  <c r="BG409" i="27"/>
  <c r="BG410" i="27"/>
  <c r="BG411" i="27"/>
  <c r="BG412" i="27"/>
  <c r="BG413" i="27"/>
  <c r="BG414" i="27"/>
  <c r="BG415" i="27"/>
  <c r="BG416" i="27"/>
  <c r="BG419" i="27"/>
  <c r="BG420" i="27"/>
  <c r="BG421" i="27"/>
  <c r="BG422" i="27"/>
  <c r="BG423" i="27"/>
  <c r="BG424" i="27"/>
  <c r="BG425" i="27"/>
  <c r="BG426" i="27"/>
  <c r="BG427" i="27"/>
  <c r="BG428" i="27"/>
  <c r="BG429" i="27"/>
  <c r="BG430" i="27"/>
  <c r="BG431" i="27"/>
  <c r="BG432" i="27"/>
  <c r="BG433" i="27"/>
  <c r="BG434" i="27"/>
  <c r="BG435" i="27"/>
  <c r="BG436" i="27"/>
  <c r="BG437" i="27"/>
  <c r="BG438" i="27"/>
  <c r="BG439" i="27"/>
  <c r="BG440" i="27"/>
  <c r="BG441" i="27"/>
  <c r="BG442" i="27"/>
  <c r="BG443" i="27"/>
  <c r="BG446" i="27"/>
  <c r="BG447" i="27"/>
  <c r="BG448" i="27"/>
  <c r="BG449" i="27"/>
  <c r="BG450" i="27"/>
  <c r="BG451" i="27"/>
  <c r="BG452" i="27"/>
  <c r="BG453" i="27"/>
  <c r="BG454" i="27"/>
  <c r="BG455" i="27"/>
  <c r="BG456" i="27"/>
  <c r="BG457" i="27"/>
  <c r="BG458" i="27"/>
  <c r="BG459" i="27"/>
  <c r="BG460" i="27"/>
  <c r="BG461" i="27"/>
  <c r="BG462" i="27"/>
  <c r="BG463" i="27"/>
  <c r="BG464" i="27"/>
  <c r="BG465" i="27"/>
  <c r="BG466" i="27"/>
  <c r="BG467" i="27"/>
  <c r="BG468" i="27"/>
  <c r="BG469" i="27"/>
  <c r="BG470" i="27"/>
  <c r="BG473" i="27"/>
  <c r="BG474" i="27"/>
  <c r="BG475" i="27"/>
  <c r="BG476" i="27"/>
  <c r="BG477" i="27"/>
  <c r="BG478" i="27"/>
  <c r="BG479" i="27"/>
  <c r="BG480" i="27"/>
  <c r="BG481" i="27"/>
  <c r="BG482" i="27"/>
  <c r="BG483" i="27"/>
  <c r="BG484" i="27"/>
  <c r="BG485" i="27"/>
  <c r="BG486" i="27"/>
  <c r="BG487" i="27"/>
  <c r="BG488" i="27"/>
  <c r="BG489" i="27"/>
  <c r="BG490" i="27"/>
  <c r="BG491" i="27"/>
  <c r="BG492" i="27"/>
  <c r="BG493" i="27"/>
  <c r="BG494" i="27"/>
  <c r="BG495" i="27"/>
  <c r="BG496" i="27"/>
  <c r="BG497" i="27"/>
  <c r="BG500" i="27"/>
  <c r="BG501" i="27"/>
  <c r="BG502" i="27"/>
  <c r="BG503" i="27"/>
  <c r="BG504" i="27"/>
  <c r="BG505" i="27"/>
  <c r="BG506" i="27"/>
  <c r="BG507" i="27"/>
  <c r="BG508" i="27"/>
  <c r="BG509" i="27"/>
  <c r="BG510" i="27"/>
  <c r="BG511" i="27"/>
  <c r="BG512" i="27"/>
  <c r="BG513" i="27"/>
  <c r="BG514" i="27"/>
  <c r="BG515" i="27"/>
  <c r="BG516" i="27"/>
  <c r="BG517" i="27"/>
  <c r="BG518" i="27"/>
  <c r="BG519" i="27"/>
  <c r="BG520" i="27"/>
  <c r="BG521" i="27"/>
  <c r="BG522" i="27"/>
  <c r="BG523" i="27"/>
  <c r="BG524" i="27"/>
  <c r="BG527" i="27"/>
  <c r="BG528" i="27"/>
  <c r="BG529" i="27"/>
  <c r="BG530" i="27"/>
  <c r="BG531" i="27"/>
  <c r="BG532" i="27"/>
  <c r="BG533" i="27"/>
  <c r="BG534" i="27"/>
  <c r="BG535" i="27"/>
  <c r="BG536" i="27"/>
  <c r="BG537" i="27"/>
  <c r="BG538" i="27"/>
  <c r="BG539" i="27"/>
  <c r="BG540" i="27"/>
  <c r="BG541" i="27"/>
  <c r="BG542" i="27"/>
  <c r="BG543" i="27"/>
  <c r="BG544" i="27"/>
  <c r="BG545" i="27"/>
  <c r="BG546" i="27"/>
  <c r="BG547" i="27"/>
  <c r="BG548" i="27"/>
  <c r="BG549" i="27"/>
  <c r="BG550" i="27"/>
  <c r="BG551" i="27"/>
  <c r="BG554" i="27"/>
  <c r="BG555" i="27"/>
  <c r="BG556" i="27"/>
  <c r="BG557" i="27"/>
  <c r="BG558" i="27"/>
  <c r="BG559" i="27"/>
  <c r="BG560" i="27"/>
  <c r="BG561" i="27"/>
  <c r="BG562" i="27"/>
  <c r="BG563" i="27"/>
  <c r="BG564" i="27"/>
  <c r="BG565" i="27"/>
  <c r="BG566" i="27"/>
  <c r="BG567" i="27"/>
  <c r="BG568" i="27"/>
  <c r="BG569" i="27"/>
  <c r="BG570" i="27"/>
  <c r="BG571" i="27"/>
  <c r="BG572" i="27"/>
  <c r="BG573" i="27"/>
  <c r="BG574" i="27"/>
  <c r="BG575" i="27"/>
  <c r="BG576" i="27"/>
  <c r="BG577" i="27"/>
  <c r="BG578" i="27"/>
  <c r="BG581" i="27"/>
  <c r="BG582" i="27"/>
  <c r="BG583" i="27"/>
  <c r="BG584" i="27"/>
  <c r="BG585" i="27"/>
  <c r="BG586" i="27"/>
  <c r="BG587" i="27"/>
  <c r="BG588" i="27"/>
  <c r="BG589" i="27"/>
  <c r="BG590" i="27"/>
  <c r="BG591" i="27"/>
  <c r="BG592" i="27"/>
  <c r="BG593" i="27"/>
  <c r="BG594" i="27"/>
  <c r="BG595" i="27"/>
  <c r="BG596" i="27"/>
  <c r="BG597" i="27"/>
  <c r="BG598" i="27"/>
  <c r="BG599" i="27"/>
  <c r="BG600" i="27"/>
  <c r="BG601" i="27"/>
  <c r="BG602" i="27"/>
  <c r="BG603" i="27"/>
  <c r="BG604" i="27"/>
  <c r="BG605" i="27"/>
  <c r="BG608" i="27"/>
  <c r="BG609" i="27"/>
  <c r="BG610" i="27"/>
  <c r="BG611" i="27"/>
  <c r="BG612" i="27"/>
  <c r="BG613" i="27"/>
  <c r="BG614" i="27"/>
  <c r="BG615" i="27"/>
  <c r="BG616" i="27"/>
  <c r="BG617" i="27"/>
  <c r="BG618" i="27"/>
  <c r="BG619" i="27"/>
  <c r="BG620" i="27"/>
  <c r="BG621" i="27"/>
  <c r="BG622" i="27"/>
  <c r="BG623" i="27"/>
  <c r="BG624" i="27"/>
  <c r="BG625" i="27"/>
  <c r="BG626" i="27"/>
  <c r="BG627" i="27"/>
  <c r="BG628" i="27"/>
  <c r="BG629" i="27"/>
  <c r="BG630" i="27"/>
  <c r="BG631" i="27"/>
  <c r="BG632" i="27"/>
  <c r="BG635" i="27"/>
  <c r="BG636" i="27"/>
  <c r="BG637" i="27"/>
  <c r="BG638" i="27"/>
  <c r="BG639" i="27"/>
  <c r="BG640" i="27"/>
  <c r="BG641" i="27"/>
  <c r="BG642" i="27"/>
  <c r="BG643" i="27"/>
  <c r="BG644" i="27"/>
  <c r="BG645" i="27"/>
  <c r="BG646" i="27"/>
  <c r="BG647" i="27"/>
  <c r="BG648" i="27"/>
  <c r="BG649" i="27"/>
  <c r="BG650" i="27"/>
  <c r="BG651" i="27"/>
  <c r="BG652" i="27"/>
  <c r="BG653" i="27"/>
  <c r="BG654" i="27"/>
  <c r="BG655" i="27"/>
  <c r="BG656" i="27"/>
  <c r="BG657" i="27"/>
  <c r="BG658" i="27"/>
  <c r="BG659" i="27"/>
  <c r="BG662" i="27"/>
  <c r="BG663" i="27"/>
  <c r="BG664" i="27"/>
  <c r="BG665" i="27"/>
  <c r="BG666" i="27"/>
  <c r="BG667" i="27"/>
  <c r="BG668" i="27"/>
  <c r="BG669" i="27"/>
  <c r="BG670" i="27"/>
  <c r="BG671" i="27"/>
  <c r="BG672" i="27"/>
  <c r="BG673" i="27"/>
  <c r="BG674" i="27"/>
  <c r="BG675" i="27"/>
  <c r="BG676" i="27"/>
  <c r="BG677" i="27"/>
  <c r="BG678" i="27"/>
  <c r="BG679" i="27"/>
  <c r="BG680" i="27"/>
  <c r="BG681" i="27"/>
  <c r="BG682" i="27"/>
  <c r="BG683" i="27"/>
  <c r="BG684" i="27"/>
  <c r="BG686" i="27"/>
  <c r="BG687" i="27"/>
  <c r="BE687" i="27"/>
  <c r="BE686" i="27"/>
  <c r="BC686" i="27"/>
  <c r="AT686" i="27"/>
  <c r="BE685" i="27"/>
  <c r="BC685" i="27"/>
  <c r="AT685" i="27"/>
  <c r="BE684" i="27"/>
  <c r="BC684" i="27"/>
  <c r="AT684" i="27"/>
  <c r="BE683" i="27"/>
  <c r="BC683" i="27"/>
  <c r="AT683" i="27"/>
  <c r="BE682" i="27"/>
  <c r="BC682" i="27"/>
  <c r="AT682" i="27"/>
  <c r="BE681" i="27"/>
  <c r="BC681" i="27"/>
  <c r="AT681" i="27"/>
  <c r="BE680" i="27"/>
  <c r="BC680" i="27"/>
  <c r="AT680" i="27"/>
  <c r="BE679" i="27"/>
  <c r="BC679" i="27"/>
  <c r="AT679" i="27"/>
  <c r="BE678" i="27"/>
  <c r="BC678" i="27"/>
  <c r="AT678" i="27"/>
  <c r="BE677" i="27"/>
  <c r="BC677" i="27"/>
  <c r="AT677" i="27"/>
  <c r="BE676" i="27"/>
  <c r="BC676" i="27"/>
  <c r="AT676" i="27"/>
  <c r="BE675" i="27"/>
  <c r="BC675" i="27"/>
  <c r="AT675" i="27"/>
  <c r="BE674" i="27"/>
  <c r="BC674" i="27"/>
  <c r="AT674" i="27"/>
  <c r="BE673" i="27"/>
  <c r="BC673" i="27"/>
  <c r="AT673" i="27"/>
  <c r="BE672" i="27"/>
  <c r="BC672" i="27"/>
  <c r="AT672" i="27"/>
  <c r="BE671" i="27"/>
  <c r="BC671" i="27"/>
  <c r="AT671" i="27"/>
  <c r="BE670" i="27"/>
  <c r="BC670" i="27"/>
  <c r="AT670" i="27"/>
  <c r="BE669" i="27"/>
  <c r="BC669" i="27"/>
  <c r="AT669" i="27"/>
  <c r="BE668" i="27"/>
  <c r="BC668" i="27"/>
  <c r="AT668" i="27"/>
  <c r="BD668" i="27"/>
  <c r="BE667" i="27"/>
  <c r="BC667" i="27"/>
  <c r="AT667" i="27"/>
  <c r="BE666" i="27"/>
  <c r="BC666" i="27"/>
  <c r="AT666" i="27"/>
  <c r="BE665" i="27"/>
  <c r="BC665" i="27"/>
  <c r="AT665" i="27"/>
  <c r="BE664" i="27"/>
  <c r="BC664" i="27"/>
  <c r="AT664" i="27"/>
  <c r="BD664" i="27"/>
  <c r="BE663" i="27"/>
  <c r="BC663" i="27"/>
  <c r="AT663" i="27"/>
  <c r="BE662" i="27"/>
  <c r="BC662" i="27"/>
  <c r="AT662" i="27"/>
  <c r="BE659" i="27"/>
  <c r="BC659" i="27"/>
  <c r="AT659" i="27"/>
  <c r="BE658" i="27"/>
  <c r="BC658" i="27"/>
  <c r="AT658" i="27"/>
  <c r="BD658" i="27"/>
  <c r="BE657" i="27"/>
  <c r="BC657" i="27"/>
  <c r="AT657" i="27"/>
  <c r="BE656" i="27"/>
  <c r="BC656" i="27"/>
  <c r="AT656" i="27"/>
  <c r="BE655" i="27"/>
  <c r="BC655" i="27"/>
  <c r="AT655" i="27"/>
  <c r="BE654" i="27"/>
  <c r="BC654" i="27"/>
  <c r="AT654" i="27"/>
  <c r="BD654" i="27"/>
  <c r="BE653" i="27"/>
  <c r="BC653" i="27"/>
  <c r="AT653" i="27"/>
  <c r="BE652" i="27"/>
  <c r="BC652" i="27"/>
  <c r="AT652" i="27"/>
  <c r="BE651" i="27"/>
  <c r="BC651" i="27"/>
  <c r="AT651" i="27"/>
  <c r="BE650" i="27"/>
  <c r="BC650" i="27"/>
  <c r="AT650" i="27"/>
  <c r="BD650" i="27"/>
  <c r="BE649" i="27"/>
  <c r="BC649" i="27"/>
  <c r="AT649" i="27"/>
  <c r="BE648" i="27"/>
  <c r="BC648" i="27"/>
  <c r="AT648" i="27"/>
  <c r="BE647" i="27"/>
  <c r="BC647" i="27"/>
  <c r="AT647" i="27"/>
  <c r="BE646" i="27"/>
  <c r="BC646" i="27"/>
  <c r="AT646" i="27"/>
  <c r="BD646" i="27"/>
  <c r="BE645" i="27"/>
  <c r="BC645" i="27"/>
  <c r="AT645" i="27"/>
  <c r="BE644" i="27"/>
  <c r="BC644" i="27"/>
  <c r="AT644" i="27"/>
  <c r="BE643" i="27"/>
  <c r="BC643" i="27"/>
  <c r="AT643" i="27"/>
  <c r="BE642" i="27"/>
  <c r="BC642" i="27"/>
  <c r="AT642" i="27"/>
  <c r="BD642" i="27"/>
  <c r="BE641" i="27"/>
  <c r="BC641" i="27"/>
  <c r="AT641" i="27"/>
  <c r="BE640" i="27"/>
  <c r="BC640" i="27"/>
  <c r="AT640" i="27"/>
  <c r="BE639" i="27"/>
  <c r="BC639" i="27"/>
  <c r="AT639" i="27"/>
  <c r="BE638" i="27"/>
  <c r="BC638" i="27"/>
  <c r="AT638" i="27"/>
  <c r="BD638" i="27"/>
  <c r="BE637" i="27"/>
  <c r="BC637" i="27"/>
  <c r="AT637" i="27"/>
  <c r="BE636" i="27"/>
  <c r="BC636" i="27"/>
  <c r="AT636" i="27"/>
  <c r="BE635" i="27"/>
  <c r="BC635" i="27"/>
  <c r="AT635" i="27"/>
  <c r="BE632" i="27"/>
  <c r="BC632" i="27"/>
  <c r="AT632" i="27"/>
  <c r="BD632" i="27"/>
  <c r="BE631" i="27"/>
  <c r="BC631" i="27"/>
  <c r="AT631" i="27"/>
  <c r="BE630" i="27"/>
  <c r="BC630" i="27"/>
  <c r="AT630" i="27"/>
  <c r="BE629" i="27"/>
  <c r="BC629" i="27"/>
  <c r="AT629" i="27"/>
  <c r="BE628" i="27"/>
  <c r="BC628" i="27"/>
  <c r="AT628" i="27"/>
  <c r="BD628" i="27"/>
  <c r="BE627" i="27"/>
  <c r="BC627" i="27"/>
  <c r="AT627" i="27"/>
  <c r="BE626" i="27"/>
  <c r="BC626" i="27"/>
  <c r="AT626" i="27"/>
  <c r="BE625" i="27"/>
  <c r="BC625" i="27"/>
  <c r="AT625" i="27"/>
  <c r="BE624" i="27"/>
  <c r="BC624" i="27"/>
  <c r="AT624" i="27"/>
  <c r="BD624" i="27"/>
  <c r="BE623" i="27"/>
  <c r="BC623" i="27"/>
  <c r="AT623" i="27"/>
  <c r="BE622" i="27"/>
  <c r="BC622" i="27"/>
  <c r="AT622" i="27"/>
  <c r="BE621" i="27"/>
  <c r="BC621" i="27"/>
  <c r="AT621" i="27"/>
  <c r="BE620" i="27"/>
  <c r="BC620" i="27"/>
  <c r="AT620" i="27"/>
  <c r="BD620" i="27"/>
  <c r="BE619" i="27"/>
  <c r="BC619" i="27"/>
  <c r="AT619" i="27"/>
  <c r="BE618" i="27"/>
  <c r="BC618" i="27"/>
  <c r="AT618" i="27"/>
  <c r="BE617" i="27"/>
  <c r="BC617" i="27"/>
  <c r="AT617" i="27"/>
  <c r="BE616" i="27"/>
  <c r="BC616" i="27"/>
  <c r="AT616" i="27"/>
  <c r="BD616" i="27"/>
  <c r="BE615" i="27"/>
  <c r="BC615" i="27"/>
  <c r="AT615" i="27"/>
  <c r="BE614" i="27"/>
  <c r="BC614" i="27"/>
  <c r="AT614" i="27"/>
  <c r="BE613" i="27"/>
  <c r="BC613" i="27"/>
  <c r="AT613" i="27"/>
  <c r="BE612" i="27"/>
  <c r="BC612" i="27"/>
  <c r="AT612" i="27"/>
  <c r="BD612" i="27"/>
  <c r="BE611" i="27"/>
  <c r="BC611" i="27"/>
  <c r="AT611" i="27"/>
  <c r="BE610" i="27"/>
  <c r="BC610" i="27"/>
  <c r="AT610" i="27"/>
  <c r="BE609" i="27"/>
  <c r="BC609" i="27"/>
  <c r="AT609" i="27"/>
  <c r="BE608" i="27"/>
  <c r="BC608" i="27"/>
  <c r="AT608" i="27"/>
  <c r="BD608" i="27"/>
  <c r="BE605" i="27"/>
  <c r="BC605" i="27"/>
  <c r="AT605" i="27"/>
  <c r="BE604" i="27"/>
  <c r="BC604" i="27"/>
  <c r="AT604" i="27"/>
  <c r="BE603" i="27"/>
  <c r="BC603" i="27"/>
  <c r="AT603" i="27"/>
  <c r="BE602" i="27"/>
  <c r="BC602" i="27"/>
  <c r="AT602" i="27"/>
  <c r="BD602" i="27"/>
  <c r="BE601" i="27"/>
  <c r="BC601" i="27"/>
  <c r="AT601" i="27"/>
  <c r="BE600" i="27"/>
  <c r="BC600" i="27"/>
  <c r="AT600" i="27"/>
  <c r="BE599" i="27"/>
  <c r="BC599" i="27"/>
  <c r="AT599" i="27"/>
  <c r="BE598" i="27"/>
  <c r="BC598" i="27"/>
  <c r="AT598" i="27"/>
  <c r="BD598" i="27"/>
  <c r="BE597" i="27"/>
  <c r="BC597" i="27"/>
  <c r="AT597" i="27"/>
  <c r="BE596" i="27"/>
  <c r="BC596" i="27"/>
  <c r="AT596" i="27"/>
  <c r="BE595" i="27"/>
  <c r="BC595" i="27"/>
  <c r="AT595" i="27"/>
  <c r="BE594" i="27"/>
  <c r="BC594" i="27"/>
  <c r="AT594" i="27"/>
  <c r="BE593" i="27"/>
  <c r="BC593" i="27"/>
  <c r="AT593" i="27"/>
  <c r="BE592" i="27"/>
  <c r="BC592" i="27"/>
  <c r="AT592" i="27"/>
  <c r="BE591" i="27"/>
  <c r="BC591" i="27"/>
  <c r="AT591" i="27"/>
  <c r="BE590" i="27"/>
  <c r="BC590" i="27"/>
  <c r="AT590" i="27"/>
  <c r="BE589" i="27"/>
  <c r="BC589" i="27"/>
  <c r="AT589" i="27"/>
  <c r="BE588" i="27"/>
  <c r="BC588" i="27"/>
  <c r="AT588" i="27"/>
  <c r="BE587" i="27"/>
  <c r="BC587" i="27"/>
  <c r="AT587" i="27"/>
  <c r="BE586" i="27"/>
  <c r="BC586" i="27"/>
  <c r="AT586" i="27"/>
  <c r="BE585" i="27"/>
  <c r="BC585" i="27"/>
  <c r="AT585" i="27"/>
  <c r="BE584" i="27"/>
  <c r="BC584" i="27"/>
  <c r="AT584" i="27"/>
  <c r="BE583" i="27"/>
  <c r="BC583" i="27"/>
  <c r="AT583" i="27"/>
  <c r="BE582" i="27"/>
  <c r="BC582" i="27"/>
  <c r="AT582" i="27"/>
  <c r="BE581" i="27"/>
  <c r="BC581" i="27"/>
  <c r="AT581" i="27"/>
  <c r="BE578" i="27"/>
  <c r="BC578" i="27"/>
  <c r="AT578" i="27"/>
  <c r="BE577" i="27"/>
  <c r="BC577" i="27"/>
  <c r="AT577" i="27"/>
  <c r="BE576" i="27"/>
  <c r="BC576" i="27"/>
  <c r="AT576" i="27"/>
  <c r="BE575" i="27"/>
  <c r="BC575" i="27"/>
  <c r="AT575" i="27"/>
  <c r="BE574" i="27"/>
  <c r="BC574" i="27"/>
  <c r="AT574" i="27"/>
  <c r="BE573" i="27"/>
  <c r="BC573" i="27"/>
  <c r="AT573" i="27"/>
  <c r="BE572" i="27"/>
  <c r="BC572" i="27"/>
  <c r="AT572" i="27"/>
  <c r="BE571" i="27"/>
  <c r="BC571" i="27"/>
  <c r="AT571" i="27"/>
  <c r="BE570" i="27"/>
  <c r="BC570" i="27"/>
  <c r="AT570" i="27"/>
  <c r="BE569" i="27"/>
  <c r="BC569" i="27"/>
  <c r="AT569" i="27"/>
  <c r="BE568" i="27"/>
  <c r="BC568" i="27"/>
  <c r="AT568" i="27"/>
  <c r="BE567" i="27"/>
  <c r="BC567" i="27"/>
  <c r="AT567" i="27"/>
  <c r="BE566" i="27"/>
  <c r="BC566" i="27"/>
  <c r="AT566" i="27"/>
  <c r="BE565" i="27"/>
  <c r="BC565" i="27"/>
  <c r="AT565" i="27"/>
  <c r="BE564" i="27"/>
  <c r="BC564" i="27"/>
  <c r="AT564" i="27"/>
  <c r="BE563" i="27"/>
  <c r="BC563" i="27"/>
  <c r="AT563" i="27"/>
  <c r="BE562" i="27"/>
  <c r="BC562" i="27"/>
  <c r="AT562" i="27"/>
  <c r="BE561" i="27"/>
  <c r="BC561" i="27"/>
  <c r="AT561" i="27"/>
  <c r="BE560" i="27"/>
  <c r="BC560" i="27"/>
  <c r="AT560" i="27"/>
  <c r="BE559" i="27"/>
  <c r="BC559" i="27"/>
  <c r="AT559" i="27"/>
  <c r="BE558" i="27"/>
  <c r="BC558" i="27"/>
  <c r="AT558" i="27"/>
  <c r="BE557" i="27"/>
  <c r="BC557" i="27"/>
  <c r="AT557" i="27"/>
  <c r="BE556" i="27"/>
  <c r="BC556" i="27"/>
  <c r="AT556" i="27"/>
  <c r="BE555" i="27"/>
  <c r="BC555" i="27"/>
  <c r="AT555" i="27"/>
  <c r="BE554" i="27"/>
  <c r="BC554" i="27"/>
  <c r="AT554" i="27"/>
  <c r="BE551" i="27"/>
  <c r="BC551" i="27"/>
  <c r="AT551" i="27"/>
  <c r="BE550" i="27"/>
  <c r="BC550" i="27"/>
  <c r="AT550" i="27"/>
  <c r="BE549" i="27"/>
  <c r="BC549" i="27"/>
  <c r="AT549" i="27"/>
  <c r="BE548" i="27"/>
  <c r="BC548" i="27"/>
  <c r="AT548" i="27"/>
  <c r="BE547" i="27"/>
  <c r="BC547" i="27"/>
  <c r="AT547" i="27"/>
  <c r="BE546" i="27"/>
  <c r="BC546" i="27"/>
  <c r="AT546" i="27"/>
  <c r="BE545" i="27"/>
  <c r="BC545" i="27"/>
  <c r="AT545" i="27"/>
  <c r="BE544" i="27"/>
  <c r="BC544" i="27"/>
  <c r="AT544" i="27"/>
  <c r="BE543" i="27"/>
  <c r="BC543" i="27"/>
  <c r="AT543" i="27"/>
  <c r="BE542" i="27"/>
  <c r="BC542" i="27"/>
  <c r="AT542" i="27"/>
  <c r="BE541" i="27"/>
  <c r="BC541" i="27"/>
  <c r="AT541" i="27"/>
  <c r="BE540" i="27"/>
  <c r="BC540" i="27"/>
  <c r="AT540" i="27"/>
  <c r="BE539" i="27"/>
  <c r="BC539" i="27"/>
  <c r="AT539" i="27"/>
  <c r="BE538" i="27"/>
  <c r="BC538" i="27"/>
  <c r="AT538" i="27"/>
  <c r="BE537" i="27"/>
  <c r="BC537" i="27"/>
  <c r="AT537" i="27"/>
  <c r="BE536" i="27"/>
  <c r="BC536" i="27"/>
  <c r="AT536" i="27"/>
  <c r="BE535" i="27"/>
  <c r="BC535" i="27"/>
  <c r="AT535" i="27"/>
  <c r="BE534" i="27"/>
  <c r="BC534" i="27"/>
  <c r="AT534" i="27"/>
  <c r="BE533" i="27"/>
  <c r="BC533" i="27"/>
  <c r="AT533" i="27"/>
  <c r="BE532" i="27"/>
  <c r="BC532" i="27"/>
  <c r="AT532" i="27"/>
  <c r="BE531" i="27"/>
  <c r="BC531" i="27"/>
  <c r="AT531" i="27"/>
  <c r="BE530" i="27"/>
  <c r="BC530" i="27"/>
  <c r="AT530" i="27"/>
  <c r="BE529" i="27"/>
  <c r="BC529" i="27"/>
  <c r="AT529" i="27"/>
  <c r="BE528" i="27"/>
  <c r="BC528" i="27"/>
  <c r="AT528" i="27"/>
  <c r="BE527" i="27"/>
  <c r="BC527" i="27"/>
  <c r="AT527" i="27"/>
  <c r="BE524" i="27"/>
  <c r="BC524" i="27"/>
  <c r="AT524" i="27"/>
  <c r="BE523" i="27"/>
  <c r="BC523" i="27"/>
  <c r="AT523" i="27"/>
  <c r="BE522" i="27"/>
  <c r="BC522" i="27"/>
  <c r="AT522" i="27"/>
  <c r="BE521" i="27"/>
  <c r="BC521" i="27"/>
  <c r="AT521" i="27"/>
  <c r="BE520" i="27"/>
  <c r="BC520" i="27"/>
  <c r="AT520" i="27"/>
  <c r="BE519" i="27"/>
  <c r="BC519" i="27"/>
  <c r="AT519" i="27"/>
  <c r="BE518" i="27"/>
  <c r="BC518" i="27"/>
  <c r="AT518" i="27"/>
  <c r="BE517" i="27"/>
  <c r="BC517" i="27"/>
  <c r="AT517" i="27"/>
  <c r="BE516" i="27"/>
  <c r="BC516" i="27"/>
  <c r="AT516" i="27"/>
  <c r="BE515" i="27"/>
  <c r="BC515" i="27"/>
  <c r="AT515" i="27"/>
  <c r="BE514" i="27"/>
  <c r="BC514" i="27"/>
  <c r="AT514" i="27"/>
  <c r="BE513" i="27"/>
  <c r="BC513" i="27"/>
  <c r="AT513" i="27"/>
  <c r="BE512" i="27"/>
  <c r="BC512" i="27"/>
  <c r="AT512" i="27"/>
  <c r="BE511" i="27"/>
  <c r="BC511" i="27"/>
  <c r="AT511" i="27"/>
  <c r="BE510" i="27"/>
  <c r="BC510" i="27"/>
  <c r="AT510" i="27"/>
  <c r="BE509" i="27"/>
  <c r="BC509" i="27"/>
  <c r="AT509" i="27"/>
  <c r="BE508" i="27"/>
  <c r="BC508" i="27"/>
  <c r="AT508" i="27"/>
  <c r="BE507" i="27"/>
  <c r="BC507" i="27"/>
  <c r="AT507" i="27"/>
  <c r="BE506" i="27"/>
  <c r="BC506" i="27"/>
  <c r="AT506" i="27"/>
  <c r="BE505" i="27"/>
  <c r="BC505" i="27"/>
  <c r="AT505" i="27"/>
  <c r="BE504" i="27"/>
  <c r="BC504" i="27"/>
  <c r="AT504" i="27"/>
  <c r="BE503" i="27"/>
  <c r="BC503" i="27"/>
  <c r="AT503" i="27"/>
  <c r="BE502" i="27"/>
  <c r="BC502" i="27"/>
  <c r="AT502" i="27"/>
  <c r="BE501" i="27"/>
  <c r="BC501" i="27"/>
  <c r="AT501" i="27"/>
  <c r="BE500" i="27"/>
  <c r="BC500" i="27"/>
  <c r="AT500" i="27"/>
  <c r="BE497" i="27"/>
  <c r="BC497" i="27"/>
  <c r="AT497" i="27"/>
  <c r="BE496" i="27"/>
  <c r="BC496" i="27"/>
  <c r="AT496" i="27"/>
  <c r="BE495" i="27"/>
  <c r="BC495" i="27"/>
  <c r="AT495" i="27"/>
  <c r="BE494" i="27"/>
  <c r="BC494" i="27"/>
  <c r="AT494" i="27"/>
  <c r="BE493" i="27"/>
  <c r="BC493" i="27"/>
  <c r="AT493" i="27"/>
  <c r="BE492" i="27"/>
  <c r="BC492" i="27"/>
  <c r="AT492" i="27"/>
  <c r="BE491" i="27"/>
  <c r="BC491" i="27"/>
  <c r="AT491" i="27"/>
  <c r="BE490" i="27"/>
  <c r="BC490" i="27"/>
  <c r="AT490" i="27"/>
  <c r="BE489" i="27"/>
  <c r="BC489" i="27"/>
  <c r="AT489" i="27"/>
  <c r="BE488" i="27"/>
  <c r="BC488" i="27"/>
  <c r="AT488" i="27"/>
  <c r="BE487" i="27"/>
  <c r="BC487" i="27"/>
  <c r="AT487" i="27"/>
  <c r="BE486" i="27"/>
  <c r="BC486" i="27"/>
  <c r="AT486" i="27"/>
  <c r="BE485" i="27"/>
  <c r="BC485" i="27"/>
  <c r="AT485" i="27"/>
  <c r="BE484" i="27"/>
  <c r="BC484" i="27"/>
  <c r="AT484" i="27"/>
  <c r="BE483" i="27"/>
  <c r="BC483" i="27"/>
  <c r="AT483" i="27"/>
  <c r="BE482" i="27"/>
  <c r="BC482" i="27"/>
  <c r="AT482" i="27"/>
  <c r="BE481" i="27"/>
  <c r="BC481" i="27"/>
  <c r="AT481" i="27"/>
  <c r="BE480" i="27"/>
  <c r="BC480" i="27"/>
  <c r="AT480" i="27"/>
  <c r="BE479" i="27"/>
  <c r="BC479" i="27"/>
  <c r="AT479" i="27"/>
  <c r="BE478" i="27"/>
  <c r="BC478" i="27"/>
  <c r="AT478" i="27"/>
  <c r="BE477" i="27"/>
  <c r="BC477" i="27"/>
  <c r="AT477" i="27"/>
  <c r="BE476" i="27"/>
  <c r="BC476" i="27"/>
  <c r="AT476" i="27"/>
  <c r="BE475" i="27"/>
  <c r="BC475" i="27"/>
  <c r="AT475" i="27"/>
  <c r="BE474" i="27"/>
  <c r="BC474" i="27"/>
  <c r="AT474" i="27"/>
  <c r="BE473" i="27"/>
  <c r="BC473" i="27"/>
  <c r="AT473" i="27"/>
  <c r="BE470" i="27"/>
  <c r="BC470" i="27"/>
  <c r="AT470" i="27"/>
  <c r="BE469" i="27"/>
  <c r="BC469" i="27"/>
  <c r="AT469" i="27"/>
  <c r="BE468" i="27"/>
  <c r="BC468" i="27"/>
  <c r="AT468" i="27"/>
  <c r="BE467" i="27"/>
  <c r="BC467" i="27"/>
  <c r="AT467" i="27"/>
  <c r="BE466" i="27"/>
  <c r="BC466" i="27"/>
  <c r="AT466" i="27"/>
  <c r="BE465" i="27"/>
  <c r="BC465" i="27"/>
  <c r="AT465" i="27"/>
  <c r="BE464" i="27"/>
  <c r="BC464" i="27"/>
  <c r="AT464" i="27"/>
  <c r="BE463" i="27"/>
  <c r="BC463" i="27"/>
  <c r="AT463" i="27"/>
  <c r="BE462" i="27"/>
  <c r="BC462" i="27"/>
  <c r="AT462" i="27"/>
  <c r="BE461" i="27"/>
  <c r="BC461" i="27"/>
  <c r="AT461" i="27"/>
  <c r="BE460" i="27"/>
  <c r="BC460" i="27"/>
  <c r="AT460" i="27"/>
  <c r="BE459" i="27"/>
  <c r="BC459" i="27"/>
  <c r="AT459" i="27"/>
  <c r="BE458" i="27"/>
  <c r="BC458" i="27"/>
  <c r="AT458" i="27"/>
  <c r="BE457" i="27"/>
  <c r="BC457" i="27"/>
  <c r="AT457" i="27"/>
  <c r="BE456" i="27"/>
  <c r="BC456" i="27"/>
  <c r="AT456" i="27"/>
  <c r="BE455" i="27"/>
  <c r="BC455" i="27"/>
  <c r="AT455" i="27"/>
  <c r="BE454" i="27"/>
  <c r="BC454" i="27"/>
  <c r="AT454" i="27"/>
  <c r="BE453" i="27"/>
  <c r="BC453" i="27"/>
  <c r="AT453" i="27"/>
  <c r="BE452" i="27"/>
  <c r="BC452" i="27"/>
  <c r="AT452" i="27"/>
  <c r="BE451" i="27"/>
  <c r="BC451" i="27"/>
  <c r="AT451" i="27"/>
  <c r="BE450" i="27"/>
  <c r="BC450" i="27"/>
  <c r="AT450" i="27"/>
  <c r="BE449" i="27"/>
  <c r="BC449" i="27"/>
  <c r="AT449" i="27"/>
  <c r="BE448" i="27"/>
  <c r="BC448" i="27"/>
  <c r="AT448" i="27"/>
  <c r="BE447" i="27"/>
  <c r="BC447" i="27"/>
  <c r="AT447" i="27"/>
  <c r="BE446" i="27"/>
  <c r="BC446" i="27"/>
  <c r="AT446" i="27"/>
  <c r="BE443" i="27"/>
  <c r="BC443" i="27"/>
  <c r="AT443" i="27"/>
  <c r="BE442" i="27"/>
  <c r="BC442" i="27"/>
  <c r="AT442" i="27"/>
  <c r="BE441" i="27"/>
  <c r="BC441" i="27"/>
  <c r="AT441" i="27"/>
  <c r="BE440" i="27"/>
  <c r="BC440" i="27"/>
  <c r="AT440" i="27"/>
  <c r="BE439" i="27"/>
  <c r="BC439" i="27"/>
  <c r="AT439" i="27"/>
  <c r="BE438" i="27"/>
  <c r="BC438" i="27"/>
  <c r="AT438" i="27"/>
  <c r="BE437" i="27"/>
  <c r="BC437" i="27"/>
  <c r="AT437" i="27"/>
  <c r="BE436" i="27"/>
  <c r="BC436" i="27"/>
  <c r="AT436" i="27"/>
  <c r="BE435" i="27"/>
  <c r="BC435" i="27"/>
  <c r="AT435" i="27"/>
  <c r="BE434" i="27"/>
  <c r="BC434" i="27"/>
  <c r="AT434" i="27"/>
  <c r="BE433" i="27"/>
  <c r="BC433" i="27"/>
  <c r="AT433" i="27"/>
  <c r="BE432" i="27"/>
  <c r="BC432" i="27"/>
  <c r="AT432" i="27"/>
  <c r="BE431" i="27"/>
  <c r="BC431" i="27"/>
  <c r="AT431" i="27"/>
  <c r="BE430" i="27"/>
  <c r="BC430" i="27"/>
  <c r="AT430" i="27"/>
  <c r="BE429" i="27"/>
  <c r="BC429" i="27"/>
  <c r="AT429" i="27"/>
  <c r="BE428" i="27"/>
  <c r="BC428" i="27"/>
  <c r="AT428" i="27"/>
  <c r="BE427" i="27"/>
  <c r="BC427" i="27"/>
  <c r="AT427" i="27"/>
  <c r="BE426" i="27"/>
  <c r="BC426" i="27"/>
  <c r="AT426" i="27"/>
  <c r="BE425" i="27"/>
  <c r="BC425" i="27"/>
  <c r="AT425" i="27"/>
  <c r="BE424" i="27"/>
  <c r="BC424" i="27"/>
  <c r="AT424" i="27"/>
  <c r="BE423" i="27"/>
  <c r="BC423" i="27"/>
  <c r="AT423" i="27"/>
  <c r="BE422" i="27"/>
  <c r="BC422" i="27"/>
  <c r="AT422" i="27"/>
  <c r="BE421" i="27"/>
  <c r="BC421" i="27"/>
  <c r="AT421" i="27"/>
  <c r="BE420" i="27"/>
  <c r="BC420" i="27"/>
  <c r="AT420" i="27"/>
  <c r="BE419" i="27"/>
  <c r="BC419" i="27"/>
  <c r="AT419" i="27"/>
  <c r="BE416" i="27"/>
  <c r="BC416" i="27"/>
  <c r="AT416" i="27"/>
  <c r="BE415" i="27"/>
  <c r="BC415" i="27"/>
  <c r="AT415" i="27"/>
  <c r="BE414" i="27"/>
  <c r="BC414" i="27"/>
  <c r="AT414" i="27"/>
  <c r="BE413" i="27"/>
  <c r="BC413" i="27"/>
  <c r="AT413" i="27"/>
  <c r="BE412" i="27"/>
  <c r="BC412" i="27"/>
  <c r="AT412" i="27"/>
  <c r="BE411" i="27"/>
  <c r="BC411" i="27"/>
  <c r="AT411" i="27"/>
  <c r="BE410" i="27"/>
  <c r="BC410" i="27"/>
  <c r="AT410" i="27"/>
  <c r="BE409" i="27"/>
  <c r="BC409" i="27"/>
  <c r="AT409" i="27"/>
  <c r="BE408" i="27"/>
  <c r="BC408" i="27"/>
  <c r="AT408" i="27"/>
  <c r="BE407" i="27"/>
  <c r="BC407" i="27"/>
  <c r="AT407" i="27"/>
  <c r="BE406" i="27"/>
  <c r="BC406" i="27"/>
  <c r="AT406" i="27"/>
  <c r="BE405" i="27"/>
  <c r="BC405" i="27"/>
  <c r="AT405" i="27"/>
  <c r="BE404" i="27"/>
  <c r="BC404" i="27"/>
  <c r="AT404" i="27"/>
  <c r="BE403" i="27"/>
  <c r="BC403" i="27"/>
  <c r="AT403" i="27"/>
  <c r="BE402" i="27"/>
  <c r="BC402" i="27"/>
  <c r="AT402" i="27"/>
  <c r="BE401" i="27"/>
  <c r="BC401" i="27"/>
  <c r="AT401" i="27"/>
  <c r="BE400" i="27"/>
  <c r="BC400" i="27"/>
  <c r="AT400" i="27"/>
  <c r="BE399" i="27"/>
  <c r="BC399" i="27"/>
  <c r="AT399" i="27"/>
  <c r="BE398" i="27"/>
  <c r="BC398" i="27"/>
  <c r="AT398" i="27"/>
  <c r="BE397" i="27"/>
  <c r="BC397" i="27"/>
  <c r="AT397" i="27"/>
  <c r="BE396" i="27"/>
  <c r="BC396" i="27"/>
  <c r="AT396" i="27"/>
  <c r="BE395" i="27"/>
  <c r="BC395" i="27"/>
  <c r="AT395" i="27"/>
  <c r="BE394" i="27"/>
  <c r="BC394" i="27"/>
  <c r="AT394" i="27"/>
  <c r="BE393" i="27"/>
  <c r="BC393" i="27"/>
  <c r="AT393" i="27"/>
  <c r="BE392" i="27"/>
  <c r="BC392" i="27"/>
  <c r="AT392" i="27"/>
  <c r="BE389" i="27"/>
  <c r="BC389" i="27"/>
  <c r="AT389" i="27"/>
  <c r="BE388" i="27"/>
  <c r="BC388" i="27"/>
  <c r="AT388" i="27"/>
  <c r="BE387" i="27"/>
  <c r="BC387" i="27"/>
  <c r="AT387" i="27"/>
  <c r="BE386" i="27"/>
  <c r="BC386" i="27"/>
  <c r="AT386" i="27"/>
  <c r="BE385" i="27"/>
  <c r="BC385" i="27"/>
  <c r="AT385" i="27"/>
  <c r="BE384" i="27"/>
  <c r="BC384" i="27"/>
  <c r="AT384" i="27"/>
  <c r="BE383" i="27"/>
  <c r="BC383" i="27"/>
  <c r="AT383" i="27"/>
  <c r="BE382" i="27"/>
  <c r="BC382" i="27"/>
  <c r="AT382" i="27"/>
  <c r="BE381" i="27"/>
  <c r="BC381" i="27"/>
  <c r="AT381" i="27"/>
  <c r="BE380" i="27"/>
  <c r="BC380" i="27"/>
  <c r="AT380" i="27"/>
  <c r="BE379" i="27"/>
  <c r="BC379" i="27"/>
  <c r="AT379" i="27"/>
  <c r="BE378" i="27"/>
  <c r="BC378" i="27"/>
  <c r="AT378" i="27"/>
  <c r="BE377" i="27"/>
  <c r="BC377" i="27"/>
  <c r="AT377" i="27"/>
  <c r="BE376" i="27"/>
  <c r="BC376" i="27"/>
  <c r="AT376" i="27"/>
  <c r="BE375" i="27"/>
  <c r="BC375" i="27"/>
  <c r="AT375" i="27"/>
  <c r="BE374" i="27"/>
  <c r="BC374" i="27"/>
  <c r="AT374" i="27"/>
  <c r="BE373" i="27"/>
  <c r="BC373" i="27"/>
  <c r="AT373" i="27"/>
  <c r="BE372" i="27"/>
  <c r="BC372" i="27"/>
  <c r="AT372" i="27"/>
  <c r="BE371" i="27"/>
  <c r="BC371" i="27"/>
  <c r="AT371" i="27"/>
  <c r="BE370" i="27"/>
  <c r="BC370" i="27"/>
  <c r="AT370" i="27"/>
  <c r="BE369" i="27"/>
  <c r="BC369" i="27"/>
  <c r="AT369" i="27"/>
  <c r="BE368" i="27"/>
  <c r="BC368" i="27"/>
  <c r="AT368" i="27"/>
  <c r="BE367" i="27"/>
  <c r="BC367" i="27"/>
  <c r="AT367" i="27"/>
  <c r="BE366" i="27"/>
  <c r="BC366" i="27"/>
  <c r="AT366" i="27"/>
  <c r="BE365" i="27"/>
  <c r="BC365" i="27"/>
  <c r="AT365" i="27"/>
  <c r="BE362" i="27"/>
  <c r="BC362" i="27"/>
  <c r="AT362" i="27"/>
  <c r="BE361" i="27"/>
  <c r="BC361" i="27"/>
  <c r="AT361" i="27"/>
  <c r="BE360" i="27"/>
  <c r="BC360" i="27"/>
  <c r="AT360" i="27"/>
  <c r="BE359" i="27"/>
  <c r="BC359" i="27"/>
  <c r="AT359" i="27"/>
  <c r="BE358" i="27"/>
  <c r="BC358" i="27"/>
  <c r="AT358" i="27"/>
  <c r="BE357" i="27"/>
  <c r="BC357" i="27"/>
  <c r="AT357" i="27"/>
  <c r="BE356" i="27"/>
  <c r="BC356" i="27"/>
  <c r="AT356" i="27"/>
  <c r="BE355" i="27"/>
  <c r="BC355" i="27"/>
  <c r="AT355" i="27"/>
  <c r="BE354" i="27"/>
  <c r="BC354" i="27"/>
  <c r="AT354" i="27"/>
  <c r="BE353" i="27"/>
  <c r="BC353" i="27"/>
  <c r="AT353" i="27"/>
  <c r="BE352" i="27"/>
  <c r="BC352" i="27"/>
  <c r="AT352" i="27"/>
  <c r="BE351" i="27"/>
  <c r="BC351" i="27"/>
  <c r="AT351" i="27"/>
  <c r="BE350" i="27"/>
  <c r="BC350" i="27"/>
  <c r="AT350" i="27"/>
  <c r="BE349" i="27"/>
  <c r="BC349" i="27"/>
  <c r="AT349" i="27"/>
  <c r="BE348" i="27"/>
  <c r="BC348" i="27"/>
  <c r="AT348" i="27"/>
  <c r="BE347" i="27"/>
  <c r="BC347" i="27"/>
  <c r="AT347" i="27"/>
  <c r="BE346" i="27"/>
  <c r="BC346" i="27"/>
  <c r="AT346" i="27"/>
  <c r="BE345" i="27"/>
  <c r="BC345" i="27"/>
  <c r="AT345" i="27"/>
  <c r="BE344" i="27"/>
  <c r="BC344" i="27"/>
  <c r="AT344" i="27"/>
  <c r="BE343" i="27"/>
  <c r="BC343" i="27"/>
  <c r="AT343" i="27"/>
  <c r="BE342" i="27"/>
  <c r="BC342" i="27"/>
  <c r="AT342" i="27"/>
  <c r="BE341" i="27"/>
  <c r="BC341" i="27"/>
  <c r="AT341" i="27"/>
  <c r="BE340" i="27"/>
  <c r="BC340" i="27"/>
  <c r="AT340" i="27"/>
  <c r="BE339" i="27"/>
  <c r="BC339" i="27"/>
  <c r="AT339" i="27"/>
  <c r="BE338" i="27"/>
  <c r="BC338" i="27"/>
  <c r="AT338" i="27"/>
  <c r="BE335" i="27"/>
  <c r="BC335" i="27"/>
  <c r="AT335" i="27"/>
  <c r="BE334" i="27"/>
  <c r="BC334" i="27"/>
  <c r="AT334" i="27"/>
  <c r="BE333" i="27"/>
  <c r="BC333" i="27"/>
  <c r="AT333" i="27"/>
  <c r="BE332" i="27"/>
  <c r="BC332" i="27"/>
  <c r="AT332" i="27"/>
  <c r="BE331" i="27"/>
  <c r="BC331" i="27"/>
  <c r="AT331" i="27"/>
  <c r="BE330" i="27"/>
  <c r="BC330" i="27"/>
  <c r="AT330" i="27"/>
  <c r="BE329" i="27"/>
  <c r="BC329" i="27"/>
  <c r="AT329" i="27"/>
  <c r="BE328" i="27"/>
  <c r="BC328" i="27"/>
  <c r="AT328" i="27"/>
  <c r="BE327" i="27"/>
  <c r="BC327" i="27"/>
  <c r="AT327" i="27"/>
  <c r="BE326" i="27"/>
  <c r="BC326" i="27"/>
  <c r="AT326" i="27"/>
  <c r="BE325" i="27"/>
  <c r="BC325" i="27"/>
  <c r="AT325" i="27"/>
  <c r="BE324" i="27"/>
  <c r="BC324" i="27"/>
  <c r="AT324" i="27"/>
  <c r="BE323" i="27"/>
  <c r="BC323" i="27"/>
  <c r="AT323" i="27"/>
  <c r="BE322" i="27"/>
  <c r="BC322" i="27"/>
  <c r="AT322" i="27"/>
  <c r="BE321" i="27"/>
  <c r="BC321" i="27"/>
  <c r="AT321" i="27"/>
  <c r="BE320" i="27"/>
  <c r="BC320" i="27"/>
  <c r="AT320" i="27"/>
  <c r="BE319" i="27"/>
  <c r="BC319" i="27"/>
  <c r="AT319" i="27"/>
  <c r="BE318" i="27"/>
  <c r="BC318" i="27"/>
  <c r="AT318" i="27"/>
  <c r="BE317" i="27"/>
  <c r="BC317" i="27"/>
  <c r="AT317" i="27"/>
  <c r="BE316" i="27"/>
  <c r="BC316" i="27"/>
  <c r="AT316" i="27"/>
  <c r="BE315" i="27"/>
  <c r="BC315" i="27"/>
  <c r="AT315" i="27"/>
  <c r="BE314" i="27"/>
  <c r="BC314" i="27"/>
  <c r="AT314" i="27"/>
  <c r="BE313" i="27"/>
  <c r="BC313" i="27"/>
  <c r="AT313" i="27"/>
  <c r="BE312" i="27"/>
  <c r="BC312" i="27"/>
  <c r="AT312" i="27"/>
  <c r="BE311" i="27"/>
  <c r="BC311" i="27"/>
  <c r="AT311" i="27"/>
  <c r="BE308" i="27"/>
  <c r="BC308" i="27"/>
  <c r="AT308" i="27"/>
  <c r="BE307" i="27"/>
  <c r="BC307" i="27"/>
  <c r="AT307" i="27"/>
  <c r="BE306" i="27"/>
  <c r="BC306" i="27"/>
  <c r="AT306" i="27"/>
  <c r="BE305" i="27"/>
  <c r="BC305" i="27"/>
  <c r="AT305" i="27"/>
  <c r="BE304" i="27"/>
  <c r="BC304" i="27"/>
  <c r="AT304" i="27"/>
  <c r="BE303" i="27"/>
  <c r="BC303" i="27"/>
  <c r="AT303" i="27"/>
  <c r="BE302" i="27"/>
  <c r="BC302" i="27"/>
  <c r="AT302" i="27"/>
  <c r="BE301" i="27"/>
  <c r="BC301" i="27"/>
  <c r="AT301" i="27"/>
  <c r="BE300" i="27"/>
  <c r="BC300" i="27"/>
  <c r="AT300" i="27"/>
  <c r="BE299" i="27"/>
  <c r="BC299" i="27"/>
  <c r="AT299" i="27"/>
  <c r="BE298" i="27"/>
  <c r="BC298" i="27"/>
  <c r="AT298" i="27"/>
  <c r="BE297" i="27"/>
  <c r="BC297" i="27"/>
  <c r="AT297" i="27"/>
  <c r="BE296" i="27"/>
  <c r="BC296" i="27"/>
  <c r="AT296" i="27"/>
  <c r="BE295" i="27"/>
  <c r="BC295" i="27"/>
  <c r="AT295" i="27"/>
  <c r="BE294" i="27"/>
  <c r="BC294" i="27"/>
  <c r="AT294" i="27"/>
  <c r="BE293" i="27"/>
  <c r="BC293" i="27"/>
  <c r="AT293" i="27"/>
  <c r="BE292" i="27"/>
  <c r="BC292" i="27"/>
  <c r="AT292" i="27"/>
  <c r="BE291" i="27"/>
  <c r="BC291" i="27"/>
  <c r="AT291" i="27"/>
  <c r="BE290" i="27"/>
  <c r="BC290" i="27"/>
  <c r="AT290" i="27"/>
  <c r="BE289" i="27"/>
  <c r="BC289" i="27"/>
  <c r="AT289" i="27"/>
  <c r="BE288" i="27"/>
  <c r="BC288" i="27"/>
  <c r="AT288" i="27"/>
  <c r="BE287" i="27"/>
  <c r="BC287" i="27"/>
  <c r="AT287" i="27"/>
  <c r="BE286" i="27"/>
  <c r="BC286" i="27"/>
  <c r="AT286" i="27"/>
  <c r="BE285" i="27"/>
  <c r="BC285" i="27"/>
  <c r="AT285" i="27"/>
  <c r="BE284" i="27"/>
  <c r="BC284" i="27"/>
  <c r="AT284" i="27"/>
  <c r="BE281" i="27"/>
  <c r="BC281" i="27"/>
  <c r="AT281" i="27"/>
  <c r="BE280" i="27"/>
  <c r="BC280" i="27"/>
  <c r="AT280" i="27"/>
  <c r="BE279" i="27"/>
  <c r="BC279" i="27"/>
  <c r="AT279" i="27"/>
  <c r="BE278" i="27"/>
  <c r="BC278" i="27"/>
  <c r="AT278" i="27"/>
  <c r="BE277" i="27"/>
  <c r="BC277" i="27"/>
  <c r="AT277" i="27"/>
  <c r="BE276" i="27"/>
  <c r="BC276" i="27"/>
  <c r="AT276" i="27"/>
  <c r="BE275" i="27"/>
  <c r="BC275" i="27"/>
  <c r="AT275" i="27"/>
  <c r="BE274" i="27"/>
  <c r="BC274" i="27"/>
  <c r="AT274" i="27"/>
  <c r="BE273" i="27"/>
  <c r="BC273" i="27"/>
  <c r="AT273" i="27"/>
  <c r="BE272" i="27"/>
  <c r="BC272" i="27"/>
  <c r="AT272" i="27"/>
  <c r="BE271" i="27"/>
  <c r="BC271" i="27"/>
  <c r="AT271" i="27"/>
  <c r="BE270" i="27"/>
  <c r="BC270" i="27"/>
  <c r="AT270" i="27"/>
  <c r="BE269" i="27"/>
  <c r="BC269" i="27"/>
  <c r="AT269" i="27"/>
  <c r="BE268" i="27"/>
  <c r="BC268" i="27"/>
  <c r="AT268" i="27"/>
  <c r="BE267" i="27"/>
  <c r="BC267" i="27"/>
  <c r="AT267" i="27"/>
  <c r="BE266" i="27"/>
  <c r="BC266" i="27"/>
  <c r="AT266" i="27"/>
  <c r="BE265" i="27"/>
  <c r="BC265" i="27"/>
  <c r="AT265" i="27"/>
  <c r="BE264" i="27"/>
  <c r="BC264" i="27"/>
  <c r="AT264" i="27"/>
  <c r="BE263" i="27"/>
  <c r="BC263" i="27"/>
  <c r="AT263" i="27"/>
  <c r="BE262" i="27"/>
  <c r="BC262" i="27"/>
  <c r="AT262" i="27"/>
  <c r="BE261" i="27"/>
  <c r="BC261" i="27"/>
  <c r="AT261" i="27"/>
  <c r="BE260" i="27"/>
  <c r="BC260" i="27"/>
  <c r="AT260" i="27"/>
  <c r="BE259" i="27"/>
  <c r="BC259" i="27"/>
  <c r="AT259" i="27"/>
  <c r="BE258" i="27"/>
  <c r="BC258" i="27"/>
  <c r="AT258" i="27"/>
  <c r="BE257" i="27"/>
  <c r="BC257" i="27"/>
  <c r="AT257" i="27"/>
  <c r="BE254" i="27"/>
  <c r="BC254" i="27"/>
  <c r="AT254" i="27"/>
  <c r="BE253" i="27"/>
  <c r="BC253" i="27"/>
  <c r="AT253" i="27"/>
  <c r="BE252" i="27"/>
  <c r="BC252" i="27"/>
  <c r="AT252" i="27"/>
  <c r="BE251" i="27"/>
  <c r="BC251" i="27"/>
  <c r="AT251" i="27"/>
  <c r="BE250" i="27"/>
  <c r="BC250" i="27"/>
  <c r="AT250" i="27"/>
  <c r="BE249" i="27"/>
  <c r="BC249" i="27"/>
  <c r="AT249" i="27"/>
  <c r="BE248" i="27"/>
  <c r="BC248" i="27"/>
  <c r="AT248" i="27"/>
  <c r="BE247" i="27"/>
  <c r="BC247" i="27"/>
  <c r="AT247" i="27"/>
  <c r="BE246" i="27"/>
  <c r="BC246" i="27"/>
  <c r="AT246" i="27"/>
  <c r="BE245" i="27"/>
  <c r="BC245" i="27"/>
  <c r="AT245" i="27"/>
  <c r="BE244" i="27"/>
  <c r="BC244" i="27"/>
  <c r="AT244" i="27"/>
  <c r="BE243" i="27"/>
  <c r="BC243" i="27"/>
  <c r="AT243" i="27"/>
  <c r="BE242" i="27"/>
  <c r="BC242" i="27"/>
  <c r="AT242" i="27"/>
  <c r="BE241" i="27"/>
  <c r="BC241" i="27"/>
  <c r="AT241" i="27"/>
  <c r="BE240" i="27"/>
  <c r="BC240" i="27"/>
  <c r="AT240" i="27"/>
  <c r="BE239" i="27"/>
  <c r="BC239" i="27"/>
  <c r="AT239" i="27"/>
  <c r="BE238" i="27"/>
  <c r="BC238" i="27"/>
  <c r="AT238" i="27"/>
  <c r="BE237" i="27"/>
  <c r="BC237" i="27"/>
  <c r="AT237" i="27"/>
  <c r="BE236" i="27"/>
  <c r="BC236" i="27"/>
  <c r="AT236" i="27"/>
  <c r="BE235" i="27"/>
  <c r="BC235" i="27"/>
  <c r="AT235" i="27"/>
  <c r="BE234" i="27"/>
  <c r="BC234" i="27"/>
  <c r="AT234" i="27"/>
  <c r="BE233" i="27"/>
  <c r="BC233" i="27"/>
  <c r="AT233" i="27"/>
  <c r="BE232" i="27"/>
  <c r="BC232" i="27"/>
  <c r="AT232" i="27"/>
  <c r="BE231" i="27"/>
  <c r="BC231" i="27"/>
  <c r="AT231" i="27"/>
  <c r="BE230" i="27"/>
  <c r="BC230" i="27"/>
  <c r="AT230" i="27"/>
  <c r="BE227" i="27"/>
  <c r="BC227" i="27"/>
  <c r="AT227" i="27"/>
  <c r="BE226" i="27"/>
  <c r="BC226" i="27"/>
  <c r="AT226" i="27"/>
  <c r="BE225" i="27"/>
  <c r="BC225" i="27"/>
  <c r="AT225" i="27"/>
  <c r="BE224" i="27"/>
  <c r="BC224" i="27"/>
  <c r="AT224" i="27"/>
  <c r="BE223" i="27"/>
  <c r="BC223" i="27"/>
  <c r="AT223" i="27"/>
  <c r="BE222" i="27"/>
  <c r="BC222" i="27"/>
  <c r="AT222" i="27"/>
  <c r="BE221" i="27"/>
  <c r="BC221" i="27"/>
  <c r="AT221" i="27"/>
  <c r="BE220" i="27"/>
  <c r="BC220" i="27"/>
  <c r="AT220" i="27"/>
  <c r="BE219" i="27"/>
  <c r="BC219" i="27"/>
  <c r="AT219" i="27"/>
  <c r="BE218" i="27"/>
  <c r="BC218" i="27"/>
  <c r="AT218" i="27"/>
  <c r="BE217" i="27"/>
  <c r="BC217" i="27"/>
  <c r="AT217" i="27"/>
  <c r="BE216" i="27"/>
  <c r="BC216" i="27"/>
  <c r="AT216" i="27"/>
  <c r="BE215" i="27"/>
  <c r="BC215" i="27"/>
  <c r="AT215" i="27"/>
  <c r="BE214" i="27"/>
  <c r="BC214" i="27"/>
  <c r="AT214" i="27"/>
  <c r="BE213" i="27"/>
  <c r="BC213" i="27"/>
  <c r="AT213" i="27"/>
  <c r="BE212" i="27"/>
  <c r="BC212" i="27"/>
  <c r="AT212" i="27"/>
  <c r="BE211" i="27"/>
  <c r="BC211" i="27"/>
  <c r="AT211" i="27"/>
  <c r="BE210" i="27"/>
  <c r="BC210" i="27"/>
  <c r="AT210" i="27"/>
  <c r="BE209" i="27"/>
  <c r="BC209" i="27"/>
  <c r="AT209" i="27"/>
  <c r="BE208" i="27"/>
  <c r="BC208" i="27"/>
  <c r="AT208" i="27"/>
  <c r="BE207" i="27"/>
  <c r="BC207" i="27"/>
  <c r="AT207" i="27"/>
  <c r="BE206" i="27"/>
  <c r="BC206" i="27"/>
  <c r="AT206" i="27"/>
  <c r="BE205" i="27"/>
  <c r="BC205" i="27"/>
  <c r="AT205" i="27"/>
  <c r="BE204" i="27"/>
  <c r="BC204" i="27"/>
  <c r="AT204" i="27"/>
  <c r="BE203" i="27"/>
  <c r="BC203" i="27"/>
  <c r="AT203" i="27"/>
  <c r="BE200" i="27"/>
  <c r="BC200" i="27"/>
  <c r="AT200" i="27"/>
  <c r="BE199" i="27"/>
  <c r="BC199" i="27"/>
  <c r="AT199" i="27"/>
  <c r="BE198" i="27"/>
  <c r="BC198" i="27"/>
  <c r="AT198" i="27"/>
  <c r="BE197" i="27"/>
  <c r="BC197" i="27"/>
  <c r="AT197" i="27"/>
  <c r="BE196" i="27"/>
  <c r="BC196" i="27"/>
  <c r="AT196" i="27"/>
  <c r="BE195" i="27"/>
  <c r="BC195" i="27"/>
  <c r="AT195" i="27"/>
  <c r="BE194" i="27"/>
  <c r="BC194" i="27"/>
  <c r="AT194" i="27"/>
  <c r="BE193" i="27"/>
  <c r="BC193" i="27"/>
  <c r="AT193" i="27"/>
  <c r="BE192" i="27"/>
  <c r="BC192" i="27"/>
  <c r="AT192" i="27"/>
  <c r="BE191" i="27"/>
  <c r="BC191" i="27"/>
  <c r="AT191" i="27"/>
  <c r="BE190" i="27"/>
  <c r="BC190" i="27"/>
  <c r="AT190" i="27"/>
  <c r="BE189" i="27"/>
  <c r="BC189" i="27"/>
  <c r="AT189" i="27"/>
  <c r="BE188" i="27"/>
  <c r="BC188" i="27"/>
  <c r="AT188" i="27"/>
  <c r="BE187" i="27"/>
  <c r="BC187" i="27"/>
  <c r="AT187" i="27"/>
  <c r="BE186" i="27"/>
  <c r="BC186" i="27"/>
  <c r="AT186" i="27"/>
  <c r="BE185" i="27"/>
  <c r="BC185" i="27"/>
  <c r="AT185" i="27"/>
  <c r="BE184" i="27"/>
  <c r="BC184" i="27"/>
  <c r="AT184" i="27"/>
  <c r="BE183" i="27"/>
  <c r="BC183" i="27"/>
  <c r="AT183" i="27"/>
  <c r="BE182" i="27"/>
  <c r="BC182" i="27"/>
  <c r="AT182" i="27"/>
  <c r="BE181" i="27"/>
  <c r="BC181" i="27"/>
  <c r="AT181" i="27"/>
  <c r="BE180" i="27"/>
  <c r="BC180" i="27"/>
  <c r="AT180" i="27"/>
  <c r="BE179" i="27"/>
  <c r="BC179" i="27"/>
  <c r="AT179" i="27"/>
  <c r="BE178" i="27"/>
  <c r="BC178" i="27"/>
  <c r="AT178" i="27"/>
  <c r="BE177" i="27"/>
  <c r="BC177" i="27"/>
  <c r="AT177" i="27"/>
  <c r="BE176" i="27"/>
  <c r="BC176" i="27"/>
  <c r="AT176" i="27"/>
  <c r="BE173" i="27"/>
  <c r="BC173" i="27"/>
  <c r="AT173" i="27"/>
  <c r="BE172" i="27"/>
  <c r="BC172" i="27"/>
  <c r="AT172" i="27"/>
  <c r="BE171" i="27"/>
  <c r="BC171" i="27"/>
  <c r="AT171" i="27"/>
  <c r="BE170" i="27"/>
  <c r="BC170" i="27"/>
  <c r="AT170" i="27"/>
  <c r="BE169" i="27"/>
  <c r="BC169" i="27"/>
  <c r="AT169" i="27"/>
  <c r="BE168" i="27"/>
  <c r="BC168" i="27"/>
  <c r="AT168" i="27"/>
  <c r="BE167" i="27"/>
  <c r="BC167" i="27"/>
  <c r="AT167" i="27"/>
  <c r="BE166" i="27"/>
  <c r="BC166" i="27"/>
  <c r="AT166" i="27"/>
  <c r="BE165" i="27"/>
  <c r="BC165" i="27"/>
  <c r="AT165" i="27"/>
  <c r="BE164" i="27"/>
  <c r="BC164" i="27"/>
  <c r="AT164" i="27"/>
  <c r="BE163" i="27"/>
  <c r="BC163" i="27"/>
  <c r="AT163" i="27"/>
  <c r="BE162" i="27"/>
  <c r="BC162" i="27"/>
  <c r="AT162" i="27"/>
  <c r="BE161" i="27"/>
  <c r="BC161" i="27"/>
  <c r="AT161" i="27"/>
  <c r="BE160" i="27"/>
  <c r="BC160" i="27"/>
  <c r="AT160" i="27"/>
  <c r="BE159" i="27"/>
  <c r="BC159" i="27"/>
  <c r="AT159" i="27"/>
  <c r="BE158" i="27"/>
  <c r="BC158" i="27"/>
  <c r="AT158" i="27"/>
  <c r="BE157" i="27"/>
  <c r="BC157" i="27"/>
  <c r="AT157" i="27"/>
  <c r="BE156" i="27"/>
  <c r="BC156" i="27"/>
  <c r="AT156" i="27"/>
  <c r="BE155" i="27"/>
  <c r="BC155" i="27"/>
  <c r="AT155" i="27"/>
  <c r="BE154" i="27"/>
  <c r="BC154" i="27"/>
  <c r="AT154" i="27"/>
  <c r="BE153" i="27"/>
  <c r="BC153" i="27"/>
  <c r="AT153" i="27"/>
  <c r="BE152" i="27"/>
  <c r="BC152" i="27"/>
  <c r="AT152" i="27"/>
  <c r="BE151" i="27"/>
  <c r="BC151" i="27"/>
  <c r="AT151" i="27"/>
  <c r="BE150" i="27"/>
  <c r="BC150" i="27"/>
  <c r="AT150" i="27"/>
  <c r="BE149" i="27"/>
  <c r="BC149" i="27"/>
  <c r="AT149" i="27"/>
  <c r="BE146" i="27"/>
  <c r="BC146" i="27"/>
  <c r="AT146" i="27"/>
  <c r="BE145" i="27"/>
  <c r="BC145" i="27"/>
  <c r="AT145" i="27"/>
  <c r="BE144" i="27"/>
  <c r="BC144" i="27"/>
  <c r="AT144" i="27"/>
  <c r="BE143" i="27"/>
  <c r="BC143" i="27"/>
  <c r="AT143" i="27"/>
  <c r="BE142" i="27"/>
  <c r="BC142" i="27"/>
  <c r="AT142" i="27"/>
  <c r="BE141" i="27"/>
  <c r="BC141" i="27"/>
  <c r="AT141" i="27"/>
  <c r="BE140" i="27"/>
  <c r="BC140" i="27"/>
  <c r="AT140" i="27"/>
  <c r="BE139" i="27"/>
  <c r="BC139" i="27"/>
  <c r="AT139" i="27"/>
  <c r="BE138" i="27"/>
  <c r="BC138" i="27"/>
  <c r="AT138" i="27"/>
  <c r="BE137" i="27"/>
  <c r="BC137" i="27"/>
  <c r="AT137" i="27"/>
  <c r="BE136" i="27"/>
  <c r="BC136" i="27"/>
  <c r="AT136" i="27"/>
  <c r="BE135" i="27"/>
  <c r="BC135" i="27"/>
  <c r="AT135" i="27"/>
  <c r="BE134" i="27"/>
  <c r="BC134" i="27"/>
  <c r="AT134" i="27"/>
  <c r="BE133" i="27"/>
  <c r="BC133" i="27"/>
  <c r="AT133" i="27"/>
  <c r="BE132" i="27"/>
  <c r="BC132" i="27"/>
  <c r="AT132" i="27"/>
  <c r="BE131" i="27"/>
  <c r="BC131" i="27"/>
  <c r="AT131" i="27"/>
  <c r="BE130" i="27"/>
  <c r="BC130" i="27"/>
  <c r="AT130" i="27"/>
  <c r="BE129" i="27"/>
  <c r="BC129" i="27"/>
  <c r="AT129" i="27"/>
  <c r="BE128" i="27"/>
  <c r="BC128" i="27"/>
  <c r="AT128" i="27"/>
  <c r="BE127" i="27"/>
  <c r="BC127" i="27"/>
  <c r="AT127" i="27"/>
  <c r="BE126" i="27"/>
  <c r="BC126" i="27"/>
  <c r="AT126" i="27"/>
  <c r="BE125" i="27"/>
  <c r="BC125" i="27"/>
  <c r="AT125" i="27"/>
  <c r="BE124" i="27"/>
  <c r="BC124" i="27"/>
  <c r="AT124" i="27"/>
  <c r="BE123" i="27"/>
  <c r="BC123" i="27"/>
  <c r="AT123" i="27"/>
  <c r="BE122" i="27"/>
  <c r="BC122" i="27"/>
  <c r="AT122" i="27"/>
  <c r="BE119" i="27"/>
  <c r="BC119" i="27"/>
  <c r="AT119" i="27"/>
  <c r="BE118" i="27"/>
  <c r="BC118" i="27"/>
  <c r="AT118" i="27"/>
  <c r="BE117" i="27"/>
  <c r="BC117" i="27"/>
  <c r="AT117" i="27"/>
  <c r="BE116" i="27"/>
  <c r="BC116" i="27"/>
  <c r="AT116" i="27"/>
  <c r="BE115" i="27"/>
  <c r="BC115" i="27"/>
  <c r="AT115" i="27"/>
  <c r="BE114" i="27"/>
  <c r="BC114" i="27"/>
  <c r="AT114" i="27"/>
  <c r="BE113" i="27"/>
  <c r="BC113" i="27"/>
  <c r="AT113" i="27"/>
  <c r="BE112" i="27"/>
  <c r="BC112" i="27"/>
  <c r="AT112" i="27"/>
  <c r="BE111" i="27"/>
  <c r="BC111" i="27"/>
  <c r="AT111" i="27"/>
  <c r="BE110" i="27"/>
  <c r="BC110" i="27"/>
  <c r="AT110" i="27"/>
  <c r="BE109" i="27"/>
  <c r="BC109" i="27"/>
  <c r="AT109" i="27"/>
  <c r="BE108" i="27"/>
  <c r="BC108" i="27"/>
  <c r="AT108" i="27"/>
  <c r="BE107" i="27"/>
  <c r="BC107" i="27"/>
  <c r="AT107" i="27"/>
  <c r="BE106" i="27"/>
  <c r="BC106" i="27"/>
  <c r="AT106" i="27"/>
  <c r="BE105" i="27"/>
  <c r="BC105" i="27"/>
  <c r="AT105" i="27"/>
  <c r="BE104" i="27"/>
  <c r="BC104" i="27"/>
  <c r="AT104" i="27"/>
  <c r="BE103" i="27"/>
  <c r="BC103" i="27"/>
  <c r="AT103" i="27"/>
  <c r="BE102" i="27"/>
  <c r="BC102" i="27"/>
  <c r="AT102" i="27"/>
  <c r="BE101" i="27"/>
  <c r="BC101" i="27"/>
  <c r="AT101" i="27"/>
  <c r="BE100" i="27"/>
  <c r="BC100" i="27"/>
  <c r="AT100" i="27"/>
  <c r="BE99" i="27"/>
  <c r="BC99" i="27"/>
  <c r="AT99" i="27"/>
  <c r="BE98" i="27"/>
  <c r="BC98" i="27"/>
  <c r="AT98" i="27"/>
  <c r="BE97" i="27"/>
  <c r="BC97" i="27"/>
  <c r="AT97" i="27"/>
  <c r="BE96" i="27"/>
  <c r="BC96" i="27"/>
  <c r="AT96" i="27"/>
  <c r="BE95" i="27"/>
  <c r="BC95" i="27"/>
  <c r="AT95" i="27"/>
  <c r="BE92" i="27"/>
  <c r="BC92" i="27"/>
  <c r="AT92" i="27"/>
  <c r="BE91" i="27"/>
  <c r="BC91" i="27"/>
  <c r="AT91" i="27"/>
  <c r="BE90" i="27"/>
  <c r="BC90" i="27"/>
  <c r="AT90" i="27"/>
  <c r="BE89" i="27"/>
  <c r="BC89" i="27"/>
  <c r="AT89" i="27"/>
  <c r="BE88" i="27"/>
  <c r="BC88" i="27"/>
  <c r="AT88" i="27"/>
  <c r="BE87" i="27"/>
  <c r="BC87" i="27"/>
  <c r="AT87" i="27"/>
  <c r="BE86" i="27"/>
  <c r="BC86" i="27"/>
  <c r="AT86" i="27"/>
  <c r="BE85" i="27"/>
  <c r="BC85" i="27"/>
  <c r="AT85" i="27"/>
  <c r="BE84" i="27"/>
  <c r="BC84" i="27"/>
  <c r="AT84" i="27"/>
  <c r="BE83" i="27"/>
  <c r="BC83" i="27"/>
  <c r="AT83" i="27"/>
  <c r="BE82" i="27"/>
  <c r="BC82" i="27"/>
  <c r="AT82" i="27"/>
  <c r="BE81" i="27"/>
  <c r="BC81" i="27"/>
  <c r="AT81" i="27"/>
  <c r="BE80" i="27"/>
  <c r="BC80" i="27"/>
  <c r="AT80" i="27"/>
  <c r="BE79" i="27"/>
  <c r="BC79" i="27"/>
  <c r="AT79" i="27"/>
  <c r="BE78" i="27"/>
  <c r="BC78" i="27"/>
  <c r="AT78" i="27"/>
  <c r="BE77" i="27"/>
  <c r="BC77" i="27"/>
  <c r="AT77" i="27"/>
  <c r="BE76" i="27"/>
  <c r="BC76" i="27"/>
  <c r="AT76" i="27"/>
  <c r="BE75" i="27"/>
  <c r="BC75" i="27"/>
  <c r="AT75" i="27"/>
  <c r="BE74" i="27"/>
  <c r="BC74" i="27"/>
  <c r="AT74" i="27"/>
  <c r="BE73" i="27"/>
  <c r="BC73" i="27"/>
  <c r="AT73" i="27"/>
  <c r="BE72" i="27"/>
  <c r="BC72" i="27"/>
  <c r="AT72" i="27"/>
  <c r="BE71" i="27"/>
  <c r="BC71" i="27"/>
  <c r="AT71" i="27"/>
  <c r="BE70" i="27"/>
  <c r="BC70" i="27"/>
  <c r="AT70" i="27"/>
  <c r="BE69" i="27"/>
  <c r="BC69" i="27"/>
  <c r="AT69" i="27"/>
  <c r="BE68" i="27"/>
  <c r="BC68" i="27"/>
  <c r="AT68" i="27"/>
  <c r="BE65" i="27"/>
  <c r="BC65" i="27"/>
  <c r="AT65" i="27"/>
  <c r="BE64" i="27"/>
  <c r="BC64" i="27"/>
  <c r="AT64" i="27"/>
  <c r="BE63" i="27"/>
  <c r="BC63" i="27"/>
  <c r="AT63" i="27"/>
  <c r="BE62" i="27"/>
  <c r="BC62" i="27"/>
  <c r="AT62" i="27"/>
  <c r="BE61" i="27"/>
  <c r="BC61" i="27"/>
  <c r="AT61" i="27"/>
  <c r="BE60" i="27"/>
  <c r="BC60" i="27"/>
  <c r="AT60" i="27"/>
  <c r="BE59" i="27"/>
  <c r="BC59" i="27"/>
  <c r="AT59" i="27"/>
  <c r="BE58" i="27"/>
  <c r="BC58" i="27"/>
  <c r="AT58" i="27"/>
  <c r="BE57" i="27"/>
  <c r="BC57" i="27"/>
  <c r="AT57" i="27"/>
  <c r="BE56" i="27"/>
  <c r="BC56" i="27"/>
  <c r="AT56" i="27"/>
  <c r="BE55" i="27"/>
  <c r="BC55" i="27"/>
  <c r="AT55" i="27"/>
  <c r="BE54" i="27"/>
  <c r="BC54" i="27"/>
  <c r="AT54" i="27"/>
  <c r="BE53" i="27"/>
  <c r="BC53" i="27"/>
  <c r="AT53" i="27"/>
  <c r="BE52" i="27"/>
  <c r="BC52" i="27"/>
  <c r="AT52" i="27"/>
  <c r="BE51" i="27"/>
  <c r="BC51" i="27"/>
  <c r="AT51" i="27"/>
  <c r="BE50" i="27"/>
  <c r="BC50" i="27"/>
  <c r="AT50" i="27"/>
  <c r="BE49" i="27"/>
  <c r="BC49" i="27"/>
  <c r="AT49" i="27"/>
  <c r="BE48" i="27"/>
  <c r="BC48" i="27"/>
  <c r="AT48" i="27"/>
  <c r="BE47" i="27"/>
  <c r="BC47" i="27"/>
  <c r="AT47" i="27"/>
  <c r="BE46" i="27"/>
  <c r="BC46" i="27"/>
  <c r="AT46" i="27"/>
  <c r="BE45" i="27"/>
  <c r="BC45" i="27"/>
  <c r="AT45" i="27"/>
  <c r="BE44" i="27"/>
  <c r="BC44" i="27"/>
  <c r="AT44" i="27"/>
  <c r="BE43" i="27"/>
  <c r="BC43" i="27"/>
  <c r="AT43" i="27"/>
  <c r="BC42" i="27"/>
  <c r="AT42" i="27"/>
  <c r="BG42" i="27"/>
  <c r="BE41" i="27"/>
  <c r="BC41" i="27"/>
  <c r="AT41" i="27"/>
  <c r="BE38" i="27"/>
  <c r="BC38" i="27"/>
  <c r="AT38" i="27"/>
  <c r="BE37" i="27"/>
  <c r="BC37" i="27"/>
  <c r="AT37" i="27"/>
  <c r="BE36" i="27"/>
  <c r="BC36" i="27"/>
  <c r="AT36" i="27"/>
  <c r="BE35" i="27"/>
  <c r="BC35" i="27"/>
  <c r="AT35" i="27"/>
  <c r="BE34" i="27"/>
  <c r="BC34" i="27"/>
  <c r="AT34" i="27"/>
  <c r="BE33" i="27"/>
  <c r="BC33" i="27"/>
  <c r="AT33" i="27"/>
  <c r="BE32" i="27"/>
  <c r="BC32" i="27"/>
  <c r="AT32" i="27"/>
  <c r="BE31" i="27"/>
  <c r="BC31" i="27"/>
  <c r="AT31" i="27"/>
  <c r="BE30" i="27"/>
  <c r="BC30" i="27"/>
  <c r="AT30" i="27"/>
  <c r="BE29" i="27"/>
  <c r="BC29" i="27"/>
  <c r="AT29" i="27"/>
  <c r="BE28" i="27"/>
  <c r="BC28" i="27"/>
  <c r="AT28" i="27"/>
  <c r="BE27" i="27"/>
  <c r="BC27" i="27"/>
  <c r="AT27" i="27"/>
  <c r="BE26" i="27"/>
  <c r="BC26" i="27"/>
  <c r="AT26" i="27"/>
  <c r="BE25" i="27"/>
  <c r="BC25" i="27"/>
  <c r="AT25" i="27"/>
  <c r="BE24" i="27"/>
  <c r="BC24" i="27"/>
  <c r="AT24" i="27"/>
  <c r="BE23" i="27"/>
  <c r="BC23" i="27"/>
  <c r="AT23" i="27"/>
  <c r="BE22" i="27"/>
  <c r="BC22" i="27"/>
  <c r="AT22" i="27"/>
  <c r="BE21" i="27"/>
  <c r="BC21" i="27"/>
  <c r="AT21" i="27"/>
  <c r="BE20" i="27"/>
  <c r="BC20" i="27"/>
  <c r="AT20" i="27"/>
  <c r="BE19" i="27"/>
  <c r="BC19" i="27"/>
  <c r="AT19" i="27"/>
  <c r="BE18" i="27"/>
  <c r="BC18" i="27"/>
  <c r="AT18" i="27"/>
  <c r="BE17" i="27"/>
  <c r="BC17" i="27"/>
  <c r="AT17" i="27"/>
  <c r="BE16" i="27"/>
  <c r="BC16" i="27"/>
  <c r="AT16" i="27"/>
  <c r="BC15" i="27"/>
  <c r="AT15" i="27"/>
  <c r="BE15" i="27"/>
  <c r="BC14" i="27"/>
  <c r="AT14" i="27"/>
  <c r="AR13" i="27"/>
  <c r="AP16" i="27"/>
  <c r="BH16" i="27"/>
  <c r="AP17" i="27"/>
  <c r="BH17" i="27"/>
  <c r="AP18" i="27"/>
  <c r="BH18" i="27"/>
  <c r="AP19" i="27"/>
  <c r="BH19" i="27"/>
  <c r="AP20" i="27"/>
  <c r="BH20" i="27"/>
  <c r="AP21" i="27"/>
  <c r="BH21" i="27"/>
  <c r="AP22" i="27"/>
  <c r="BH22" i="27"/>
  <c r="AP23" i="27"/>
  <c r="BH23" i="27"/>
  <c r="AP24" i="27"/>
  <c r="BH24" i="27"/>
  <c r="AP25" i="27"/>
  <c r="BH25" i="27"/>
  <c r="AP26" i="27"/>
  <c r="BH26" i="27"/>
  <c r="AP27" i="27"/>
  <c r="BH27" i="27"/>
  <c r="AP28" i="27"/>
  <c r="BH28" i="27"/>
  <c r="AP29" i="27"/>
  <c r="BH29" i="27"/>
  <c r="AP30" i="27"/>
  <c r="BH30" i="27"/>
  <c r="AP31" i="27"/>
  <c r="BH31" i="27"/>
  <c r="AP32" i="27"/>
  <c r="BH32" i="27"/>
  <c r="AP33" i="27"/>
  <c r="BH33" i="27"/>
  <c r="AP34" i="27"/>
  <c r="BH34" i="27"/>
  <c r="AP35" i="27"/>
  <c r="BH35" i="27"/>
  <c r="AP36" i="27"/>
  <c r="BH36" i="27"/>
  <c r="AP37" i="27"/>
  <c r="BH37" i="27"/>
  <c r="AP38" i="27"/>
  <c r="BH38" i="27"/>
  <c r="AP41" i="27"/>
  <c r="BH41" i="27"/>
  <c r="AP42" i="27"/>
  <c r="AP43" i="27"/>
  <c r="BH43" i="27"/>
  <c r="AP44" i="27"/>
  <c r="AP45" i="27"/>
  <c r="BH45" i="27"/>
  <c r="AP46" i="27"/>
  <c r="AP47" i="27"/>
  <c r="BH47" i="27"/>
  <c r="AP48" i="27"/>
  <c r="AP49" i="27"/>
  <c r="BH49" i="27"/>
  <c r="AP50" i="27"/>
  <c r="AP51" i="27"/>
  <c r="BH51" i="27"/>
  <c r="AP52" i="27"/>
  <c r="AP53" i="27"/>
  <c r="BH53" i="27"/>
  <c r="AP54" i="27"/>
  <c r="AP55" i="27"/>
  <c r="BH55" i="27"/>
  <c r="AP56" i="27"/>
  <c r="AP57" i="27"/>
  <c r="BH57" i="27"/>
  <c r="AP58" i="27"/>
  <c r="AP59" i="27"/>
  <c r="BH59" i="27"/>
  <c r="AP60" i="27"/>
  <c r="AP61" i="27"/>
  <c r="BH61" i="27"/>
  <c r="AP62" i="27"/>
  <c r="AP63" i="27"/>
  <c r="BH63" i="27"/>
  <c r="AP64" i="27"/>
  <c r="AP65" i="27"/>
  <c r="BH65" i="27"/>
  <c r="AP68" i="27"/>
  <c r="AP69" i="27"/>
  <c r="BH69" i="27"/>
  <c r="AP70" i="27"/>
  <c r="AP71" i="27"/>
  <c r="BH71" i="27"/>
  <c r="AP72" i="27"/>
  <c r="AP73" i="27"/>
  <c r="BH73" i="27"/>
  <c r="AP74" i="27"/>
  <c r="AP75" i="27"/>
  <c r="BH75" i="27"/>
  <c r="AP76" i="27"/>
  <c r="AP77" i="27"/>
  <c r="BH77" i="27"/>
  <c r="AP78" i="27"/>
  <c r="AP79" i="27"/>
  <c r="BH79" i="27"/>
  <c r="AP80" i="27"/>
  <c r="AP81" i="27"/>
  <c r="BH81" i="27"/>
  <c r="AP82" i="27"/>
  <c r="AP83" i="27"/>
  <c r="BH83" i="27"/>
  <c r="AP84" i="27"/>
  <c r="AP85" i="27"/>
  <c r="BH85" i="27"/>
  <c r="AP86" i="27"/>
  <c r="AP87" i="27"/>
  <c r="BH87" i="27"/>
  <c r="AP88" i="27"/>
  <c r="AP89" i="27"/>
  <c r="BH89" i="27"/>
  <c r="AP90" i="27"/>
  <c r="AP91" i="27"/>
  <c r="BH91" i="27"/>
  <c r="AP92" i="27"/>
  <c r="AP95" i="27"/>
  <c r="BH95" i="27"/>
  <c r="AP96" i="27"/>
  <c r="AP97" i="27"/>
  <c r="BH97" i="27"/>
  <c r="AP98" i="27"/>
  <c r="AP99" i="27"/>
  <c r="BH99" i="27"/>
  <c r="AP100" i="27"/>
  <c r="AP101" i="27"/>
  <c r="BH101" i="27"/>
  <c r="AP102" i="27"/>
  <c r="AP103" i="27"/>
  <c r="BH103" i="27"/>
  <c r="AP104" i="27"/>
  <c r="AP105" i="27"/>
  <c r="BH105" i="27"/>
  <c r="AP106" i="27"/>
  <c r="AP107" i="27"/>
  <c r="BH107" i="27"/>
  <c r="AP108" i="27"/>
  <c r="AP109" i="27"/>
  <c r="BH109" i="27"/>
  <c r="AP110" i="27"/>
  <c r="AP111" i="27"/>
  <c r="BH111" i="27"/>
  <c r="AP112" i="27"/>
  <c r="AP113" i="27"/>
  <c r="BH113" i="27"/>
  <c r="AP114" i="27"/>
  <c r="AP115" i="27"/>
  <c r="BH115" i="27"/>
  <c r="AP116" i="27"/>
  <c r="AP117" i="27"/>
  <c r="BH117" i="27"/>
  <c r="AP118" i="27"/>
  <c r="AP119" i="27"/>
  <c r="BH119" i="27"/>
  <c r="AP122" i="27"/>
  <c r="AP123" i="27"/>
  <c r="BH123" i="27"/>
  <c r="AP124" i="27"/>
  <c r="AP125" i="27"/>
  <c r="BH125" i="27"/>
  <c r="AP126" i="27"/>
  <c r="AP127" i="27"/>
  <c r="BH127" i="27"/>
  <c r="AP128" i="27"/>
  <c r="AP129" i="27"/>
  <c r="BH129" i="27"/>
  <c r="AP130" i="27"/>
  <c r="AP131" i="27"/>
  <c r="BH131" i="27"/>
  <c r="AP132" i="27"/>
  <c r="AP133" i="27"/>
  <c r="BH133" i="27"/>
  <c r="AP134" i="27"/>
  <c r="AP135" i="27"/>
  <c r="BH135" i="27"/>
  <c r="AP136" i="27"/>
  <c r="AP137" i="27"/>
  <c r="BH137" i="27"/>
  <c r="AP138" i="27"/>
  <c r="AP139" i="27"/>
  <c r="BH139" i="27"/>
  <c r="AP140" i="27"/>
  <c r="AP141" i="27"/>
  <c r="BH141" i="27"/>
  <c r="AP142" i="27"/>
  <c r="AP143" i="27"/>
  <c r="BH143" i="27"/>
  <c r="AP144" i="27"/>
  <c r="AP145" i="27"/>
  <c r="BH145" i="27"/>
  <c r="AP146" i="27"/>
  <c r="AP149" i="27"/>
  <c r="BH149" i="27"/>
  <c r="AP150" i="27"/>
  <c r="AP151" i="27"/>
  <c r="BH151" i="27"/>
  <c r="AP152" i="27"/>
  <c r="AP153" i="27"/>
  <c r="BH153" i="27"/>
  <c r="AP154" i="27"/>
  <c r="AP155" i="27"/>
  <c r="BH155" i="27"/>
  <c r="AP156" i="27"/>
  <c r="AP157" i="27"/>
  <c r="BH157" i="27"/>
  <c r="AP158" i="27"/>
  <c r="AP159" i="27"/>
  <c r="BH159" i="27"/>
  <c r="AP160" i="27"/>
  <c r="AP161" i="27"/>
  <c r="BH161" i="27"/>
  <c r="AP162" i="27"/>
  <c r="AP163" i="27"/>
  <c r="BH163" i="27"/>
  <c r="AP164" i="27"/>
  <c r="AP165" i="27"/>
  <c r="BH165" i="27"/>
  <c r="AP166" i="27"/>
  <c r="AP167" i="27"/>
  <c r="BH167" i="27"/>
  <c r="AP168" i="27"/>
  <c r="AP169" i="27"/>
  <c r="BH169" i="27"/>
  <c r="AP170" i="27"/>
  <c r="AP171" i="27"/>
  <c r="BH171" i="27"/>
  <c r="AP172" i="27"/>
  <c r="AP173" i="27"/>
  <c r="BH173" i="27"/>
  <c r="AP176" i="27"/>
  <c r="AP177" i="27"/>
  <c r="BH177" i="27"/>
  <c r="AP178" i="27"/>
  <c r="AP179" i="27"/>
  <c r="BH179" i="27"/>
  <c r="AP180" i="27"/>
  <c r="AP181" i="27"/>
  <c r="BH181" i="27"/>
  <c r="AP182" i="27"/>
  <c r="AP183" i="27"/>
  <c r="BH183" i="27"/>
  <c r="AP184" i="27"/>
  <c r="AP185" i="27"/>
  <c r="BH185" i="27"/>
  <c r="AP186" i="27"/>
  <c r="AP187" i="27"/>
  <c r="BH187" i="27"/>
  <c r="AP188" i="27"/>
  <c r="AP189" i="27"/>
  <c r="BH189" i="27"/>
  <c r="AP190" i="27"/>
  <c r="AP191" i="27"/>
  <c r="BH191" i="27"/>
  <c r="AP192" i="27"/>
  <c r="AP193" i="27"/>
  <c r="BH193" i="27"/>
  <c r="AP194" i="27"/>
  <c r="AP195" i="27"/>
  <c r="BH195" i="27"/>
  <c r="AP196" i="27"/>
  <c r="AP197" i="27"/>
  <c r="BH197" i="27"/>
  <c r="AP198" i="27"/>
  <c r="AP199" i="27"/>
  <c r="BH199" i="27"/>
  <c r="AP200" i="27"/>
  <c r="AP203" i="27"/>
  <c r="BH203" i="27"/>
  <c r="AP204" i="27"/>
  <c r="AP205" i="27"/>
  <c r="BH205" i="27"/>
  <c r="AP206" i="27"/>
  <c r="AP207" i="27"/>
  <c r="BH207" i="27"/>
  <c r="AP208" i="27"/>
  <c r="AP209" i="27"/>
  <c r="BH209" i="27"/>
  <c r="AP210" i="27"/>
  <c r="AP211" i="27"/>
  <c r="BH211" i="27"/>
  <c r="AP212" i="27"/>
  <c r="AP213" i="27"/>
  <c r="BH213" i="27"/>
  <c r="AP214" i="27"/>
  <c r="AP215" i="27"/>
  <c r="BH215" i="27"/>
  <c r="AP216" i="27"/>
  <c r="AP217" i="27"/>
  <c r="BH217" i="27"/>
  <c r="AP218" i="27"/>
  <c r="AP219" i="27"/>
  <c r="BH219" i="27"/>
  <c r="AP220" i="27"/>
  <c r="AP221" i="27"/>
  <c r="BH221" i="27"/>
  <c r="AP222" i="27"/>
  <c r="AP223" i="27"/>
  <c r="BH223" i="27"/>
  <c r="AP224" i="27"/>
  <c r="AP225" i="27"/>
  <c r="BH225" i="27"/>
  <c r="AP226" i="27"/>
  <c r="AP227" i="27"/>
  <c r="BH227" i="27"/>
  <c r="AP230" i="27"/>
  <c r="AP231" i="27"/>
  <c r="BH231" i="27"/>
  <c r="AP232" i="27"/>
  <c r="AP233" i="27"/>
  <c r="BH233" i="27"/>
  <c r="AP234" i="27"/>
  <c r="AP235" i="27"/>
  <c r="BH235" i="27"/>
  <c r="AP236" i="27"/>
  <c r="AP237" i="27"/>
  <c r="BH237" i="27"/>
  <c r="AP238" i="27"/>
  <c r="AP239" i="27"/>
  <c r="BH239" i="27"/>
  <c r="AP240" i="27"/>
  <c r="AP241" i="27"/>
  <c r="BH241" i="27"/>
  <c r="AP242" i="27"/>
  <c r="AP243" i="27"/>
  <c r="BH243" i="27"/>
  <c r="AP244" i="27"/>
  <c r="AP245" i="27"/>
  <c r="BH245" i="27"/>
  <c r="AP246" i="27"/>
  <c r="AP247" i="27"/>
  <c r="BH247" i="27"/>
  <c r="AP248" i="27"/>
  <c r="AP249" i="27"/>
  <c r="BH249" i="27"/>
  <c r="AP250" i="27"/>
  <c r="AP251" i="27"/>
  <c r="BH251" i="27"/>
  <c r="AP252" i="27"/>
  <c r="AP253" i="27"/>
  <c r="BH253" i="27"/>
  <c r="AP254" i="27"/>
  <c r="AP257" i="27"/>
  <c r="BH257" i="27"/>
  <c r="AP258" i="27"/>
  <c r="AP259" i="27"/>
  <c r="BH259" i="27"/>
  <c r="AP260" i="27"/>
  <c r="AP261" i="27"/>
  <c r="BH261" i="27"/>
  <c r="AP262" i="27"/>
  <c r="AP263" i="27"/>
  <c r="BH263" i="27"/>
  <c r="AP264" i="27"/>
  <c r="AP265" i="27"/>
  <c r="BH265" i="27"/>
  <c r="AP266" i="27"/>
  <c r="AP267" i="27"/>
  <c r="BH267" i="27"/>
  <c r="AP268" i="27"/>
  <c r="AP269" i="27"/>
  <c r="BH269" i="27"/>
  <c r="AP270" i="27"/>
  <c r="AP271" i="27"/>
  <c r="BH271" i="27"/>
  <c r="AP272" i="27"/>
  <c r="AP273" i="27"/>
  <c r="BH273" i="27"/>
  <c r="AP274" i="27"/>
  <c r="AP275" i="27"/>
  <c r="BH275" i="27"/>
  <c r="AP276" i="27"/>
  <c r="AP277" i="27"/>
  <c r="BH277" i="27"/>
  <c r="AP278" i="27"/>
  <c r="AP279" i="27"/>
  <c r="BH279" i="27"/>
  <c r="AP280" i="27"/>
  <c r="AP281" i="27"/>
  <c r="BH281" i="27"/>
  <c r="AP284" i="27"/>
  <c r="AP285" i="27"/>
  <c r="BH285" i="27"/>
  <c r="AP286" i="27"/>
  <c r="AP287" i="27"/>
  <c r="BH287" i="27"/>
  <c r="AP288" i="27"/>
  <c r="AP289" i="27"/>
  <c r="BH289" i="27"/>
  <c r="AP290" i="27"/>
  <c r="AP291" i="27"/>
  <c r="BH291" i="27"/>
  <c r="AP292" i="27"/>
  <c r="AP293" i="27"/>
  <c r="BH293" i="27"/>
  <c r="AP294" i="27"/>
  <c r="AP295" i="27"/>
  <c r="BH295" i="27"/>
  <c r="AP296" i="27"/>
  <c r="AP297" i="27"/>
  <c r="BH297" i="27"/>
  <c r="AP298" i="27"/>
  <c r="AP299" i="27"/>
  <c r="BH299" i="27"/>
  <c r="AP300" i="27"/>
  <c r="AP301" i="27"/>
  <c r="BH301" i="27"/>
  <c r="AP302" i="27"/>
  <c r="AP303" i="27"/>
  <c r="BH303" i="27"/>
  <c r="AP304" i="27"/>
  <c r="AP305" i="27"/>
  <c r="BH305" i="27"/>
  <c r="AP306" i="27"/>
  <c r="AP307" i="27"/>
  <c r="BH307" i="27"/>
  <c r="AP308" i="27"/>
  <c r="AP311" i="27"/>
  <c r="BH311" i="27"/>
  <c r="AP312" i="27"/>
  <c r="AP313" i="27"/>
  <c r="BH313" i="27"/>
  <c r="AP314" i="27"/>
  <c r="AP315" i="27"/>
  <c r="BH315" i="27"/>
  <c r="AP316" i="27"/>
  <c r="AP317" i="27"/>
  <c r="BH317" i="27"/>
  <c r="AP318" i="27"/>
  <c r="AP319" i="27"/>
  <c r="BH319" i="27"/>
  <c r="AP320" i="27"/>
  <c r="AP321" i="27"/>
  <c r="BH321" i="27"/>
  <c r="AP322" i="27"/>
  <c r="AP323" i="27"/>
  <c r="BH323" i="27"/>
  <c r="AP324" i="27"/>
  <c r="AP325" i="27"/>
  <c r="BH325" i="27"/>
  <c r="AP326" i="27"/>
  <c r="AP327" i="27"/>
  <c r="BH327" i="27"/>
  <c r="AP328" i="27"/>
  <c r="AP329" i="27"/>
  <c r="BH329" i="27"/>
  <c r="AP330" i="27"/>
  <c r="AP331" i="27"/>
  <c r="BH331" i="27"/>
  <c r="AP332" i="27"/>
  <c r="AP333" i="27"/>
  <c r="BH333" i="27"/>
  <c r="AP334" i="27"/>
  <c r="AP335" i="27"/>
  <c r="BH335" i="27"/>
  <c r="AP338" i="27"/>
  <c r="AP339" i="27"/>
  <c r="BH339" i="27"/>
  <c r="AP340" i="27"/>
  <c r="AP341" i="27"/>
  <c r="BH341" i="27"/>
  <c r="AP342" i="27"/>
  <c r="AP343" i="27"/>
  <c r="BH343" i="27"/>
  <c r="AP344" i="27"/>
  <c r="AP345" i="27"/>
  <c r="BH345" i="27"/>
  <c r="AP346" i="27"/>
  <c r="AP347" i="27"/>
  <c r="BH347" i="27"/>
  <c r="AP348" i="27"/>
  <c r="BH348" i="27"/>
  <c r="AP349" i="27"/>
  <c r="BH349" i="27"/>
  <c r="AP350" i="27"/>
  <c r="AP351" i="27"/>
  <c r="BH351" i="27"/>
  <c r="AP352" i="27"/>
  <c r="BH352" i="27"/>
  <c r="AP353" i="27"/>
  <c r="BH353" i="27"/>
  <c r="AP354" i="27"/>
  <c r="AP355" i="27"/>
  <c r="BH355" i="27"/>
  <c r="AP356" i="27"/>
  <c r="BH356" i="27"/>
  <c r="AP357" i="27"/>
  <c r="BH357" i="27"/>
  <c r="AP358" i="27"/>
  <c r="AP359" i="27"/>
  <c r="BH359" i="27"/>
  <c r="AP360" i="27"/>
  <c r="BH360" i="27"/>
  <c r="AP361" i="27"/>
  <c r="BH361" i="27"/>
  <c r="AP362" i="27"/>
  <c r="AP365" i="27"/>
  <c r="BH365" i="27"/>
  <c r="AP366" i="27"/>
  <c r="BH366" i="27"/>
  <c r="AP367" i="27"/>
  <c r="BH367" i="27"/>
  <c r="AP368" i="27"/>
  <c r="AP369" i="27"/>
  <c r="BH369" i="27"/>
  <c r="AP370" i="27"/>
  <c r="BH370" i="27"/>
  <c r="AP371" i="27"/>
  <c r="BH371" i="27"/>
  <c r="AP372" i="27"/>
  <c r="BH372" i="27"/>
  <c r="AP373" i="27"/>
  <c r="BH373" i="27"/>
  <c r="AP374" i="27"/>
  <c r="BH374" i="27"/>
  <c r="AP375" i="27"/>
  <c r="BH375" i="27"/>
  <c r="AP376" i="27"/>
  <c r="BH376" i="27"/>
  <c r="AP377" i="27"/>
  <c r="BH377" i="27"/>
  <c r="AP378" i="27"/>
  <c r="BH378" i="27"/>
  <c r="AP379" i="27"/>
  <c r="BH379" i="27"/>
  <c r="AP380" i="27"/>
  <c r="BH380" i="27"/>
  <c r="AP381" i="27"/>
  <c r="BH381" i="27"/>
  <c r="AP382" i="27"/>
  <c r="BH382" i="27"/>
  <c r="AP383" i="27"/>
  <c r="BH383" i="27"/>
  <c r="AP384" i="27"/>
  <c r="BH384" i="27"/>
  <c r="AP385" i="27"/>
  <c r="BH385" i="27"/>
  <c r="AP386" i="27"/>
  <c r="BH386" i="27"/>
  <c r="AP387" i="27"/>
  <c r="BH387" i="27"/>
  <c r="AP388" i="27"/>
  <c r="BH388" i="27"/>
  <c r="AP389" i="27"/>
  <c r="BH389" i="27"/>
  <c r="AP392" i="27"/>
  <c r="BH392" i="27"/>
  <c r="AP393" i="27"/>
  <c r="BH393" i="27"/>
  <c r="AP394" i="27"/>
  <c r="BH394" i="27"/>
  <c r="AP395" i="27"/>
  <c r="BH395" i="27"/>
  <c r="AP396" i="27"/>
  <c r="BH396" i="27"/>
  <c r="AP397" i="27"/>
  <c r="BH397" i="27"/>
  <c r="AP398" i="27"/>
  <c r="BH398" i="27"/>
  <c r="AP399" i="27"/>
  <c r="BH399" i="27"/>
  <c r="AP400" i="27"/>
  <c r="BH400" i="27"/>
  <c r="AP401" i="27"/>
  <c r="BH401" i="27"/>
  <c r="AP402" i="27"/>
  <c r="BH402" i="27"/>
  <c r="AP403" i="27"/>
  <c r="BH403" i="27"/>
  <c r="AP404" i="27"/>
  <c r="BH404" i="27"/>
  <c r="AP405" i="27"/>
  <c r="BH405" i="27"/>
  <c r="AP406" i="27"/>
  <c r="BH406" i="27"/>
  <c r="AP407" i="27"/>
  <c r="BH407" i="27"/>
  <c r="AP408" i="27"/>
  <c r="BH408" i="27"/>
  <c r="AP409" i="27"/>
  <c r="BH409" i="27"/>
  <c r="AP410" i="27"/>
  <c r="BH410" i="27"/>
  <c r="AP411" i="27"/>
  <c r="BH411" i="27"/>
  <c r="AP412" i="27"/>
  <c r="BH412" i="27"/>
  <c r="AP413" i="27"/>
  <c r="BH413" i="27"/>
  <c r="AP414" i="27"/>
  <c r="BH414" i="27"/>
  <c r="AP415" i="27"/>
  <c r="BH415" i="27"/>
  <c r="AP416" i="27"/>
  <c r="BH416" i="27"/>
  <c r="AP419" i="27"/>
  <c r="BH419" i="27"/>
  <c r="AP420" i="27"/>
  <c r="BH420" i="27"/>
  <c r="AP421" i="27"/>
  <c r="BH421" i="27"/>
  <c r="AP422" i="27"/>
  <c r="BH422" i="27"/>
  <c r="AP423" i="27"/>
  <c r="BH423" i="27"/>
  <c r="AP424" i="27"/>
  <c r="BH424" i="27"/>
  <c r="AP425" i="27"/>
  <c r="BH425" i="27"/>
  <c r="AP426" i="27"/>
  <c r="BH426" i="27"/>
  <c r="AP427" i="27"/>
  <c r="BH427" i="27"/>
  <c r="AP428" i="27"/>
  <c r="BH428" i="27"/>
  <c r="AP429" i="27"/>
  <c r="BH429" i="27"/>
  <c r="AP430" i="27"/>
  <c r="BH430" i="27"/>
  <c r="AP431" i="27"/>
  <c r="BH431" i="27"/>
  <c r="AP432" i="27"/>
  <c r="BH432" i="27"/>
  <c r="AP433" i="27"/>
  <c r="BH433" i="27"/>
  <c r="AP434" i="27"/>
  <c r="BH434" i="27"/>
  <c r="AP435" i="27"/>
  <c r="BH435" i="27"/>
  <c r="AP436" i="27"/>
  <c r="BH436" i="27"/>
  <c r="AP437" i="27"/>
  <c r="BH437" i="27"/>
  <c r="AP438" i="27"/>
  <c r="BH438" i="27"/>
  <c r="AP439" i="27"/>
  <c r="BH439" i="27"/>
  <c r="AP440" i="27"/>
  <c r="BH440" i="27"/>
  <c r="AP441" i="27"/>
  <c r="BH441" i="27"/>
  <c r="AP442" i="27"/>
  <c r="BH442" i="27"/>
  <c r="AP443" i="27"/>
  <c r="BH443" i="27"/>
  <c r="AP446" i="27"/>
  <c r="BH446" i="27"/>
  <c r="AP447" i="27"/>
  <c r="BH447" i="27"/>
  <c r="AP448" i="27"/>
  <c r="BH448" i="27"/>
  <c r="AP449" i="27"/>
  <c r="BH449" i="27"/>
  <c r="AP450" i="27"/>
  <c r="BH450" i="27"/>
  <c r="AP451" i="27"/>
  <c r="BH451" i="27"/>
  <c r="AP452" i="27"/>
  <c r="BH452" i="27"/>
  <c r="AP453" i="27"/>
  <c r="BH453" i="27"/>
  <c r="AP454" i="27"/>
  <c r="BH454" i="27"/>
  <c r="AP455" i="27"/>
  <c r="BH455" i="27"/>
  <c r="AP456" i="27"/>
  <c r="BH456" i="27"/>
  <c r="AP457" i="27"/>
  <c r="BH457" i="27"/>
  <c r="AP458" i="27"/>
  <c r="BH458" i="27"/>
  <c r="AP459" i="27"/>
  <c r="BH459" i="27"/>
  <c r="AP460" i="27"/>
  <c r="BH460" i="27"/>
  <c r="AP461" i="27"/>
  <c r="BH461" i="27"/>
  <c r="AP462" i="27"/>
  <c r="BH462" i="27"/>
  <c r="AP463" i="27"/>
  <c r="BH463" i="27"/>
  <c r="AP464" i="27"/>
  <c r="BH464" i="27"/>
  <c r="AP465" i="27"/>
  <c r="BH465" i="27"/>
  <c r="AP466" i="27"/>
  <c r="BH466" i="27"/>
  <c r="AP467" i="27"/>
  <c r="BH467" i="27"/>
  <c r="AP468" i="27"/>
  <c r="BH468" i="27"/>
  <c r="AP469" i="27"/>
  <c r="BH469" i="27"/>
  <c r="AP470" i="27"/>
  <c r="BH470" i="27"/>
  <c r="AP473" i="27"/>
  <c r="BH473" i="27"/>
  <c r="AP474" i="27"/>
  <c r="BH474" i="27"/>
  <c r="AP475" i="27"/>
  <c r="BH475" i="27"/>
  <c r="AP476" i="27"/>
  <c r="BH476" i="27"/>
  <c r="AP477" i="27"/>
  <c r="BH477" i="27"/>
  <c r="AP478" i="27"/>
  <c r="BH478" i="27"/>
  <c r="AP479" i="27"/>
  <c r="BH479" i="27"/>
  <c r="AP480" i="27"/>
  <c r="BH480" i="27"/>
  <c r="AP481" i="27"/>
  <c r="BH481" i="27"/>
  <c r="AP482" i="27"/>
  <c r="BH482" i="27"/>
  <c r="AP483" i="27"/>
  <c r="BH483" i="27"/>
  <c r="AP484" i="27"/>
  <c r="BH484" i="27"/>
  <c r="AP485" i="27"/>
  <c r="BH485" i="27"/>
  <c r="AP486" i="27"/>
  <c r="BH486" i="27"/>
  <c r="AP487" i="27"/>
  <c r="BH487" i="27"/>
  <c r="AP488" i="27"/>
  <c r="BH488" i="27"/>
  <c r="AP489" i="27"/>
  <c r="BH489" i="27"/>
  <c r="AP490" i="27"/>
  <c r="BH490" i="27"/>
  <c r="AP491" i="27"/>
  <c r="BH491" i="27"/>
  <c r="AP492" i="27"/>
  <c r="BH492" i="27"/>
  <c r="AP493" i="27"/>
  <c r="BH493" i="27"/>
  <c r="AP494" i="27"/>
  <c r="BH494" i="27"/>
  <c r="AP495" i="27"/>
  <c r="BH495" i="27"/>
  <c r="AP496" i="27"/>
  <c r="BH496" i="27"/>
  <c r="AP497" i="27"/>
  <c r="BH497" i="27"/>
  <c r="AP500" i="27"/>
  <c r="BH500" i="27"/>
  <c r="AP501" i="27"/>
  <c r="BH501" i="27"/>
  <c r="AP502" i="27"/>
  <c r="BH502" i="27"/>
  <c r="AP503" i="27"/>
  <c r="BH503" i="27"/>
  <c r="AP504" i="27"/>
  <c r="BH504" i="27"/>
  <c r="AP505" i="27"/>
  <c r="BH505" i="27"/>
  <c r="AP506" i="27"/>
  <c r="BH506" i="27"/>
  <c r="AP507" i="27"/>
  <c r="BH507" i="27"/>
  <c r="AP508" i="27"/>
  <c r="BH508" i="27"/>
  <c r="AP509" i="27"/>
  <c r="BH509" i="27"/>
  <c r="AP510" i="27"/>
  <c r="BH510" i="27"/>
  <c r="AP511" i="27"/>
  <c r="BH511" i="27"/>
  <c r="AP512" i="27"/>
  <c r="BH512" i="27"/>
  <c r="AP513" i="27"/>
  <c r="BH513" i="27"/>
  <c r="AP514" i="27"/>
  <c r="BH514" i="27"/>
  <c r="AP515" i="27"/>
  <c r="BH515" i="27"/>
  <c r="AP516" i="27"/>
  <c r="BH516" i="27"/>
  <c r="AP517" i="27"/>
  <c r="BH517" i="27"/>
  <c r="AP518" i="27"/>
  <c r="BH518" i="27"/>
  <c r="AP519" i="27"/>
  <c r="BH519" i="27"/>
  <c r="AP520" i="27"/>
  <c r="BH520" i="27"/>
  <c r="AP521" i="27"/>
  <c r="BH521" i="27"/>
  <c r="AP522" i="27"/>
  <c r="BH522" i="27"/>
  <c r="AP523" i="27"/>
  <c r="BH523" i="27"/>
  <c r="AP524" i="27"/>
  <c r="BH524" i="27"/>
  <c r="AP527" i="27"/>
  <c r="BH527" i="27"/>
  <c r="AP528" i="27"/>
  <c r="BH528" i="27"/>
  <c r="AP529" i="27"/>
  <c r="BH529" i="27"/>
  <c r="AP530" i="27"/>
  <c r="BH530" i="27"/>
  <c r="AP531" i="27"/>
  <c r="BH531" i="27"/>
  <c r="AP532" i="27"/>
  <c r="BH532" i="27"/>
  <c r="AP533" i="27"/>
  <c r="BH533" i="27"/>
  <c r="AP534" i="27"/>
  <c r="BH534" i="27"/>
  <c r="AP535" i="27"/>
  <c r="BH535" i="27"/>
  <c r="AP536" i="27"/>
  <c r="BH536" i="27"/>
  <c r="AP537" i="27"/>
  <c r="BH537" i="27"/>
  <c r="AP538" i="27"/>
  <c r="BH538" i="27"/>
  <c r="AP539" i="27"/>
  <c r="BH539" i="27"/>
  <c r="AP540" i="27"/>
  <c r="BH540" i="27"/>
  <c r="AP541" i="27"/>
  <c r="BH541" i="27"/>
  <c r="AP542" i="27"/>
  <c r="BH542" i="27"/>
  <c r="AP543" i="27"/>
  <c r="BH543" i="27"/>
  <c r="AP544" i="27"/>
  <c r="BH544" i="27"/>
  <c r="AP545" i="27"/>
  <c r="BH545" i="27"/>
  <c r="AP546" i="27"/>
  <c r="BH546" i="27"/>
  <c r="AP547" i="27"/>
  <c r="BH547" i="27"/>
  <c r="AP548" i="27"/>
  <c r="BH548" i="27"/>
  <c r="AP549" i="27"/>
  <c r="BH549" i="27"/>
  <c r="AP550" i="27"/>
  <c r="BH550" i="27"/>
  <c r="AP551" i="27"/>
  <c r="BH551" i="27"/>
  <c r="AP554" i="27"/>
  <c r="BH554" i="27"/>
  <c r="AP555" i="27"/>
  <c r="BH555" i="27"/>
  <c r="AP556" i="27"/>
  <c r="BH556" i="27"/>
  <c r="AP557" i="27"/>
  <c r="BH557" i="27"/>
  <c r="AP558" i="27"/>
  <c r="BH558" i="27"/>
  <c r="AP559" i="27"/>
  <c r="BH559" i="27"/>
  <c r="AP560" i="27"/>
  <c r="BH560" i="27"/>
  <c r="AP561" i="27"/>
  <c r="BH561" i="27"/>
  <c r="AP562" i="27"/>
  <c r="BH562" i="27"/>
  <c r="AP563" i="27"/>
  <c r="BH563" i="27"/>
  <c r="AP564" i="27"/>
  <c r="BH564" i="27"/>
  <c r="AP565" i="27"/>
  <c r="BH565" i="27"/>
  <c r="AP566" i="27"/>
  <c r="BH566" i="27"/>
  <c r="AP567" i="27"/>
  <c r="BH567" i="27"/>
  <c r="AP568" i="27"/>
  <c r="BH568" i="27"/>
  <c r="AP569" i="27"/>
  <c r="BH569" i="27"/>
  <c r="AP570" i="27"/>
  <c r="BH570" i="27"/>
  <c r="AP571" i="27"/>
  <c r="BH571" i="27"/>
  <c r="AP572" i="27"/>
  <c r="BH572" i="27"/>
  <c r="AP573" i="27"/>
  <c r="BH573" i="27"/>
  <c r="AP574" i="27"/>
  <c r="BH574" i="27"/>
  <c r="AP575" i="27"/>
  <c r="BH575" i="27"/>
  <c r="AP576" i="27"/>
  <c r="BH576" i="27"/>
  <c r="AP577" i="27"/>
  <c r="BH577" i="27"/>
  <c r="AP578" i="27"/>
  <c r="BH578" i="27"/>
  <c r="AP581" i="27"/>
  <c r="BH581" i="27"/>
  <c r="AP582" i="27"/>
  <c r="BH582" i="27"/>
  <c r="AP583" i="27"/>
  <c r="BH583" i="27"/>
  <c r="AP584" i="27"/>
  <c r="BH584" i="27"/>
  <c r="AP585" i="27"/>
  <c r="BH585" i="27"/>
  <c r="AP586" i="27"/>
  <c r="BH586" i="27"/>
  <c r="AP587" i="27"/>
  <c r="BH587" i="27"/>
  <c r="AP588" i="27"/>
  <c r="BH588" i="27"/>
  <c r="AP589" i="27"/>
  <c r="BH589" i="27"/>
  <c r="AP590" i="27"/>
  <c r="BH590" i="27"/>
  <c r="AP591" i="27"/>
  <c r="BH591" i="27"/>
  <c r="AP592" i="27"/>
  <c r="BH592" i="27"/>
  <c r="AP593" i="27"/>
  <c r="BH593" i="27"/>
  <c r="AP594" i="27"/>
  <c r="BH594" i="27"/>
  <c r="AP595" i="27"/>
  <c r="BH595" i="27"/>
  <c r="AP596" i="27"/>
  <c r="BH596" i="27"/>
  <c r="AP597" i="27"/>
  <c r="BH597" i="27"/>
  <c r="AP598" i="27"/>
  <c r="BH598" i="27"/>
  <c r="AP599" i="27"/>
  <c r="BH599" i="27"/>
  <c r="AP600" i="27"/>
  <c r="BH600" i="27"/>
  <c r="AP601" i="27"/>
  <c r="BH601" i="27"/>
  <c r="AP602" i="27"/>
  <c r="BH602" i="27"/>
  <c r="AP603" i="27"/>
  <c r="BH603" i="27"/>
  <c r="AP604" i="27"/>
  <c r="BH604" i="27"/>
  <c r="AP605" i="27"/>
  <c r="BH605" i="27"/>
  <c r="AP608" i="27"/>
  <c r="BH608" i="27"/>
  <c r="AP609" i="27"/>
  <c r="BH609" i="27"/>
  <c r="AP610" i="27"/>
  <c r="BH610" i="27"/>
  <c r="AP611" i="27"/>
  <c r="BH611" i="27"/>
  <c r="AP612" i="27"/>
  <c r="BH612" i="27"/>
  <c r="AP613" i="27"/>
  <c r="BH613" i="27"/>
  <c r="AP614" i="27"/>
  <c r="BH614" i="27"/>
  <c r="AP615" i="27"/>
  <c r="BH615" i="27"/>
  <c r="AP616" i="27"/>
  <c r="BH616" i="27"/>
  <c r="AP617" i="27"/>
  <c r="BH617" i="27"/>
  <c r="AP618" i="27"/>
  <c r="BH618" i="27"/>
  <c r="AP619" i="27"/>
  <c r="BH619" i="27"/>
  <c r="AP620" i="27"/>
  <c r="BH620" i="27"/>
  <c r="AP621" i="27"/>
  <c r="BH621" i="27"/>
  <c r="AP622" i="27"/>
  <c r="BH622" i="27"/>
  <c r="AP623" i="27"/>
  <c r="BH623" i="27"/>
  <c r="AP624" i="27"/>
  <c r="BH624" i="27"/>
  <c r="AP625" i="27"/>
  <c r="BH625" i="27"/>
  <c r="AP626" i="27"/>
  <c r="BH626" i="27"/>
  <c r="AP627" i="27"/>
  <c r="BH627" i="27"/>
  <c r="AP628" i="27"/>
  <c r="BH628" i="27"/>
  <c r="AP629" i="27"/>
  <c r="BH629" i="27"/>
  <c r="AP630" i="27"/>
  <c r="BH630" i="27"/>
  <c r="AP631" i="27"/>
  <c r="BH631" i="27"/>
  <c r="AP632" i="27"/>
  <c r="BH632" i="27"/>
  <c r="AP635" i="27"/>
  <c r="BH635" i="27"/>
  <c r="AP636" i="27"/>
  <c r="BH636" i="27"/>
  <c r="AP637" i="27"/>
  <c r="BH637" i="27"/>
  <c r="AP638" i="27"/>
  <c r="BH638" i="27"/>
  <c r="AP639" i="27"/>
  <c r="BH639" i="27"/>
  <c r="AP640" i="27"/>
  <c r="BH640" i="27"/>
  <c r="AP641" i="27"/>
  <c r="BH641" i="27"/>
  <c r="AP642" i="27"/>
  <c r="BH642" i="27"/>
  <c r="AP643" i="27"/>
  <c r="BH643" i="27"/>
  <c r="AP644" i="27"/>
  <c r="BH644" i="27"/>
  <c r="AP645" i="27"/>
  <c r="BH645" i="27"/>
  <c r="AP646" i="27"/>
  <c r="BH646" i="27"/>
  <c r="AP647" i="27"/>
  <c r="BH647" i="27"/>
  <c r="AP648" i="27"/>
  <c r="BH648" i="27"/>
  <c r="AP649" i="27"/>
  <c r="BH649" i="27"/>
  <c r="AP650" i="27"/>
  <c r="BH650" i="27"/>
  <c r="AP651" i="27"/>
  <c r="BH651" i="27"/>
  <c r="AP652" i="27"/>
  <c r="BH652" i="27"/>
  <c r="AP653" i="27"/>
  <c r="BH653" i="27"/>
  <c r="AP654" i="27"/>
  <c r="BH654" i="27"/>
  <c r="AP655" i="27"/>
  <c r="BH655" i="27"/>
  <c r="AP656" i="27"/>
  <c r="BH656" i="27"/>
  <c r="AP657" i="27"/>
  <c r="BH657" i="27"/>
  <c r="AP658" i="27"/>
  <c r="BH658" i="27"/>
  <c r="AP659" i="27"/>
  <c r="BH659" i="27"/>
  <c r="AP662" i="27"/>
  <c r="AP663" i="27"/>
  <c r="BH663" i="27"/>
  <c r="AP664" i="27"/>
  <c r="BH664" i="27"/>
  <c r="AP665" i="27"/>
  <c r="AP666" i="27"/>
  <c r="AP667" i="27"/>
  <c r="BH667" i="27"/>
  <c r="AP668" i="27"/>
  <c r="BH668" i="27"/>
  <c r="AP669" i="27"/>
  <c r="AP670" i="27"/>
  <c r="AP671" i="27"/>
  <c r="BH671" i="27"/>
  <c r="AP672" i="27"/>
  <c r="BH672" i="27"/>
  <c r="AP673" i="27"/>
  <c r="AP674" i="27"/>
  <c r="AP675" i="27"/>
  <c r="BH675" i="27"/>
  <c r="AP676" i="27"/>
  <c r="BH676" i="27"/>
  <c r="AP677" i="27"/>
  <c r="AP678" i="27"/>
  <c r="AP679" i="27"/>
  <c r="BH679" i="27"/>
  <c r="AP680" i="27"/>
  <c r="BH680" i="27"/>
  <c r="AP681" i="27"/>
  <c r="AP682" i="27"/>
  <c r="AP683" i="27"/>
  <c r="BH683" i="27"/>
  <c r="AP684" i="27"/>
  <c r="BH684" i="27"/>
  <c r="AP686" i="27"/>
  <c r="AP687" i="27"/>
  <c r="A681" i="4"/>
  <c r="A681" i="22" s="1"/>
  <c r="A673" i="4"/>
  <c r="A673" i="27" s="1"/>
  <c r="A685" i="4"/>
  <c r="A685" i="28" s="1"/>
  <c r="A680" i="4"/>
  <c r="A680" i="22" s="1"/>
  <c r="A677" i="4"/>
  <c r="A677" i="27" s="1"/>
  <c r="A672" i="4"/>
  <c r="A672" i="22" s="1"/>
  <c r="A686" i="4"/>
  <c r="A686" i="27" s="1"/>
  <c r="A684" i="4"/>
  <c r="A684" i="27" s="1"/>
  <c r="A683" i="4"/>
  <c r="A682" i="4"/>
  <c r="A679" i="4"/>
  <c r="A678" i="4"/>
  <c r="A678" i="22" s="1"/>
  <c r="A677" i="28"/>
  <c r="A676" i="4"/>
  <c r="A675" i="4"/>
  <c r="A675" i="22" s="1"/>
  <c r="A674" i="4"/>
  <c r="A671" i="4"/>
  <c r="A671" i="22" s="1"/>
  <c r="A670" i="4"/>
  <c r="A670" i="28" s="1"/>
  <c r="A669" i="4"/>
  <c r="A668" i="4"/>
  <c r="A668" i="27" s="1"/>
  <c r="A667" i="4"/>
  <c r="A666" i="4"/>
  <c r="A666" i="28" s="1"/>
  <c r="A665" i="4"/>
  <c r="A664" i="4"/>
  <c r="A664" i="22" s="1"/>
  <c r="A663" i="4"/>
  <c r="A663" i="22" s="1"/>
  <c r="A662" i="4"/>
  <c r="A662" i="28" s="1"/>
  <c r="A659" i="4"/>
  <c r="A658" i="4"/>
  <c r="A658" i="28" s="1"/>
  <c r="A657" i="4"/>
  <c r="A657" i="22" s="1"/>
  <c r="A656" i="4"/>
  <c r="A656" i="27" s="1"/>
  <c r="A655" i="4"/>
  <c r="A654" i="4"/>
  <c r="A654" i="22" s="1"/>
  <c r="A653" i="4"/>
  <c r="A653" i="22" s="1"/>
  <c r="A652" i="4"/>
  <c r="A652" i="28" s="1"/>
  <c r="A651" i="4"/>
  <c r="A650" i="4"/>
  <c r="A650" i="28" s="1"/>
  <c r="A649" i="4"/>
  <c r="A649" i="27" s="1"/>
  <c r="A648" i="4"/>
  <c r="A648" i="22" s="1"/>
  <c r="A647" i="4"/>
  <c r="A646" i="4"/>
  <c r="A646" i="22" s="1"/>
  <c r="A645" i="4"/>
  <c r="A645" i="22" s="1"/>
  <c r="A644" i="4"/>
  <c r="A644" i="28" s="1"/>
  <c r="A643" i="4"/>
  <c r="A642" i="4"/>
  <c r="A642" i="28" s="1"/>
  <c r="A641" i="4"/>
  <c r="A641" i="28" s="1"/>
  <c r="A640" i="4"/>
  <c r="A640" i="28" s="1"/>
  <c r="A639" i="4"/>
  <c r="A638" i="4"/>
  <c r="A638" i="22" s="1"/>
  <c r="A637" i="4"/>
  <c r="A636" i="4"/>
  <c r="A636" i="27" s="1"/>
  <c r="A635" i="4"/>
  <c r="A632" i="4"/>
  <c r="A632" i="28" s="1"/>
  <c r="A631" i="4"/>
  <c r="A631" i="27" s="1"/>
  <c r="A630" i="4"/>
  <c r="A630" i="22" s="1"/>
  <c r="A629" i="4"/>
  <c r="A628" i="4"/>
  <c r="A628" i="27" s="1"/>
  <c r="A627" i="4"/>
  <c r="A627" i="22" s="1"/>
  <c r="A626" i="4"/>
  <c r="A626" i="22" s="1"/>
  <c r="A625" i="4"/>
  <c r="A624" i="4"/>
  <c r="A624" i="22" s="1"/>
  <c r="A623" i="4"/>
  <c r="A623" i="28" s="1"/>
  <c r="A622" i="4"/>
  <c r="A622" i="27" s="1"/>
  <c r="A621" i="4"/>
  <c r="A620" i="4"/>
  <c r="A620" i="22" s="1"/>
  <c r="A619" i="4"/>
  <c r="A618" i="4"/>
  <c r="A618" i="28" s="1"/>
  <c r="A617" i="4"/>
  <c r="A616" i="4"/>
  <c r="A616" i="22" s="1"/>
  <c r="A615" i="4"/>
  <c r="A615" i="27" s="1"/>
  <c r="A614" i="4"/>
  <c r="A614" i="22" s="1"/>
  <c r="A613" i="4"/>
  <c r="A612" i="4"/>
  <c r="A612" i="22" s="1"/>
  <c r="A611" i="4"/>
  <c r="A611" i="22" s="1"/>
  <c r="A610" i="4"/>
  <c r="A610" i="27" s="1"/>
  <c r="A609" i="4"/>
  <c r="A608" i="4"/>
  <c r="A608" i="22" s="1"/>
  <c r="A605" i="4"/>
  <c r="A605" i="28" s="1"/>
  <c r="A604" i="4"/>
  <c r="A604" i="28" s="1"/>
  <c r="A603" i="4"/>
  <c r="A602" i="4"/>
  <c r="A602" i="28" s="1"/>
  <c r="A601" i="4"/>
  <c r="A601" i="22" s="1"/>
  <c r="A600" i="4"/>
  <c r="A600" i="22" s="1"/>
  <c r="A599" i="4"/>
  <c r="A598" i="4"/>
  <c r="A598" i="27" s="1"/>
  <c r="A597" i="4"/>
  <c r="A597" i="22" s="1"/>
  <c r="A596" i="4"/>
  <c r="A596" i="28" s="1"/>
  <c r="A595" i="4"/>
  <c r="A594" i="4"/>
  <c r="A594" i="28" s="1"/>
  <c r="A593" i="4"/>
  <c r="A593" i="28" s="1"/>
  <c r="A592" i="4"/>
  <c r="A592" i="28" s="1"/>
  <c r="A591" i="4"/>
  <c r="A590" i="4"/>
  <c r="A590" i="22" s="1"/>
  <c r="A589" i="4"/>
  <c r="A589" i="28" s="1"/>
  <c r="A588" i="4"/>
  <c r="A588" i="27" s="1"/>
  <c r="A587" i="4"/>
  <c r="A586" i="4"/>
  <c r="A586" i="22" s="1"/>
  <c r="A585" i="4"/>
  <c r="A585" i="27" s="1"/>
  <c r="A584" i="4"/>
  <c r="A584" i="28" s="1"/>
  <c r="A583" i="4"/>
  <c r="A582" i="4"/>
  <c r="A582" i="27" s="1"/>
  <c r="A581" i="4"/>
  <c r="A578" i="4"/>
  <c r="A578" i="27" s="1"/>
  <c r="A577" i="4"/>
  <c r="A576" i="4"/>
  <c r="A576" i="27" s="1"/>
  <c r="A575" i="4"/>
  <c r="A575" i="27" s="1"/>
  <c r="A574" i="4"/>
  <c r="A574" i="27" s="1"/>
  <c r="A573" i="4"/>
  <c r="A572" i="4"/>
  <c r="A572" i="27" s="1"/>
  <c r="A571" i="4"/>
  <c r="A571" i="28" s="1"/>
  <c r="A570" i="4"/>
  <c r="A570" i="28" s="1"/>
  <c r="A569" i="4"/>
  <c r="A568" i="4"/>
  <c r="A568" i="22" s="1"/>
  <c r="A567" i="4"/>
  <c r="A567" i="27" s="1"/>
  <c r="A566" i="4"/>
  <c r="A566" i="27" s="1"/>
  <c r="A565" i="4"/>
  <c r="A564" i="4"/>
  <c r="A564" i="27" s="1"/>
  <c r="A563" i="4"/>
  <c r="A562" i="4"/>
  <c r="A562" i="27" s="1"/>
  <c r="A561" i="4"/>
  <c r="A560" i="4"/>
  <c r="A560" i="27" s="1"/>
  <c r="A559" i="4"/>
  <c r="A558" i="4"/>
  <c r="A558" i="27" s="1"/>
  <c r="A557" i="4"/>
  <c r="A556" i="4"/>
  <c r="A556" i="22" s="1"/>
  <c r="A555" i="4"/>
  <c r="A555" i="27" s="1"/>
  <c r="A554" i="4"/>
  <c r="A554" i="27" s="1"/>
  <c r="A551" i="4"/>
  <c r="A550" i="4"/>
  <c r="A550" i="27" s="1"/>
  <c r="A549" i="4"/>
  <c r="A549" i="27" s="1"/>
  <c r="A548" i="4"/>
  <c r="A548" i="22" s="1"/>
  <c r="A547" i="4"/>
  <c r="A546" i="4"/>
  <c r="A546" i="22" s="1"/>
  <c r="A545" i="4"/>
  <c r="A545" i="27" s="1"/>
  <c r="A544" i="4"/>
  <c r="A544" i="28" s="1"/>
  <c r="A543" i="4"/>
  <c r="A542" i="4"/>
  <c r="A541" i="4"/>
  <c r="A540" i="4"/>
  <c r="A540" i="28" s="1"/>
  <c r="A539" i="4"/>
  <c r="A538" i="4"/>
  <c r="A538" i="28" s="1"/>
  <c r="A537" i="4"/>
  <c r="A537" i="28" s="1"/>
  <c r="A536" i="4"/>
  <c r="A536" i="22" s="1"/>
  <c r="A535" i="4"/>
  <c r="A534" i="4"/>
  <c r="A534" i="22" s="1"/>
  <c r="A533" i="4"/>
  <c r="A533" i="28" s="1"/>
  <c r="A532" i="4"/>
  <c r="A532" i="28" s="1"/>
  <c r="A531" i="4"/>
  <c r="A530" i="4"/>
  <c r="A530" i="22" s="1"/>
  <c r="A529" i="4"/>
  <c r="A528" i="4"/>
  <c r="A528" i="27" s="1"/>
  <c r="A527" i="4"/>
  <c r="A524" i="4"/>
  <c r="A524" i="27" s="1"/>
  <c r="A523" i="4"/>
  <c r="A523" i="28" s="1"/>
  <c r="A522" i="4"/>
  <c r="A522" i="28" s="1"/>
  <c r="A521" i="4"/>
  <c r="A520" i="4"/>
  <c r="A520" i="28" s="1"/>
  <c r="A519" i="4"/>
  <c r="A519" i="28" s="1"/>
  <c r="A518" i="4"/>
  <c r="A518" i="27" s="1"/>
  <c r="A517" i="4"/>
  <c r="A516" i="4"/>
  <c r="A516" i="28" s="1"/>
  <c r="A515" i="4"/>
  <c r="A515" i="27" s="1"/>
  <c r="A514" i="4"/>
  <c r="A514" i="22" s="1"/>
  <c r="A513" i="4"/>
  <c r="A512" i="4"/>
  <c r="A512" i="28" s="1"/>
  <c r="A511" i="4"/>
  <c r="A511" i="22" s="1"/>
  <c r="A510" i="4"/>
  <c r="A510" i="27" s="1"/>
  <c r="A509" i="4"/>
  <c r="A508" i="4"/>
  <c r="A508" i="22" s="1"/>
  <c r="A507" i="4"/>
  <c r="A507" i="27" s="1"/>
  <c r="A506" i="4"/>
  <c r="A506" i="22" s="1"/>
  <c r="A505" i="4"/>
  <c r="A504" i="4"/>
  <c r="A504" i="28" s="1"/>
  <c r="A503" i="4"/>
  <c r="A502" i="4"/>
  <c r="A502" i="27" s="1"/>
  <c r="A501" i="4"/>
  <c r="A500" i="4"/>
  <c r="A500" i="22" s="1"/>
  <c r="A497" i="4"/>
  <c r="A497" i="28" s="1"/>
  <c r="A496" i="4"/>
  <c r="A496" i="27" s="1"/>
  <c r="A495" i="4"/>
  <c r="A494" i="4"/>
  <c r="A494" i="27" s="1"/>
  <c r="A493" i="4"/>
  <c r="A493" i="22" s="1"/>
  <c r="A492" i="4"/>
  <c r="A492" i="28" s="1"/>
  <c r="A491" i="4"/>
  <c r="A490" i="4"/>
  <c r="A490" i="27" s="1"/>
  <c r="A489" i="4"/>
  <c r="A489" i="27" s="1"/>
  <c r="A488" i="4"/>
  <c r="A488" i="22" s="1"/>
  <c r="A487" i="4"/>
  <c r="A486" i="4"/>
  <c r="A486" i="22" s="1"/>
  <c r="A485" i="4"/>
  <c r="A484" i="4"/>
  <c r="A484" i="28" s="1"/>
  <c r="A483" i="4"/>
  <c r="A482" i="4"/>
  <c r="A482" i="28" s="1"/>
  <c r="A481" i="4"/>
  <c r="A481" i="28" s="1"/>
  <c r="A480" i="4"/>
  <c r="A480" i="28" s="1"/>
  <c r="A479" i="4"/>
  <c r="A478" i="4"/>
  <c r="A478" i="22" s="1"/>
  <c r="A477" i="4"/>
  <c r="A477" i="27" s="1"/>
  <c r="A476" i="4"/>
  <c r="A476" i="27" s="1"/>
  <c r="A475" i="4"/>
  <c r="A474" i="4"/>
  <c r="A474" i="22" s="1"/>
  <c r="A473" i="4"/>
  <c r="A473" i="27" s="1"/>
  <c r="A470" i="4"/>
  <c r="A470" i="22" s="1"/>
  <c r="A469" i="4"/>
  <c r="A468" i="4"/>
  <c r="A468" i="28" s="1"/>
  <c r="A467" i="4"/>
  <c r="A467" i="27" s="1"/>
  <c r="A466" i="4"/>
  <c r="A465" i="4"/>
  <c r="A464" i="4"/>
  <c r="A464" i="22" s="1"/>
  <c r="A463" i="4"/>
  <c r="A463" i="27" s="1"/>
  <c r="A462" i="4"/>
  <c r="A462" i="22" s="1"/>
  <c r="A461" i="4"/>
  <c r="A460" i="4"/>
  <c r="A460" i="22" s="1"/>
  <c r="A459" i="4"/>
  <c r="A459" i="22" s="1"/>
  <c r="A458" i="4"/>
  <c r="A458" i="22" s="1"/>
  <c r="A457" i="4"/>
  <c r="A456" i="4"/>
  <c r="A456" i="28" s="1"/>
  <c r="A455" i="4"/>
  <c r="A455" i="28" s="1"/>
  <c r="A454" i="4"/>
  <c r="A454" i="22" s="1"/>
  <c r="A453" i="4"/>
  <c r="A452" i="4"/>
  <c r="A452" i="27" s="1"/>
  <c r="A451" i="4"/>
  <c r="A451" i="28" s="1"/>
  <c r="A450" i="4"/>
  <c r="A450" i="28" s="1"/>
  <c r="A449" i="4"/>
  <c r="A448" i="4"/>
  <c r="A448" i="27" s="1"/>
  <c r="A447" i="4"/>
  <c r="A446" i="4"/>
  <c r="A446" i="28" s="1"/>
  <c r="A443" i="4"/>
  <c r="A442" i="4"/>
  <c r="A442" i="27" s="1"/>
  <c r="A441" i="4"/>
  <c r="A441" i="28" s="1"/>
  <c r="A440" i="4"/>
  <c r="A440" i="27" s="1"/>
  <c r="A439" i="4"/>
  <c r="A438" i="4"/>
  <c r="A438" i="22" s="1"/>
  <c r="A437" i="4"/>
  <c r="A436" i="4"/>
  <c r="A436" i="28" s="1"/>
  <c r="A435" i="4"/>
  <c r="A434" i="4"/>
  <c r="A434" i="28" s="1"/>
  <c r="A433" i="4"/>
  <c r="A433" i="28" s="1"/>
  <c r="A432" i="4"/>
  <c r="A432" i="22" s="1"/>
  <c r="A431" i="4"/>
  <c r="A430" i="4"/>
  <c r="A430" i="22" s="1"/>
  <c r="A429" i="4"/>
  <c r="A428" i="4"/>
  <c r="A428" i="22" s="1"/>
  <c r="A427" i="4"/>
  <c r="A426" i="4"/>
  <c r="A426" i="28" s="1"/>
  <c r="A425" i="4"/>
  <c r="A425" i="28" s="1"/>
  <c r="A424" i="4"/>
  <c r="A424" i="27" s="1"/>
  <c r="A423" i="4"/>
  <c r="A422" i="4"/>
  <c r="A422" i="27" s="1"/>
  <c r="A421" i="4"/>
  <c r="A420" i="4"/>
  <c r="A420" i="28" s="1"/>
  <c r="A419" i="4"/>
  <c r="A416" i="4"/>
  <c r="A416" i="28" s="1"/>
  <c r="A415" i="4"/>
  <c r="A415" i="28" s="1"/>
  <c r="A414" i="4"/>
  <c r="A414" i="28" s="1"/>
  <c r="A413" i="4"/>
  <c r="A412" i="4"/>
  <c r="A412" i="27" s="1"/>
  <c r="A411" i="4"/>
  <c r="A411" i="22" s="1"/>
  <c r="A410" i="4"/>
  <c r="A410" i="28" s="1"/>
  <c r="A409" i="4"/>
  <c r="A408" i="4"/>
  <c r="A408" i="28" s="1"/>
  <c r="A407" i="4"/>
  <c r="A407" i="28" s="1"/>
  <c r="A406" i="4"/>
  <c r="A406" i="22" s="1"/>
  <c r="A405" i="4"/>
  <c r="A404" i="4"/>
  <c r="A404" i="27" s="1"/>
  <c r="A403" i="4"/>
  <c r="A403" i="27" s="1"/>
  <c r="A402" i="4"/>
  <c r="A402" i="22" s="1"/>
  <c r="A401" i="4"/>
  <c r="A400" i="4"/>
  <c r="A400" i="28" s="1"/>
  <c r="A399" i="4"/>
  <c r="A399" i="28" s="1"/>
  <c r="A398" i="4"/>
  <c r="A398" i="22" s="1"/>
  <c r="A397" i="4"/>
  <c r="A396" i="4"/>
  <c r="A396" i="28" s="1"/>
  <c r="A395" i="4"/>
  <c r="A395" i="22" s="1"/>
  <c r="A394" i="4"/>
  <c r="A394" i="27" s="1"/>
  <c r="A393" i="4"/>
  <c r="A392" i="4"/>
  <c r="A392" i="22" s="1"/>
  <c r="A389" i="4"/>
  <c r="A388" i="4"/>
  <c r="A388" i="22" s="1"/>
  <c r="A387" i="4"/>
  <c r="A386" i="4"/>
  <c r="A386" i="27" s="1"/>
  <c r="A385" i="4"/>
  <c r="A385" i="27" s="1"/>
  <c r="A384" i="4"/>
  <c r="A384" i="28" s="1"/>
  <c r="A383" i="4"/>
  <c r="A382" i="4"/>
  <c r="A382" i="28" s="1"/>
  <c r="A381" i="4"/>
  <c r="A381" i="28" s="1"/>
  <c r="A380" i="4"/>
  <c r="A380" i="28" s="1"/>
  <c r="A379" i="4"/>
  <c r="A378" i="4"/>
  <c r="A378" i="22" s="1"/>
  <c r="A377" i="4"/>
  <c r="A377" i="28" s="1"/>
  <c r="A376" i="4"/>
  <c r="A376" i="28" s="1"/>
  <c r="A375" i="4"/>
  <c r="A374" i="4"/>
  <c r="A374" i="28" s="1"/>
  <c r="A373" i="4"/>
  <c r="A373" i="22" s="1"/>
  <c r="A372" i="4"/>
  <c r="A372" i="22" s="1"/>
  <c r="A371" i="4"/>
  <c r="A370" i="4"/>
  <c r="A370" i="22" s="1"/>
  <c r="A369" i="4"/>
  <c r="A369" i="28" s="1"/>
  <c r="A368" i="4"/>
  <c r="A368" i="27" s="1"/>
  <c r="A367" i="4"/>
  <c r="A366" i="4"/>
  <c r="A366" i="28" s="1"/>
  <c r="A365" i="4"/>
  <c r="A365" i="22" s="1"/>
  <c r="A362" i="4"/>
  <c r="A362" i="27" s="1"/>
  <c r="A361" i="4"/>
  <c r="A360" i="4"/>
  <c r="A360" i="27" s="1"/>
  <c r="A359" i="4"/>
  <c r="A359" i="22" s="1"/>
  <c r="A358" i="4"/>
  <c r="A358" i="28" s="1"/>
  <c r="A357" i="4"/>
  <c r="A356" i="4"/>
  <c r="A356" i="27" s="1"/>
  <c r="A355" i="4"/>
  <c r="A355" i="28" s="1"/>
  <c r="A354" i="4"/>
  <c r="A354" i="28" s="1"/>
  <c r="A353" i="4"/>
  <c r="A352" i="4"/>
  <c r="A352" i="22" s="1"/>
  <c r="A351" i="4"/>
  <c r="A350" i="4"/>
  <c r="A350" i="22" s="1"/>
  <c r="A349" i="4"/>
  <c r="A348" i="4"/>
  <c r="A348" i="22" s="1"/>
  <c r="A347" i="4"/>
  <c r="A347" i="22" s="1"/>
  <c r="A346" i="4"/>
  <c r="A346" i="28" s="1"/>
  <c r="A345" i="4"/>
  <c r="A344" i="4"/>
  <c r="A344" i="27" s="1"/>
  <c r="A343" i="4"/>
  <c r="A342" i="4"/>
  <c r="A342" i="27" s="1"/>
  <c r="A341" i="4"/>
  <c r="A340" i="4"/>
  <c r="A340" i="22" s="1"/>
  <c r="A339" i="4"/>
  <c r="A338" i="4"/>
  <c r="A338" i="28" s="1"/>
  <c r="A335" i="4"/>
  <c r="A334" i="4"/>
  <c r="A334" i="22" s="1"/>
  <c r="A333" i="4"/>
  <c r="A333" i="27" s="1"/>
  <c r="A332" i="4"/>
  <c r="A332" i="28" s="1"/>
  <c r="A331" i="4"/>
  <c r="A330" i="4"/>
  <c r="A330" i="27" s="1"/>
  <c r="A329" i="4"/>
  <c r="A328" i="4"/>
  <c r="A328" i="27" s="1"/>
  <c r="A327" i="4"/>
  <c r="A326" i="4"/>
  <c r="A326" i="22" s="1"/>
  <c r="A325" i="4"/>
  <c r="A324" i="4"/>
  <c r="A324" i="22" s="1"/>
  <c r="A323" i="4"/>
  <c r="A322" i="4"/>
  <c r="A322" i="28" s="1"/>
  <c r="A321" i="4"/>
  <c r="A321" i="22" s="1"/>
  <c r="A320" i="4"/>
  <c r="A320" i="27" s="1"/>
  <c r="A319" i="4"/>
  <c r="A318" i="4"/>
  <c r="A318" i="22" s="1"/>
  <c r="A317" i="4"/>
  <c r="A317" i="22" s="1"/>
  <c r="A316" i="4"/>
  <c r="A316" i="28" s="1"/>
  <c r="A315" i="4"/>
  <c r="A314" i="4"/>
  <c r="A314" i="28" s="1"/>
  <c r="A313" i="4"/>
  <c r="A313" i="22" s="1"/>
  <c r="A312" i="4"/>
  <c r="A312" i="22" s="1"/>
  <c r="A311" i="4"/>
  <c r="A308" i="4"/>
  <c r="A308" i="27" s="1"/>
  <c r="A307" i="4"/>
  <c r="A306" i="4"/>
  <c r="A306" i="28" s="1"/>
  <c r="A305" i="4"/>
  <c r="A305" i="22" s="1"/>
  <c r="A304" i="4"/>
  <c r="A304" i="28" s="1"/>
  <c r="A303" i="4"/>
  <c r="A303" i="22" s="1"/>
  <c r="A302" i="4"/>
  <c r="A302" i="27" s="1"/>
  <c r="A301" i="4"/>
  <c r="A301" i="27" s="1"/>
  <c r="A300" i="4"/>
  <c r="A300" i="27" s="1"/>
  <c r="A299" i="4"/>
  <c r="A299" i="22" s="1"/>
  <c r="A298" i="4"/>
  <c r="A298" i="27" s="1"/>
  <c r="A297" i="4"/>
  <c r="A297" i="22" s="1"/>
  <c r="A296" i="4"/>
  <c r="A296" i="28" s="1"/>
  <c r="A295" i="4"/>
  <c r="A295" i="28" s="1"/>
  <c r="A294" i="4"/>
  <c r="A294" i="28" s="1"/>
  <c r="A293" i="4"/>
  <c r="A292" i="4"/>
  <c r="A292" i="22" s="1"/>
  <c r="A291" i="4"/>
  <c r="A291" i="27" s="1"/>
  <c r="A290" i="4"/>
  <c r="A290" i="22" s="1"/>
  <c r="A289" i="4"/>
  <c r="A289" i="27" s="1"/>
  <c r="A288" i="4"/>
  <c r="A288" i="22" s="1"/>
  <c r="A287" i="4"/>
  <c r="A286" i="4"/>
  <c r="A286" i="28" s="1"/>
  <c r="A285" i="4"/>
  <c r="A285" i="28" s="1"/>
  <c r="A284" i="4"/>
  <c r="A284" i="28" s="1"/>
  <c r="A281" i="4"/>
  <c r="A281" i="28" s="1"/>
  <c r="A280" i="4"/>
  <c r="A279" i="4"/>
  <c r="A278" i="4"/>
  <c r="A278" i="22" s="1"/>
  <c r="A277" i="4"/>
  <c r="A277" i="27" s="1"/>
  <c r="A276" i="4"/>
  <c r="A276" i="27" s="1"/>
  <c r="A275" i="4"/>
  <c r="A274" i="4"/>
  <c r="A274" i="28" s="1"/>
  <c r="A273" i="4"/>
  <c r="A273" i="27" s="1"/>
  <c r="A272" i="4"/>
  <c r="A272" i="28" s="1"/>
  <c r="A271" i="4"/>
  <c r="A270" i="4"/>
  <c r="A270" i="28" s="1"/>
  <c r="A269" i="4"/>
  <c r="A269" i="27" s="1"/>
  <c r="A268" i="4"/>
  <c r="A268" i="22" s="1"/>
  <c r="A267" i="4"/>
  <c r="A266" i="4"/>
  <c r="A266" i="28" s="1"/>
  <c r="A265" i="4"/>
  <c r="A265" i="22" s="1"/>
  <c r="A264" i="4"/>
  <c r="A264" i="27" s="1"/>
  <c r="A263" i="4"/>
  <c r="A262" i="4"/>
  <c r="A262" i="28" s="1"/>
  <c r="A261" i="4"/>
  <c r="A261" i="27" s="1"/>
  <c r="A260" i="4"/>
  <c r="A260" i="28" s="1"/>
  <c r="A259" i="4"/>
  <c r="A258" i="4"/>
  <c r="A258" i="27" s="1"/>
  <c r="A257" i="4"/>
  <c r="A254" i="4"/>
  <c r="A254" i="22" s="1"/>
  <c r="A253" i="4"/>
  <c r="A252" i="4"/>
  <c r="A251" i="4"/>
  <c r="A251" i="22" s="1"/>
  <c r="A250" i="4"/>
  <c r="A250" i="22" s="1"/>
  <c r="A249" i="4"/>
  <c r="A248" i="4"/>
  <c r="A247" i="4"/>
  <c r="A247" i="22" s="1"/>
  <c r="A246" i="4"/>
  <c r="A246" i="28" s="1"/>
  <c r="A245" i="4"/>
  <c r="A244" i="4"/>
  <c r="A243" i="4"/>
  <c r="A243" i="22" s="1"/>
  <c r="A242" i="4"/>
  <c r="A242" i="22" s="1"/>
  <c r="A241" i="4"/>
  <c r="A240" i="4"/>
  <c r="A239" i="4"/>
  <c r="A239" i="28" s="1"/>
  <c r="A238" i="4"/>
  <c r="A237" i="4"/>
  <c r="A236" i="4"/>
  <c r="A235" i="4"/>
  <c r="A235" i="27" s="1"/>
  <c r="A234" i="4"/>
  <c r="A234" i="27" s="1"/>
  <c r="A233" i="4"/>
  <c r="A232" i="4"/>
  <c r="A231" i="4"/>
  <c r="A231" i="22" s="1"/>
  <c r="A230" i="4"/>
  <c r="A230" i="27" s="1"/>
  <c r="A227" i="4"/>
  <c r="A226" i="4"/>
  <c r="A225" i="4"/>
  <c r="A225" i="28" s="1"/>
  <c r="A224" i="4"/>
  <c r="A224" i="28" s="1"/>
  <c r="A223" i="4"/>
  <c r="A222" i="4"/>
  <c r="A221" i="4"/>
  <c r="A221" i="27" s="1"/>
  <c r="A220" i="4"/>
  <c r="A220" i="22" s="1"/>
  <c r="A219" i="4"/>
  <c r="A218" i="4"/>
  <c r="A217" i="4"/>
  <c r="A217" i="28" s="1"/>
  <c r="A216" i="4"/>
  <c r="A216" i="22" s="1"/>
  <c r="A215" i="4"/>
  <c r="A214" i="4"/>
  <c r="A213" i="4"/>
  <c r="A213" i="28" s="1"/>
  <c r="A212" i="4"/>
  <c r="A212" i="28" s="1"/>
  <c r="A211" i="4"/>
  <c r="A210" i="4"/>
  <c r="A209" i="4"/>
  <c r="A209" i="27" s="1"/>
  <c r="A208" i="4"/>
  <c r="A208" i="27" s="1"/>
  <c r="A207" i="4"/>
  <c r="A206" i="4"/>
  <c r="A205" i="4"/>
  <c r="A205" i="22" s="1"/>
  <c r="A204" i="4"/>
  <c r="A204" i="27" s="1"/>
  <c r="A203" i="4"/>
  <c r="A200" i="4"/>
  <c r="A200" i="28" s="1"/>
  <c r="A199" i="4"/>
  <c r="A199" i="22" s="1"/>
  <c r="A198" i="4"/>
  <c r="A198" i="22" s="1"/>
  <c r="A197" i="4"/>
  <c r="A196" i="4"/>
  <c r="A196" i="22" s="1"/>
  <c r="A195" i="4"/>
  <c r="A195" i="22" s="1"/>
  <c r="A194" i="4"/>
  <c r="A194" i="28" s="1"/>
  <c r="A193" i="4"/>
  <c r="A192" i="4"/>
  <c r="A192" i="27" s="1"/>
  <c r="A191" i="4"/>
  <c r="A191" i="22" s="1"/>
  <c r="A190" i="4"/>
  <c r="A190" i="27" s="1"/>
  <c r="A189" i="4"/>
  <c r="A188" i="4"/>
  <c r="A188" i="27" s="1"/>
  <c r="A187" i="4"/>
  <c r="A187" i="28" s="1"/>
  <c r="A186" i="4"/>
  <c r="A186" i="22" s="1"/>
  <c r="A185" i="4"/>
  <c r="A184" i="4"/>
  <c r="A184" i="27" s="1"/>
  <c r="A183" i="4"/>
  <c r="A183" i="28" s="1"/>
  <c r="A182" i="4"/>
  <c r="A182" i="28" s="1"/>
  <c r="A181" i="4"/>
  <c r="A180" i="4"/>
  <c r="A180" i="28" s="1"/>
  <c r="A179" i="4"/>
  <c r="A179" i="22" s="1"/>
  <c r="A178" i="4"/>
  <c r="A178" i="27" s="1"/>
  <c r="A177" i="4"/>
  <c r="A176" i="4"/>
  <c r="A176" i="27" s="1"/>
  <c r="A173" i="4"/>
  <c r="A173" i="22" s="1"/>
  <c r="A172" i="4"/>
  <c r="A171" i="4"/>
  <c r="A170" i="4"/>
  <c r="A169" i="4"/>
  <c r="A169" i="22" s="1"/>
  <c r="A168" i="4"/>
  <c r="A167" i="4"/>
  <c r="A166" i="4"/>
  <c r="A165" i="4"/>
  <c r="A165" i="22" s="1"/>
  <c r="A164" i="4"/>
  <c r="A163" i="4"/>
  <c r="A162" i="4"/>
  <c r="A162" i="28" s="1"/>
  <c r="A161" i="4"/>
  <c r="A161" i="22" s="1"/>
  <c r="A160" i="4"/>
  <c r="A159" i="4"/>
  <c r="A158" i="4"/>
  <c r="A158" i="22" s="1"/>
  <c r="A157" i="4"/>
  <c r="A157" i="28" s="1"/>
  <c r="A156" i="4"/>
  <c r="A155" i="4"/>
  <c r="A154" i="4"/>
  <c r="A153" i="4"/>
  <c r="A153" i="22" s="1"/>
  <c r="A152" i="4"/>
  <c r="A151" i="4"/>
  <c r="A150" i="4"/>
  <c r="A150" i="22" s="1"/>
  <c r="A149" i="4"/>
  <c r="A149" i="28" s="1"/>
  <c r="A146" i="4"/>
  <c r="A146" i="27" s="1"/>
  <c r="A145" i="4"/>
  <c r="A145" i="27" s="1"/>
  <c r="A144" i="4"/>
  <c r="A144" i="28" s="1"/>
  <c r="A143" i="4"/>
  <c r="A143" i="27" s="1"/>
  <c r="A142" i="4"/>
  <c r="A142" i="28" s="1"/>
  <c r="A141" i="4"/>
  <c r="A141" i="22" s="1"/>
  <c r="A140" i="4"/>
  <c r="A140" i="22" s="1"/>
  <c r="A139" i="4"/>
  <c r="A139" i="22" s="1"/>
  <c r="A138" i="4"/>
  <c r="A138" i="22" s="1"/>
  <c r="A137" i="4"/>
  <c r="A137" i="27" s="1"/>
  <c r="A136" i="4"/>
  <c r="A136" i="28" s="1"/>
  <c r="A135" i="4"/>
  <c r="A135" i="27" s="1"/>
  <c r="A134" i="4"/>
  <c r="A134" i="28" s="1"/>
  <c r="A133" i="4"/>
  <c r="A133" i="22" s="1"/>
  <c r="A132" i="4"/>
  <c r="A132" i="22" s="1"/>
  <c r="A131" i="4"/>
  <c r="A131" i="22" s="1"/>
  <c r="A130" i="4"/>
  <c r="A130" i="27" s="1"/>
  <c r="A129" i="4"/>
  <c r="A129" i="22" s="1"/>
  <c r="A128" i="4"/>
  <c r="A128" i="28" s="1"/>
  <c r="A127" i="4"/>
  <c r="A127" i="28" s="1"/>
  <c r="A126" i="4"/>
  <c r="A126" i="28" s="1"/>
  <c r="A125" i="4"/>
  <c r="A125" i="27" s="1"/>
  <c r="A124" i="4"/>
  <c r="A124" i="27" s="1"/>
  <c r="A123" i="4"/>
  <c r="A123" i="22" s="1"/>
  <c r="A122" i="4"/>
  <c r="A122" i="27" s="1"/>
  <c r="A119" i="4"/>
  <c r="A119" i="28" s="1"/>
  <c r="A118" i="4"/>
  <c r="A118" i="27" s="1"/>
  <c r="A117" i="4"/>
  <c r="A117" i="28" s="1"/>
  <c r="A116" i="4"/>
  <c r="A116" i="28" s="1"/>
  <c r="A115" i="4"/>
  <c r="A115" i="28" s="1"/>
  <c r="A114" i="4"/>
  <c r="A114" i="22" s="1"/>
  <c r="A113" i="4"/>
  <c r="A113" i="28" s="1"/>
  <c r="A112" i="4"/>
  <c r="A112" i="22" s="1"/>
  <c r="A111" i="4"/>
  <c r="A111" i="27" s="1"/>
  <c r="A110" i="4"/>
  <c r="A110" i="27" s="1"/>
  <c r="A109" i="4"/>
  <c r="A109" i="28" s="1"/>
  <c r="A108" i="4"/>
  <c r="A108" i="22" s="1"/>
  <c r="A107" i="4"/>
  <c r="A107" i="27" s="1"/>
  <c r="A106" i="4"/>
  <c r="A106" i="27" s="1"/>
  <c r="A105" i="4"/>
  <c r="A105" i="27" s="1"/>
  <c r="A104" i="4"/>
  <c r="A104" i="22" s="1"/>
  <c r="A103" i="4"/>
  <c r="A103" i="27" s="1"/>
  <c r="A102" i="4"/>
  <c r="A102" i="28" s="1"/>
  <c r="A101" i="4"/>
  <c r="A101" i="28" s="1"/>
  <c r="A100" i="4"/>
  <c r="A100" i="27" s="1"/>
  <c r="A99" i="4"/>
  <c r="A99" i="27" s="1"/>
  <c r="A98" i="4"/>
  <c r="A98" i="28" s="1"/>
  <c r="A97" i="4"/>
  <c r="A97" i="22" s="1"/>
  <c r="A96" i="4"/>
  <c r="A96" i="27" s="1"/>
  <c r="A95" i="4"/>
  <c r="A95" i="22" s="1"/>
  <c r="A92" i="4"/>
  <c r="A92" i="22" s="1"/>
  <c r="A91" i="4"/>
  <c r="A91" i="28" s="1"/>
  <c r="A90" i="4"/>
  <c r="A90" i="22" s="1"/>
  <c r="A89" i="4"/>
  <c r="A89" i="28" s="1"/>
  <c r="A88" i="4"/>
  <c r="A88" i="27" s="1"/>
  <c r="A87" i="4"/>
  <c r="A87" i="28" s="1"/>
  <c r="A86" i="4"/>
  <c r="A86" i="22" s="1"/>
  <c r="A85" i="4"/>
  <c r="A85" i="22" s="1"/>
  <c r="A84" i="4"/>
  <c r="A84" i="28" s="1"/>
  <c r="A83" i="4"/>
  <c r="A83" i="28" s="1"/>
  <c r="A82" i="4"/>
  <c r="A82" i="28" s="1"/>
  <c r="A81" i="4"/>
  <c r="A81" i="28" s="1"/>
  <c r="A80" i="4"/>
  <c r="A80" i="27" s="1"/>
  <c r="A79" i="4"/>
  <c r="A79" i="27" s="1"/>
  <c r="A78" i="4"/>
  <c r="A77" i="4"/>
  <c r="A77" i="22" s="1"/>
  <c r="A76" i="4"/>
  <c r="A76" i="28" s="1"/>
  <c r="A75" i="4"/>
  <c r="A75" i="27" s="1"/>
  <c r="A74" i="4"/>
  <c r="A74" i="28" s="1"/>
  <c r="A73" i="4"/>
  <c r="A73" i="22" s="1"/>
  <c r="A72" i="4"/>
  <c r="A72" i="27" s="1"/>
  <c r="A71" i="4"/>
  <c r="A71" i="28" s="1"/>
  <c r="A70" i="4"/>
  <c r="A70" i="27" s="1"/>
  <c r="A69" i="4"/>
  <c r="A69" i="27" s="1"/>
  <c r="A68" i="4"/>
  <c r="A68" i="27" s="1"/>
  <c r="A65" i="4"/>
  <c r="A65" i="22" s="1"/>
  <c r="A64" i="4"/>
  <c r="A64" i="28" s="1"/>
  <c r="A63" i="4"/>
  <c r="A62" i="4"/>
  <c r="A62" i="28" s="1"/>
  <c r="A61" i="4"/>
  <c r="A61" i="22" s="1"/>
  <c r="A60" i="4"/>
  <c r="A60" i="22" s="1"/>
  <c r="A59" i="4"/>
  <c r="A58" i="4"/>
  <c r="A58" i="22" s="1"/>
  <c r="A57" i="4"/>
  <c r="A57" i="27" s="1"/>
  <c r="A56" i="4"/>
  <c r="A56" i="22" s="1"/>
  <c r="A55" i="4"/>
  <c r="A54" i="4"/>
  <c r="A54" i="22" s="1"/>
  <c r="A53" i="4"/>
  <c r="A53" i="28" s="1"/>
  <c r="A52" i="4"/>
  <c r="A52" i="27" s="1"/>
  <c r="A51" i="4"/>
  <c r="A50" i="4"/>
  <c r="A50" i="27" s="1"/>
  <c r="A49" i="4"/>
  <c r="A49" i="28" s="1"/>
  <c r="A48" i="4"/>
  <c r="A48" i="27" s="1"/>
  <c r="A47" i="4"/>
  <c r="A46" i="4"/>
  <c r="A46" i="28" s="1"/>
  <c r="A45" i="4"/>
  <c r="A45" i="27" s="1"/>
  <c r="A44" i="4"/>
  <c r="A44" i="22" s="1"/>
  <c r="A43" i="4"/>
  <c r="A42" i="4"/>
  <c r="A42" i="27" s="1"/>
  <c r="A41" i="4"/>
  <c r="A41" i="27" s="1"/>
  <c r="A38" i="4"/>
  <c r="A38" i="27" s="1"/>
  <c r="A37" i="4"/>
  <c r="A36" i="4"/>
  <c r="A36" i="28" s="1"/>
  <c r="A35" i="4"/>
  <c r="A35" i="27" s="1"/>
  <c r="A34" i="4"/>
  <c r="A34" i="27" s="1"/>
  <c r="A33" i="4"/>
  <c r="A32" i="4"/>
  <c r="A32" i="22" s="1"/>
  <c r="A31" i="4"/>
  <c r="A31" i="28" s="1"/>
  <c r="A30" i="4"/>
  <c r="A30" i="22" s="1"/>
  <c r="A29" i="4"/>
  <c r="A28" i="4"/>
  <c r="A28" i="22" s="1"/>
  <c r="A27" i="4"/>
  <c r="A27" i="22" s="1"/>
  <c r="A26" i="4"/>
  <c r="A25" i="4"/>
  <c r="A24" i="4"/>
  <c r="A24" i="28" s="1"/>
  <c r="A23" i="4"/>
  <c r="A23" i="27" s="1"/>
  <c r="A22" i="4"/>
  <c r="A22" i="27" s="1"/>
  <c r="A21" i="4"/>
  <c r="A20" i="4"/>
  <c r="A20" i="28" s="1"/>
  <c r="A19" i="4"/>
  <c r="A19" i="22" s="1"/>
  <c r="A18" i="4"/>
  <c r="A18" i="28" s="1"/>
  <c r="A17" i="4"/>
  <c r="A16" i="4"/>
  <c r="A16" i="28" s="1"/>
  <c r="A15" i="4"/>
  <c r="A15" i="27" s="1"/>
  <c r="A14" i="4"/>
  <c r="A14" i="27" s="1"/>
  <c r="BH682" i="27"/>
  <c r="BH674" i="27"/>
  <c r="BH666" i="27"/>
  <c r="BH686" i="27"/>
  <c r="BH681" i="27"/>
  <c r="BH677" i="27"/>
  <c r="BH673" i="27"/>
  <c r="BH669" i="27"/>
  <c r="BH665" i="27"/>
  <c r="BH678" i="27"/>
  <c r="BH670" i="27"/>
  <c r="BH662" i="27"/>
  <c r="BH368" i="27"/>
  <c r="BH362" i="27"/>
  <c r="BH358" i="27"/>
  <c r="BH354" i="27"/>
  <c r="BH350" i="27"/>
  <c r="BH346" i="27"/>
  <c r="BH342" i="27"/>
  <c r="BH338" i="27"/>
  <c r="BH332" i="27"/>
  <c r="BH328" i="27"/>
  <c r="BH324" i="27"/>
  <c r="BH320" i="27"/>
  <c r="BH316" i="27"/>
  <c r="BH312" i="27"/>
  <c r="BH306" i="27"/>
  <c r="BH302" i="27"/>
  <c r="BH298" i="27"/>
  <c r="BH294" i="27"/>
  <c r="BH290" i="27"/>
  <c r="BH286" i="27"/>
  <c r="BH280" i="27"/>
  <c r="BH276" i="27"/>
  <c r="BH272" i="27"/>
  <c r="BH268" i="27"/>
  <c r="BH264" i="27"/>
  <c r="BH260" i="27"/>
  <c r="BH254" i="27"/>
  <c r="BH250" i="27"/>
  <c r="BH246" i="27"/>
  <c r="BH242" i="27"/>
  <c r="BH238" i="27"/>
  <c r="BH234" i="27"/>
  <c r="BH230" i="27"/>
  <c r="BH224" i="27"/>
  <c r="BH220" i="27"/>
  <c r="BH216" i="27"/>
  <c r="BH212" i="27"/>
  <c r="BH208" i="27"/>
  <c r="BH204" i="27"/>
  <c r="BH198" i="27"/>
  <c r="BH194" i="27"/>
  <c r="BH190" i="27"/>
  <c r="BH186" i="27"/>
  <c r="BH182" i="27"/>
  <c r="BH178" i="27"/>
  <c r="BH172" i="27"/>
  <c r="BH168" i="27"/>
  <c r="BH164" i="27"/>
  <c r="BH160" i="27"/>
  <c r="BH156" i="27"/>
  <c r="BH152" i="27"/>
  <c r="BH146" i="27"/>
  <c r="BH142" i="27"/>
  <c r="BH138" i="27"/>
  <c r="BH134" i="27"/>
  <c r="BH130" i="27"/>
  <c r="BH126" i="27"/>
  <c r="BH122" i="27"/>
  <c r="BH116" i="27"/>
  <c r="BH112" i="27"/>
  <c r="BH108" i="27"/>
  <c r="BH104" i="27"/>
  <c r="BH100" i="27"/>
  <c r="BH96" i="27"/>
  <c r="BH90" i="27"/>
  <c r="BH86" i="27"/>
  <c r="BH82" i="27"/>
  <c r="BH78" i="27"/>
  <c r="BH74" i="27"/>
  <c r="BH70" i="27"/>
  <c r="BH64" i="27"/>
  <c r="BH60" i="27"/>
  <c r="BH56" i="27"/>
  <c r="BH52" i="27"/>
  <c r="BH48" i="27"/>
  <c r="BH44" i="27"/>
  <c r="BH344" i="27"/>
  <c r="BH340" i="27"/>
  <c r="BH334" i="27"/>
  <c r="BH330" i="27"/>
  <c r="BH326" i="27"/>
  <c r="BH322" i="27"/>
  <c r="BH318" i="27"/>
  <c r="BH314" i="27"/>
  <c r="BH308" i="27"/>
  <c r="BH304" i="27"/>
  <c r="BH300" i="27"/>
  <c r="BH296" i="27"/>
  <c r="BH292" i="27"/>
  <c r="BH288" i="27"/>
  <c r="BH284" i="27"/>
  <c r="BH278" i="27"/>
  <c r="BH274" i="27"/>
  <c r="BH270" i="27"/>
  <c r="BH266" i="27"/>
  <c r="BH262" i="27"/>
  <c r="BH258" i="27"/>
  <c r="BH252" i="27"/>
  <c r="BH248" i="27"/>
  <c r="BH244" i="27"/>
  <c r="BH240" i="27"/>
  <c r="BH236" i="27"/>
  <c r="BH232" i="27"/>
  <c r="BH226" i="27"/>
  <c r="BH222" i="27"/>
  <c r="BH218" i="27"/>
  <c r="BH214" i="27"/>
  <c r="BH210" i="27"/>
  <c r="BH206" i="27"/>
  <c r="BH200" i="27"/>
  <c r="BH196" i="27"/>
  <c r="BH192" i="27"/>
  <c r="BH188" i="27"/>
  <c r="BH184" i="27"/>
  <c r="BH180" i="27"/>
  <c r="BH176" i="27"/>
  <c r="BH170" i="27"/>
  <c r="BH166" i="27"/>
  <c r="BH162" i="27"/>
  <c r="BH158" i="27"/>
  <c r="BH154" i="27"/>
  <c r="BH150" i="27"/>
  <c r="BH144" i="27"/>
  <c r="BH140" i="27"/>
  <c r="BH136" i="27"/>
  <c r="BH132" i="27"/>
  <c r="BH128" i="27"/>
  <c r="BH124" i="27"/>
  <c r="BH118" i="27"/>
  <c r="BH114" i="27"/>
  <c r="BH110" i="27"/>
  <c r="BH106" i="27"/>
  <c r="BH102" i="27"/>
  <c r="BH98" i="27"/>
  <c r="BH92" i="27"/>
  <c r="BH88" i="27"/>
  <c r="BH84" i="27"/>
  <c r="BH80" i="27"/>
  <c r="BH76" i="27"/>
  <c r="BH72" i="27"/>
  <c r="BH68" i="27"/>
  <c r="BH62" i="27"/>
  <c r="BH58" i="27"/>
  <c r="BH54" i="27"/>
  <c r="BH50" i="27"/>
  <c r="BH46" i="27"/>
  <c r="BE42" i="27"/>
  <c r="BH42" i="27"/>
  <c r="BH687" i="27"/>
  <c r="BD672" i="27"/>
  <c r="BD676" i="27"/>
  <c r="BD680" i="27"/>
  <c r="BD684" i="27"/>
  <c r="A684" i="22"/>
  <c r="A685" i="27"/>
  <c r="A675" i="27"/>
  <c r="A679" i="27"/>
  <c r="A684" i="28"/>
  <c r="A675" i="28"/>
  <c r="BD17" i="27"/>
  <c r="BD21" i="27"/>
  <c r="BD25" i="27"/>
  <c r="BD29" i="27"/>
  <c r="BD33" i="27"/>
  <c r="BD37" i="27"/>
  <c r="BD43" i="27"/>
  <c r="BD47" i="27"/>
  <c r="BD51" i="27"/>
  <c r="BD55" i="27"/>
  <c r="BD59" i="27"/>
  <c r="BD63" i="27"/>
  <c r="BD69" i="27"/>
  <c r="BD73" i="27"/>
  <c r="BD77" i="27"/>
  <c r="BD81" i="27"/>
  <c r="BD85" i="27"/>
  <c r="BD89" i="27"/>
  <c r="BD95" i="27"/>
  <c r="BD99" i="27"/>
  <c r="BD103" i="27"/>
  <c r="BD107" i="27"/>
  <c r="BD111" i="27"/>
  <c r="BD115" i="27"/>
  <c r="BD119" i="27"/>
  <c r="BD125" i="27"/>
  <c r="BD129" i="27"/>
  <c r="BD133" i="27"/>
  <c r="BD137" i="27"/>
  <c r="BD141" i="27"/>
  <c r="BD145" i="27"/>
  <c r="BD151" i="27"/>
  <c r="BD155" i="27"/>
  <c r="BD159" i="27"/>
  <c r="BD163" i="27"/>
  <c r="BD167" i="27"/>
  <c r="BD171" i="27"/>
  <c r="BD177" i="27"/>
  <c r="BD181" i="27"/>
  <c r="BD185" i="27"/>
  <c r="BD189" i="27"/>
  <c r="BD193" i="27"/>
  <c r="BD197" i="27"/>
  <c r="BD203" i="27"/>
  <c r="BD207" i="27"/>
  <c r="BD211" i="27"/>
  <c r="BD215" i="27"/>
  <c r="BD219" i="27"/>
  <c r="BD223" i="27"/>
  <c r="BD227" i="27"/>
  <c r="BD233" i="27"/>
  <c r="BD237" i="27"/>
  <c r="BD241" i="27"/>
  <c r="BD245" i="27"/>
  <c r="BD249" i="27"/>
  <c r="BD253" i="27"/>
  <c r="BD259" i="27"/>
  <c r="BD263" i="27"/>
  <c r="BD267" i="27"/>
  <c r="BD271" i="27"/>
  <c r="BD275" i="27"/>
  <c r="BD279" i="27"/>
  <c r="BD285" i="27"/>
  <c r="BD289" i="27"/>
  <c r="BD293" i="27"/>
  <c r="BD297" i="27"/>
  <c r="BD301" i="27"/>
  <c r="BD305" i="27"/>
  <c r="BD311" i="27"/>
  <c r="BD315" i="27"/>
  <c r="BD319" i="27"/>
  <c r="BD323" i="27"/>
  <c r="BD327" i="27"/>
  <c r="BD331" i="27"/>
  <c r="BD335" i="27"/>
  <c r="BD341" i="27"/>
  <c r="BD345" i="27"/>
  <c r="BD349" i="27"/>
  <c r="BD353" i="27"/>
  <c r="BD357" i="27"/>
  <c r="BD361" i="27"/>
  <c r="BD367" i="27"/>
  <c r="BD371" i="27"/>
  <c r="BD375" i="27"/>
  <c r="BD379" i="27"/>
  <c r="BD383" i="27"/>
  <c r="BD387" i="27"/>
  <c r="BD393" i="27"/>
  <c r="BD397" i="27"/>
  <c r="BD401" i="27"/>
  <c r="BD405" i="27"/>
  <c r="BD409" i="27"/>
  <c r="BD413" i="27"/>
  <c r="BD419" i="27"/>
  <c r="BD423" i="27"/>
  <c r="BD427" i="27"/>
  <c r="BD431" i="27"/>
  <c r="BD435" i="27"/>
  <c r="BD439" i="27"/>
  <c r="BD443" i="27"/>
  <c r="BD449" i="27"/>
  <c r="BD453" i="27"/>
  <c r="BD457" i="27"/>
  <c r="BD461" i="27"/>
  <c r="BD465" i="27"/>
  <c r="BD469" i="27"/>
  <c r="BD475" i="27"/>
  <c r="BD479" i="27"/>
  <c r="BD483" i="27"/>
  <c r="BD487" i="27"/>
  <c r="BD491" i="27"/>
  <c r="BD495" i="27"/>
  <c r="BD501" i="27"/>
  <c r="BD505" i="27"/>
  <c r="BD509" i="27"/>
  <c r="BD513" i="27"/>
  <c r="BD517" i="27"/>
  <c r="BD521" i="27"/>
  <c r="BD527" i="27"/>
  <c r="BD531" i="27"/>
  <c r="BD535" i="27"/>
  <c r="BD539" i="27"/>
  <c r="BD543" i="27"/>
  <c r="BD547" i="27"/>
  <c r="BD551" i="27"/>
  <c r="BD557" i="27"/>
  <c r="BD561" i="27"/>
  <c r="BD565" i="27"/>
  <c r="BD569" i="27"/>
  <c r="BD573" i="27"/>
  <c r="BD577" i="27"/>
  <c r="BD583" i="27"/>
  <c r="BD587" i="27"/>
  <c r="BD591" i="27"/>
  <c r="BD595" i="27"/>
  <c r="BD599" i="27"/>
  <c r="BD603" i="27"/>
  <c r="BD609" i="27"/>
  <c r="BD613" i="27"/>
  <c r="BD617" i="27"/>
  <c r="BD621" i="27"/>
  <c r="BD625" i="27"/>
  <c r="BD629" i="27"/>
  <c r="BD635" i="27"/>
  <c r="BD639" i="27"/>
  <c r="BD643" i="27"/>
  <c r="BD647" i="27"/>
  <c r="BD651" i="27"/>
  <c r="BD655" i="27"/>
  <c r="BD659" i="27"/>
  <c r="BD665" i="27"/>
  <c r="BD669" i="27"/>
  <c r="BD673" i="27"/>
  <c r="BD677" i="27"/>
  <c r="BD681" i="27"/>
  <c r="BD685" i="27"/>
  <c r="BD18" i="27"/>
  <c r="BD22" i="27"/>
  <c r="BD26" i="27"/>
  <c r="BD30" i="27"/>
  <c r="BD34" i="27"/>
  <c r="BD38" i="27"/>
  <c r="BD44" i="27"/>
  <c r="BD48" i="27"/>
  <c r="BD52" i="27"/>
  <c r="BD56" i="27"/>
  <c r="BD60" i="27"/>
  <c r="BD64" i="27"/>
  <c r="BD70" i="27"/>
  <c r="BD74" i="27"/>
  <c r="BD78" i="27"/>
  <c r="BD82" i="27"/>
  <c r="BD86" i="27"/>
  <c r="BD90" i="27"/>
  <c r="BD96" i="27"/>
  <c r="BD100" i="27"/>
  <c r="BD104" i="27"/>
  <c r="BD108" i="27"/>
  <c r="BD112" i="27"/>
  <c r="BD116" i="27"/>
  <c r="BD122" i="27"/>
  <c r="BD126" i="27"/>
  <c r="BD130" i="27"/>
  <c r="BD134" i="27"/>
  <c r="BD138" i="27"/>
  <c r="BD142" i="27"/>
  <c r="BD146" i="27"/>
  <c r="BD152" i="27"/>
  <c r="BD156" i="27"/>
  <c r="BD160" i="27"/>
  <c r="BD164" i="27"/>
  <c r="BD168" i="27"/>
  <c r="BD172" i="27"/>
  <c r="BD178" i="27"/>
  <c r="BD182" i="27"/>
  <c r="BD186" i="27"/>
  <c r="BD190" i="27"/>
  <c r="BD194" i="27"/>
  <c r="BD198" i="27"/>
  <c r="BD204" i="27"/>
  <c r="BD208" i="27"/>
  <c r="BD212" i="27"/>
  <c r="BD216" i="27"/>
  <c r="BD220" i="27"/>
  <c r="BD224" i="27"/>
  <c r="BD230" i="27"/>
  <c r="BD234" i="27"/>
  <c r="BD238" i="27"/>
  <c r="BD242" i="27"/>
  <c r="BD246" i="27"/>
  <c r="BD250" i="27"/>
  <c r="BD254" i="27"/>
  <c r="BD260" i="27"/>
  <c r="BD264" i="27"/>
  <c r="BD268" i="27"/>
  <c r="BD272" i="27"/>
  <c r="BD276" i="27"/>
  <c r="BD280" i="27"/>
  <c r="BD286" i="27"/>
  <c r="BD290" i="27"/>
  <c r="BD294" i="27"/>
  <c r="BD298" i="27"/>
  <c r="BD302" i="27"/>
  <c r="BD306" i="27"/>
  <c r="BD312" i="27"/>
  <c r="BD316" i="27"/>
  <c r="BD320" i="27"/>
  <c r="BD14" i="27"/>
  <c r="BD16" i="27"/>
  <c r="BD20" i="27"/>
  <c r="BD24" i="27"/>
  <c r="BD28" i="27"/>
  <c r="BD32" i="27"/>
  <c r="BD36" i="27"/>
  <c r="BD42" i="27"/>
  <c r="BD46" i="27"/>
  <c r="BD50" i="27"/>
  <c r="BD54" i="27"/>
  <c r="BD58" i="27"/>
  <c r="BD62" i="27"/>
  <c r="BD68" i="27"/>
  <c r="BD72" i="27"/>
  <c r="BD76" i="27"/>
  <c r="BD80" i="27"/>
  <c r="BD84" i="27"/>
  <c r="BD88" i="27"/>
  <c r="BD92" i="27"/>
  <c r="BD98" i="27"/>
  <c r="BD102" i="27"/>
  <c r="BD106" i="27"/>
  <c r="BD110" i="27"/>
  <c r="BD114" i="27"/>
  <c r="BD118" i="27"/>
  <c r="BD124" i="27"/>
  <c r="BD128" i="27"/>
  <c r="BD132" i="27"/>
  <c r="BD136" i="27"/>
  <c r="BD140" i="27"/>
  <c r="BD144" i="27"/>
  <c r="BD150" i="27"/>
  <c r="BD154" i="27"/>
  <c r="BD158" i="27"/>
  <c r="BD162" i="27"/>
  <c r="BD166" i="27"/>
  <c r="BD170" i="27"/>
  <c r="BD176" i="27"/>
  <c r="BD180" i="27"/>
  <c r="BD184" i="27"/>
  <c r="BD188" i="27"/>
  <c r="BD192" i="27"/>
  <c r="BD196" i="27"/>
  <c r="BD200" i="27"/>
  <c r="BD206" i="27"/>
  <c r="BD210" i="27"/>
  <c r="BD214" i="27"/>
  <c r="BD218" i="27"/>
  <c r="BD222" i="27"/>
  <c r="BD226" i="27"/>
  <c r="BD232" i="27"/>
  <c r="BD236" i="27"/>
  <c r="BD240" i="27"/>
  <c r="BD244" i="27"/>
  <c r="BD248" i="27"/>
  <c r="BD252" i="27"/>
  <c r="BD258" i="27"/>
  <c r="BD262" i="27"/>
  <c r="BD266" i="27"/>
  <c r="BD270" i="27"/>
  <c r="BD274" i="27"/>
  <c r="BD278" i="27"/>
  <c r="BD374" i="27"/>
  <c r="BD386" i="27"/>
  <c r="BD396" i="27"/>
  <c r="BD400" i="27"/>
  <c r="BD404" i="27"/>
  <c r="BD412" i="27"/>
  <c r="BD416" i="27"/>
  <c r="BD422" i="27"/>
  <c r="BD426" i="27"/>
  <c r="BD430" i="27"/>
  <c r="BD434" i="27"/>
  <c r="BD504" i="27"/>
  <c r="BE14" i="27"/>
  <c r="BD324" i="27"/>
  <c r="BD328" i="27"/>
  <c r="BD332" i="27"/>
  <c r="BD338" i="27"/>
  <c r="BD342" i="27"/>
  <c r="BD346" i="27"/>
  <c r="BD350" i="27"/>
  <c r="BD354" i="27"/>
  <c r="BD358" i="27"/>
  <c r="BD362" i="27"/>
  <c r="BD368" i="27"/>
  <c r="BD372" i="27"/>
  <c r="BD376" i="27"/>
  <c r="BD380" i="27"/>
  <c r="BD384" i="27"/>
  <c r="BD388" i="27"/>
  <c r="BD394" i="27"/>
  <c r="BD398" i="27"/>
  <c r="BD402" i="27"/>
  <c r="BD406" i="27"/>
  <c r="BD410" i="27"/>
  <c r="BD414" i="27"/>
  <c r="BD420" i="27"/>
  <c r="BD424" i="27"/>
  <c r="BD428" i="27"/>
  <c r="BD432" i="27"/>
  <c r="BD436" i="27"/>
  <c r="BD440" i="27"/>
  <c r="BD446" i="27"/>
  <c r="BD450" i="27"/>
  <c r="BD454" i="27"/>
  <c r="BD458" i="27"/>
  <c r="BD462" i="27"/>
  <c r="BD466" i="27"/>
  <c r="BD470" i="27"/>
  <c r="BD476" i="27"/>
  <c r="BD480" i="27"/>
  <c r="BD484" i="27"/>
  <c r="BD488" i="27"/>
  <c r="BD492" i="27"/>
  <c r="BD496" i="27"/>
  <c r="BD502" i="27"/>
  <c r="BD506" i="27"/>
  <c r="BD510" i="27"/>
  <c r="BD514" i="27"/>
  <c r="BD518" i="27"/>
  <c r="BD522" i="27"/>
  <c r="BD528" i="27"/>
  <c r="BD532" i="27"/>
  <c r="BD536" i="27"/>
  <c r="BD540" i="27"/>
  <c r="BD544" i="27"/>
  <c r="BD548" i="27"/>
  <c r="BD554" i="27"/>
  <c r="BD558" i="27"/>
  <c r="BD562" i="27"/>
  <c r="BD566" i="27"/>
  <c r="BD570" i="27"/>
  <c r="BD574" i="27"/>
  <c r="BD578" i="27"/>
  <c r="BD584" i="27"/>
  <c r="BD588" i="27"/>
  <c r="BD592" i="27"/>
  <c r="BD596" i="27"/>
  <c r="BD600" i="27"/>
  <c r="BD604" i="27"/>
  <c r="BD610" i="27"/>
  <c r="BD614" i="27"/>
  <c r="BD618" i="27"/>
  <c r="BD622" i="27"/>
  <c r="BD626" i="27"/>
  <c r="BD630" i="27"/>
  <c r="BD636" i="27"/>
  <c r="BD640" i="27"/>
  <c r="BD644" i="27"/>
  <c r="BD648" i="27"/>
  <c r="BD652" i="27"/>
  <c r="BD656" i="27"/>
  <c r="BD662" i="27"/>
  <c r="BD666" i="27"/>
  <c r="BD670" i="27"/>
  <c r="BD674" i="27"/>
  <c r="BD678" i="27"/>
  <c r="BD682" i="27"/>
  <c r="BD686" i="27"/>
  <c r="BD318" i="27"/>
  <c r="BD370" i="27"/>
  <c r="BD378" i="27"/>
  <c r="BD382" i="27"/>
  <c r="BD392" i="27"/>
  <c r="BD408" i="27"/>
  <c r="BD482" i="27"/>
  <c r="BD486" i="27"/>
  <c r="BD490" i="27"/>
  <c r="BD494" i="27"/>
  <c r="BD500" i="27"/>
  <c r="BD15" i="27"/>
  <c r="BD19" i="27"/>
  <c r="BD23" i="27"/>
  <c r="BD27" i="27"/>
  <c r="BD31" i="27"/>
  <c r="BD35" i="27"/>
  <c r="BD41" i="27"/>
  <c r="BD45" i="27"/>
  <c r="BD49" i="27"/>
  <c r="BD53" i="27"/>
  <c r="BD57" i="27"/>
  <c r="BD61" i="27"/>
  <c r="BD65" i="27"/>
  <c r="BD71" i="27"/>
  <c r="BD75" i="27"/>
  <c r="BD79" i="27"/>
  <c r="BD83" i="27"/>
  <c r="BD87" i="27"/>
  <c r="BD91" i="27"/>
  <c r="BD97" i="27"/>
  <c r="BD101" i="27"/>
  <c r="BD105" i="27"/>
  <c r="BD109" i="27"/>
  <c r="BD113" i="27"/>
  <c r="BD117" i="27"/>
  <c r="BD123" i="27"/>
  <c r="BD127" i="27"/>
  <c r="BD131" i="27"/>
  <c r="BD135" i="27"/>
  <c r="BD139" i="27"/>
  <c r="BD143" i="27"/>
  <c r="BD149" i="27"/>
  <c r="BD153" i="27"/>
  <c r="BD157" i="27"/>
  <c r="BD161" i="27"/>
  <c r="BD165" i="27"/>
  <c r="BD169" i="27"/>
  <c r="BD173" i="27"/>
  <c r="BD179" i="27"/>
  <c r="BD183" i="27"/>
  <c r="BD187" i="27"/>
  <c r="BD191" i="27"/>
  <c r="BD195" i="27"/>
  <c r="BD199" i="27"/>
  <c r="BD205" i="27"/>
  <c r="BD209" i="27"/>
  <c r="BD213" i="27"/>
  <c r="BD217" i="27"/>
  <c r="BD221" i="27"/>
  <c r="BD225" i="27"/>
  <c r="BD231" i="27"/>
  <c r="BD235" i="27"/>
  <c r="BD239" i="27"/>
  <c r="BD243" i="27"/>
  <c r="BD247" i="27"/>
  <c r="BD251" i="27"/>
  <c r="BD257" i="27"/>
  <c r="BD261" i="27"/>
  <c r="BD369" i="27"/>
  <c r="BD373" i="27"/>
  <c r="BD377" i="27"/>
  <c r="BD381" i="27"/>
  <c r="BD385" i="27"/>
  <c r="BD389" i="27"/>
  <c r="BD395" i="27"/>
  <c r="BD399" i="27"/>
  <c r="BD403" i="27"/>
  <c r="BD407" i="27"/>
  <c r="BD411" i="27"/>
  <c r="BD415" i="27"/>
  <c r="BD421" i="27"/>
  <c r="BD425" i="27"/>
  <c r="BD429" i="27"/>
  <c r="BD433" i="27"/>
  <c r="BD481" i="27"/>
  <c r="BD485" i="27"/>
  <c r="BD489" i="27"/>
  <c r="BD493" i="27"/>
  <c r="BD497" i="27"/>
  <c r="BD503" i="27"/>
  <c r="BD284" i="27"/>
  <c r="BD288" i="27"/>
  <c r="BD292" i="27"/>
  <c r="BD296" i="27"/>
  <c r="BD300" i="27"/>
  <c r="BD304" i="27"/>
  <c r="BD308" i="27"/>
  <c r="BD314" i="27"/>
  <c r="BD322" i="27"/>
  <c r="BD326" i="27"/>
  <c r="BD330" i="27"/>
  <c r="BD334" i="27"/>
  <c r="BD340" i="27"/>
  <c r="BD344" i="27"/>
  <c r="BD348" i="27"/>
  <c r="BD352" i="27"/>
  <c r="BD356" i="27"/>
  <c r="BD360" i="27"/>
  <c r="BD366" i="27"/>
  <c r="BD265" i="27"/>
  <c r="BD269" i="27"/>
  <c r="BD273" i="27"/>
  <c r="BD277" i="27"/>
  <c r="BD281" i="27"/>
  <c r="BD287" i="27"/>
  <c r="BD291" i="27"/>
  <c r="BD295" i="27"/>
  <c r="BD299" i="27"/>
  <c r="BD303" i="27"/>
  <c r="BD307" i="27"/>
  <c r="BD313" i="27"/>
  <c r="BD317" i="27"/>
  <c r="BD321" i="27"/>
  <c r="BD325" i="27"/>
  <c r="BD329" i="27"/>
  <c r="BD333" i="27"/>
  <c r="BD339" i="27"/>
  <c r="BD343" i="27"/>
  <c r="BD347" i="27"/>
  <c r="BD351" i="27"/>
  <c r="BD355" i="27"/>
  <c r="BD359" i="27"/>
  <c r="BD365" i="27"/>
  <c r="BD438" i="27"/>
  <c r="BD442" i="27"/>
  <c r="BD448" i="27"/>
  <c r="BD452" i="27"/>
  <c r="BD456" i="27"/>
  <c r="BD460" i="27"/>
  <c r="BD464" i="27"/>
  <c r="BD468" i="27"/>
  <c r="BD474" i="27"/>
  <c r="BD478" i="27"/>
  <c r="BD437" i="27"/>
  <c r="BD441" i="27"/>
  <c r="BD447" i="27"/>
  <c r="BD451" i="27"/>
  <c r="BD455" i="27"/>
  <c r="BD459" i="27"/>
  <c r="BD463" i="27"/>
  <c r="BD467" i="27"/>
  <c r="BD473" i="27"/>
  <c r="BD477" i="27"/>
  <c r="BD508" i="27"/>
  <c r="BD512" i="27"/>
  <c r="BD516" i="27"/>
  <c r="BD520" i="27"/>
  <c r="BD524" i="27"/>
  <c r="BD530" i="27"/>
  <c r="BD534" i="27"/>
  <c r="BD538" i="27"/>
  <c r="BD542" i="27"/>
  <c r="BD546" i="27"/>
  <c r="BD550" i="27"/>
  <c r="BD556" i="27"/>
  <c r="BD560" i="27"/>
  <c r="BD564" i="27"/>
  <c r="BD568" i="27"/>
  <c r="BD572" i="27"/>
  <c r="BD576" i="27"/>
  <c r="BD582" i="27"/>
  <c r="BD586" i="27"/>
  <c r="BD590" i="27"/>
  <c r="BD594" i="27"/>
  <c r="BD507" i="27"/>
  <c r="BD511" i="27"/>
  <c r="BD515" i="27"/>
  <c r="BD519" i="27"/>
  <c r="BD523" i="27"/>
  <c r="BD529" i="27"/>
  <c r="BD533" i="27"/>
  <c r="BD537" i="27"/>
  <c r="BD541" i="27"/>
  <c r="BD545" i="27"/>
  <c r="BD549" i="27"/>
  <c r="BD555" i="27"/>
  <c r="BD559" i="27"/>
  <c r="BD563" i="27"/>
  <c r="BD567" i="27"/>
  <c r="BD571" i="27"/>
  <c r="BD575" i="27"/>
  <c r="BD581" i="27"/>
  <c r="BD585" i="27"/>
  <c r="BD589" i="27"/>
  <c r="BD593" i="27"/>
  <c r="BD597" i="27"/>
  <c r="BD601" i="27"/>
  <c r="BD605" i="27"/>
  <c r="BD611" i="27"/>
  <c r="BD615" i="27"/>
  <c r="BD619" i="27"/>
  <c r="BD623" i="27"/>
  <c r="BD627" i="27"/>
  <c r="BD631" i="27"/>
  <c r="BD637" i="27"/>
  <c r="BD641" i="27"/>
  <c r="BD645" i="27"/>
  <c r="BD649" i="27"/>
  <c r="BD653" i="27"/>
  <c r="BD657" i="27"/>
  <c r="BD663" i="27"/>
  <c r="BD667" i="27"/>
  <c r="BD671" i="27"/>
  <c r="BD675" i="27"/>
  <c r="BD679" i="27"/>
  <c r="BD683" i="27"/>
  <c r="AS687" i="28"/>
  <c r="AS686" i="28"/>
  <c r="AS685" i="28"/>
  <c r="AS684" i="28"/>
  <c r="AS683" i="28"/>
  <c r="AS682" i="28"/>
  <c r="AS681" i="28"/>
  <c r="AS680" i="28"/>
  <c r="AS679" i="28"/>
  <c r="AS678" i="28"/>
  <c r="AS677" i="28"/>
  <c r="AS676" i="28"/>
  <c r="AS675" i="28"/>
  <c r="AS674" i="28"/>
  <c r="AS673" i="28"/>
  <c r="AS672" i="28"/>
  <c r="AS39" i="28"/>
  <c r="AC687" i="28"/>
  <c r="AC686" i="28"/>
  <c r="AC685" i="28"/>
  <c r="AC684" i="28"/>
  <c r="AC683" i="28"/>
  <c r="AC682" i="28"/>
  <c r="AC681" i="28"/>
  <c r="AC680" i="28"/>
  <c r="AC679" i="28"/>
  <c r="AC678" i="28"/>
  <c r="AC677" i="28"/>
  <c r="AC676" i="28"/>
  <c r="AC675" i="28"/>
  <c r="AC674" i="28"/>
  <c r="AC673" i="28"/>
  <c r="AC672" i="28"/>
  <c r="AC39" i="28"/>
  <c r="AC15" i="28"/>
  <c r="U671" i="28"/>
  <c r="T671" i="28"/>
  <c r="S671" i="28"/>
  <c r="R671" i="28"/>
  <c r="Q671" i="28"/>
  <c r="AS671" i="28"/>
  <c r="P671" i="28"/>
  <c r="O671" i="28"/>
  <c r="N671" i="28"/>
  <c r="M671" i="28"/>
  <c r="L671" i="28"/>
  <c r="AC671" i="28"/>
  <c r="K671" i="28"/>
  <c r="U670" i="28"/>
  <c r="T670" i="28"/>
  <c r="S670" i="28"/>
  <c r="R670" i="28"/>
  <c r="Q670" i="28"/>
  <c r="AS670" i="28"/>
  <c r="P670" i="28"/>
  <c r="O670" i="28"/>
  <c r="N670" i="28"/>
  <c r="M670" i="28"/>
  <c r="L670" i="28"/>
  <c r="AC670" i="28"/>
  <c r="K670" i="28"/>
  <c r="U669" i="28"/>
  <c r="T669" i="28"/>
  <c r="S669" i="28"/>
  <c r="R669" i="28"/>
  <c r="Q669" i="28"/>
  <c r="AS669" i="28"/>
  <c r="P669" i="28"/>
  <c r="O669" i="28"/>
  <c r="N669" i="28"/>
  <c r="M669" i="28"/>
  <c r="L669" i="28"/>
  <c r="AC669" i="28"/>
  <c r="K669" i="28"/>
  <c r="U668" i="28"/>
  <c r="T668" i="28"/>
  <c r="S668" i="28"/>
  <c r="R668" i="28"/>
  <c r="Q668" i="28"/>
  <c r="AS668" i="28"/>
  <c r="P668" i="28"/>
  <c r="O668" i="28"/>
  <c r="N668" i="28"/>
  <c r="M668" i="28"/>
  <c r="L668" i="28"/>
  <c r="AC668" i="28"/>
  <c r="K668" i="28"/>
  <c r="U667" i="28"/>
  <c r="T667" i="28"/>
  <c r="S667" i="28"/>
  <c r="R667" i="28"/>
  <c r="Q667" i="28"/>
  <c r="AS667" i="28"/>
  <c r="P667" i="28"/>
  <c r="O667" i="28"/>
  <c r="N667" i="28"/>
  <c r="M667" i="28"/>
  <c r="L667" i="28"/>
  <c r="AC667" i="28"/>
  <c r="K667" i="28"/>
  <c r="U666" i="28"/>
  <c r="T666" i="28"/>
  <c r="S666" i="28"/>
  <c r="R666" i="28"/>
  <c r="Q666" i="28"/>
  <c r="AS666" i="28"/>
  <c r="P666" i="28"/>
  <c r="O666" i="28"/>
  <c r="N666" i="28"/>
  <c r="M666" i="28"/>
  <c r="L666" i="28"/>
  <c r="AC666" i="28"/>
  <c r="K666" i="28"/>
  <c r="U665" i="28"/>
  <c r="T665" i="28"/>
  <c r="S665" i="28"/>
  <c r="R665" i="28"/>
  <c r="Q665" i="28"/>
  <c r="AS665" i="28"/>
  <c r="P665" i="28"/>
  <c r="O665" i="28"/>
  <c r="N665" i="28"/>
  <c r="M665" i="28"/>
  <c r="L665" i="28"/>
  <c r="AC665" i="28"/>
  <c r="K665" i="28"/>
  <c r="U664" i="28"/>
  <c r="T664" i="28"/>
  <c r="S664" i="28"/>
  <c r="R664" i="28"/>
  <c r="Q664" i="28"/>
  <c r="AS664" i="28"/>
  <c r="P664" i="28"/>
  <c r="O664" i="28"/>
  <c r="N664" i="28"/>
  <c r="M664" i="28"/>
  <c r="L664" i="28"/>
  <c r="AC664" i="28"/>
  <c r="K664" i="28"/>
  <c r="U663" i="28"/>
  <c r="T663" i="28"/>
  <c r="S663" i="28"/>
  <c r="R663" i="28"/>
  <c r="Q663" i="28"/>
  <c r="AS663" i="28"/>
  <c r="P663" i="28"/>
  <c r="O663" i="28"/>
  <c r="N663" i="28"/>
  <c r="M663" i="28"/>
  <c r="L663" i="28"/>
  <c r="AC663" i="28"/>
  <c r="K663" i="28"/>
  <c r="U662" i="28"/>
  <c r="T662" i="28"/>
  <c r="S662" i="28"/>
  <c r="R662" i="28"/>
  <c r="Q662" i="28"/>
  <c r="AS662" i="28"/>
  <c r="P662" i="28"/>
  <c r="O662" i="28"/>
  <c r="N662" i="28"/>
  <c r="M662" i="28"/>
  <c r="L662" i="28"/>
  <c r="AC662" i="28"/>
  <c r="K662" i="28"/>
  <c r="U659" i="28"/>
  <c r="T659" i="28"/>
  <c r="S659" i="28"/>
  <c r="R659" i="28"/>
  <c r="Q659" i="28"/>
  <c r="AS659" i="28"/>
  <c r="P659" i="28"/>
  <c r="O659" i="28"/>
  <c r="N659" i="28"/>
  <c r="M659" i="28"/>
  <c r="L659" i="28"/>
  <c r="AC659" i="28"/>
  <c r="K659" i="28"/>
  <c r="U658" i="28"/>
  <c r="T658" i="28"/>
  <c r="S658" i="28"/>
  <c r="R658" i="28"/>
  <c r="Q658" i="28"/>
  <c r="AS658" i="28"/>
  <c r="P658" i="28"/>
  <c r="O658" i="28"/>
  <c r="N658" i="28"/>
  <c r="M658" i="28"/>
  <c r="L658" i="28"/>
  <c r="AC658" i="28"/>
  <c r="K658" i="28"/>
  <c r="U657" i="28"/>
  <c r="T657" i="28"/>
  <c r="S657" i="28"/>
  <c r="R657" i="28"/>
  <c r="Q657" i="28"/>
  <c r="AS657" i="28"/>
  <c r="P657" i="28"/>
  <c r="O657" i="28"/>
  <c r="N657" i="28"/>
  <c r="M657" i="28"/>
  <c r="L657" i="28"/>
  <c r="AC657" i="28"/>
  <c r="K657" i="28"/>
  <c r="U656" i="28"/>
  <c r="T656" i="28"/>
  <c r="S656" i="28"/>
  <c r="R656" i="28"/>
  <c r="Q656" i="28"/>
  <c r="AS656" i="28"/>
  <c r="P656" i="28"/>
  <c r="O656" i="28"/>
  <c r="N656" i="28"/>
  <c r="M656" i="28"/>
  <c r="L656" i="28"/>
  <c r="AC656" i="28"/>
  <c r="K656" i="28"/>
  <c r="U655" i="28"/>
  <c r="T655" i="28"/>
  <c r="S655" i="28"/>
  <c r="R655" i="28"/>
  <c r="Q655" i="28"/>
  <c r="AS655" i="28"/>
  <c r="P655" i="28"/>
  <c r="O655" i="28"/>
  <c r="N655" i="28"/>
  <c r="M655" i="28"/>
  <c r="L655" i="28"/>
  <c r="AC655" i="28"/>
  <c r="K655" i="28"/>
  <c r="U654" i="28"/>
  <c r="T654" i="28"/>
  <c r="S654" i="28"/>
  <c r="R654" i="28"/>
  <c r="Q654" i="28"/>
  <c r="AS654" i="28"/>
  <c r="P654" i="28"/>
  <c r="O654" i="28"/>
  <c r="N654" i="28"/>
  <c r="M654" i="28"/>
  <c r="L654" i="28"/>
  <c r="AC654" i="28"/>
  <c r="K654" i="28"/>
  <c r="U653" i="28"/>
  <c r="T653" i="28"/>
  <c r="S653" i="28"/>
  <c r="R653" i="28"/>
  <c r="Q653" i="28"/>
  <c r="AS653" i="28"/>
  <c r="P653" i="28"/>
  <c r="O653" i="28"/>
  <c r="N653" i="28"/>
  <c r="M653" i="28"/>
  <c r="L653" i="28"/>
  <c r="AC653" i="28"/>
  <c r="K653" i="28"/>
  <c r="U652" i="28"/>
  <c r="T652" i="28"/>
  <c r="S652" i="28"/>
  <c r="R652" i="28"/>
  <c r="Q652" i="28"/>
  <c r="AS652" i="28"/>
  <c r="P652" i="28"/>
  <c r="O652" i="28"/>
  <c r="N652" i="28"/>
  <c r="M652" i="28"/>
  <c r="L652" i="28"/>
  <c r="AC652" i="28"/>
  <c r="K652" i="28"/>
  <c r="U651" i="28"/>
  <c r="T651" i="28"/>
  <c r="S651" i="28"/>
  <c r="R651" i="28"/>
  <c r="Q651" i="28"/>
  <c r="AS651" i="28"/>
  <c r="P651" i="28"/>
  <c r="O651" i="28"/>
  <c r="N651" i="28"/>
  <c r="M651" i="28"/>
  <c r="L651" i="28"/>
  <c r="AC651" i="28"/>
  <c r="K651" i="28"/>
  <c r="U650" i="28"/>
  <c r="T650" i="28"/>
  <c r="S650" i="28"/>
  <c r="R650" i="28"/>
  <c r="Q650" i="28"/>
  <c r="AS650" i="28"/>
  <c r="P650" i="28"/>
  <c r="O650" i="28"/>
  <c r="N650" i="28"/>
  <c r="M650" i="28"/>
  <c r="L650" i="28"/>
  <c r="AC650" i="28"/>
  <c r="K650" i="28"/>
  <c r="U649" i="28"/>
  <c r="T649" i="28"/>
  <c r="S649" i="28"/>
  <c r="R649" i="28"/>
  <c r="Q649" i="28"/>
  <c r="AS649" i="28"/>
  <c r="P649" i="28"/>
  <c r="O649" i="28"/>
  <c r="N649" i="28"/>
  <c r="M649" i="28"/>
  <c r="L649" i="28"/>
  <c r="AC649" i="28"/>
  <c r="K649" i="28"/>
  <c r="U648" i="28"/>
  <c r="T648" i="28"/>
  <c r="S648" i="28"/>
  <c r="R648" i="28"/>
  <c r="Q648" i="28"/>
  <c r="AS648" i="28"/>
  <c r="P648" i="28"/>
  <c r="O648" i="28"/>
  <c r="N648" i="28"/>
  <c r="M648" i="28"/>
  <c r="L648" i="28"/>
  <c r="AC648" i="28"/>
  <c r="K648" i="28"/>
  <c r="U647" i="28"/>
  <c r="T647" i="28"/>
  <c r="S647" i="28"/>
  <c r="R647" i="28"/>
  <c r="Q647" i="28"/>
  <c r="AS647" i="28"/>
  <c r="P647" i="28"/>
  <c r="O647" i="28"/>
  <c r="N647" i="28"/>
  <c r="M647" i="28"/>
  <c r="L647" i="28"/>
  <c r="AC647" i="28"/>
  <c r="K647" i="28"/>
  <c r="U646" i="28"/>
  <c r="T646" i="28"/>
  <c r="S646" i="28"/>
  <c r="R646" i="28"/>
  <c r="Q646" i="28"/>
  <c r="AS646" i="28"/>
  <c r="P646" i="28"/>
  <c r="O646" i="28"/>
  <c r="N646" i="28"/>
  <c r="M646" i="28"/>
  <c r="L646" i="28"/>
  <c r="AC646" i="28"/>
  <c r="K646" i="28"/>
  <c r="U645" i="28"/>
  <c r="T645" i="28"/>
  <c r="S645" i="28"/>
  <c r="R645" i="28"/>
  <c r="Q645" i="28"/>
  <c r="AS645" i="28"/>
  <c r="P645" i="28"/>
  <c r="O645" i="28"/>
  <c r="N645" i="28"/>
  <c r="M645" i="28"/>
  <c r="L645" i="28"/>
  <c r="AC645" i="28"/>
  <c r="K645" i="28"/>
  <c r="U644" i="28"/>
  <c r="T644" i="28"/>
  <c r="S644" i="28"/>
  <c r="R644" i="28"/>
  <c r="Q644" i="28"/>
  <c r="AS644" i="28"/>
  <c r="P644" i="28"/>
  <c r="O644" i="28"/>
  <c r="N644" i="28"/>
  <c r="M644" i="28"/>
  <c r="L644" i="28"/>
  <c r="AC644" i="28"/>
  <c r="K644" i="28"/>
  <c r="U643" i="28"/>
  <c r="T643" i="28"/>
  <c r="S643" i="28"/>
  <c r="R643" i="28"/>
  <c r="Q643" i="28"/>
  <c r="AS643" i="28"/>
  <c r="P643" i="28"/>
  <c r="O643" i="28"/>
  <c r="N643" i="28"/>
  <c r="M643" i="28"/>
  <c r="L643" i="28"/>
  <c r="AC643" i="28"/>
  <c r="K643" i="28"/>
  <c r="U642" i="28"/>
  <c r="T642" i="28"/>
  <c r="S642" i="28"/>
  <c r="R642" i="28"/>
  <c r="Q642" i="28"/>
  <c r="AS642" i="28"/>
  <c r="P642" i="28"/>
  <c r="O642" i="28"/>
  <c r="N642" i="28"/>
  <c r="M642" i="28"/>
  <c r="L642" i="28"/>
  <c r="AC642" i="28"/>
  <c r="K642" i="28"/>
  <c r="U641" i="28"/>
  <c r="T641" i="28"/>
  <c r="S641" i="28"/>
  <c r="R641" i="28"/>
  <c r="Q641" i="28"/>
  <c r="AS641" i="28"/>
  <c r="P641" i="28"/>
  <c r="O641" i="28"/>
  <c r="N641" i="28"/>
  <c r="M641" i="28"/>
  <c r="L641" i="28"/>
  <c r="AC641" i="28"/>
  <c r="K641" i="28"/>
  <c r="U640" i="28"/>
  <c r="T640" i="28"/>
  <c r="S640" i="28"/>
  <c r="R640" i="28"/>
  <c r="Q640" i="28"/>
  <c r="AS640" i="28"/>
  <c r="P640" i="28"/>
  <c r="O640" i="28"/>
  <c r="N640" i="28"/>
  <c r="M640" i="28"/>
  <c r="L640" i="28"/>
  <c r="AC640" i="28"/>
  <c r="K640" i="28"/>
  <c r="U639" i="28"/>
  <c r="T639" i="28"/>
  <c r="S639" i="28"/>
  <c r="R639" i="28"/>
  <c r="Q639" i="28"/>
  <c r="AS639" i="28"/>
  <c r="P639" i="28"/>
  <c r="O639" i="28"/>
  <c r="N639" i="28"/>
  <c r="M639" i="28"/>
  <c r="L639" i="28"/>
  <c r="AC639" i="28"/>
  <c r="K639" i="28"/>
  <c r="U638" i="28"/>
  <c r="T638" i="28"/>
  <c r="S638" i="28"/>
  <c r="R638" i="28"/>
  <c r="Q638" i="28"/>
  <c r="AS638" i="28"/>
  <c r="P638" i="28"/>
  <c r="O638" i="28"/>
  <c r="N638" i="28"/>
  <c r="M638" i="28"/>
  <c r="L638" i="28"/>
  <c r="AC638" i="28"/>
  <c r="K638" i="28"/>
  <c r="U637" i="28"/>
  <c r="T637" i="28"/>
  <c r="S637" i="28"/>
  <c r="R637" i="28"/>
  <c r="Q637" i="28"/>
  <c r="AS637" i="28"/>
  <c r="P637" i="28"/>
  <c r="O637" i="28"/>
  <c r="N637" i="28"/>
  <c r="M637" i="28"/>
  <c r="L637" i="28"/>
  <c r="AC637" i="28"/>
  <c r="K637" i="28"/>
  <c r="U636" i="28"/>
  <c r="T636" i="28"/>
  <c r="S636" i="28"/>
  <c r="R636" i="28"/>
  <c r="Q636" i="28"/>
  <c r="AS636" i="28"/>
  <c r="P636" i="28"/>
  <c r="O636" i="28"/>
  <c r="N636" i="28"/>
  <c r="M636" i="28"/>
  <c r="L636" i="28"/>
  <c r="AC636" i="28"/>
  <c r="K636" i="28"/>
  <c r="U635" i="28"/>
  <c r="T635" i="28"/>
  <c r="S635" i="28"/>
  <c r="R635" i="28"/>
  <c r="Q635" i="28"/>
  <c r="AS635" i="28"/>
  <c r="P635" i="28"/>
  <c r="O635" i="28"/>
  <c r="N635" i="28"/>
  <c r="M635" i="28"/>
  <c r="L635" i="28"/>
  <c r="AC635" i="28"/>
  <c r="K635" i="28"/>
  <c r="U632" i="28"/>
  <c r="T632" i="28"/>
  <c r="S632" i="28"/>
  <c r="R632" i="28"/>
  <c r="Q632" i="28"/>
  <c r="AS632" i="28"/>
  <c r="P632" i="28"/>
  <c r="O632" i="28"/>
  <c r="N632" i="28"/>
  <c r="M632" i="28"/>
  <c r="L632" i="28"/>
  <c r="AC632" i="28"/>
  <c r="K632" i="28"/>
  <c r="U631" i="28"/>
  <c r="T631" i="28"/>
  <c r="S631" i="28"/>
  <c r="R631" i="28"/>
  <c r="Q631" i="28"/>
  <c r="AS631" i="28"/>
  <c r="P631" i="28"/>
  <c r="O631" i="28"/>
  <c r="N631" i="28"/>
  <c r="M631" i="28"/>
  <c r="L631" i="28"/>
  <c r="AC631" i="28"/>
  <c r="K631" i="28"/>
  <c r="U630" i="28"/>
  <c r="T630" i="28"/>
  <c r="S630" i="28"/>
  <c r="R630" i="28"/>
  <c r="Q630" i="28"/>
  <c r="AS630" i="28"/>
  <c r="P630" i="28"/>
  <c r="O630" i="28"/>
  <c r="N630" i="28"/>
  <c r="M630" i="28"/>
  <c r="L630" i="28"/>
  <c r="AC630" i="28"/>
  <c r="K630" i="28"/>
  <c r="U629" i="28"/>
  <c r="T629" i="28"/>
  <c r="S629" i="28"/>
  <c r="R629" i="28"/>
  <c r="Q629" i="28"/>
  <c r="AS629" i="28"/>
  <c r="P629" i="28"/>
  <c r="O629" i="28"/>
  <c r="N629" i="28"/>
  <c r="M629" i="28"/>
  <c r="L629" i="28"/>
  <c r="AC629" i="28"/>
  <c r="K629" i="28"/>
  <c r="U628" i="28"/>
  <c r="T628" i="28"/>
  <c r="S628" i="28"/>
  <c r="R628" i="28"/>
  <c r="Q628" i="28"/>
  <c r="AS628" i="28"/>
  <c r="P628" i="28"/>
  <c r="O628" i="28"/>
  <c r="N628" i="28"/>
  <c r="M628" i="28"/>
  <c r="L628" i="28"/>
  <c r="AC628" i="28"/>
  <c r="K628" i="28"/>
  <c r="U627" i="28"/>
  <c r="T627" i="28"/>
  <c r="S627" i="28"/>
  <c r="R627" i="28"/>
  <c r="Q627" i="28"/>
  <c r="AS627" i="28"/>
  <c r="P627" i="28"/>
  <c r="O627" i="28"/>
  <c r="N627" i="28"/>
  <c r="M627" i="28"/>
  <c r="L627" i="28"/>
  <c r="AC627" i="28"/>
  <c r="K627" i="28"/>
  <c r="U626" i="28"/>
  <c r="T626" i="28"/>
  <c r="S626" i="28"/>
  <c r="R626" i="28"/>
  <c r="Q626" i="28"/>
  <c r="AS626" i="28"/>
  <c r="P626" i="28"/>
  <c r="O626" i="28"/>
  <c r="N626" i="28"/>
  <c r="M626" i="28"/>
  <c r="L626" i="28"/>
  <c r="AC626" i="28"/>
  <c r="K626" i="28"/>
  <c r="U625" i="28"/>
  <c r="T625" i="28"/>
  <c r="S625" i="28"/>
  <c r="R625" i="28"/>
  <c r="Q625" i="28"/>
  <c r="AS625" i="28"/>
  <c r="P625" i="28"/>
  <c r="O625" i="28"/>
  <c r="N625" i="28"/>
  <c r="M625" i="28"/>
  <c r="L625" i="28"/>
  <c r="AC625" i="28"/>
  <c r="K625" i="28"/>
  <c r="U624" i="28"/>
  <c r="T624" i="28"/>
  <c r="S624" i="28"/>
  <c r="R624" i="28"/>
  <c r="Q624" i="28"/>
  <c r="AS624" i="28"/>
  <c r="P624" i="28"/>
  <c r="O624" i="28"/>
  <c r="N624" i="28"/>
  <c r="M624" i="28"/>
  <c r="L624" i="28"/>
  <c r="AC624" i="28"/>
  <c r="K624" i="28"/>
  <c r="U623" i="28"/>
  <c r="T623" i="28"/>
  <c r="S623" i="28"/>
  <c r="R623" i="28"/>
  <c r="Q623" i="28"/>
  <c r="AS623" i="28"/>
  <c r="P623" i="28"/>
  <c r="O623" i="28"/>
  <c r="N623" i="28"/>
  <c r="M623" i="28"/>
  <c r="L623" i="28"/>
  <c r="AC623" i="28"/>
  <c r="K623" i="28"/>
  <c r="U622" i="28"/>
  <c r="T622" i="28"/>
  <c r="S622" i="28"/>
  <c r="R622" i="28"/>
  <c r="Q622" i="28"/>
  <c r="AS622" i="28"/>
  <c r="P622" i="28"/>
  <c r="O622" i="28"/>
  <c r="N622" i="28"/>
  <c r="M622" i="28"/>
  <c r="L622" i="28"/>
  <c r="AC622" i="28"/>
  <c r="K622" i="28"/>
  <c r="U621" i="28"/>
  <c r="T621" i="28"/>
  <c r="S621" i="28"/>
  <c r="R621" i="28"/>
  <c r="Q621" i="28"/>
  <c r="AS621" i="28"/>
  <c r="P621" i="28"/>
  <c r="O621" i="28"/>
  <c r="N621" i="28"/>
  <c r="M621" i="28"/>
  <c r="L621" i="28"/>
  <c r="AC621" i="28"/>
  <c r="K621" i="28"/>
  <c r="U620" i="28"/>
  <c r="T620" i="28"/>
  <c r="S620" i="28"/>
  <c r="R620" i="28"/>
  <c r="Q620" i="28"/>
  <c r="AS620" i="28"/>
  <c r="P620" i="28"/>
  <c r="O620" i="28"/>
  <c r="N620" i="28"/>
  <c r="M620" i="28"/>
  <c r="L620" i="28"/>
  <c r="AC620" i="28"/>
  <c r="K620" i="28"/>
  <c r="U619" i="28"/>
  <c r="T619" i="28"/>
  <c r="S619" i="28"/>
  <c r="R619" i="28"/>
  <c r="Q619" i="28"/>
  <c r="AS619" i="28"/>
  <c r="P619" i="28"/>
  <c r="O619" i="28"/>
  <c r="N619" i="28"/>
  <c r="M619" i="28"/>
  <c r="L619" i="28"/>
  <c r="AC619" i="28"/>
  <c r="K619" i="28"/>
  <c r="U618" i="28"/>
  <c r="T618" i="28"/>
  <c r="S618" i="28"/>
  <c r="R618" i="28"/>
  <c r="Q618" i="28"/>
  <c r="AS618" i="28"/>
  <c r="P618" i="28"/>
  <c r="O618" i="28"/>
  <c r="N618" i="28"/>
  <c r="M618" i="28"/>
  <c r="L618" i="28"/>
  <c r="AC618" i="28"/>
  <c r="K618" i="28"/>
  <c r="U617" i="28"/>
  <c r="T617" i="28"/>
  <c r="S617" i="28"/>
  <c r="R617" i="28"/>
  <c r="Q617" i="28"/>
  <c r="AS617" i="28"/>
  <c r="P617" i="28"/>
  <c r="O617" i="28"/>
  <c r="N617" i="28"/>
  <c r="M617" i="28"/>
  <c r="L617" i="28"/>
  <c r="AC617" i="28"/>
  <c r="K617" i="28"/>
  <c r="U616" i="28"/>
  <c r="T616" i="28"/>
  <c r="S616" i="28"/>
  <c r="R616" i="28"/>
  <c r="Q616" i="28"/>
  <c r="AS616" i="28"/>
  <c r="P616" i="28"/>
  <c r="O616" i="28"/>
  <c r="N616" i="28"/>
  <c r="M616" i="28"/>
  <c r="L616" i="28"/>
  <c r="AC616" i="28"/>
  <c r="K616" i="28"/>
  <c r="U615" i="28"/>
  <c r="T615" i="28"/>
  <c r="S615" i="28"/>
  <c r="R615" i="28"/>
  <c r="Q615" i="28"/>
  <c r="AS615" i="28"/>
  <c r="P615" i="28"/>
  <c r="O615" i="28"/>
  <c r="N615" i="28"/>
  <c r="M615" i="28"/>
  <c r="L615" i="28"/>
  <c r="AC615" i="28"/>
  <c r="K615" i="28"/>
  <c r="U614" i="28"/>
  <c r="T614" i="28"/>
  <c r="S614" i="28"/>
  <c r="R614" i="28"/>
  <c r="Q614" i="28"/>
  <c r="AS614" i="28"/>
  <c r="P614" i="28"/>
  <c r="O614" i="28"/>
  <c r="N614" i="28"/>
  <c r="M614" i="28"/>
  <c r="L614" i="28"/>
  <c r="AC614" i="28"/>
  <c r="K614" i="28"/>
  <c r="U613" i="28"/>
  <c r="T613" i="28"/>
  <c r="S613" i="28"/>
  <c r="R613" i="28"/>
  <c r="Q613" i="28"/>
  <c r="AS613" i="28"/>
  <c r="P613" i="28"/>
  <c r="O613" i="28"/>
  <c r="N613" i="28"/>
  <c r="M613" i="28"/>
  <c r="L613" i="28"/>
  <c r="AC613" i="28"/>
  <c r="K613" i="28"/>
  <c r="U612" i="28"/>
  <c r="T612" i="28"/>
  <c r="S612" i="28"/>
  <c r="R612" i="28"/>
  <c r="Q612" i="28"/>
  <c r="AS612" i="28"/>
  <c r="P612" i="28"/>
  <c r="O612" i="28"/>
  <c r="N612" i="28"/>
  <c r="M612" i="28"/>
  <c r="L612" i="28"/>
  <c r="AC612" i="28"/>
  <c r="K612" i="28"/>
  <c r="U611" i="28"/>
  <c r="T611" i="28"/>
  <c r="S611" i="28"/>
  <c r="R611" i="28"/>
  <c r="Q611" i="28"/>
  <c r="AS611" i="28"/>
  <c r="P611" i="28"/>
  <c r="O611" i="28"/>
  <c r="N611" i="28"/>
  <c r="M611" i="28"/>
  <c r="L611" i="28"/>
  <c r="AC611" i="28"/>
  <c r="K611" i="28"/>
  <c r="U610" i="28"/>
  <c r="T610" i="28"/>
  <c r="S610" i="28"/>
  <c r="R610" i="28"/>
  <c r="Q610" i="28"/>
  <c r="AS610" i="28"/>
  <c r="P610" i="28"/>
  <c r="O610" i="28"/>
  <c r="N610" i="28"/>
  <c r="M610" i="28"/>
  <c r="L610" i="28"/>
  <c r="AC610" i="28"/>
  <c r="K610" i="28"/>
  <c r="U609" i="28"/>
  <c r="T609" i="28"/>
  <c r="S609" i="28"/>
  <c r="R609" i="28"/>
  <c r="Q609" i="28"/>
  <c r="AS609" i="28"/>
  <c r="P609" i="28"/>
  <c r="O609" i="28"/>
  <c r="N609" i="28"/>
  <c r="M609" i="28"/>
  <c r="L609" i="28"/>
  <c r="AC609" i="28"/>
  <c r="K609" i="28"/>
  <c r="U608" i="28"/>
  <c r="T608" i="28"/>
  <c r="S608" i="28"/>
  <c r="R608" i="28"/>
  <c r="Q608" i="28"/>
  <c r="AS608" i="28"/>
  <c r="P608" i="28"/>
  <c r="O608" i="28"/>
  <c r="N608" i="28"/>
  <c r="M608" i="28"/>
  <c r="L608" i="28"/>
  <c r="AC608" i="28"/>
  <c r="K608" i="28"/>
  <c r="U605" i="28"/>
  <c r="T605" i="28"/>
  <c r="S605" i="28"/>
  <c r="R605" i="28"/>
  <c r="Q605" i="28"/>
  <c r="AS605" i="28"/>
  <c r="P605" i="28"/>
  <c r="O605" i="28"/>
  <c r="N605" i="28"/>
  <c r="M605" i="28"/>
  <c r="L605" i="28"/>
  <c r="AC605" i="28"/>
  <c r="K605" i="28"/>
  <c r="U604" i="28"/>
  <c r="T604" i="28"/>
  <c r="S604" i="28"/>
  <c r="R604" i="28"/>
  <c r="Q604" i="28"/>
  <c r="AS604" i="28"/>
  <c r="P604" i="28"/>
  <c r="O604" i="28"/>
  <c r="N604" i="28"/>
  <c r="M604" i="28"/>
  <c r="L604" i="28"/>
  <c r="AC604" i="28"/>
  <c r="K604" i="28"/>
  <c r="U603" i="28"/>
  <c r="T603" i="28"/>
  <c r="S603" i="28"/>
  <c r="R603" i="28"/>
  <c r="Q603" i="28"/>
  <c r="AS603" i="28"/>
  <c r="P603" i="28"/>
  <c r="O603" i="28"/>
  <c r="N603" i="28"/>
  <c r="M603" i="28"/>
  <c r="L603" i="28"/>
  <c r="AC603" i="28"/>
  <c r="K603" i="28"/>
  <c r="U602" i="28"/>
  <c r="T602" i="28"/>
  <c r="S602" i="28"/>
  <c r="R602" i="28"/>
  <c r="Q602" i="28"/>
  <c r="AS602" i="28"/>
  <c r="P602" i="28"/>
  <c r="O602" i="28"/>
  <c r="N602" i="28"/>
  <c r="M602" i="28"/>
  <c r="L602" i="28"/>
  <c r="AC602" i="28"/>
  <c r="K602" i="28"/>
  <c r="U601" i="28"/>
  <c r="T601" i="28"/>
  <c r="S601" i="28"/>
  <c r="R601" i="28"/>
  <c r="Q601" i="28"/>
  <c r="AS601" i="28"/>
  <c r="P601" i="28"/>
  <c r="O601" i="28"/>
  <c r="N601" i="28"/>
  <c r="M601" i="28"/>
  <c r="L601" i="28"/>
  <c r="AC601" i="28"/>
  <c r="K601" i="28"/>
  <c r="U600" i="28"/>
  <c r="T600" i="28"/>
  <c r="S600" i="28"/>
  <c r="R600" i="28"/>
  <c r="Q600" i="28"/>
  <c r="AS600" i="28"/>
  <c r="P600" i="28"/>
  <c r="O600" i="28"/>
  <c r="N600" i="28"/>
  <c r="M600" i="28"/>
  <c r="L600" i="28"/>
  <c r="AC600" i="28"/>
  <c r="K600" i="28"/>
  <c r="U599" i="28"/>
  <c r="T599" i="28"/>
  <c r="S599" i="28"/>
  <c r="R599" i="28"/>
  <c r="Q599" i="28"/>
  <c r="AS599" i="28"/>
  <c r="P599" i="28"/>
  <c r="O599" i="28"/>
  <c r="N599" i="28"/>
  <c r="M599" i="28"/>
  <c r="L599" i="28"/>
  <c r="AC599" i="28"/>
  <c r="K599" i="28"/>
  <c r="U598" i="28"/>
  <c r="T598" i="28"/>
  <c r="S598" i="28"/>
  <c r="R598" i="28"/>
  <c r="Q598" i="28"/>
  <c r="AS598" i="28"/>
  <c r="P598" i="28"/>
  <c r="O598" i="28"/>
  <c r="N598" i="28"/>
  <c r="M598" i="28"/>
  <c r="L598" i="28"/>
  <c r="AC598" i="28"/>
  <c r="K598" i="28"/>
  <c r="U597" i="28"/>
  <c r="T597" i="28"/>
  <c r="S597" i="28"/>
  <c r="R597" i="28"/>
  <c r="Q597" i="28"/>
  <c r="AS597" i="28"/>
  <c r="P597" i="28"/>
  <c r="O597" i="28"/>
  <c r="N597" i="28"/>
  <c r="M597" i="28"/>
  <c r="L597" i="28"/>
  <c r="AC597" i="28"/>
  <c r="K597" i="28"/>
  <c r="U596" i="28"/>
  <c r="T596" i="28"/>
  <c r="S596" i="28"/>
  <c r="R596" i="28"/>
  <c r="Q596" i="28"/>
  <c r="AS596" i="28"/>
  <c r="P596" i="28"/>
  <c r="O596" i="28"/>
  <c r="N596" i="28"/>
  <c r="M596" i="28"/>
  <c r="L596" i="28"/>
  <c r="AC596" i="28"/>
  <c r="K596" i="28"/>
  <c r="U595" i="28"/>
  <c r="T595" i="28"/>
  <c r="S595" i="28"/>
  <c r="R595" i="28"/>
  <c r="Q595" i="28"/>
  <c r="AS595" i="28"/>
  <c r="P595" i="28"/>
  <c r="O595" i="28"/>
  <c r="N595" i="28"/>
  <c r="M595" i="28"/>
  <c r="L595" i="28"/>
  <c r="AC595" i="28"/>
  <c r="K595" i="28"/>
  <c r="U594" i="28"/>
  <c r="T594" i="28"/>
  <c r="S594" i="28"/>
  <c r="R594" i="28"/>
  <c r="Q594" i="28"/>
  <c r="AS594" i="28"/>
  <c r="P594" i="28"/>
  <c r="O594" i="28"/>
  <c r="N594" i="28"/>
  <c r="M594" i="28"/>
  <c r="L594" i="28"/>
  <c r="AC594" i="28"/>
  <c r="K594" i="28"/>
  <c r="U593" i="28"/>
  <c r="T593" i="28"/>
  <c r="S593" i="28"/>
  <c r="R593" i="28"/>
  <c r="Q593" i="28"/>
  <c r="AS593" i="28"/>
  <c r="P593" i="28"/>
  <c r="O593" i="28"/>
  <c r="N593" i="28"/>
  <c r="M593" i="28"/>
  <c r="L593" i="28"/>
  <c r="AC593" i="28"/>
  <c r="K593" i="28"/>
  <c r="U592" i="28"/>
  <c r="T592" i="28"/>
  <c r="S592" i="28"/>
  <c r="R592" i="28"/>
  <c r="Q592" i="28"/>
  <c r="AS592" i="28"/>
  <c r="P592" i="28"/>
  <c r="O592" i="28"/>
  <c r="N592" i="28"/>
  <c r="M592" i="28"/>
  <c r="L592" i="28"/>
  <c r="AC592" i="28"/>
  <c r="K592" i="28"/>
  <c r="U591" i="28"/>
  <c r="T591" i="28"/>
  <c r="S591" i="28"/>
  <c r="R591" i="28"/>
  <c r="Q591" i="28"/>
  <c r="AS591" i="28"/>
  <c r="P591" i="28"/>
  <c r="O591" i="28"/>
  <c r="N591" i="28"/>
  <c r="M591" i="28"/>
  <c r="L591" i="28"/>
  <c r="AC591" i="28"/>
  <c r="K591" i="28"/>
  <c r="U590" i="28"/>
  <c r="T590" i="28"/>
  <c r="S590" i="28"/>
  <c r="R590" i="28"/>
  <c r="Q590" i="28"/>
  <c r="AS590" i="28"/>
  <c r="P590" i="28"/>
  <c r="O590" i="28"/>
  <c r="N590" i="28"/>
  <c r="M590" i="28"/>
  <c r="L590" i="28"/>
  <c r="AC590" i="28"/>
  <c r="K590" i="28"/>
  <c r="U589" i="28"/>
  <c r="T589" i="28"/>
  <c r="S589" i="28"/>
  <c r="R589" i="28"/>
  <c r="Q589" i="28"/>
  <c r="AS589" i="28"/>
  <c r="P589" i="28"/>
  <c r="O589" i="28"/>
  <c r="N589" i="28"/>
  <c r="M589" i="28"/>
  <c r="L589" i="28"/>
  <c r="AC589" i="28"/>
  <c r="K589" i="28"/>
  <c r="U588" i="28"/>
  <c r="T588" i="28"/>
  <c r="S588" i="28"/>
  <c r="R588" i="28"/>
  <c r="Q588" i="28"/>
  <c r="AS588" i="28"/>
  <c r="P588" i="28"/>
  <c r="O588" i="28"/>
  <c r="N588" i="28"/>
  <c r="M588" i="28"/>
  <c r="L588" i="28"/>
  <c r="AC588" i="28"/>
  <c r="K588" i="28"/>
  <c r="U587" i="28"/>
  <c r="T587" i="28"/>
  <c r="S587" i="28"/>
  <c r="R587" i="28"/>
  <c r="Q587" i="28"/>
  <c r="AS587" i="28"/>
  <c r="P587" i="28"/>
  <c r="O587" i="28"/>
  <c r="N587" i="28"/>
  <c r="M587" i="28"/>
  <c r="L587" i="28"/>
  <c r="AC587" i="28"/>
  <c r="K587" i="28"/>
  <c r="U586" i="28"/>
  <c r="T586" i="28"/>
  <c r="S586" i="28"/>
  <c r="R586" i="28"/>
  <c r="Q586" i="28"/>
  <c r="AS586" i="28"/>
  <c r="P586" i="28"/>
  <c r="O586" i="28"/>
  <c r="N586" i="28"/>
  <c r="M586" i="28"/>
  <c r="L586" i="28"/>
  <c r="AC586" i="28"/>
  <c r="K586" i="28"/>
  <c r="U585" i="28"/>
  <c r="T585" i="28"/>
  <c r="S585" i="28"/>
  <c r="R585" i="28"/>
  <c r="Q585" i="28"/>
  <c r="AS585" i="28"/>
  <c r="P585" i="28"/>
  <c r="O585" i="28"/>
  <c r="N585" i="28"/>
  <c r="M585" i="28"/>
  <c r="L585" i="28"/>
  <c r="AC585" i="28"/>
  <c r="K585" i="28"/>
  <c r="U584" i="28"/>
  <c r="T584" i="28"/>
  <c r="S584" i="28"/>
  <c r="R584" i="28"/>
  <c r="Q584" i="28"/>
  <c r="AS584" i="28"/>
  <c r="P584" i="28"/>
  <c r="O584" i="28"/>
  <c r="N584" i="28"/>
  <c r="M584" i="28"/>
  <c r="L584" i="28"/>
  <c r="AC584" i="28"/>
  <c r="K584" i="28"/>
  <c r="U583" i="28"/>
  <c r="T583" i="28"/>
  <c r="S583" i="28"/>
  <c r="R583" i="28"/>
  <c r="Q583" i="28"/>
  <c r="AS583" i="28"/>
  <c r="P583" i="28"/>
  <c r="O583" i="28"/>
  <c r="N583" i="28"/>
  <c r="M583" i="28"/>
  <c r="L583" i="28"/>
  <c r="AC583" i="28"/>
  <c r="K583" i="28"/>
  <c r="U582" i="28"/>
  <c r="T582" i="28"/>
  <c r="S582" i="28"/>
  <c r="R582" i="28"/>
  <c r="Q582" i="28"/>
  <c r="AS582" i="28"/>
  <c r="P582" i="28"/>
  <c r="O582" i="28"/>
  <c r="N582" i="28"/>
  <c r="M582" i="28"/>
  <c r="L582" i="28"/>
  <c r="AC582" i="28"/>
  <c r="K582" i="28"/>
  <c r="U581" i="28"/>
  <c r="T581" i="28"/>
  <c r="S581" i="28"/>
  <c r="R581" i="28"/>
  <c r="Q581" i="28"/>
  <c r="AS581" i="28"/>
  <c r="P581" i="28"/>
  <c r="O581" i="28"/>
  <c r="N581" i="28"/>
  <c r="M581" i="28"/>
  <c r="L581" i="28"/>
  <c r="AC581" i="28"/>
  <c r="K581" i="28"/>
  <c r="U578" i="28"/>
  <c r="T578" i="28"/>
  <c r="S578" i="28"/>
  <c r="R578" i="28"/>
  <c r="Q578" i="28"/>
  <c r="AS578" i="28"/>
  <c r="P578" i="28"/>
  <c r="O578" i="28"/>
  <c r="N578" i="28"/>
  <c r="M578" i="28"/>
  <c r="L578" i="28"/>
  <c r="AC578" i="28"/>
  <c r="K578" i="28"/>
  <c r="U577" i="28"/>
  <c r="T577" i="28"/>
  <c r="S577" i="28"/>
  <c r="R577" i="28"/>
  <c r="Q577" i="28"/>
  <c r="AS577" i="28"/>
  <c r="P577" i="28"/>
  <c r="O577" i="28"/>
  <c r="N577" i="28"/>
  <c r="M577" i="28"/>
  <c r="L577" i="28"/>
  <c r="AC577" i="28"/>
  <c r="K577" i="28"/>
  <c r="U576" i="28"/>
  <c r="T576" i="28"/>
  <c r="S576" i="28"/>
  <c r="R576" i="28"/>
  <c r="Q576" i="28"/>
  <c r="AS576" i="28"/>
  <c r="P576" i="28"/>
  <c r="O576" i="28"/>
  <c r="N576" i="28"/>
  <c r="M576" i="28"/>
  <c r="L576" i="28"/>
  <c r="AC576" i="28"/>
  <c r="K576" i="28"/>
  <c r="U575" i="28"/>
  <c r="T575" i="28"/>
  <c r="S575" i="28"/>
  <c r="R575" i="28"/>
  <c r="Q575" i="28"/>
  <c r="AS575" i="28"/>
  <c r="P575" i="28"/>
  <c r="O575" i="28"/>
  <c r="N575" i="28"/>
  <c r="M575" i="28"/>
  <c r="L575" i="28"/>
  <c r="AC575" i="28"/>
  <c r="K575" i="28"/>
  <c r="U574" i="28"/>
  <c r="T574" i="28"/>
  <c r="S574" i="28"/>
  <c r="R574" i="28"/>
  <c r="Q574" i="28"/>
  <c r="AS574" i="28"/>
  <c r="P574" i="28"/>
  <c r="O574" i="28"/>
  <c r="N574" i="28"/>
  <c r="M574" i="28"/>
  <c r="L574" i="28"/>
  <c r="AC574" i="28"/>
  <c r="K574" i="28"/>
  <c r="U573" i="28"/>
  <c r="T573" i="28"/>
  <c r="S573" i="28"/>
  <c r="R573" i="28"/>
  <c r="Q573" i="28"/>
  <c r="AS573" i="28"/>
  <c r="P573" i="28"/>
  <c r="O573" i="28"/>
  <c r="N573" i="28"/>
  <c r="M573" i="28"/>
  <c r="L573" i="28"/>
  <c r="AC573" i="28"/>
  <c r="K573" i="28"/>
  <c r="U572" i="28"/>
  <c r="T572" i="28"/>
  <c r="S572" i="28"/>
  <c r="R572" i="28"/>
  <c r="Q572" i="28"/>
  <c r="AS572" i="28"/>
  <c r="P572" i="28"/>
  <c r="O572" i="28"/>
  <c r="N572" i="28"/>
  <c r="M572" i="28"/>
  <c r="L572" i="28"/>
  <c r="AC572" i="28"/>
  <c r="K572" i="28"/>
  <c r="U571" i="28"/>
  <c r="T571" i="28"/>
  <c r="S571" i="28"/>
  <c r="R571" i="28"/>
  <c r="Q571" i="28"/>
  <c r="AS571" i="28"/>
  <c r="P571" i="28"/>
  <c r="O571" i="28"/>
  <c r="N571" i="28"/>
  <c r="M571" i="28"/>
  <c r="L571" i="28"/>
  <c r="AC571" i="28"/>
  <c r="K571" i="28"/>
  <c r="U570" i="28"/>
  <c r="T570" i="28"/>
  <c r="S570" i="28"/>
  <c r="R570" i="28"/>
  <c r="Q570" i="28"/>
  <c r="AS570" i="28"/>
  <c r="P570" i="28"/>
  <c r="O570" i="28"/>
  <c r="N570" i="28"/>
  <c r="M570" i="28"/>
  <c r="L570" i="28"/>
  <c r="AC570" i="28"/>
  <c r="K570" i="28"/>
  <c r="U569" i="28"/>
  <c r="T569" i="28"/>
  <c r="S569" i="28"/>
  <c r="R569" i="28"/>
  <c r="Q569" i="28"/>
  <c r="AS569" i="28"/>
  <c r="P569" i="28"/>
  <c r="O569" i="28"/>
  <c r="N569" i="28"/>
  <c r="M569" i="28"/>
  <c r="L569" i="28"/>
  <c r="AC569" i="28"/>
  <c r="K569" i="28"/>
  <c r="U568" i="28"/>
  <c r="T568" i="28"/>
  <c r="S568" i="28"/>
  <c r="R568" i="28"/>
  <c r="Q568" i="28"/>
  <c r="AS568" i="28"/>
  <c r="P568" i="28"/>
  <c r="O568" i="28"/>
  <c r="N568" i="28"/>
  <c r="M568" i="28"/>
  <c r="L568" i="28"/>
  <c r="AC568" i="28"/>
  <c r="K568" i="28"/>
  <c r="U567" i="28"/>
  <c r="T567" i="28"/>
  <c r="S567" i="28"/>
  <c r="R567" i="28"/>
  <c r="Q567" i="28"/>
  <c r="AS567" i="28"/>
  <c r="P567" i="28"/>
  <c r="O567" i="28"/>
  <c r="N567" i="28"/>
  <c r="M567" i="28"/>
  <c r="L567" i="28"/>
  <c r="AC567" i="28"/>
  <c r="K567" i="28"/>
  <c r="U566" i="28"/>
  <c r="T566" i="28"/>
  <c r="S566" i="28"/>
  <c r="R566" i="28"/>
  <c r="Q566" i="28"/>
  <c r="AS566" i="28"/>
  <c r="P566" i="28"/>
  <c r="O566" i="28"/>
  <c r="N566" i="28"/>
  <c r="M566" i="28"/>
  <c r="L566" i="28"/>
  <c r="AC566" i="28"/>
  <c r="K566" i="28"/>
  <c r="U565" i="28"/>
  <c r="T565" i="28"/>
  <c r="S565" i="28"/>
  <c r="R565" i="28"/>
  <c r="Q565" i="28"/>
  <c r="AS565" i="28"/>
  <c r="P565" i="28"/>
  <c r="O565" i="28"/>
  <c r="N565" i="28"/>
  <c r="M565" i="28"/>
  <c r="L565" i="28"/>
  <c r="AC565" i="28"/>
  <c r="K565" i="28"/>
  <c r="U564" i="28"/>
  <c r="T564" i="28"/>
  <c r="S564" i="28"/>
  <c r="R564" i="28"/>
  <c r="Q564" i="28"/>
  <c r="AS564" i="28"/>
  <c r="P564" i="28"/>
  <c r="O564" i="28"/>
  <c r="N564" i="28"/>
  <c r="M564" i="28"/>
  <c r="L564" i="28"/>
  <c r="AC564" i="28"/>
  <c r="K564" i="28"/>
  <c r="U563" i="28"/>
  <c r="T563" i="28"/>
  <c r="S563" i="28"/>
  <c r="R563" i="28"/>
  <c r="Q563" i="28"/>
  <c r="AS563" i="28"/>
  <c r="P563" i="28"/>
  <c r="O563" i="28"/>
  <c r="N563" i="28"/>
  <c r="M563" i="28"/>
  <c r="L563" i="28"/>
  <c r="AC563" i="28"/>
  <c r="K563" i="28"/>
  <c r="U562" i="28"/>
  <c r="T562" i="28"/>
  <c r="S562" i="28"/>
  <c r="R562" i="28"/>
  <c r="Q562" i="28"/>
  <c r="AS562" i="28"/>
  <c r="P562" i="28"/>
  <c r="O562" i="28"/>
  <c r="N562" i="28"/>
  <c r="M562" i="28"/>
  <c r="L562" i="28"/>
  <c r="AC562" i="28"/>
  <c r="K562" i="28"/>
  <c r="U561" i="28"/>
  <c r="T561" i="28"/>
  <c r="S561" i="28"/>
  <c r="R561" i="28"/>
  <c r="Q561" i="28"/>
  <c r="AS561" i="28"/>
  <c r="P561" i="28"/>
  <c r="O561" i="28"/>
  <c r="N561" i="28"/>
  <c r="M561" i="28"/>
  <c r="L561" i="28"/>
  <c r="AC561" i="28"/>
  <c r="K561" i="28"/>
  <c r="U560" i="28"/>
  <c r="T560" i="28"/>
  <c r="S560" i="28"/>
  <c r="R560" i="28"/>
  <c r="Q560" i="28"/>
  <c r="AS560" i="28"/>
  <c r="P560" i="28"/>
  <c r="O560" i="28"/>
  <c r="N560" i="28"/>
  <c r="M560" i="28"/>
  <c r="L560" i="28"/>
  <c r="AC560" i="28"/>
  <c r="K560" i="28"/>
  <c r="U559" i="28"/>
  <c r="T559" i="28"/>
  <c r="S559" i="28"/>
  <c r="R559" i="28"/>
  <c r="Q559" i="28"/>
  <c r="AS559" i="28"/>
  <c r="P559" i="28"/>
  <c r="O559" i="28"/>
  <c r="N559" i="28"/>
  <c r="M559" i="28"/>
  <c r="L559" i="28"/>
  <c r="AC559" i="28"/>
  <c r="K559" i="28"/>
  <c r="U558" i="28"/>
  <c r="T558" i="28"/>
  <c r="S558" i="28"/>
  <c r="R558" i="28"/>
  <c r="Q558" i="28"/>
  <c r="AS558" i="28"/>
  <c r="P558" i="28"/>
  <c r="O558" i="28"/>
  <c r="N558" i="28"/>
  <c r="M558" i="28"/>
  <c r="L558" i="28"/>
  <c r="AC558" i="28"/>
  <c r="K558" i="28"/>
  <c r="U557" i="28"/>
  <c r="T557" i="28"/>
  <c r="S557" i="28"/>
  <c r="R557" i="28"/>
  <c r="Q557" i="28"/>
  <c r="AS557" i="28"/>
  <c r="P557" i="28"/>
  <c r="O557" i="28"/>
  <c r="N557" i="28"/>
  <c r="M557" i="28"/>
  <c r="L557" i="28"/>
  <c r="AC557" i="28"/>
  <c r="K557" i="28"/>
  <c r="U556" i="28"/>
  <c r="T556" i="28"/>
  <c r="S556" i="28"/>
  <c r="R556" i="28"/>
  <c r="Q556" i="28"/>
  <c r="AS556" i="28"/>
  <c r="P556" i="28"/>
  <c r="O556" i="28"/>
  <c r="N556" i="28"/>
  <c r="M556" i="28"/>
  <c r="L556" i="28"/>
  <c r="AC556" i="28"/>
  <c r="K556" i="28"/>
  <c r="U555" i="28"/>
  <c r="T555" i="28"/>
  <c r="S555" i="28"/>
  <c r="R555" i="28"/>
  <c r="Q555" i="28"/>
  <c r="AS555" i="28"/>
  <c r="P555" i="28"/>
  <c r="O555" i="28"/>
  <c r="N555" i="28"/>
  <c r="M555" i="28"/>
  <c r="L555" i="28"/>
  <c r="AC555" i="28"/>
  <c r="K555" i="28"/>
  <c r="U554" i="28"/>
  <c r="T554" i="28"/>
  <c r="S554" i="28"/>
  <c r="R554" i="28"/>
  <c r="Q554" i="28"/>
  <c r="AS554" i="28"/>
  <c r="P554" i="28"/>
  <c r="O554" i="28"/>
  <c r="N554" i="28"/>
  <c r="M554" i="28"/>
  <c r="L554" i="28"/>
  <c r="AC554" i="28"/>
  <c r="K554" i="28"/>
  <c r="U551" i="28"/>
  <c r="T551" i="28"/>
  <c r="S551" i="28"/>
  <c r="R551" i="28"/>
  <c r="Q551" i="28"/>
  <c r="AS551" i="28"/>
  <c r="P551" i="28"/>
  <c r="O551" i="28"/>
  <c r="N551" i="28"/>
  <c r="M551" i="28"/>
  <c r="L551" i="28"/>
  <c r="AC551" i="28"/>
  <c r="K551" i="28"/>
  <c r="U550" i="28"/>
  <c r="T550" i="28"/>
  <c r="S550" i="28"/>
  <c r="R550" i="28"/>
  <c r="Q550" i="28"/>
  <c r="AS550" i="28"/>
  <c r="P550" i="28"/>
  <c r="O550" i="28"/>
  <c r="N550" i="28"/>
  <c r="M550" i="28"/>
  <c r="L550" i="28"/>
  <c r="AC550" i="28"/>
  <c r="K550" i="28"/>
  <c r="U549" i="28"/>
  <c r="T549" i="28"/>
  <c r="S549" i="28"/>
  <c r="R549" i="28"/>
  <c r="Q549" i="28"/>
  <c r="AS549" i="28"/>
  <c r="P549" i="28"/>
  <c r="O549" i="28"/>
  <c r="N549" i="28"/>
  <c r="M549" i="28"/>
  <c r="L549" i="28"/>
  <c r="AC549" i="28"/>
  <c r="K549" i="28"/>
  <c r="U548" i="28"/>
  <c r="T548" i="28"/>
  <c r="S548" i="28"/>
  <c r="R548" i="28"/>
  <c r="Q548" i="28"/>
  <c r="AS548" i="28"/>
  <c r="P548" i="28"/>
  <c r="O548" i="28"/>
  <c r="N548" i="28"/>
  <c r="M548" i="28"/>
  <c r="L548" i="28"/>
  <c r="AC548" i="28"/>
  <c r="K548" i="28"/>
  <c r="U547" i="28"/>
  <c r="T547" i="28"/>
  <c r="S547" i="28"/>
  <c r="R547" i="28"/>
  <c r="Q547" i="28"/>
  <c r="AS547" i="28"/>
  <c r="P547" i="28"/>
  <c r="O547" i="28"/>
  <c r="N547" i="28"/>
  <c r="M547" i="28"/>
  <c r="L547" i="28"/>
  <c r="AC547" i="28"/>
  <c r="K547" i="28"/>
  <c r="U546" i="28"/>
  <c r="T546" i="28"/>
  <c r="S546" i="28"/>
  <c r="R546" i="28"/>
  <c r="Q546" i="28"/>
  <c r="AS546" i="28"/>
  <c r="P546" i="28"/>
  <c r="O546" i="28"/>
  <c r="N546" i="28"/>
  <c r="M546" i="28"/>
  <c r="L546" i="28"/>
  <c r="AC546" i="28"/>
  <c r="K546" i="28"/>
  <c r="U545" i="28"/>
  <c r="T545" i="28"/>
  <c r="S545" i="28"/>
  <c r="R545" i="28"/>
  <c r="Q545" i="28"/>
  <c r="AS545" i="28"/>
  <c r="P545" i="28"/>
  <c r="O545" i="28"/>
  <c r="N545" i="28"/>
  <c r="M545" i="28"/>
  <c r="L545" i="28"/>
  <c r="AC545" i="28"/>
  <c r="K545" i="28"/>
  <c r="U544" i="28"/>
  <c r="T544" i="28"/>
  <c r="S544" i="28"/>
  <c r="R544" i="28"/>
  <c r="Q544" i="28"/>
  <c r="AS544" i="28"/>
  <c r="P544" i="28"/>
  <c r="O544" i="28"/>
  <c r="N544" i="28"/>
  <c r="M544" i="28"/>
  <c r="L544" i="28"/>
  <c r="AC544" i="28"/>
  <c r="K544" i="28"/>
  <c r="U543" i="28"/>
  <c r="T543" i="28"/>
  <c r="S543" i="28"/>
  <c r="R543" i="28"/>
  <c r="Q543" i="28"/>
  <c r="AS543" i="28"/>
  <c r="P543" i="28"/>
  <c r="O543" i="28"/>
  <c r="N543" i="28"/>
  <c r="M543" i="28"/>
  <c r="L543" i="28"/>
  <c r="AC543" i="28"/>
  <c r="K543" i="28"/>
  <c r="U542" i="28"/>
  <c r="T542" i="28"/>
  <c r="S542" i="28"/>
  <c r="R542" i="28"/>
  <c r="Q542" i="28"/>
  <c r="AS542" i="28"/>
  <c r="P542" i="28"/>
  <c r="O542" i="28"/>
  <c r="N542" i="28"/>
  <c r="M542" i="28"/>
  <c r="L542" i="28"/>
  <c r="AC542" i="28"/>
  <c r="K542" i="28"/>
  <c r="U541" i="28"/>
  <c r="T541" i="28"/>
  <c r="S541" i="28"/>
  <c r="R541" i="28"/>
  <c r="Q541" i="28"/>
  <c r="AS541" i="28"/>
  <c r="P541" i="28"/>
  <c r="O541" i="28"/>
  <c r="N541" i="28"/>
  <c r="M541" i="28"/>
  <c r="L541" i="28"/>
  <c r="AC541" i="28"/>
  <c r="K541" i="28"/>
  <c r="U540" i="28"/>
  <c r="T540" i="28"/>
  <c r="S540" i="28"/>
  <c r="R540" i="28"/>
  <c r="Q540" i="28"/>
  <c r="AS540" i="28"/>
  <c r="P540" i="28"/>
  <c r="O540" i="28"/>
  <c r="N540" i="28"/>
  <c r="M540" i="28"/>
  <c r="L540" i="28"/>
  <c r="AC540" i="28"/>
  <c r="K540" i="28"/>
  <c r="U539" i="28"/>
  <c r="T539" i="28"/>
  <c r="S539" i="28"/>
  <c r="R539" i="28"/>
  <c r="Q539" i="28"/>
  <c r="AS539" i="28"/>
  <c r="P539" i="28"/>
  <c r="O539" i="28"/>
  <c r="N539" i="28"/>
  <c r="M539" i="28"/>
  <c r="L539" i="28"/>
  <c r="AC539" i="28"/>
  <c r="K539" i="28"/>
  <c r="U538" i="28"/>
  <c r="T538" i="28"/>
  <c r="S538" i="28"/>
  <c r="R538" i="28"/>
  <c r="Q538" i="28"/>
  <c r="AS538" i="28"/>
  <c r="P538" i="28"/>
  <c r="O538" i="28"/>
  <c r="N538" i="28"/>
  <c r="M538" i="28"/>
  <c r="L538" i="28"/>
  <c r="AC538" i="28"/>
  <c r="K538" i="28"/>
  <c r="U537" i="28"/>
  <c r="T537" i="28"/>
  <c r="S537" i="28"/>
  <c r="R537" i="28"/>
  <c r="Q537" i="28"/>
  <c r="AS537" i="28"/>
  <c r="P537" i="28"/>
  <c r="O537" i="28"/>
  <c r="N537" i="28"/>
  <c r="M537" i="28"/>
  <c r="L537" i="28"/>
  <c r="AC537" i="28"/>
  <c r="K537" i="28"/>
  <c r="U536" i="28"/>
  <c r="T536" i="28"/>
  <c r="S536" i="28"/>
  <c r="R536" i="28"/>
  <c r="Q536" i="28"/>
  <c r="AS536" i="28"/>
  <c r="P536" i="28"/>
  <c r="O536" i="28"/>
  <c r="N536" i="28"/>
  <c r="M536" i="28"/>
  <c r="L536" i="28"/>
  <c r="AC536" i="28"/>
  <c r="K536" i="28"/>
  <c r="U535" i="28"/>
  <c r="T535" i="28"/>
  <c r="S535" i="28"/>
  <c r="R535" i="28"/>
  <c r="Q535" i="28"/>
  <c r="AS535" i="28"/>
  <c r="P535" i="28"/>
  <c r="O535" i="28"/>
  <c r="N535" i="28"/>
  <c r="M535" i="28"/>
  <c r="L535" i="28"/>
  <c r="AC535" i="28"/>
  <c r="K535" i="28"/>
  <c r="U534" i="28"/>
  <c r="T534" i="28"/>
  <c r="S534" i="28"/>
  <c r="R534" i="28"/>
  <c r="Q534" i="28"/>
  <c r="AS534" i="28"/>
  <c r="P534" i="28"/>
  <c r="O534" i="28"/>
  <c r="N534" i="28"/>
  <c r="M534" i="28"/>
  <c r="L534" i="28"/>
  <c r="AC534" i="28"/>
  <c r="K534" i="28"/>
  <c r="U533" i="28"/>
  <c r="T533" i="28"/>
  <c r="S533" i="28"/>
  <c r="R533" i="28"/>
  <c r="Q533" i="28"/>
  <c r="AS533" i="28"/>
  <c r="P533" i="28"/>
  <c r="O533" i="28"/>
  <c r="N533" i="28"/>
  <c r="M533" i="28"/>
  <c r="L533" i="28"/>
  <c r="AC533" i="28"/>
  <c r="K533" i="28"/>
  <c r="U532" i="28"/>
  <c r="T532" i="28"/>
  <c r="S532" i="28"/>
  <c r="R532" i="28"/>
  <c r="Q532" i="28"/>
  <c r="AS532" i="28"/>
  <c r="P532" i="28"/>
  <c r="O532" i="28"/>
  <c r="N532" i="28"/>
  <c r="M532" i="28"/>
  <c r="L532" i="28"/>
  <c r="AC532" i="28"/>
  <c r="K532" i="28"/>
  <c r="U531" i="28"/>
  <c r="T531" i="28"/>
  <c r="S531" i="28"/>
  <c r="R531" i="28"/>
  <c r="Q531" i="28"/>
  <c r="AS531" i="28"/>
  <c r="P531" i="28"/>
  <c r="O531" i="28"/>
  <c r="N531" i="28"/>
  <c r="M531" i="28"/>
  <c r="L531" i="28"/>
  <c r="AC531" i="28"/>
  <c r="K531" i="28"/>
  <c r="U530" i="28"/>
  <c r="T530" i="28"/>
  <c r="S530" i="28"/>
  <c r="R530" i="28"/>
  <c r="Q530" i="28"/>
  <c r="AS530" i="28"/>
  <c r="P530" i="28"/>
  <c r="O530" i="28"/>
  <c r="N530" i="28"/>
  <c r="M530" i="28"/>
  <c r="L530" i="28"/>
  <c r="AC530" i="28"/>
  <c r="K530" i="28"/>
  <c r="U529" i="28"/>
  <c r="T529" i="28"/>
  <c r="S529" i="28"/>
  <c r="R529" i="28"/>
  <c r="Q529" i="28"/>
  <c r="AS529" i="28"/>
  <c r="P529" i="28"/>
  <c r="O529" i="28"/>
  <c r="N529" i="28"/>
  <c r="M529" i="28"/>
  <c r="L529" i="28"/>
  <c r="AC529" i="28"/>
  <c r="K529" i="28"/>
  <c r="U528" i="28"/>
  <c r="T528" i="28"/>
  <c r="S528" i="28"/>
  <c r="R528" i="28"/>
  <c r="Q528" i="28"/>
  <c r="AS528" i="28"/>
  <c r="P528" i="28"/>
  <c r="O528" i="28"/>
  <c r="N528" i="28"/>
  <c r="M528" i="28"/>
  <c r="L528" i="28"/>
  <c r="AC528" i="28"/>
  <c r="K528" i="28"/>
  <c r="U527" i="28"/>
  <c r="T527" i="28"/>
  <c r="S527" i="28"/>
  <c r="R527" i="28"/>
  <c r="Q527" i="28"/>
  <c r="AS527" i="28"/>
  <c r="P527" i="28"/>
  <c r="O527" i="28"/>
  <c r="N527" i="28"/>
  <c r="M527" i="28"/>
  <c r="L527" i="28"/>
  <c r="AC527" i="28"/>
  <c r="K527" i="28"/>
  <c r="U524" i="28"/>
  <c r="T524" i="28"/>
  <c r="S524" i="28"/>
  <c r="R524" i="28"/>
  <c r="Q524" i="28"/>
  <c r="AS524" i="28"/>
  <c r="P524" i="28"/>
  <c r="O524" i="28"/>
  <c r="N524" i="28"/>
  <c r="M524" i="28"/>
  <c r="L524" i="28"/>
  <c r="AC524" i="28"/>
  <c r="K524" i="28"/>
  <c r="U523" i="28"/>
  <c r="T523" i="28"/>
  <c r="S523" i="28"/>
  <c r="R523" i="28"/>
  <c r="Q523" i="28"/>
  <c r="AS523" i="28"/>
  <c r="P523" i="28"/>
  <c r="O523" i="28"/>
  <c r="N523" i="28"/>
  <c r="M523" i="28"/>
  <c r="L523" i="28"/>
  <c r="AC523" i="28"/>
  <c r="K523" i="28"/>
  <c r="U522" i="28"/>
  <c r="T522" i="28"/>
  <c r="S522" i="28"/>
  <c r="R522" i="28"/>
  <c r="Q522" i="28"/>
  <c r="AS522" i="28"/>
  <c r="P522" i="28"/>
  <c r="O522" i="28"/>
  <c r="N522" i="28"/>
  <c r="M522" i="28"/>
  <c r="L522" i="28"/>
  <c r="AC522" i="28"/>
  <c r="K522" i="28"/>
  <c r="U521" i="28"/>
  <c r="T521" i="28"/>
  <c r="S521" i="28"/>
  <c r="R521" i="28"/>
  <c r="Q521" i="28"/>
  <c r="AS521" i="28"/>
  <c r="P521" i="28"/>
  <c r="O521" i="28"/>
  <c r="N521" i="28"/>
  <c r="M521" i="28"/>
  <c r="L521" i="28"/>
  <c r="AC521" i="28"/>
  <c r="K521" i="28"/>
  <c r="U520" i="28"/>
  <c r="T520" i="28"/>
  <c r="S520" i="28"/>
  <c r="R520" i="28"/>
  <c r="Q520" i="28"/>
  <c r="AS520" i="28"/>
  <c r="P520" i="28"/>
  <c r="O520" i="28"/>
  <c r="N520" i="28"/>
  <c r="M520" i="28"/>
  <c r="L520" i="28"/>
  <c r="AC520" i="28"/>
  <c r="K520" i="28"/>
  <c r="U519" i="28"/>
  <c r="T519" i="28"/>
  <c r="S519" i="28"/>
  <c r="R519" i="28"/>
  <c r="Q519" i="28"/>
  <c r="AS519" i="28"/>
  <c r="P519" i="28"/>
  <c r="O519" i="28"/>
  <c r="N519" i="28"/>
  <c r="M519" i="28"/>
  <c r="L519" i="28"/>
  <c r="AC519" i="28"/>
  <c r="K519" i="28"/>
  <c r="U518" i="28"/>
  <c r="T518" i="28"/>
  <c r="S518" i="28"/>
  <c r="R518" i="28"/>
  <c r="Q518" i="28"/>
  <c r="AS518" i="28"/>
  <c r="P518" i="28"/>
  <c r="O518" i="28"/>
  <c r="N518" i="28"/>
  <c r="M518" i="28"/>
  <c r="L518" i="28"/>
  <c r="AC518" i="28"/>
  <c r="K518" i="28"/>
  <c r="U517" i="28"/>
  <c r="T517" i="28"/>
  <c r="S517" i="28"/>
  <c r="R517" i="28"/>
  <c r="Q517" i="28"/>
  <c r="AS517" i="28"/>
  <c r="P517" i="28"/>
  <c r="O517" i="28"/>
  <c r="N517" i="28"/>
  <c r="M517" i="28"/>
  <c r="L517" i="28"/>
  <c r="AC517" i="28"/>
  <c r="K517" i="28"/>
  <c r="U516" i="28"/>
  <c r="T516" i="28"/>
  <c r="S516" i="28"/>
  <c r="R516" i="28"/>
  <c r="Q516" i="28"/>
  <c r="AS516" i="28"/>
  <c r="P516" i="28"/>
  <c r="O516" i="28"/>
  <c r="N516" i="28"/>
  <c r="M516" i="28"/>
  <c r="L516" i="28"/>
  <c r="AC516" i="28"/>
  <c r="K516" i="28"/>
  <c r="U515" i="28"/>
  <c r="T515" i="28"/>
  <c r="S515" i="28"/>
  <c r="R515" i="28"/>
  <c r="Q515" i="28"/>
  <c r="AS515" i="28"/>
  <c r="P515" i="28"/>
  <c r="O515" i="28"/>
  <c r="N515" i="28"/>
  <c r="M515" i="28"/>
  <c r="L515" i="28"/>
  <c r="AC515" i="28"/>
  <c r="K515" i="28"/>
  <c r="U514" i="28"/>
  <c r="T514" i="28"/>
  <c r="S514" i="28"/>
  <c r="R514" i="28"/>
  <c r="Q514" i="28"/>
  <c r="AS514" i="28"/>
  <c r="P514" i="28"/>
  <c r="O514" i="28"/>
  <c r="N514" i="28"/>
  <c r="M514" i="28"/>
  <c r="L514" i="28"/>
  <c r="AC514" i="28"/>
  <c r="K514" i="28"/>
  <c r="U513" i="28"/>
  <c r="T513" i="28"/>
  <c r="S513" i="28"/>
  <c r="R513" i="28"/>
  <c r="Q513" i="28"/>
  <c r="AS513" i="28"/>
  <c r="P513" i="28"/>
  <c r="O513" i="28"/>
  <c r="N513" i="28"/>
  <c r="M513" i="28"/>
  <c r="L513" i="28"/>
  <c r="AC513" i="28"/>
  <c r="K513" i="28"/>
  <c r="U512" i="28"/>
  <c r="T512" i="28"/>
  <c r="S512" i="28"/>
  <c r="R512" i="28"/>
  <c r="Q512" i="28"/>
  <c r="AS512" i="28"/>
  <c r="P512" i="28"/>
  <c r="O512" i="28"/>
  <c r="N512" i="28"/>
  <c r="M512" i="28"/>
  <c r="L512" i="28"/>
  <c r="AC512" i="28"/>
  <c r="K512" i="28"/>
  <c r="U511" i="28"/>
  <c r="T511" i="28"/>
  <c r="S511" i="28"/>
  <c r="R511" i="28"/>
  <c r="Q511" i="28"/>
  <c r="AS511" i="28"/>
  <c r="P511" i="28"/>
  <c r="O511" i="28"/>
  <c r="N511" i="28"/>
  <c r="M511" i="28"/>
  <c r="L511" i="28"/>
  <c r="AC511" i="28"/>
  <c r="K511" i="28"/>
  <c r="U510" i="28"/>
  <c r="T510" i="28"/>
  <c r="S510" i="28"/>
  <c r="R510" i="28"/>
  <c r="Q510" i="28"/>
  <c r="AS510" i="28"/>
  <c r="P510" i="28"/>
  <c r="O510" i="28"/>
  <c r="N510" i="28"/>
  <c r="M510" i="28"/>
  <c r="L510" i="28"/>
  <c r="AC510" i="28"/>
  <c r="K510" i="28"/>
  <c r="U509" i="28"/>
  <c r="T509" i="28"/>
  <c r="S509" i="28"/>
  <c r="R509" i="28"/>
  <c r="Q509" i="28"/>
  <c r="AS509" i="28"/>
  <c r="P509" i="28"/>
  <c r="O509" i="28"/>
  <c r="N509" i="28"/>
  <c r="M509" i="28"/>
  <c r="L509" i="28"/>
  <c r="AC509" i="28"/>
  <c r="K509" i="28"/>
  <c r="U508" i="28"/>
  <c r="T508" i="28"/>
  <c r="S508" i="28"/>
  <c r="R508" i="28"/>
  <c r="Q508" i="28"/>
  <c r="AS508" i="28"/>
  <c r="P508" i="28"/>
  <c r="O508" i="28"/>
  <c r="N508" i="28"/>
  <c r="M508" i="28"/>
  <c r="L508" i="28"/>
  <c r="AC508" i="28"/>
  <c r="K508" i="28"/>
  <c r="U507" i="28"/>
  <c r="T507" i="28"/>
  <c r="S507" i="28"/>
  <c r="R507" i="28"/>
  <c r="Q507" i="28"/>
  <c r="AS507" i="28"/>
  <c r="P507" i="28"/>
  <c r="O507" i="28"/>
  <c r="N507" i="28"/>
  <c r="M507" i="28"/>
  <c r="L507" i="28"/>
  <c r="AC507" i="28"/>
  <c r="K507" i="28"/>
  <c r="U506" i="28"/>
  <c r="T506" i="28"/>
  <c r="S506" i="28"/>
  <c r="R506" i="28"/>
  <c r="Q506" i="28"/>
  <c r="AS506" i="28"/>
  <c r="P506" i="28"/>
  <c r="O506" i="28"/>
  <c r="N506" i="28"/>
  <c r="M506" i="28"/>
  <c r="L506" i="28"/>
  <c r="AC506" i="28"/>
  <c r="K506" i="28"/>
  <c r="U505" i="28"/>
  <c r="T505" i="28"/>
  <c r="S505" i="28"/>
  <c r="R505" i="28"/>
  <c r="Q505" i="28"/>
  <c r="AS505" i="28"/>
  <c r="P505" i="28"/>
  <c r="O505" i="28"/>
  <c r="N505" i="28"/>
  <c r="M505" i="28"/>
  <c r="L505" i="28"/>
  <c r="AC505" i="28"/>
  <c r="K505" i="28"/>
  <c r="U504" i="28"/>
  <c r="T504" i="28"/>
  <c r="S504" i="28"/>
  <c r="R504" i="28"/>
  <c r="Q504" i="28"/>
  <c r="AS504" i="28"/>
  <c r="P504" i="28"/>
  <c r="O504" i="28"/>
  <c r="N504" i="28"/>
  <c r="M504" i="28"/>
  <c r="L504" i="28"/>
  <c r="AC504" i="28"/>
  <c r="K504" i="28"/>
  <c r="U503" i="28"/>
  <c r="T503" i="28"/>
  <c r="S503" i="28"/>
  <c r="R503" i="28"/>
  <c r="Q503" i="28"/>
  <c r="AS503" i="28"/>
  <c r="P503" i="28"/>
  <c r="O503" i="28"/>
  <c r="N503" i="28"/>
  <c r="M503" i="28"/>
  <c r="L503" i="28"/>
  <c r="AC503" i="28"/>
  <c r="K503" i="28"/>
  <c r="U502" i="28"/>
  <c r="T502" i="28"/>
  <c r="S502" i="28"/>
  <c r="R502" i="28"/>
  <c r="Q502" i="28"/>
  <c r="AS502" i="28"/>
  <c r="P502" i="28"/>
  <c r="O502" i="28"/>
  <c r="N502" i="28"/>
  <c r="M502" i="28"/>
  <c r="L502" i="28"/>
  <c r="AC502" i="28"/>
  <c r="K502" i="28"/>
  <c r="U501" i="28"/>
  <c r="T501" i="28"/>
  <c r="S501" i="28"/>
  <c r="R501" i="28"/>
  <c r="Q501" i="28"/>
  <c r="AS501" i="28"/>
  <c r="P501" i="28"/>
  <c r="O501" i="28"/>
  <c r="N501" i="28"/>
  <c r="M501" i="28"/>
  <c r="L501" i="28"/>
  <c r="AC501" i="28"/>
  <c r="K501" i="28"/>
  <c r="U500" i="28"/>
  <c r="T500" i="28"/>
  <c r="S500" i="28"/>
  <c r="R500" i="28"/>
  <c r="Q500" i="28"/>
  <c r="AS500" i="28"/>
  <c r="P500" i="28"/>
  <c r="O500" i="28"/>
  <c r="N500" i="28"/>
  <c r="M500" i="28"/>
  <c r="L500" i="28"/>
  <c r="AC500" i="28"/>
  <c r="K500" i="28"/>
  <c r="U497" i="28"/>
  <c r="T497" i="28"/>
  <c r="S497" i="28"/>
  <c r="R497" i="28"/>
  <c r="Q497" i="28"/>
  <c r="AS497" i="28"/>
  <c r="P497" i="28"/>
  <c r="O497" i="28"/>
  <c r="N497" i="28"/>
  <c r="M497" i="28"/>
  <c r="L497" i="28"/>
  <c r="AC497" i="28"/>
  <c r="K497" i="28"/>
  <c r="U496" i="28"/>
  <c r="T496" i="28"/>
  <c r="S496" i="28"/>
  <c r="R496" i="28"/>
  <c r="Q496" i="28"/>
  <c r="AS496" i="28"/>
  <c r="P496" i="28"/>
  <c r="O496" i="28"/>
  <c r="N496" i="28"/>
  <c r="M496" i="28"/>
  <c r="L496" i="28"/>
  <c r="AC496" i="28"/>
  <c r="K496" i="28"/>
  <c r="U495" i="28"/>
  <c r="T495" i="28"/>
  <c r="S495" i="28"/>
  <c r="R495" i="28"/>
  <c r="Q495" i="28"/>
  <c r="AS495" i="28"/>
  <c r="P495" i="28"/>
  <c r="O495" i="28"/>
  <c r="N495" i="28"/>
  <c r="M495" i="28"/>
  <c r="L495" i="28"/>
  <c r="AC495" i="28"/>
  <c r="K495" i="28"/>
  <c r="U494" i="28"/>
  <c r="T494" i="28"/>
  <c r="S494" i="28"/>
  <c r="R494" i="28"/>
  <c r="Q494" i="28"/>
  <c r="AS494" i="28"/>
  <c r="P494" i="28"/>
  <c r="O494" i="28"/>
  <c r="N494" i="28"/>
  <c r="M494" i="28"/>
  <c r="L494" i="28"/>
  <c r="AC494" i="28"/>
  <c r="K494" i="28"/>
  <c r="U493" i="28"/>
  <c r="T493" i="28"/>
  <c r="S493" i="28"/>
  <c r="R493" i="28"/>
  <c r="Q493" i="28"/>
  <c r="AS493" i="28"/>
  <c r="P493" i="28"/>
  <c r="O493" i="28"/>
  <c r="N493" i="28"/>
  <c r="M493" i="28"/>
  <c r="L493" i="28"/>
  <c r="AC493" i="28"/>
  <c r="K493" i="28"/>
  <c r="U492" i="28"/>
  <c r="T492" i="28"/>
  <c r="S492" i="28"/>
  <c r="R492" i="28"/>
  <c r="Q492" i="28"/>
  <c r="AS492" i="28"/>
  <c r="P492" i="28"/>
  <c r="O492" i="28"/>
  <c r="N492" i="28"/>
  <c r="M492" i="28"/>
  <c r="L492" i="28"/>
  <c r="AC492" i="28"/>
  <c r="K492" i="28"/>
  <c r="U491" i="28"/>
  <c r="T491" i="28"/>
  <c r="S491" i="28"/>
  <c r="R491" i="28"/>
  <c r="Q491" i="28"/>
  <c r="AS491" i="28"/>
  <c r="P491" i="28"/>
  <c r="O491" i="28"/>
  <c r="N491" i="28"/>
  <c r="M491" i="28"/>
  <c r="L491" i="28"/>
  <c r="AC491" i="28"/>
  <c r="K491" i="28"/>
  <c r="U490" i="28"/>
  <c r="T490" i="28"/>
  <c r="S490" i="28"/>
  <c r="R490" i="28"/>
  <c r="Q490" i="28"/>
  <c r="AS490" i="28"/>
  <c r="P490" i="28"/>
  <c r="O490" i="28"/>
  <c r="N490" i="28"/>
  <c r="M490" i="28"/>
  <c r="L490" i="28"/>
  <c r="AC490" i="28"/>
  <c r="K490" i="28"/>
  <c r="U489" i="28"/>
  <c r="T489" i="28"/>
  <c r="S489" i="28"/>
  <c r="R489" i="28"/>
  <c r="Q489" i="28"/>
  <c r="AS489" i="28"/>
  <c r="P489" i="28"/>
  <c r="O489" i="28"/>
  <c r="N489" i="28"/>
  <c r="M489" i="28"/>
  <c r="L489" i="28"/>
  <c r="AC489" i="28"/>
  <c r="K489" i="28"/>
  <c r="U488" i="28"/>
  <c r="T488" i="28"/>
  <c r="S488" i="28"/>
  <c r="R488" i="28"/>
  <c r="Q488" i="28"/>
  <c r="AS488" i="28"/>
  <c r="P488" i="28"/>
  <c r="O488" i="28"/>
  <c r="N488" i="28"/>
  <c r="M488" i="28"/>
  <c r="L488" i="28"/>
  <c r="AC488" i="28"/>
  <c r="K488" i="28"/>
  <c r="U487" i="28"/>
  <c r="T487" i="28"/>
  <c r="S487" i="28"/>
  <c r="R487" i="28"/>
  <c r="Q487" i="28"/>
  <c r="AS487" i="28"/>
  <c r="P487" i="28"/>
  <c r="O487" i="28"/>
  <c r="N487" i="28"/>
  <c r="M487" i="28"/>
  <c r="L487" i="28"/>
  <c r="AC487" i="28"/>
  <c r="K487" i="28"/>
  <c r="U486" i="28"/>
  <c r="T486" i="28"/>
  <c r="S486" i="28"/>
  <c r="R486" i="28"/>
  <c r="Q486" i="28"/>
  <c r="AS486" i="28"/>
  <c r="P486" i="28"/>
  <c r="O486" i="28"/>
  <c r="N486" i="28"/>
  <c r="M486" i="28"/>
  <c r="L486" i="28"/>
  <c r="AC486" i="28"/>
  <c r="K486" i="28"/>
  <c r="U485" i="28"/>
  <c r="T485" i="28"/>
  <c r="S485" i="28"/>
  <c r="R485" i="28"/>
  <c r="Q485" i="28"/>
  <c r="AS485" i="28"/>
  <c r="P485" i="28"/>
  <c r="O485" i="28"/>
  <c r="N485" i="28"/>
  <c r="M485" i="28"/>
  <c r="L485" i="28"/>
  <c r="AC485" i="28"/>
  <c r="K485" i="28"/>
  <c r="U484" i="28"/>
  <c r="T484" i="28"/>
  <c r="S484" i="28"/>
  <c r="R484" i="28"/>
  <c r="Q484" i="28"/>
  <c r="AS484" i="28"/>
  <c r="P484" i="28"/>
  <c r="O484" i="28"/>
  <c r="N484" i="28"/>
  <c r="M484" i="28"/>
  <c r="L484" i="28"/>
  <c r="AC484" i="28"/>
  <c r="K484" i="28"/>
  <c r="U483" i="28"/>
  <c r="T483" i="28"/>
  <c r="S483" i="28"/>
  <c r="R483" i="28"/>
  <c r="Q483" i="28"/>
  <c r="AS483" i="28"/>
  <c r="P483" i="28"/>
  <c r="O483" i="28"/>
  <c r="N483" i="28"/>
  <c r="M483" i="28"/>
  <c r="L483" i="28"/>
  <c r="AC483" i="28"/>
  <c r="K483" i="28"/>
  <c r="U482" i="28"/>
  <c r="T482" i="28"/>
  <c r="S482" i="28"/>
  <c r="R482" i="28"/>
  <c r="Q482" i="28"/>
  <c r="AS482" i="28"/>
  <c r="P482" i="28"/>
  <c r="O482" i="28"/>
  <c r="N482" i="28"/>
  <c r="M482" i="28"/>
  <c r="L482" i="28"/>
  <c r="AC482" i="28"/>
  <c r="K482" i="28"/>
  <c r="U481" i="28"/>
  <c r="T481" i="28"/>
  <c r="S481" i="28"/>
  <c r="R481" i="28"/>
  <c r="Q481" i="28"/>
  <c r="AS481" i="28"/>
  <c r="P481" i="28"/>
  <c r="O481" i="28"/>
  <c r="N481" i="28"/>
  <c r="M481" i="28"/>
  <c r="L481" i="28"/>
  <c r="AC481" i="28"/>
  <c r="K481" i="28"/>
  <c r="U480" i="28"/>
  <c r="T480" i="28"/>
  <c r="S480" i="28"/>
  <c r="R480" i="28"/>
  <c r="Q480" i="28"/>
  <c r="AS480" i="28"/>
  <c r="P480" i="28"/>
  <c r="O480" i="28"/>
  <c r="N480" i="28"/>
  <c r="M480" i="28"/>
  <c r="L480" i="28"/>
  <c r="AC480" i="28"/>
  <c r="K480" i="28"/>
  <c r="U479" i="28"/>
  <c r="T479" i="28"/>
  <c r="S479" i="28"/>
  <c r="R479" i="28"/>
  <c r="Q479" i="28"/>
  <c r="AS479" i="28"/>
  <c r="P479" i="28"/>
  <c r="O479" i="28"/>
  <c r="N479" i="28"/>
  <c r="M479" i="28"/>
  <c r="L479" i="28"/>
  <c r="AC479" i="28"/>
  <c r="K479" i="28"/>
  <c r="U478" i="28"/>
  <c r="T478" i="28"/>
  <c r="S478" i="28"/>
  <c r="R478" i="28"/>
  <c r="Q478" i="28"/>
  <c r="AS478" i="28"/>
  <c r="P478" i="28"/>
  <c r="O478" i="28"/>
  <c r="N478" i="28"/>
  <c r="M478" i="28"/>
  <c r="L478" i="28"/>
  <c r="AC478" i="28"/>
  <c r="K478" i="28"/>
  <c r="U477" i="28"/>
  <c r="T477" i="28"/>
  <c r="S477" i="28"/>
  <c r="R477" i="28"/>
  <c r="Q477" i="28"/>
  <c r="AS477" i="28"/>
  <c r="P477" i="28"/>
  <c r="O477" i="28"/>
  <c r="N477" i="28"/>
  <c r="M477" i="28"/>
  <c r="L477" i="28"/>
  <c r="AC477" i="28"/>
  <c r="K477" i="28"/>
  <c r="U476" i="28"/>
  <c r="T476" i="28"/>
  <c r="S476" i="28"/>
  <c r="R476" i="28"/>
  <c r="Q476" i="28"/>
  <c r="AS476" i="28"/>
  <c r="P476" i="28"/>
  <c r="O476" i="28"/>
  <c r="N476" i="28"/>
  <c r="M476" i="28"/>
  <c r="L476" i="28"/>
  <c r="AC476" i="28"/>
  <c r="K476" i="28"/>
  <c r="U475" i="28"/>
  <c r="T475" i="28"/>
  <c r="S475" i="28"/>
  <c r="R475" i="28"/>
  <c r="Q475" i="28"/>
  <c r="AS475" i="28"/>
  <c r="P475" i="28"/>
  <c r="O475" i="28"/>
  <c r="N475" i="28"/>
  <c r="M475" i="28"/>
  <c r="L475" i="28"/>
  <c r="AC475" i="28"/>
  <c r="K475" i="28"/>
  <c r="U474" i="28"/>
  <c r="T474" i="28"/>
  <c r="S474" i="28"/>
  <c r="R474" i="28"/>
  <c r="Q474" i="28"/>
  <c r="AS474" i="28"/>
  <c r="P474" i="28"/>
  <c r="O474" i="28"/>
  <c r="N474" i="28"/>
  <c r="M474" i="28"/>
  <c r="L474" i="28"/>
  <c r="AC474" i="28"/>
  <c r="K474" i="28"/>
  <c r="U473" i="28"/>
  <c r="T473" i="28"/>
  <c r="S473" i="28"/>
  <c r="R473" i="28"/>
  <c r="Q473" i="28"/>
  <c r="AS473" i="28"/>
  <c r="P473" i="28"/>
  <c r="O473" i="28"/>
  <c r="N473" i="28"/>
  <c r="M473" i="28"/>
  <c r="L473" i="28"/>
  <c r="AC473" i="28"/>
  <c r="K473" i="28"/>
  <c r="U470" i="28"/>
  <c r="T470" i="28"/>
  <c r="S470" i="28"/>
  <c r="R470" i="28"/>
  <c r="Q470" i="28"/>
  <c r="AS470" i="28"/>
  <c r="P470" i="28"/>
  <c r="O470" i="28"/>
  <c r="N470" i="28"/>
  <c r="M470" i="28"/>
  <c r="L470" i="28"/>
  <c r="AC470" i="28"/>
  <c r="K470" i="28"/>
  <c r="U469" i="28"/>
  <c r="T469" i="28"/>
  <c r="S469" i="28"/>
  <c r="R469" i="28"/>
  <c r="Q469" i="28"/>
  <c r="AS469" i="28"/>
  <c r="P469" i="28"/>
  <c r="O469" i="28"/>
  <c r="N469" i="28"/>
  <c r="M469" i="28"/>
  <c r="L469" i="28"/>
  <c r="AC469" i="28"/>
  <c r="K469" i="28"/>
  <c r="U468" i="28"/>
  <c r="T468" i="28"/>
  <c r="S468" i="28"/>
  <c r="R468" i="28"/>
  <c r="Q468" i="28"/>
  <c r="AS468" i="28"/>
  <c r="P468" i="28"/>
  <c r="O468" i="28"/>
  <c r="N468" i="28"/>
  <c r="M468" i="28"/>
  <c r="L468" i="28"/>
  <c r="AC468" i="28"/>
  <c r="K468" i="28"/>
  <c r="U467" i="28"/>
  <c r="T467" i="28"/>
  <c r="S467" i="28"/>
  <c r="R467" i="28"/>
  <c r="Q467" i="28"/>
  <c r="AS467" i="28"/>
  <c r="P467" i="28"/>
  <c r="O467" i="28"/>
  <c r="N467" i="28"/>
  <c r="M467" i="28"/>
  <c r="L467" i="28"/>
  <c r="AC467" i="28"/>
  <c r="K467" i="28"/>
  <c r="U466" i="28"/>
  <c r="T466" i="28"/>
  <c r="S466" i="28"/>
  <c r="R466" i="28"/>
  <c r="Q466" i="28"/>
  <c r="AS466" i="28"/>
  <c r="P466" i="28"/>
  <c r="O466" i="28"/>
  <c r="N466" i="28"/>
  <c r="M466" i="28"/>
  <c r="L466" i="28"/>
  <c r="AC466" i="28"/>
  <c r="K466" i="28"/>
  <c r="U465" i="28"/>
  <c r="T465" i="28"/>
  <c r="S465" i="28"/>
  <c r="R465" i="28"/>
  <c r="Q465" i="28"/>
  <c r="AS465" i="28"/>
  <c r="P465" i="28"/>
  <c r="O465" i="28"/>
  <c r="N465" i="28"/>
  <c r="M465" i="28"/>
  <c r="L465" i="28"/>
  <c r="AC465" i="28"/>
  <c r="K465" i="28"/>
  <c r="U464" i="28"/>
  <c r="T464" i="28"/>
  <c r="S464" i="28"/>
  <c r="R464" i="28"/>
  <c r="Q464" i="28"/>
  <c r="AS464" i="28"/>
  <c r="P464" i="28"/>
  <c r="O464" i="28"/>
  <c r="N464" i="28"/>
  <c r="M464" i="28"/>
  <c r="L464" i="28"/>
  <c r="AC464" i="28"/>
  <c r="K464" i="28"/>
  <c r="U463" i="28"/>
  <c r="T463" i="28"/>
  <c r="S463" i="28"/>
  <c r="R463" i="28"/>
  <c r="Q463" i="28"/>
  <c r="AS463" i="28"/>
  <c r="P463" i="28"/>
  <c r="O463" i="28"/>
  <c r="N463" i="28"/>
  <c r="M463" i="28"/>
  <c r="L463" i="28"/>
  <c r="AC463" i="28"/>
  <c r="K463" i="28"/>
  <c r="U462" i="28"/>
  <c r="T462" i="28"/>
  <c r="S462" i="28"/>
  <c r="R462" i="28"/>
  <c r="Q462" i="28"/>
  <c r="AS462" i="28"/>
  <c r="P462" i="28"/>
  <c r="O462" i="28"/>
  <c r="N462" i="28"/>
  <c r="M462" i="28"/>
  <c r="L462" i="28"/>
  <c r="AC462" i="28"/>
  <c r="K462" i="28"/>
  <c r="U461" i="28"/>
  <c r="T461" i="28"/>
  <c r="S461" i="28"/>
  <c r="R461" i="28"/>
  <c r="Q461" i="28"/>
  <c r="AS461" i="28"/>
  <c r="P461" i="28"/>
  <c r="O461" i="28"/>
  <c r="N461" i="28"/>
  <c r="M461" i="28"/>
  <c r="L461" i="28"/>
  <c r="AC461" i="28"/>
  <c r="K461" i="28"/>
  <c r="U460" i="28"/>
  <c r="T460" i="28"/>
  <c r="S460" i="28"/>
  <c r="R460" i="28"/>
  <c r="Q460" i="28"/>
  <c r="AS460" i="28"/>
  <c r="P460" i="28"/>
  <c r="O460" i="28"/>
  <c r="N460" i="28"/>
  <c r="M460" i="28"/>
  <c r="L460" i="28"/>
  <c r="AC460" i="28"/>
  <c r="K460" i="28"/>
  <c r="U459" i="28"/>
  <c r="T459" i="28"/>
  <c r="S459" i="28"/>
  <c r="R459" i="28"/>
  <c r="Q459" i="28"/>
  <c r="AS459" i="28"/>
  <c r="P459" i="28"/>
  <c r="O459" i="28"/>
  <c r="N459" i="28"/>
  <c r="M459" i="28"/>
  <c r="L459" i="28"/>
  <c r="AC459" i="28"/>
  <c r="K459" i="28"/>
  <c r="U458" i="28"/>
  <c r="T458" i="28"/>
  <c r="S458" i="28"/>
  <c r="R458" i="28"/>
  <c r="Q458" i="28"/>
  <c r="AS458" i="28"/>
  <c r="P458" i="28"/>
  <c r="O458" i="28"/>
  <c r="N458" i="28"/>
  <c r="M458" i="28"/>
  <c r="L458" i="28"/>
  <c r="AC458" i="28"/>
  <c r="K458" i="28"/>
  <c r="U457" i="28"/>
  <c r="T457" i="28"/>
  <c r="S457" i="28"/>
  <c r="R457" i="28"/>
  <c r="Q457" i="28"/>
  <c r="AS457" i="28"/>
  <c r="P457" i="28"/>
  <c r="O457" i="28"/>
  <c r="N457" i="28"/>
  <c r="M457" i="28"/>
  <c r="L457" i="28"/>
  <c r="AC457" i="28"/>
  <c r="K457" i="28"/>
  <c r="U456" i="28"/>
  <c r="T456" i="28"/>
  <c r="S456" i="28"/>
  <c r="R456" i="28"/>
  <c r="Q456" i="28"/>
  <c r="AS456" i="28"/>
  <c r="P456" i="28"/>
  <c r="O456" i="28"/>
  <c r="N456" i="28"/>
  <c r="M456" i="28"/>
  <c r="L456" i="28"/>
  <c r="AC456" i="28"/>
  <c r="K456" i="28"/>
  <c r="U455" i="28"/>
  <c r="T455" i="28"/>
  <c r="S455" i="28"/>
  <c r="R455" i="28"/>
  <c r="Q455" i="28"/>
  <c r="AS455" i="28"/>
  <c r="P455" i="28"/>
  <c r="O455" i="28"/>
  <c r="N455" i="28"/>
  <c r="M455" i="28"/>
  <c r="L455" i="28"/>
  <c r="AC455" i="28"/>
  <c r="K455" i="28"/>
  <c r="U454" i="28"/>
  <c r="T454" i="28"/>
  <c r="S454" i="28"/>
  <c r="R454" i="28"/>
  <c r="Q454" i="28"/>
  <c r="AS454" i="28"/>
  <c r="P454" i="28"/>
  <c r="O454" i="28"/>
  <c r="N454" i="28"/>
  <c r="M454" i="28"/>
  <c r="L454" i="28"/>
  <c r="AC454" i="28"/>
  <c r="K454" i="28"/>
  <c r="U453" i="28"/>
  <c r="T453" i="28"/>
  <c r="S453" i="28"/>
  <c r="R453" i="28"/>
  <c r="Q453" i="28"/>
  <c r="AS453" i="28"/>
  <c r="P453" i="28"/>
  <c r="O453" i="28"/>
  <c r="N453" i="28"/>
  <c r="M453" i="28"/>
  <c r="L453" i="28"/>
  <c r="AC453" i="28"/>
  <c r="K453" i="28"/>
  <c r="U452" i="28"/>
  <c r="T452" i="28"/>
  <c r="S452" i="28"/>
  <c r="R452" i="28"/>
  <c r="Q452" i="28"/>
  <c r="AS452" i="28"/>
  <c r="P452" i="28"/>
  <c r="O452" i="28"/>
  <c r="N452" i="28"/>
  <c r="M452" i="28"/>
  <c r="L452" i="28"/>
  <c r="AC452" i="28"/>
  <c r="K452" i="28"/>
  <c r="U451" i="28"/>
  <c r="T451" i="28"/>
  <c r="S451" i="28"/>
  <c r="R451" i="28"/>
  <c r="Q451" i="28"/>
  <c r="AS451" i="28"/>
  <c r="P451" i="28"/>
  <c r="O451" i="28"/>
  <c r="N451" i="28"/>
  <c r="M451" i="28"/>
  <c r="L451" i="28"/>
  <c r="AC451" i="28"/>
  <c r="K451" i="28"/>
  <c r="U450" i="28"/>
  <c r="T450" i="28"/>
  <c r="S450" i="28"/>
  <c r="R450" i="28"/>
  <c r="Q450" i="28"/>
  <c r="AS450" i="28"/>
  <c r="P450" i="28"/>
  <c r="O450" i="28"/>
  <c r="N450" i="28"/>
  <c r="M450" i="28"/>
  <c r="L450" i="28"/>
  <c r="AC450" i="28"/>
  <c r="K450" i="28"/>
  <c r="U449" i="28"/>
  <c r="T449" i="28"/>
  <c r="S449" i="28"/>
  <c r="R449" i="28"/>
  <c r="Q449" i="28"/>
  <c r="AS449" i="28"/>
  <c r="P449" i="28"/>
  <c r="O449" i="28"/>
  <c r="N449" i="28"/>
  <c r="M449" i="28"/>
  <c r="L449" i="28"/>
  <c r="AC449" i="28"/>
  <c r="K449" i="28"/>
  <c r="U448" i="28"/>
  <c r="T448" i="28"/>
  <c r="S448" i="28"/>
  <c r="R448" i="28"/>
  <c r="Q448" i="28"/>
  <c r="AS448" i="28"/>
  <c r="P448" i="28"/>
  <c r="O448" i="28"/>
  <c r="N448" i="28"/>
  <c r="M448" i="28"/>
  <c r="L448" i="28"/>
  <c r="AC448" i="28"/>
  <c r="K448" i="28"/>
  <c r="U447" i="28"/>
  <c r="T447" i="28"/>
  <c r="S447" i="28"/>
  <c r="R447" i="28"/>
  <c r="Q447" i="28"/>
  <c r="AS447" i="28"/>
  <c r="P447" i="28"/>
  <c r="O447" i="28"/>
  <c r="N447" i="28"/>
  <c r="M447" i="28"/>
  <c r="L447" i="28"/>
  <c r="AC447" i="28"/>
  <c r="K447" i="28"/>
  <c r="U446" i="28"/>
  <c r="T446" i="28"/>
  <c r="S446" i="28"/>
  <c r="R446" i="28"/>
  <c r="Q446" i="28"/>
  <c r="AS446" i="28"/>
  <c r="P446" i="28"/>
  <c r="O446" i="28"/>
  <c r="N446" i="28"/>
  <c r="M446" i="28"/>
  <c r="L446" i="28"/>
  <c r="AC446" i="28"/>
  <c r="K446" i="28"/>
  <c r="U443" i="28"/>
  <c r="T443" i="28"/>
  <c r="S443" i="28"/>
  <c r="R443" i="28"/>
  <c r="Q443" i="28"/>
  <c r="AS443" i="28"/>
  <c r="P443" i="28"/>
  <c r="O443" i="28"/>
  <c r="N443" i="28"/>
  <c r="M443" i="28"/>
  <c r="L443" i="28"/>
  <c r="AC443" i="28"/>
  <c r="K443" i="28"/>
  <c r="U442" i="28"/>
  <c r="T442" i="28"/>
  <c r="S442" i="28"/>
  <c r="R442" i="28"/>
  <c r="Q442" i="28"/>
  <c r="AS442" i="28"/>
  <c r="P442" i="28"/>
  <c r="O442" i="28"/>
  <c r="N442" i="28"/>
  <c r="M442" i="28"/>
  <c r="L442" i="28"/>
  <c r="AC442" i="28"/>
  <c r="K442" i="28"/>
  <c r="U441" i="28"/>
  <c r="T441" i="28"/>
  <c r="S441" i="28"/>
  <c r="R441" i="28"/>
  <c r="Q441" i="28"/>
  <c r="AS441" i="28"/>
  <c r="P441" i="28"/>
  <c r="O441" i="28"/>
  <c r="N441" i="28"/>
  <c r="M441" i="28"/>
  <c r="L441" i="28"/>
  <c r="AC441" i="28"/>
  <c r="K441" i="28"/>
  <c r="U440" i="28"/>
  <c r="T440" i="28"/>
  <c r="S440" i="28"/>
  <c r="R440" i="28"/>
  <c r="Q440" i="28"/>
  <c r="AS440" i="28"/>
  <c r="P440" i="28"/>
  <c r="O440" i="28"/>
  <c r="N440" i="28"/>
  <c r="M440" i="28"/>
  <c r="L440" i="28"/>
  <c r="AC440" i="28"/>
  <c r="K440" i="28"/>
  <c r="U439" i="28"/>
  <c r="T439" i="28"/>
  <c r="S439" i="28"/>
  <c r="R439" i="28"/>
  <c r="Q439" i="28"/>
  <c r="AS439" i="28"/>
  <c r="P439" i="28"/>
  <c r="O439" i="28"/>
  <c r="N439" i="28"/>
  <c r="M439" i="28"/>
  <c r="L439" i="28"/>
  <c r="AC439" i="28"/>
  <c r="K439" i="28"/>
  <c r="U438" i="28"/>
  <c r="T438" i="28"/>
  <c r="S438" i="28"/>
  <c r="R438" i="28"/>
  <c r="Q438" i="28"/>
  <c r="AS438" i="28"/>
  <c r="P438" i="28"/>
  <c r="O438" i="28"/>
  <c r="N438" i="28"/>
  <c r="M438" i="28"/>
  <c r="L438" i="28"/>
  <c r="AC438" i="28"/>
  <c r="K438" i="28"/>
  <c r="U437" i="28"/>
  <c r="T437" i="28"/>
  <c r="S437" i="28"/>
  <c r="R437" i="28"/>
  <c r="Q437" i="28"/>
  <c r="AS437" i="28"/>
  <c r="P437" i="28"/>
  <c r="O437" i="28"/>
  <c r="N437" i="28"/>
  <c r="M437" i="28"/>
  <c r="L437" i="28"/>
  <c r="AC437" i="28"/>
  <c r="K437" i="28"/>
  <c r="U436" i="28"/>
  <c r="T436" i="28"/>
  <c r="S436" i="28"/>
  <c r="R436" i="28"/>
  <c r="Q436" i="28"/>
  <c r="AS436" i="28"/>
  <c r="P436" i="28"/>
  <c r="O436" i="28"/>
  <c r="N436" i="28"/>
  <c r="M436" i="28"/>
  <c r="L436" i="28"/>
  <c r="AC436" i="28"/>
  <c r="K436" i="28"/>
  <c r="U435" i="28"/>
  <c r="T435" i="28"/>
  <c r="S435" i="28"/>
  <c r="R435" i="28"/>
  <c r="Q435" i="28"/>
  <c r="AS435" i="28"/>
  <c r="P435" i="28"/>
  <c r="O435" i="28"/>
  <c r="N435" i="28"/>
  <c r="M435" i="28"/>
  <c r="L435" i="28"/>
  <c r="AC435" i="28"/>
  <c r="K435" i="28"/>
  <c r="U434" i="28"/>
  <c r="T434" i="28"/>
  <c r="S434" i="28"/>
  <c r="R434" i="28"/>
  <c r="Q434" i="28"/>
  <c r="AS434" i="28"/>
  <c r="P434" i="28"/>
  <c r="O434" i="28"/>
  <c r="N434" i="28"/>
  <c r="M434" i="28"/>
  <c r="L434" i="28"/>
  <c r="AC434" i="28"/>
  <c r="K434" i="28"/>
  <c r="U433" i="28"/>
  <c r="T433" i="28"/>
  <c r="S433" i="28"/>
  <c r="R433" i="28"/>
  <c r="Q433" i="28"/>
  <c r="AS433" i="28"/>
  <c r="P433" i="28"/>
  <c r="O433" i="28"/>
  <c r="N433" i="28"/>
  <c r="M433" i="28"/>
  <c r="L433" i="28"/>
  <c r="AC433" i="28"/>
  <c r="K433" i="28"/>
  <c r="U432" i="28"/>
  <c r="T432" i="28"/>
  <c r="S432" i="28"/>
  <c r="R432" i="28"/>
  <c r="Q432" i="28"/>
  <c r="AS432" i="28"/>
  <c r="P432" i="28"/>
  <c r="O432" i="28"/>
  <c r="N432" i="28"/>
  <c r="M432" i="28"/>
  <c r="L432" i="28"/>
  <c r="AC432" i="28"/>
  <c r="K432" i="28"/>
  <c r="U431" i="28"/>
  <c r="T431" i="28"/>
  <c r="S431" i="28"/>
  <c r="R431" i="28"/>
  <c r="Q431" i="28"/>
  <c r="AS431" i="28"/>
  <c r="P431" i="28"/>
  <c r="O431" i="28"/>
  <c r="N431" i="28"/>
  <c r="M431" i="28"/>
  <c r="L431" i="28"/>
  <c r="AC431" i="28"/>
  <c r="K431" i="28"/>
  <c r="U430" i="28"/>
  <c r="T430" i="28"/>
  <c r="S430" i="28"/>
  <c r="R430" i="28"/>
  <c r="Q430" i="28"/>
  <c r="AS430" i="28"/>
  <c r="P430" i="28"/>
  <c r="O430" i="28"/>
  <c r="N430" i="28"/>
  <c r="M430" i="28"/>
  <c r="L430" i="28"/>
  <c r="AC430" i="28"/>
  <c r="K430" i="28"/>
  <c r="U429" i="28"/>
  <c r="T429" i="28"/>
  <c r="S429" i="28"/>
  <c r="R429" i="28"/>
  <c r="Q429" i="28"/>
  <c r="AS429" i="28"/>
  <c r="P429" i="28"/>
  <c r="O429" i="28"/>
  <c r="N429" i="28"/>
  <c r="M429" i="28"/>
  <c r="L429" i="28"/>
  <c r="AC429" i="28"/>
  <c r="K429" i="28"/>
  <c r="U428" i="28"/>
  <c r="T428" i="28"/>
  <c r="S428" i="28"/>
  <c r="R428" i="28"/>
  <c r="Q428" i="28"/>
  <c r="AS428" i="28"/>
  <c r="P428" i="28"/>
  <c r="O428" i="28"/>
  <c r="N428" i="28"/>
  <c r="M428" i="28"/>
  <c r="L428" i="28"/>
  <c r="AC428" i="28"/>
  <c r="K428" i="28"/>
  <c r="U427" i="28"/>
  <c r="T427" i="28"/>
  <c r="S427" i="28"/>
  <c r="R427" i="28"/>
  <c r="Q427" i="28"/>
  <c r="AS427" i="28"/>
  <c r="P427" i="28"/>
  <c r="O427" i="28"/>
  <c r="N427" i="28"/>
  <c r="M427" i="28"/>
  <c r="L427" i="28"/>
  <c r="AC427" i="28"/>
  <c r="K427" i="28"/>
  <c r="U426" i="28"/>
  <c r="T426" i="28"/>
  <c r="S426" i="28"/>
  <c r="R426" i="28"/>
  <c r="Q426" i="28"/>
  <c r="AS426" i="28"/>
  <c r="P426" i="28"/>
  <c r="O426" i="28"/>
  <c r="N426" i="28"/>
  <c r="M426" i="28"/>
  <c r="L426" i="28"/>
  <c r="AC426" i="28"/>
  <c r="K426" i="28"/>
  <c r="U425" i="28"/>
  <c r="T425" i="28"/>
  <c r="S425" i="28"/>
  <c r="R425" i="28"/>
  <c r="Q425" i="28"/>
  <c r="AS425" i="28"/>
  <c r="P425" i="28"/>
  <c r="O425" i="28"/>
  <c r="N425" i="28"/>
  <c r="M425" i="28"/>
  <c r="L425" i="28"/>
  <c r="AC425" i="28"/>
  <c r="K425" i="28"/>
  <c r="U424" i="28"/>
  <c r="T424" i="28"/>
  <c r="S424" i="28"/>
  <c r="R424" i="28"/>
  <c r="Q424" i="28"/>
  <c r="AS424" i="28"/>
  <c r="P424" i="28"/>
  <c r="O424" i="28"/>
  <c r="N424" i="28"/>
  <c r="M424" i="28"/>
  <c r="L424" i="28"/>
  <c r="AC424" i="28"/>
  <c r="K424" i="28"/>
  <c r="U423" i="28"/>
  <c r="T423" i="28"/>
  <c r="S423" i="28"/>
  <c r="R423" i="28"/>
  <c r="Q423" i="28"/>
  <c r="AS423" i="28"/>
  <c r="P423" i="28"/>
  <c r="O423" i="28"/>
  <c r="N423" i="28"/>
  <c r="M423" i="28"/>
  <c r="L423" i="28"/>
  <c r="AC423" i="28"/>
  <c r="K423" i="28"/>
  <c r="U422" i="28"/>
  <c r="T422" i="28"/>
  <c r="S422" i="28"/>
  <c r="R422" i="28"/>
  <c r="Q422" i="28"/>
  <c r="AS422" i="28"/>
  <c r="P422" i="28"/>
  <c r="O422" i="28"/>
  <c r="N422" i="28"/>
  <c r="M422" i="28"/>
  <c r="L422" i="28"/>
  <c r="AC422" i="28"/>
  <c r="K422" i="28"/>
  <c r="U421" i="28"/>
  <c r="T421" i="28"/>
  <c r="S421" i="28"/>
  <c r="R421" i="28"/>
  <c r="Q421" i="28"/>
  <c r="AS421" i="28"/>
  <c r="P421" i="28"/>
  <c r="O421" i="28"/>
  <c r="N421" i="28"/>
  <c r="M421" i="28"/>
  <c r="L421" i="28"/>
  <c r="AC421" i="28"/>
  <c r="K421" i="28"/>
  <c r="U420" i="28"/>
  <c r="T420" i="28"/>
  <c r="S420" i="28"/>
  <c r="R420" i="28"/>
  <c r="Q420" i="28"/>
  <c r="AS420" i="28"/>
  <c r="P420" i="28"/>
  <c r="O420" i="28"/>
  <c r="N420" i="28"/>
  <c r="M420" i="28"/>
  <c r="L420" i="28"/>
  <c r="AC420" i="28"/>
  <c r="K420" i="28"/>
  <c r="U419" i="28"/>
  <c r="T419" i="28"/>
  <c r="S419" i="28"/>
  <c r="R419" i="28"/>
  <c r="Q419" i="28"/>
  <c r="AS419" i="28"/>
  <c r="P419" i="28"/>
  <c r="O419" i="28"/>
  <c r="N419" i="28"/>
  <c r="M419" i="28"/>
  <c r="L419" i="28"/>
  <c r="AC419" i="28"/>
  <c r="K419" i="28"/>
  <c r="U416" i="28"/>
  <c r="T416" i="28"/>
  <c r="S416" i="28"/>
  <c r="R416" i="28"/>
  <c r="Q416" i="28"/>
  <c r="AS416" i="28"/>
  <c r="P416" i="28"/>
  <c r="O416" i="28"/>
  <c r="N416" i="28"/>
  <c r="M416" i="28"/>
  <c r="L416" i="28"/>
  <c r="AC416" i="28"/>
  <c r="K416" i="28"/>
  <c r="U415" i="28"/>
  <c r="T415" i="28"/>
  <c r="S415" i="28"/>
  <c r="R415" i="28"/>
  <c r="Q415" i="28"/>
  <c r="AS415" i="28"/>
  <c r="P415" i="28"/>
  <c r="O415" i="28"/>
  <c r="N415" i="28"/>
  <c r="M415" i="28"/>
  <c r="L415" i="28"/>
  <c r="AC415" i="28"/>
  <c r="K415" i="28"/>
  <c r="U414" i="28"/>
  <c r="T414" i="28"/>
  <c r="S414" i="28"/>
  <c r="R414" i="28"/>
  <c r="Q414" i="28"/>
  <c r="AS414" i="28"/>
  <c r="P414" i="28"/>
  <c r="O414" i="28"/>
  <c r="N414" i="28"/>
  <c r="M414" i="28"/>
  <c r="L414" i="28"/>
  <c r="AC414" i="28"/>
  <c r="K414" i="28"/>
  <c r="U413" i="28"/>
  <c r="T413" i="28"/>
  <c r="S413" i="28"/>
  <c r="R413" i="28"/>
  <c r="Q413" i="28"/>
  <c r="AS413" i="28"/>
  <c r="P413" i="28"/>
  <c r="O413" i="28"/>
  <c r="N413" i="28"/>
  <c r="M413" i="28"/>
  <c r="L413" i="28"/>
  <c r="AC413" i="28"/>
  <c r="K413" i="28"/>
  <c r="U412" i="28"/>
  <c r="T412" i="28"/>
  <c r="S412" i="28"/>
  <c r="R412" i="28"/>
  <c r="Q412" i="28"/>
  <c r="AS412" i="28"/>
  <c r="P412" i="28"/>
  <c r="O412" i="28"/>
  <c r="N412" i="28"/>
  <c r="M412" i="28"/>
  <c r="L412" i="28"/>
  <c r="AC412" i="28"/>
  <c r="K412" i="28"/>
  <c r="U411" i="28"/>
  <c r="T411" i="28"/>
  <c r="S411" i="28"/>
  <c r="R411" i="28"/>
  <c r="Q411" i="28"/>
  <c r="AS411" i="28"/>
  <c r="P411" i="28"/>
  <c r="O411" i="28"/>
  <c r="N411" i="28"/>
  <c r="M411" i="28"/>
  <c r="L411" i="28"/>
  <c r="AC411" i="28"/>
  <c r="K411" i="28"/>
  <c r="U410" i="28"/>
  <c r="T410" i="28"/>
  <c r="S410" i="28"/>
  <c r="R410" i="28"/>
  <c r="Q410" i="28"/>
  <c r="AS410" i="28"/>
  <c r="P410" i="28"/>
  <c r="O410" i="28"/>
  <c r="N410" i="28"/>
  <c r="M410" i="28"/>
  <c r="L410" i="28"/>
  <c r="AC410" i="28"/>
  <c r="K410" i="28"/>
  <c r="U409" i="28"/>
  <c r="T409" i="28"/>
  <c r="S409" i="28"/>
  <c r="R409" i="28"/>
  <c r="Q409" i="28"/>
  <c r="AS409" i="28"/>
  <c r="P409" i="28"/>
  <c r="O409" i="28"/>
  <c r="N409" i="28"/>
  <c r="M409" i="28"/>
  <c r="L409" i="28"/>
  <c r="AC409" i="28"/>
  <c r="K409" i="28"/>
  <c r="U408" i="28"/>
  <c r="T408" i="28"/>
  <c r="S408" i="28"/>
  <c r="R408" i="28"/>
  <c r="Q408" i="28"/>
  <c r="AS408" i="28"/>
  <c r="P408" i="28"/>
  <c r="O408" i="28"/>
  <c r="N408" i="28"/>
  <c r="M408" i="28"/>
  <c r="L408" i="28"/>
  <c r="AC408" i="28"/>
  <c r="K408" i="28"/>
  <c r="U407" i="28"/>
  <c r="T407" i="28"/>
  <c r="S407" i="28"/>
  <c r="R407" i="28"/>
  <c r="Q407" i="28"/>
  <c r="AS407" i="28"/>
  <c r="P407" i="28"/>
  <c r="O407" i="28"/>
  <c r="N407" i="28"/>
  <c r="M407" i="28"/>
  <c r="L407" i="28"/>
  <c r="AC407" i="28"/>
  <c r="K407" i="28"/>
  <c r="U406" i="28"/>
  <c r="T406" i="28"/>
  <c r="S406" i="28"/>
  <c r="R406" i="28"/>
  <c r="Q406" i="28"/>
  <c r="AS406" i="28"/>
  <c r="P406" i="28"/>
  <c r="O406" i="28"/>
  <c r="N406" i="28"/>
  <c r="M406" i="28"/>
  <c r="L406" i="28"/>
  <c r="AC406" i="28"/>
  <c r="K406" i="28"/>
  <c r="U405" i="28"/>
  <c r="T405" i="28"/>
  <c r="S405" i="28"/>
  <c r="R405" i="28"/>
  <c r="Q405" i="28"/>
  <c r="AS405" i="28"/>
  <c r="P405" i="28"/>
  <c r="O405" i="28"/>
  <c r="N405" i="28"/>
  <c r="M405" i="28"/>
  <c r="L405" i="28"/>
  <c r="AC405" i="28"/>
  <c r="K405" i="28"/>
  <c r="U404" i="28"/>
  <c r="T404" i="28"/>
  <c r="S404" i="28"/>
  <c r="R404" i="28"/>
  <c r="Q404" i="28"/>
  <c r="AS404" i="28"/>
  <c r="P404" i="28"/>
  <c r="O404" i="28"/>
  <c r="N404" i="28"/>
  <c r="M404" i="28"/>
  <c r="L404" i="28"/>
  <c r="AC404" i="28"/>
  <c r="K404" i="28"/>
  <c r="U403" i="28"/>
  <c r="T403" i="28"/>
  <c r="S403" i="28"/>
  <c r="R403" i="28"/>
  <c r="Q403" i="28"/>
  <c r="AS403" i="28"/>
  <c r="P403" i="28"/>
  <c r="O403" i="28"/>
  <c r="N403" i="28"/>
  <c r="M403" i="28"/>
  <c r="L403" i="28"/>
  <c r="AC403" i="28"/>
  <c r="K403" i="28"/>
  <c r="U402" i="28"/>
  <c r="T402" i="28"/>
  <c r="S402" i="28"/>
  <c r="R402" i="28"/>
  <c r="Q402" i="28"/>
  <c r="AS402" i="28"/>
  <c r="P402" i="28"/>
  <c r="O402" i="28"/>
  <c r="N402" i="28"/>
  <c r="M402" i="28"/>
  <c r="L402" i="28"/>
  <c r="AC402" i="28"/>
  <c r="K402" i="28"/>
  <c r="U401" i="28"/>
  <c r="T401" i="28"/>
  <c r="S401" i="28"/>
  <c r="R401" i="28"/>
  <c r="Q401" i="28"/>
  <c r="AS401" i="28"/>
  <c r="P401" i="28"/>
  <c r="O401" i="28"/>
  <c r="N401" i="28"/>
  <c r="M401" i="28"/>
  <c r="L401" i="28"/>
  <c r="AC401" i="28"/>
  <c r="K401" i="28"/>
  <c r="U400" i="28"/>
  <c r="T400" i="28"/>
  <c r="S400" i="28"/>
  <c r="R400" i="28"/>
  <c r="Q400" i="28"/>
  <c r="AS400" i="28"/>
  <c r="P400" i="28"/>
  <c r="O400" i="28"/>
  <c r="N400" i="28"/>
  <c r="M400" i="28"/>
  <c r="L400" i="28"/>
  <c r="AC400" i="28"/>
  <c r="K400" i="28"/>
  <c r="U399" i="28"/>
  <c r="T399" i="28"/>
  <c r="S399" i="28"/>
  <c r="R399" i="28"/>
  <c r="Q399" i="28"/>
  <c r="AS399" i="28"/>
  <c r="P399" i="28"/>
  <c r="O399" i="28"/>
  <c r="N399" i="28"/>
  <c r="M399" i="28"/>
  <c r="L399" i="28"/>
  <c r="AC399" i="28"/>
  <c r="K399" i="28"/>
  <c r="U398" i="28"/>
  <c r="T398" i="28"/>
  <c r="S398" i="28"/>
  <c r="R398" i="28"/>
  <c r="Q398" i="28"/>
  <c r="AS398" i="28"/>
  <c r="P398" i="28"/>
  <c r="O398" i="28"/>
  <c r="N398" i="28"/>
  <c r="M398" i="28"/>
  <c r="L398" i="28"/>
  <c r="AC398" i="28"/>
  <c r="K398" i="28"/>
  <c r="U397" i="28"/>
  <c r="T397" i="28"/>
  <c r="S397" i="28"/>
  <c r="R397" i="28"/>
  <c r="Q397" i="28"/>
  <c r="AS397" i="28"/>
  <c r="P397" i="28"/>
  <c r="O397" i="28"/>
  <c r="N397" i="28"/>
  <c r="M397" i="28"/>
  <c r="L397" i="28"/>
  <c r="AC397" i="28"/>
  <c r="K397" i="28"/>
  <c r="U396" i="28"/>
  <c r="T396" i="28"/>
  <c r="S396" i="28"/>
  <c r="R396" i="28"/>
  <c r="Q396" i="28"/>
  <c r="AS396" i="28"/>
  <c r="P396" i="28"/>
  <c r="O396" i="28"/>
  <c r="N396" i="28"/>
  <c r="M396" i="28"/>
  <c r="L396" i="28"/>
  <c r="AC396" i="28"/>
  <c r="K396" i="28"/>
  <c r="U395" i="28"/>
  <c r="T395" i="28"/>
  <c r="S395" i="28"/>
  <c r="R395" i="28"/>
  <c r="Q395" i="28"/>
  <c r="AS395" i="28"/>
  <c r="P395" i="28"/>
  <c r="O395" i="28"/>
  <c r="N395" i="28"/>
  <c r="M395" i="28"/>
  <c r="L395" i="28"/>
  <c r="AC395" i="28"/>
  <c r="K395" i="28"/>
  <c r="U394" i="28"/>
  <c r="T394" i="28"/>
  <c r="S394" i="28"/>
  <c r="R394" i="28"/>
  <c r="Q394" i="28"/>
  <c r="AS394" i="28"/>
  <c r="P394" i="28"/>
  <c r="O394" i="28"/>
  <c r="N394" i="28"/>
  <c r="M394" i="28"/>
  <c r="L394" i="28"/>
  <c r="AC394" i="28"/>
  <c r="K394" i="28"/>
  <c r="U393" i="28"/>
  <c r="T393" i="28"/>
  <c r="S393" i="28"/>
  <c r="R393" i="28"/>
  <c r="Q393" i="28"/>
  <c r="AS393" i="28"/>
  <c r="P393" i="28"/>
  <c r="O393" i="28"/>
  <c r="N393" i="28"/>
  <c r="M393" i="28"/>
  <c r="L393" i="28"/>
  <c r="AC393" i="28"/>
  <c r="K393" i="28"/>
  <c r="U392" i="28"/>
  <c r="T392" i="28"/>
  <c r="S392" i="28"/>
  <c r="R392" i="28"/>
  <c r="Q392" i="28"/>
  <c r="AS392" i="28"/>
  <c r="P392" i="28"/>
  <c r="O392" i="28"/>
  <c r="N392" i="28"/>
  <c r="M392" i="28"/>
  <c r="L392" i="28"/>
  <c r="AC392" i="28"/>
  <c r="K392" i="28"/>
  <c r="U389" i="28"/>
  <c r="T389" i="28"/>
  <c r="S389" i="28"/>
  <c r="R389" i="28"/>
  <c r="Q389" i="28"/>
  <c r="AS389" i="28"/>
  <c r="P389" i="28"/>
  <c r="O389" i="28"/>
  <c r="N389" i="28"/>
  <c r="M389" i="28"/>
  <c r="L389" i="28"/>
  <c r="AC389" i="28"/>
  <c r="K389" i="28"/>
  <c r="U388" i="28"/>
  <c r="T388" i="28"/>
  <c r="S388" i="28"/>
  <c r="R388" i="28"/>
  <c r="Q388" i="28"/>
  <c r="AS388" i="28"/>
  <c r="P388" i="28"/>
  <c r="O388" i="28"/>
  <c r="N388" i="28"/>
  <c r="M388" i="28"/>
  <c r="L388" i="28"/>
  <c r="AC388" i="28"/>
  <c r="K388" i="28"/>
  <c r="U387" i="28"/>
  <c r="T387" i="28"/>
  <c r="S387" i="28"/>
  <c r="R387" i="28"/>
  <c r="Q387" i="28"/>
  <c r="AS387" i="28"/>
  <c r="P387" i="28"/>
  <c r="O387" i="28"/>
  <c r="N387" i="28"/>
  <c r="M387" i="28"/>
  <c r="L387" i="28"/>
  <c r="AC387" i="28"/>
  <c r="K387" i="28"/>
  <c r="U386" i="28"/>
  <c r="T386" i="28"/>
  <c r="S386" i="28"/>
  <c r="R386" i="28"/>
  <c r="Q386" i="28"/>
  <c r="AS386" i="28"/>
  <c r="P386" i="28"/>
  <c r="O386" i="28"/>
  <c r="N386" i="28"/>
  <c r="M386" i="28"/>
  <c r="L386" i="28"/>
  <c r="AC386" i="28"/>
  <c r="K386" i="28"/>
  <c r="U385" i="28"/>
  <c r="T385" i="28"/>
  <c r="S385" i="28"/>
  <c r="R385" i="28"/>
  <c r="Q385" i="28"/>
  <c r="AS385" i="28"/>
  <c r="P385" i="28"/>
  <c r="O385" i="28"/>
  <c r="N385" i="28"/>
  <c r="M385" i="28"/>
  <c r="L385" i="28"/>
  <c r="AC385" i="28"/>
  <c r="K385" i="28"/>
  <c r="U384" i="28"/>
  <c r="T384" i="28"/>
  <c r="S384" i="28"/>
  <c r="R384" i="28"/>
  <c r="Q384" i="28"/>
  <c r="AS384" i="28"/>
  <c r="P384" i="28"/>
  <c r="O384" i="28"/>
  <c r="N384" i="28"/>
  <c r="M384" i="28"/>
  <c r="L384" i="28"/>
  <c r="AC384" i="28"/>
  <c r="K384" i="28"/>
  <c r="U383" i="28"/>
  <c r="T383" i="28"/>
  <c r="S383" i="28"/>
  <c r="R383" i="28"/>
  <c r="Q383" i="28"/>
  <c r="AS383" i="28"/>
  <c r="P383" i="28"/>
  <c r="O383" i="28"/>
  <c r="N383" i="28"/>
  <c r="M383" i="28"/>
  <c r="L383" i="28"/>
  <c r="AC383" i="28"/>
  <c r="K383" i="28"/>
  <c r="U382" i="28"/>
  <c r="T382" i="28"/>
  <c r="S382" i="28"/>
  <c r="R382" i="28"/>
  <c r="Q382" i="28"/>
  <c r="AS382" i="28"/>
  <c r="P382" i="28"/>
  <c r="O382" i="28"/>
  <c r="N382" i="28"/>
  <c r="M382" i="28"/>
  <c r="L382" i="28"/>
  <c r="AC382" i="28"/>
  <c r="K382" i="28"/>
  <c r="U381" i="28"/>
  <c r="T381" i="28"/>
  <c r="S381" i="28"/>
  <c r="R381" i="28"/>
  <c r="Q381" i="28"/>
  <c r="AS381" i="28"/>
  <c r="P381" i="28"/>
  <c r="O381" i="28"/>
  <c r="N381" i="28"/>
  <c r="M381" i="28"/>
  <c r="L381" i="28"/>
  <c r="AC381" i="28"/>
  <c r="K381" i="28"/>
  <c r="U380" i="28"/>
  <c r="T380" i="28"/>
  <c r="S380" i="28"/>
  <c r="R380" i="28"/>
  <c r="Q380" i="28"/>
  <c r="AS380" i="28"/>
  <c r="P380" i="28"/>
  <c r="O380" i="28"/>
  <c r="N380" i="28"/>
  <c r="M380" i="28"/>
  <c r="L380" i="28"/>
  <c r="AC380" i="28"/>
  <c r="K380" i="28"/>
  <c r="U379" i="28"/>
  <c r="T379" i="28"/>
  <c r="S379" i="28"/>
  <c r="R379" i="28"/>
  <c r="Q379" i="28"/>
  <c r="AS379" i="28"/>
  <c r="P379" i="28"/>
  <c r="O379" i="28"/>
  <c r="N379" i="28"/>
  <c r="M379" i="28"/>
  <c r="L379" i="28"/>
  <c r="AC379" i="28"/>
  <c r="K379" i="28"/>
  <c r="U378" i="28"/>
  <c r="T378" i="28"/>
  <c r="S378" i="28"/>
  <c r="R378" i="28"/>
  <c r="Q378" i="28"/>
  <c r="AS378" i="28"/>
  <c r="P378" i="28"/>
  <c r="O378" i="28"/>
  <c r="N378" i="28"/>
  <c r="M378" i="28"/>
  <c r="L378" i="28"/>
  <c r="AC378" i="28"/>
  <c r="K378" i="28"/>
  <c r="U377" i="28"/>
  <c r="T377" i="28"/>
  <c r="S377" i="28"/>
  <c r="R377" i="28"/>
  <c r="Q377" i="28"/>
  <c r="AS377" i="28"/>
  <c r="P377" i="28"/>
  <c r="O377" i="28"/>
  <c r="N377" i="28"/>
  <c r="M377" i="28"/>
  <c r="L377" i="28"/>
  <c r="AC377" i="28"/>
  <c r="K377" i="28"/>
  <c r="U376" i="28"/>
  <c r="T376" i="28"/>
  <c r="S376" i="28"/>
  <c r="R376" i="28"/>
  <c r="Q376" i="28"/>
  <c r="AS376" i="28"/>
  <c r="P376" i="28"/>
  <c r="O376" i="28"/>
  <c r="N376" i="28"/>
  <c r="M376" i="28"/>
  <c r="L376" i="28"/>
  <c r="AC376" i="28"/>
  <c r="K376" i="28"/>
  <c r="U375" i="28"/>
  <c r="T375" i="28"/>
  <c r="S375" i="28"/>
  <c r="R375" i="28"/>
  <c r="Q375" i="28"/>
  <c r="AS375" i="28"/>
  <c r="P375" i="28"/>
  <c r="O375" i="28"/>
  <c r="N375" i="28"/>
  <c r="M375" i="28"/>
  <c r="L375" i="28"/>
  <c r="AC375" i="28"/>
  <c r="K375" i="28"/>
  <c r="U374" i="28"/>
  <c r="T374" i="28"/>
  <c r="S374" i="28"/>
  <c r="R374" i="28"/>
  <c r="Q374" i="28"/>
  <c r="AS374" i="28"/>
  <c r="P374" i="28"/>
  <c r="O374" i="28"/>
  <c r="N374" i="28"/>
  <c r="M374" i="28"/>
  <c r="L374" i="28"/>
  <c r="AC374" i="28"/>
  <c r="K374" i="28"/>
  <c r="U373" i="28"/>
  <c r="T373" i="28"/>
  <c r="S373" i="28"/>
  <c r="R373" i="28"/>
  <c r="Q373" i="28"/>
  <c r="AS373" i="28"/>
  <c r="P373" i="28"/>
  <c r="O373" i="28"/>
  <c r="N373" i="28"/>
  <c r="M373" i="28"/>
  <c r="L373" i="28"/>
  <c r="AC373" i="28"/>
  <c r="K373" i="28"/>
  <c r="U372" i="28"/>
  <c r="T372" i="28"/>
  <c r="S372" i="28"/>
  <c r="R372" i="28"/>
  <c r="Q372" i="28"/>
  <c r="AS372" i="28"/>
  <c r="P372" i="28"/>
  <c r="O372" i="28"/>
  <c r="N372" i="28"/>
  <c r="M372" i="28"/>
  <c r="L372" i="28"/>
  <c r="AC372" i="28"/>
  <c r="K372" i="28"/>
  <c r="U371" i="28"/>
  <c r="T371" i="28"/>
  <c r="S371" i="28"/>
  <c r="R371" i="28"/>
  <c r="Q371" i="28"/>
  <c r="AS371" i="28"/>
  <c r="P371" i="28"/>
  <c r="O371" i="28"/>
  <c r="N371" i="28"/>
  <c r="M371" i="28"/>
  <c r="L371" i="28"/>
  <c r="AC371" i="28"/>
  <c r="K371" i="28"/>
  <c r="U370" i="28"/>
  <c r="T370" i="28"/>
  <c r="S370" i="28"/>
  <c r="R370" i="28"/>
  <c r="Q370" i="28"/>
  <c r="AS370" i="28"/>
  <c r="P370" i="28"/>
  <c r="O370" i="28"/>
  <c r="N370" i="28"/>
  <c r="M370" i="28"/>
  <c r="L370" i="28"/>
  <c r="AC370" i="28"/>
  <c r="K370" i="28"/>
  <c r="U369" i="28"/>
  <c r="T369" i="28"/>
  <c r="S369" i="28"/>
  <c r="R369" i="28"/>
  <c r="Q369" i="28"/>
  <c r="AS369" i="28"/>
  <c r="P369" i="28"/>
  <c r="O369" i="28"/>
  <c r="N369" i="28"/>
  <c r="M369" i="28"/>
  <c r="L369" i="28"/>
  <c r="AC369" i="28"/>
  <c r="K369" i="28"/>
  <c r="U368" i="28"/>
  <c r="T368" i="28"/>
  <c r="S368" i="28"/>
  <c r="R368" i="28"/>
  <c r="Q368" i="28"/>
  <c r="AS368" i="28"/>
  <c r="P368" i="28"/>
  <c r="O368" i="28"/>
  <c r="N368" i="28"/>
  <c r="M368" i="28"/>
  <c r="L368" i="28"/>
  <c r="AC368" i="28"/>
  <c r="K368" i="28"/>
  <c r="U367" i="28"/>
  <c r="T367" i="28"/>
  <c r="S367" i="28"/>
  <c r="R367" i="28"/>
  <c r="Q367" i="28"/>
  <c r="AS367" i="28"/>
  <c r="P367" i="28"/>
  <c r="O367" i="28"/>
  <c r="N367" i="28"/>
  <c r="M367" i="28"/>
  <c r="L367" i="28"/>
  <c r="AC367" i="28"/>
  <c r="K367" i="28"/>
  <c r="U366" i="28"/>
  <c r="T366" i="28"/>
  <c r="S366" i="28"/>
  <c r="R366" i="28"/>
  <c r="Q366" i="28"/>
  <c r="AS366" i="28"/>
  <c r="P366" i="28"/>
  <c r="O366" i="28"/>
  <c r="N366" i="28"/>
  <c r="M366" i="28"/>
  <c r="L366" i="28"/>
  <c r="AC366" i="28"/>
  <c r="K366" i="28"/>
  <c r="U365" i="28"/>
  <c r="T365" i="28"/>
  <c r="S365" i="28"/>
  <c r="R365" i="28"/>
  <c r="Q365" i="28"/>
  <c r="AS365" i="28"/>
  <c r="P365" i="28"/>
  <c r="O365" i="28"/>
  <c r="N365" i="28"/>
  <c r="M365" i="28"/>
  <c r="L365" i="28"/>
  <c r="AC365" i="28"/>
  <c r="K365" i="28"/>
  <c r="U362" i="28"/>
  <c r="T362" i="28"/>
  <c r="S362" i="28"/>
  <c r="R362" i="28"/>
  <c r="Q362" i="28"/>
  <c r="AS362" i="28"/>
  <c r="P362" i="28"/>
  <c r="O362" i="28"/>
  <c r="N362" i="28"/>
  <c r="M362" i="28"/>
  <c r="L362" i="28"/>
  <c r="AC362" i="28"/>
  <c r="K362" i="28"/>
  <c r="U361" i="28"/>
  <c r="T361" i="28"/>
  <c r="S361" i="28"/>
  <c r="R361" i="28"/>
  <c r="Q361" i="28"/>
  <c r="AS361" i="28"/>
  <c r="P361" i="28"/>
  <c r="O361" i="28"/>
  <c r="N361" i="28"/>
  <c r="M361" i="28"/>
  <c r="L361" i="28"/>
  <c r="AC361" i="28"/>
  <c r="K361" i="28"/>
  <c r="U360" i="28"/>
  <c r="T360" i="28"/>
  <c r="S360" i="28"/>
  <c r="R360" i="28"/>
  <c r="Q360" i="28"/>
  <c r="AS360" i="28"/>
  <c r="P360" i="28"/>
  <c r="O360" i="28"/>
  <c r="N360" i="28"/>
  <c r="M360" i="28"/>
  <c r="L360" i="28"/>
  <c r="AC360" i="28"/>
  <c r="K360" i="28"/>
  <c r="U359" i="28"/>
  <c r="T359" i="28"/>
  <c r="S359" i="28"/>
  <c r="R359" i="28"/>
  <c r="Q359" i="28"/>
  <c r="AS359" i="28"/>
  <c r="P359" i="28"/>
  <c r="O359" i="28"/>
  <c r="N359" i="28"/>
  <c r="M359" i="28"/>
  <c r="L359" i="28"/>
  <c r="AC359" i="28"/>
  <c r="K359" i="28"/>
  <c r="U358" i="28"/>
  <c r="T358" i="28"/>
  <c r="S358" i="28"/>
  <c r="R358" i="28"/>
  <c r="Q358" i="28"/>
  <c r="AS358" i="28"/>
  <c r="P358" i="28"/>
  <c r="O358" i="28"/>
  <c r="N358" i="28"/>
  <c r="M358" i="28"/>
  <c r="L358" i="28"/>
  <c r="AC358" i="28"/>
  <c r="K358" i="28"/>
  <c r="U357" i="28"/>
  <c r="T357" i="28"/>
  <c r="S357" i="28"/>
  <c r="R357" i="28"/>
  <c r="Q357" i="28"/>
  <c r="AS357" i="28"/>
  <c r="P357" i="28"/>
  <c r="O357" i="28"/>
  <c r="N357" i="28"/>
  <c r="M357" i="28"/>
  <c r="L357" i="28"/>
  <c r="AC357" i="28"/>
  <c r="K357" i="28"/>
  <c r="U356" i="28"/>
  <c r="T356" i="28"/>
  <c r="S356" i="28"/>
  <c r="R356" i="28"/>
  <c r="Q356" i="28"/>
  <c r="AS356" i="28"/>
  <c r="P356" i="28"/>
  <c r="O356" i="28"/>
  <c r="N356" i="28"/>
  <c r="M356" i="28"/>
  <c r="L356" i="28"/>
  <c r="AC356" i="28"/>
  <c r="K356" i="28"/>
  <c r="U355" i="28"/>
  <c r="T355" i="28"/>
  <c r="S355" i="28"/>
  <c r="R355" i="28"/>
  <c r="Q355" i="28"/>
  <c r="AS355" i="28"/>
  <c r="P355" i="28"/>
  <c r="O355" i="28"/>
  <c r="N355" i="28"/>
  <c r="M355" i="28"/>
  <c r="L355" i="28"/>
  <c r="AC355" i="28"/>
  <c r="K355" i="28"/>
  <c r="U354" i="28"/>
  <c r="T354" i="28"/>
  <c r="S354" i="28"/>
  <c r="R354" i="28"/>
  <c r="Q354" i="28"/>
  <c r="AS354" i="28"/>
  <c r="P354" i="28"/>
  <c r="O354" i="28"/>
  <c r="N354" i="28"/>
  <c r="M354" i="28"/>
  <c r="L354" i="28"/>
  <c r="AC354" i="28"/>
  <c r="K354" i="28"/>
  <c r="U353" i="28"/>
  <c r="T353" i="28"/>
  <c r="S353" i="28"/>
  <c r="R353" i="28"/>
  <c r="Q353" i="28"/>
  <c r="AS353" i="28"/>
  <c r="P353" i="28"/>
  <c r="O353" i="28"/>
  <c r="N353" i="28"/>
  <c r="M353" i="28"/>
  <c r="L353" i="28"/>
  <c r="AC353" i="28"/>
  <c r="K353" i="28"/>
  <c r="U352" i="28"/>
  <c r="T352" i="28"/>
  <c r="S352" i="28"/>
  <c r="R352" i="28"/>
  <c r="Q352" i="28"/>
  <c r="AS352" i="28"/>
  <c r="P352" i="28"/>
  <c r="O352" i="28"/>
  <c r="N352" i="28"/>
  <c r="M352" i="28"/>
  <c r="L352" i="28"/>
  <c r="AC352" i="28"/>
  <c r="K352" i="28"/>
  <c r="U351" i="28"/>
  <c r="T351" i="28"/>
  <c r="S351" i="28"/>
  <c r="R351" i="28"/>
  <c r="Q351" i="28"/>
  <c r="AS351" i="28"/>
  <c r="P351" i="28"/>
  <c r="O351" i="28"/>
  <c r="N351" i="28"/>
  <c r="M351" i="28"/>
  <c r="L351" i="28"/>
  <c r="AC351" i="28"/>
  <c r="K351" i="28"/>
  <c r="U350" i="28"/>
  <c r="T350" i="28"/>
  <c r="S350" i="28"/>
  <c r="R350" i="28"/>
  <c r="Q350" i="28"/>
  <c r="AS350" i="28"/>
  <c r="P350" i="28"/>
  <c r="O350" i="28"/>
  <c r="N350" i="28"/>
  <c r="M350" i="28"/>
  <c r="L350" i="28"/>
  <c r="AC350" i="28"/>
  <c r="K350" i="28"/>
  <c r="U349" i="28"/>
  <c r="T349" i="28"/>
  <c r="S349" i="28"/>
  <c r="R349" i="28"/>
  <c r="Q349" i="28"/>
  <c r="AS349" i="28"/>
  <c r="P349" i="28"/>
  <c r="O349" i="28"/>
  <c r="N349" i="28"/>
  <c r="M349" i="28"/>
  <c r="L349" i="28"/>
  <c r="AC349" i="28"/>
  <c r="K349" i="28"/>
  <c r="U348" i="28"/>
  <c r="T348" i="28"/>
  <c r="S348" i="28"/>
  <c r="R348" i="28"/>
  <c r="Q348" i="28"/>
  <c r="AS348" i="28"/>
  <c r="P348" i="28"/>
  <c r="O348" i="28"/>
  <c r="N348" i="28"/>
  <c r="M348" i="28"/>
  <c r="L348" i="28"/>
  <c r="AC348" i="28"/>
  <c r="K348" i="28"/>
  <c r="U347" i="28"/>
  <c r="T347" i="28"/>
  <c r="S347" i="28"/>
  <c r="R347" i="28"/>
  <c r="Q347" i="28"/>
  <c r="AS347" i="28"/>
  <c r="P347" i="28"/>
  <c r="O347" i="28"/>
  <c r="N347" i="28"/>
  <c r="M347" i="28"/>
  <c r="L347" i="28"/>
  <c r="AC347" i="28"/>
  <c r="K347" i="28"/>
  <c r="U346" i="28"/>
  <c r="T346" i="28"/>
  <c r="S346" i="28"/>
  <c r="R346" i="28"/>
  <c r="Q346" i="28"/>
  <c r="AS346" i="28"/>
  <c r="P346" i="28"/>
  <c r="O346" i="28"/>
  <c r="N346" i="28"/>
  <c r="M346" i="28"/>
  <c r="L346" i="28"/>
  <c r="AC346" i="28"/>
  <c r="K346" i="28"/>
  <c r="U345" i="28"/>
  <c r="T345" i="28"/>
  <c r="S345" i="28"/>
  <c r="R345" i="28"/>
  <c r="Q345" i="28"/>
  <c r="AS345" i="28"/>
  <c r="P345" i="28"/>
  <c r="O345" i="28"/>
  <c r="N345" i="28"/>
  <c r="M345" i="28"/>
  <c r="L345" i="28"/>
  <c r="AC345" i="28"/>
  <c r="K345" i="28"/>
  <c r="U344" i="28"/>
  <c r="T344" i="28"/>
  <c r="S344" i="28"/>
  <c r="R344" i="28"/>
  <c r="Q344" i="28"/>
  <c r="AS344" i="28"/>
  <c r="P344" i="28"/>
  <c r="O344" i="28"/>
  <c r="N344" i="28"/>
  <c r="M344" i="28"/>
  <c r="L344" i="28"/>
  <c r="AC344" i="28"/>
  <c r="K344" i="28"/>
  <c r="U343" i="28"/>
  <c r="T343" i="28"/>
  <c r="S343" i="28"/>
  <c r="R343" i="28"/>
  <c r="Q343" i="28"/>
  <c r="AS343" i="28"/>
  <c r="P343" i="28"/>
  <c r="O343" i="28"/>
  <c r="N343" i="28"/>
  <c r="M343" i="28"/>
  <c r="L343" i="28"/>
  <c r="AC343" i="28"/>
  <c r="K343" i="28"/>
  <c r="U342" i="28"/>
  <c r="T342" i="28"/>
  <c r="S342" i="28"/>
  <c r="R342" i="28"/>
  <c r="Q342" i="28"/>
  <c r="AS342" i="28"/>
  <c r="P342" i="28"/>
  <c r="O342" i="28"/>
  <c r="N342" i="28"/>
  <c r="M342" i="28"/>
  <c r="L342" i="28"/>
  <c r="AC342" i="28"/>
  <c r="K342" i="28"/>
  <c r="U341" i="28"/>
  <c r="T341" i="28"/>
  <c r="S341" i="28"/>
  <c r="R341" i="28"/>
  <c r="Q341" i="28"/>
  <c r="AS341" i="28"/>
  <c r="P341" i="28"/>
  <c r="O341" i="28"/>
  <c r="N341" i="28"/>
  <c r="M341" i="28"/>
  <c r="L341" i="28"/>
  <c r="AC341" i="28"/>
  <c r="K341" i="28"/>
  <c r="U340" i="28"/>
  <c r="T340" i="28"/>
  <c r="S340" i="28"/>
  <c r="R340" i="28"/>
  <c r="Q340" i="28"/>
  <c r="AS340" i="28"/>
  <c r="P340" i="28"/>
  <c r="O340" i="28"/>
  <c r="N340" i="28"/>
  <c r="M340" i="28"/>
  <c r="L340" i="28"/>
  <c r="AC340" i="28"/>
  <c r="K340" i="28"/>
  <c r="U339" i="28"/>
  <c r="T339" i="28"/>
  <c r="S339" i="28"/>
  <c r="R339" i="28"/>
  <c r="Q339" i="28"/>
  <c r="AS339" i="28"/>
  <c r="P339" i="28"/>
  <c r="O339" i="28"/>
  <c r="N339" i="28"/>
  <c r="M339" i="28"/>
  <c r="L339" i="28"/>
  <c r="AC339" i="28"/>
  <c r="K339" i="28"/>
  <c r="U338" i="28"/>
  <c r="T338" i="28"/>
  <c r="S338" i="28"/>
  <c r="R338" i="28"/>
  <c r="Q338" i="28"/>
  <c r="AS338" i="28"/>
  <c r="P338" i="28"/>
  <c r="O338" i="28"/>
  <c r="N338" i="28"/>
  <c r="M338" i="28"/>
  <c r="L338" i="28"/>
  <c r="AC338" i="28"/>
  <c r="K338" i="28"/>
  <c r="U335" i="28"/>
  <c r="T335" i="28"/>
  <c r="S335" i="28"/>
  <c r="R335" i="28"/>
  <c r="Q335" i="28"/>
  <c r="AS335" i="28"/>
  <c r="P335" i="28"/>
  <c r="O335" i="28"/>
  <c r="N335" i="28"/>
  <c r="M335" i="28"/>
  <c r="L335" i="28"/>
  <c r="AC335" i="28"/>
  <c r="K335" i="28"/>
  <c r="U334" i="28"/>
  <c r="T334" i="28"/>
  <c r="S334" i="28"/>
  <c r="R334" i="28"/>
  <c r="Q334" i="28"/>
  <c r="AS334" i="28"/>
  <c r="P334" i="28"/>
  <c r="O334" i="28"/>
  <c r="N334" i="28"/>
  <c r="M334" i="28"/>
  <c r="L334" i="28"/>
  <c r="AC334" i="28"/>
  <c r="K334" i="28"/>
  <c r="U333" i="28"/>
  <c r="T333" i="28"/>
  <c r="S333" i="28"/>
  <c r="R333" i="28"/>
  <c r="Q333" i="28"/>
  <c r="AS333" i="28"/>
  <c r="P333" i="28"/>
  <c r="O333" i="28"/>
  <c r="N333" i="28"/>
  <c r="M333" i="28"/>
  <c r="L333" i="28"/>
  <c r="AC333" i="28"/>
  <c r="K333" i="28"/>
  <c r="U332" i="28"/>
  <c r="T332" i="28"/>
  <c r="S332" i="28"/>
  <c r="R332" i="28"/>
  <c r="Q332" i="28"/>
  <c r="AS332" i="28"/>
  <c r="P332" i="28"/>
  <c r="O332" i="28"/>
  <c r="N332" i="28"/>
  <c r="M332" i="28"/>
  <c r="L332" i="28"/>
  <c r="AC332" i="28"/>
  <c r="K332" i="28"/>
  <c r="U331" i="28"/>
  <c r="T331" i="28"/>
  <c r="S331" i="28"/>
  <c r="R331" i="28"/>
  <c r="Q331" i="28"/>
  <c r="AS331" i="28"/>
  <c r="P331" i="28"/>
  <c r="O331" i="28"/>
  <c r="N331" i="28"/>
  <c r="M331" i="28"/>
  <c r="L331" i="28"/>
  <c r="AC331" i="28"/>
  <c r="K331" i="28"/>
  <c r="U330" i="28"/>
  <c r="T330" i="28"/>
  <c r="S330" i="28"/>
  <c r="R330" i="28"/>
  <c r="Q330" i="28"/>
  <c r="AS330" i="28"/>
  <c r="P330" i="28"/>
  <c r="O330" i="28"/>
  <c r="N330" i="28"/>
  <c r="M330" i="28"/>
  <c r="L330" i="28"/>
  <c r="AC330" i="28"/>
  <c r="K330" i="28"/>
  <c r="U329" i="28"/>
  <c r="T329" i="28"/>
  <c r="S329" i="28"/>
  <c r="R329" i="28"/>
  <c r="Q329" i="28"/>
  <c r="AS329" i="28"/>
  <c r="P329" i="28"/>
  <c r="O329" i="28"/>
  <c r="N329" i="28"/>
  <c r="M329" i="28"/>
  <c r="L329" i="28"/>
  <c r="AC329" i="28"/>
  <c r="K329" i="28"/>
  <c r="U328" i="28"/>
  <c r="T328" i="28"/>
  <c r="S328" i="28"/>
  <c r="R328" i="28"/>
  <c r="Q328" i="28"/>
  <c r="AS328" i="28"/>
  <c r="P328" i="28"/>
  <c r="O328" i="28"/>
  <c r="N328" i="28"/>
  <c r="M328" i="28"/>
  <c r="L328" i="28"/>
  <c r="AC328" i="28"/>
  <c r="K328" i="28"/>
  <c r="U327" i="28"/>
  <c r="T327" i="28"/>
  <c r="S327" i="28"/>
  <c r="R327" i="28"/>
  <c r="Q327" i="28"/>
  <c r="AS327" i="28"/>
  <c r="P327" i="28"/>
  <c r="O327" i="28"/>
  <c r="N327" i="28"/>
  <c r="M327" i="28"/>
  <c r="L327" i="28"/>
  <c r="AC327" i="28"/>
  <c r="K327" i="28"/>
  <c r="U326" i="28"/>
  <c r="T326" i="28"/>
  <c r="S326" i="28"/>
  <c r="R326" i="28"/>
  <c r="Q326" i="28"/>
  <c r="AS326" i="28"/>
  <c r="P326" i="28"/>
  <c r="O326" i="28"/>
  <c r="N326" i="28"/>
  <c r="M326" i="28"/>
  <c r="L326" i="28"/>
  <c r="AC326" i="28"/>
  <c r="K326" i="28"/>
  <c r="U325" i="28"/>
  <c r="T325" i="28"/>
  <c r="S325" i="28"/>
  <c r="R325" i="28"/>
  <c r="Q325" i="28"/>
  <c r="AS325" i="28"/>
  <c r="P325" i="28"/>
  <c r="O325" i="28"/>
  <c r="N325" i="28"/>
  <c r="M325" i="28"/>
  <c r="L325" i="28"/>
  <c r="AC325" i="28"/>
  <c r="K325" i="28"/>
  <c r="U324" i="28"/>
  <c r="T324" i="28"/>
  <c r="S324" i="28"/>
  <c r="R324" i="28"/>
  <c r="Q324" i="28"/>
  <c r="AS324" i="28"/>
  <c r="P324" i="28"/>
  <c r="O324" i="28"/>
  <c r="N324" i="28"/>
  <c r="M324" i="28"/>
  <c r="L324" i="28"/>
  <c r="AC324" i="28"/>
  <c r="K324" i="28"/>
  <c r="U323" i="28"/>
  <c r="T323" i="28"/>
  <c r="S323" i="28"/>
  <c r="R323" i="28"/>
  <c r="Q323" i="28"/>
  <c r="AS323" i="28"/>
  <c r="P323" i="28"/>
  <c r="O323" i="28"/>
  <c r="N323" i="28"/>
  <c r="M323" i="28"/>
  <c r="L323" i="28"/>
  <c r="AC323" i="28"/>
  <c r="K323" i="28"/>
  <c r="U322" i="28"/>
  <c r="T322" i="28"/>
  <c r="S322" i="28"/>
  <c r="R322" i="28"/>
  <c r="Q322" i="28"/>
  <c r="AS322" i="28"/>
  <c r="P322" i="28"/>
  <c r="O322" i="28"/>
  <c r="N322" i="28"/>
  <c r="M322" i="28"/>
  <c r="L322" i="28"/>
  <c r="AC322" i="28"/>
  <c r="K322" i="28"/>
  <c r="U321" i="28"/>
  <c r="T321" i="28"/>
  <c r="S321" i="28"/>
  <c r="R321" i="28"/>
  <c r="Q321" i="28"/>
  <c r="AS321" i="28"/>
  <c r="P321" i="28"/>
  <c r="O321" i="28"/>
  <c r="N321" i="28"/>
  <c r="M321" i="28"/>
  <c r="L321" i="28"/>
  <c r="AC321" i="28"/>
  <c r="K321" i="28"/>
  <c r="U320" i="28"/>
  <c r="T320" i="28"/>
  <c r="S320" i="28"/>
  <c r="R320" i="28"/>
  <c r="Q320" i="28"/>
  <c r="AS320" i="28"/>
  <c r="P320" i="28"/>
  <c r="O320" i="28"/>
  <c r="N320" i="28"/>
  <c r="M320" i="28"/>
  <c r="L320" i="28"/>
  <c r="AC320" i="28"/>
  <c r="K320" i="28"/>
  <c r="U319" i="28"/>
  <c r="T319" i="28"/>
  <c r="S319" i="28"/>
  <c r="R319" i="28"/>
  <c r="Q319" i="28"/>
  <c r="AS319" i="28"/>
  <c r="P319" i="28"/>
  <c r="O319" i="28"/>
  <c r="N319" i="28"/>
  <c r="M319" i="28"/>
  <c r="L319" i="28"/>
  <c r="AC319" i="28"/>
  <c r="K319" i="28"/>
  <c r="U318" i="28"/>
  <c r="T318" i="28"/>
  <c r="S318" i="28"/>
  <c r="R318" i="28"/>
  <c r="Q318" i="28"/>
  <c r="AS318" i="28"/>
  <c r="P318" i="28"/>
  <c r="O318" i="28"/>
  <c r="N318" i="28"/>
  <c r="M318" i="28"/>
  <c r="L318" i="28"/>
  <c r="AC318" i="28"/>
  <c r="K318" i="28"/>
  <c r="U317" i="28"/>
  <c r="T317" i="28"/>
  <c r="S317" i="28"/>
  <c r="R317" i="28"/>
  <c r="Q317" i="28"/>
  <c r="AS317" i="28"/>
  <c r="P317" i="28"/>
  <c r="O317" i="28"/>
  <c r="N317" i="28"/>
  <c r="M317" i="28"/>
  <c r="L317" i="28"/>
  <c r="AC317" i="28"/>
  <c r="K317" i="28"/>
  <c r="U316" i="28"/>
  <c r="T316" i="28"/>
  <c r="S316" i="28"/>
  <c r="R316" i="28"/>
  <c r="Q316" i="28"/>
  <c r="AS316" i="28"/>
  <c r="P316" i="28"/>
  <c r="O316" i="28"/>
  <c r="N316" i="28"/>
  <c r="M316" i="28"/>
  <c r="L316" i="28"/>
  <c r="AC316" i="28"/>
  <c r="K316" i="28"/>
  <c r="U315" i="28"/>
  <c r="T315" i="28"/>
  <c r="S315" i="28"/>
  <c r="R315" i="28"/>
  <c r="Q315" i="28"/>
  <c r="AS315" i="28"/>
  <c r="P315" i="28"/>
  <c r="O315" i="28"/>
  <c r="N315" i="28"/>
  <c r="M315" i="28"/>
  <c r="L315" i="28"/>
  <c r="AC315" i="28"/>
  <c r="K315" i="28"/>
  <c r="U314" i="28"/>
  <c r="T314" i="28"/>
  <c r="S314" i="28"/>
  <c r="R314" i="28"/>
  <c r="Q314" i="28"/>
  <c r="AS314" i="28"/>
  <c r="P314" i="28"/>
  <c r="O314" i="28"/>
  <c r="N314" i="28"/>
  <c r="M314" i="28"/>
  <c r="L314" i="28"/>
  <c r="AC314" i="28"/>
  <c r="K314" i="28"/>
  <c r="U313" i="28"/>
  <c r="T313" i="28"/>
  <c r="S313" i="28"/>
  <c r="R313" i="28"/>
  <c r="Q313" i="28"/>
  <c r="AS313" i="28"/>
  <c r="P313" i="28"/>
  <c r="O313" i="28"/>
  <c r="N313" i="28"/>
  <c r="M313" i="28"/>
  <c r="L313" i="28"/>
  <c r="AC313" i="28"/>
  <c r="K313" i="28"/>
  <c r="U312" i="28"/>
  <c r="T312" i="28"/>
  <c r="S312" i="28"/>
  <c r="R312" i="28"/>
  <c r="Q312" i="28"/>
  <c r="AS312" i="28"/>
  <c r="P312" i="28"/>
  <c r="O312" i="28"/>
  <c r="N312" i="28"/>
  <c r="M312" i="28"/>
  <c r="L312" i="28"/>
  <c r="AC312" i="28"/>
  <c r="K312" i="28"/>
  <c r="U311" i="28"/>
  <c r="T311" i="28"/>
  <c r="S311" i="28"/>
  <c r="R311" i="28"/>
  <c r="Q311" i="28"/>
  <c r="AS311" i="28"/>
  <c r="P311" i="28"/>
  <c r="O311" i="28"/>
  <c r="N311" i="28"/>
  <c r="M311" i="28"/>
  <c r="L311" i="28"/>
  <c r="AC311" i="28"/>
  <c r="K311" i="28"/>
  <c r="U308" i="28"/>
  <c r="T308" i="28"/>
  <c r="S308" i="28"/>
  <c r="R308" i="28"/>
  <c r="Q308" i="28"/>
  <c r="AS308" i="28"/>
  <c r="P308" i="28"/>
  <c r="O308" i="28"/>
  <c r="N308" i="28"/>
  <c r="M308" i="28"/>
  <c r="L308" i="28"/>
  <c r="AC308" i="28"/>
  <c r="K308" i="28"/>
  <c r="U307" i="28"/>
  <c r="T307" i="28"/>
  <c r="S307" i="28"/>
  <c r="R307" i="28"/>
  <c r="Q307" i="28"/>
  <c r="AS307" i="28"/>
  <c r="P307" i="28"/>
  <c r="O307" i="28"/>
  <c r="N307" i="28"/>
  <c r="M307" i="28"/>
  <c r="L307" i="28"/>
  <c r="AC307" i="28"/>
  <c r="K307" i="28"/>
  <c r="U306" i="28"/>
  <c r="T306" i="28"/>
  <c r="S306" i="28"/>
  <c r="R306" i="28"/>
  <c r="Q306" i="28"/>
  <c r="AS306" i="28"/>
  <c r="P306" i="28"/>
  <c r="O306" i="28"/>
  <c r="N306" i="28"/>
  <c r="M306" i="28"/>
  <c r="L306" i="28"/>
  <c r="AC306" i="28"/>
  <c r="K306" i="28"/>
  <c r="U305" i="28"/>
  <c r="T305" i="28"/>
  <c r="S305" i="28"/>
  <c r="R305" i="28"/>
  <c r="Q305" i="28"/>
  <c r="AS305" i="28"/>
  <c r="P305" i="28"/>
  <c r="O305" i="28"/>
  <c r="N305" i="28"/>
  <c r="M305" i="28"/>
  <c r="L305" i="28"/>
  <c r="AC305" i="28"/>
  <c r="K305" i="28"/>
  <c r="U304" i="28"/>
  <c r="T304" i="28"/>
  <c r="S304" i="28"/>
  <c r="R304" i="28"/>
  <c r="Q304" i="28"/>
  <c r="AS304" i="28"/>
  <c r="P304" i="28"/>
  <c r="O304" i="28"/>
  <c r="N304" i="28"/>
  <c r="M304" i="28"/>
  <c r="L304" i="28"/>
  <c r="AC304" i="28"/>
  <c r="K304" i="28"/>
  <c r="U303" i="28"/>
  <c r="T303" i="28"/>
  <c r="S303" i="28"/>
  <c r="R303" i="28"/>
  <c r="Q303" i="28"/>
  <c r="AS303" i="28"/>
  <c r="P303" i="28"/>
  <c r="O303" i="28"/>
  <c r="N303" i="28"/>
  <c r="M303" i="28"/>
  <c r="L303" i="28"/>
  <c r="AC303" i="28"/>
  <c r="K303" i="28"/>
  <c r="U302" i="28"/>
  <c r="T302" i="28"/>
  <c r="S302" i="28"/>
  <c r="R302" i="28"/>
  <c r="Q302" i="28"/>
  <c r="AS302" i="28"/>
  <c r="P302" i="28"/>
  <c r="O302" i="28"/>
  <c r="N302" i="28"/>
  <c r="M302" i="28"/>
  <c r="L302" i="28"/>
  <c r="AC302" i="28"/>
  <c r="K302" i="28"/>
  <c r="U301" i="28"/>
  <c r="T301" i="28"/>
  <c r="S301" i="28"/>
  <c r="R301" i="28"/>
  <c r="Q301" i="28"/>
  <c r="AS301" i="28"/>
  <c r="P301" i="28"/>
  <c r="O301" i="28"/>
  <c r="N301" i="28"/>
  <c r="M301" i="28"/>
  <c r="L301" i="28"/>
  <c r="AC301" i="28"/>
  <c r="K301" i="28"/>
  <c r="U300" i="28"/>
  <c r="T300" i="28"/>
  <c r="S300" i="28"/>
  <c r="R300" i="28"/>
  <c r="Q300" i="28"/>
  <c r="AS300" i="28"/>
  <c r="P300" i="28"/>
  <c r="O300" i="28"/>
  <c r="N300" i="28"/>
  <c r="M300" i="28"/>
  <c r="L300" i="28"/>
  <c r="AC300" i="28"/>
  <c r="K300" i="28"/>
  <c r="U299" i="28"/>
  <c r="T299" i="28"/>
  <c r="S299" i="28"/>
  <c r="R299" i="28"/>
  <c r="Q299" i="28"/>
  <c r="AS299" i="28"/>
  <c r="P299" i="28"/>
  <c r="O299" i="28"/>
  <c r="N299" i="28"/>
  <c r="M299" i="28"/>
  <c r="L299" i="28"/>
  <c r="AC299" i="28"/>
  <c r="K299" i="28"/>
  <c r="U298" i="28"/>
  <c r="T298" i="28"/>
  <c r="S298" i="28"/>
  <c r="R298" i="28"/>
  <c r="Q298" i="28"/>
  <c r="AS298" i="28"/>
  <c r="P298" i="28"/>
  <c r="O298" i="28"/>
  <c r="N298" i="28"/>
  <c r="M298" i="28"/>
  <c r="L298" i="28"/>
  <c r="AC298" i="28"/>
  <c r="K298" i="28"/>
  <c r="U297" i="28"/>
  <c r="T297" i="28"/>
  <c r="S297" i="28"/>
  <c r="R297" i="28"/>
  <c r="Q297" i="28"/>
  <c r="AS297" i="28"/>
  <c r="P297" i="28"/>
  <c r="O297" i="28"/>
  <c r="N297" i="28"/>
  <c r="M297" i="28"/>
  <c r="L297" i="28"/>
  <c r="AC297" i="28"/>
  <c r="K297" i="28"/>
  <c r="U296" i="28"/>
  <c r="T296" i="28"/>
  <c r="S296" i="28"/>
  <c r="R296" i="28"/>
  <c r="Q296" i="28"/>
  <c r="AS296" i="28"/>
  <c r="P296" i="28"/>
  <c r="O296" i="28"/>
  <c r="N296" i="28"/>
  <c r="M296" i="28"/>
  <c r="L296" i="28"/>
  <c r="AC296" i="28"/>
  <c r="K296" i="28"/>
  <c r="U295" i="28"/>
  <c r="T295" i="28"/>
  <c r="S295" i="28"/>
  <c r="R295" i="28"/>
  <c r="Q295" i="28"/>
  <c r="AS295" i="28"/>
  <c r="P295" i="28"/>
  <c r="O295" i="28"/>
  <c r="N295" i="28"/>
  <c r="M295" i="28"/>
  <c r="L295" i="28"/>
  <c r="AC295" i="28"/>
  <c r="K295" i="28"/>
  <c r="U294" i="28"/>
  <c r="T294" i="28"/>
  <c r="S294" i="28"/>
  <c r="R294" i="28"/>
  <c r="Q294" i="28"/>
  <c r="AS294" i="28"/>
  <c r="P294" i="28"/>
  <c r="O294" i="28"/>
  <c r="N294" i="28"/>
  <c r="M294" i="28"/>
  <c r="L294" i="28"/>
  <c r="AC294" i="28"/>
  <c r="K294" i="28"/>
  <c r="U293" i="28"/>
  <c r="T293" i="28"/>
  <c r="S293" i="28"/>
  <c r="R293" i="28"/>
  <c r="Q293" i="28"/>
  <c r="AS293" i="28"/>
  <c r="P293" i="28"/>
  <c r="O293" i="28"/>
  <c r="N293" i="28"/>
  <c r="M293" i="28"/>
  <c r="L293" i="28"/>
  <c r="AC293" i="28"/>
  <c r="K293" i="28"/>
  <c r="U292" i="28"/>
  <c r="T292" i="28"/>
  <c r="S292" i="28"/>
  <c r="R292" i="28"/>
  <c r="Q292" i="28"/>
  <c r="AS292" i="28"/>
  <c r="P292" i="28"/>
  <c r="O292" i="28"/>
  <c r="N292" i="28"/>
  <c r="M292" i="28"/>
  <c r="L292" i="28"/>
  <c r="AC292" i="28"/>
  <c r="K292" i="28"/>
  <c r="U291" i="28"/>
  <c r="T291" i="28"/>
  <c r="S291" i="28"/>
  <c r="R291" i="28"/>
  <c r="Q291" i="28"/>
  <c r="AS291" i="28"/>
  <c r="P291" i="28"/>
  <c r="O291" i="28"/>
  <c r="N291" i="28"/>
  <c r="M291" i="28"/>
  <c r="L291" i="28"/>
  <c r="AC291" i="28"/>
  <c r="K291" i="28"/>
  <c r="U290" i="28"/>
  <c r="T290" i="28"/>
  <c r="S290" i="28"/>
  <c r="R290" i="28"/>
  <c r="Q290" i="28"/>
  <c r="AS290" i="28"/>
  <c r="P290" i="28"/>
  <c r="O290" i="28"/>
  <c r="N290" i="28"/>
  <c r="M290" i="28"/>
  <c r="L290" i="28"/>
  <c r="AC290" i="28"/>
  <c r="K290" i="28"/>
  <c r="U289" i="28"/>
  <c r="T289" i="28"/>
  <c r="S289" i="28"/>
  <c r="R289" i="28"/>
  <c r="Q289" i="28"/>
  <c r="AS289" i="28"/>
  <c r="P289" i="28"/>
  <c r="O289" i="28"/>
  <c r="N289" i="28"/>
  <c r="M289" i="28"/>
  <c r="L289" i="28"/>
  <c r="AC289" i="28"/>
  <c r="K289" i="28"/>
  <c r="U288" i="28"/>
  <c r="T288" i="28"/>
  <c r="S288" i="28"/>
  <c r="R288" i="28"/>
  <c r="Q288" i="28"/>
  <c r="AS288" i="28"/>
  <c r="P288" i="28"/>
  <c r="O288" i="28"/>
  <c r="N288" i="28"/>
  <c r="M288" i="28"/>
  <c r="L288" i="28"/>
  <c r="AC288" i="28"/>
  <c r="K288" i="28"/>
  <c r="U287" i="28"/>
  <c r="T287" i="28"/>
  <c r="S287" i="28"/>
  <c r="R287" i="28"/>
  <c r="Q287" i="28"/>
  <c r="AS287" i="28"/>
  <c r="P287" i="28"/>
  <c r="O287" i="28"/>
  <c r="N287" i="28"/>
  <c r="M287" i="28"/>
  <c r="L287" i="28"/>
  <c r="AC287" i="28"/>
  <c r="K287" i="28"/>
  <c r="U286" i="28"/>
  <c r="T286" i="28"/>
  <c r="S286" i="28"/>
  <c r="R286" i="28"/>
  <c r="Q286" i="28"/>
  <c r="AS286" i="28"/>
  <c r="P286" i="28"/>
  <c r="O286" i="28"/>
  <c r="N286" i="28"/>
  <c r="M286" i="28"/>
  <c r="L286" i="28"/>
  <c r="AC286" i="28"/>
  <c r="K286" i="28"/>
  <c r="U285" i="28"/>
  <c r="T285" i="28"/>
  <c r="S285" i="28"/>
  <c r="R285" i="28"/>
  <c r="Q285" i="28"/>
  <c r="AS285" i="28"/>
  <c r="P285" i="28"/>
  <c r="O285" i="28"/>
  <c r="N285" i="28"/>
  <c r="M285" i="28"/>
  <c r="L285" i="28"/>
  <c r="AC285" i="28"/>
  <c r="K285" i="28"/>
  <c r="U284" i="28"/>
  <c r="T284" i="28"/>
  <c r="S284" i="28"/>
  <c r="R284" i="28"/>
  <c r="Q284" i="28"/>
  <c r="AS284" i="28"/>
  <c r="P284" i="28"/>
  <c r="O284" i="28"/>
  <c r="N284" i="28"/>
  <c r="M284" i="28"/>
  <c r="L284" i="28"/>
  <c r="AC284" i="28"/>
  <c r="K284" i="28"/>
  <c r="U281" i="28"/>
  <c r="T281" i="28"/>
  <c r="S281" i="28"/>
  <c r="R281" i="28"/>
  <c r="Q281" i="28"/>
  <c r="AS281" i="28"/>
  <c r="P281" i="28"/>
  <c r="O281" i="28"/>
  <c r="N281" i="28"/>
  <c r="M281" i="28"/>
  <c r="L281" i="28"/>
  <c r="AC281" i="28"/>
  <c r="K281" i="28"/>
  <c r="U280" i="28"/>
  <c r="T280" i="28"/>
  <c r="S280" i="28"/>
  <c r="R280" i="28"/>
  <c r="Q280" i="28"/>
  <c r="AS280" i="28"/>
  <c r="P280" i="28"/>
  <c r="O280" i="28"/>
  <c r="N280" i="28"/>
  <c r="M280" i="28"/>
  <c r="L280" i="28"/>
  <c r="AC280" i="28"/>
  <c r="K280" i="28"/>
  <c r="U279" i="28"/>
  <c r="T279" i="28"/>
  <c r="S279" i="28"/>
  <c r="R279" i="28"/>
  <c r="Q279" i="28"/>
  <c r="AS279" i="28"/>
  <c r="P279" i="28"/>
  <c r="O279" i="28"/>
  <c r="N279" i="28"/>
  <c r="M279" i="28"/>
  <c r="L279" i="28"/>
  <c r="AC279" i="28"/>
  <c r="K279" i="28"/>
  <c r="U278" i="28"/>
  <c r="T278" i="28"/>
  <c r="S278" i="28"/>
  <c r="R278" i="28"/>
  <c r="Q278" i="28"/>
  <c r="AS278" i="28"/>
  <c r="P278" i="28"/>
  <c r="O278" i="28"/>
  <c r="N278" i="28"/>
  <c r="M278" i="28"/>
  <c r="L278" i="28"/>
  <c r="AC278" i="28"/>
  <c r="K278" i="28"/>
  <c r="U277" i="28"/>
  <c r="T277" i="28"/>
  <c r="S277" i="28"/>
  <c r="R277" i="28"/>
  <c r="Q277" i="28"/>
  <c r="AS277" i="28"/>
  <c r="P277" i="28"/>
  <c r="O277" i="28"/>
  <c r="N277" i="28"/>
  <c r="M277" i="28"/>
  <c r="L277" i="28"/>
  <c r="AC277" i="28"/>
  <c r="K277" i="28"/>
  <c r="U276" i="28"/>
  <c r="T276" i="28"/>
  <c r="S276" i="28"/>
  <c r="R276" i="28"/>
  <c r="Q276" i="28"/>
  <c r="AS276" i="28"/>
  <c r="P276" i="28"/>
  <c r="O276" i="28"/>
  <c r="N276" i="28"/>
  <c r="M276" i="28"/>
  <c r="L276" i="28"/>
  <c r="AC276" i="28"/>
  <c r="K276" i="28"/>
  <c r="U275" i="28"/>
  <c r="T275" i="28"/>
  <c r="S275" i="28"/>
  <c r="R275" i="28"/>
  <c r="Q275" i="28"/>
  <c r="AS275" i="28"/>
  <c r="P275" i="28"/>
  <c r="O275" i="28"/>
  <c r="N275" i="28"/>
  <c r="M275" i="28"/>
  <c r="L275" i="28"/>
  <c r="AC275" i="28"/>
  <c r="K275" i="28"/>
  <c r="U274" i="28"/>
  <c r="T274" i="28"/>
  <c r="S274" i="28"/>
  <c r="R274" i="28"/>
  <c r="Q274" i="28"/>
  <c r="AS274" i="28"/>
  <c r="P274" i="28"/>
  <c r="O274" i="28"/>
  <c r="N274" i="28"/>
  <c r="M274" i="28"/>
  <c r="L274" i="28"/>
  <c r="AC274" i="28"/>
  <c r="K274" i="28"/>
  <c r="U273" i="28"/>
  <c r="T273" i="28"/>
  <c r="S273" i="28"/>
  <c r="R273" i="28"/>
  <c r="Q273" i="28"/>
  <c r="AS273" i="28"/>
  <c r="P273" i="28"/>
  <c r="O273" i="28"/>
  <c r="N273" i="28"/>
  <c r="M273" i="28"/>
  <c r="L273" i="28"/>
  <c r="AC273" i="28"/>
  <c r="K273" i="28"/>
  <c r="U272" i="28"/>
  <c r="T272" i="28"/>
  <c r="S272" i="28"/>
  <c r="R272" i="28"/>
  <c r="Q272" i="28"/>
  <c r="AS272" i="28"/>
  <c r="P272" i="28"/>
  <c r="O272" i="28"/>
  <c r="N272" i="28"/>
  <c r="M272" i="28"/>
  <c r="L272" i="28"/>
  <c r="AC272" i="28"/>
  <c r="K272" i="28"/>
  <c r="U271" i="28"/>
  <c r="T271" i="28"/>
  <c r="S271" i="28"/>
  <c r="R271" i="28"/>
  <c r="Q271" i="28"/>
  <c r="AS271" i="28"/>
  <c r="P271" i="28"/>
  <c r="O271" i="28"/>
  <c r="N271" i="28"/>
  <c r="M271" i="28"/>
  <c r="L271" i="28"/>
  <c r="AC271" i="28"/>
  <c r="K271" i="28"/>
  <c r="U270" i="28"/>
  <c r="T270" i="28"/>
  <c r="S270" i="28"/>
  <c r="R270" i="28"/>
  <c r="Q270" i="28"/>
  <c r="AS270" i="28"/>
  <c r="P270" i="28"/>
  <c r="O270" i="28"/>
  <c r="N270" i="28"/>
  <c r="M270" i="28"/>
  <c r="L270" i="28"/>
  <c r="AC270" i="28"/>
  <c r="K270" i="28"/>
  <c r="U269" i="28"/>
  <c r="T269" i="28"/>
  <c r="S269" i="28"/>
  <c r="R269" i="28"/>
  <c r="Q269" i="28"/>
  <c r="AS269" i="28"/>
  <c r="P269" i="28"/>
  <c r="O269" i="28"/>
  <c r="N269" i="28"/>
  <c r="M269" i="28"/>
  <c r="L269" i="28"/>
  <c r="AC269" i="28"/>
  <c r="K269" i="28"/>
  <c r="U268" i="28"/>
  <c r="T268" i="28"/>
  <c r="S268" i="28"/>
  <c r="R268" i="28"/>
  <c r="Q268" i="28"/>
  <c r="AS268" i="28"/>
  <c r="P268" i="28"/>
  <c r="O268" i="28"/>
  <c r="N268" i="28"/>
  <c r="M268" i="28"/>
  <c r="L268" i="28"/>
  <c r="AC268" i="28"/>
  <c r="K268" i="28"/>
  <c r="U267" i="28"/>
  <c r="T267" i="28"/>
  <c r="S267" i="28"/>
  <c r="R267" i="28"/>
  <c r="Q267" i="28"/>
  <c r="AS267" i="28"/>
  <c r="P267" i="28"/>
  <c r="O267" i="28"/>
  <c r="N267" i="28"/>
  <c r="M267" i="28"/>
  <c r="L267" i="28"/>
  <c r="AC267" i="28"/>
  <c r="K267" i="28"/>
  <c r="U266" i="28"/>
  <c r="T266" i="28"/>
  <c r="S266" i="28"/>
  <c r="R266" i="28"/>
  <c r="Q266" i="28"/>
  <c r="AS266" i="28"/>
  <c r="P266" i="28"/>
  <c r="O266" i="28"/>
  <c r="N266" i="28"/>
  <c r="M266" i="28"/>
  <c r="L266" i="28"/>
  <c r="AC266" i="28"/>
  <c r="K266" i="28"/>
  <c r="U265" i="28"/>
  <c r="T265" i="28"/>
  <c r="S265" i="28"/>
  <c r="R265" i="28"/>
  <c r="Q265" i="28"/>
  <c r="AS265" i="28"/>
  <c r="P265" i="28"/>
  <c r="O265" i="28"/>
  <c r="N265" i="28"/>
  <c r="M265" i="28"/>
  <c r="L265" i="28"/>
  <c r="AC265" i="28"/>
  <c r="K265" i="28"/>
  <c r="U264" i="28"/>
  <c r="T264" i="28"/>
  <c r="S264" i="28"/>
  <c r="R264" i="28"/>
  <c r="Q264" i="28"/>
  <c r="AS264" i="28"/>
  <c r="P264" i="28"/>
  <c r="O264" i="28"/>
  <c r="N264" i="28"/>
  <c r="M264" i="28"/>
  <c r="L264" i="28"/>
  <c r="AC264" i="28"/>
  <c r="K264" i="28"/>
  <c r="U263" i="28"/>
  <c r="T263" i="28"/>
  <c r="S263" i="28"/>
  <c r="R263" i="28"/>
  <c r="Q263" i="28"/>
  <c r="AS263" i="28"/>
  <c r="P263" i="28"/>
  <c r="O263" i="28"/>
  <c r="N263" i="28"/>
  <c r="M263" i="28"/>
  <c r="L263" i="28"/>
  <c r="AC263" i="28"/>
  <c r="K263" i="28"/>
  <c r="U262" i="28"/>
  <c r="T262" i="28"/>
  <c r="S262" i="28"/>
  <c r="R262" i="28"/>
  <c r="Q262" i="28"/>
  <c r="AS262" i="28"/>
  <c r="P262" i="28"/>
  <c r="O262" i="28"/>
  <c r="N262" i="28"/>
  <c r="M262" i="28"/>
  <c r="L262" i="28"/>
  <c r="AC262" i="28"/>
  <c r="K262" i="28"/>
  <c r="U261" i="28"/>
  <c r="T261" i="28"/>
  <c r="S261" i="28"/>
  <c r="R261" i="28"/>
  <c r="Q261" i="28"/>
  <c r="AS261" i="28"/>
  <c r="P261" i="28"/>
  <c r="O261" i="28"/>
  <c r="N261" i="28"/>
  <c r="M261" i="28"/>
  <c r="L261" i="28"/>
  <c r="AC261" i="28"/>
  <c r="K261" i="28"/>
  <c r="U260" i="28"/>
  <c r="T260" i="28"/>
  <c r="S260" i="28"/>
  <c r="R260" i="28"/>
  <c r="Q260" i="28"/>
  <c r="AS260" i="28"/>
  <c r="P260" i="28"/>
  <c r="O260" i="28"/>
  <c r="N260" i="28"/>
  <c r="M260" i="28"/>
  <c r="L260" i="28"/>
  <c r="AC260" i="28"/>
  <c r="K260" i="28"/>
  <c r="U259" i="28"/>
  <c r="T259" i="28"/>
  <c r="S259" i="28"/>
  <c r="R259" i="28"/>
  <c r="Q259" i="28"/>
  <c r="AS259" i="28"/>
  <c r="P259" i="28"/>
  <c r="O259" i="28"/>
  <c r="N259" i="28"/>
  <c r="M259" i="28"/>
  <c r="L259" i="28"/>
  <c r="AC259" i="28"/>
  <c r="K259" i="28"/>
  <c r="U258" i="28"/>
  <c r="T258" i="28"/>
  <c r="S258" i="28"/>
  <c r="R258" i="28"/>
  <c r="Q258" i="28"/>
  <c r="AS258" i="28"/>
  <c r="P258" i="28"/>
  <c r="O258" i="28"/>
  <c r="N258" i="28"/>
  <c r="M258" i="28"/>
  <c r="L258" i="28"/>
  <c r="AC258" i="28"/>
  <c r="K258" i="28"/>
  <c r="U257" i="28"/>
  <c r="T257" i="28"/>
  <c r="S257" i="28"/>
  <c r="R257" i="28"/>
  <c r="Q257" i="28"/>
  <c r="AS257" i="28"/>
  <c r="P257" i="28"/>
  <c r="O257" i="28"/>
  <c r="N257" i="28"/>
  <c r="M257" i="28"/>
  <c r="L257" i="28"/>
  <c r="AC257" i="28"/>
  <c r="K257" i="28"/>
  <c r="U254" i="28"/>
  <c r="T254" i="28"/>
  <c r="S254" i="28"/>
  <c r="R254" i="28"/>
  <c r="Q254" i="28"/>
  <c r="AS254" i="28"/>
  <c r="P254" i="28"/>
  <c r="O254" i="28"/>
  <c r="N254" i="28"/>
  <c r="M254" i="28"/>
  <c r="L254" i="28"/>
  <c r="AC254" i="28"/>
  <c r="K254" i="28"/>
  <c r="U253" i="28"/>
  <c r="T253" i="28"/>
  <c r="S253" i="28"/>
  <c r="R253" i="28"/>
  <c r="Q253" i="28"/>
  <c r="AS253" i="28"/>
  <c r="P253" i="28"/>
  <c r="O253" i="28"/>
  <c r="N253" i="28"/>
  <c r="M253" i="28"/>
  <c r="L253" i="28"/>
  <c r="AC253" i="28"/>
  <c r="K253" i="28"/>
  <c r="U252" i="28"/>
  <c r="T252" i="28"/>
  <c r="S252" i="28"/>
  <c r="R252" i="28"/>
  <c r="Q252" i="28"/>
  <c r="AS252" i="28"/>
  <c r="P252" i="28"/>
  <c r="O252" i="28"/>
  <c r="N252" i="28"/>
  <c r="M252" i="28"/>
  <c r="L252" i="28"/>
  <c r="AC252" i="28"/>
  <c r="K252" i="28"/>
  <c r="U251" i="28"/>
  <c r="T251" i="28"/>
  <c r="S251" i="28"/>
  <c r="R251" i="28"/>
  <c r="Q251" i="28"/>
  <c r="AS251" i="28"/>
  <c r="P251" i="28"/>
  <c r="O251" i="28"/>
  <c r="N251" i="28"/>
  <c r="M251" i="28"/>
  <c r="L251" i="28"/>
  <c r="AC251" i="28"/>
  <c r="K251" i="28"/>
  <c r="U250" i="28"/>
  <c r="T250" i="28"/>
  <c r="S250" i="28"/>
  <c r="R250" i="28"/>
  <c r="Q250" i="28"/>
  <c r="AS250" i="28"/>
  <c r="P250" i="28"/>
  <c r="O250" i="28"/>
  <c r="N250" i="28"/>
  <c r="M250" i="28"/>
  <c r="L250" i="28"/>
  <c r="AC250" i="28"/>
  <c r="K250" i="28"/>
  <c r="U249" i="28"/>
  <c r="T249" i="28"/>
  <c r="S249" i="28"/>
  <c r="R249" i="28"/>
  <c r="Q249" i="28"/>
  <c r="AS249" i="28"/>
  <c r="P249" i="28"/>
  <c r="O249" i="28"/>
  <c r="N249" i="28"/>
  <c r="M249" i="28"/>
  <c r="L249" i="28"/>
  <c r="AC249" i="28"/>
  <c r="K249" i="28"/>
  <c r="U248" i="28"/>
  <c r="T248" i="28"/>
  <c r="S248" i="28"/>
  <c r="R248" i="28"/>
  <c r="Q248" i="28"/>
  <c r="AS248" i="28"/>
  <c r="P248" i="28"/>
  <c r="O248" i="28"/>
  <c r="N248" i="28"/>
  <c r="M248" i="28"/>
  <c r="L248" i="28"/>
  <c r="AC248" i="28"/>
  <c r="K248" i="28"/>
  <c r="U247" i="28"/>
  <c r="T247" i="28"/>
  <c r="S247" i="28"/>
  <c r="R247" i="28"/>
  <c r="Q247" i="28"/>
  <c r="AS247" i="28"/>
  <c r="P247" i="28"/>
  <c r="O247" i="28"/>
  <c r="N247" i="28"/>
  <c r="M247" i="28"/>
  <c r="L247" i="28"/>
  <c r="AC247" i="28"/>
  <c r="K247" i="28"/>
  <c r="U246" i="28"/>
  <c r="T246" i="28"/>
  <c r="S246" i="28"/>
  <c r="R246" i="28"/>
  <c r="Q246" i="28"/>
  <c r="AS246" i="28"/>
  <c r="P246" i="28"/>
  <c r="O246" i="28"/>
  <c r="N246" i="28"/>
  <c r="M246" i="28"/>
  <c r="L246" i="28"/>
  <c r="AC246" i="28"/>
  <c r="K246" i="28"/>
  <c r="U245" i="28"/>
  <c r="T245" i="28"/>
  <c r="S245" i="28"/>
  <c r="R245" i="28"/>
  <c r="Q245" i="28"/>
  <c r="AS245" i="28"/>
  <c r="P245" i="28"/>
  <c r="O245" i="28"/>
  <c r="N245" i="28"/>
  <c r="M245" i="28"/>
  <c r="L245" i="28"/>
  <c r="AC245" i="28"/>
  <c r="K245" i="28"/>
  <c r="U244" i="28"/>
  <c r="T244" i="28"/>
  <c r="S244" i="28"/>
  <c r="R244" i="28"/>
  <c r="Q244" i="28"/>
  <c r="AS244" i="28"/>
  <c r="P244" i="28"/>
  <c r="O244" i="28"/>
  <c r="N244" i="28"/>
  <c r="M244" i="28"/>
  <c r="L244" i="28"/>
  <c r="AC244" i="28"/>
  <c r="K244" i="28"/>
  <c r="U243" i="28"/>
  <c r="T243" i="28"/>
  <c r="S243" i="28"/>
  <c r="R243" i="28"/>
  <c r="Q243" i="28"/>
  <c r="AS243" i="28"/>
  <c r="P243" i="28"/>
  <c r="O243" i="28"/>
  <c r="N243" i="28"/>
  <c r="M243" i="28"/>
  <c r="L243" i="28"/>
  <c r="AC243" i="28"/>
  <c r="K243" i="28"/>
  <c r="U242" i="28"/>
  <c r="T242" i="28"/>
  <c r="S242" i="28"/>
  <c r="R242" i="28"/>
  <c r="Q242" i="28"/>
  <c r="AS242" i="28"/>
  <c r="P242" i="28"/>
  <c r="O242" i="28"/>
  <c r="N242" i="28"/>
  <c r="M242" i="28"/>
  <c r="L242" i="28"/>
  <c r="AC242" i="28"/>
  <c r="K242" i="28"/>
  <c r="U241" i="28"/>
  <c r="T241" i="28"/>
  <c r="S241" i="28"/>
  <c r="R241" i="28"/>
  <c r="Q241" i="28"/>
  <c r="AS241" i="28"/>
  <c r="P241" i="28"/>
  <c r="O241" i="28"/>
  <c r="N241" i="28"/>
  <c r="M241" i="28"/>
  <c r="L241" i="28"/>
  <c r="AC241" i="28"/>
  <c r="K241" i="28"/>
  <c r="U240" i="28"/>
  <c r="T240" i="28"/>
  <c r="S240" i="28"/>
  <c r="R240" i="28"/>
  <c r="Q240" i="28"/>
  <c r="AS240" i="28"/>
  <c r="P240" i="28"/>
  <c r="O240" i="28"/>
  <c r="N240" i="28"/>
  <c r="M240" i="28"/>
  <c r="L240" i="28"/>
  <c r="AC240" i="28"/>
  <c r="K240" i="28"/>
  <c r="U239" i="28"/>
  <c r="T239" i="28"/>
  <c r="S239" i="28"/>
  <c r="R239" i="28"/>
  <c r="Q239" i="28"/>
  <c r="AS239" i="28"/>
  <c r="P239" i="28"/>
  <c r="O239" i="28"/>
  <c r="N239" i="28"/>
  <c r="M239" i="28"/>
  <c r="L239" i="28"/>
  <c r="AC239" i="28"/>
  <c r="K239" i="28"/>
  <c r="U238" i="28"/>
  <c r="T238" i="28"/>
  <c r="S238" i="28"/>
  <c r="R238" i="28"/>
  <c r="Q238" i="28"/>
  <c r="AS238" i="28"/>
  <c r="P238" i="28"/>
  <c r="O238" i="28"/>
  <c r="N238" i="28"/>
  <c r="M238" i="28"/>
  <c r="L238" i="28"/>
  <c r="AC238" i="28"/>
  <c r="K238" i="28"/>
  <c r="U237" i="28"/>
  <c r="T237" i="28"/>
  <c r="S237" i="28"/>
  <c r="R237" i="28"/>
  <c r="Q237" i="28"/>
  <c r="AS237" i="28"/>
  <c r="P237" i="28"/>
  <c r="O237" i="28"/>
  <c r="N237" i="28"/>
  <c r="M237" i="28"/>
  <c r="L237" i="28"/>
  <c r="AC237" i="28"/>
  <c r="K237" i="28"/>
  <c r="U236" i="28"/>
  <c r="T236" i="28"/>
  <c r="S236" i="28"/>
  <c r="R236" i="28"/>
  <c r="Q236" i="28"/>
  <c r="AS236" i="28"/>
  <c r="P236" i="28"/>
  <c r="O236" i="28"/>
  <c r="N236" i="28"/>
  <c r="M236" i="28"/>
  <c r="L236" i="28"/>
  <c r="AC236" i="28"/>
  <c r="K236" i="28"/>
  <c r="U235" i="28"/>
  <c r="T235" i="28"/>
  <c r="S235" i="28"/>
  <c r="R235" i="28"/>
  <c r="Q235" i="28"/>
  <c r="AS235" i="28"/>
  <c r="P235" i="28"/>
  <c r="O235" i="28"/>
  <c r="N235" i="28"/>
  <c r="M235" i="28"/>
  <c r="L235" i="28"/>
  <c r="AC235" i="28"/>
  <c r="K235" i="28"/>
  <c r="U234" i="28"/>
  <c r="T234" i="28"/>
  <c r="S234" i="28"/>
  <c r="R234" i="28"/>
  <c r="Q234" i="28"/>
  <c r="AS234" i="28"/>
  <c r="P234" i="28"/>
  <c r="O234" i="28"/>
  <c r="N234" i="28"/>
  <c r="M234" i="28"/>
  <c r="L234" i="28"/>
  <c r="AC234" i="28"/>
  <c r="K234" i="28"/>
  <c r="U233" i="28"/>
  <c r="T233" i="28"/>
  <c r="S233" i="28"/>
  <c r="R233" i="28"/>
  <c r="Q233" i="28"/>
  <c r="AS233" i="28"/>
  <c r="P233" i="28"/>
  <c r="O233" i="28"/>
  <c r="N233" i="28"/>
  <c r="M233" i="28"/>
  <c r="L233" i="28"/>
  <c r="AC233" i="28"/>
  <c r="K233" i="28"/>
  <c r="U232" i="28"/>
  <c r="T232" i="28"/>
  <c r="S232" i="28"/>
  <c r="R232" i="28"/>
  <c r="Q232" i="28"/>
  <c r="AS232" i="28"/>
  <c r="P232" i="28"/>
  <c r="O232" i="28"/>
  <c r="N232" i="28"/>
  <c r="M232" i="28"/>
  <c r="L232" i="28"/>
  <c r="AC232" i="28"/>
  <c r="K232" i="28"/>
  <c r="U231" i="28"/>
  <c r="T231" i="28"/>
  <c r="S231" i="28"/>
  <c r="R231" i="28"/>
  <c r="Q231" i="28"/>
  <c r="AS231" i="28"/>
  <c r="P231" i="28"/>
  <c r="O231" i="28"/>
  <c r="N231" i="28"/>
  <c r="M231" i="28"/>
  <c r="L231" i="28"/>
  <c r="AC231" i="28"/>
  <c r="K231" i="28"/>
  <c r="U230" i="28"/>
  <c r="T230" i="28"/>
  <c r="S230" i="28"/>
  <c r="R230" i="28"/>
  <c r="Q230" i="28"/>
  <c r="AS230" i="28"/>
  <c r="P230" i="28"/>
  <c r="O230" i="28"/>
  <c r="N230" i="28"/>
  <c r="M230" i="28"/>
  <c r="L230" i="28"/>
  <c r="AC230" i="28"/>
  <c r="K230" i="28"/>
  <c r="U227" i="28"/>
  <c r="T227" i="28"/>
  <c r="S227" i="28"/>
  <c r="R227" i="28"/>
  <c r="Q227" i="28"/>
  <c r="AS227" i="28"/>
  <c r="P227" i="28"/>
  <c r="O227" i="28"/>
  <c r="N227" i="28"/>
  <c r="M227" i="28"/>
  <c r="L227" i="28"/>
  <c r="AC227" i="28"/>
  <c r="K227" i="28"/>
  <c r="U226" i="28"/>
  <c r="T226" i="28"/>
  <c r="S226" i="28"/>
  <c r="R226" i="28"/>
  <c r="Q226" i="28"/>
  <c r="AS226" i="28"/>
  <c r="P226" i="28"/>
  <c r="O226" i="28"/>
  <c r="N226" i="28"/>
  <c r="M226" i="28"/>
  <c r="L226" i="28"/>
  <c r="AC226" i="28"/>
  <c r="K226" i="28"/>
  <c r="U225" i="28"/>
  <c r="T225" i="28"/>
  <c r="S225" i="28"/>
  <c r="R225" i="28"/>
  <c r="Q225" i="28"/>
  <c r="AS225" i="28"/>
  <c r="P225" i="28"/>
  <c r="O225" i="28"/>
  <c r="N225" i="28"/>
  <c r="M225" i="28"/>
  <c r="L225" i="28"/>
  <c r="AC225" i="28"/>
  <c r="K225" i="28"/>
  <c r="U224" i="28"/>
  <c r="T224" i="28"/>
  <c r="S224" i="28"/>
  <c r="R224" i="28"/>
  <c r="Q224" i="28"/>
  <c r="AS224" i="28"/>
  <c r="P224" i="28"/>
  <c r="O224" i="28"/>
  <c r="N224" i="28"/>
  <c r="M224" i="28"/>
  <c r="L224" i="28"/>
  <c r="AC224" i="28"/>
  <c r="K224" i="28"/>
  <c r="U223" i="28"/>
  <c r="T223" i="28"/>
  <c r="S223" i="28"/>
  <c r="R223" i="28"/>
  <c r="Q223" i="28"/>
  <c r="AS223" i="28"/>
  <c r="P223" i="28"/>
  <c r="O223" i="28"/>
  <c r="N223" i="28"/>
  <c r="M223" i="28"/>
  <c r="L223" i="28"/>
  <c r="AC223" i="28"/>
  <c r="K223" i="28"/>
  <c r="U222" i="28"/>
  <c r="T222" i="28"/>
  <c r="S222" i="28"/>
  <c r="R222" i="28"/>
  <c r="Q222" i="28"/>
  <c r="AS222" i="28"/>
  <c r="P222" i="28"/>
  <c r="O222" i="28"/>
  <c r="N222" i="28"/>
  <c r="M222" i="28"/>
  <c r="L222" i="28"/>
  <c r="AC222" i="28"/>
  <c r="K222" i="28"/>
  <c r="U221" i="28"/>
  <c r="T221" i="28"/>
  <c r="S221" i="28"/>
  <c r="R221" i="28"/>
  <c r="Q221" i="28"/>
  <c r="AS221" i="28"/>
  <c r="P221" i="28"/>
  <c r="O221" i="28"/>
  <c r="N221" i="28"/>
  <c r="M221" i="28"/>
  <c r="L221" i="28"/>
  <c r="AC221" i="28"/>
  <c r="K221" i="28"/>
  <c r="U220" i="28"/>
  <c r="T220" i="28"/>
  <c r="S220" i="28"/>
  <c r="R220" i="28"/>
  <c r="Q220" i="28"/>
  <c r="AS220" i="28"/>
  <c r="P220" i="28"/>
  <c r="O220" i="28"/>
  <c r="N220" i="28"/>
  <c r="M220" i="28"/>
  <c r="L220" i="28"/>
  <c r="AC220" i="28"/>
  <c r="K220" i="28"/>
  <c r="U219" i="28"/>
  <c r="T219" i="28"/>
  <c r="S219" i="28"/>
  <c r="R219" i="28"/>
  <c r="Q219" i="28"/>
  <c r="AS219" i="28"/>
  <c r="P219" i="28"/>
  <c r="O219" i="28"/>
  <c r="N219" i="28"/>
  <c r="M219" i="28"/>
  <c r="L219" i="28"/>
  <c r="AC219" i="28"/>
  <c r="K219" i="28"/>
  <c r="U218" i="28"/>
  <c r="T218" i="28"/>
  <c r="S218" i="28"/>
  <c r="R218" i="28"/>
  <c r="Q218" i="28"/>
  <c r="AS218" i="28"/>
  <c r="P218" i="28"/>
  <c r="O218" i="28"/>
  <c r="N218" i="28"/>
  <c r="M218" i="28"/>
  <c r="L218" i="28"/>
  <c r="AC218" i="28"/>
  <c r="K218" i="28"/>
  <c r="U217" i="28"/>
  <c r="T217" i="28"/>
  <c r="S217" i="28"/>
  <c r="R217" i="28"/>
  <c r="Q217" i="28"/>
  <c r="AS217" i="28"/>
  <c r="P217" i="28"/>
  <c r="O217" i="28"/>
  <c r="N217" i="28"/>
  <c r="M217" i="28"/>
  <c r="L217" i="28"/>
  <c r="AC217" i="28"/>
  <c r="K217" i="28"/>
  <c r="U216" i="28"/>
  <c r="T216" i="28"/>
  <c r="S216" i="28"/>
  <c r="R216" i="28"/>
  <c r="Q216" i="28"/>
  <c r="AS216" i="28"/>
  <c r="P216" i="28"/>
  <c r="O216" i="28"/>
  <c r="N216" i="28"/>
  <c r="M216" i="28"/>
  <c r="L216" i="28"/>
  <c r="AC216" i="28"/>
  <c r="K216" i="28"/>
  <c r="U215" i="28"/>
  <c r="T215" i="28"/>
  <c r="S215" i="28"/>
  <c r="R215" i="28"/>
  <c r="Q215" i="28"/>
  <c r="AS215" i="28"/>
  <c r="P215" i="28"/>
  <c r="O215" i="28"/>
  <c r="N215" i="28"/>
  <c r="M215" i="28"/>
  <c r="L215" i="28"/>
  <c r="AC215" i="28"/>
  <c r="K215" i="28"/>
  <c r="U214" i="28"/>
  <c r="T214" i="28"/>
  <c r="S214" i="28"/>
  <c r="R214" i="28"/>
  <c r="Q214" i="28"/>
  <c r="AS214" i="28"/>
  <c r="P214" i="28"/>
  <c r="O214" i="28"/>
  <c r="N214" i="28"/>
  <c r="M214" i="28"/>
  <c r="L214" i="28"/>
  <c r="AC214" i="28"/>
  <c r="K214" i="28"/>
  <c r="U213" i="28"/>
  <c r="T213" i="28"/>
  <c r="S213" i="28"/>
  <c r="R213" i="28"/>
  <c r="Q213" i="28"/>
  <c r="AS213" i="28"/>
  <c r="P213" i="28"/>
  <c r="O213" i="28"/>
  <c r="N213" i="28"/>
  <c r="M213" i="28"/>
  <c r="L213" i="28"/>
  <c r="AC213" i="28"/>
  <c r="K213" i="28"/>
  <c r="U212" i="28"/>
  <c r="T212" i="28"/>
  <c r="S212" i="28"/>
  <c r="R212" i="28"/>
  <c r="Q212" i="28"/>
  <c r="AS212" i="28"/>
  <c r="P212" i="28"/>
  <c r="O212" i="28"/>
  <c r="N212" i="28"/>
  <c r="M212" i="28"/>
  <c r="L212" i="28"/>
  <c r="AC212" i="28"/>
  <c r="K212" i="28"/>
  <c r="U211" i="28"/>
  <c r="T211" i="28"/>
  <c r="S211" i="28"/>
  <c r="R211" i="28"/>
  <c r="Q211" i="28"/>
  <c r="AS211" i="28"/>
  <c r="P211" i="28"/>
  <c r="O211" i="28"/>
  <c r="N211" i="28"/>
  <c r="M211" i="28"/>
  <c r="L211" i="28"/>
  <c r="AC211" i="28"/>
  <c r="K211" i="28"/>
  <c r="U210" i="28"/>
  <c r="T210" i="28"/>
  <c r="S210" i="28"/>
  <c r="R210" i="28"/>
  <c r="Q210" i="28"/>
  <c r="AS210" i="28"/>
  <c r="P210" i="28"/>
  <c r="O210" i="28"/>
  <c r="N210" i="28"/>
  <c r="M210" i="28"/>
  <c r="L210" i="28"/>
  <c r="AC210" i="28"/>
  <c r="K210" i="28"/>
  <c r="U209" i="28"/>
  <c r="T209" i="28"/>
  <c r="S209" i="28"/>
  <c r="R209" i="28"/>
  <c r="Q209" i="28"/>
  <c r="AS209" i="28"/>
  <c r="P209" i="28"/>
  <c r="O209" i="28"/>
  <c r="N209" i="28"/>
  <c r="M209" i="28"/>
  <c r="L209" i="28"/>
  <c r="AC209" i="28"/>
  <c r="K209" i="28"/>
  <c r="U208" i="28"/>
  <c r="T208" i="28"/>
  <c r="S208" i="28"/>
  <c r="R208" i="28"/>
  <c r="Q208" i="28"/>
  <c r="AS208" i="28"/>
  <c r="P208" i="28"/>
  <c r="O208" i="28"/>
  <c r="N208" i="28"/>
  <c r="M208" i="28"/>
  <c r="L208" i="28"/>
  <c r="AC208" i="28"/>
  <c r="K208" i="28"/>
  <c r="U207" i="28"/>
  <c r="T207" i="28"/>
  <c r="S207" i="28"/>
  <c r="R207" i="28"/>
  <c r="Q207" i="28"/>
  <c r="AS207" i="28"/>
  <c r="P207" i="28"/>
  <c r="O207" i="28"/>
  <c r="N207" i="28"/>
  <c r="M207" i="28"/>
  <c r="L207" i="28"/>
  <c r="AC207" i="28"/>
  <c r="K207" i="28"/>
  <c r="U206" i="28"/>
  <c r="T206" i="28"/>
  <c r="S206" i="28"/>
  <c r="R206" i="28"/>
  <c r="Q206" i="28"/>
  <c r="AS206" i="28"/>
  <c r="P206" i="28"/>
  <c r="O206" i="28"/>
  <c r="N206" i="28"/>
  <c r="M206" i="28"/>
  <c r="L206" i="28"/>
  <c r="AC206" i="28"/>
  <c r="K206" i="28"/>
  <c r="U205" i="28"/>
  <c r="T205" i="28"/>
  <c r="S205" i="28"/>
  <c r="R205" i="28"/>
  <c r="Q205" i="28"/>
  <c r="AS205" i="28"/>
  <c r="P205" i="28"/>
  <c r="O205" i="28"/>
  <c r="N205" i="28"/>
  <c r="M205" i="28"/>
  <c r="L205" i="28"/>
  <c r="AC205" i="28"/>
  <c r="K205" i="28"/>
  <c r="U204" i="28"/>
  <c r="T204" i="28"/>
  <c r="S204" i="28"/>
  <c r="R204" i="28"/>
  <c r="Q204" i="28"/>
  <c r="AS204" i="28"/>
  <c r="P204" i="28"/>
  <c r="O204" i="28"/>
  <c r="N204" i="28"/>
  <c r="M204" i="28"/>
  <c r="L204" i="28"/>
  <c r="AC204" i="28"/>
  <c r="K204" i="28"/>
  <c r="U203" i="28"/>
  <c r="T203" i="28"/>
  <c r="S203" i="28"/>
  <c r="R203" i="28"/>
  <c r="Q203" i="28"/>
  <c r="AS203" i="28"/>
  <c r="P203" i="28"/>
  <c r="O203" i="28"/>
  <c r="N203" i="28"/>
  <c r="M203" i="28"/>
  <c r="L203" i="28"/>
  <c r="AC203" i="28"/>
  <c r="K203" i="28"/>
  <c r="U200" i="28"/>
  <c r="T200" i="28"/>
  <c r="S200" i="28"/>
  <c r="R200" i="28"/>
  <c r="Q200" i="28"/>
  <c r="AS200" i="28"/>
  <c r="P200" i="28"/>
  <c r="O200" i="28"/>
  <c r="N200" i="28"/>
  <c r="M200" i="28"/>
  <c r="L200" i="28"/>
  <c r="AC200" i="28"/>
  <c r="K200" i="28"/>
  <c r="U199" i="28"/>
  <c r="T199" i="28"/>
  <c r="S199" i="28"/>
  <c r="R199" i="28"/>
  <c r="Q199" i="28"/>
  <c r="AS199" i="28"/>
  <c r="P199" i="28"/>
  <c r="O199" i="28"/>
  <c r="N199" i="28"/>
  <c r="M199" i="28"/>
  <c r="L199" i="28"/>
  <c r="AC199" i="28"/>
  <c r="K199" i="28"/>
  <c r="U198" i="28"/>
  <c r="T198" i="28"/>
  <c r="S198" i="28"/>
  <c r="R198" i="28"/>
  <c r="Q198" i="28"/>
  <c r="AS198" i="28"/>
  <c r="P198" i="28"/>
  <c r="O198" i="28"/>
  <c r="N198" i="28"/>
  <c r="M198" i="28"/>
  <c r="L198" i="28"/>
  <c r="AC198" i="28"/>
  <c r="K198" i="28"/>
  <c r="U197" i="28"/>
  <c r="T197" i="28"/>
  <c r="S197" i="28"/>
  <c r="R197" i="28"/>
  <c r="Q197" i="28"/>
  <c r="AS197" i="28"/>
  <c r="P197" i="28"/>
  <c r="O197" i="28"/>
  <c r="N197" i="28"/>
  <c r="M197" i="28"/>
  <c r="L197" i="28"/>
  <c r="AC197" i="28"/>
  <c r="K197" i="28"/>
  <c r="U196" i="28"/>
  <c r="T196" i="28"/>
  <c r="S196" i="28"/>
  <c r="R196" i="28"/>
  <c r="Q196" i="28"/>
  <c r="AS196" i="28"/>
  <c r="P196" i="28"/>
  <c r="O196" i="28"/>
  <c r="N196" i="28"/>
  <c r="M196" i="28"/>
  <c r="L196" i="28"/>
  <c r="AC196" i="28"/>
  <c r="K196" i="28"/>
  <c r="U195" i="28"/>
  <c r="T195" i="28"/>
  <c r="S195" i="28"/>
  <c r="R195" i="28"/>
  <c r="Q195" i="28"/>
  <c r="AS195" i="28"/>
  <c r="P195" i="28"/>
  <c r="O195" i="28"/>
  <c r="N195" i="28"/>
  <c r="M195" i="28"/>
  <c r="L195" i="28"/>
  <c r="AC195" i="28"/>
  <c r="K195" i="28"/>
  <c r="U194" i="28"/>
  <c r="T194" i="28"/>
  <c r="S194" i="28"/>
  <c r="R194" i="28"/>
  <c r="Q194" i="28"/>
  <c r="AS194" i="28"/>
  <c r="P194" i="28"/>
  <c r="O194" i="28"/>
  <c r="N194" i="28"/>
  <c r="M194" i="28"/>
  <c r="L194" i="28"/>
  <c r="AC194" i="28"/>
  <c r="K194" i="28"/>
  <c r="U193" i="28"/>
  <c r="T193" i="28"/>
  <c r="S193" i="28"/>
  <c r="R193" i="28"/>
  <c r="Q193" i="28"/>
  <c r="AS193" i="28"/>
  <c r="P193" i="28"/>
  <c r="O193" i="28"/>
  <c r="N193" i="28"/>
  <c r="M193" i="28"/>
  <c r="L193" i="28"/>
  <c r="AC193" i="28"/>
  <c r="K193" i="28"/>
  <c r="U192" i="28"/>
  <c r="T192" i="28"/>
  <c r="S192" i="28"/>
  <c r="R192" i="28"/>
  <c r="Q192" i="28"/>
  <c r="AS192" i="28"/>
  <c r="P192" i="28"/>
  <c r="O192" i="28"/>
  <c r="N192" i="28"/>
  <c r="M192" i="28"/>
  <c r="L192" i="28"/>
  <c r="AC192" i="28"/>
  <c r="K192" i="28"/>
  <c r="U191" i="28"/>
  <c r="T191" i="28"/>
  <c r="S191" i="28"/>
  <c r="R191" i="28"/>
  <c r="Q191" i="28"/>
  <c r="AS191" i="28"/>
  <c r="P191" i="28"/>
  <c r="O191" i="28"/>
  <c r="N191" i="28"/>
  <c r="M191" i="28"/>
  <c r="L191" i="28"/>
  <c r="AC191" i="28"/>
  <c r="K191" i="28"/>
  <c r="U190" i="28"/>
  <c r="T190" i="28"/>
  <c r="S190" i="28"/>
  <c r="R190" i="28"/>
  <c r="Q190" i="28"/>
  <c r="AS190" i="28"/>
  <c r="P190" i="28"/>
  <c r="O190" i="28"/>
  <c r="N190" i="28"/>
  <c r="M190" i="28"/>
  <c r="L190" i="28"/>
  <c r="AC190" i="28"/>
  <c r="K190" i="28"/>
  <c r="U189" i="28"/>
  <c r="T189" i="28"/>
  <c r="S189" i="28"/>
  <c r="R189" i="28"/>
  <c r="Q189" i="28"/>
  <c r="AS189" i="28"/>
  <c r="P189" i="28"/>
  <c r="O189" i="28"/>
  <c r="N189" i="28"/>
  <c r="M189" i="28"/>
  <c r="L189" i="28"/>
  <c r="AC189" i="28"/>
  <c r="K189" i="28"/>
  <c r="U188" i="28"/>
  <c r="T188" i="28"/>
  <c r="S188" i="28"/>
  <c r="R188" i="28"/>
  <c r="Q188" i="28"/>
  <c r="AS188" i="28"/>
  <c r="P188" i="28"/>
  <c r="O188" i="28"/>
  <c r="N188" i="28"/>
  <c r="M188" i="28"/>
  <c r="L188" i="28"/>
  <c r="AC188" i="28"/>
  <c r="K188" i="28"/>
  <c r="U187" i="28"/>
  <c r="T187" i="28"/>
  <c r="S187" i="28"/>
  <c r="R187" i="28"/>
  <c r="Q187" i="28"/>
  <c r="AS187" i="28"/>
  <c r="P187" i="28"/>
  <c r="O187" i="28"/>
  <c r="N187" i="28"/>
  <c r="M187" i="28"/>
  <c r="L187" i="28"/>
  <c r="AC187" i="28"/>
  <c r="K187" i="28"/>
  <c r="U186" i="28"/>
  <c r="T186" i="28"/>
  <c r="S186" i="28"/>
  <c r="R186" i="28"/>
  <c r="Q186" i="28"/>
  <c r="AS186" i="28"/>
  <c r="P186" i="28"/>
  <c r="O186" i="28"/>
  <c r="N186" i="28"/>
  <c r="M186" i="28"/>
  <c r="L186" i="28"/>
  <c r="AC186" i="28"/>
  <c r="K186" i="28"/>
  <c r="U185" i="28"/>
  <c r="T185" i="28"/>
  <c r="S185" i="28"/>
  <c r="R185" i="28"/>
  <c r="Q185" i="28"/>
  <c r="AS185" i="28"/>
  <c r="P185" i="28"/>
  <c r="O185" i="28"/>
  <c r="N185" i="28"/>
  <c r="M185" i="28"/>
  <c r="L185" i="28"/>
  <c r="AC185" i="28"/>
  <c r="K185" i="28"/>
  <c r="U184" i="28"/>
  <c r="T184" i="28"/>
  <c r="S184" i="28"/>
  <c r="R184" i="28"/>
  <c r="Q184" i="28"/>
  <c r="AS184" i="28"/>
  <c r="P184" i="28"/>
  <c r="O184" i="28"/>
  <c r="N184" i="28"/>
  <c r="M184" i="28"/>
  <c r="L184" i="28"/>
  <c r="AC184" i="28"/>
  <c r="K184" i="28"/>
  <c r="U183" i="28"/>
  <c r="T183" i="28"/>
  <c r="S183" i="28"/>
  <c r="R183" i="28"/>
  <c r="Q183" i="28"/>
  <c r="AS183" i="28"/>
  <c r="P183" i="28"/>
  <c r="O183" i="28"/>
  <c r="N183" i="28"/>
  <c r="M183" i="28"/>
  <c r="L183" i="28"/>
  <c r="AC183" i="28"/>
  <c r="K183" i="28"/>
  <c r="U182" i="28"/>
  <c r="T182" i="28"/>
  <c r="S182" i="28"/>
  <c r="R182" i="28"/>
  <c r="Q182" i="28"/>
  <c r="AS182" i="28"/>
  <c r="P182" i="28"/>
  <c r="O182" i="28"/>
  <c r="N182" i="28"/>
  <c r="M182" i="28"/>
  <c r="L182" i="28"/>
  <c r="AC182" i="28"/>
  <c r="K182" i="28"/>
  <c r="U181" i="28"/>
  <c r="T181" i="28"/>
  <c r="S181" i="28"/>
  <c r="R181" i="28"/>
  <c r="Q181" i="28"/>
  <c r="AS181" i="28"/>
  <c r="P181" i="28"/>
  <c r="O181" i="28"/>
  <c r="N181" i="28"/>
  <c r="M181" i="28"/>
  <c r="L181" i="28"/>
  <c r="AC181" i="28"/>
  <c r="K181" i="28"/>
  <c r="U180" i="28"/>
  <c r="T180" i="28"/>
  <c r="S180" i="28"/>
  <c r="R180" i="28"/>
  <c r="Q180" i="28"/>
  <c r="AS180" i="28"/>
  <c r="P180" i="28"/>
  <c r="O180" i="28"/>
  <c r="N180" i="28"/>
  <c r="M180" i="28"/>
  <c r="L180" i="28"/>
  <c r="AC180" i="28"/>
  <c r="K180" i="28"/>
  <c r="U179" i="28"/>
  <c r="T179" i="28"/>
  <c r="S179" i="28"/>
  <c r="R179" i="28"/>
  <c r="Q179" i="28"/>
  <c r="AS179" i="28"/>
  <c r="P179" i="28"/>
  <c r="O179" i="28"/>
  <c r="N179" i="28"/>
  <c r="M179" i="28"/>
  <c r="L179" i="28"/>
  <c r="AC179" i="28"/>
  <c r="K179" i="28"/>
  <c r="U178" i="28"/>
  <c r="T178" i="28"/>
  <c r="S178" i="28"/>
  <c r="R178" i="28"/>
  <c r="Q178" i="28"/>
  <c r="AS178" i="28"/>
  <c r="P178" i="28"/>
  <c r="O178" i="28"/>
  <c r="N178" i="28"/>
  <c r="M178" i="28"/>
  <c r="L178" i="28"/>
  <c r="AC178" i="28"/>
  <c r="K178" i="28"/>
  <c r="U177" i="28"/>
  <c r="T177" i="28"/>
  <c r="S177" i="28"/>
  <c r="R177" i="28"/>
  <c r="Q177" i="28"/>
  <c r="AS177" i="28"/>
  <c r="P177" i="28"/>
  <c r="O177" i="28"/>
  <c r="N177" i="28"/>
  <c r="M177" i="28"/>
  <c r="L177" i="28"/>
  <c r="AC177" i="28"/>
  <c r="K177" i="28"/>
  <c r="U176" i="28"/>
  <c r="T176" i="28"/>
  <c r="S176" i="28"/>
  <c r="R176" i="28"/>
  <c r="Q176" i="28"/>
  <c r="AS176" i="28"/>
  <c r="P176" i="28"/>
  <c r="O176" i="28"/>
  <c r="N176" i="28"/>
  <c r="M176" i="28"/>
  <c r="L176" i="28"/>
  <c r="AC176" i="28"/>
  <c r="K176" i="28"/>
  <c r="U173" i="28"/>
  <c r="T173" i="28"/>
  <c r="S173" i="28"/>
  <c r="R173" i="28"/>
  <c r="Q173" i="28"/>
  <c r="AS173" i="28"/>
  <c r="P173" i="28"/>
  <c r="O173" i="28"/>
  <c r="N173" i="28"/>
  <c r="M173" i="28"/>
  <c r="L173" i="28"/>
  <c r="AC173" i="28"/>
  <c r="K173" i="28"/>
  <c r="U172" i="28"/>
  <c r="T172" i="28"/>
  <c r="S172" i="28"/>
  <c r="R172" i="28"/>
  <c r="Q172" i="28"/>
  <c r="AS172" i="28"/>
  <c r="P172" i="28"/>
  <c r="O172" i="28"/>
  <c r="N172" i="28"/>
  <c r="M172" i="28"/>
  <c r="L172" i="28"/>
  <c r="AC172" i="28"/>
  <c r="K172" i="28"/>
  <c r="U171" i="28"/>
  <c r="T171" i="28"/>
  <c r="S171" i="28"/>
  <c r="R171" i="28"/>
  <c r="Q171" i="28"/>
  <c r="AS171" i="28"/>
  <c r="P171" i="28"/>
  <c r="O171" i="28"/>
  <c r="N171" i="28"/>
  <c r="M171" i="28"/>
  <c r="L171" i="28"/>
  <c r="AC171" i="28"/>
  <c r="K171" i="28"/>
  <c r="U170" i="28"/>
  <c r="T170" i="28"/>
  <c r="S170" i="28"/>
  <c r="R170" i="28"/>
  <c r="Q170" i="28"/>
  <c r="AS170" i="28"/>
  <c r="P170" i="28"/>
  <c r="O170" i="28"/>
  <c r="N170" i="28"/>
  <c r="M170" i="28"/>
  <c r="L170" i="28"/>
  <c r="AC170" i="28"/>
  <c r="K170" i="28"/>
  <c r="U169" i="28"/>
  <c r="T169" i="28"/>
  <c r="S169" i="28"/>
  <c r="R169" i="28"/>
  <c r="Q169" i="28"/>
  <c r="AS169" i="28"/>
  <c r="P169" i="28"/>
  <c r="O169" i="28"/>
  <c r="N169" i="28"/>
  <c r="M169" i="28"/>
  <c r="L169" i="28"/>
  <c r="AC169" i="28"/>
  <c r="K169" i="28"/>
  <c r="U168" i="28"/>
  <c r="T168" i="28"/>
  <c r="S168" i="28"/>
  <c r="R168" i="28"/>
  <c r="Q168" i="28"/>
  <c r="AS168" i="28"/>
  <c r="P168" i="28"/>
  <c r="O168" i="28"/>
  <c r="N168" i="28"/>
  <c r="M168" i="28"/>
  <c r="L168" i="28"/>
  <c r="AC168" i="28"/>
  <c r="K168" i="28"/>
  <c r="U167" i="28"/>
  <c r="T167" i="28"/>
  <c r="S167" i="28"/>
  <c r="R167" i="28"/>
  <c r="Q167" i="28"/>
  <c r="AS167" i="28"/>
  <c r="P167" i="28"/>
  <c r="O167" i="28"/>
  <c r="N167" i="28"/>
  <c r="M167" i="28"/>
  <c r="L167" i="28"/>
  <c r="AC167" i="28"/>
  <c r="K167" i="28"/>
  <c r="U166" i="28"/>
  <c r="T166" i="28"/>
  <c r="S166" i="28"/>
  <c r="R166" i="28"/>
  <c r="Q166" i="28"/>
  <c r="AS166" i="28"/>
  <c r="P166" i="28"/>
  <c r="O166" i="28"/>
  <c r="N166" i="28"/>
  <c r="M166" i="28"/>
  <c r="L166" i="28"/>
  <c r="AC166" i="28"/>
  <c r="K166" i="28"/>
  <c r="U165" i="28"/>
  <c r="T165" i="28"/>
  <c r="S165" i="28"/>
  <c r="R165" i="28"/>
  <c r="Q165" i="28"/>
  <c r="AS165" i="28"/>
  <c r="P165" i="28"/>
  <c r="O165" i="28"/>
  <c r="N165" i="28"/>
  <c r="M165" i="28"/>
  <c r="L165" i="28"/>
  <c r="AC165" i="28"/>
  <c r="K165" i="28"/>
  <c r="U164" i="28"/>
  <c r="T164" i="28"/>
  <c r="S164" i="28"/>
  <c r="R164" i="28"/>
  <c r="Q164" i="28"/>
  <c r="AS164" i="28"/>
  <c r="P164" i="28"/>
  <c r="O164" i="28"/>
  <c r="N164" i="28"/>
  <c r="M164" i="28"/>
  <c r="L164" i="28"/>
  <c r="AC164" i="28"/>
  <c r="K164" i="28"/>
  <c r="U163" i="28"/>
  <c r="T163" i="28"/>
  <c r="S163" i="28"/>
  <c r="R163" i="28"/>
  <c r="Q163" i="28"/>
  <c r="AS163" i="28"/>
  <c r="P163" i="28"/>
  <c r="O163" i="28"/>
  <c r="N163" i="28"/>
  <c r="M163" i="28"/>
  <c r="L163" i="28"/>
  <c r="AC163" i="28"/>
  <c r="K163" i="28"/>
  <c r="U162" i="28"/>
  <c r="T162" i="28"/>
  <c r="S162" i="28"/>
  <c r="R162" i="28"/>
  <c r="Q162" i="28"/>
  <c r="AS162" i="28"/>
  <c r="P162" i="28"/>
  <c r="O162" i="28"/>
  <c r="N162" i="28"/>
  <c r="M162" i="28"/>
  <c r="L162" i="28"/>
  <c r="AC162" i="28"/>
  <c r="K162" i="28"/>
  <c r="U161" i="28"/>
  <c r="T161" i="28"/>
  <c r="S161" i="28"/>
  <c r="R161" i="28"/>
  <c r="Q161" i="28"/>
  <c r="AS161" i="28"/>
  <c r="P161" i="28"/>
  <c r="O161" i="28"/>
  <c r="N161" i="28"/>
  <c r="M161" i="28"/>
  <c r="L161" i="28"/>
  <c r="AC161" i="28"/>
  <c r="K161" i="28"/>
  <c r="U160" i="28"/>
  <c r="T160" i="28"/>
  <c r="S160" i="28"/>
  <c r="R160" i="28"/>
  <c r="Q160" i="28"/>
  <c r="AS160" i="28"/>
  <c r="P160" i="28"/>
  <c r="O160" i="28"/>
  <c r="N160" i="28"/>
  <c r="M160" i="28"/>
  <c r="L160" i="28"/>
  <c r="AC160" i="28"/>
  <c r="K160" i="28"/>
  <c r="U159" i="28"/>
  <c r="T159" i="28"/>
  <c r="S159" i="28"/>
  <c r="R159" i="28"/>
  <c r="Q159" i="28"/>
  <c r="AS159" i="28"/>
  <c r="P159" i="28"/>
  <c r="O159" i="28"/>
  <c r="N159" i="28"/>
  <c r="M159" i="28"/>
  <c r="L159" i="28"/>
  <c r="AC159" i="28"/>
  <c r="K159" i="28"/>
  <c r="U158" i="28"/>
  <c r="T158" i="28"/>
  <c r="S158" i="28"/>
  <c r="R158" i="28"/>
  <c r="Q158" i="28"/>
  <c r="AS158" i="28"/>
  <c r="P158" i="28"/>
  <c r="O158" i="28"/>
  <c r="N158" i="28"/>
  <c r="M158" i="28"/>
  <c r="L158" i="28"/>
  <c r="AC158" i="28"/>
  <c r="K158" i="28"/>
  <c r="U157" i="28"/>
  <c r="T157" i="28"/>
  <c r="S157" i="28"/>
  <c r="R157" i="28"/>
  <c r="Q157" i="28"/>
  <c r="AS157" i="28"/>
  <c r="P157" i="28"/>
  <c r="O157" i="28"/>
  <c r="N157" i="28"/>
  <c r="M157" i="28"/>
  <c r="L157" i="28"/>
  <c r="AC157" i="28"/>
  <c r="K157" i="28"/>
  <c r="U156" i="28"/>
  <c r="T156" i="28"/>
  <c r="S156" i="28"/>
  <c r="R156" i="28"/>
  <c r="Q156" i="28"/>
  <c r="AS156" i="28"/>
  <c r="P156" i="28"/>
  <c r="O156" i="28"/>
  <c r="N156" i="28"/>
  <c r="M156" i="28"/>
  <c r="L156" i="28"/>
  <c r="AC156" i="28"/>
  <c r="K156" i="28"/>
  <c r="U155" i="28"/>
  <c r="T155" i="28"/>
  <c r="S155" i="28"/>
  <c r="R155" i="28"/>
  <c r="Q155" i="28"/>
  <c r="AS155" i="28"/>
  <c r="P155" i="28"/>
  <c r="O155" i="28"/>
  <c r="N155" i="28"/>
  <c r="M155" i="28"/>
  <c r="L155" i="28"/>
  <c r="AC155" i="28"/>
  <c r="K155" i="28"/>
  <c r="U154" i="28"/>
  <c r="T154" i="28"/>
  <c r="S154" i="28"/>
  <c r="R154" i="28"/>
  <c r="Q154" i="28"/>
  <c r="AS154" i="28"/>
  <c r="P154" i="28"/>
  <c r="O154" i="28"/>
  <c r="N154" i="28"/>
  <c r="M154" i="28"/>
  <c r="L154" i="28"/>
  <c r="AC154" i="28"/>
  <c r="K154" i="28"/>
  <c r="U153" i="28"/>
  <c r="T153" i="28"/>
  <c r="S153" i="28"/>
  <c r="R153" i="28"/>
  <c r="Q153" i="28"/>
  <c r="AS153" i="28"/>
  <c r="P153" i="28"/>
  <c r="O153" i="28"/>
  <c r="N153" i="28"/>
  <c r="M153" i="28"/>
  <c r="L153" i="28"/>
  <c r="AC153" i="28"/>
  <c r="K153" i="28"/>
  <c r="U152" i="28"/>
  <c r="T152" i="28"/>
  <c r="S152" i="28"/>
  <c r="R152" i="28"/>
  <c r="Q152" i="28"/>
  <c r="AS152" i="28"/>
  <c r="P152" i="28"/>
  <c r="O152" i="28"/>
  <c r="N152" i="28"/>
  <c r="M152" i="28"/>
  <c r="L152" i="28"/>
  <c r="AC152" i="28"/>
  <c r="K152" i="28"/>
  <c r="U151" i="28"/>
  <c r="T151" i="28"/>
  <c r="S151" i="28"/>
  <c r="R151" i="28"/>
  <c r="Q151" i="28"/>
  <c r="AS151" i="28"/>
  <c r="P151" i="28"/>
  <c r="O151" i="28"/>
  <c r="N151" i="28"/>
  <c r="M151" i="28"/>
  <c r="L151" i="28"/>
  <c r="AC151" i="28"/>
  <c r="K151" i="28"/>
  <c r="U150" i="28"/>
  <c r="T150" i="28"/>
  <c r="S150" i="28"/>
  <c r="R150" i="28"/>
  <c r="Q150" i="28"/>
  <c r="AS150" i="28"/>
  <c r="P150" i="28"/>
  <c r="O150" i="28"/>
  <c r="N150" i="28"/>
  <c r="M150" i="28"/>
  <c r="L150" i="28"/>
  <c r="AC150" i="28"/>
  <c r="K150" i="28"/>
  <c r="U149" i="28"/>
  <c r="T149" i="28"/>
  <c r="S149" i="28"/>
  <c r="R149" i="28"/>
  <c r="Q149" i="28"/>
  <c r="AS149" i="28"/>
  <c r="P149" i="28"/>
  <c r="O149" i="28"/>
  <c r="N149" i="28"/>
  <c r="M149" i="28"/>
  <c r="L149" i="28"/>
  <c r="AC149" i="28"/>
  <c r="K149" i="28"/>
  <c r="U146" i="28"/>
  <c r="T146" i="28"/>
  <c r="S146" i="28"/>
  <c r="R146" i="28"/>
  <c r="Q146" i="28"/>
  <c r="AS146" i="28"/>
  <c r="P146" i="28"/>
  <c r="O146" i="28"/>
  <c r="N146" i="28"/>
  <c r="M146" i="28"/>
  <c r="L146" i="28"/>
  <c r="AC146" i="28"/>
  <c r="K146" i="28"/>
  <c r="U145" i="28"/>
  <c r="T145" i="28"/>
  <c r="S145" i="28"/>
  <c r="R145" i="28"/>
  <c r="Q145" i="28"/>
  <c r="AS145" i="28"/>
  <c r="P145" i="28"/>
  <c r="O145" i="28"/>
  <c r="N145" i="28"/>
  <c r="M145" i="28"/>
  <c r="L145" i="28"/>
  <c r="AC145" i="28"/>
  <c r="K145" i="28"/>
  <c r="U144" i="28"/>
  <c r="T144" i="28"/>
  <c r="S144" i="28"/>
  <c r="R144" i="28"/>
  <c r="Q144" i="28"/>
  <c r="AS144" i="28"/>
  <c r="P144" i="28"/>
  <c r="O144" i="28"/>
  <c r="N144" i="28"/>
  <c r="M144" i="28"/>
  <c r="L144" i="28"/>
  <c r="AC144" i="28"/>
  <c r="K144" i="28"/>
  <c r="U143" i="28"/>
  <c r="T143" i="28"/>
  <c r="S143" i="28"/>
  <c r="R143" i="28"/>
  <c r="Q143" i="28"/>
  <c r="AS143" i="28"/>
  <c r="P143" i="28"/>
  <c r="O143" i="28"/>
  <c r="N143" i="28"/>
  <c r="M143" i="28"/>
  <c r="L143" i="28"/>
  <c r="AC143" i="28"/>
  <c r="K143" i="28"/>
  <c r="U142" i="28"/>
  <c r="T142" i="28"/>
  <c r="S142" i="28"/>
  <c r="R142" i="28"/>
  <c r="Q142" i="28"/>
  <c r="AS142" i="28"/>
  <c r="P142" i="28"/>
  <c r="O142" i="28"/>
  <c r="N142" i="28"/>
  <c r="M142" i="28"/>
  <c r="L142" i="28"/>
  <c r="AC142" i="28"/>
  <c r="K142" i="28"/>
  <c r="U141" i="28"/>
  <c r="T141" i="28"/>
  <c r="S141" i="28"/>
  <c r="R141" i="28"/>
  <c r="Q141" i="28"/>
  <c r="AS141" i="28"/>
  <c r="P141" i="28"/>
  <c r="O141" i="28"/>
  <c r="N141" i="28"/>
  <c r="M141" i="28"/>
  <c r="L141" i="28"/>
  <c r="AC141" i="28"/>
  <c r="K141" i="28"/>
  <c r="U140" i="28"/>
  <c r="T140" i="28"/>
  <c r="S140" i="28"/>
  <c r="R140" i="28"/>
  <c r="Q140" i="28"/>
  <c r="AS140" i="28"/>
  <c r="P140" i="28"/>
  <c r="O140" i="28"/>
  <c r="N140" i="28"/>
  <c r="M140" i="28"/>
  <c r="L140" i="28"/>
  <c r="AC140" i="28"/>
  <c r="K140" i="28"/>
  <c r="U139" i="28"/>
  <c r="T139" i="28"/>
  <c r="S139" i="28"/>
  <c r="R139" i="28"/>
  <c r="Q139" i="28"/>
  <c r="AS139" i="28"/>
  <c r="P139" i="28"/>
  <c r="O139" i="28"/>
  <c r="N139" i="28"/>
  <c r="M139" i="28"/>
  <c r="L139" i="28"/>
  <c r="AC139" i="28"/>
  <c r="K139" i="28"/>
  <c r="U138" i="28"/>
  <c r="T138" i="28"/>
  <c r="S138" i="28"/>
  <c r="R138" i="28"/>
  <c r="Q138" i="28"/>
  <c r="AS138" i="28"/>
  <c r="P138" i="28"/>
  <c r="O138" i="28"/>
  <c r="N138" i="28"/>
  <c r="M138" i="28"/>
  <c r="L138" i="28"/>
  <c r="AC138" i="28"/>
  <c r="K138" i="28"/>
  <c r="U137" i="28"/>
  <c r="T137" i="28"/>
  <c r="S137" i="28"/>
  <c r="R137" i="28"/>
  <c r="Q137" i="28"/>
  <c r="AS137" i="28"/>
  <c r="P137" i="28"/>
  <c r="O137" i="28"/>
  <c r="N137" i="28"/>
  <c r="M137" i="28"/>
  <c r="L137" i="28"/>
  <c r="AC137" i="28"/>
  <c r="K137" i="28"/>
  <c r="U136" i="28"/>
  <c r="T136" i="28"/>
  <c r="S136" i="28"/>
  <c r="R136" i="28"/>
  <c r="Q136" i="28"/>
  <c r="AS136" i="28"/>
  <c r="P136" i="28"/>
  <c r="O136" i="28"/>
  <c r="N136" i="28"/>
  <c r="M136" i="28"/>
  <c r="L136" i="28"/>
  <c r="AC136" i="28"/>
  <c r="K136" i="28"/>
  <c r="U135" i="28"/>
  <c r="T135" i="28"/>
  <c r="S135" i="28"/>
  <c r="R135" i="28"/>
  <c r="Q135" i="28"/>
  <c r="AS135" i="28"/>
  <c r="P135" i="28"/>
  <c r="O135" i="28"/>
  <c r="N135" i="28"/>
  <c r="M135" i="28"/>
  <c r="L135" i="28"/>
  <c r="AC135" i="28"/>
  <c r="K135" i="28"/>
  <c r="U134" i="28"/>
  <c r="T134" i="28"/>
  <c r="S134" i="28"/>
  <c r="R134" i="28"/>
  <c r="Q134" i="28"/>
  <c r="AS134" i="28"/>
  <c r="P134" i="28"/>
  <c r="O134" i="28"/>
  <c r="N134" i="28"/>
  <c r="M134" i="28"/>
  <c r="L134" i="28"/>
  <c r="AC134" i="28"/>
  <c r="K134" i="28"/>
  <c r="U133" i="28"/>
  <c r="T133" i="28"/>
  <c r="S133" i="28"/>
  <c r="R133" i="28"/>
  <c r="Q133" i="28"/>
  <c r="AS133" i="28"/>
  <c r="P133" i="28"/>
  <c r="O133" i="28"/>
  <c r="N133" i="28"/>
  <c r="M133" i="28"/>
  <c r="L133" i="28"/>
  <c r="AC133" i="28"/>
  <c r="K133" i="28"/>
  <c r="U132" i="28"/>
  <c r="T132" i="28"/>
  <c r="S132" i="28"/>
  <c r="R132" i="28"/>
  <c r="Q132" i="28"/>
  <c r="AS132" i="28"/>
  <c r="P132" i="28"/>
  <c r="O132" i="28"/>
  <c r="N132" i="28"/>
  <c r="M132" i="28"/>
  <c r="L132" i="28"/>
  <c r="AC132" i="28"/>
  <c r="K132" i="28"/>
  <c r="U131" i="28"/>
  <c r="T131" i="28"/>
  <c r="S131" i="28"/>
  <c r="R131" i="28"/>
  <c r="Q131" i="28"/>
  <c r="AS131" i="28"/>
  <c r="P131" i="28"/>
  <c r="O131" i="28"/>
  <c r="N131" i="28"/>
  <c r="M131" i="28"/>
  <c r="L131" i="28"/>
  <c r="AC131" i="28"/>
  <c r="K131" i="28"/>
  <c r="U130" i="28"/>
  <c r="T130" i="28"/>
  <c r="S130" i="28"/>
  <c r="R130" i="28"/>
  <c r="Q130" i="28"/>
  <c r="AS130" i="28"/>
  <c r="P130" i="28"/>
  <c r="O130" i="28"/>
  <c r="N130" i="28"/>
  <c r="M130" i="28"/>
  <c r="L130" i="28"/>
  <c r="AC130" i="28"/>
  <c r="K130" i="28"/>
  <c r="U129" i="28"/>
  <c r="T129" i="28"/>
  <c r="S129" i="28"/>
  <c r="R129" i="28"/>
  <c r="Q129" i="28"/>
  <c r="AS129" i="28"/>
  <c r="P129" i="28"/>
  <c r="O129" i="28"/>
  <c r="N129" i="28"/>
  <c r="M129" i="28"/>
  <c r="L129" i="28"/>
  <c r="AC129" i="28"/>
  <c r="K129" i="28"/>
  <c r="U128" i="28"/>
  <c r="T128" i="28"/>
  <c r="S128" i="28"/>
  <c r="R128" i="28"/>
  <c r="Q128" i="28"/>
  <c r="AS128" i="28"/>
  <c r="P128" i="28"/>
  <c r="O128" i="28"/>
  <c r="N128" i="28"/>
  <c r="M128" i="28"/>
  <c r="L128" i="28"/>
  <c r="AC128" i="28"/>
  <c r="K128" i="28"/>
  <c r="U127" i="28"/>
  <c r="T127" i="28"/>
  <c r="S127" i="28"/>
  <c r="R127" i="28"/>
  <c r="Q127" i="28"/>
  <c r="AS127" i="28"/>
  <c r="P127" i="28"/>
  <c r="O127" i="28"/>
  <c r="N127" i="28"/>
  <c r="M127" i="28"/>
  <c r="L127" i="28"/>
  <c r="AC127" i="28"/>
  <c r="K127" i="28"/>
  <c r="U126" i="28"/>
  <c r="T126" i="28"/>
  <c r="S126" i="28"/>
  <c r="R126" i="28"/>
  <c r="Q126" i="28"/>
  <c r="AS126" i="28"/>
  <c r="P126" i="28"/>
  <c r="O126" i="28"/>
  <c r="N126" i="28"/>
  <c r="M126" i="28"/>
  <c r="L126" i="28"/>
  <c r="AC126" i="28"/>
  <c r="K126" i="28"/>
  <c r="U125" i="28"/>
  <c r="T125" i="28"/>
  <c r="S125" i="28"/>
  <c r="R125" i="28"/>
  <c r="Q125" i="28"/>
  <c r="AS125" i="28"/>
  <c r="P125" i="28"/>
  <c r="O125" i="28"/>
  <c r="N125" i="28"/>
  <c r="M125" i="28"/>
  <c r="L125" i="28"/>
  <c r="AC125" i="28"/>
  <c r="K125" i="28"/>
  <c r="U124" i="28"/>
  <c r="T124" i="28"/>
  <c r="S124" i="28"/>
  <c r="R124" i="28"/>
  <c r="Q124" i="28"/>
  <c r="AS124" i="28"/>
  <c r="P124" i="28"/>
  <c r="O124" i="28"/>
  <c r="N124" i="28"/>
  <c r="M124" i="28"/>
  <c r="L124" i="28"/>
  <c r="AC124" i="28"/>
  <c r="K124" i="28"/>
  <c r="U123" i="28"/>
  <c r="T123" i="28"/>
  <c r="S123" i="28"/>
  <c r="R123" i="28"/>
  <c r="Q123" i="28"/>
  <c r="AS123" i="28"/>
  <c r="P123" i="28"/>
  <c r="O123" i="28"/>
  <c r="N123" i="28"/>
  <c r="M123" i="28"/>
  <c r="L123" i="28"/>
  <c r="AC123" i="28"/>
  <c r="K123" i="28"/>
  <c r="U122" i="28"/>
  <c r="T122" i="28"/>
  <c r="S122" i="28"/>
  <c r="R122" i="28"/>
  <c r="Q122" i="28"/>
  <c r="AS122" i="28" s="1"/>
  <c r="P122" i="28"/>
  <c r="O122" i="28"/>
  <c r="N122" i="28"/>
  <c r="M122" i="28"/>
  <c r="L122" i="28"/>
  <c r="AC122" i="28" s="1"/>
  <c r="K122" i="28"/>
  <c r="U119" i="28"/>
  <c r="T119" i="28"/>
  <c r="S119" i="28"/>
  <c r="R119" i="28"/>
  <c r="Q119" i="28"/>
  <c r="AS119" i="28"/>
  <c r="P119" i="28"/>
  <c r="O119" i="28"/>
  <c r="N119" i="28"/>
  <c r="M119" i="28"/>
  <c r="L119" i="28"/>
  <c r="AC119" i="28"/>
  <c r="K119" i="28"/>
  <c r="U118" i="28"/>
  <c r="T118" i="28"/>
  <c r="S118" i="28"/>
  <c r="R118" i="28"/>
  <c r="Q118" i="28"/>
  <c r="AS118" i="28"/>
  <c r="P118" i="28"/>
  <c r="O118" i="28"/>
  <c r="N118" i="28"/>
  <c r="M118" i="28"/>
  <c r="L118" i="28"/>
  <c r="AC118" i="28"/>
  <c r="K118" i="28"/>
  <c r="U117" i="28"/>
  <c r="T117" i="28"/>
  <c r="S117" i="28"/>
  <c r="R117" i="28"/>
  <c r="Q117" i="28"/>
  <c r="AS117" i="28"/>
  <c r="P117" i="28"/>
  <c r="O117" i="28"/>
  <c r="N117" i="28"/>
  <c r="M117" i="28"/>
  <c r="L117" i="28"/>
  <c r="AC117" i="28"/>
  <c r="K117" i="28"/>
  <c r="U116" i="28"/>
  <c r="T116" i="28"/>
  <c r="S116" i="28"/>
  <c r="R116" i="28"/>
  <c r="Q116" i="28"/>
  <c r="AS116" i="28"/>
  <c r="P116" i="28"/>
  <c r="O116" i="28"/>
  <c r="N116" i="28"/>
  <c r="M116" i="28"/>
  <c r="L116" i="28"/>
  <c r="AC116" i="28"/>
  <c r="K116" i="28"/>
  <c r="U115" i="28"/>
  <c r="T115" i="28"/>
  <c r="S115" i="28"/>
  <c r="R115" i="28"/>
  <c r="Q115" i="28"/>
  <c r="AS115" i="28"/>
  <c r="P115" i="28"/>
  <c r="O115" i="28"/>
  <c r="N115" i="28"/>
  <c r="M115" i="28"/>
  <c r="L115" i="28"/>
  <c r="AC115" i="28"/>
  <c r="K115" i="28"/>
  <c r="U114" i="28"/>
  <c r="T114" i="28"/>
  <c r="S114" i="28"/>
  <c r="R114" i="28"/>
  <c r="Q114" i="28"/>
  <c r="AS114" i="28"/>
  <c r="P114" i="28"/>
  <c r="O114" i="28"/>
  <c r="N114" i="28"/>
  <c r="M114" i="28"/>
  <c r="L114" i="28"/>
  <c r="AC114" i="28"/>
  <c r="K114" i="28"/>
  <c r="U113" i="28"/>
  <c r="T113" i="28"/>
  <c r="S113" i="28"/>
  <c r="R113" i="28"/>
  <c r="Q113" i="28"/>
  <c r="AS113" i="28"/>
  <c r="P113" i="28"/>
  <c r="O113" i="28"/>
  <c r="N113" i="28"/>
  <c r="M113" i="28"/>
  <c r="L113" i="28"/>
  <c r="AC113" i="28"/>
  <c r="K113" i="28"/>
  <c r="U112" i="28"/>
  <c r="T112" i="28"/>
  <c r="S112" i="28"/>
  <c r="R112" i="28"/>
  <c r="Q112" i="28"/>
  <c r="AS112" i="28"/>
  <c r="P112" i="28"/>
  <c r="O112" i="28"/>
  <c r="N112" i="28"/>
  <c r="M112" i="28"/>
  <c r="L112" i="28"/>
  <c r="AC112" i="28"/>
  <c r="K112" i="28"/>
  <c r="U111" i="28"/>
  <c r="T111" i="28"/>
  <c r="S111" i="28"/>
  <c r="R111" i="28"/>
  <c r="Q111" i="28"/>
  <c r="AS111" i="28"/>
  <c r="P111" i="28"/>
  <c r="O111" i="28"/>
  <c r="N111" i="28"/>
  <c r="M111" i="28"/>
  <c r="L111" i="28"/>
  <c r="AC111" i="28"/>
  <c r="K111" i="28"/>
  <c r="U110" i="28"/>
  <c r="T110" i="28"/>
  <c r="S110" i="28"/>
  <c r="R110" i="28"/>
  <c r="Q110" i="28"/>
  <c r="AS110" i="28"/>
  <c r="P110" i="28"/>
  <c r="O110" i="28"/>
  <c r="N110" i="28"/>
  <c r="M110" i="28"/>
  <c r="L110" i="28"/>
  <c r="AC110" i="28"/>
  <c r="K110" i="28"/>
  <c r="U109" i="28"/>
  <c r="T109" i="28"/>
  <c r="S109" i="28"/>
  <c r="R109" i="28"/>
  <c r="Q109" i="28"/>
  <c r="AS109" i="28"/>
  <c r="P109" i="28"/>
  <c r="O109" i="28"/>
  <c r="N109" i="28"/>
  <c r="M109" i="28"/>
  <c r="L109" i="28"/>
  <c r="AC109" i="28"/>
  <c r="K109" i="28"/>
  <c r="U108" i="28"/>
  <c r="T108" i="28"/>
  <c r="S108" i="28"/>
  <c r="R108" i="28"/>
  <c r="Q108" i="28"/>
  <c r="AS108" i="28"/>
  <c r="P108" i="28"/>
  <c r="O108" i="28"/>
  <c r="N108" i="28"/>
  <c r="M108" i="28"/>
  <c r="L108" i="28"/>
  <c r="AC108" i="28"/>
  <c r="K108" i="28"/>
  <c r="U107" i="28"/>
  <c r="T107" i="28"/>
  <c r="S107" i="28"/>
  <c r="R107" i="28"/>
  <c r="Q107" i="28"/>
  <c r="AS107" i="28"/>
  <c r="P107" i="28"/>
  <c r="O107" i="28"/>
  <c r="N107" i="28"/>
  <c r="M107" i="28"/>
  <c r="L107" i="28"/>
  <c r="AC107" i="28"/>
  <c r="K107" i="28"/>
  <c r="U106" i="28"/>
  <c r="T106" i="28"/>
  <c r="S106" i="28"/>
  <c r="R106" i="28"/>
  <c r="Q106" i="28"/>
  <c r="AS106" i="28"/>
  <c r="P106" i="28"/>
  <c r="O106" i="28"/>
  <c r="N106" i="28"/>
  <c r="M106" i="28"/>
  <c r="L106" i="28"/>
  <c r="AC106" i="28"/>
  <c r="K106" i="28"/>
  <c r="U105" i="28"/>
  <c r="T105" i="28"/>
  <c r="S105" i="28"/>
  <c r="R105" i="28"/>
  <c r="Q105" i="28"/>
  <c r="AS105" i="28"/>
  <c r="P105" i="28"/>
  <c r="O105" i="28"/>
  <c r="N105" i="28"/>
  <c r="M105" i="28"/>
  <c r="L105" i="28"/>
  <c r="AC105" i="28"/>
  <c r="K105" i="28"/>
  <c r="U104" i="28"/>
  <c r="T104" i="28"/>
  <c r="S104" i="28"/>
  <c r="R104" i="28"/>
  <c r="Q104" i="28"/>
  <c r="AS104" i="28"/>
  <c r="P104" i="28"/>
  <c r="O104" i="28"/>
  <c r="N104" i="28"/>
  <c r="M104" i="28"/>
  <c r="L104" i="28"/>
  <c r="AC104" i="28"/>
  <c r="K104" i="28"/>
  <c r="U103" i="28"/>
  <c r="T103" i="28"/>
  <c r="S103" i="28"/>
  <c r="R103" i="28"/>
  <c r="Q103" i="28"/>
  <c r="AS103" i="28" s="1"/>
  <c r="P103" i="28"/>
  <c r="O103" i="28"/>
  <c r="N103" i="28"/>
  <c r="M103" i="28"/>
  <c r="L103" i="28"/>
  <c r="AC103" i="28" s="1"/>
  <c r="K103" i="28"/>
  <c r="U102" i="28"/>
  <c r="T102" i="28"/>
  <c r="S102" i="28"/>
  <c r="R102" i="28"/>
  <c r="Q102" i="28"/>
  <c r="AS102" i="28"/>
  <c r="P102" i="28"/>
  <c r="O102" i="28"/>
  <c r="N102" i="28"/>
  <c r="M102" i="28"/>
  <c r="L102" i="28"/>
  <c r="AC102" i="28"/>
  <c r="K102" i="28"/>
  <c r="U101" i="28"/>
  <c r="T101" i="28"/>
  <c r="S101" i="28"/>
  <c r="R101" i="28"/>
  <c r="Q101" i="28"/>
  <c r="AS101" i="28" s="1"/>
  <c r="P101" i="28"/>
  <c r="O101" i="28"/>
  <c r="N101" i="28"/>
  <c r="M101" i="28"/>
  <c r="L101" i="28"/>
  <c r="AC101" i="28" s="1"/>
  <c r="K101" i="28"/>
  <c r="U100" i="28"/>
  <c r="T100" i="28"/>
  <c r="S100" i="28"/>
  <c r="R100" i="28"/>
  <c r="Q100" i="28"/>
  <c r="AS100" i="28"/>
  <c r="P100" i="28"/>
  <c r="O100" i="28"/>
  <c r="N100" i="28"/>
  <c r="M100" i="28"/>
  <c r="L100" i="28"/>
  <c r="AC100" i="28"/>
  <c r="K100" i="28"/>
  <c r="U99" i="28"/>
  <c r="T99" i="28"/>
  <c r="S99" i="28"/>
  <c r="R99" i="28"/>
  <c r="Q99" i="28"/>
  <c r="AS99" i="28" s="1"/>
  <c r="P99" i="28"/>
  <c r="O99" i="28"/>
  <c r="N99" i="28"/>
  <c r="M99" i="28"/>
  <c r="L99" i="28"/>
  <c r="AC99" i="28" s="1"/>
  <c r="K99" i="28"/>
  <c r="U98" i="28"/>
  <c r="T98" i="28"/>
  <c r="S98" i="28"/>
  <c r="R98" i="28"/>
  <c r="Q98" i="28"/>
  <c r="AS98" i="28"/>
  <c r="P98" i="28"/>
  <c r="O98" i="28"/>
  <c r="N98" i="28"/>
  <c r="M98" i="28"/>
  <c r="L98" i="28"/>
  <c r="AC98" i="28"/>
  <c r="K98" i="28"/>
  <c r="U97" i="28"/>
  <c r="T97" i="28"/>
  <c r="S97" i="28"/>
  <c r="R97" i="28"/>
  <c r="Q97" i="28"/>
  <c r="AS97" i="28" s="1"/>
  <c r="P97" i="28"/>
  <c r="O97" i="28"/>
  <c r="N97" i="28"/>
  <c r="M97" i="28"/>
  <c r="L97" i="28"/>
  <c r="AC97" i="28" s="1"/>
  <c r="K97" i="28"/>
  <c r="U96" i="28"/>
  <c r="T96" i="28"/>
  <c r="S96" i="28"/>
  <c r="R96" i="28"/>
  <c r="Q96" i="28"/>
  <c r="AS96" i="28"/>
  <c r="P96" i="28"/>
  <c r="O96" i="28"/>
  <c r="N96" i="28"/>
  <c r="M96" i="28"/>
  <c r="L96" i="28"/>
  <c r="AC96" i="28"/>
  <c r="K96" i="28"/>
  <c r="U95" i="28"/>
  <c r="T95" i="28"/>
  <c r="S95" i="28"/>
  <c r="R95" i="28"/>
  <c r="Q95" i="28"/>
  <c r="AS95" i="28"/>
  <c r="P95" i="28"/>
  <c r="O95" i="28"/>
  <c r="N95" i="28"/>
  <c r="M95" i="28"/>
  <c r="L95" i="28"/>
  <c r="AC95" i="28" s="1"/>
  <c r="K95" i="28"/>
  <c r="U92" i="28"/>
  <c r="T92" i="28"/>
  <c r="S92" i="28"/>
  <c r="R92" i="28"/>
  <c r="Q92" i="28"/>
  <c r="AS92" i="28"/>
  <c r="P92" i="28"/>
  <c r="O92" i="28"/>
  <c r="N92" i="28"/>
  <c r="M92" i="28"/>
  <c r="L92" i="28"/>
  <c r="AC92" i="28"/>
  <c r="K92" i="28"/>
  <c r="U91" i="28"/>
  <c r="T91" i="28"/>
  <c r="S91" i="28"/>
  <c r="R91" i="28"/>
  <c r="Q91" i="28"/>
  <c r="AS91" i="28"/>
  <c r="P91" i="28"/>
  <c r="O91" i="28"/>
  <c r="N91" i="28"/>
  <c r="M91" i="28"/>
  <c r="L91" i="28"/>
  <c r="AC91" i="28"/>
  <c r="K91" i="28"/>
  <c r="U90" i="28"/>
  <c r="T90" i="28"/>
  <c r="S90" i="28"/>
  <c r="R90" i="28"/>
  <c r="Q90" i="28"/>
  <c r="AS90" i="28"/>
  <c r="P90" i="28"/>
  <c r="O90" i="28"/>
  <c r="N90" i="28"/>
  <c r="M90" i="28"/>
  <c r="L90" i="28"/>
  <c r="AC90" i="28"/>
  <c r="K90" i="28"/>
  <c r="U89" i="28"/>
  <c r="T89" i="28"/>
  <c r="S89" i="28"/>
  <c r="R89" i="28"/>
  <c r="Q89" i="28"/>
  <c r="AS89" i="28"/>
  <c r="P89" i="28"/>
  <c r="O89" i="28"/>
  <c r="N89" i="28"/>
  <c r="M89" i="28"/>
  <c r="L89" i="28"/>
  <c r="AC89" i="28"/>
  <c r="K89" i="28"/>
  <c r="U88" i="28"/>
  <c r="T88" i="28"/>
  <c r="S88" i="28"/>
  <c r="R88" i="28"/>
  <c r="Q88" i="28"/>
  <c r="AS88" i="28"/>
  <c r="P88" i="28"/>
  <c r="O88" i="28"/>
  <c r="N88" i="28"/>
  <c r="M88" i="28"/>
  <c r="L88" i="28"/>
  <c r="AC88" i="28"/>
  <c r="K88" i="28"/>
  <c r="U87" i="28"/>
  <c r="T87" i="28"/>
  <c r="S87" i="28"/>
  <c r="R87" i="28"/>
  <c r="Q87" i="28"/>
  <c r="AS87" i="28"/>
  <c r="P87" i="28"/>
  <c r="O87" i="28"/>
  <c r="N87" i="28"/>
  <c r="M87" i="28"/>
  <c r="L87" i="28"/>
  <c r="AC87" i="28"/>
  <c r="K87" i="28"/>
  <c r="U86" i="28"/>
  <c r="T86" i="28"/>
  <c r="S86" i="28"/>
  <c r="R86" i="28"/>
  <c r="Q86" i="28"/>
  <c r="AS86" i="28"/>
  <c r="P86" i="28"/>
  <c r="O86" i="28"/>
  <c r="N86" i="28"/>
  <c r="M86" i="28"/>
  <c r="L86" i="28"/>
  <c r="AC86" i="28"/>
  <c r="K86" i="28"/>
  <c r="U85" i="28"/>
  <c r="T85" i="28"/>
  <c r="S85" i="28"/>
  <c r="R85" i="28"/>
  <c r="Q85" i="28"/>
  <c r="AS85" i="28"/>
  <c r="P85" i="28"/>
  <c r="O85" i="28"/>
  <c r="N85" i="28"/>
  <c r="M85" i="28"/>
  <c r="L85" i="28"/>
  <c r="AC85" i="28"/>
  <c r="K85" i="28"/>
  <c r="U84" i="28"/>
  <c r="T84" i="28"/>
  <c r="S84" i="28"/>
  <c r="R84" i="28"/>
  <c r="Q84" i="28"/>
  <c r="AS84" i="28"/>
  <c r="P84" i="28"/>
  <c r="O84" i="28"/>
  <c r="N84" i="28"/>
  <c r="M84" i="28"/>
  <c r="L84" i="28"/>
  <c r="AC84" i="28"/>
  <c r="K84" i="28"/>
  <c r="U83" i="28"/>
  <c r="T83" i="28"/>
  <c r="S83" i="28"/>
  <c r="R83" i="28"/>
  <c r="Q83" i="28"/>
  <c r="AS83" i="28"/>
  <c r="P83" i="28"/>
  <c r="O83" i="28"/>
  <c r="N83" i="28"/>
  <c r="M83" i="28"/>
  <c r="L83" i="28"/>
  <c r="AC83" i="28"/>
  <c r="K83" i="28"/>
  <c r="U82" i="28"/>
  <c r="T82" i="28"/>
  <c r="S82" i="28"/>
  <c r="R82" i="28"/>
  <c r="Q82" i="28"/>
  <c r="AS82" i="28"/>
  <c r="P82" i="28"/>
  <c r="O82" i="28"/>
  <c r="N82" i="28"/>
  <c r="M82" i="28"/>
  <c r="L82" i="28"/>
  <c r="AC82" i="28"/>
  <c r="K82" i="28"/>
  <c r="U81" i="28"/>
  <c r="T81" i="28"/>
  <c r="S81" i="28"/>
  <c r="R81" i="28"/>
  <c r="Q81" i="28"/>
  <c r="AS81" i="28"/>
  <c r="P81" i="28"/>
  <c r="O81" i="28"/>
  <c r="N81" i="28"/>
  <c r="M81" i="28"/>
  <c r="L81" i="28"/>
  <c r="AC81" i="28"/>
  <c r="K81" i="28"/>
  <c r="U80" i="28"/>
  <c r="T80" i="28"/>
  <c r="S80" i="28"/>
  <c r="R80" i="28"/>
  <c r="Q80" i="28"/>
  <c r="AS80" i="28"/>
  <c r="P80" i="28"/>
  <c r="O80" i="28"/>
  <c r="N80" i="28"/>
  <c r="M80" i="28"/>
  <c r="L80" i="28"/>
  <c r="AC80" i="28"/>
  <c r="K80" i="28"/>
  <c r="U79" i="28"/>
  <c r="T79" i="28"/>
  <c r="S79" i="28"/>
  <c r="R79" i="28"/>
  <c r="Q79" i="28"/>
  <c r="AS79" i="28"/>
  <c r="P79" i="28"/>
  <c r="O79" i="28"/>
  <c r="N79" i="28"/>
  <c r="M79" i="28"/>
  <c r="L79" i="28"/>
  <c r="AC79" i="28"/>
  <c r="K79" i="28"/>
  <c r="U78" i="28"/>
  <c r="T78" i="28"/>
  <c r="S78" i="28"/>
  <c r="R78" i="28"/>
  <c r="Q78" i="28"/>
  <c r="AS78" i="28"/>
  <c r="P78" i="28"/>
  <c r="O78" i="28"/>
  <c r="N78" i="28"/>
  <c r="M78" i="28"/>
  <c r="L78" i="28"/>
  <c r="AC78" i="28"/>
  <c r="K78" i="28"/>
  <c r="U77" i="28"/>
  <c r="T77" i="28"/>
  <c r="S77" i="28"/>
  <c r="R77" i="28"/>
  <c r="Q77" i="28"/>
  <c r="AS77" i="28" s="1"/>
  <c r="P77" i="28"/>
  <c r="O77" i="28"/>
  <c r="N77" i="28"/>
  <c r="M77" i="28"/>
  <c r="L77" i="28"/>
  <c r="AC77" i="28" s="1"/>
  <c r="K77" i="28"/>
  <c r="U76" i="28"/>
  <c r="T76" i="28"/>
  <c r="S76" i="28"/>
  <c r="R76" i="28"/>
  <c r="Q76" i="28"/>
  <c r="AS76" i="28"/>
  <c r="P76" i="28"/>
  <c r="O76" i="28"/>
  <c r="N76" i="28"/>
  <c r="M76" i="28"/>
  <c r="L76" i="28"/>
  <c r="AC76" i="28"/>
  <c r="K76" i="28"/>
  <c r="U75" i="28"/>
  <c r="T75" i="28"/>
  <c r="S75" i="28"/>
  <c r="R75" i="28"/>
  <c r="Q75" i="28"/>
  <c r="AS75" i="28" s="1"/>
  <c r="P75" i="28"/>
  <c r="O75" i="28"/>
  <c r="N75" i="28"/>
  <c r="M75" i="28"/>
  <c r="L75" i="28"/>
  <c r="AC75" i="28" s="1"/>
  <c r="K75" i="28"/>
  <c r="U74" i="28"/>
  <c r="T74" i="28"/>
  <c r="S74" i="28"/>
  <c r="R74" i="28"/>
  <c r="Q74" i="28"/>
  <c r="AS74" i="28"/>
  <c r="P74" i="28"/>
  <c r="O74" i="28"/>
  <c r="N74" i="28"/>
  <c r="M74" i="28"/>
  <c r="L74" i="28"/>
  <c r="AC74" i="28"/>
  <c r="K74" i="28"/>
  <c r="U73" i="28"/>
  <c r="T73" i="28"/>
  <c r="S73" i="28"/>
  <c r="R73" i="28"/>
  <c r="Q73" i="28"/>
  <c r="AS73" i="28" s="1"/>
  <c r="P73" i="28"/>
  <c r="O73" i="28"/>
  <c r="N73" i="28"/>
  <c r="M73" i="28"/>
  <c r="L73" i="28"/>
  <c r="AC73" i="28" s="1"/>
  <c r="K73" i="28"/>
  <c r="U72" i="28"/>
  <c r="T72" i="28"/>
  <c r="S72" i="28"/>
  <c r="R72" i="28"/>
  <c r="Q72" i="28"/>
  <c r="AS72" i="28"/>
  <c r="P72" i="28"/>
  <c r="O72" i="28"/>
  <c r="N72" i="28"/>
  <c r="M72" i="28"/>
  <c r="L72" i="28"/>
  <c r="AC72" i="28"/>
  <c r="K72" i="28"/>
  <c r="U71" i="28"/>
  <c r="T71" i="28"/>
  <c r="S71" i="28"/>
  <c r="R71" i="28"/>
  <c r="Q71" i="28"/>
  <c r="AS71" i="28" s="1"/>
  <c r="P71" i="28"/>
  <c r="O71" i="28"/>
  <c r="N71" i="28"/>
  <c r="M71" i="28"/>
  <c r="L71" i="28"/>
  <c r="AC71" i="28" s="1"/>
  <c r="K71" i="28"/>
  <c r="U70" i="28"/>
  <c r="T70" i="28"/>
  <c r="S70" i="28"/>
  <c r="R70" i="28"/>
  <c r="Q70" i="28"/>
  <c r="AS70" i="28" s="1"/>
  <c r="P70" i="28"/>
  <c r="O70" i="28"/>
  <c r="N70" i="28"/>
  <c r="M70" i="28"/>
  <c r="L70" i="28"/>
  <c r="AC70" i="28" s="1"/>
  <c r="K70" i="28"/>
  <c r="U69" i="28"/>
  <c r="T69" i="28"/>
  <c r="S69" i="28"/>
  <c r="R69" i="28"/>
  <c r="Q69" i="28"/>
  <c r="AS69" i="28" s="1"/>
  <c r="P69" i="28"/>
  <c r="O69" i="28"/>
  <c r="N69" i="28"/>
  <c r="M69" i="28"/>
  <c r="L69" i="28"/>
  <c r="AC69" i="28"/>
  <c r="K69" i="28"/>
  <c r="U68" i="28"/>
  <c r="T68" i="28"/>
  <c r="S68" i="28"/>
  <c r="R68" i="28"/>
  <c r="Q68" i="28"/>
  <c r="AS68" i="28" s="1"/>
  <c r="P68" i="28"/>
  <c r="O68" i="28"/>
  <c r="N68" i="28"/>
  <c r="M68" i="28"/>
  <c r="L68" i="28"/>
  <c r="AC68" i="28"/>
  <c r="K68" i="28"/>
  <c r="U65" i="28"/>
  <c r="T65" i="28"/>
  <c r="S65" i="28"/>
  <c r="R65" i="28"/>
  <c r="Q65" i="28"/>
  <c r="AS65" i="28"/>
  <c r="P65" i="28"/>
  <c r="O65" i="28"/>
  <c r="N65" i="28"/>
  <c r="M65" i="28"/>
  <c r="L65" i="28"/>
  <c r="AC65" i="28"/>
  <c r="K65" i="28"/>
  <c r="U64" i="28"/>
  <c r="T64" i="28"/>
  <c r="S64" i="28"/>
  <c r="R64" i="28"/>
  <c r="Q64" i="28"/>
  <c r="AS64" i="28"/>
  <c r="P64" i="28"/>
  <c r="O64" i="28"/>
  <c r="N64" i="28"/>
  <c r="M64" i="28"/>
  <c r="L64" i="28"/>
  <c r="AC64" i="28"/>
  <c r="K64" i="28"/>
  <c r="U63" i="28"/>
  <c r="T63" i="28"/>
  <c r="S63" i="28"/>
  <c r="R63" i="28"/>
  <c r="Q63" i="28"/>
  <c r="AS63" i="28"/>
  <c r="P63" i="28"/>
  <c r="O63" i="28"/>
  <c r="N63" i="28"/>
  <c r="M63" i="28"/>
  <c r="L63" i="28"/>
  <c r="AC63" i="28"/>
  <c r="K63" i="28"/>
  <c r="U62" i="28"/>
  <c r="T62" i="28"/>
  <c r="S62" i="28"/>
  <c r="R62" i="28"/>
  <c r="Q62" i="28"/>
  <c r="AS62" i="28"/>
  <c r="P62" i="28"/>
  <c r="O62" i="28"/>
  <c r="N62" i="28"/>
  <c r="M62" i="28"/>
  <c r="L62" i="28"/>
  <c r="AC62" i="28"/>
  <c r="K62" i="28"/>
  <c r="U61" i="28"/>
  <c r="T61" i="28"/>
  <c r="S61" i="28"/>
  <c r="R61" i="28"/>
  <c r="Q61" i="28"/>
  <c r="AS61" i="28"/>
  <c r="P61" i="28"/>
  <c r="O61" i="28"/>
  <c r="N61" i="28"/>
  <c r="M61" i="28"/>
  <c r="L61" i="28"/>
  <c r="AC61" i="28"/>
  <c r="K61" i="28"/>
  <c r="U60" i="28"/>
  <c r="T60" i="28"/>
  <c r="S60" i="28"/>
  <c r="R60" i="28"/>
  <c r="Q60" i="28"/>
  <c r="AS60" i="28"/>
  <c r="P60" i="28"/>
  <c r="O60" i="28"/>
  <c r="N60" i="28"/>
  <c r="M60" i="28"/>
  <c r="L60" i="28"/>
  <c r="AC60" i="28"/>
  <c r="K60" i="28"/>
  <c r="U59" i="28"/>
  <c r="T59" i="28"/>
  <c r="S59" i="28"/>
  <c r="R59" i="28"/>
  <c r="Q59" i="28"/>
  <c r="AS59" i="28"/>
  <c r="P59" i="28"/>
  <c r="O59" i="28"/>
  <c r="N59" i="28"/>
  <c r="M59" i="28"/>
  <c r="L59" i="28"/>
  <c r="AC59" i="28"/>
  <c r="K59" i="28"/>
  <c r="U58" i="28"/>
  <c r="T58" i="28"/>
  <c r="S58" i="28"/>
  <c r="R58" i="28"/>
  <c r="Q58" i="28"/>
  <c r="AS58" i="28"/>
  <c r="P58" i="28"/>
  <c r="O58" i="28"/>
  <c r="N58" i="28"/>
  <c r="M58" i="28"/>
  <c r="L58" i="28"/>
  <c r="AC58" i="28"/>
  <c r="K58" i="28"/>
  <c r="U57" i="28"/>
  <c r="T57" i="28"/>
  <c r="S57" i="28"/>
  <c r="R57" i="28"/>
  <c r="Q57" i="28"/>
  <c r="AS57" i="28"/>
  <c r="P57" i="28"/>
  <c r="O57" i="28"/>
  <c r="N57" i="28"/>
  <c r="M57" i="28"/>
  <c r="L57" i="28"/>
  <c r="AC57" i="28"/>
  <c r="K57" i="28"/>
  <c r="U56" i="28"/>
  <c r="T56" i="28"/>
  <c r="S56" i="28"/>
  <c r="R56" i="28"/>
  <c r="Q56" i="28"/>
  <c r="AS56" i="28"/>
  <c r="P56" i="28"/>
  <c r="O56" i="28"/>
  <c r="N56" i="28"/>
  <c r="M56" i="28"/>
  <c r="L56" i="28"/>
  <c r="AC56" i="28"/>
  <c r="K56" i="28"/>
  <c r="U55" i="28"/>
  <c r="T55" i="28"/>
  <c r="S55" i="28"/>
  <c r="R55" i="28"/>
  <c r="Q55" i="28"/>
  <c r="AS55" i="28"/>
  <c r="P55" i="28"/>
  <c r="O55" i="28"/>
  <c r="N55" i="28"/>
  <c r="M55" i="28"/>
  <c r="L55" i="28"/>
  <c r="AC55" i="28"/>
  <c r="K55" i="28"/>
  <c r="U54" i="28"/>
  <c r="T54" i="28"/>
  <c r="S54" i="28"/>
  <c r="R54" i="28"/>
  <c r="Q54" i="28"/>
  <c r="AS54" i="28"/>
  <c r="P54" i="28"/>
  <c r="O54" i="28"/>
  <c r="N54" i="28"/>
  <c r="M54" i="28"/>
  <c r="L54" i="28"/>
  <c r="AC54" i="28"/>
  <c r="K54" i="28"/>
  <c r="U53" i="28"/>
  <c r="T53" i="28"/>
  <c r="S53" i="28"/>
  <c r="R53" i="28"/>
  <c r="Q53" i="28"/>
  <c r="AS53" i="28"/>
  <c r="P53" i="28"/>
  <c r="O53" i="28"/>
  <c r="N53" i="28"/>
  <c r="M53" i="28"/>
  <c r="L53" i="28"/>
  <c r="AC53" i="28"/>
  <c r="K53" i="28"/>
  <c r="U52" i="28"/>
  <c r="T52" i="28"/>
  <c r="S52" i="28"/>
  <c r="R52" i="28"/>
  <c r="Q52" i="28"/>
  <c r="AS52" i="28"/>
  <c r="P52" i="28"/>
  <c r="O52" i="28"/>
  <c r="N52" i="28"/>
  <c r="M52" i="28"/>
  <c r="L52" i="28"/>
  <c r="AC52" i="28"/>
  <c r="K52" i="28"/>
  <c r="U51" i="28"/>
  <c r="T51" i="28"/>
  <c r="S51" i="28"/>
  <c r="R51" i="28"/>
  <c r="Q51" i="28"/>
  <c r="AS51" i="28"/>
  <c r="P51" i="28"/>
  <c r="O51" i="28"/>
  <c r="N51" i="28"/>
  <c r="M51" i="28"/>
  <c r="L51" i="28"/>
  <c r="AC51" i="28"/>
  <c r="K51" i="28"/>
  <c r="U50" i="28"/>
  <c r="T50" i="28"/>
  <c r="S50" i="28"/>
  <c r="R50" i="28"/>
  <c r="Q50" i="28"/>
  <c r="AS50" i="28"/>
  <c r="P50" i="28"/>
  <c r="O50" i="28"/>
  <c r="N50" i="28"/>
  <c r="M50" i="28"/>
  <c r="L50" i="28"/>
  <c r="AC50" i="28"/>
  <c r="K50" i="28"/>
  <c r="U49" i="28"/>
  <c r="T49" i="28"/>
  <c r="S49" i="28"/>
  <c r="R49" i="28"/>
  <c r="Q49" i="28"/>
  <c r="AS49" i="28" s="1"/>
  <c r="P49" i="28"/>
  <c r="O49" i="28"/>
  <c r="N49" i="28"/>
  <c r="M49" i="28"/>
  <c r="L49" i="28"/>
  <c r="AC49" i="28" s="1"/>
  <c r="K49" i="28"/>
  <c r="U48" i="28"/>
  <c r="T48" i="28"/>
  <c r="S48" i="28"/>
  <c r="R48" i="28"/>
  <c r="Q48" i="28"/>
  <c r="AS48" i="28" s="1"/>
  <c r="P48" i="28"/>
  <c r="O48" i="28"/>
  <c r="N48" i="28"/>
  <c r="M48" i="28"/>
  <c r="L48" i="28"/>
  <c r="AC48" i="28"/>
  <c r="K48" i="28"/>
  <c r="U47" i="28"/>
  <c r="T47" i="28"/>
  <c r="S47" i="28"/>
  <c r="R47" i="28"/>
  <c r="Q47" i="28"/>
  <c r="AS47" i="28" s="1"/>
  <c r="P47" i="28"/>
  <c r="O47" i="28"/>
  <c r="N47" i="28"/>
  <c r="M47" i="28"/>
  <c r="L47" i="28"/>
  <c r="AC47" i="28" s="1"/>
  <c r="K47" i="28"/>
  <c r="U46" i="28"/>
  <c r="T46" i="28"/>
  <c r="S46" i="28"/>
  <c r="R46" i="28"/>
  <c r="Q46" i="28"/>
  <c r="AS46" i="28"/>
  <c r="P46" i="28"/>
  <c r="O46" i="28"/>
  <c r="N46" i="28"/>
  <c r="M46" i="28"/>
  <c r="L46" i="28"/>
  <c r="AC46" i="28"/>
  <c r="K46" i="28"/>
  <c r="U45" i="28"/>
  <c r="T45" i="28"/>
  <c r="S45" i="28"/>
  <c r="R45" i="28"/>
  <c r="Q45" i="28"/>
  <c r="AS45" i="28" s="1"/>
  <c r="P45" i="28"/>
  <c r="O45" i="28"/>
  <c r="N45" i="28"/>
  <c r="M45" i="28"/>
  <c r="L45" i="28"/>
  <c r="AC45" i="28" s="1"/>
  <c r="K45" i="28"/>
  <c r="U44" i="28"/>
  <c r="T44" i="28"/>
  <c r="S44" i="28"/>
  <c r="R44" i="28"/>
  <c r="Q44" i="28"/>
  <c r="AS44" i="28"/>
  <c r="P44" i="28"/>
  <c r="O44" i="28"/>
  <c r="N44" i="28"/>
  <c r="M44" i="28"/>
  <c r="L44" i="28"/>
  <c r="AC44" i="28"/>
  <c r="K44" i="28"/>
  <c r="U43" i="28"/>
  <c r="T43" i="28"/>
  <c r="S43" i="28"/>
  <c r="R43" i="28"/>
  <c r="Q43" i="28"/>
  <c r="AS43" i="28" s="1"/>
  <c r="P43" i="28"/>
  <c r="O43" i="28"/>
  <c r="N43" i="28"/>
  <c r="M43" i="28"/>
  <c r="L43" i="28"/>
  <c r="AC43" i="28" s="1"/>
  <c r="K43" i="28"/>
  <c r="U42" i="28"/>
  <c r="T42" i="28"/>
  <c r="S42" i="28"/>
  <c r="R42" i="28"/>
  <c r="Q42" i="28"/>
  <c r="AS42" i="28"/>
  <c r="P42" i="28"/>
  <c r="O42" i="28"/>
  <c r="N42" i="28"/>
  <c r="M42" i="28"/>
  <c r="L42" i="28"/>
  <c r="AC42" i="28"/>
  <c r="K42" i="28"/>
  <c r="U41" i="28"/>
  <c r="T41" i="28"/>
  <c r="S41" i="28"/>
  <c r="R41" i="28"/>
  <c r="Q41" i="28"/>
  <c r="AS41" i="28" s="1"/>
  <c r="P41" i="28"/>
  <c r="O41" i="28"/>
  <c r="N41" i="28"/>
  <c r="M41" i="28"/>
  <c r="L41" i="28"/>
  <c r="AC41" i="28"/>
  <c r="K41" i="28"/>
  <c r="U38" i="28"/>
  <c r="T38" i="28"/>
  <c r="S38" i="28"/>
  <c r="R38" i="28"/>
  <c r="Q38" i="28"/>
  <c r="AS38" i="28"/>
  <c r="P38" i="28"/>
  <c r="O38" i="28"/>
  <c r="N38" i="28"/>
  <c r="M38" i="28"/>
  <c r="L38" i="28"/>
  <c r="AC38" i="28"/>
  <c r="K38" i="28"/>
  <c r="U37" i="28"/>
  <c r="T37" i="28"/>
  <c r="S37" i="28"/>
  <c r="R37" i="28"/>
  <c r="Q37" i="28"/>
  <c r="AS37" i="28"/>
  <c r="P37" i="28"/>
  <c r="O37" i="28"/>
  <c r="N37" i="28"/>
  <c r="M37" i="28"/>
  <c r="L37" i="28"/>
  <c r="AC37" i="28"/>
  <c r="K37" i="28"/>
  <c r="U36" i="28"/>
  <c r="T36" i="28"/>
  <c r="S36" i="28"/>
  <c r="R36" i="28"/>
  <c r="Q36" i="28"/>
  <c r="AS36" i="28"/>
  <c r="P36" i="28"/>
  <c r="O36" i="28"/>
  <c r="N36" i="28"/>
  <c r="M36" i="28"/>
  <c r="L36" i="28"/>
  <c r="AC36" i="28"/>
  <c r="K36" i="28"/>
  <c r="U35" i="28"/>
  <c r="T35" i="28"/>
  <c r="S35" i="28"/>
  <c r="R35" i="28"/>
  <c r="Q35" i="28"/>
  <c r="AS35" i="28"/>
  <c r="P35" i="28"/>
  <c r="O35" i="28"/>
  <c r="N35" i="28"/>
  <c r="M35" i="28"/>
  <c r="L35" i="28"/>
  <c r="AC35" i="28"/>
  <c r="K35" i="28"/>
  <c r="U34" i="28"/>
  <c r="T34" i="28"/>
  <c r="S34" i="28"/>
  <c r="R34" i="28"/>
  <c r="Q34" i="28"/>
  <c r="AS34" i="28"/>
  <c r="P34" i="28"/>
  <c r="O34" i="28"/>
  <c r="N34" i="28"/>
  <c r="M34" i="28"/>
  <c r="L34" i="28"/>
  <c r="AC34" i="28"/>
  <c r="K34" i="28"/>
  <c r="U33" i="28"/>
  <c r="T33" i="28"/>
  <c r="S33" i="28"/>
  <c r="R33" i="28"/>
  <c r="Q33" i="28"/>
  <c r="AS33" i="28"/>
  <c r="P33" i="28"/>
  <c r="O33" i="28"/>
  <c r="N33" i="28"/>
  <c r="M33" i="28"/>
  <c r="L33" i="28"/>
  <c r="AC33" i="28"/>
  <c r="K33" i="28"/>
  <c r="U32" i="28"/>
  <c r="T32" i="28"/>
  <c r="S32" i="28"/>
  <c r="R32" i="28"/>
  <c r="Q32" i="28"/>
  <c r="AS32" i="28"/>
  <c r="P32" i="28"/>
  <c r="O32" i="28"/>
  <c r="N32" i="28"/>
  <c r="M32" i="28"/>
  <c r="L32" i="28"/>
  <c r="AC32" i="28"/>
  <c r="K32" i="28"/>
  <c r="U31" i="28"/>
  <c r="T31" i="28"/>
  <c r="S31" i="28"/>
  <c r="R31" i="28"/>
  <c r="Q31" i="28"/>
  <c r="AS31" i="28"/>
  <c r="P31" i="28"/>
  <c r="O31" i="28"/>
  <c r="N31" i="28"/>
  <c r="M31" i="28"/>
  <c r="L31" i="28"/>
  <c r="AC31" i="28"/>
  <c r="K31" i="28"/>
  <c r="U30" i="28"/>
  <c r="T30" i="28"/>
  <c r="S30" i="28"/>
  <c r="R30" i="28"/>
  <c r="Q30" i="28"/>
  <c r="AS30" i="28"/>
  <c r="P30" i="28"/>
  <c r="O30" i="28"/>
  <c r="N30" i="28"/>
  <c r="M30" i="28"/>
  <c r="L30" i="28"/>
  <c r="AC30" i="28"/>
  <c r="K30" i="28"/>
  <c r="U29" i="28"/>
  <c r="T29" i="28"/>
  <c r="S29" i="28"/>
  <c r="R29" i="28"/>
  <c r="Q29" i="28"/>
  <c r="AS29" i="28"/>
  <c r="P29" i="28"/>
  <c r="O29" i="28"/>
  <c r="N29" i="28"/>
  <c r="M29" i="28"/>
  <c r="L29" i="28"/>
  <c r="AC29" i="28"/>
  <c r="K29" i="28"/>
  <c r="U28" i="28"/>
  <c r="T28" i="28"/>
  <c r="S28" i="28"/>
  <c r="R28" i="28"/>
  <c r="Q28" i="28"/>
  <c r="AS28" i="28"/>
  <c r="P28" i="28"/>
  <c r="O28" i="28"/>
  <c r="N28" i="28"/>
  <c r="M28" i="28"/>
  <c r="L28" i="28"/>
  <c r="AC28" i="28"/>
  <c r="K28" i="28"/>
  <c r="U27" i="28"/>
  <c r="T27" i="28"/>
  <c r="S27" i="28"/>
  <c r="R27" i="28"/>
  <c r="Q27" i="28"/>
  <c r="AS27" i="28"/>
  <c r="P27" i="28"/>
  <c r="O27" i="28"/>
  <c r="N27" i="28"/>
  <c r="M27" i="28"/>
  <c r="L27" i="28"/>
  <c r="AC27" i="28"/>
  <c r="K27" i="28"/>
  <c r="U26" i="28"/>
  <c r="T26" i="28"/>
  <c r="S26" i="28"/>
  <c r="R26" i="28"/>
  <c r="Q26" i="28"/>
  <c r="AS26" i="28"/>
  <c r="P26" i="28"/>
  <c r="O26" i="28"/>
  <c r="N26" i="28"/>
  <c r="M26" i="28"/>
  <c r="L26" i="28"/>
  <c r="AC26" i="28"/>
  <c r="K26" i="28"/>
  <c r="U25" i="28"/>
  <c r="T25" i="28"/>
  <c r="S25" i="28"/>
  <c r="R25" i="28"/>
  <c r="Q25" i="28"/>
  <c r="AS25" i="28"/>
  <c r="P25" i="28"/>
  <c r="O25" i="28"/>
  <c r="N25" i="28"/>
  <c r="M25" i="28"/>
  <c r="L25" i="28"/>
  <c r="AC25" i="28"/>
  <c r="K25" i="28"/>
  <c r="U24" i="28"/>
  <c r="T24" i="28"/>
  <c r="S24" i="28"/>
  <c r="R24" i="28"/>
  <c r="Q24" i="28"/>
  <c r="AS24" i="28"/>
  <c r="P24" i="28"/>
  <c r="O24" i="28"/>
  <c r="N24" i="28"/>
  <c r="M24" i="28"/>
  <c r="L24" i="28"/>
  <c r="AC24" i="28"/>
  <c r="K24" i="28"/>
  <c r="U23" i="28"/>
  <c r="T23" i="28"/>
  <c r="S23" i="28"/>
  <c r="R23" i="28"/>
  <c r="Q23" i="28"/>
  <c r="AS23" i="28"/>
  <c r="P23" i="28"/>
  <c r="O23" i="28"/>
  <c r="N23" i="28"/>
  <c r="M23" i="28"/>
  <c r="L23" i="28"/>
  <c r="AC23" i="28" s="1"/>
  <c r="K23" i="28"/>
  <c r="U22" i="28"/>
  <c r="T22" i="28"/>
  <c r="S22" i="28"/>
  <c r="R22" i="28"/>
  <c r="Q22" i="28"/>
  <c r="AS22" i="28" s="1"/>
  <c r="P22" i="28"/>
  <c r="O22" i="28"/>
  <c r="N22" i="28"/>
  <c r="M22" i="28"/>
  <c r="L22" i="28"/>
  <c r="AC22" i="28"/>
  <c r="K22" i="28"/>
  <c r="U21" i="28"/>
  <c r="T21" i="28"/>
  <c r="S21" i="28"/>
  <c r="R21" i="28"/>
  <c r="Q21" i="28"/>
  <c r="AS21" i="28" s="1"/>
  <c r="P21" i="28"/>
  <c r="O21" i="28"/>
  <c r="N21" i="28"/>
  <c r="M21" i="28"/>
  <c r="L21" i="28"/>
  <c r="AC21" i="28"/>
  <c r="K21" i="28"/>
  <c r="U20" i="28"/>
  <c r="T20" i="28"/>
  <c r="S20" i="28"/>
  <c r="R20" i="28"/>
  <c r="Q20" i="28"/>
  <c r="AS20" i="28"/>
  <c r="P20" i="28"/>
  <c r="O20" i="28"/>
  <c r="N20" i="28"/>
  <c r="M20" i="28"/>
  <c r="L20" i="28"/>
  <c r="AC20" i="28" s="1"/>
  <c r="K20" i="28"/>
  <c r="U19" i="28"/>
  <c r="T19" i="28"/>
  <c r="S19" i="28"/>
  <c r="R19" i="28"/>
  <c r="Q19" i="28"/>
  <c r="AS19" i="28"/>
  <c r="P19" i="28"/>
  <c r="O19" i="28"/>
  <c r="N19" i="28"/>
  <c r="M19" i="28"/>
  <c r="L19" i="28"/>
  <c r="AC19" i="28" s="1"/>
  <c r="K19" i="28"/>
  <c r="U18" i="28"/>
  <c r="T18" i="28"/>
  <c r="S18" i="28"/>
  <c r="R18" i="28"/>
  <c r="Q18" i="28"/>
  <c r="AS18" i="28" s="1"/>
  <c r="P18" i="28"/>
  <c r="O18" i="28"/>
  <c r="N18" i="28"/>
  <c r="M18" i="28"/>
  <c r="L18" i="28"/>
  <c r="AC18" i="28"/>
  <c r="K18" i="28"/>
  <c r="U17" i="28"/>
  <c r="T17" i="28"/>
  <c r="S17" i="28"/>
  <c r="R17" i="28"/>
  <c r="Q17" i="28"/>
  <c r="AS17" i="28" s="1"/>
  <c r="P17" i="28"/>
  <c r="O17" i="28"/>
  <c r="N17" i="28"/>
  <c r="M17" i="28"/>
  <c r="L17" i="28"/>
  <c r="AC17" i="28"/>
  <c r="K17" i="28"/>
  <c r="U16" i="28"/>
  <c r="T16" i="28"/>
  <c r="S16" i="28"/>
  <c r="R16" i="28"/>
  <c r="Q16" i="28"/>
  <c r="AS16" i="28"/>
  <c r="P16" i="28"/>
  <c r="O16" i="28"/>
  <c r="N16" i="28"/>
  <c r="M16" i="28"/>
  <c r="L16" i="28"/>
  <c r="AC16" i="28" s="1"/>
  <c r="K16" i="28"/>
  <c r="U15" i="28"/>
  <c r="T15" i="28"/>
  <c r="S15" i="28"/>
  <c r="R15" i="28"/>
  <c r="Q15" i="28"/>
  <c r="AS15" i="28"/>
  <c r="P15" i="28"/>
  <c r="O15" i="28"/>
  <c r="N15" i="28"/>
  <c r="M15" i="28"/>
  <c r="L15" i="28"/>
  <c r="K15" i="28"/>
  <c r="U14" i="28"/>
  <c r="T14" i="28"/>
  <c r="S14" i="28"/>
  <c r="R14" i="28"/>
  <c r="Q14" i="28"/>
  <c r="AS14" i="28" s="1"/>
  <c r="P14" i="28"/>
  <c r="O14" i="28"/>
  <c r="N14" i="28"/>
  <c r="M14" i="28"/>
  <c r="L14" i="28"/>
  <c r="AC14" i="28" s="1"/>
  <c r="K14" i="28"/>
  <c r="U671" i="27"/>
  <c r="T671" i="27"/>
  <c r="S671" i="27"/>
  <c r="R671" i="27"/>
  <c r="Q671" i="27"/>
  <c r="P671" i="27"/>
  <c r="O671" i="27"/>
  <c r="N671" i="27"/>
  <c r="M671" i="27"/>
  <c r="L671" i="27"/>
  <c r="K671" i="27"/>
  <c r="U670" i="27"/>
  <c r="T670" i="27"/>
  <c r="S670" i="27"/>
  <c r="R670" i="27"/>
  <c r="Q670" i="27"/>
  <c r="P670" i="27"/>
  <c r="O670" i="27"/>
  <c r="N670" i="27"/>
  <c r="M670" i="27"/>
  <c r="L670" i="27"/>
  <c r="K670" i="27"/>
  <c r="U669" i="27"/>
  <c r="T669" i="27"/>
  <c r="S669" i="27"/>
  <c r="R669" i="27"/>
  <c r="Q669" i="27"/>
  <c r="P669" i="27"/>
  <c r="O669" i="27"/>
  <c r="N669" i="27"/>
  <c r="M669" i="27"/>
  <c r="L669" i="27"/>
  <c r="K669" i="27"/>
  <c r="U668" i="27"/>
  <c r="T668" i="27"/>
  <c r="S668" i="27"/>
  <c r="R668" i="27"/>
  <c r="Q668" i="27"/>
  <c r="P668" i="27"/>
  <c r="O668" i="27"/>
  <c r="N668" i="27"/>
  <c r="M668" i="27"/>
  <c r="L668" i="27"/>
  <c r="K668" i="27"/>
  <c r="U667" i="27"/>
  <c r="T667" i="27"/>
  <c r="S667" i="27"/>
  <c r="R667" i="27"/>
  <c r="Q667" i="27"/>
  <c r="P667" i="27"/>
  <c r="O667" i="27"/>
  <c r="N667" i="27"/>
  <c r="M667" i="27"/>
  <c r="L667" i="27"/>
  <c r="K667" i="27"/>
  <c r="U666" i="27"/>
  <c r="T666" i="27"/>
  <c r="S666" i="27"/>
  <c r="R666" i="27"/>
  <c r="Q666" i="27"/>
  <c r="P666" i="27"/>
  <c r="O666" i="27"/>
  <c r="N666" i="27"/>
  <c r="M666" i="27"/>
  <c r="L666" i="27"/>
  <c r="K666" i="27"/>
  <c r="U665" i="27"/>
  <c r="T665" i="27"/>
  <c r="S665" i="27"/>
  <c r="R665" i="27"/>
  <c r="Q665" i="27"/>
  <c r="P665" i="27"/>
  <c r="O665" i="27"/>
  <c r="N665" i="27"/>
  <c r="M665" i="27"/>
  <c r="L665" i="27"/>
  <c r="K665" i="27"/>
  <c r="U664" i="27"/>
  <c r="T664" i="27"/>
  <c r="S664" i="27"/>
  <c r="R664" i="27"/>
  <c r="Q664" i="27"/>
  <c r="P664" i="27"/>
  <c r="O664" i="27"/>
  <c r="N664" i="27"/>
  <c r="M664" i="27"/>
  <c r="L664" i="27"/>
  <c r="K664" i="27"/>
  <c r="U663" i="27"/>
  <c r="T663" i="27"/>
  <c r="S663" i="27"/>
  <c r="R663" i="27"/>
  <c r="Q663" i="27"/>
  <c r="P663" i="27"/>
  <c r="O663" i="27"/>
  <c r="N663" i="27"/>
  <c r="M663" i="27"/>
  <c r="L663" i="27"/>
  <c r="K663" i="27"/>
  <c r="U662" i="27"/>
  <c r="T662" i="27"/>
  <c r="S662" i="27"/>
  <c r="R662" i="27"/>
  <c r="Q662" i="27"/>
  <c r="P662" i="27"/>
  <c r="O662" i="27"/>
  <c r="N662" i="27"/>
  <c r="M662" i="27"/>
  <c r="L662" i="27"/>
  <c r="K662" i="27"/>
  <c r="U659" i="27"/>
  <c r="T659" i="27"/>
  <c r="S659" i="27"/>
  <c r="R659" i="27"/>
  <c r="Q659" i="27"/>
  <c r="P659" i="27"/>
  <c r="O659" i="27"/>
  <c r="N659" i="27"/>
  <c r="M659" i="27"/>
  <c r="L659" i="27"/>
  <c r="K659" i="27"/>
  <c r="U658" i="27"/>
  <c r="T658" i="27"/>
  <c r="S658" i="27"/>
  <c r="R658" i="27"/>
  <c r="Q658" i="27"/>
  <c r="P658" i="27"/>
  <c r="O658" i="27"/>
  <c r="N658" i="27"/>
  <c r="M658" i="27"/>
  <c r="L658" i="27"/>
  <c r="K658" i="27"/>
  <c r="U657" i="27"/>
  <c r="T657" i="27"/>
  <c r="S657" i="27"/>
  <c r="R657" i="27"/>
  <c r="Q657" i="27"/>
  <c r="P657" i="27"/>
  <c r="O657" i="27"/>
  <c r="N657" i="27"/>
  <c r="M657" i="27"/>
  <c r="L657" i="27"/>
  <c r="K657" i="27"/>
  <c r="U656" i="27"/>
  <c r="T656" i="27"/>
  <c r="S656" i="27"/>
  <c r="R656" i="27"/>
  <c r="Q656" i="27"/>
  <c r="P656" i="27"/>
  <c r="O656" i="27"/>
  <c r="N656" i="27"/>
  <c r="M656" i="27"/>
  <c r="L656" i="27"/>
  <c r="K656" i="27"/>
  <c r="U655" i="27"/>
  <c r="T655" i="27"/>
  <c r="S655" i="27"/>
  <c r="R655" i="27"/>
  <c r="Q655" i="27"/>
  <c r="P655" i="27"/>
  <c r="O655" i="27"/>
  <c r="N655" i="27"/>
  <c r="M655" i="27"/>
  <c r="L655" i="27"/>
  <c r="K655" i="27"/>
  <c r="U654" i="27"/>
  <c r="T654" i="27"/>
  <c r="S654" i="27"/>
  <c r="R654" i="27"/>
  <c r="Q654" i="27"/>
  <c r="P654" i="27"/>
  <c r="O654" i="27"/>
  <c r="N654" i="27"/>
  <c r="M654" i="27"/>
  <c r="L654" i="27"/>
  <c r="K654" i="27"/>
  <c r="U653" i="27"/>
  <c r="T653" i="27"/>
  <c r="S653" i="27"/>
  <c r="R653" i="27"/>
  <c r="Q653" i="27"/>
  <c r="P653" i="27"/>
  <c r="O653" i="27"/>
  <c r="N653" i="27"/>
  <c r="M653" i="27"/>
  <c r="L653" i="27"/>
  <c r="K653" i="27"/>
  <c r="U652" i="27"/>
  <c r="T652" i="27"/>
  <c r="S652" i="27"/>
  <c r="R652" i="27"/>
  <c r="Q652" i="27"/>
  <c r="P652" i="27"/>
  <c r="O652" i="27"/>
  <c r="N652" i="27"/>
  <c r="M652" i="27"/>
  <c r="L652" i="27"/>
  <c r="K652" i="27"/>
  <c r="U651" i="27"/>
  <c r="T651" i="27"/>
  <c r="S651" i="27"/>
  <c r="R651" i="27"/>
  <c r="Q651" i="27"/>
  <c r="P651" i="27"/>
  <c r="O651" i="27"/>
  <c r="N651" i="27"/>
  <c r="M651" i="27"/>
  <c r="L651" i="27"/>
  <c r="K651" i="27"/>
  <c r="U650" i="27"/>
  <c r="T650" i="27"/>
  <c r="S650" i="27"/>
  <c r="R650" i="27"/>
  <c r="Q650" i="27"/>
  <c r="P650" i="27"/>
  <c r="O650" i="27"/>
  <c r="N650" i="27"/>
  <c r="M650" i="27"/>
  <c r="L650" i="27"/>
  <c r="K650" i="27"/>
  <c r="U649" i="27"/>
  <c r="T649" i="27"/>
  <c r="S649" i="27"/>
  <c r="R649" i="27"/>
  <c r="Q649" i="27"/>
  <c r="P649" i="27"/>
  <c r="O649" i="27"/>
  <c r="N649" i="27"/>
  <c r="M649" i="27"/>
  <c r="L649" i="27"/>
  <c r="K649" i="27"/>
  <c r="U648" i="27"/>
  <c r="T648" i="27"/>
  <c r="S648" i="27"/>
  <c r="R648" i="27"/>
  <c r="Q648" i="27"/>
  <c r="P648" i="27"/>
  <c r="O648" i="27"/>
  <c r="N648" i="27"/>
  <c r="M648" i="27"/>
  <c r="L648" i="27"/>
  <c r="K648" i="27"/>
  <c r="U647" i="27"/>
  <c r="T647" i="27"/>
  <c r="S647" i="27"/>
  <c r="R647" i="27"/>
  <c r="Q647" i="27"/>
  <c r="P647" i="27"/>
  <c r="O647" i="27"/>
  <c r="N647" i="27"/>
  <c r="M647" i="27"/>
  <c r="L647" i="27"/>
  <c r="K647" i="27"/>
  <c r="U646" i="27"/>
  <c r="T646" i="27"/>
  <c r="S646" i="27"/>
  <c r="R646" i="27"/>
  <c r="Q646" i="27"/>
  <c r="P646" i="27"/>
  <c r="O646" i="27"/>
  <c r="N646" i="27"/>
  <c r="M646" i="27"/>
  <c r="L646" i="27"/>
  <c r="K646" i="27"/>
  <c r="U645" i="27"/>
  <c r="T645" i="27"/>
  <c r="S645" i="27"/>
  <c r="R645" i="27"/>
  <c r="Q645" i="27"/>
  <c r="P645" i="27"/>
  <c r="O645" i="27"/>
  <c r="N645" i="27"/>
  <c r="M645" i="27"/>
  <c r="L645" i="27"/>
  <c r="K645" i="27"/>
  <c r="U644" i="27"/>
  <c r="T644" i="27"/>
  <c r="S644" i="27"/>
  <c r="R644" i="27"/>
  <c r="Q644" i="27"/>
  <c r="P644" i="27"/>
  <c r="O644" i="27"/>
  <c r="N644" i="27"/>
  <c r="M644" i="27"/>
  <c r="L644" i="27"/>
  <c r="K644" i="27"/>
  <c r="U643" i="27"/>
  <c r="T643" i="27"/>
  <c r="S643" i="27"/>
  <c r="R643" i="27"/>
  <c r="Q643" i="27"/>
  <c r="P643" i="27"/>
  <c r="O643" i="27"/>
  <c r="N643" i="27"/>
  <c r="M643" i="27"/>
  <c r="L643" i="27"/>
  <c r="K643" i="27"/>
  <c r="U642" i="27"/>
  <c r="T642" i="27"/>
  <c r="S642" i="27"/>
  <c r="R642" i="27"/>
  <c r="Q642" i="27"/>
  <c r="P642" i="27"/>
  <c r="O642" i="27"/>
  <c r="N642" i="27"/>
  <c r="M642" i="27"/>
  <c r="L642" i="27"/>
  <c r="K642" i="27"/>
  <c r="U641" i="27"/>
  <c r="T641" i="27"/>
  <c r="S641" i="27"/>
  <c r="R641" i="27"/>
  <c r="Q641" i="27"/>
  <c r="P641" i="27"/>
  <c r="O641" i="27"/>
  <c r="N641" i="27"/>
  <c r="M641" i="27"/>
  <c r="L641" i="27"/>
  <c r="K641" i="27"/>
  <c r="U640" i="27"/>
  <c r="T640" i="27"/>
  <c r="S640" i="27"/>
  <c r="R640" i="27"/>
  <c r="Q640" i="27"/>
  <c r="P640" i="27"/>
  <c r="O640" i="27"/>
  <c r="N640" i="27"/>
  <c r="M640" i="27"/>
  <c r="L640" i="27"/>
  <c r="K640" i="27"/>
  <c r="U639" i="27"/>
  <c r="T639" i="27"/>
  <c r="S639" i="27"/>
  <c r="R639" i="27"/>
  <c r="Q639" i="27"/>
  <c r="P639" i="27"/>
  <c r="O639" i="27"/>
  <c r="N639" i="27"/>
  <c r="M639" i="27"/>
  <c r="L639" i="27"/>
  <c r="K639" i="27"/>
  <c r="U638" i="27"/>
  <c r="T638" i="27"/>
  <c r="S638" i="27"/>
  <c r="R638" i="27"/>
  <c r="Q638" i="27"/>
  <c r="P638" i="27"/>
  <c r="O638" i="27"/>
  <c r="N638" i="27"/>
  <c r="M638" i="27"/>
  <c r="L638" i="27"/>
  <c r="K638" i="27"/>
  <c r="U637" i="27"/>
  <c r="T637" i="27"/>
  <c r="S637" i="27"/>
  <c r="R637" i="27"/>
  <c r="Q637" i="27"/>
  <c r="P637" i="27"/>
  <c r="O637" i="27"/>
  <c r="N637" i="27"/>
  <c r="M637" i="27"/>
  <c r="L637" i="27"/>
  <c r="K637" i="27"/>
  <c r="U636" i="27"/>
  <c r="T636" i="27"/>
  <c r="S636" i="27"/>
  <c r="R636" i="27"/>
  <c r="Q636" i="27"/>
  <c r="P636" i="27"/>
  <c r="O636" i="27"/>
  <c r="N636" i="27"/>
  <c r="M636" i="27"/>
  <c r="L636" i="27"/>
  <c r="K636" i="27"/>
  <c r="U635" i="27"/>
  <c r="T635" i="27"/>
  <c r="S635" i="27"/>
  <c r="R635" i="27"/>
  <c r="Q635" i="27"/>
  <c r="P635" i="27"/>
  <c r="O635" i="27"/>
  <c r="N635" i="27"/>
  <c r="M635" i="27"/>
  <c r="L635" i="27"/>
  <c r="K635" i="27"/>
  <c r="U632" i="27"/>
  <c r="T632" i="27"/>
  <c r="S632" i="27"/>
  <c r="R632" i="27"/>
  <c r="Q632" i="27"/>
  <c r="P632" i="27"/>
  <c r="O632" i="27"/>
  <c r="N632" i="27"/>
  <c r="M632" i="27"/>
  <c r="L632" i="27"/>
  <c r="K632" i="27"/>
  <c r="U631" i="27"/>
  <c r="T631" i="27"/>
  <c r="S631" i="27"/>
  <c r="R631" i="27"/>
  <c r="Q631" i="27"/>
  <c r="P631" i="27"/>
  <c r="O631" i="27"/>
  <c r="N631" i="27"/>
  <c r="M631" i="27"/>
  <c r="L631" i="27"/>
  <c r="K631" i="27"/>
  <c r="U630" i="27"/>
  <c r="T630" i="27"/>
  <c r="S630" i="27"/>
  <c r="R630" i="27"/>
  <c r="Q630" i="27"/>
  <c r="P630" i="27"/>
  <c r="O630" i="27"/>
  <c r="N630" i="27"/>
  <c r="M630" i="27"/>
  <c r="L630" i="27"/>
  <c r="K630" i="27"/>
  <c r="U629" i="27"/>
  <c r="T629" i="27"/>
  <c r="S629" i="27"/>
  <c r="R629" i="27"/>
  <c r="Q629" i="27"/>
  <c r="P629" i="27"/>
  <c r="O629" i="27"/>
  <c r="N629" i="27"/>
  <c r="M629" i="27"/>
  <c r="L629" i="27"/>
  <c r="K629" i="27"/>
  <c r="U628" i="27"/>
  <c r="T628" i="27"/>
  <c r="S628" i="27"/>
  <c r="R628" i="27"/>
  <c r="Q628" i="27"/>
  <c r="P628" i="27"/>
  <c r="O628" i="27"/>
  <c r="N628" i="27"/>
  <c r="M628" i="27"/>
  <c r="L628" i="27"/>
  <c r="K628" i="27"/>
  <c r="U627" i="27"/>
  <c r="T627" i="27"/>
  <c r="S627" i="27"/>
  <c r="R627" i="27"/>
  <c r="Q627" i="27"/>
  <c r="P627" i="27"/>
  <c r="O627" i="27"/>
  <c r="N627" i="27"/>
  <c r="M627" i="27"/>
  <c r="L627" i="27"/>
  <c r="K627" i="27"/>
  <c r="U626" i="27"/>
  <c r="T626" i="27"/>
  <c r="S626" i="27"/>
  <c r="R626" i="27"/>
  <c r="Q626" i="27"/>
  <c r="P626" i="27"/>
  <c r="O626" i="27"/>
  <c r="N626" i="27"/>
  <c r="M626" i="27"/>
  <c r="L626" i="27"/>
  <c r="K626" i="27"/>
  <c r="U625" i="27"/>
  <c r="T625" i="27"/>
  <c r="S625" i="27"/>
  <c r="R625" i="27"/>
  <c r="Q625" i="27"/>
  <c r="P625" i="27"/>
  <c r="O625" i="27"/>
  <c r="N625" i="27"/>
  <c r="M625" i="27"/>
  <c r="L625" i="27"/>
  <c r="K625" i="27"/>
  <c r="U624" i="27"/>
  <c r="T624" i="27"/>
  <c r="S624" i="27"/>
  <c r="R624" i="27"/>
  <c r="Q624" i="27"/>
  <c r="P624" i="27"/>
  <c r="O624" i="27"/>
  <c r="N624" i="27"/>
  <c r="M624" i="27"/>
  <c r="L624" i="27"/>
  <c r="K624" i="27"/>
  <c r="U623" i="27"/>
  <c r="T623" i="27"/>
  <c r="S623" i="27"/>
  <c r="R623" i="27"/>
  <c r="Q623" i="27"/>
  <c r="P623" i="27"/>
  <c r="O623" i="27"/>
  <c r="N623" i="27"/>
  <c r="M623" i="27"/>
  <c r="L623" i="27"/>
  <c r="K623" i="27"/>
  <c r="U622" i="27"/>
  <c r="T622" i="27"/>
  <c r="S622" i="27"/>
  <c r="R622" i="27"/>
  <c r="Q622" i="27"/>
  <c r="P622" i="27"/>
  <c r="O622" i="27"/>
  <c r="N622" i="27"/>
  <c r="M622" i="27"/>
  <c r="L622" i="27"/>
  <c r="K622" i="27"/>
  <c r="U621" i="27"/>
  <c r="T621" i="27"/>
  <c r="S621" i="27"/>
  <c r="R621" i="27"/>
  <c r="Q621" i="27"/>
  <c r="P621" i="27"/>
  <c r="O621" i="27"/>
  <c r="N621" i="27"/>
  <c r="M621" i="27"/>
  <c r="L621" i="27"/>
  <c r="K621" i="27"/>
  <c r="U620" i="27"/>
  <c r="T620" i="27"/>
  <c r="S620" i="27"/>
  <c r="R620" i="27"/>
  <c r="Q620" i="27"/>
  <c r="P620" i="27"/>
  <c r="O620" i="27"/>
  <c r="N620" i="27"/>
  <c r="M620" i="27"/>
  <c r="L620" i="27"/>
  <c r="K620" i="27"/>
  <c r="U619" i="27"/>
  <c r="T619" i="27"/>
  <c r="S619" i="27"/>
  <c r="R619" i="27"/>
  <c r="Q619" i="27"/>
  <c r="P619" i="27"/>
  <c r="O619" i="27"/>
  <c r="N619" i="27"/>
  <c r="M619" i="27"/>
  <c r="L619" i="27"/>
  <c r="K619" i="27"/>
  <c r="U618" i="27"/>
  <c r="T618" i="27"/>
  <c r="S618" i="27"/>
  <c r="R618" i="27"/>
  <c r="Q618" i="27"/>
  <c r="P618" i="27"/>
  <c r="O618" i="27"/>
  <c r="N618" i="27"/>
  <c r="M618" i="27"/>
  <c r="L618" i="27"/>
  <c r="K618" i="27"/>
  <c r="U617" i="27"/>
  <c r="T617" i="27"/>
  <c r="S617" i="27"/>
  <c r="R617" i="27"/>
  <c r="Q617" i="27"/>
  <c r="P617" i="27"/>
  <c r="O617" i="27"/>
  <c r="N617" i="27"/>
  <c r="M617" i="27"/>
  <c r="L617" i="27"/>
  <c r="K617" i="27"/>
  <c r="U616" i="27"/>
  <c r="T616" i="27"/>
  <c r="S616" i="27"/>
  <c r="R616" i="27"/>
  <c r="Q616" i="27"/>
  <c r="P616" i="27"/>
  <c r="O616" i="27"/>
  <c r="N616" i="27"/>
  <c r="M616" i="27"/>
  <c r="L616" i="27"/>
  <c r="K616" i="27"/>
  <c r="U615" i="27"/>
  <c r="T615" i="27"/>
  <c r="S615" i="27"/>
  <c r="R615" i="27"/>
  <c r="Q615" i="27"/>
  <c r="P615" i="27"/>
  <c r="O615" i="27"/>
  <c r="N615" i="27"/>
  <c r="M615" i="27"/>
  <c r="L615" i="27"/>
  <c r="K615" i="27"/>
  <c r="U614" i="27"/>
  <c r="T614" i="27"/>
  <c r="S614" i="27"/>
  <c r="R614" i="27"/>
  <c r="Q614" i="27"/>
  <c r="P614" i="27"/>
  <c r="O614" i="27"/>
  <c r="N614" i="27"/>
  <c r="M614" i="27"/>
  <c r="L614" i="27"/>
  <c r="K614" i="27"/>
  <c r="U613" i="27"/>
  <c r="T613" i="27"/>
  <c r="S613" i="27"/>
  <c r="R613" i="27"/>
  <c r="Q613" i="27"/>
  <c r="P613" i="27"/>
  <c r="O613" i="27"/>
  <c r="N613" i="27"/>
  <c r="M613" i="27"/>
  <c r="L613" i="27"/>
  <c r="K613" i="27"/>
  <c r="U612" i="27"/>
  <c r="T612" i="27"/>
  <c r="S612" i="27"/>
  <c r="R612" i="27"/>
  <c r="Q612" i="27"/>
  <c r="P612" i="27"/>
  <c r="O612" i="27"/>
  <c r="N612" i="27"/>
  <c r="M612" i="27"/>
  <c r="L612" i="27"/>
  <c r="K612" i="27"/>
  <c r="U611" i="27"/>
  <c r="T611" i="27"/>
  <c r="S611" i="27"/>
  <c r="R611" i="27"/>
  <c r="Q611" i="27"/>
  <c r="P611" i="27"/>
  <c r="O611" i="27"/>
  <c r="N611" i="27"/>
  <c r="M611" i="27"/>
  <c r="L611" i="27"/>
  <c r="K611" i="27"/>
  <c r="U610" i="27"/>
  <c r="T610" i="27"/>
  <c r="S610" i="27"/>
  <c r="R610" i="27"/>
  <c r="Q610" i="27"/>
  <c r="P610" i="27"/>
  <c r="O610" i="27"/>
  <c r="N610" i="27"/>
  <c r="M610" i="27"/>
  <c r="L610" i="27"/>
  <c r="K610" i="27"/>
  <c r="U609" i="27"/>
  <c r="T609" i="27"/>
  <c r="S609" i="27"/>
  <c r="R609" i="27"/>
  <c r="Q609" i="27"/>
  <c r="P609" i="27"/>
  <c r="O609" i="27"/>
  <c r="N609" i="27"/>
  <c r="M609" i="27"/>
  <c r="L609" i="27"/>
  <c r="K609" i="27"/>
  <c r="U608" i="27"/>
  <c r="T608" i="27"/>
  <c r="S608" i="27"/>
  <c r="R608" i="27"/>
  <c r="Q608" i="27"/>
  <c r="P608" i="27"/>
  <c r="O608" i="27"/>
  <c r="N608" i="27"/>
  <c r="M608" i="27"/>
  <c r="L608" i="27"/>
  <c r="K608" i="27"/>
  <c r="U605" i="27"/>
  <c r="T605" i="27"/>
  <c r="S605" i="27"/>
  <c r="R605" i="27"/>
  <c r="Q605" i="27"/>
  <c r="P605" i="27"/>
  <c r="O605" i="27"/>
  <c r="N605" i="27"/>
  <c r="M605" i="27"/>
  <c r="L605" i="27"/>
  <c r="K605" i="27"/>
  <c r="U604" i="27"/>
  <c r="T604" i="27"/>
  <c r="S604" i="27"/>
  <c r="R604" i="27"/>
  <c r="Q604" i="27"/>
  <c r="P604" i="27"/>
  <c r="O604" i="27"/>
  <c r="N604" i="27"/>
  <c r="M604" i="27"/>
  <c r="L604" i="27"/>
  <c r="K604" i="27"/>
  <c r="U603" i="27"/>
  <c r="T603" i="27"/>
  <c r="S603" i="27"/>
  <c r="R603" i="27"/>
  <c r="Q603" i="27"/>
  <c r="P603" i="27"/>
  <c r="O603" i="27"/>
  <c r="N603" i="27"/>
  <c r="M603" i="27"/>
  <c r="L603" i="27"/>
  <c r="K603" i="27"/>
  <c r="U602" i="27"/>
  <c r="T602" i="27"/>
  <c r="S602" i="27"/>
  <c r="R602" i="27"/>
  <c r="Q602" i="27"/>
  <c r="P602" i="27"/>
  <c r="O602" i="27"/>
  <c r="N602" i="27"/>
  <c r="M602" i="27"/>
  <c r="L602" i="27"/>
  <c r="K602" i="27"/>
  <c r="U601" i="27"/>
  <c r="T601" i="27"/>
  <c r="S601" i="27"/>
  <c r="R601" i="27"/>
  <c r="Q601" i="27"/>
  <c r="P601" i="27"/>
  <c r="O601" i="27"/>
  <c r="N601" i="27"/>
  <c r="M601" i="27"/>
  <c r="L601" i="27"/>
  <c r="K601" i="27"/>
  <c r="U600" i="27"/>
  <c r="T600" i="27"/>
  <c r="S600" i="27"/>
  <c r="R600" i="27"/>
  <c r="Q600" i="27"/>
  <c r="P600" i="27"/>
  <c r="O600" i="27"/>
  <c r="N600" i="27"/>
  <c r="M600" i="27"/>
  <c r="L600" i="27"/>
  <c r="K600" i="27"/>
  <c r="U599" i="27"/>
  <c r="T599" i="27"/>
  <c r="S599" i="27"/>
  <c r="R599" i="27"/>
  <c r="Q599" i="27"/>
  <c r="P599" i="27"/>
  <c r="O599" i="27"/>
  <c r="N599" i="27"/>
  <c r="M599" i="27"/>
  <c r="L599" i="27"/>
  <c r="K599" i="27"/>
  <c r="U598" i="27"/>
  <c r="T598" i="27"/>
  <c r="S598" i="27"/>
  <c r="R598" i="27"/>
  <c r="Q598" i="27"/>
  <c r="P598" i="27"/>
  <c r="O598" i="27"/>
  <c r="N598" i="27"/>
  <c r="M598" i="27"/>
  <c r="L598" i="27"/>
  <c r="K598" i="27"/>
  <c r="U597" i="27"/>
  <c r="T597" i="27"/>
  <c r="S597" i="27"/>
  <c r="R597" i="27"/>
  <c r="Q597" i="27"/>
  <c r="P597" i="27"/>
  <c r="O597" i="27"/>
  <c r="N597" i="27"/>
  <c r="M597" i="27"/>
  <c r="L597" i="27"/>
  <c r="K597" i="27"/>
  <c r="U596" i="27"/>
  <c r="T596" i="27"/>
  <c r="S596" i="27"/>
  <c r="R596" i="27"/>
  <c r="Q596" i="27"/>
  <c r="P596" i="27"/>
  <c r="O596" i="27"/>
  <c r="N596" i="27"/>
  <c r="M596" i="27"/>
  <c r="L596" i="27"/>
  <c r="K596" i="27"/>
  <c r="U595" i="27"/>
  <c r="T595" i="27"/>
  <c r="S595" i="27"/>
  <c r="R595" i="27"/>
  <c r="Q595" i="27"/>
  <c r="P595" i="27"/>
  <c r="O595" i="27"/>
  <c r="N595" i="27"/>
  <c r="M595" i="27"/>
  <c r="L595" i="27"/>
  <c r="K595" i="27"/>
  <c r="U594" i="27"/>
  <c r="T594" i="27"/>
  <c r="S594" i="27"/>
  <c r="R594" i="27"/>
  <c r="Q594" i="27"/>
  <c r="P594" i="27"/>
  <c r="O594" i="27"/>
  <c r="N594" i="27"/>
  <c r="M594" i="27"/>
  <c r="L594" i="27"/>
  <c r="K594" i="27"/>
  <c r="U593" i="27"/>
  <c r="T593" i="27"/>
  <c r="S593" i="27"/>
  <c r="R593" i="27"/>
  <c r="Q593" i="27"/>
  <c r="P593" i="27"/>
  <c r="O593" i="27"/>
  <c r="N593" i="27"/>
  <c r="M593" i="27"/>
  <c r="L593" i="27"/>
  <c r="K593" i="27"/>
  <c r="U592" i="27"/>
  <c r="T592" i="27"/>
  <c r="S592" i="27"/>
  <c r="R592" i="27"/>
  <c r="Q592" i="27"/>
  <c r="P592" i="27"/>
  <c r="O592" i="27"/>
  <c r="N592" i="27"/>
  <c r="M592" i="27"/>
  <c r="L592" i="27"/>
  <c r="K592" i="27"/>
  <c r="U591" i="27"/>
  <c r="T591" i="27"/>
  <c r="S591" i="27"/>
  <c r="R591" i="27"/>
  <c r="Q591" i="27"/>
  <c r="P591" i="27"/>
  <c r="O591" i="27"/>
  <c r="N591" i="27"/>
  <c r="M591" i="27"/>
  <c r="L591" i="27"/>
  <c r="K591" i="27"/>
  <c r="U590" i="27"/>
  <c r="T590" i="27"/>
  <c r="S590" i="27"/>
  <c r="R590" i="27"/>
  <c r="Q590" i="27"/>
  <c r="P590" i="27"/>
  <c r="O590" i="27"/>
  <c r="N590" i="27"/>
  <c r="M590" i="27"/>
  <c r="L590" i="27"/>
  <c r="K590" i="27"/>
  <c r="U589" i="27"/>
  <c r="T589" i="27"/>
  <c r="S589" i="27"/>
  <c r="R589" i="27"/>
  <c r="Q589" i="27"/>
  <c r="P589" i="27"/>
  <c r="O589" i="27"/>
  <c r="N589" i="27"/>
  <c r="M589" i="27"/>
  <c r="L589" i="27"/>
  <c r="K589" i="27"/>
  <c r="U588" i="27"/>
  <c r="T588" i="27"/>
  <c r="S588" i="27"/>
  <c r="R588" i="27"/>
  <c r="Q588" i="27"/>
  <c r="P588" i="27"/>
  <c r="O588" i="27"/>
  <c r="N588" i="27"/>
  <c r="M588" i="27"/>
  <c r="L588" i="27"/>
  <c r="K588" i="27"/>
  <c r="U587" i="27"/>
  <c r="T587" i="27"/>
  <c r="S587" i="27"/>
  <c r="R587" i="27"/>
  <c r="Q587" i="27"/>
  <c r="P587" i="27"/>
  <c r="O587" i="27"/>
  <c r="N587" i="27"/>
  <c r="M587" i="27"/>
  <c r="L587" i="27"/>
  <c r="K587" i="27"/>
  <c r="U586" i="27"/>
  <c r="T586" i="27"/>
  <c r="S586" i="27"/>
  <c r="R586" i="27"/>
  <c r="Q586" i="27"/>
  <c r="P586" i="27"/>
  <c r="O586" i="27"/>
  <c r="N586" i="27"/>
  <c r="M586" i="27"/>
  <c r="L586" i="27"/>
  <c r="K586" i="27"/>
  <c r="U585" i="27"/>
  <c r="T585" i="27"/>
  <c r="S585" i="27"/>
  <c r="R585" i="27"/>
  <c r="Q585" i="27"/>
  <c r="P585" i="27"/>
  <c r="O585" i="27"/>
  <c r="N585" i="27"/>
  <c r="M585" i="27"/>
  <c r="L585" i="27"/>
  <c r="K585" i="27"/>
  <c r="U584" i="27"/>
  <c r="T584" i="27"/>
  <c r="S584" i="27"/>
  <c r="R584" i="27"/>
  <c r="Q584" i="27"/>
  <c r="P584" i="27"/>
  <c r="O584" i="27"/>
  <c r="N584" i="27"/>
  <c r="M584" i="27"/>
  <c r="L584" i="27"/>
  <c r="K584" i="27"/>
  <c r="U583" i="27"/>
  <c r="T583" i="27"/>
  <c r="S583" i="27"/>
  <c r="R583" i="27"/>
  <c r="Q583" i="27"/>
  <c r="P583" i="27"/>
  <c r="O583" i="27"/>
  <c r="N583" i="27"/>
  <c r="M583" i="27"/>
  <c r="L583" i="27"/>
  <c r="K583" i="27"/>
  <c r="U582" i="27"/>
  <c r="T582" i="27"/>
  <c r="S582" i="27"/>
  <c r="R582" i="27"/>
  <c r="Q582" i="27"/>
  <c r="P582" i="27"/>
  <c r="O582" i="27"/>
  <c r="N582" i="27"/>
  <c r="M582" i="27"/>
  <c r="L582" i="27"/>
  <c r="K582" i="27"/>
  <c r="U581" i="27"/>
  <c r="T581" i="27"/>
  <c r="S581" i="27"/>
  <c r="R581" i="27"/>
  <c r="Q581" i="27"/>
  <c r="P581" i="27"/>
  <c r="O581" i="27"/>
  <c r="N581" i="27"/>
  <c r="M581" i="27"/>
  <c r="L581" i="27"/>
  <c r="K581" i="27"/>
  <c r="U578" i="27"/>
  <c r="T578" i="27"/>
  <c r="S578" i="27"/>
  <c r="R578" i="27"/>
  <c r="Q578" i="27"/>
  <c r="P578" i="27"/>
  <c r="O578" i="27"/>
  <c r="N578" i="27"/>
  <c r="M578" i="27"/>
  <c r="L578" i="27"/>
  <c r="K578" i="27"/>
  <c r="U577" i="27"/>
  <c r="T577" i="27"/>
  <c r="S577" i="27"/>
  <c r="R577" i="27"/>
  <c r="Q577" i="27"/>
  <c r="P577" i="27"/>
  <c r="O577" i="27"/>
  <c r="N577" i="27"/>
  <c r="M577" i="27"/>
  <c r="L577" i="27"/>
  <c r="K577" i="27"/>
  <c r="U576" i="27"/>
  <c r="T576" i="27"/>
  <c r="S576" i="27"/>
  <c r="R576" i="27"/>
  <c r="Q576" i="27"/>
  <c r="P576" i="27"/>
  <c r="O576" i="27"/>
  <c r="N576" i="27"/>
  <c r="M576" i="27"/>
  <c r="L576" i="27"/>
  <c r="K576" i="27"/>
  <c r="U575" i="27"/>
  <c r="T575" i="27"/>
  <c r="S575" i="27"/>
  <c r="R575" i="27"/>
  <c r="Q575" i="27"/>
  <c r="P575" i="27"/>
  <c r="O575" i="27"/>
  <c r="N575" i="27"/>
  <c r="M575" i="27"/>
  <c r="L575" i="27"/>
  <c r="K575" i="27"/>
  <c r="U574" i="27"/>
  <c r="T574" i="27"/>
  <c r="S574" i="27"/>
  <c r="R574" i="27"/>
  <c r="Q574" i="27"/>
  <c r="P574" i="27"/>
  <c r="O574" i="27"/>
  <c r="N574" i="27"/>
  <c r="M574" i="27"/>
  <c r="L574" i="27"/>
  <c r="K574" i="27"/>
  <c r="U573" i="27"/>
  <c r="T573" i="27"/>
  <c r="S573" i="27"/>
  <c r="R573" i="27"/>
  <c r="Q573" i="27"/>
  <c r="P573" i="27"/>
  <c r="O573" i="27"/>
  <c r="N573" i="27"/>
  <c r="M573" i="27"/>
  <c r="L573" i="27"/>
  <c r="K573" i="27"/>
  <c r="U572" i="27"/>
  <c r="T572" i="27"/>
  <c r="S572" i="27"/>
  <c r="R572" i="27"/>
  <c r="Q572" i="27"/>
  <c r="P572" i="27"/>
  <c r="O572" i="27"/>
  <c r="N572" i="27"/>
  <c r="M572" i="27"/>
  <c r="L572" i="27"/>
  <c r="K572" i="27"/>
  <c r="U571" i="27"/>
  <c r="T571" i="27"/>
  <c r="S571" i="27"/>
  <c r="R571" i="27"/>
  <c r="Q571" i="27"/>
  <c r="P571" i="27"/>
  <c r="O571" i="27"/>
  <c r="N571" i="27"/>
  <c r="M571" i="27"/>
  <c r="L571" i="27"/>
  <c r="K571" i="27"/>
  <c r="U570" i="27"/>
  <c r="T570" i="27"/>
  <c r="S570" i="27"/>
  <c r="R570" i="27"/>
  <c r="Q570" i="27"/>
  <c r="P570" i="27"/>
  <c r="O570" i="27"/>
  <c r="N570" i="27"/>
  <c r="M570" i="27"/>
  <c r="L570" i="27"/>
  <c r="K570" i="27"/>
  <c r="U569" i="27"/>
  <c r="T569" i="27"/>
  <c r="S569" i="27"/>
  <c r="R569" i="27"/>
  <c r="Q569" i="27"/>
  <c r="P569" i="27"/>
  <c r="O569" i="27"/>
  <c r="N569" i="27"/>
  <c r="M569" i="27"/>
  <c r="L569" i="27"/>
  <c r="K569" i="27"/>
  <c r="U568" i="27"/>
  <c r="T568" i="27"/>
  <c r="S568" i="27"/>
  <c r="R568" i="27"/>
  <c r="Q568" i="27"/>
  <c r="P568" i="27"/>
  <c r="O568" i="27"/>
  <c r="N568" i="27"/>
  <c r="M568" i="27"/>
  <c r="L568" i="27"/>
  <c r="K568" i="27"/>
  <c r="U567" i="27"/>
  <c r="T567" i="27"/>
  <c r="S567" i="27"/>
  <c r="R567" i="27"/>
  <c r="Q567" i="27"/>
  <c r="P567" i="27"/>
  <c r="O567" i="27"/>
  <c r="N567" i="27"/>
  <c r="M567" i="27"/>
  <c r="L567" i="27"/>
  <c r="K567" i="27"/>
  <c r="U566" i="27"/>
  <c r="T566" i="27"/>
  <c r="S566" i="27"/>
  <c r="R566" i="27"/>
  <c r="Q566" i="27"/>
  <c r="P566" i="27"/>
  <c r="O566" i="27"/>
  <c r="N566" i="27"/>
  <c r="M566" i="27"/>
  <c r="L566" i="27"/>
  <c r="K566" i="27"/>
  <c r="U565" i="27"/>
  <c r="T565" i="27"/>
  <c r="S565" i="27"/>
  <c r="R565" i="27"/>
  <c r="Q565" i="27"/>
  <c r="P565" i="27"/>
  <c r="O565" i="27"/>
  <c r="N565" i="27"/>
  <c r="M565" i="27"/>
  <c r="L565" i="27"/>
  <c r="K565" i="27"/>
  <c r="U564" i="27"/>
  <c r="T564" i="27"/>
  <c r="S564" i="27"/>
  <c r="R564" i="27"/>
  <c r="Q564" i="27"/>
  <c r="P564" i="27"/>
  <c r="O564" i="27"/>
  <c r="N564" i="27"/>
  <c r="M564" i="27"/>
  <c r="L564" i="27"/>
  <c r="K564" i="27"/>
  <c r="U563" i="27"/>
  <c r="T563" i="27"/>
  <c r="S563" i="27"/>
  <c r="R563" i="27"/>
  <c r="Q563" i="27"/>
  <c r="P563" i="27"/>
  <c r="O563" i="27"/>
  <c r="N563" i="27"/>
  <c r="M563" i="27"/>
  <c r="L563" i="27"/>
  <c r="K563" i="27"/>
  <c r="U562" i="27"/>
  <c r="T562" i="27"/>
  <c r="S562" i="27"/>
  <c r="R562" i="27"/>
  <c r="Q562" i="27"/>
  <c r="P562" i="27"/>
  <c r="O562" i="27"/>
  <c r="N562" i="27"/>
  <c r="M562" i="27"/>
  <c r="L562" i="27"/>
  <c r="K562" i="27"/>
  <c r="U561" i="27"/>
  <c r="T561" i="27"/>
  <c r="S561" i="27"/>
  <c r="R561" i="27"/>
  <c r="Q561" i="27"/>
  <c r="P561" i="27"/>
  <c r="O561" i="27"/>
  <c r="N561" i="27"/>
  <c r="M561" i="27"/>
  <c r="L561" i="27"/>
  <c r="K561" i="27"/>
  <c r="U560" i="27"/>
  <c r="T560" i="27"/>
  <c r="S560" i="27"/>
  <c r="R560" i="27"/>
  <c r="Q560" i="27"/>
  <c r="P560" i="27"/>
  <c r="O560" i="27"/>
  <c r="N560" i="27"/>
  <c r="M560" i="27"/>
  <c r="L560" i="27"/>
  <c r="K560" i="27"/>
  <c r="U559" i="27"/>
  <c r="T559" i="27"/>
  <c r="S559" i="27"/>
  <c r="R559" i="27"/>
  <c r="Q559" i="27"/>
  <c r="P559" i="27"/>
  <c r="O559" i="27"/>
  <c r="N559" i="27"/>
  <c r="M559" i="27"/>
  <c r="L559" i="27"/>
  <c r="K559" i="27"/>
  <c r="U558" i="27"/>
  <c r="T558" i="27"/>
  <c r="S558" i="27"/>
  <c r="R558" i="27"/>
  <c r="Q558" i="27"/>
  <c r="P558" i="27"/>
  <c r="O558" i="27"/>
  <c r="N558" i="27"/>
  <c r="M558" i="27"/>
  <c r="L558" i="27"/>
  <c r="K558" i="27"/>
  <c r="U557" i="27"/>
  <c r="T557" i="27"/>
  <c r="S557" i="27"/>
  <c r="R557" i="27"/>
  <c r="Q557" i="27"/>
  <c r="P557" i="27"/>
  <c r="O557" i="27"/>
  <c r="N557" i="27"/>
  <c r="M557" i="27"/>
  <c r="L557" i="27"/>
  <c r="K557" i="27"/>
  <c r="U556" i="27"/>
  <c r="T556" i="27"/>
  <c r="S556" i="27"/>
  <c r="R556" i="27"/>
  <c r="Q556" i="27"/>
  <c r="P556" i="27"/>
  <c r="O556" i="27"/>
  <c r="N556" i="27"/>
  <c r="M556" i="27"/>
  <c r="L556" i="27"/>
  <c r="K556" i="27"/>
  <c r="U555" i="27"/>
  <c r="T555" i="27"/>
  <c r="S555" i="27"/>
  <c r="R555" i="27"/>
  <c r="Q555" i="27"/>
  <c r="P555" i="27"/>
  <c r="O555" i="27"/>
  <c r="N555" i="27"/>
  <c r="M555" i="27"/>
  <c r="L555" i="27"/>
  <c r="K555" i="27"/>
  <c r="U554" i="27"/>
  <c r="T554" i="27"/>
  <c r="S554" i="27"/>
  <c r="R554" i="27"/>
  <c r="Q554" i="27"/>
  <c r="P554" i="27"/>
  <c r="O554" i="27"/>
  <c r="N554" i="27"/>
  <c r="M554" i="27"/>
  <c r="L554" i="27"/>
  <c r="K554" i="27"/>
  <c r="U551" i="27"/>
  <c r="T551" i="27"/>
  <c r="S551" i="27"/>
  <c r="R551" i="27"/>
  <c r="Q551" i="27"/>
  <c r="P551" i="27"/>
  <c r="O551" i="27"/>
  <c r="N551" i="27"/>
  <c r="M551" i="27"/>
  <c r="L551" i="27"/>
  <c r="K551" i="27"/>
  <c r="U550" i="27"/>
  <c r="T550" i="27"/>
  <c r="S550" i="27"/>
  <c r="R550" i="27"/>
  <c r="Q550" i="27"/>
  <c r="P550" i="27"/>
  <c r="O550" i="27"/>
  <c r="N550" i="27"/>
  <c r="M550" i="27"/>
  <c r="L550" i="27"/>
  <c r="K550" i="27"/>
  <c r="U549" i="27"/>
  <c r="T549" i="27"/>
  <c r="S549" i="27"/>
  <c r="R549" i="27"/>
  <c r="Q549" i="27"/>
  <c r="P549" i="27"/>
  <c r="O549" i="27"/>
  <c r="N549" i="27"/>
  <c r="M549" i="27"/>
  <c r="L549" i="27"/>
  <c r="K549" i="27"/>
  <c r="U548" i="27"/>
  <c r="T548" i="27"/>
  <c r="S548" i="27"/>
  <c r="R548" i="27"/>
  <c r="Q548" i="27"/>
  <c r="P548" i="27"/>
  <c r="O548" i="27"/>
  <c r="N548" i="27"/>
  <c r="M548" i="27"/>
  <c r="L548" i="27"/>
  <c r="K548" i="27"/>
  <c r="U547" i="27"/>
  <c r="T547" i="27"/>
  <c r="S547" i="27"/>
  <c r="R547" i="27"/>
  <c r="Q547" i="27"/>
  <c r="P547" i="27"/>
  <c r="O547" i="27"/>
  <c r="N547" i="27"/>
  <c r="M547" i="27"/>
  <c r="L547" i="27"/>
  <c r="K547" i="27"/>
  <c r="U546" i="27"/>
  <c r="T546" i="27"/>
  <c r="S546" i="27"/>
  <c r="R546" i="27"/>
  <c r="Q546" i="27"/>
  <c r="P546" i="27"/>
  <c r="O546" i="27"/>
  <c r="N546" i="27"/>
  <c r="M546" i="27"/>
  <c r="L546" i="27"/>
  <c r="K546" i="27"/>
  <c r="U545" i="27"/>
  <c r="T545" i="27"/>
  <c r="S545" i="27"/>
  <c r="R545" i="27"/>
  <c r="Q545" i="27"/>
  <c r="P545" i="27"/>
  <c r="O545" i="27"/>
  <c r="N545" i="27"/>
  <c r="M545" i="27"/>
  <c r="L545" i="27"/>
  <c r="K545" i="27"/>
  <c r="U544" i="27"/>
  <c r="T544" i="27"/>
  <c r="S544" i="27"/>
  <c r="R544" i="27"/>
  <c r="Q544" i="27"/>
  <c r="P544" i="27"/>
  <c r="O544" i="27"/>
  <c r="N544" i="27"/>
  <c r="M544" i="27"/>
  <c r="L544" i="27"/>
  <c r="K544" i="27"/>
  <c r="U543" i="27"/>
  <c r="T543" i="27"/>
  <c r="S543" i="27"/>
  <c r="R543" i="27"/>
  <c r="Q543" i="27"/>
  <c r="P543" i="27"/>
  <c r="O543" i="27"/>
  <c r="N543" i="27"/>
  <c r="M543" i="27"/>
  <c r="L543" i="27"/>
  <c r="K543" i="27"/>
  <c r="U542" i="27"/>
  <c r="T542" i="27"/>
  <c r="S542" i="27"/>
  <c r="R542" i="27"/>
  <c r="Q542" i="27"/>
  <c r="P542" i="27"/>
  <c r="O542" i="27"/>
  <c r="N542" i="27"/>
  <c r="M542" i="27"/>
  <c r="L542" i="27"/>
  <c r="K542" i="27"/>
  <c r="U541" i="27"/>
  <c r="T541" i="27"/>
  <c r="S541" i="27"/>
  <c r="R541" i="27"/>
  <c r="Q541" i="27"/>
  <c r="P541" i="27"/>
  <c r="O541" i="27"/>
  <c r="N541" i="27"/>
  <c r="M541" i="27"/>
  <c r="L541" i="27"/>
  <c r="K541" i="27"/>
  <c r="U540" i="27"/>
  <c r="T540" i="27"/>
  <c r="S540" i="27"/>
  <c r="R540" i="27"/>
  <c r="Q540" i="27"/>
  <c r="P540" i="27"/>
  <c r="O540" i="27"/>
  <c r="N540" i="27"/>
  <c r="M540" i="27"/>
  <c r="L540" i="27"/>
  <c r="K540" i="27"/>
  <c r="U539" i="27"/>
  <c r="T539" i="27"/>
  <c r="S539" i="27"/>
  <c r="R539" i="27"/>
  <c r="Q539" i="27"/>
  <c r="P539" i="27"/>
  <c r="O539" i="27"/>
  <c r="N539" i="27"/>
  <c r="M539" i="27"/>
  <c r="L539" i="27"/>
  <c r="K539" i="27"/>
  <c r="U538" i="27"/>
  <c r="T538" i="27"/>
  <c r="S538" i="27"/>
  <c r="R538" i="27"/>
  <c r="Q538" i="27"/>
  <c r="P538" i="27"/>
  <c r="O538" i="27"/>
  <c r="N538" i="27"/>
  <c r="M538" i="27"/>
  <c r="L538" i="27"/>
  <c r="K538" i="27"/>
  <c r="U537" i="27"/>
  <c r="T537" i="27"/>
  <c r="S537" i="27"/>
  <c r="R537" i="27"/>
  <c r="Q537" i="27"/>
  <c r="P537" i="27"/>
  <c r="O537" i="27"/>
  <c r="N537" i="27"/>
  <c r="M537" i="27"/>
  <c r="L537" i="27"/>
  <c r="K537" i="27"/>
  <c r="U536" i="27"/>
  <c r="T536" i="27"/>
  <c r="S536" i="27"/>
  <c r="R536" i="27"/>
  <c r="Q536" i="27"/>
  <c r="P536" i="27"/>
  <c r="O536" i="27"/>
  <c r="N536" i="27"/>
  <c r="M536" i="27"/>
  <c r="L536" i="27"/>
  <c r="K536" i="27"/>
  <c r="U535" i="27"/>
  <c r="T535" i="27"/>
  <c r="S535" i="27"/>
  <c r="R535" i="27"/>
  <c r="Q535" i="27"/>
  <c r="P535" i="27"/>
  <c r="O535" i="27"/>
  <c r="N535" i="27"/>
  <c r="M535" i="27"/>
  <c r="L535" i="27"/>
  <c r="K535" i="27"/>
  <c r="U534" i="27"/>
  <c r="T534" i="27"/>
  <c r="S534" i="27"/>
  <c r="R534" i="27"/>
  <c r="Q534" i="27"/>
  <c r="P534" i="27"/>
  <c r="O534" i="27"/>
  <c r="N534" i="27"/>
  <c r="M534" i="27"/>
  <c r="L534" i="27"/>
  <c r="K534" i="27"/>
  <c r="U533" i="27"/>
  <c r="T533" i="27"/>
  <c r="S533" i="27"/>
  <c r="R533" i="27"/>
  <c r="Q533" i="27"/>
  <c r="P533" i="27"/>
  <c r="O533" i="27"/>
  <c r="N533" i="27"/>
  <c r="M533" i="27"/>
  <c r="L533" i="27"/>
  <c r="K533" i="27"/>
  <c r="U532" i="27"/>
  <c r="T532" i="27"/>
  <c r="S532" i="27"/>
  <c r="R532" i="27"/>
  <c r="Q532" i="27"/>
  <c r="P532" i="27"/>
  <c r="O532" i="27"/>
  <c r="N532" i="27"/>
  <c r="M532" i="27"/>
  <c r="L532" i="27"/>
  <c r="K532" i="27"/>
  <c r="U531" i="27"/>
  <c r="T531" i="27"/>
  <c r="S531" i="27"/>
  <c r="R531" i="27"/>
  <c r="Q531" i="27"/>
  <c r="P531" i="27"/>
  <c r="O531" i="27"/>
  <c r="N531" i="27"/>
  <c r="M531" i="27"/>
  <c r="L531" i="27"/>
  <c r="K531" i="27"/>
  <c r="U530" i="27"/>
  <c r="T530" i="27"/>
  <c r="S530" i="27"/>
  <c r="R530" i="27"/>
  <c r="Q530" i="27"/>
  <c r="P530" i="27"/>
  <c r="O530" i="27"/>
  <c r="N530" i="27"/>
  <c r="M530" i="27"/>
  <c r="L530" i="27"/>
  <c r="K530" i="27"/>
  <c r="U529" i="27"/>
  <c r="T529" i="27"/>
  <c r="S529" i="27"/>
  <c r="R529" i="27"/>
  <c r="Q529" i="27"/>
  <c r="P529" i="27"/>
  <c r="O529" i="27"/>
  <c r="N529" i="27"/>
  <c r="M529" i="27"/>
  <c r="L529" i="27"/>
  <c r="K529" i="27"/>
  <c r="U528" i="27"/>
  <c r="T528" i="27"/>
  <c r="S528" i="27"/>
  <c r="R528" i="27"/>
  <c r="Q528" i="27"/>
  <c r="P528" i="27"/>
  <c r="O528" i="27"/>
  <c r="N528" i="27"/>
  <c r="M528" i="27"/>
  <c r="L528" i="27"/>
  <c r="K528" i="27"/>
  <c r="U527" i="27"/>
  <c r="T527" i="27"/>
  <c r="S527" i="27"/>
  <c r="R527" i="27"/>
  <c r="Q527" i="27"/>
  <c r="P527" i="27"/>
  <c r="O527" i="27"/>
  <c r="N527" i="27"/>
  <c r="M527" i="27"/>
  <c r="L527" i="27"/>
  <c r="K527" i="27"/>
  <c r="U524" i="27"/>
  <c r="T524" i="27"/>
  <c r="S524" i="27"/>
  <c r="R524" i="27"/>
  <c r="Q524" i="27"/>
  <c r="P524" i="27"/>
  <c r="O524" i="27"/>
  <c r="N524" i="27"/>
  <c r="M524" i="27"/>
  <c r="L524" i="27"/>
  <c r="K524" i="27"/>
  <c r="U523" i="27"/>
  <c r="T523" i="27"/>
  <c r="S523" i="27"/>
  <c r="R523" i="27"/>
  <c r="Q523" i="27"/>
  <c r="P523" i="27"/>
  <c r="O523" i="27"/>
  <c r="N523" i="27"/>
  <c r="M523" i="27"/>
  <c r="L523" i="27"/>
  <c r="K523" i="27"/>
  <c r="U522" i="27"/>
  <c r="T522" i="27"/>
  <c r="S522" i="27"/>
  <c r="R522" i="27"/>
  <c r="Q522" i="27"/>
  <c r="P522" i="27"/>
  <c r="O522" i="27"/>
  <c r="N522" i="27"/>
  <c r="M522" i="27"/>
  <c r="L522" i="27"/>
  <c r="K522" i="27"/>
  <c r="U521" i="27"/>
  <c r="T521" i="27"/>
  <c r="S521" i="27"/>
  <c r="R521" i="27"/>
  <c r="Q521" i="27"/>
  <c r="P521" i="27"/>
  <c r="O521" i="27"/>
  <c r="N521" i="27"/>
  <c r="M521" i="27"/>
  <c r="L521" i="27"/>
  <c r="K521" i="27"/>
  <c r="U520" i="27"/>
  <c r="T520" i="27"/>
  <c r="S520" i="27"/>
  <c r="R520" i="27"/>
  <c r="Q520" i="27"/>
  <c r="P520" i="27"/>
  <c r="O520" i="27"/>
  <c r="N520" i="27"/>
  <c r="M520" i="27"/>
  <c r="L520" i="27"/>
  <c r="K520" i="27"/>
  <c r="U519" i="27"/>
  <c r="T519" i="27"/>
  <c r="S519" i="27"/>
  <c r="R519" i="27"/>
  <c r="Q519" i="27"/>
  <c r="P519" i="27"/>
  <c r="O519" i="27"/>
  <c r="N519" i="27"/>
  <c r="M519" i="27"/>
  <c r="L519" i="27"/>
  <c r="K519" i="27"/>
  <c r="U518" i="27"/>
  <c r="T518" i="27"/>
  <c r="S518" i="27"/>
  <c r="R518" i="27"/>
  <c r="Q518" i="27"/>
  <c r="P518" i="27"/>
  <c r="O518" i="27"/>
  <c r="N518" i="27"/>
  <c r="M518" i="27"/>
  <c r="L518" i="27"/>
  <c r="K518" i="27"/>
  <c r="U517" i="27"/>
  <c r="T517" i="27"/>
  <c r="S517" i="27"/>
  <c r="R517" i="27"/>
  <c r="Q517" i="27"/>
  <c r="P517" i="27"/>
  <c r="O517" i="27"/>
  <c r="N517" i="27"/>
  <c r="M517" i="27"/>
  <c r="L517" i="27"/>
  <c r="K517" i="27"/>
  <c r="U516" i="27"/>
  <c r="T516" i="27"/>
  <c r="S516" i="27"/>
  <c r="R516" i="27"/>
  <c r="Q516" i="27"/>
  <c r="P516" i="27"/>
  <c r="O516" i="27"/>
  <c r="N516" i="27"/>
  <c r="M516" i="27"/>
  <c r="L516" i="27"/>
  <c r="K516" i="27"/>
  <c r="U515" i="27"/>
  <c r="T515" i="27"/>
  <c r="S515" i="27"/>
  <c r="R515" i="27"/>
  <c r="Q515" i="27"/>
  <c r="P515" i="27"/>
  <c r="O515" i="27"/>
  <c r="N515" i="27"/>
  <c r="M515" i="27"/>
  <c r="L515" i="27"/>
  <c r="K515" i="27"/>
  <c r="U514" i="27"/>
  <c r="T514" i="27"/>
  <c r="S514" i="27"/>
  <c r="R514" i="27"/>
  <c r="Q514" i="27"/>
  <c r="P514" i="27"/>
  <c r="O514" i="27"/>
  <c r="N514" i="27"/>
  <c r="M514" i="27"/>
  <c r="L514" i="27"/>
  <c r="K514" i="27"/>
  <c r="U513" i="27"/>
  <c r="T513" i="27"/>
  <c r="S513" i="27"/>
  <c r="R513" i="27"/>
  <c r="Q513" i="27"/>
  <c r="P513" i="27"/>
  <c r="O513" i="27"/>
  <c r="N513" i="27"/>
  <c r="M513" i="27"/>
  <c r="L513" i="27"/>
  <c r="K513" i="27"/>
  <c r="U512" i="27"/>
  <c r="T512" i="27"/>
  <c r="S512" i="27"/>
  <c r="R512" i="27"/>
  <c r="Q512" i="27"/>
  <c r="P512" i="27"/>
  <c r="O512" i="27"/>
  <c r="N512" i="27"/>
  <c r="M512" i="27"/>
  <c r="L512" i="27"/>
  <c r="K512" i="27"/>
  <c r="U511" i="27"/>
  <c r="T511" i="27"/>
  <c r="S511" i="27"/>
  <c r="R511" i="27"/>
  <c r="Q511" i="27"/>
  <c r="P511" i="27"/>
  <c r="O511" i="27"/>
  <c r="N511" i="27"/>
  <c r="M511" i="27"/>
  <c r="L511" i="27"/>
  <c r="K511" i="27"/>
  <c r="U510" i="27"/>
  <c r="T510" i="27"/>
  <c r="S510" i="27"/>
  <c r="R510" i="27"/>
  <c r="Q510" i="27"/>
  <c r="P510" i="27"/>
  <c r="O510" i="27"/>
  <c r="N510" i="27"/>
  <c r="M510" i="27"/>
  <c r="L510" i="27"/>
  <c r="K510" i="27"/>
  <c r="U509" i="27"/>
  <c r="T509" i="27"/>
  <c r="S509" i="27"/>
  <c r="R509" i="27"/>
  <c r="Q509" i="27"/>
  <c r="P509" i="27"/>
  <c r="O509" i="27"/>
  <c r="N509" i="27"/>
  <c r="M509" i="27"/>
  <c r="L509" i="27"/>
  <c r="K509" i="27"/>
  <c r="U508" i="27"/>
  <c r="T508" i="27"/>
  <c r="S508" i="27"/>
  <c r="R508" i="27"/>
  <c r="Q508" i="27"/>
  <c r="P508" i="27"/>
  <c r="O508" i="27"/>
  <c r="N508" i="27"/>
  <c r="M508" i="27"/>
  <c r="L508" i="27"/>
  <c r="K508" i="27"/>
  <c r="U507" i="27"/>
  <c r="T507" i="27"/>
  <c r="S507" i="27"/>
  <c r="R507" i="27"/>
  <c r="Q507" i="27"/>
  <c r="P507" i="27"/>
  <c r="O507" i="27"/>
  <c r="N507" i="27"/>
  <c r="M507" i="27"/>
  <c r="L507" i="27"/>
  <c r="K507" i="27"/>
  <c r="U506" i="27"/>
  <c r="T506" i="27"/>
  <c r="S506" i="27"/>
  <c r="R506" i="27"/>
  <c r="Q506" i="27"/>
  <c r="P506" i="27"/>
  <c r="O506" i="27"/>
  <c r="N506" i="27"/>
  <c r="M506" i="27"/>
  <c r="L506" i="27"/>
  <c r="K506" i="27"/>
  <c r="U505" i="27"/>
  <c r="T505" i="27"/>
  <c r="S505" i="27"/>
  <c r="R505" i="27"/>
  <c r="Q505" i="27"/>
  <c r="P505" i="27"/>
  <c r="O505" i="27"/>
  <c r="N505" i="27"/>
  <c r="M505" i="27"/>
  <c r="L505" i="27"/>
  <c r="K505" i="27"/>
  <c r="U504" i="27"/>
  <c r="T504" i="27"/>
  <c r="S504" i="27"/>
  <c r="R504" i="27"/>
  <c r="Q504" i="27"/>
  <c r="P504" i="27"/>
  <c r="O504" i="27"/>
  <c r="N504" i="27"/>
  <c r="M504" i="27"/>
  <c r="L504" i="27"/>
  <c r="K504" i="27"/>
  <c r="U503" i="27"/>
  <c r="T503" i="27"/>
  <c r="S503" i="27"/>
  <c r="R503" i="27"/>
  <c r="Q503" i="27"/>
  <c r="P503" i="27"/>
  <c r="O503" i="27"/>
  <c r="N503" i="27"/>
  <c r="M503" i="27"/>
  <c r="L503" i="27"/>
  <c r="K503" i="27"/>
  <c r="U502" i="27"/>
  <c r="T502" i="27"/>
  <c r="S502" i="27"/>
  <c r="R502" i="27"/>
  <c r="Q502" i="27"/>
  <c r="P502" i="27"/>
  <c r="O502" i="27"/>
  <c r="N502" i="27"/>
  <c r="M502" i="27"/>
  <c r="L502" i="27"/>
  <c r="K502" i="27"/>
  <c r="U501" i="27"/>
  <c r="T501" i="27"/>
  <c r="S501" i="27"/>
  <c r="R501" i="27"/>
  <c r="Q501" i="27"/>
  <c r="P501" i="27"/>
  <c r="O501" i="27"/>
  <c r="N501" i="27"/>
  <c r="M501" i="27"/>
  <c r="L501" i="27"/>
  <c r="K501" i="27"/>
  <c r="U500" i="27"/>
  <c r="T500" i="27"/>
  <c r="S500" i="27"/>
  <c r="R500" i="27"/>
  <c r="Q500" i="27"/>
  <c r="P500" i="27"/>
  <c r="O500" i="27"/>
  <c r="N500" i="27"/>
  <c r="M500" i="27"/>
  <c r="L500" i="27"/>
  <c r="K500" i="27"/>
  <c r="U497" i="27"/>
  <c r="T497" i="27"/>
  <c r="S497" i="27"/>
  <c r="R497" i="27"/>
  <c r="Q497" i="27"/>
  <c r="P497" i="27"/>
  <c r="O497" i="27"/>
  <c r="N497" i="27"/>
  <c r="M497" i="27"/>
  <c r="L497" i="27"/>
  <c r="K497" i="27"/>
  <c r="U496" i="27"/>
  <c r="T496" i="27"/>
  <c r="S496" i="27"/>
  <c r="R496" i="27"/>
  <c r="Q496" i="27"/>
  <c r="P496" i="27"/>
  <c r="O496" i="27"/>
  <c r="N496" i="27"/>
  <c r="M496" i="27"/>
  <c r="L496" i="27"/>
  <c r="K496" i="27"/>
  <c r="U495" i="27"/>
  <c r="T495" i="27"/>
  <c r="S495" i="27"/>
  <c r="R495" i="27"/>
  <c r="Q495" i="27"/>
  <c r="P495" i="27"/>
  <c r="O495" i="27"/>
  <c r="N495" i="27"/>
  <c r="M495" i="27"/>
  <c r="L495" i="27"/>
  <c r="K495" i="27"/>
  <c r="U494" i="27"/>
  <c r="T494" i="27"/>
  <c r="S494" i="27"/>
  <c r="R494" i="27"/>
  <c r="Q494" i="27"/>
  <c r="P494" i="27"/>
  <c r="O494" i="27"/>
  <c r="N494" i="27"/>
  <c r="M494" i="27"/>
  <c r="L494" i="27"/>
  <c r="K494" i="27"/>
  <c r="U493" i="27"/>
  <c r="T493" i="27"/>
  <c r="S493" i="27"/>
  <c r="R493" i="27"/>
  <c r="Q493" i="27"/>
  <c r="P493" i="27"/>
  <c r="O493" i="27"/>
  <c r="N493" i="27"/>
  <c r="M493" i="27"/>
  <c r="L493" i="27"/>
  <c r="K493" i="27"/>
  <c r="U492" i="27"/>
  <c r="T492" i="27"/>
  <c r="S492" i="27"/>
  <c r="R492" i="27"/>
  <c r="Q492" i="27"/>
  <c r="P492" i="27"/>
  <c r="O492" i="27"/>
  <c r="N492" i="27"/>
  <c r="M492" i="27"/>
  <c r="L492" i="27"/>
  <c r="K492" i="27"/>
  <c r="U491" i="27"/>
  <c r="T491" i="27"/>
  <c r="S491" i="27"/>
  <c r="R491" i="27"/>
  <c r="Q491" i="27"/>
  <c r="P491" i="27"/>
  <c r="O491" i="27"/>
  <c r="N491" i="27"/>
  <c r="M491" i="27"/>
  <c r="L491" i="27"/>
  <c r="K491" i="27"/>
  <c r="U490" i="27"/>
  <c r="T490" i="27"/>
  <c r="S490" i="27"/>
  <c r="R490" i="27"/>
  <c r="Q490" i="27"/>
  <c r="P490" i="27"/>
  <c r="O490" i="27"/>
  <c r="N490" i="27"/>
  <c r="M490" i="27"/>
  <c r="L490" i="27"/>
  <c r="K490" i="27"/>
  <c r="U489" i="27"/>
  <c r="T489" i="27"/>
  <c r="S489" i="27"/>
  <c r="R489" i="27"/>
  <c r="Q489" i="27"/>
  <c r="P489" i="27"/>
  <c r="O489" i="27"/>
  <c r="N489" i="27"/>
  <c r="M489" i="27"/>
  <c r="L489" i="27"/>
  <c r="K489" i="27"/>
  <c r="U488" i="27"/>
  <c r="T488" i="27"/>
  <c r="S488" i="27"/>
  <c r="R488" i="27"/>
  <c r="Q488" i="27"/>
  <c r="P488" i="27"/>
  <c r="O488" i="27"/>
  <c r="N488" i="27"/>
  <c r="M488" i="27"/>
  <c r="L488" i="27"/>
  <c r="K488" i="27"/>
  <c r="U487" i="27"/>
  <c r="T487" i="27"/>
  <c r="S487" i="27"/>
  <c r="R487" i="27"/>
  <c r="Q487" i="27"/>
  <c r="P487" i="27"/>
  <c r="O487" i="27"/>
  <c r="N487" i="27"/>
  <c r="M487" i="27"/>
  <c r="L487" i="27"/>
  <c r="K487" i="27"/>
  <c r="U486" i="27"/>
  <c r="T486" i="27"/>
  <c r="S486" i="27"/>
  <c r="R486" i="27"/>
  <c r="Q486" i="27"/>
  <c r="P486" i="27"/>
  <c r="O486" i="27"/>
  <c r="N486" i="27"/>
  <c r="M486" i="27"/>
  <c r="L486" i="27"/>
  <c r="K486" i="27"/>
  <c r="U485" i="27"/>
  <c r="T485" i="27"/>
  <c r="S485" i="27"/>
  <c r="R485" i="27"/>
  <c r="Q485" i="27"/>
  <c r="P485" i="27"/>
  <c r="O485" i="27"/>
  <c r="N485" i="27"/>
  <c r="M485" i="27"/>
  <c r="L485" i="27"/>
  <c r="K485" i="27"/>
  <c r="U484" i="27"/>
  <c r="T484" i="27"/>
  <c r="S484" i="27"/>
  <c r="R484" i="27"/>
  <c r="Q484" i="27"/>
  <c r="P484" i="27"/>
  <c r="O484" i="27"/>
  <c r="N484" i="27"/>
  <c r="M484" i="27"/>
  <c r="L484" i="27"/>
  <c r="K484" i="27"/>
  <c r="U483" i="27"/>
  <c r="T483" i="27"/>
  <c r="S483" i="27"/>
  <c r="R483" i="27"/>
  <c r="Q483" i="27"/>
  <c r="P483" i="27"/>
  <c r="O483" i="27"/>
  <c r="N483" i="27"/>
  <c r="M483" i="27"/>
  <c r="L483" i="27"/>
  <c r="K483" i="27"/>
  <c r="U482" i="27"/>
  <c r="T482" i="27"/>
  <c r="S482" i="27"/>
  <c r="R482" i="27"/>
  <c r="Q482" i="27"/>
  <c r="P482" i="27"/>
  <c r="O482" i="27"/>
  <c r="N482" i="27"/>
  <c r="M482" i="27"/>
  <c r="L482" i="27"/>
  <c r="K482" i="27"/>
  <c r="U481" i="27"/>
  <c r="T481" i="27"/>
  <c r="S481" i="27"/>
  <c r="R481" i="27"/>
  <c r="Q481" i="27"/>
  <c r="P481" i="27"/>
  <c r="O481" i="27"/>
  <c r="N481" i="27"/>
  <c r="M481" i="27"/>
  <c r="L481" i="27"/>
  <c r="K481" i="27"/>
  <c r="U480" i="27"/>
  <c r="T480" i="27"/>
  <c r="S480" i="27"/>
  <c r="R480" i="27"/>
  <c r="Q480" i="27"/>
  <c r="P480" i="27"/>
  <c r="O480" i="27"/>
  <c r="N480" i="27"/>
  <c r="M480" i="27"/>
  <c r="L480" i="27"/>
  <c r="K480" i="27"/>
  <c r="U479" i="27"/>
  <c r="T479" i="27"/>
  <c r="S479" i="27"/>
  <c r="R479" i="27"/>
  <c r="Q479" i="27"/>
  <c r="P479" i="27"/>
  <c r="O479" i="27"/>
  <c r="N479" i="27"/>
  <c r="M479" i="27"/>
  <c r="L479" i="27"/>
  <c r="K479" i="27"/>
  <c r="U478" i="27"/>
  <c r="T478" i="27"/>
  <c r="S478" i="27"/>
  <c r="R478" i="27"/>
  <c r="Q478" i="27"/>
  <c r="P478" i="27"/>
  <c r="O478" i="27"/>
  <c r="N478" i="27"/>
  <c r="M478" i="27"/>
  <c r="L478" i="27"/>
  <c r="K478" i="27"/>
  <c r="U477" i="27"/>
  <c r="T477" i="27"/>
  <c r="S477" i="27"/>
  <c r="R477" i="27"/>
  <c r="Q477" i="27"/>
  <c r="P477" i="27"/>
  <c r="O477" i="27"/>
  <c r="N477" i="27"/>
  <c r="M477" i="27"/>
  <c r="L477" i="27"/>
  <c r="K477" i="27"/>
  <c r="U476" i="27"/>
  <c r="T476" i="27"/>
  <c r="S476" i="27"/>
  <c r="R476" i="27"/>
  <c r="Q476" i="27"/>
  <c r="P476" i="27"/>
  <c r="O476" i="27"/>
  <c r="N476" i="27"/>
  <c r="M476" i="27"/>
  <c r="L476" i="27"/>
  <c r="K476" i="27"/>
  <c r="U475" i="27"/>
  <c r="T475" i="27"/>
  <c r="S475" i="27"/>
  <c r="R475" i="27"/>
  <c r="Q475" i="27"/>
  <c r="P475" i="27"/>
  <c r="O475" i="27"/>
  <c r="N475" i="27"/>
  <c r="M475" i="27"/>
  <c r="L475" i="27"/>
  <c r="K475" i="27"/>
  <c r="U474" i="27"/>
  <c r="T474" i="27"/>
  <c r="S474" i="27"/>
  <c r="R474" i="27"/>
  <c r="Q474" i="27"/>
  <c r="P474" i="27"/>
  <c r="O474" i="27"/>
  <c r="N474" i="27"/>
  <c r="M474" i="27"/>
  <c r="L474" i="27"/>
  <c r="K474" i="27"/>
  <c r="U473" i="27"/>
  <c r="T473" i="27"/>
  <c r="S473" i="27"/>
  <c r="R473" i="27"/>
  <c r="Q473" i="27"/>
  <c r="P473" i="27"/>
  <c r="O473" i="27"/>
  <c r="N473" i="27"/>
  <c r="M473" i="27"/>
  <c r="L473" i="27"/>
  <c r="K473" i="27"/>
  <c r="U470" i="27"/>
  <c r="T470" i="27"/>
  <c r="S470" i="27"/>
  <c r="R470" i="27"/>
  <c r="Q470" i="27"/>
  <c r="P470" i="27"/>
  <c r="O470" i="27"/>
  <c r="N470" i="27"/>
  <c r="M470" i="27"/>
  <c r="L470" i="27"/>
  <c r="K470" i="27"/>
  <c r="U469" i="27"/>
  <c r="T469" i="27"/>
  <c r="S469" i="27"/>
  <c r="R469" i="27"/>
  <c r="Q469" i="27"/>
  <c r="P469" i="27"/>
  <c r="O469" i="27"/>
  <c r="N469" i="27"/>
  <c r="M469" i="27"/>
  <c r="L469" i="27"/>
  <c r="K469" i="27"/>
  <c r="U468" i="27"/>
  <c r="T468" i="27"/>
  <c r="S468" i="27"/>
  <c r="R468" i="27"/>
  <c r="Q468" i="27"/>
  <c r="P468" i="27"/>
  <c r="O468" i="27"/>
  <c r="N468" i="27"/>
  <c r="M468" i="27"/>
  <c r="L468" i="27"/>
  <c r="K468" i="27"/>
  <c r="U467" i="27"/>
  <c r="T467" i="27"/>
  <c r="S467" i="27"/>
  <c r="R467" i="27"/>
  <c r="Q467" i="27"/>
  <c r="P467" i="27"/>
  <c r="O467" i="27"/>
  <c r="N467" i="27"/>
  <c r="M467" i="27"/>
  <c r="L467" i="27"/>
  <c r="K467" i="27"/>
  <c r="U466" i="27"/>
  <c r="T466" i="27"/>
  <c r="S466" i="27"/>
  <c r="R466" i="27"/>
  <c r="Q466" i="27"/>
  <c r="P466" i="27"/>
  <c r="O466" i="27"/>
  <c r="N466" i="27"/>
  <c r="M466" i="27"/>
  <c r="L466" i="27"/>
  <c r="K466" i="27"/>
  <c r="U465" i="27"/>
  <c r="T465" i="27"/>
  <c r="S465" i="27"/>
  <c r="R465" i="27"/>
  <c r="Q465" i="27"/>
  <c r="P465" i="27"/>
  <c r="O465" i="27"/>
  <c r="N465" i="27"/>
  <c r="M465" i="27"/>
  <c r="L465" i="27"/>
  <c r="K465" i="27"/>
  <c r="U464" i="27"/>
  <c r="T464" i="27"/>
  <c r="S464" i="27"/>
  <c r="R464" i="27"/>
  <c r="Q464" i="27"/>
  <c r="P464" i="27"/>
  <c r="O464" i="27"/>
  <c r="N464" i="27"/>
  <c r="M464" i="27"/>
  <c r="L464" i="27"/>
  <c r="K464" i="27"/>
  <c r="U463" i="27"/>
  <c r="T463" i="27"/>
  <c r="S463" i="27"/>
  <c r="R463" i="27"/>
  <c r="Q463" i="27"/>
  <c r="P463" i="27"/>
  <c r="O463" i="27"/>
  <c r="N463" i="27"/>
  <c r="M463" i="27"/>
  <c r="L463" i="27"/>
  <c r="K463" i="27"/>
  <c r="U462" i="27"/>
  <c r="T462" i="27"/>
  <c r="S462" i="27"/>
  <c r="R462" i="27"/>
  <c r="Q462" i="27"/>
  <c r="P462" i="27"/>
  <c r="O462" i="27"/>
  <c r="N462" i="27"/>
  <c r="M462" i="27"/>
  <c r="L462" i="27"/>
  <c r="K462" i="27"/>
  <c r="U461" i="27"/>
  <c r="T461" i="27"/>
  <c r="S461" i="27"/>
  <c r="R461" i="27"/>
  <c r="Q461" i="27"/>
  <c r="P461" i="27"/>
  <c r="O461" i="27"/>
  <c r="N461" i="27"/>
  <c r="M461" i="27"/>
  <c r="L461" i="27"/>
  <c r="K461" i="27"/>
  <c r="U460" i="27"/>
  <c r="T460" i="27"/>
  <c r="S460" i="27"/>
  <c r="R460" i="27"/>
  <c r="Q460" i="27"/>
  <c r="P460" i="27"/>
  <c r="O460" i="27"/>
  <c r="N460" i="27"/>
  <c r="M460" i="27"/>
  <c r="L460" i="27"/>
  <c r="K460" i="27"/>
  <c r="U459" i="27"/>
  <c r="T459" i="27"/>
  <c r="S459" i="27"/>
  <c r="R459" i="27"/>
  <c r="Q459" i="27"/>
  <c r="P459" i="27"/>
  <c r="O459" i="27"/>
  <c r="N459" i="27"/>
  <c r="M459" i="27"/>
  <c r="L459" i="27"/>
  <c r="K459" i="27"/>
  <c r="U458" i="27"/>
  <c r="T458" i="27"/>
  <c r="S458" i="27"/>
  <c r="R458" i="27"/>
  <c r="Q458" i="27"/>
  <c r="P458" i="27"/>
  <c r="O458" i="27"/>
  <c r="N458" i="27"/>
  <c r="M458" i="27"/>
  <c r="L458" i="27"/>
  <c r="K458" i="27"/>
  <c r="U457" i="27"/>
  <c r="T457" i="27"/>
  <c r="S457" i="27"/>
  <c r="R457" i="27"/>
  <c r="Q457" i="27"/>
  <c r="P457" i="27"/>
  <c r="O457" i="27"/>
  <c r="N457" i="27"/>
  <c r="M457" i="27"/>
  <c r="L457" i="27"/>
  <c r="K457" i="27"/>
  <c r="U456" i="27"/>
  <c r="T456" i="27"/>
  <c r="S456" i="27"/>
  <c r="R456" i="27"/>
  <c r="Q456" i="27"/>
  <c r="P456" i="27"/>
  <c r="O456" i="27"/>
  <c r="N456" i="27"/>
  <c r="M456" i="27"/>
  <c r="L456" i="27"/>
  <c r="K456" i="27"/>
  <c r="U455" i="27"/>
  <c r="T455" i="27"/>
  <c r="S455" i="27"/>
  <c r="R455" i="27"/>
  <c r="Q455" i="27"/>
  <c r="P455" i="27"/>
  <c r="O455" i="27"/>
  <c r="N455" i="27"/>
  <c r="M455" i="27"/>
  <c r="L455" i="27"/>
  <c r="K455" i="27"/>
  <c r="U454" i="27"/>
  <c r="T454" i="27"/>
  <c r="S454" i="27"/>
  <c r="R454" i="27"/>
  <c r="Q454" i="27"/>
  <c r="P454" i="27"/>
  <c r="O454" i="27"/>
  <c r="N454" i="27"/>
  <c r="M454" i="27"/>
  <c r="L454" i="27"/>
  <c r="K454" i="27"/>
  <c r="U453" i="27"/>
  <c r="T453" i="27"/>
  <c r="S453" i="27"/>
  <c r="R453" i="27"/>
  <c r="Q453" i="27"/>
  <c r="P453" i="27"/>
  <c r="O453" i="27"/>
  <c r="N453" i="27"/>
  <c r="M453" i="27"/>
  <c r="L453" i="27"/>
  <c r="K453" i="27"/>
  <c r="U452" i="27"/>
  <c r="T452" i="27"/>
  <c r="S452" i="27"/>
  <c r="R452" i="27"/>
  <c r="Q452" i="27"/>
  <c r="P452" i="27"/>
  <c r="O452" i="27"/>
  <c r="N452" i="27"/>
  <c r="M452" i="27"/>
  <c r="L452" i="27"/>
  <c r="K452" i="27"/>
  <c r="U451" i="27"/>
  <c r="T451" i="27"/>
  <c r="S451" i="27"/>
  <c r="R451" i="27"/>
  <c r="Q451" i="27"/>
  <c r="P451" i="27"/>
  <c r="O451" i="27"/>
  <c r="N451" i="27"/>
  <c r="M451" i="27"/>
  <c r="L451" i="27"/>
  <c r="K451" i="27"/>
  <c r="U450" i="27"/>
  <c r="T450" i="27"/>
  <c r="S450" i="27"/>
  <c r="R450" i="27"/>
  <c r="Q450" i="27"/>
  <c r="P450" i="27"/>
  <c r="O450" i="27"/>
  <c r="N450" i="27"/>
  <c r="M450" i="27"/>
  <c r="L450" i="27"/>
  <c r="K450" i="27"/>
  <c r="U449" i="27"/>
  <c r="T449" i="27"/>
  <c r="S449" i="27"/>
  <c r="R449" i="27"/>
  <c r="Q449" i="27"/>
  <c r="P449" i="27"/>
  <c r="O449" i="27"/>
  <c r="N449" i="27"/>
  <c r="M449" i="27"/>
  <c r="L449" i="27"/>
  <c r="K449" i="27"/>
  <c r="U448" i="27"/>
  <c r="T448" i="27"/>
  <c r="S448" i="27"/>
  <c r="R448" i="27"/>
  <c r="Q448" i="27"/>
  <c r="P448" i="27"/>
  <c r="O448" i="27"/>
  <c r="N448" i="27"/>
  <c r="M448" i="27"/>
  <c r="L448" i="27"/>
  <c r="K448" i="27"/>
  <c r="U447" i="27"/>
  <c r="T447" i="27"/>
  <c r="S447" i="27"/>
  <c r="R447" i="27"/>
  <c r="Q447" i="27"/>
  <c r="P447" i="27"/>
  <c r="O447" i="27"/>
  <c r="N447" i="27"/>
  <c r="M447" i="27"/>
  <c r="L447" i="27"/>
  <c r="K447" i="27"/>
  <c r="U446" i="27"/>
  <c r="T446" i="27"/>
  <c r="S446" i="27"/>
  <c r="R446" i="27"/>
  <c r="Q446" i="27"/>
  <c r="P446" i="27"/>
  <c r="O446" i="27"/>
  <c r="N446" i="27"/>
  <c r="M446" i="27"/>
  <c r="L446" i="27"/>
  <c r="K446" i="27"/>
  <c r="U443" i="27"/>
  <c r="T443" i="27"/>
  <c r="S443" i="27"/>
  <c r="R443" i="27"/>
  <c r="Q443" i="27"/>
  <c r="P443" i="27"/>
  <c r="O443" i="27"/>
  <c r="N443" i="27"/>
  <c r="M443" i="27"/>
  <c r="L443" i="27"/>
  <c r="K443" i="27"/>
  <c r="U442" i="27"/>
  <c r="T442" i="27"/>
  <c r="S442" i="27"/>
  <c r="R442" i="27"/>
  <c r="Q442" i="27"/>
  <c r="P442" i="27"/>
  <c r="O442" i="27"/>
  <c r="N442" i="27"/>
  <c r="M442" i="27"/>
  <c r="L442" i="27"/>
  <c r="K442" i="27"/>
  <c r="U441" i="27"/>
  <c r="T441" i="27"/>
  <c r="S441" i="27"/>
  <c r="R441" i="27"/>
  <c r="Q441" i="27"/>
  <c r="P441" i="27"/>
  <c r="O441" i="27"/>
  <c r="N441" i="27"/>
  <c r="M441" i="27"/>
  <c r="L441" i="27"/>
  <c r="K441" i="27"/>
  <c r="U440" i="27"/>
  <c r="T440" i="27"/>
  <c r="S440" i="27"/>
  <c r="R440" i="27"/>
  <c r="Q440" i="27"/>
  <c r="P440" i="27"/>
  <c r="O440" i="27"/>
  <c r="N440" i="27"/>
  <c r="M440" i="27"/>
  <c r="L440" i="27"/>
  <c r="K440" i="27"/>
  <c r="U439" i="27"/>
  <c r="T439" i="27"/>
  <c r="S439" i="27"/>
  <c r="R439" i="27"/>
  <c r="Q439" i="27"/>
  <c r="P439" i="27"/>
  <c r="O439" i="27"/>
  <c r="N439" i="27"/>
  <c r="M439" i="27"/>
  <c r="L439" i="27"/>
  <c r="K439" i="27"/>
  <c r="U438" i="27"/>
  <c r="T438" i="27"/>
  <c r="S438" i="27"/>
  <c r="R438" i="27"/>
  <c r="Q438" i="27"/>
  <c r="P438" i="27"/>
  <c r="O438" i="27"/>
  <c r="N438" i="27"/>
  <c r="M438" i="27"/>
  <c r="L438" i="27"/>
  <c r="K438" i="27"/>
  <c r="U437" i="27"/>
  <c r="T437" i="27"/>
  <c r="S437" i="27"/>
  <c r="R437" i="27"/>
  <c r="Q437" i="27"/>
  <c r="P437" i="27"/>
  <c r="O437" i="27"/>
  <c r="N437" i="27"/>
  <c r="M437" i="27"/>
  <c r="L437" i="27"/>
  <c r="K437" i="27"/>
  <c r="U436" i="27"/>
  <c r="T436" i="27"/>
  <c r="S436" i="27"/>
  <c r="R436" i="27"/>
  <c r="Q436" i="27"/>
  <c r="P436" i="27"/>
  <c r="O436" i="27"/>
  <c r="N436" i="27"/>
  <c r="M436" i="27"/>
  <c r="L436" i="27"/>
  <c r="K436" i="27"/>
  <c r="U435" i="27"/>
  <c r="T435" i="27"/>
  <c r="S435" i="27"/>
  <c r="R435" i="27"/>
  <c r="Q435" i="27"/>
  <c r="P435" i="27"/>
  <c r="O435" i="27"/>
  <c r="N435" i="27"/>
  <c r="M435" i="27"/>
  <c r="L435" i="27"/>
  <c r="K435" i="27"/>
  <c r="U434" i="27"/>
  <c r="T434" i="27"/>
  <c r="S434" i="27"/>
  <c r="R434" i="27"/>
  <c r="Q434" i="27"/>
  <c r="P434" i="27"/>
  <c r="O434" i="27"/>
  <c r="N434" i="27"/>
  <c r="M434" i="27"/>
  <c r="L434" i="27"/>
  <c r="K434" i="27"/>
  <c r="U433" i="27"/>
  <c r="T433" i="27"/>
  <c r="S433" i="27"/>
  <c r="R433" i="27"/>
  <c r="Q433" i="27"/>
  <c r="P433" i="27"/>
  <c r="O433" i="27"/>
  <c r="N433" i="27"/>
  <c r="M433" i="27"/>
  <c r="L433" i="27"/>
  <c r="K433" i="27"/>
  <c r="U432" i="27"/>
  <c r="T432" i="27"/>
  <c r="S432" i="27"/>
  <c r="R432" i="27"/>
  <c r="Q432" i="27"/>
  <c r="P432" i="27"/>
  <c r="O432" i="27"/>
  <c r="N432" i="27"/>
  <c r="M432" i="27"/>
  <c r="L432" i="27"/>
  <c r="K432" i="27"/>
  <c r="U431" i="27"/>
  <c r="T431" i="27"/>
  <c r="S431" i="27"/>
  <c r="R431" i="27"/>
  <c r="Q431" i="27"/>
  <c r="P431" i="27"/>
  <c r="O431" i="27"/>
  <c r="N431" i="27"/>
  <c r="M431" i="27"/>
  <c r="L431" i="27"/>
  <c r="K431" i="27"/>
  <c r="U430" i="27"/>
  <c r="T430" i="27"/>
  <c r="S430" i="27"/>
  <c r="R430" i="27"/>
  <c r="Q430" i="27"/>
  <c r="P430" i="27"/>
  <c r="O430" i="27"/>
  <c r="N430" i="27"/>
  <c r="M430" i="27"/>
  <c r="L430" i="27"/>
  <c r="K430" i="27"/>
  <c r="U429" i="27"/>
  <c r="T429" i="27"/>
  <c r="S429" i="27"/>
  <c r="R429" i="27"/>
  <c r="Q429" i="27"/>
  <c r="P429" i="27"/>
  <c r="O429" i="27"/>
  <c r="N429" i="27"/>
  <c r="M429" i="27"/>
  <c r="L429" i="27"/>
  <c r="K429" i="27"/>
  <c r="U428" i="27"/>
  <c r="T428" i="27"/>
  <c r="S428" i="27"/>
  <c r="R428" i="27"/>
  <c r="Q428" i="27"/>
  <c r="P428" i="27"/>
  <c r="O428" i="27"/>
  <c r="N428" i="27"/>
  <c r="M428" i="27"/>
  <c r="L428" i="27"/>
  <c r="K428" i="27"/>
  <c r="U427" i="27"/>
  <c r="T427" i="27"/>
  <c r="S427" i="27"/>
  <c r="R427" i="27"/>
  <c r="Q427" i="27"/>
  <c r="P427" i="27"/>
  <c r="O427" i="27"/>
  <c r="N427" i="27"/>
  <c r="M427" i="27"/>
  <c r="L427" i="27"/>
  <c r="K427" i="27"/>
  <c r="U426" i="27"/>
  <c r="T426" i="27"/>
  <c r="S426" i="27"/>
  <c r="R426" i="27"/>
  <c r="Q426" i="27"/>
  <c r="P426" i="27"/>
  <c r="O426" i="27"/>
  <c r="N426" i="27"/>
  <c r="M426" i="27"/>
  <c r="L426" i="27"/>
  <c r="K426" i="27"/>
  <c r="U425" i="27"/>
  <c r="T425" i="27"/>
  <c r="S425" i="27"/>
  <c r="R425" i="27"/>
  <c r="Q425" i="27"/>
  <c r="P425" i="27"/>
  <c r="O425" i="27"/>
  <c r="N425" i="27"/>
  <c r="M425" i="27"/>
  <c r="L425" i="27"/>
  <c r="K425" i="27"/>
  <c r="U424" i="27"/>
  <c r="T424" i="27"/>
  <c r="S424" i="27"/>
  <c r="R424" i="27"/>
  <c r="Q424" i="27"/>
  <c r="P424" i="27"/>
  <c r="O424" i="27"/>
  <c r="N424" i="27"/>
  <c r="M424" i="27"/>
  <c r="L424" i="27"/>
  <c r="K424" i="27"/>
  <c r="U423" i="27"/>
  <c r="T423" i="27"/>
  <c r="S423" i="27"/>
  <c r="R423" i="27"/>
  <c r="Q423" i="27"/>
  <c r="P423" i="27"/>
  <c r="O423" i="27"/>
  <c r="N423" i="27"/>
  <c r="M423" i="27"/>
  <c r="L423" i="27"/>
  <c r="K423" i="27"/>
  <c r="U422" i="27"/>
  <c r="T422" i="27"/>
  <c r="S422" i="27"/>
  <c r="R422" i="27"/>
  <c r="Q422" i="27"/>
  <c r="P422" i="27"/>
  <c r="O422" i="27"/>
  <c r="N422" i="27"/>
  <c r="M422" i="27"/>
  <c r="L422" i="27"/>
  <c r="K422" i="27"/>
  <c r="U421" i="27"/>
  <c r="T421" i="27"/>
  <c r="S421" i="27"/>
  <c r="R421" i="27"/>
  <c r="Q421" i="27"/>
  <c r="P421" i="27"/>
  <c r="O421" i="27"/>
  <c r="N421" i="27"/>
  <c r="M421" i="27"/>
  <c r="L421" i="27"/>
  <c r="K421" i="27"/>
  <c r="U420" i="27"/>
  <c r="T420" i="27"/>
  <c r="S420" i="27"/>
  <c r="R420" i="27"/>
  <c r="Q420" i="27"/>
  <c r="P420" i="27"/>
  <c r="O420" i="27"/>
  <c r="N420" i="27"/>
  <c r="M420" i="27"/>
  <c r="L420" i="27"/>
  <c r="K420" i="27"/>
  <c r="U419" i="27"/>
  <c r="T419" i="27"/>
  <c r="S419" i="27"/>
  <c r="R419" i="27"/>
  <c r="Q419" i="27"/>
  <c r="P419" i="27"/>
  <c r="O419" i="27"/>
  <c r="N419" i="27"/>
  <c r="M419" i="27"/>
  <c r="L419" i="27"/>
  <c r="K419" i="27"/>
  <c r="U416" i="27"/>
  <c r="T416" i="27"/>
  <c r="S416" i="27"/>
  <c r="R416" i="27"/>
  <c r="Q416" i="27"/>
  <c r="P416" i="27"/>
  <c r="O416" i="27"/>
  <c r="N416" i="27"/>
  <c r="M416" i="27"/>
  <c r="L416" i="27"/>
  <c r="K416" i="27"/>
  <c r="U415" i="27"/>
  <c r="T415" i="27"/>
  <c r="S415" i="27"/>
  <c r="R415" i="27"/>
  <c r="Q415" i="27"/>
  <c r="P415" i="27"/>
  <c r="O415" i="27"/>
  <c r="N415" i="27"/>
  <c r="M415" i="27"/>
  <c r="L415" i="27"/>
  <c r="K415" i="27"/>
  <c r="U414" i="27"/>
  <c r="T414" i="27"/>
  <c r="S414" i="27"/>
  <c r="R414" i="27"/>
  <c r="Q414" i="27"/>
  <c r="P414" i="27"/>
  <c r="O414" i="27"/>
  <c r="N414" i="27"/>
  <c r="M414" i="27"/>
  <c r="L414" i="27"/>
  <c r="K414" i="27"/>
  <c r="U413" i="27"/>
  <c r="T413" i="27"/>
  <c r="S413" i="27"/>
  <c r="R413" i="27"/>
  <c r="Q413" i="27"/>
  <c r="P413" i="27"/>
  <c r="O413" i="27"/>
  <c r="N413" i="27"/>
  <c r="M413" i="27"/>
  <c r="L413" i="27"/>
  <c r="K413" i="27"/>
  <c r="U412" i="27"/>
  <c r="T412" i="27"/>
  <c r="S412" i="27"/>
  <c r="R412" i="27"/>
  <c r="Q412" i="27"/>
  <c r="P412" i="27"/>
  <c r="O412" i="27"/>
  <c r="N412" i="27"/>
  <c r="M412" i="27"/>
  <c r="L412" i="27"/>
  <c r="K412" i="27"/>
  <c r="U411" i="27"/>
  <c r="T411" i="27"/>
  <c r="S411" i="27"/>
  <c r="R411" i="27"/>
  <c r="Q411" i="27"/>
  <c r="P411" i="27"/>
  <c r="O411" i="27"/>
  <c r="N411" i="27"/>
  <c r="M411" i="27"/>
  <c r="L411" i="27"/>
  <c r="K411" i="27"/>
  <c r="U410" i="27"/>
  <c r="T410" i="27"/>
  <c r="S410" i="27"/>
  <c r="R410" i="27"/>
  <c r="Q410" i="27"/>
  <c r="P410" i="27"/>
  <c r="O410" i="27"/>
  <c r="N410" i="27"/>
  <c r="M410" i="27"/>
  <c r="L410" i="27"/>
  <c r="K410" i="27"/>
  <c r="U409" i="27"/>
  <c r="T409" i="27"/>
  <c r="S409" i="27"/>
  <c r="R409" i="27"/>
  <c r="Q409" i="27"/>
  <c r="P409" i="27"/>
  <c r="O409" i="27"/>
  <c r="N409" i="27"/>
  <c r="M409" i="27"/>
  <c r="L409" i="27"/>
  <c r="K409" i="27"/>
  <c r="U408" i="27"/>
  <c r="T408" i="27"/>
  <c r="S408" i="27"/>
  <c r="R408" i="27"/>
  <c r="Q408" i="27"/>
  <c r="P408" i="27"/>
  <c r="O408" i="27"/>
  <c r="N408" i="27"/>
  <c r="M408" i="27"/>
  <c r="L408" i="27"/>
  <c r="K408" i="27"/>
  <c r="U407" i="27"/>
  <c r="T407" i="27"/>
  <c r="S407" i="27"/>
  <c r="R407" i="27"/>
  <c r="Q407" i="27"/>
  <c r="P407" i="27"/>
  <c r="O407" i="27"/>
  <c r="N407" i="27"/>
  <c r="M407" i="27"/>
  <c r="L407" i="27"/>
  <c r="K407" i="27"/>
  <c r="U406" i="27"/>
  <c r="T406" i="27"/>
  <c r="S406" i="27"/>
  <c r="R406" i="27"/>
  <c r="Q406" i="27"/>
  <c r="P406" i="27"/>
  <c r="O406" i="27"/>
  <c r="N406" i="27"/>
  <c r="M406" i="27"/>
  <c r="L406" i="27"/>
  <c r="K406" i="27"/>
  <c r="U405" i="27"/>
  <c r="T405" i="27"/>
  <c r="S405" i="27"/>
  <c r="R405" i="27"/>
  <c r="Q405" i="27"/>
  <c r="P405" i="27"/>
  <c r="O405" i="27"/>
  <c r="N405" i="27"/>
  <c r="M405" i="27"/>
  <c r="L405" i="27"/>
  <c r="K405" i="27"/>
  <c r="U404" i="27"/>
  <c r="T404" i="27"/>
  <c r="S404" i="27"/>
  <c r="R404" i="27"/>
  <c r="Q404" i="27"/>
  <c r="P404" i="27"/>
  <c r="O404" i="27"/>
  <c r="N404" i="27"/>
  <c r="M404" i="27"/>
  <c r="L404" i="27"/>
  <c r="K404" i="27"/>
  <c r="U403" i="27"/>
  <c r="T403" i="27"/>
  <c r="S403" i="27"/>
  <c r="R403" i="27"/>
  <c r="Q403" i="27"/>
  <c r="P403" i="27"/>
  <c r="O403" i="27"/>
  <c r="N403" i="27"/>
  <c r="M403" i="27"/>
  <c r="L403" i="27"/>
  <c r="K403" i="27"/>
  <c r="U402" i="27"/>
  <c r="T402" i="27"/>
  <c r="S402" i="27"/>
  <c r="R402" i="27"/>
  <c r="Q402" i="27"/>
  <c r="P402" i="27"/>
  <c r="O402" i="27"/>
  <c r="N402" i="27"/>
  <c r="M402" i="27"/>
  <c r="L402" i="27"/>
  <c r="K402" i="27"/>
  <c r="U401" i="27"/>
  <c r="T401" i="27"/>
  <c r="S401" i="27"/>
  <c r="R401" i="27"/>
  <c r="Q401" i="27"/>
  <c r="P401" i="27"/>
  <c r="O401" i="27"/>
  <c r="N401" i="27"/>
  <c r="M401" i="27"/>
  <c r="L401" i="27"/>
  <c r="K401" i="27"/>
  <c r="U400" i="27"/>
  <c r="T400" i="27"/>
  <c r="S400" i="27"/>
  <c r="R400" i="27"/>
  <c r="Q400" i="27"/>
  <c r="P400" i="27"/>
  <c r="O400" i="27"/>
  <c r="N400" i="27"/>
  <c r="M400" i="27"/>
  <c r="L400" i="27"/>
  <c r="K400" i="27"/>
  <c r="U399" i="27"/>
  <c r="T399" i="27"/>
  <c r="S399" i="27"/>
  <c r="R399" i="27"/>
  <c r="Q399" i="27"/>
  <c r="P399" i="27"/>
  <c r="O399" i="27"/>
  <c r="N399" i="27"/>
  <c r="M399" i="27"/>
  <c r="L399" i="27"/>
  <c r="K399" i="27"/>
  <c r="U398" i="27"/>
  <c r="T398" i="27"/>
  <c r="S398" i="27"/>
  <c r="R398" i="27"/>
  <c r="Q398" i="27"/>
  <c r="P398" i="27"/>
  <c r="O398" i="27"/>
  <c r="N398" i="27"/>
  <c r="M398" i="27"/>
  <c r="L398" i="27"/>
  <c r="K398" i="27"/>
  <c r="U397" i="27"/>
  <c r="T397" i="27"/>
  <c r="S397" i="27"/>
  <c r="R397" i="27"/>
  <c r="Q397" i="27"/>
  <c r="P397" i="27"/>
  <c r="O397" i="27"/>
  <c r="N397" i="27"/>
  <c r="M397" i="27"/>
  <c r="L397" i="27"/>
  <c r="K397" i="27"/>
  <c r="U396" i="27"/>
  <c r="T396" i="27"/>
  <c r="S396" i="27"/>
  <c r="R396" i="27"/>
  <c r="Q396" i="27"/>
  <c r="P396" i="27"/>
  <c r="O396" i="27"/>
  <c r="N396" i="27"/>
  <c r="M396" i="27"/>
  <c r="L396" i="27"/>
  <c r="K396" i="27"/>
  <c r="U395" i="27"/>
  <c r="T395" i="27"/>
  <c r="S395" i="27"/>
  <c r="R395" i="27"/>
  <c r="Q395" i="27"/>
  <c r="P395" i="27"/>
  <c r="O395" i="27"/>
  <c r="N395" i="27"/>
  <c r="M395" i="27"/>
  <c r="L395" i="27"/>
  <c r="K395" i="27"/>
  <c r="U394" i="27"/>
  <c r="T394" i="27"/>
  <c r="S394" i="27"/>
  <c r="R394" i="27"/>
  <c r="Q394" i="27"/>
  <c r="P394" i="27"/>
  <c r="O394" i="27"/>
  <c r="N394" i="27"/>
  <c r="M394" i="27"/>
  <c r="L394" i="27"/>
  <c r="K394" i="27"/>
  <c r="U393" i="27"/>
  <c r="T393" i="27"/>
  <c r="S393" i="27"/>
  <c r="R393" i="27"/>
  <c r="Q393" i="27"/>
  <c r="P393" i="27"/>
  <c r="O393" i="27"/>
  <c r="N393" i="27"/>
  <c r="M393" i="27"/>
  <c r="L393" i="27"/>
  <c r="K393" i="27"/>
  <c r="U392" i="27"/>
  <c r="T392" i="27"/>
  <c r="S392" i="27"/>
  <c r="R392" i="27"/>
  <c r="Q392" i="27"/>
  <c r="P392" i="27"/>
  <c r="O392" i="27"/>
  <c r="N392" i="27"/>
  <c r="M392" i="27"/>
  <c r="L392" i="27"/>
  <c r="K392" i="27"/>
  <c r="U389" i="27"/>
  <c r="T389" i="27"/>
  <c r="S389" i="27"/>
  <c r="R389" i="27"/>
  <c r="Q389" i="27"/>
  <c r="P389" i="27"/>
  <c r="O389" i="27"/>
  <c r="N389" i="27"/>
  <c r="M389" i="27"/>
  <c r="L389" i="27"/>
  <c r="K389" i="27"/>
  <c r="U388" i="27"/>
  <c r="T388" i="27"/>
  <c r="S388" i="27"/>
  <c r="R388" i="27"/>
  <c r="Q388" i="27"/>
  <c r="P388" i="27"/>
  <c r="O388" i="27"/>
  <c r="N388" i="27"/>
  <c r="M388" i="27"/>
  <c r="L388" i="27"/>
  <c r="K388" i="27"/>
  <c r="U387" i="27"/>
  <c r="T387" i="27"/>
  <c r="S387" i="27"/>
  <c r="R387" i="27"/>
  <c r="Q387" i="27"/>
  <c r="P387" i="27"/>
  <c r="O387" i="27"/>
  <c r="N387" i="27"/>
  <c r="M387" i="27"/>
  <c r="L387" i="27"/>
  <c r="K387" i="27"/>
  <c r="U386" i="27"/>
  <c r="T386" i="27"/>
  <c r="S386" i="27"/>
  <c r="R386" i="27"/>
  <c r="Q386" i="27"/>
  <c r="P386" i="27"/>
  <c r="O386" i="27"/>
  <c r="N386" i="27"/>
  <c r="M386" i="27"/>
  <c r="L386" i="27"/>
  <c r="K386" i="27"/>
  <c r="U385" i="27"/>
  <c r="T385" i="27"/>
  <c r="S385" i="27"/>
  <c r="R385" i="27"/>
  <c r="Q385" i="27"/>
  <c r="P385" i="27"/>
  <c r="O385" i="27"/>
  <c r="N385" i="27"/>
  <c r="M385" i="27"/>
  <c r="L385" i="27"/>
  <c r="K385" i="27"/>
  <c r="U384" i="27"/>
  <c r="T384" i="27"/>
  <c r="S384" i="27"/>
  <c r="R384" i="27"/>
  <c r="Q384" i="27"/>
  <c r="P384" i="27"/>
  <c r="O384" i="27"/>
  <c r="N384" i="27"/>
  <c r="M384" i="27"/>
  <c r="L384" i="27"/>
  <c r="K384" i="27"/>
  <c r="U383" i="27"/>
  <c r="T383" i="27"/>
  <c r="S383" i="27"/>
  <c r="R383" i="27"/>
  <c r="Q383" i="27"/>
  <c r="P383" i="27"/>
  <c r="O383" i="27"/>
  <c r="N383" i="27"/>
  <c r="M383" i="27"/>
  <c r="L383" i="27"/>
  <c r="K383" i="27"/>
  <c r="U382" i="27"/>
  <c r="T382" i="27"/>
  <c r="S382" i="27"/>
  <c r="R382" i="27"/>
  <c r="Q382" i="27"/>
  <c r="P382" i="27"/>
  <c r="O382" i="27"/>
  <c r="N382" i="27"/>
  <c r="M382" i="27"/>
  <c r="L382" i="27"/>
  <c r="K382" i="27"/>
  <c r="U381" i="27"/>
  <c r="T381" i="27"/>
  <c r="S381" i="27"/>
  <c r="R381" i="27"/>
  <c r="Q381" i="27"/>
  <c r="P381" i="27"/>
  <c r="O381" i="27"/>
  <c r="N381" i="27"/>
  <c r="M381" i="27"/>
  <c r="L381" i="27"/>
  <c r="K381" i="27"/>
  <c r="U380" i="27"/>
  <c r="T380" i="27"/>
  <c r="S380" i="27"/>
  <c r="R380" i="27"/>
  <c r="Q380" i="27"/>
  <c r="P380" i="27"/>
  <c r="O380" i="27"/>
  <c r="N380" i="27"/>
  <c r="M380" i="27"/>
  <c r="L380" i="27"/>
  <c r="K380" i="27"/>
  <c r="U379" i="27"/>
  <c r="T379" i="27"/>
  <c r="S379" i="27"/>
  <c r="R379" i="27"/>
  <c r="Q379" i="27"/>
  <c r="P379" i="27"/>
  <c r="O379" i="27"/>
  <c r="N379" i="27"/>
  <c r="M379" i="27"/>
  <c r="L379" i="27"/>
  <c r="K379" i="27"/>
  <c r="U378" i="27"/>
  <c r="T378" i="27"/>
  <c r="S378" i="27"/>
  <c r="R378" i="27"/>
  <c r="Q378" i="27"/>
  <c r="P378" i="27"/>
  <c r="O378" i="27"/>
  <c r="N378" i="27"/>
  <c r="M378" i="27"/>
  <c r="L378" i="27"/>
  <c r="K378" i="27"/>
  <c r="U377" i="27"/>
  <c r="T377" i="27"/>
  <c r="S377" i="27"/>
  <c r="R377" i="27"/>
  <c r="Q377" i="27"/>
  <c r="P377" i="27"/>
  <c r="O377" i="27"/>
  <c r="N377" i="27"/>
  <c r="M377" i="27"/>
  <c r="L377" i="27"/>
  <c r="K377" i="27"/>
  <c r="U376" i="27"/>
  <c r="T376" i="27"/>
  <c r="S376" i="27"/>
  <c r="R376" i="27"/>
  <c r="Q376" i="27"/>
  <c r="P376" i="27"/>
  <c r="O376" i="27"/>
  <c r="N376" i="27"/>
  <c r="M376" i="27"/>
  <c r="L376" i="27"/>
  <c r="K376" i="27"/>
  <c r="U375" i="27"/>
  <c r="T375" i="27"/>
  <c r="S375" i="27"/>
  <c r="R375" i="27"/>
  <c r="Q375" i="27"/>
  <c r="P375" i="27"/>
  <c r="O375" i="27"/>
  <c r="N375" i="27"/>
  <c r="M375" i="27"/>
  <c r="L375" i="27"/>
  <c r="K375" i="27"/>
  <c r="U374" i="27"/>
  <c r="T374" i="27"/>
  <c r="S374" i="27"/>
  <c r="R374" i="27"/>
  <c r="Q374" i="27"/>
  <c r="P374" i="27"/>
  <c r="O374" i="27"/>
  <c r="N374" i="27"/>
  <c r="M374" i="27"/>
  <c r="L374" i="27"/>
  <c r="K374" i="27"/>
  <c r="U373" i="27"/>
  <c r="T373" i="27"/>
  <c r="S373" i="27"/>
  <c r="R373" i="27"/>
  <c r="Q373" i="27"/>
  <c r="P373" i="27"/>
  <c r="O373" i="27"/>
  <c r="N373" i="27"/>
  <c r="M373" i="27"/>
  <c r="L373" i="27"/>
  <c r="K373" i="27"/>
  <c r="U372" i="27"/>
  <c r="T372" i="27"/>
  <c r="S372" i="27"/>
  <c r="R372" i="27"/>
  <c r="Q372" i="27"/>
  <c r="P372" i="27"/>
  <c r="O372" i="27"/>
  <c r="N372" i="27"/>
  <c r="M372" i="27"/>
  <c r="L372" i="27"/>
  <c r="K372" i="27"/>
  <c r="U371" i="27"/>
  <c r="T371" i="27"/>
  <c r="S371" i="27"/>
  <c r="R371" i="27"/>
  <c r="Q371" i="27"/>
  <c r="P371" i="27"/>
  <c r="O371" i="27"/>
  <c r="N371" i="27"/>
  <c r="M371" i="27"/>
  <c r="L371" i="27"/>
  <c r="K371" i="27"/>
  <c r="U370" i="27"/>
  <c r="T370" i="27"/>
  <c r="S370" i="27"/>
  <c r="R370" i="27"/>
  <c r="Q370" i="27"/>
  <c r="P370" i="27"/>
  <c r="O370" i="27"/>
  <c r="N370" i="27"/>
  <c r="M370" i="27"/>
  <c r="L370" i="27"/>
  <c r="K370" i="27"/>
  <c r="U369" i="27"/>
  <c r="T369" i="27"/>
  <c r="S369" i="27"/>
  <c r="R369" i="27"/>
  <c r="Q369" i="27"/>
  <c r="P369" i="27"/>
  <c r="O369" i="27"/>
  <c r="N369" i="27"/>
  <c r="M369" i="27"/>
  <c r="L369" i="27"/>
  <c r="K369" i="27"/>
  <c r="U368" i="27"/>
  <c r="T368" i="27"/>
  <c r="S368" i="27"/>
  <c r="R368" i="27"/>
  <c r="Q368" i="27"/>
  <c r="P368" i="27"/>
  <c r="O368" i="27"/>
  <c r="N368" i="27"/>
  <c r="M368" i="27"/>
  <c r="L368" i="27"/>
  <c r="K368" i="27"/>
  <c r="U367" i="27"/>
  <c r="T367" i="27"/>
  <c r="S367" i="27"/>
  <c r="R367" i="27"/>
  <c r="Q367" i="27"/>
  <c r="P367" i="27"/>
  <c r="O367" i="27"/>
  <c r="N367" i="27"/>
  <c r="M367" i="27"/>
  <c r="L367" i="27"/>
  <c r="K367" i="27"/>
  <c r="U366" i="27"/>
  <c r="T366" i="27"/>
  <c r="S366" i="27"/>
  <c r="R366" i="27"/>
  <c r="Q366" i="27"/>
  <c r="P366" i="27"/>
  <c r="O366" i="27"/>
  <c r="N366" i="27"/>
  <c r="M366" i="27"/>
  <c r="L366" i="27"/>
  <c r="K366" i="27"/>
  <c r="U365" i="27"/>
  <c r="T365" i="27"/>
  <c r="S365" i="27"/>
  <c r="R365" i="27"/>
  <c r="Q365" i="27"/>
  <c r="P365" i="27"/>
  <c r="O365" i="27"/>
  <c r="N365" i="27"/>
  <c r="M365" i="27"/>
  <c r="L365" i="27"/>
  <c r="K365" i="27"/>
  <c r="U362" i="27"/>
  <c r="T362" i="27"/>
  <c r="S362" i="27"/>
  <c r="R362" i="27"/>
  <c r="Q362" i="27"/>
  <c r="P362" i="27"/>
  <c r="O362" i="27"/>
  <c r="N362" i="27"/>
  <c r="M362" i="27"/>
  <c r="L362" i="27"/>
  <c r="K362" i="27"/>
  <c r="U361" i="27"/>
  <c r="T361" i="27"/>
  <c r="S361" i="27"/>
  <c r="R361" i="27"/>
  <c r="Q361" i="27"/>
  <c r="P361" i="27"/>
  <c r="O361" i="27"/>
  <c r="N361" i="27"/>
  <c r="M361" i="27"/>
  <c r="L361" i="27"/>
  <c r="K361" i="27"/>
  <c r="U360" i="27"/>
  <c r="T360" i="27"/>
  <c r="S360" i="27"/>
  <c r="R360" i="27"/>
  <c r="Q360" i="27"/>
  <c r="P360" i="27"/>
  <c r="O360" i="27"/>
  <c r="N360" i="27"/>
  <c r="M360" i="27"/>
  <c r="L360" i="27"/>
  <c r="K360" i="27"/>
  <c r="U359" i="27"/>
  <c r="T359" i="27"/>
  <c r="S359" i="27"/>
  <c r="R359" i="27"/>
  <c r="Q359" i="27"/>
  <c r="P359" i="27"/>
  <c r="O359" i="27"/>
  <c r="N359" i="27"/>
  <c r="M359" i="27"/>
  <c r="L359" i="27"/>
  <c r="K359" i="27"/>
  <c r="U358" i="27"/>
  <c r="T358" i="27"/>
  <c r="S358" i="27"/>
  <c r="R358" i="27"/>
  <c r="Q358" i="27"/>
  <c r="P358" i="27"/>
  <c r="O358" i="27"/>
  <c r="N358" i="27"/>
  <c r="M358" i="27"/>
  <c r="L358" i="27"/>
  <c r="K358" i="27"/>
  <c r="U357" i="27"/>
  <c r="T357" i="27"/>
  <c r="S357" i="27"/>
  <c r="R357" i="27"/>
  <c r="Q357" i="27"/>
  <c r="P357" i="27"/>
  <c r="O357" i="27"/>
  <c r="N357" i="27"/>
  <c r="M357" i="27"/>
  <c r="L357" i="27"/>
  <c r="K357" i="27"/>
  <c r="U356" i="27"/>
  <c r="T356" i="27"/>
  <c r="S356" i="27"/>
  <c r="R356" i="27"/>
  <c r="Q356" i="27"/>
  <c r="P356" i="27"/>
  <c r="O356" i="27"/>
  <c r="N356" i="27"/>
  <c r="M356" i="27"/>
  <c r="L356" i="27"/>
  <c r="K356" i="27"/>
  <c r="U355" i="27"/>
  <c r="T355" i="27"/>
  <c r="S355" i="27"/>
  <c r="R355" i="27"/>
  <c r="Q355" i="27"/>
  <c r="P355" i="27"/>
  <c r="O355" i="27"/>
  <c r="N355" i="27"/>
  <c r="M355" i="27"/>
  <c r="L355" i="27"/>
  <c r="K355" i="27"/>
  <c r="U354" i="27"/>
  <c r="T354" i="27"/>
  <c r="S354" i="27"/>
  <c r="R354" i="27"/>
  <c r="Q354" i="27"/>
  <c r="P354" i="27"/>
  <c r="O354" i="27"/>
  <c r="N354" i="27"/>
  <c r="M354" i="27"/>
  <c r="L354" i="27"/>
  <c r="K354" i="27"/>
  <c r="U353" i="27"/>
  <c r="T353" i="27"/>
  <c r="S353" i="27"/>
  <c r="R353" i="27"/>
  <c r="Q353" i="27"/>
  <c r="P353" i="27"/>
  <c r="O353" i="27"/>
  <c r="N353" i="27"/>
  <c r="M353" i="27"/>
  <c r="L353" i="27"/>
  <c r="K353" i="27"/>
  <c r="U352" i="27"/>
  <c r="T352" i="27"/>
  <c r="S352" i="27"/>
  <c r="R352" i="27"/>
  <c r="Q352" i="27"/>
  <c r="P352" i="27"/>
  <c r="O352" i="27"/>
  <c r="N352" i="27"/>
  <c r="M352" i="27"/>
  <c r="L352" i="27"/>
  <c r="K352" i="27"/>
  <c r="U351" i="27"/>
  <c r="T351" i="27"/>
  <c r="S351" i="27"/>
  <c r="R351" i="27"/>
  <c r="Q351" i="27"/>
  <c r="P351" i="27"/>
  <c r="O351" i="27"/>
  <c r="N351" i="27"/>
  <c r="M351" i="27"/>
  <c r="L351" i="27"/>
  <c r="K351" i="27"/>
  <c r="U350" i="27"/>
  <c r="T350" i="27"/>
  <c r="S350" i="27"/>
  <c r="R350" i="27"/>
  <c r="Q350" i="27"/>
  <c r="P350" i="27"/>
  <c r="O350" i="27"/>
  <c r="N350" i="27"/>
  <c r="M350" i="27"/>
  <c r="L350" i="27"/>
  <c r="K350" i="27"/>
  <c r="U349" i="27"/>
  <c r="T349" i="27"/>
  <c r="S349" i="27"/>
  <c r="R349" i="27"/>
  <c r="Q349" i="27"/>
  <c r="P349" i="27"/>
  <c r="O349" i="27"/>
  <c r="N349" i="27"/>
  <c r="M349" i="27"/>
  <c r="L349" i="27"/>
  <c r="K349" i="27"/>
  <c r="U348" i="27"/>
  <c r="T348" i="27"/>
  <c r="S348" i="27"/>
  <c r="R348" i="27"/>
  <c r="Q348" i="27"/>
  <c r="P348" i="27"/>
  <c r="O348" i="27"/>
  <c r="N348" i="27"/>
  <c r="M348" i="27"/>
  <c r="L348" i="27"/>
  <c r="K348" i="27"/>
  <c r="U347" i="27"/>
  <c r="T347" i="27"/>
  <c r="S347" i="27"/>
  <c r="R347" i="27"/>
  <c r="Q347" i="27"/>
  <c r="P347" i="27"/>
  <c r="O347" i="27"/>
  <c r="N347" i="27"/>
  <c r="M347" i="27"/>
  <c r="L347" i="27"/>
  <c r="K347" i="27"/>
  <c r="U346" i="27"/>
  <c r="T346" i="27"/>
  <c r="S346" i="27"/>
  <c r="R346" i="27"/>
  <c r="Q346" i="27"/>
  <c r="P346" i="27"/>
  <c r="O346" i="27"/>
  <c r="N346" i="27"/>
  <c r="M346" i="27"/>
  <c r="L346" i="27"/>
  <c r="K346" i="27"/>
  <c r="U345" i="27"/>
  <c r="T345" i="27"/>
  <c r="S345" i="27"/>
  <c r="R345" i="27"/>
  <c r="Q345" i="27"/>
  <c r="P345" i="27"/>
  <c r="O345" i="27"/>
  <c r="N345" i="27"/>
  <c r="M345" i="27"/>
  <c r="L345" i="27"/>
  <c r="K345" i="27"/>
  <c r="U344" i="27"/>
  <c r="T344" i="27"/>
  <c r="S344" i="27"/>
  <c r="R344" i="27"/>
  <c r="Q344" i="27"/>
  <c r="P344" i="27"/>
  <c r="O344" i="27"/>
  <c r="N344" i="27"/>
  <c r="M344" i="27"/>
  <c r="L344" i="27"/>
  <c r="K344" i="27"/>
  <c r="U343" i="27"/>
  <c r="T343" i="27"/>
  <c r="S343" i="27"/>
  <c r="R343" i="27"/>
  <c r="Q343" i="27"/>
  <c r="P343" i="27"/>
  <c r="O343" i="27"/>
  <c r="N343" i="27"/>
  <c r="M343" i="27"/>
  <c r="L343" i="27"/>
  <c r="K343" i="27"/>
  <c r="U342" i="27"/>
  <c r="T342" i="27"/>
  <c r="S342" i="27"/>
  <c r="R342" i="27"/>
  <c r="Q342" i="27"/>
  <c r="P342" i="27"/>
  <c r="O342" i="27"/>
  <c r="N342" i="27"/>
  <c r="M342" i="27"/>
  <c r="L342" i="27"/>
  <c r="K342" i="27"/>
  <c r="U341" i="27"/>
  <c r="T341" i="27"/>
  <c r="S341" i="27"/>
  <c r="R341" i="27"/>
  <c r="Q341" i="27"/>
  <c r="P341" i="27"/>
  <c r="O341" i="27"/>
  <c r="N341" i="27"/>
  <c r="M341" i="27"/>
  <c r="L341" i="27"/>
  <c r="K341" i="27"/>
  <c r="U340" i="27"/>
  <c r="T340" i="27"/>
  <c r="S340" i="27"/>
  <c r="R340" i="27"/>
  <c r="Q340" i="27"/>
  <c r="P340" i="27"/>
  <c r="O340" i="27"/>
  <c r="N340" i="27"/>
  <c r="M340" i="27"/>
  <c r="L340" i="27"/>
  <c r="K340" i="27"/>
  <c r="U339" i="27"/>
  <c r="T339" i="27"/>
  <c r="S339" i="27"/>
  <c r="R339" i="27"/>
  <c r="Q339" i="27"/>
  <c r="P339" i="27"/>
  <c r="O339" i="27"/>
  <c r="N339" i="27"/>
  <c r="M339" i="27"/>
  <c r="L339" i="27"/>
  <c r="K339" i="27"/>
  <c r="U338" i="27"/>
  <c r="T338" i="27"/>
  <c r="S338" i="27"/>
  <c r="R338" i="27"/>
  <c r="Q338" i="27"/>
  <c r="P338" i="27"/>
  <c r="O338" i="27"/>
  <c r="N338" i="27"/>
  <c r="M338" i="27"/>
  <c r="L338" i="27"/>
  <c r="K338" i="27"/>
  <c r="U335" i="27"/>
  <c r="T335" i="27"/>
  <c r="S335" i="27"/>
  <c r="R335" i="27"/>
  <c r="Q335" i="27"/>
  <c r="P335" i="27"/>
  <c r="O335" i="27"/>
  <c r="N335" i="27"/>
  <c r="M335" i="27"/>
  <c r="L335" i="27"/>
  <c r="K335" i="27"/>
  <c r="U334" i="27"/>
  <c r="T334" i="27"/>
  <c r="S334" i="27"/>
  <c r="R334" i="27"/>
  <c r="Q334" i="27"/>
  <c r="P334" i="27"/>
  <c r="O334" i="27"/>
  <c r="N334" i="27"/>
  <c r="M334" i="27"/>
  <c r="L334" i="27"/>
  <c r="K334" i="27"/>
  <c r="U333" i="27"/>
  <c r="T333" i="27"/>
  <c r="S333" i="27"/>
  <c r="R333" i="27"/>
  <c r="Q333" i="27"/>
  <c r="P333" i="27"/>
  <c r="O333" i="27"/>
  <c r="N333" i="27"/>
  <c r="M333" i="27"/>
  <c r="L333" i="27"/>
  <c r="K333" i="27"/>
  <c r="U332" i="27"/>
  <c r="T332" i="27"/>
  <c r="S332" i="27"/>
  <c r="R332" i="27"/>
  <c r="Q332" i="27"/>
  <c r="P332" i="27"/>
  <c r="O332" i="27"/>
  <c r="N332" i="27"/>
  <c r="M332" i="27"/>
  <c r="L332" i="27"/>
  <c r="K332" i="27"/>
  <c r="U331" i="27"/>
  <c r="T331" i="27"/>
  <c r="S331" i="27"/>
  <c r="R331" i="27"/>
  <c r="Q331" i="27"/>
  <c r="P331" i="27"/>
  <c r="O331" i="27"/>
  <c r="N331" i="27"/>
  <c r="M331" i="27"/>
  <c r="L331" i="27"/>
  <c r="K331" i="27"/>
  <c r="U330" i="27"/>
  <c r="T330" i="27"/>
  <c r="S330" i="27"/>
  <c r="R330" i="27"/>
  <c r="Q330" i="27"/>
  <c r="P330" i="27"/>
  <c r="O330" i="27"/>
  <c r="N330" i="27"/>
  <c r="M330" i="27"/>
  <c r="L330" i="27"/>
  <c r="K330" i="27"/>
  <c r="U329" i="27"/>
  <c r="T329" i="27"/>
  <c r="S329" i="27"/>
  <c r="R329" i="27"/>
  <c r="Q329" i="27"/>
  <c r="P329" i="27"/>
  <c r="O329" i="27"/>
  <c r="N329" i="27"/>
  <c r="M329" i="27"/>
  <c r="L329" i="27"/>
  <c r="K329" i="27"/>
  <c r="U328" i="27"/>
  <c r="T328" i="27"/>
  <c r="S328" i="27"/>
  <c r="R328" i="27"/>
  <c r="Q328" i="27"/>
  <c r="P328" i="27"/>
  <c r="O328" i="27"/>
  <c r="N328" i="27"/>
  <c r="M328" i="27"/>
  <c r="L328" i="27"/>
  <c r="K328" i="27"/>
  <c r="U327" i="27"/>
  <c r="T327" i="27"/>
  <c r="S327" i="27"/>
  <c r="R327" i="27"/>
  <c r="Q327" i="27"/>
  <c r="P327" i="27"/>
  <c r="O327" i="27"/>
  <c r="N327" i="27"/>
  <c r="M327" i="27"/>
  <c r="L327" i="27"/>
  <c r="K327" i="27"/>
  <c r="U326" i="27"/>
  <c r="T326" i="27"/>
  <c r="S326" i="27"/>
  <c r="R326" i="27"/>
  <c r="Q326" i="27"/>
  <c r="P326" i="27"/>
  <c r="O326" i="27"/>
  <c r="N326" i="27"/>
  <c r="M326" i="27"/>
  <c r="L326" i="27"/>
  <c r="K326" i="27"/>
  <c r="U325" i="27"/>
  <c r="T325" i="27"/>
  <c r="S325" i="27"/>
  <c r="R325" i="27"/>
  <c r="Q325" i="27"/>
  <c r="P325" i="27"/>
  <c r="O325" i="27"/>
  <c r="N325" i="27"/>
  <c r="M325" i="27"/>
  <c r="L325" i="27"/>
  <c r="K325" i="27"/>
  <c r="U324" i="27"/>
  <c r="T324" i="27"/>
  <c r="S324" i="27"/>
  <c r="R324" i="27"/>
  <c r="Q324" i="27"/>
  <c r="P324" i="27"/>
  <c r="O324" i="27"/>
  <c r="N324" i="27"/>
  <c r="M324" i="27"/>
  <c r="L324" i="27"/>
  <c r="K324" i="27"/>
  <c r="U323" i="27"/>
  <c r="T323" i="27"/>
  <c r="S323" i="27"/>
  <c r="R323" i="27"/>
  <c r="Q323" i="27"/>
  <c r="P323" i="27"/>
  <c r="O323" i="27"/>
  <c r="N323" i="27"/>
  <c r="M323" i="27"/>
  <c r="L323" i="27"/>
  <c r="K323" i="27"/>
  <c r="U322" i="27"/>
  <c r="T322" i="27"/>
  <c r="S322" i="27"/>
  <c r="R322" i="27"/>
  <c r="Q322" i="27"/>
  <c r="P322" i="27"/>
  <c r="O322" i="27"/>
  <c r="N322" i="27"/>
  <c r="M322" i="27"/>
  <c r="L322" i="27"/>
  <c r="K322" i="27"/>
  <c r="U321" i="27"/>
  <c r="T321" i="27"/>
  <c r="S321" i="27"/>
  <c r="R321" i="27"/>
  <c r="Q321" i="27"/>
  <c r="P321" i="27"/>
  <c r="O321" i="27"/>
  <c r="N321" i="27"/>
  <c r="M321" i="27"/>
  <c r="L321" i="27"/>
  <c r="K321" i="27"/>
  <c r="U320" i="27"/>
  <c r="T320" i="27"/>
  <c r="S320" i="27"/>
  <c r="R320" i="27"/>
  <c r="Q320" i="27"/>
  <c r="P320" i="27"/>
  <c r="O320" i="27"/>
  <c r="N320" i="27"/>
  <c r="M320" i="27"/>
  <c r="L320" i="27"/>
  <c r="K320" i="27"/>
  <c r="U319" i="27"/>
  <c r="T319" i="27"/>
  <c r="S319" i="27"/>
  <c r="R319" i="27"/>
  <c r="Q319" i="27"/>
  <c r="P319" i="27"/>
  <c r="O319" i="27"/>
  <c r="N319" i="27"/>
  <c r="M319" i="27"/>
  <c r="L319" i="27"/>
  <c r="K319" i="27"/>
  <c r="U318" i="27"/>
  <c r="T318" i="27"/>
  <c r="S318" i="27"/>
  <c r="R318" i="27"/>
  <c r="Q318" i="27"/>
  <c r="P318" i="27"/>
  <c r="O318" i="27"/>
  <c r="N318" i="27"/>
  <c r="M318" i="27"/>
  <c r="L318" i="27"/>
  <c r="K318" i="27"/>
  <c r="U317" i="27"/>
  <c r="T317" i="27"/>
  <c r="S317" i="27"/>
  <c r="R317" i="27"/>
  <c r="Q317" i="27"/>
  <c r="P317" i="27"/>
  <c r="O317" i="27"/>
  <c r="N317" i="27"/>
  <c r="M317" i="27"/>
  <c r="L317" i="27"/>
  <c r="K317" i="27"/>
  <c r="U316" i="27"/>
  <c r="T316" i="27"/>
  <c r="S316" i="27"/>
  <c r="R316" i="27"/>
  <c r="Q316" i="27"/>
  <c r="P316" i="27"/>
  <c r="O316" i="27"/>
  <c r="N316" i="27"/>
  <c r="M316" i="27"/>
  <c r="L316" i="27"/>
  <c r="K316" i="27"/>
  <c r="U315" i="27"/>
  <c r="T315" i="27"/>
  <c r="S315" i="27"/>
  <c r="R315" i="27"/>
  <c r="Q315" i="27"/>
  <c r="P315" i="27"/>
  <c r="O315" i="27"/>
  <c r="N315" i="27"/>
  <c r="M315" i="27"/>
  <c r="L315" i="27"/>
  <c r="K315" i="27"/>
  <c r="U314" i="27"/>
  <c r="T314" i="27"/>
  <c r="S314" i="27"/>
  <c r="R314" i="27"/>
  <c r="Q314" i="27"/>
  <c r="P314" i="27"/>
  <c r="O314" i="27"/>
  <c r="N314" i="27"/>
  <c r="M314" i="27"/>
  <c r="L314" i="27"/>
  <c r="K314" i="27"/>
  <c r="U313" i="27"/>
  <c r="T313" i="27"/>
  <c r="S313" i="27"/>
  <c r="R313" i="27"/>
  <c r="Q313" i="27"/>
  <c r="P313" i="27"/>
  <c r="O313" i="27"/>
  <c r="N313" i="27"/>
  <c r="M313" i="27"/>
  <c r="L313" i="27"/>
  <c r="K313" i="27"/>
  <c r="U312" i="27"/>
  <c r="T312" i="27"/>
  <c r="S312" i="27"/>
  <c r="R312" i="27"/>
  <c r="Q312" i="27"/>
  <c r="P312" i="27"/>
  <c r="O312" i="27"/>
  <c r="N312" i="27"/>
  <c r="M312" i="27"/>
  <c r="L312" i="27"/>
  <c r="K312" i="27"/>
  <c r="U311" i="27"/>
  <c r="T311" i="27"/>
  <c r="S311" i="27"/>
  <c r="R311" i="27"/>
  <c r="Q311" i="27"/>
  <c r="P311" i="27"/>
  <c r="O311" i="27"/>
  <c r="N311" i="27"/>
  <c r="M311" i="27"/>
  <c r="L311" i="27"/>
  <c r="K311" i="27"/>
  <c r="U308" i="27"/>
  <c r="T308" i="27"/>
  <c r="S308" i="27"/>
  <c r="R308" i="27"/>
  <c r="Q308" i="27"/>
  <c r="P308" i="27"/>
  <c r="O308" i="27"/>
  <c r="N308" i="27"/>
  <c r="M308" i="27"/>
  <c r="L308" i="27"/>
  <c r="K308" i="27"/>
  <c r="U307" i="27"/>
  <c r="T307" i="27"/>
  <c r="S307" i="27"/>
  <c r="R307" i="27"/>
  <c r="Q307" i="27"/>
  <c r="P307" i="27"/>
  <c r="O307" i="27"/>
  <c r="N307" i="27"/>
  <c r="M307" i="27"/>
  <c r="L307" i="27"/>
  <c r="K307" i="27"/>
  <c r="U306" i="27"/>
  <c r="T306" i="27"/>
  <c r="S306" i="27"/>
  <c r="R306" i="27"/>
  <c r="Q306" i="27"/>
  <c r="P306" i="27"/>
  <c r="O306" i="27"/>
  <c r="N306" i="27"/>
  <c r="M306" i="27"/>
  <c r="L306" i="27"/>
  <c r="K306" i="27"/>
  <c r="U305" i="27"/>
  <c r="T305" i="27"/>
  <c r="S305" i="27"/>
  <c r="R305" i="27"/>
  <c r="Q305" i="27"/>
  <c r="P305" i="27"/>
  <c r="O305" i="27"/>
  <c r="N305" i="27"/>
  <c r="M305" i="27"/>
  <c r="L305" i="27"/>
  <c r="K305" i="27"/>
  <c r="U304" i="27"/>
  <c r="T304" i="27"/>
  <c r="S304" i="27"/>
  <c r="R304" i="27"/>
  <c r="Q304" i="27"/>
  <c r="P304" i="27"/>
  <c r="O304" i="27"/>
  <c r="N304" i="27"/>
  <c r="M304" i="27"/>
  <c r="L304" i="27"/>
  <c r="K304" i="27"/>
  <c r="U303" i="27"/>
  <c r="T303" i="27"/>
  <c r="S303" i="27"/>
  <c r="R303" i="27"/>
  <c r="Q303" i="27"/>
  <c r="P303" i="27"/>
  <c r="O303" i="27"/>
  <c r="N303" i="27"/>
  <c r="M303" i="27"/>
  <c r="L303" i="27"/>
  <c r="K303" i="27"/>
  <c r="U302" i="27"/>
  <c r="T302" i="27"/>
  <c r="S302" i="27"/>
  <c r="R302" i="27"/>
  <c r="Q302" i="27"/>
  <c r="P302" i="27"/>
  <c r="O302" i="27"/>
  <c r="N302" i="27"/>
  <c r="M302" i="27"/>
  <c r="L302" i="27"/>
  <c r="K302" i="27"/>
  <c r="U301" i="27"/>
  <c r="T301" i="27"/>
  <c r="S301" i="27"/>
  <c r="R301" i="27"/>
  <c r="Q301" i="27"/>
  <c r="P301" i="27"/>
  <c r="O301" i="27"/>
  <c r="N301" i="27"/>
  <c r="M301" i="27"/>
  <c r="L301" i="27"/>
  <c r="K301" i="27"/>
  <c r="U300" i="27"/>
  <c r="T300" i="27"/>
  <c r="S300" i="27"/>
  <c r="R300" i="27"/>
  <c r="Q300" i="27"/>
  <c r="P300" i="27"/>
  <c r="O300" i="27"/>
  <c r="N300" i="27"/>
  <c r="M300" i="27"/>
  <c r="L300" i="27"/>
  <c r="K300" i="27"/>
  <c r="U299" i="27"/>
  <c r="T299" i="27"/>
  <c r="S299" i="27"/>
  <c r="R299" i="27"/>
  <c r="Q299" i="27"/>
  <c r="P299" i="27"/>
  <c r="O299" i="27"/>
  <c r="N299" i="27"/>
  <c r="M299" i="27"/>
  <c r="L299" i="27"/>
  <c r="K299" i="27"/>
  <c r="U298" i="27"/>
  <c r="T298" i="27"/>
  <c r="S298" i="27"/>
  <c r="R298" i="27"/>
  <c r="Q298" i="27"/>
  <c r="P298" i="27"/>
  <c r="O298" i="27"/>
  <c r="N298" i="27"/>
  <c r="M298" i="27"/>
  <c r="L298" i="27"/>
  <c r="K298" i="27"/>
  <c r="U297" i="27"/>
  <c r="T297" i="27"/>
  <c r="S297" i="27"/>
  <c r="R297" i="27"/>
  <c r="Q297" i="27"/>
  <c r="P297" i="27"/>
  <c r="O297" i="27"/>
  <c r="N297" i="27"/>
  <c r="M297" i="27"/>
  <c r="L297" i="27"/>
  <c r="K297" i="27"/>
  <c r="U296" i="27"/>
  <c r="T296" i="27"/>
  <c r="S296" i="27"/>
  <c r="R296" i="27"/>
  <c r="Q296" i="27"/>
  <c r="P296" i="27"/>
  <c r="O296" i="27"/>
  <c r="N296" i="27"/>
  <c r="M296" i="27"/>
  <c r="L296" i="27"/>
  <c r="K296" i="27"/>
  <c r="U295" i="27"/>
  <c r="T295" i="27"/>
  <c r="S295" i="27"/>
  <c r="R295" i="27"/>
  <c r="Q295" i="27"/>
  <c r="P295" i="27"/>
  <c r="O295" i="27"/>
  <c r="N295" i="27"/>
  <c r="M295" i="27"/>
  <c r="L295" i="27"/>
  <c r="K295" i="27"/>
  <c r="U294" i="27"/>
  <c r="T294" i="27"/>
  <c r="S294" i="27"/>
  <c r="R294" i="27"/>
  <c r="Q294" i="27"/>
  <c r="P294" i="27"/>
  <c r="O294" i="27"/>
  <c r="N294" i="27"/>
  <c r="M294" i="27"/>
  <c r="L294" i="27"/>
  <c r="K294" i="27"/>
  <c r="U293" i="27"/>
  <c r="T293" i="27"/>
  <c r="S293" i="27"/>
  <c r="R293" i="27"/>
  <c r="Q293" i="27"/>
  <c r="P293" i="27"/>
  <c r="O293" i="27"/>
  <c r="N293" i="27"/>
  <c r="M293" i="27"/>
  <c r="L293" i="27"/>
  <c r="K293" i="27"/>
  <c r="U292" i="27"/>
  <c r="T292" i="27"/>
  <c r="S292" i="27"/>
  <c r="R292" i="27"/>
  <c r="Q292" i="27"/>
  <c r="P292" i="27"/>
  <c r="O292" i="27"/>
  <c r="N292" i="27"/>
  <c r="M292" i="27"/>
  <c r="L292" i="27"/>
  <c r="K292" i="27"/>
  <c r="U291" i="27"/>
  <c r="T291" i="27"/>
  <c r="S291" i="27"/>
  <c r="R291" i="27"/>
  <c r="Q291" i="27"/>
  <c r="P291" i="27"/>
  <c r="O291" i="27"/>
  <c r="N291" i="27"/>
  <c r="M291" i="27"/>
  <c r="L291" i="27"/>
  <c r="K291" i="27"/>
  <c r="U290" i="27"/>
  <c r="T290" i="27"/>
  <c r="S290" i="27"/>
  <c r="R290" i="27"/>
  <c r="Q290" i="27"/>
  <c r="P290" i="27"/>
  <c r="O290" i="27"/>
  <c r="N290" i="27"/>
  <c r="M290" i="27"/>
  <c r="L290" i="27"/>
  <c r="K290" i="27"/>
  <c r="U289" i="27"/>
  <c r="T289" i="27"/>
  <c r="S289" i="27"/>
  <c r="R289" i="27"/>
  <c r="Q289" i="27"/>
  <c r="P289" i="27"/>
  <c r="O289" i="27"/>
  <c r="N289" i="27"/>
  <c r="M289" i="27"/>
  <c r="L289" i="27"/>
  <c r="K289" i="27"/>
  <c r="U288" i="27"/>
  <c r="T288" i="27"/>
  <c r="S288" i="27"/>
  <c r="R288" i="27"/>
  <c r="Q288" i="27"/>
  <c r="P288" i="27"/>
  <c r="O288" i="27"/>
  <c r="N288" i="27"/>
  <c r="M288" i="27"/>
  <c r="L288" i="27"/>
  <c r="K288" i="27"/>
  <c r="U287" i="27"/>
  <c r="T287" i="27"/>
  <c r="S287" i="27"/>
  <c r="R287" i="27"/>
  <c r="Q287" i="27"/>
  <c r="P287" i="27"/>
  <c r="O287" i="27"/>
  <c r="N287" i="27"/>
  <c r="M287" i="27"/>
  <c r="L287" i="27"/>
  <c r="K287" i="27"/>
  <c r="U286" i="27"/>
  <c r="T286" i="27"/>
  <c r="S286" i="27"/>
  <c r="R286" i="27"/>
  <c r="Q286" i="27"/>
  <c r="P286" i="27"/>
  <c r="O286" i="27"/>
  <c r="N286" i="27"/>
  <c r="M286" i="27"/>
  <c r="L286" i="27"/>
  <c r="K286" i="27"/>
  <c r="U285" i="27"/>
  <c r="T285" i="27"/>
  <c r="S285" i="27"/>
  <c r="R285" i="27"/>
  <c r="Q285" i="27"/>
  <c r="P285" i="27"/>
  <c r="O285" i="27"/>
  <c r="N285" i="27"/>
  <c r="M285" i="27"/>
  <c r="L285" i="27"/>
  <c r="K285" i="27"/>
  <c r="U284" i="27"/>
  <c r="T284" i="27"/>
  <c r="S284" i="27"/>
  <c r="R284" i="27"/>
  <c r="Q284" i="27"/>
  <c r="P284" i="27"/>
  <c r="O284" i="27"/>
  <c r="N284" i="27"/>
  <c r="M284" i="27"/>
  <c r="L284" i="27"/>
  <c r="K284" i="27"/>
  <c r="U281" i="27"/>
  <c r="T281" i="27"/>
  <c r="S281" i="27"/>
  <c r="R281" i="27"/>
  <c r="Q281" i="27"/>
  <c r="P281" i="27"/>
  <c r="O281" i="27"/>
  <c r="N281" i="27"/>
  <c r="M281" i="27"/>
  <c r="L281" i="27"/>
  <c r="K281" i="27"/>
  <c r="U280" i="27"/>
  <c r="T280" i="27"/>
  <c r="S280" i="27"/>
  <c r="R280" i="27"/>
  <c r="Q280" i="27"/>
  <c r="P280" i="27"/>
  <c r="O280" i="27"/>
  <c r="N280" i="27"/>
  <c r="M280" i="27"/>
  <c r="L280" i="27"/>
  <c r="K280" i="27"/>
  <c r="U279" i="27"/>
  <c r="T279" i="27"/>
  <c r="S279" i="27"/>
  <c r="R279" i="27"/>
  <c r="Q279" i="27"/>
  <c r="P279" i="27"/>
  <c r="O279" i="27"/>
  <c r="N279" i="27"/>
  <c r="M279" i="27"/>
  <c r="L279" i="27"/>
  <c r="K279" i="27"/>
  <c r="U278" i="27"/>
  <c r="T278" i="27"/>
  <c r="S278" i="27"/>
  <c r="R278" i="27"/>
  <c r="Q278" i="27"/>
  <c r="P278" i="27"/>
  <c r="O278" i="27"/>
  <c r="N278" i="27"/>
  <c r="M278" i="27"/>
  <c r="L278" i="27"/>
  <c r="K278" i="27"/>
  <c r="U277" i="27"/>
  <c r="T277" i="27"/>
  <c r="S277" i="27"/>
  <c r="R277" i="27"/>
  <c r="Q277" i="27"/>
  <c r="P277" i="27"/>
  <c r="O277" i="27"/>
  <c r="N277" i="27"/>
  <c r="M277" i="27"/>
  <c r="L277" i="27"/>
  <c r="K277" i="27"/>
  <c r="U276" i="27"/>
  <c r="T276" i="27"/>
  <c r="S276" i="27"/>
  <c r="R276" i="27"/>
  <c r="Q276" i="27"/>
  <c r="P276" i="27"/>
  <c r="O276" i="27"/>
  <c r="N276" i="27"/>
  <c r="M276" i="27"/>
  <c r="L276" i="27"/>
  <c r="K276" i="27"/>
  <c r="U275" i="27"/>
  <c r="T275" i="27"/>
  <c r="S275" i="27"/>
  <c r="R275" i="27"/>
  <c r="Q275" i="27"/>
  <c r="P275" i="27"/>
  <c r="O275" i="27"/>
  <c r="N275" i="27"/>
  <c r="M275" i="27"/>
  <c r="L275" i="27"/>
  <c r="K275" i="27"/>
  <c r="U274" i="27"/>
  <c r="T274" i="27"/>
  <c r="S274" i="27"/>
  <c r="R274" i="27"/>
  <c r="Q274" i="27"/>
  <c r="P274" i="27"/>
  <c r="O274" i="27"/>
  <c r="N274" i="27"/>
  <c r="M274" i="27"/>
  <c r="L274" i="27"/>
  <c r="K274" i="27"/>
  <c r="U273" i="27"/>
  <c r="T273" i="27"/>
  <c r="S273" i="27"/>
  <c r="R273" i="27"/>
  <c r="Q273" i="27"/>
  <c r="P273" i="27"/>
  <c r="O273" i="27"/>
  <c r="N273" i="27"/>
  <c r="M273" i="27"/>
  <c r="L273" i="27"/>
  <c r="K273" i="27"/>
  <c r="U272" i="27"/>
  <c r="T272" i="27"/>
  <c r="S272" i="27"/>
  <c r="R272" i="27"/>
  <c r="Q272" i="27"/>
  <c r="P272" i="27"/>
  <c r="O272" i="27"/>
  <c r="N272" i="27"/>
  <c r="M272" i="27"/>
  <c r="L272" i="27"/>
  <c r="K272" i="27"/>
  <c r="U271" i="27"/>
  <c r="T271" i="27"/>
  <c r="S271" i="27"/>
  <c r="R271" i="27"/>
  <c r="Q271" i="27"/>
  <c r="P271" i="27"/>
  <c r="O271" i="27"/>
  <c r="N271" i="27"/>
  <c r="M271" i="27"/>
  <c r="L271" i="27"/>
  <c r="K271" i="27"/>
  <c r="U270" i="27"/>
  <c r="T270" i="27"/>
  <c r="S270" i="27"/>
  <c r="R270" i="27"/>
  <c r="Q270" i="27"/>
  <c r="P270" i="27"/>
  <c r="O270" i="27"/>
  <c r="N270" i="27"/>
  <c r="M270" i="27"/>
  <c r="L270" i="27"/>
  <c r="K270" i="27"/>
  <c r="U269" i="27"/>
  <c r="T269" i="27"/>
  <c r="S269" i="27"/>
  <c r="R269" i="27"/>
  <c r="Q269" i="27"/>
  <c r="P269" i="27"/>
  <c r="O269" i="27"/>
  <c r="N269" i="27"/>
  <c r="M269" i="27"/>
  <c r="L269" i="27"/>
  <c r="K269" i="27"/>
  <c r="U268" i="27"/>
  <c r="T268" i="27"/>
  <c r="S268" i="27"/>
  <c r="R268" i="27"/>
  <c r="Q268" i="27"/>
  <c r="P268" i="27"/>
  <c r="O268" i="27"/>
  <c r="N268" i="27"/>
  <c r="M268" i="27"/>
  <c r="L268" i="27"/>
  <c r="K268" i="27"/>
  <c r="U267" i="27"/>
  <c r="T267" i="27"/>
  <c r="S267" i="27"/>
  <c r="R267" i="27"/>
  <c r="Q267" i="27"/>
  <c r="P267" i="27"/>
  <c r="O267" i="27"/>
  <c r="N267" i="27"/>
  <c r="M267" i="27"/>
  <c r="L267" i="27"/>
  <c r="K267" i="27"/>
  <c r="U266" i="27"/>
  <c r="T266" i="27"/>
  <c r="S266" i="27"/>
  <c r="R266" i="27"/>
  <c r="Q266" i="27"/>
  <c r="P266" i="27"/>
  <c r="O266" i="27"/>
  <c r="N266" i="27"/>
  <c r="M266" i="27"/>
  <c r="L266" i="27"/>
  <c r="K266" i="27"/>
  <c r="U265" i="27"/>
  <c r="T265" i="27"/>
  <c r="S265" i="27"/>
  <c r="R265" i="27"/>
  <c r="Q265" i="27"/>
  <c r="P265" i="27"/>
  <c r="O265" i="27"/>
  <c r="N265" i="27"/>
  <c r="M265" i="27"/>
  <c r="L265" i="27"/>
  <c r="K265" i="27"/>
  <c r="U264" i="27"/>
  <c r="T264" i="27"/>
  <c r="S264" i="27"/>
  <c r="R264" i="27"/>
  <c r="Q264" i="27"/>
  <c r="P264" i="27"/>
  <c r="O264" i="27"/>
  <c r="N264" i="27"/>
  <c r="M264" i="27"/>
  <c r="L264" i="27"/>
  <c r="K264" i="27"/>
  <c r="U263" i="27"/>
  <c r="T263" i="27"/>
  <c r="S263" i="27"/>
  <c r="R263" i="27"/>
  <c r="Q263" i="27"/>
  <c r="P263" i="27"/>
  <c r="O263" i="27"/>
  <c r="N263" i="27"/>
  <c r="M263" i="27"/>
  <c r="L263" i="27"/>
  <c r="K263" i="27"/>
  <c r="U262" i="27"/>
  <c r="T262" i="27"/>
  <c r="S262" i="27"/>
  <c r="R262" i="27"/>
  <c r="Q262" i="27"/>
  <c r="P262" i="27"/>
  <c r="O262" i="27"/>
  <c r="N262" i="27"/>
  <c r="M262" i="27"/>
  <c r="L262" i="27"/>
  <c r="K262" i="27"/>
  <c r="U261" i="27"/>
  <c r="T261" i="27"/>
  <c r="S261" i="27"/>
  <c r="R261" i="27"/>
  <c r="Q261" i="27"/>
  <c r="P261" i="27"/>
  <c r="O261" i="27"/>
  <c r="N261" i="27"/>
  <c r="M261" i="27"/>
  <c r="L261" i="27"/>
  <c r="K261" i="27"/>
  <c r="U260" i="27"/>
  <c r="T260" i="27"/>
  <c r="S260" i="27"/>
  <c r="R260" i="27"/>
  <c r="Q260" i="27"/>
  <c r="P260" i="27"/>
  <c r="O260" i="27"/>
  <c r="N260" i="27"/>
  <c r="M260" i="27"/>
  <c r="L260" i="27"/>
  <c r="K260" i="27"/>
  <c r="U259" i="27"/>
  <c r="T259" i="27"/>
  <c r="S259" i="27"/>
  <c r="R259" i="27"/>
  <c r="Q259" i="27"/>
  <c r="P259" i="27"/>
  <c r="O259" i="27"/>
  <c r="N259" i="27"/>
  <c r="M259" i="27"/>
  <c r="L259" i="27"/>
  <c r="K259" i="27"/>
  <c r="U258" i="27"/>
  <c r="T258" i="27"/>
  <c r="S258" i="27"/>
  <c r="R258" i="27"/>
  <c r="Q258" i="27"/>
  <c r="P258" i="27"/>
  <c r="O258" i="27"/>
  <c r="N258" i="27"/>
  <c r="M258" i="27"/>
  <c r="L258" i="27"/>
  <c r="K258" i="27"/>
  <c r="U257" i="27"/>
  <c r="T257" i="27"/>
  <c r="S257" i="27"/>
  <c r="R257" i="27"/>
  <c r="Q257" i="27"/>
  <c r="P257" i="27"/>
  <c r="O257" i="27"/>
  <c r="N257" i="27"/>
  <c r="M257" i="27"/>
  <c r="L257" i="27"/>
  <c r="K257" i="27"/>
  <c r="U254" i="27"/>
  <c r="T254" i="27"/>
  <c r="S254" i="27"/>
  <c r="R254" i="27"/>
  <c r="Q254" i="27"/>
  <c r="P254" i="27"/>
  <c r="O254" i="27"/>
  <c r="N254" i="27"/>
  <c r="M254" i="27"/>
  <c r="L254" i="27"/>
  <c r="K254" i="27"/>
  <c r="U253" i="27"/>
  <c r="T253" i="27"/>
  <c r="S253" i="27"/>
  <c r="R253" i="27"/>
  <c r="Q253" i="27"/>
  <c r="P253" i="27"/>
  <c r="O253" i="27"/>
  <c r="N253" i="27"/>
  <c r="M253" i="27"/>
  <c r="L253" i="27"/>
  <c r="K253" i="27"/>
  <c r="U252" i="27"/>
  <c r="T252" i="27"/>
  <c r="S252" i="27"/>
  <c r="R252" i="27"/>
  <c r="Q252" i="27"/>
  <c r="P252" i="27"/>
  <c r="O252" i="27"/>
  <c r="N252" i="27"/>
  <c r="M252" i="27"/>
  <c r="L252" i="27"/>
  <c r="K252" i="27"/>
  <c r="U251" i="27"/>
  <c r="T251" i="27"/>
  <c r="S251" i="27"/>
  <c r="R251" i="27"/>
  <c r="Q251" i="27"/>
  <c r="P251" i="27"/>
  <c r="O251" i="27"/>
  <c r="N251" i="27"/>
  <c r="M251" i="27"/>
  <c r="L251" i="27"/>
  <c r="K251" i="27"/>
  <c r="U250" i="27"/>
  <c r="T250" i="27"/>
  <c r="S250" i="27"/>
  <c r="R250" i="27"/>
  <c r="Q250" i="27"/>
  <c r="P250" i="27"/>
  <c r="O250" i="27"/>
  <c r="N250" i="27"/>
  <c r="M250" i="27"/>
  <c r="L250" i="27"/>
  <c r="K250" i="27"/>
  <c r="U249" i="27"/>
  <c r="T249" i="27"/>
  <c r="S249" i="27"/>
  <c r="R249" i="27"/>
  <c r="Q249" i="27"/>
  <c r="P249" i="27"/>
  <c r="O249" i="27"/>
  <c r="N249" i="27"/>
  <c r="M249" i="27"/>
  <c r="L249" i="27"/>
  <c r="K249" i="27"/>
  <c r="U248" i="27"/>
  <c r="T248" i="27"/>
  <c r="S248" i="27"/>
  <c r="R248" i="27"/>
  <c r="Q248" i="27"/>
  <c r="P248" i="27"/>
  <c r="O248" i="27"/>
  <c r="N248" i="27"/>
  <c r="M248" i="27"/>
  <c r="L248" i="27"/>
  <c r="K248" i="27"/>
  <c r="U247" i="27"/>
  <c r="T247" i="27"/>
  <c r="S247" i="27"/>
  <c r="R247" i="27"/>
  <c r="Q247" i="27"/>
  <c r="P247" i="27"/>
  <c r="O247" i="27"/>
  <c r="N247" i="27"/>
  <c r="M247" i="27"/>
  <c r="L247" i="27"/>
  <c r="K247" i="27"/>
  <c r="U246" i="27"/>
  <c r="T246" i="27"/>
  <c r="S246" i="27"/>
  <c r="R246" i="27"/>
  <c r="Q246" i="27"/>
  <c r="P246" i="27"/>
  <c r="O246" i="27"/>
  <c r="N246" i="27"/>
  <c r="M246" i="27"/>
  <c r="L246" i="27"/>
  <c r="K246" i="27"/>
  <c r="U245" i="27"/>
  <c r="T245" i="27"/>
  <c r="S245" i="27"/>
  <c r="R245" i="27"/>
  <c r="Q245" i="27"/>
  <c r="P245" i="27"/>
  <c r="O245" i="27"/>
  <c r="N245" i="27"/>
  <c r="M245" i="27"/>
  <c r="L245" i="27"/>
  <c r="K245" i="27"/>
  <c r="U244" i="27"/>
  <c r="T244" i="27"/>
  <c r="S244" i="27"/>
  <c r="R244" i="27"/>
  <c r="Q244" i="27"/>
  <c r="P244" i="27"/>
  <c r="O244" i="27"/>
  <c r="N244" i="27"/>
  <c r="M244" i="27"/>
  <c r="L244" i="27"/>
  <c r="K244" i="27"/>
  <c r="U243" i="27"/>
  <c r="T243" i="27"/>
  <c r="S243" i="27"/>
  <c r="R243" i="27"/>
  <c r="Q243" i="27"/>
  <c r="P243" i="27"/>
  <c r="O243" i="27"/>
  <c r="N243" i="27"/>
  <c r="M243" i="27"/>
  <c r="L243" i="27"/>
  <c r="K243" i="27"/>
  <c r="U242" i="27"/>
  <c r="T242" i="27"/>
  <c r="S242" i="27"/>
  <c r="R242" i="27"/>
  <c r="Q242" i="27"/>
  <c r="P242" i="27"/>
  <c r="O242" i="27"/>
  <c r="N242" i="27"/>
  <c r="M242" i="27"/>
  <c r="L242" i="27"/>
  <c r="K242" i="27"/>
  <c r="U241" i="27"/>
  <c r="T241" i="27"/>
  <c r="S241" i="27"/>
  <c r="R241" i="27"/>
  <c r="Q241" i="27"/>
  <c r="P241" i="27"/>
  <c r="O241" i="27"/>
  <c r="N241" i="27"/>
  <c r="M241" i="27"/>
  <c r="L241" i="27"/>
  <c r="K241" i="27"/>
  <c r="U240" i="27"/>
  <c r="T240" i="27"/>
  <c r="S240" i="27"/>
  <c r="R240" i="27"/>
  <c r="Q240" i="27"/>
  <c r="P240" i="27"/>
  <c r="O240" i="27"/>
  <c r="N240" i="27"/>
  <c r="M240" i="27"/>
  <c r="L240" i="27"/>
  <c r="K240" i="27"/>
  <c r="U239" i="27"/>
  <c r="T239" i="27"/>
  <c r="S239" i="27"/>
  <c r="R239" i="27"/>
  <c r="Q239" i="27"/>
  <c r="P239" i="27"/>
  <c r="O239" i="27"/>
  <c r="N239" i="27"/>
  <c r="M239" i="27"/>
  <c r="L239" i="27"/>
  <c r="K239" i="27"/>
  <c r="U238" i="27"/>
  <c r="T238" i="27"/>
  <c r="S238" i="27"/>
  <c r="R238" i="27"/>
  <c r="Q238" i="27"/>
  <c r="P238" i="27"/>
  <c r="O238" i="27"/>
  <c r="N238" i="27"/>
  <c r="M238" i="27"/>
  <c r="L238" i="27"/>
  <c r="K238" i="27"/>
  <c r="U237" i="27"/>
  <c r="T237" i="27"/>
  <c r="S237" i="27"/>
  <c r="R237" i="27"/>
  <c r="Q237" i="27"/>
  <c r="P237" i="27"/>
  <c r="O237" i="27"/>
  <c r="N237" i="27"/>
  <c r="M237" i="27"/>
  <c r="L237" i="27"/>
  <c r="K237" i="27"/>
  <c r="U236" i="27"/>
  <c r="T236" i="27"/>
  <c r="S236" i="27"/>
  <c r="R236" i="27"/>
  <c r="Q236" i="27"/>
  <c r="P236" i="27"/>
  <c r="O236" i="27"/>
  <c r="N236" i="27"/>
  <c r="M236" i="27"/>
  <c r="L236" i="27"/>
  <c r="K236" i="27"/>
  <c r="U235" i="27"/>
  <c r="T235" i="27"/>
  <c r="S235" i="27"/>
  <c r="R235" i="27"/>
  <c r="Q235" i="27"/>
  <c r="P235" i="27"/>
  <c r="O235" i="27"/>
  <c r="N235" i="27"/>
  <c r="M235" i="27"/>
  <c r="L235" i="27"/>
  <c r="K235" i="27"/>
  <c r="U234" i="27"/>
  <c r="T234" i="27"/>
  <c r="S234" i="27"/>
  <c r="R234" i="27"/>
  <c r="Q234" i="27"/>
  <c r="P234" i="27"/>
  <c r="O234" i="27"/>
  <c r="N234" i="27"/>
  <c r="M234" i="27"/>
  <c r="L234" i="27"/>
  <c r="K234" i="27"/>
  <c r="U233" i="27"/>
  <c r="T233" i="27"/>
  <c r="S233" i="27"/>
  <c r="R233" i="27"/>
  <c r="Q233" i="27"/>
  <c r="P233" i="27"/>
  <c r="O233" i="27"/>
  <c r="N233" i="27"/>
  <c r="M233" i="27"/>
  <c r="L233" i="27"/>
  <c r="K233" i="27"/>
  <c r="U232" i="27"/>
  <c r="T232" i="27"/>
  <c r="S232" i="27"/>
  <c r="R232" i="27"/>
  <c r="Q232" i="27"/>
  <c r="P232" i="27"/>
  <c r="O232" i="27"/>
  <c r="N232" i="27"/>
  <c r="M232" i="27"/>
  <c r="L232" i="27"/>
  <c r="K232" i="27"/>
  <c r="U231" i="27"/>
  <c r="T231" i="27"/>
  <c r="S231" i="27"/>
  <c r="R231" i="27"/>
  <c r="Q231" i="27"/>
  <c r="P231" i="27"/>
  <c r="O231" i="27"/>
  <c r="N231" i="27"/>
  <c r="M231" i="27"/>
  <c r="L231" i="27"/>
  <c r="K231" i="27"/>
  <c r="U230" i="27"/>
  <c r="T230" i="27"/>
  <c r="S230" i="27"/>
  <c r="R230" i="27"/>
  <c r="Q230" i="27"/>
  <c r="P230" i="27"/>
  <c r="O230" i="27"/>
  <c r="N230" i="27"/>
  <c r="M230" i="27"/>
  <c r="L230" i="27"/>
  <c r="K230" i="27"/>
  <c r="U227" i="27"/>
  <c r="T227" i="27"/>
  <c r="S227" i="27"/>
  <c r="R227" i="27"/>
  <c r="Q227" i="27"/>
  <c r="P227" i="27"/>
  <c r="O227" i="27"/>
  <c r="N227" i="27"/>
  <c r="M227" i="27"/>
  <c r="L227" i="27"/>
  <c r="K227" i="27"/>
  <c r="U226" i="27"/>
  <c r="T226" i="27"/>
  <c r="S226" i="27"/>
  <c r="R226" i="27"/>
  <c r="Q226" i="27"/>
  <c r="P226" i="27"/>
  <c r="O226" i="27"/>
  <c r="N226" i="27"/>
  <c r="M226" i="27"/>
  <c r="L226" i="27"/>
  <c r="K226" i="27"/>
  <c r="U225" i="27"/>
  <c r="T225" i="27"/>
  <c r="S225" i="27"/>
  <c r="R225" i="27"/>
  <c r="Q225" i="27"/>
  <c r="P225" i="27"/>
  <c r="O225" i="27"/>
  <c r="N225" i="27"/>
  <c r="M225" i="27"/>
  <c r="L225" i="27"/>
  <c r="K225" i="27"/>
  <c r="U224" i="27"/>
  <c r="T224" i="27"/>
  <c r="S224" i="27"/>
  <c r="R224" i="27"/>
  <c r="Q224" i="27"/>
  <c r="P224" i="27"/>
  <c r="O224" i="27"/>
  <c r="N224" i="27"/>
  <c r="M224" i="27"/>
  <c r="L224" i="27"/>
  <c r="K224" i="27"/>
  <c r="U223" i="27"/>
  <c r="T223" i="27"/>
  <c r="S223" i="27"/>
  <c r="R223" i="27"/>
  <c r="Q223" i="27"/>
  <c r="P223" i="27"/>
  <c r="O223" i="27"/>
  <c r="N223" i="27"/>
  <c r="M223" i="27"/>
  <c r="L223" i="27"/>
  <c r="K223" i="27"/>
  <c r="U222" i="27"/>
  <c r="T222" i="27"/>
  <c r="S222" i="27"/>
  <c r="R222" i="27"/>
  <c r="Q222" i="27"/>
  <c r="P222" i="27"/>
  <c r="O222" i="27"/>
  <c r="N222" i="27"/>
  <c r="M222" i="27"/>
  <c r="L222" i="27"/>
  <c r="K222" i="27"/>
  <c r="U221" i="27"/>
  <c r="T221" i="27"/>
  <c r="S221" i="27"/>
  <c r="R221" i="27"/>
  <c r="Q221" i="27"/>
  <c r="P221" i="27"/>
  <c r="O221" i="27"/>
  <c r="N221" i="27"/>
  <c r="M221" i="27"/>
  <c r="L221" i="27"/>
  <c r="K221" i="27"/>
  <c r="U220" i="27"/>
  <c r="T220" i="27"/>
  <c r="S220" i="27"/>
  <c r="R220" i="27"/>
  <c r="Q220" i="27"/>
  <c r="P220" i="27"/>
  <c r="O220" i="27"/>
  <c r="N220" i="27"/>
  <c r="M220" i="27"/>
  <c r="L220" i="27"/>
  <c r="K220" i="27"/>
  <c r="U219" i="27"/>
  <c r="T219" i="27"/>
  <c r="S219" i="27"/>
  <c r="R219" i="27"/>
  <c r="Q219" i="27"/>
  <c r="P219" i="27"/>
  <c r="O219" i="27"/>
  <c r="N219" i="27"/>
  <c r="M219" i="27"/>
  <c r="L219" i="27"/>
  <c r="K219" i="27"/>
  <c r="U218" i="27"/>
  <c r="T218" i="27"/>
  <c r="S218" i="27"/>
  <c r="R218" i="27"/>
  <c r="Q218" i="27"/>
  <c r="P218" i="27"/>
  <c r="O218" i="27"/>
  <c r="N218" i="27"/>
  <c r="M218" i="27"/>
  <c r="L218" i="27"/>
  <c r="K218" i="27"/>
  <c r="U217" i="27"/>
  <c r="T217" i="27"/>
  <c r="S217" i="27"/>
  <c r="R217" i="27"/>
  <c r="Q217" i="27"/>
  <c r="P217" i="27"/>
  <c r="O217" i="27"/>
  <c r="N217" i="27"/>
  <c r="M217" i="27"/>
  <c r="L217" i="27"/>
  <c r="K217" i="27"/>
  <c r="U216" i="27"/>
  <c r="T216" i="27"/>
  <c r="S216" i="27"/>
  <c r="R216" i="27"/>
  <c r="Q216" i="27"/>
  <c r="P216" i="27"/>
  <c r="O216" i="27"/>
  <c r="N216" i="27"/>
  <c r="M216" i="27"/>
  <c r="L216" i="27"/>
  <c r="K216" i="27"/>
  <c r="U215" i="27"/>
  <c r="T215" i="27"/>
  <c r="S215" i="27"/>
  <c r="R215" i="27"/>
  <c r="Q215" i="27"/>
  <c r="P215" i="27"/>
  <c r="O215" i="27"/>
  <c r="N215" i="27"/>
  <c r="M215" i="27"/>
  <c r="L215" i="27"/>
  <c r="K215" i="27"/>
  <c r="U214" i="27"/>
  <c r="T214" i="27"/>
  <c r="S214" i="27"/>
  <c r="R214" i="27"/>
  <c r="Q214" i="27"/>
  <c r="P214" i="27"/>
  <c r="O214" i="27"/>
  <c r="N214" i="27"/>
  <c r="M214" i="27"/>
  <c r="L214" i="27"/>
  <c r="K214" i="27"/>
  <c r="U213" i="27"/>
  <c r="T213" i="27"/>
  <c r="S213" i="27"/>
  <c r="R213" i="27"/>
  <c r="Q213" i="27"/>
  <c r="P213" i="27"/>
  <c r="O213" i="27"/>
  <c r="N213" i="27"/>
  <c r="M213" i="27"/>
  <c r="L213" i="27"/>
  <c r="K213" i="27"/>
  <c r="U212" i="27"/>
  <c r="T212" i="27"/>
  <c r="S212" i="27"/>
  <c r="R212" i="27"/>
  <c r="Q212" i="27"/>
  <c r="P212" i="27"/>
  <c r="O212" i="27"/>
  <c r="N212" i="27"/>
  <c r="M212" i="27"/>
  <c r="L212" i="27"/>
  <c r="K212" i="27"/>
  <c r="U211" i="27"/>
  <c r="T211" i="27"/>
  <c r="S211" i="27"/>
  <c r="R211" i="27"/>
  <c r="Q211" i="27"/>
  <c r="P211" i="27"/>
  <c r="O211" i="27"/>
  <c r="N211" i="27"/>
  <c r="M211" i="27"/>
  <c r="L211" i="27"/>
  <c r="K211" i="27"/>
  <c r="U210" i="27"/>
  <c r="T210" i="27"/>
  <c r="S210" i="27"/>
  <c r="R210" i="27"/>
  <c r="Q210" i="27"/>
  <c r="P210" i="27"/>
  <c r="O210" i="27"/>
  <c r="N210" i="27"/>
  <c r="M210" i="27"/>
  <c r="L210" i="27"/>
  <c r="K210" i="27"/>
  <c r="U209" i="27"/>
  <c r="T209" i="27"/>
  <c r="S209" i="27"/>
  <c r="R209" i="27"/>
  <c r="Q209" i="27"/>
  <c r="P209" i="27"/>
  <c r="O209" i="27"/>
  <c r="N209" i="27"/>
  <c r="M209" i="27"/>
  <c r="L209" i="27"/>
  <c r="K209" i="27"/>
  <c r="U208" i="27"/>
  <c r="T208" i="27"/>
  <c r="S208" i="27"/>
  <c r="R208" i="27"/>
  <c r="Q208" i="27"/>
  <c r="P208" i="27"/>
  <c r="O208" i="27"/>
  <c r="N208" i="27"/>
  <c r="M208" i="27"/>
  <c r="L208" i="27"/>
  <c r="K208" i="27"/>
  <c r="U207" i="27"/>
  <c r="T207" i="27"/>
  <c r="S207" i="27"/>
  <c r="R207" i="27"/>
  <c r="Q207" i="27"/>
  <c r="P207" i="27"/>
  <c r="O207" i="27"/>
  <c r="N207" i="27"/>
  <c r="M207" i="27"/>
  <c r="L207" i="27"/>
  <c r="K207" i="27"/>
  <c r="U206" i="27"/>
  <c r="T206" i="27"/>
  <c r="S206" i="27"/>
  <c r="R206" i="27"/>
  <c r="Q206" i="27"/>
  <c r="P206" i="27"/>
  <c r="O206" i="27"/>
  <c r="N206" i="27"/>
  <c r="M206" i="27"/>
  <c r="L206" i="27"/>
  <c r="K206" i="27"/>
  <c r="U205" i="27"/>
  <c r="T205" i="27"/>
  <c r="S205" i="27"/>
  <c r="R205" i="27"/>
  <c r="Q205" i="27"/>
  <c r="P205" i="27"/>
  <c r="O205" i="27"/>
  <c r="N205" i="27"/>
  <c r="M205" i="27"/>
  <c r="L205" i="27"/>
  <c r="K205" i="27"/>
  <c r="U204" i="27"/>
  <c r="T204" i="27"/>
  <c r="S204" i="27"/>
  <c r="R204" i="27"/>
  <c r="Q204" i="27"/>
  <c r="P204" i="27"/>
  <c r="O204" i="27"/>
  <c r="N204" i="27"/>
  <c r="M204" i="27"/>
  <c r="L204" i="27"/>
  <c r="K204" i="27"/>
  <c r="U203" i="27"/>
  <c r="T203" i="27"/>
  <c r="S203" i="27"/>
  <c r="R203" i="27"/>
  <c r="Q203" i="27"/>
  <c r="P203" i="27"/>
  <c r="O203" i="27"/>
  <c r="N203" i="27"/>
  <c r="M203" i="27"/>
  <c r="L203" i="27"/>
  <c r="K203" i="27"/>
  <c r="U200" i="27"/>
  <c r="T200" i="27"/>
  <c r="S200" i="27"/>
  <c r="R200" i="27"/>
  <c r="Q200" i="27"/>
  <c r="P200" i="27"/>
  <c r="O200" i="27"/>
  <c r="N200" i="27"/>
  <c r="M200" i="27"/>
  <c r="L200" i="27"/>
  <c r="K200" i="27"/>
  <c r="U199" i="27"/>
  <c r="T199" i="27"/>
  <c r="S199" i="27"/>
  <c r="R199" i="27"/>
  <c r="Q199" i="27"/>
  <c r="P199" i="27"/>
  <c r="O199" i="27"/>
  <c r="N199" i="27"/>
  <c r="M199" i="27"/>
  <c r="L199" i="27"/>
  <c r="K199" i="27"/>
  <c r="U198" i="27"/>
  <c r="T198" i="27"/>
  <c r="S198" i="27"/>
  <c r="R198" i="27"/>
  <c r="Q198" i="27"/>
  <c r="P198" i="27"/>
  <c r="O198" i="27"/>
  <c r="N198" i="27"/>
  <c r="M198" i="27"/>
  <c r="L198" i="27"/>
  <c r="K198" i="27"/>
  <c r="U197" i="27"/>
  <c r="T197" i="27"/>
  <c r="S197" i="27"/>
  <c r="R197" i="27"/>
  <c r="Q197" i="27"/>
  <c r="P197" i="27"/>
  <c r="O197" i="27"/>
  <c r="N197" i="27"/>
  <c r="M197" i="27"/>
  <c r="L197" i="27"/>
  <c r="K197" i="27"/>
  <c r="U196" i="27"/>
  <c r="T196" i="27"/>
  <c r="S196" i="27"/>
  <c r="R196" i="27"/>
  <c r="Q196" i="27"/>
  <c r="P196" i="27"/>
  <c r="O196" i="27"/>
  <c r="N196" i="27"/>
  <c r="M196" i="27"/>
  <c r="L196" i="27"/>
  <c r="K196" i="27"/>
  <c r="U195" i="27"/>
  <c r="T195" i="27"/>
  <c r="S195" i="27"/>
  <c r="R195" i="27"/>
  <c r="Q195" i="27"/>
  <c r="P195" i="27"/>
  <c r="O195" i="27"/>
  <c r="N195" i="27"/>
  <c r="M195" i="27"/>
  <c r="L195" i="27"/>
  <c r="K195" i="27"/>
  <c r="U194" i="27"/>
  <c r="T194" i="27"/>
  <c r="S194" i="27"/>
  <c r="R194" i="27"/>
  <c r="Q194" i="27"/>
  <c r="P194" i="27"/>
  <c r="O194" i="27"/>
  <c r="N194" i="27"/>
  <c r="M194" i="27"/>
  <c r="L194" i="27"/>
  <c r="K194" i="27"/>
  <c r="U193" i="27"/>
  <c r="T193" i="27"/>
  <c r="S193" i="27"/>
  <c r="R193" i="27"/>
  <c r="Q193" i="27"/>
  <c r="P193" i="27"/>
  <c r="O193" i="27"/>
  <c r="N193" i="27"/>
  <c r="M193" i="27"/>
  <c r="L193" i="27"/>
  <c r="K193" i="27"/>
  <c r="U192" i="27"/>
  <c r="T192" i="27"/>
  <c r="S192" i="27"/>
  <c r="R192" i="27"/>
  <c r="Q192" i="27"/>
  <c r="P192" i="27"/>
  <c r="O192" i="27"/>
  <c r="N192" i="27"/>
  <c r="M192" i="27"/>
  <c r="L192" i="27"/>
  <c r="K192" i="27"/>
  <c r="U191" i="27"/>
  <c r="T191" i="27"/>
  <c r="S191" i="27"/>
  <c r="R191" i="27"/>
  <c r="Q191" i="27"/>
  <c r="P191" i="27"/>
  <c r="O191" i="27"/>
  <c r="N191" i="27"/>
  <c r="M191" i="27"/>
  <c r="L191" i="27"/>
  <c r="K191" i="27"/>
  <c r="U190" i="27"/>
  <c r="T190" i="27"/>
  <c r="S190" i="27"/>
  <c r="R190" i="27"/>
  <c r="Q190" i="27"/>
  <c r="P190" i="27"/>
  <c r="O190" i="27"/>
  <c r="N190" i="27"/>
  <c r="M190" i="27"/>
  <c r="L190" i="27"/>
  <c r="K190" i="27"/>
  <c r="U189" i="27"/>
  <c r="T189" i="27"/>
  <c r="S189" i="27"/>
  <c r="R189" i="27"/>
  <c r="Q189" i="27"/>
  <c r="P189" i="27"/>
  <c r="O189" i="27"/>
  <c r="N189" i="27"/>
  <c r="M189" i="27"/>
  <c r="L189" i="27"/>
  <c r="K189" i="27"/>
  <c r="U188" i="27"/>
  <c r="T188" i="27"/>
  <c r="S188" i="27"/>
  <c r="R188" i="27"/>
  <c r="Q188" i="27"/>
  <c r="P188" i="27"/>
  <c r="O188" i="27"/>
  <c r="N188" i="27"/>
  <c r="M188" i="27"/>
  <c r="L188" i="27"/>
  <c r="K188" i="27"/>
  <c r="U187" i="27"/>
  <c r="T187" i="27"/>
  <c r="S187" i="27"/>
  <c r="R187" i="27"/>
  <c r="Q187" i="27"/>
  <c r="P187" i="27"/>
  <c r="O187" i="27"/>
  <c r="N187" i="27"/>
  <c r="M187" i="27"/>
  <c r="L187" i="27"/>
  <c r="K187" i="27"/>
  <c r="U186" i="27"/>
  <c r="T186" i="27"/>
  <c r="S186" i="27"/>
  <c r="R186" i="27"/>
  <c r="Q186" i="27"/>
  <c r="P186" i="27"/>
  <c r="O186" i="27"/>
  <c r="N186" i="27"/>
  <c r="M186" i="27"/>
  <c r="L186" i="27"/>
  <c r="K186" i="27"/>
  <c r="U185" i="27"/>
  <c r="T185" i="27"/>
  <c r="S185" i="27"/>
  <c r="R185" i="27"/>
  <c r="Q185" i="27"/>
  <c r="P185" i="27"/>
  <c r="O185" i="27"/>
  <c r="N185" i="27"/>
  <c r="M185" i="27"/>
  <c r="L185" i="27"/>
  <c r="K185" i="27"/>
  <c r="U184" i="27"/>
  <c r="T184" i="27"/>
  <c r="S184" i="27"/>
  <c r="R184" i="27"/>
  <c r="Q184" i="27"/>
  <c r="P184" i="27"/>
  <c r="O184" i="27"/>
  <c r="N184" i="27"/>
  <c r="M184" i="27"/>
  <c r="L184" i="27"/>
  <c r="K184" i="27"/>
  <c r="U183" i="27"/>
  <c r="T183" i="27"/>
  <c r="S183" i="27"/>
  <c r="R183" i="27"/>
  <c r="Q183" i="27"/>
  <c r="P183" i="27"/>
  <c r="O183" i="27"/>
  <c r="N183" i="27"/>
  <c r="M183" i="27"/>
  <c r="L183" i="27"/>
  <c r="K183" i="27"/>
  <c r="U182" i="27"/>
  <c r="T182" i="27"/>
  <c r="S182" i="27"/>
  <c r="R182" i="27"/>
  <c r="Q182" i="27"/>
  <c r="P182" i="27"/>
  <c r="O182" i="27"/>
  <c r="N182" i="27"/>
  <c r="M182" i="27"/>
  <c r="L182" i="27"/>
  <c r="K182" i="27"/>
  <c r="U181" i="27"/>
  <c r="T181" i="27"/>
  <c r="S181" i="27"/>
  <c r="R181" i="27"/>
  <c r="Q181" i="27"/>
  <c r="P181" i="27"/>
  <c r="O181" i="27"/>
  <c r="N181" i="27"/>
  <c r="M181" i="27"/>
  <c r="L181" i="27"/>
  <c r="K181" i="27"/>
  <c r="U180" i="27"/>
  <c r="T180" i="27"/>
  <c r="S180" i="27"/>
  <c r="R180" i="27"/>
  <c r="Q180" i="27"/>
  <c r="P180" i="27"/>
  <c r="O180" i="27"/>
  <c r="N180" i="27"/>
  <c r="M180" i="27"/>
  <c r="L180" i="27"/>
  <c r="K180" i="27"/>
  <c r="U179" i="27"/>
  <c r="T179" i="27"/>
  <c r="S179" i="27"/>
  <c r="R179" i="27"/>
  <c r="Q179" i="27"/>
  <c r="P179" i="27"/>
  <c r="O179" i="27"/>
  <c r="N179" i="27"/>
  <c r="M179" i="27"/>
  <c r="L179" i="27"/>
  <c r="K179" i="27"/>
  <c r="U178" i="27"/>
  <c r="T178" i="27"/>
  <c r="S178" i="27"/>
  <c r="R178" i="27"/>
  <c r="Q178" i="27"/>
  <c r="P178" i="27"/>
  <c r="O178" i="27"/>
  <c r="N178" i="27"/>
  <c r="M178" i="27"/>
  <c r="L178" i="27"/>
  <c r="K178" i="27"/>
  <c r="U177" i="27"/>
  <c r="T177" i="27"/>
  <c r="S177" i="27"/>
  <c r="R177" i="27"/>
  <c r="Q177" i="27"/>
  <c r="P177" i="27"/>
  <c r="O177" i="27"/>
  <c r="N177" i="27"/>
  <c r="M177" i="27"/>
  <c r="L177" i="27"/>
  <c r="K177" i="27"/>
  <c r="U176" i="27"/>
  <c r="T176" i="27"/>
  <c r="S176" i="27"/>
  <c r="R176" i="27"/>
  <c r="Q176" i="27"/>
  <c r="P176" i="27"/>
  <c r="O176" i="27"/>
  <c r="N176" i="27"/>
  <c r="M176" i="27"/>
  <c r="L176" i="27"/>
  <c r="K176" i="27"/>
  <c r="U173" i="27"/>
  <c r="T173" i="27"/>
  <c r="S173" i="27"/>
  <c r="R173" i="27"/>
  <c r="Q173" i="27"/>
  <c r="P173" i="27"/>
  <c r="O173" i="27"/>
  <c r="N173" i="27"/>
  <c r="M173" i="27"/>
  <c r="L173" i="27"/>
  <c r="K173" i="27"/>
  <c r="U172" i="27"/>
  <c r="T172" i="27"/>
  <c r="S172" i="27"/>
  <c r="R172" i="27"/>
  <c r="Q172" i="27"/>
  <c r="P172" i="27"/>
  <c r="O172" i="27"/>
  <c r="N172" i="27"/>
  <c r="M172" i="27"/>
  <c r="L172" i="27"/>
  <c r="K172" i="27"/>
  <c r="U171" i="27"/>
  <c r="T171" i="27"/>
  <c r="S171" i="27"/>
  <c r="R171" i="27"/>
  <c r="Q171" i="27"/>
  <c r="P171" i="27"/>
  <c r="O171" i="27"/>
  <c r="N171" i="27"/>
  <c r="M171" i="27"/>
  <c r="L171" i="27"/>
  <c r="K171" i="27"/>
  <c r="U170" i="27"/>
  <c r="T170" i="27"/>
  <c r="S170" i="27"/>
  <c r="R170" i="27"/>
  <c r="Q170" i="27"/>
  <c r="P170" i="27"/>
  <c r="O170" i="27"/>
  <c r="N170" i="27"/>
  <c r="M170" i="27"/>
  <c r="L170" i="27"/>
  <c r="K170" i="27"/>
  <c r="U169" i="27"/>
  <c r="T169" i="27"/>
  <c r="S169" i="27"/>
  <c r="R169" i="27"/>
  <c r="Q169" i="27"/>
  <c r="P169" i="27"/>
  <c r="O169" i="27"/>
  <c r="N169" i="27"/>
  <c r="M169" i="27"/>
  <c r="L169" i="27"/>
  <c r="K169" i="27"/>
  <c r="U168" i="27"/>
  <c r="T168" i="27"/>
  <c r="S168" i="27"/>
  <c r="R168" i="27"/>
  <c r="Q168" i="27"/>
  <c r="P168" i="27"/>
  <c r="O168" i="27"/>
  <c r="N168" i="27"/>
  <c r="M168" i="27"/>
  <c r="L168" i="27"/>
  <c r="K168" i="27"/>
  <c r="U167" i="27"/>
  <c r="T167" i="27"/>
  <c r="S167" i="27"/>
  <c r="R167" i="27"/>
  <c r="Q167" i="27"/>
  <c r="P167" i="27"/>
  <c r="O167" i="27"/>
  <c r="N167" i="27"/>
  <c r="M167" i="27"/>
  <c r="L167" i="27"/>
  <c r="K167" i="27"/>
  <c r="U166" i="27"/>
  <c r="T166" i="27"/>
  <c r="S166" i="27"/>
  <c r="R166" i="27"/>
  <c r="Q166" i="27"/>
  <c r="P166" i="27"/>
  <c r="O166" i="27"/>
  <c r="N166" i="27"/>
  <c r="M166" i="27"/>
  <c r="L166" i="27"/>
  <c r="K166" i="27"/>
  <c r="U165" i="27"/>
  <c r="T165" i="27"/>
  <c r="S165" i="27"/>
  <c r="R165" i="27"/>
  <c r="Q165" i="27"/>
  <c r="P165" i="27"/>
  <c r="O165" i="27"/>
  <c r="N165" i="27"/>
  <c r="M165" i="27"/>
  <c r="L165" i="27"/>
  <c r="K165" i="27"/>
  <c r="U164" i="27"/>
  <c r="T164" i="27"/>
  <c r="S164" i="27"/>
  <c r="R164" i="27"/>
  <c r="Q164" i="27"/>
  <c r="P164" i="27"/>
  <c r="O164" i="27"/>
  <c r="N164" i="27"/>
  <c r="M164" i="27"/>
  <c r="L164" i="27"/>
  <c r="K164" i="27"/>
  <c r="U163" i="27"/>
  <c r="T163" i="27"/>
  <c r="S163" i="27"/>
  <c r="R163" i="27"/>
  <c r="Q163" i="27"/>
  <c r="P163" i="27"/>
  <c r="O163" i="27"/>
  <c r="N163" i="27"/>
  <c r="M163" i="27"/>
  <c r="L163" i="27"/>
  <c r="K163" i="27"/>
  <c r="U162" i="27"/>
  <c r="T162" i="27"/>
  <c r="S162" i="27"/>
  <c r="R162" i="27"/>
  <c r="Q162" i="27"/>
  <c r="P162" i="27"/>
  <c r="O162" i="27"/>
  <c r="N162" i="27"/>
  <c r="M162" i="27"/>
  <c r="L162" i="27"/>
  <c r="K162" i="27"/>
  <c r="U161" i="27"/>
  <c r="T161" i="27"/>
  <c r="S161" i="27"/>
  <c r="R161" i="27"/>
  <c r="Q161" i="27"/>
  <c r="P161" i="27"/>
  <c r="O161" i="27"/>
  <c r="N161" i="27"/>
  <c r="M161" i="27"/>
  <c r="L161" i="27"/>
  <c r="K161" i="27"/>
  <c r="U160" i="27"/>
  <c r="T160" i="27"/>
  <c r="S160" i="27"/>
  <c r="R160" i="27"/>
  <c r="Q160" i="27"/>
  <c r="P160" i="27"/>
  <c r="O160" i="27"/>
  <c r="N160" i="27"/>
  <c r="M160" i="27"/>
  <c r="L160" i="27"/>
  <c r="K160" i="27"/>
  <c r="U159" i="27"/>
  <c r="T159" i="27"/>
  <c r="S159" i="27"/>
  <c r="R159" i="27"/>
  <c r="Q159" i="27"/>
  <c r="P159" i="27"/>
  <c r="O159" i="27"/>
  <c r="N159" i="27"/>
  <c r="M159" i="27"/>
  <c r="L159" i="27"/>
  <c r="K159" i="27"/>
  <c r="U158" i="27"/>
  <c r="T158" i="27"/>
  <c r="S158" i="27"/>
  <c r="R158" i="27"/>
  <c r="Q158" i="27"/>
  <c r="P158" i="27"/>
  <c r="O158" i="27"/>
  <c r="N158" i="27"/>
  <c r="M158" i="27"/>
  <c r="L158" i="27"/>
  <c r="K158" i="27"/>
  <c r="U157" i="27"/>
  <c r="T157" i="27"/>
  <c r="S157" i="27"/>
  <c r="R157" i="27"/>
  <c r="Q157" i="27"/>
  <c r="P157" i="27"/>
  <c r="O157" i="27"/>
  <c r="N157" i="27"/>
  <c r="M157" i="27"/>
  <c r="L157" i="27"/>
  <c r="K157" i="27"/>
  <c r="U156" i="27"/>
  <c r="T156" i="27"/>
  <c r="S156" i="27"/>
  <c r="R156" i="27"/>
  <c r="Q156" i="27"/>
  <c r="P156" i="27"/>
  <c r="O156" i="27"/>
  <c r="N156" i="27"/>
  <c r="M156" i="27"/>
  <c r="L156" i="27"/>
  <c r="K156" i="27"/>
  <c r="U155" i="27"/>
  <c r="T155" i="27"/>
  <c r="S155" i="27"/>
  <c r="R155" i="27"/>
  <c r="Q155" i="27"/>
  <c r="P155" i="27"/>
  <c r="O155" i="27"/>
  <c r="N155" i="27"/>
  <c r="M155" i="27"/>
  <c r="L155" i="27"/>
  <c r="K155" i="27"/>
  <c r="U154" i="27"/>
  <c r="T154" i="27"/>
  <c r="S154" i="27"/>
  <c r="R154" i="27"/>
  <c r="Q154" i="27"/>
  <c r="P154" i="27"/>
  <c r="O154" i="27"/>
  <c r="N154" i="27"/>
  <c r="M154" i="27"/>
  <c r="L154" i="27"/>
  <c r="K154" i="27"/>
  <c r="U153" i="27"/>
  <c r="T153" i="27"/>
  <c r="S153" i="27"/>
  <c r="R153" i="27"/>
  <c r="Q153" i="27"/>
  <c r="P153" i="27"/>
  <c r="O153" i="27"/>
  <c r="N153" i="27"/>
  <c r="M153" i="27"/>
  <c r="L153" i="27"/>
  <c r="K153" i="27"/>
  <c r="U152" i="27"/>
  <c r="T152" i="27"/>
  <c r="S152" i="27"/>
  <c r="R152" i="27"/>
  <c r="Q152" i="27"/>
  <c r="P152" i="27"/>
  <c r="O152" i="27"/>
  <c r="N152" i="27"/>
  <c r="M152" i="27"/>
  <c r="L152" i="27"/>
  <c r="K152" i="27"/>
  <c r="U151" i="27"/>
  <c r="T151" i="27"/>
  <c r="S151" i="27"/>
  <c r="R151" i="27"/>
  <c r="Q151" i="27"/>
  <c r="P151" i="27"/>
  <c r="O151" i="27"/>
  <c r="N151" i="27"/>
  <c r="M151" i="27"/>
  <c r="L151" i="27"/>
  <c r="K151" i="27"/>
  <c r="U150" i="27"/>
  <c r="T150" i="27"/>
  <c r="S150" i="27"/>
  <c r="R150" i="27"/>
  <c r="Q150" i="27"/>
  <c r="P150" i="27"/>
  <c r="O150" i="27"/>
  <c r="N150" i="27"/>
  <c r="M150" i="27"/>
  <c r="L150" i="27"/>
  <c r="K150" i="27"/>
  <c r="U149" i="27"/>
  <c r="T149" i="27"/>
  <c r="S149" i="27"/>
  <c r="R149" i="27"/>
  <c r="Q149" i="27"/>
  <c r="P149" i="27"/>
  <c r="O149" i="27"/>
  <c r="N149" i="27"/>
  <c r="M149" i="27"/>
  <c r="L149" i="27"/>
  <c r="K149" i="27"/>
  <c r="U146" i="27"/>
  <c r="T146" i="27"/>
  <c r="S146" i="27"/>
  <c r="R146" i="27"/>
  <c r="Q146" i="27"/>
  <c r="P146" i="27"/>
  <c r="O146" i="27"/>
  <c r="N146" i="27"/>
  <c r="M146" i="27"/>
  <c r="L146" i="27"/>
  <c r="K146" i="27"/>
  <c r="U145" i="27"/>
  <c r="T145" i="27"/>
  <c r="S145" i="27"/>
  <c r="R145" i="27"/>
  <c r="Q145" i="27"/>
  <c r="P145" i="27"/>
  <c r="O145" i="27"/>
  <c r="N145" i="27"/>
  <c r="M145" i="27"/>
  <c r="L145" i="27"/>
  <c r="K145" i="27"/>
  <c r="U144" i="27"/>
  <c r="T144" i="27"/>
  <c r="S144" i="27"/>
  <c r="R144" i="27"/>
  <c r="Q144" i="27"/>
  <c r="P144" i="27"/>
  <c r="O144" i="27"/>
  <c r="N144" i="27"/>
  <c r="M144" i="27"/>
  <c r="L144" i="27"/>
  <c r="K144" i="27"/>
  <c r="U143" i="27"/>
  <c r="T143" i="27"/>
  <c r="S143" i="27"/>
  <c r="R143" i="27"/>
  <c r="Q143" i="27"/>
  <c r="P143" i="27"/>
  <c r="O143" i="27"/>
  <c r="N143" i="27"/>
  <c r="M143" i="27"/>
  <c r="L143" i="27"/>
  <c r="K143" i="27"/>
  <c r="U142" i="27"/>
  <c r="T142" i="27"/>
  <c r="S142" i="27"/>
  <c r="R142" i="27"/>
  <c r="Q142" i="27"/>
  <c r="P142" i="27"/>
  <c r="O142" i="27"/>
  <c r="N142" i="27"/>
  <c r="M142" i="27"/>
  <c r="L142" i="27"/>
  <c r="K142" i="27"/>
  <c r="U141" i="27"/>
  <c r="T141" i="27"/>
  <c r="S141" i="27"/>
  <c r="R141" i="27"/>
  <c r="Q141" i="27"/>
  <c r="P141" i="27"/>
  <c r="O141" i="27"/>
  <c r="N141" i="27"/>
  <c r="M141" i="27"/>
  <c r="L141" i="27"/>
  <c r="K141" i="27"/>
  <c r="U140" i="27"/>
  <c r="T140" i="27"/>
  <c r="S140" i="27"/>
  <c r="R140" i="27"/>
  <c r="Q140" i="27"/>
  <c r="P140" i="27"/>
  <c r="O140" i="27"/>
  <c r="N140" i="27"/>
  <c r="M140" i="27"/>
  <c r="L140" i="27"/>
  <c r="K140" i="27"/>
  <c r="U139" i="27"/>
  <c r="T139" i="27"/>
  <c r="S139" i="27"/>
  <c r="R139" i="27"/>
  <c r="Q139" i="27"/>
  <c r="P139" i="27"/>
  <c r="O139" i="27"/>
  <c r="N139" i="27"/>
  <c r="M139" i="27"/>
  <c r="L139" i="27"/>
  <c r="K139" i="27"/>
  <c r="U138" i="27"/>
  <c r="T138" i="27"/>
  <c r="S138" i="27"/>
  <c r="R138" i="27"/>
  <c r="Q138" i="27"/>
  <c r="P138" i="27"/>
  <c r="O138" i="27"/>
  <c r="N138" i="27"/>
  <c r="M138" i="27"/>
  <c r="L138" i="27"/>
  <c r="K138" i="27"/>
  <c r="U137" i="27"/>
  <c r="T137" i="27"/>
  <c r="S137" i="27"/>
  <c r="R137" i="27"/>
  <c r="Q137" i="27"/>
  <c r="P137" i="27"/>
  <c r="O137" i="27"/>
  <c r="N137" i="27"/>
  <c r="M137" i="27"/>
  <c r="L137" i="27"/>
  <c r="K137" i="27"/>
  <c r="U136" i="27"/>
  <c r="T136" i="27"/>
  <c r="S136" i="27"/>
  <c r="R136" i="27"/>
  <c r="Q136" i="27"/>
  <c r="P136" i="27"/>
  <c r="O136" i="27"/>
  <c r="N136" i="27"/>
  <c r="M136" i="27"/>
  <c r="L136" i="27"/>
  <c r="K136" i="27"/>
  <c r="U135" i="27"/>
  <c r="T135" i="27"/>
  <c r="S135" i="27"/>
  <c r="R135" i="27"/>
  <c r="Q135" i="27"/>
  <c r="P135" i="27"/>
  <c r="O135" i="27"/>
  <c r="N135" i="27"/>
  <c r="M135" i="27"/>
  <c r="L135" i="27"/>
  <c r="K135" i="27"/>
  <c r="U134" i="27"/>
  <c r="T134" i="27"/>
  <c r="S134" i="27"/>
  <c r="R134" i="27"/>
  <c r="Q134" i="27"/>
  <c r="P134" i="27"/>
  <c r="O134" i="27"/>
  <c r="N134" i="27"/>
  <c r="M134" i="27"/>
  <c r="L134" i="27"/>
  <c r="K134" i="27"/>
  <c r="U133" i="27"/>
  <c r="T133" i="27"/>
  <c r="S133" i="27"/>
  <c r="R133" i="27"/>
  <c r="Q133" i="27"/>
  <c r="P133" i="27"/>
  <c r="O133" i="27"/>
  <c r="N133" i="27"/>
  <c r="M133" i="27"/>
  <c r="L133" i="27"/>
  <c r="K133" i="27"/>
  <c r="U132" i="27"/>
  <c r="T132" i="27"/>
  <c r="S132" i="27"/>
  <c r="R132" i="27"/>
  <c r="Q132" i="27"/>
  <c r="P132" i="27"/>
  <c r="O132" i="27"/>
  <c r="N132" i="27"/>
  <c r="M132" i="27"/>
  <c r="L132" i="27"/>
  <c r="K132" i="27"/>
  <c r="U131" i="27"/>
  <c r="T131" i="27"/>
  <c r="S131" i="27"/>
  <c r="R131" i="27"/>
  <c r="Q131" i="27"/>
  <c r="P131" i="27"/>
  <c r="O131" i="27"/>
  <c r="N131" i="27"/>
  <c r="M131" i="27"/>
  <c r="L131" i="27"/>
  <c r="K131" i="27"/>
  <c r="U130" i="27"/>
  <c r="T130" i="27"/>
  <c r="S130" i="27"/>
  <c r="R130" i="27"/>
  <c r="Q130" i="27"/>
  <c r="P130" i="27"/>
  <c r="O130" i="27"/>
  <c r="N130" i="27"/>
  <c r="M130" i="27"/>
  <c r="L130" i="27"/>
  <c r="K130" i="27"/>
  <c r="U129" i="27"/>
  <c r="T129" i="27"/>
  <c r="S129" i="27"/>
  <c r="R129" i="27"/>
  <c r="Q129" i="27"/>
  <c r="P129" i="27"/>
  <c r="O129" i="27"/>
  <c r="N129" i="27"/>
  <c r="M129" i="27"/>
  <c r="L129" i="27"/>
  <c r="K129" i="27"/>
  <c r="U128" i="27"/>
  <c r="T128" i="27"/>
  <c r="S128" i="27"/>
  <c r="R128" i="27"/>
  <c r="Q128" i="27"/>
  <c r="P128" i="27"/>
  <c r="O128" i="27"/>
  <c r="N128" i="27"/>
  <c r="M128" i="27"/>
  <c r="L128" i="27"/>
  <c r="K128" i="27"/>
  <c r="U127" i="27"/>
  <c r="T127" i="27"/>
  <c r="S127" i="27"/>
  <c r="R127" i="27"/>
  <c r="Q127" i="27"/>
  <c r="P127" i="27"/>
  <c r="O127" i="27"/>
  <c r="N127" i="27"/>
  <c r="M127" i="27"/>
  <c r="L127" i="27"/>
  <c r="K127" i="27"/>
  <c r="U126" i="27"/>
  <c r="T126" i="27"/>
  <c r="S126" i="27"/>
  <c r="R126" i="27"/>
  <c r="Q126" i="27"/>
  <c r="P126" i="27"/>
  <c r="O126" i="27"/>
  <c r="N126" i="27"/>
  <c r="M126" i="27"/>
  <c r="L126" i="27"/>
  <c r="K126" i="27"/>
  <c r="U125" i="27"/>
  <c r="T125" i="27"/>
  <c r="S125" i="27"/>
  <c r="R125" i="27"/>
  <c r="Q125" i="27"/>
  <c r="P125" i="27"/>
  <c r="O125" i="27"/>
  <c r="N125" i="27"/>
  <c r="M125" i="27"/>
  <c r="L125" i="27"/>
  <c r="K125" i="27"/>
  <c r="U124" i="27"/>
  <c r="T124" i="27"/>
  <c r="S124" i="27"/>
  <c r="R124" i="27"/>
  <c r="Q124" i="27"/>
  <c r="P124" i="27"/>
  <c r="O124" i="27"/>
  <c r="N124" i="27"/>
  <c r="M124" i="27"/>
  <c r="L124" i="27"/>
  <c r="K124" i="27"/>
  <c r="U123" i="27"/>
  <c r="T123" i="27"/>
  <c r="S123" i="27"/>
  <c r="R123" i="27"/>
  <c r="Q123" i="27"/>
  <c r="P123" i="27"/>
  <c r="O123" i="27"/>
  <c r="N123" i="27"/>
  <c r="M123" i="27"/>
  <c r="L123" i="27"/>
  <c r="K123" i="27"/>
  <c r="U122" i="27"/>
  <c r="T122" i="27"/>
  <c r="S122" i="27"/>
  <c r="R122" i="27"/>
  <c r="Q122" i="27"/>
  <c r="P122" i="27"/>
  <c r="O122" i="27"/>
  <c r="N122" i="27"/>
  <c r="M122" i="27"/>
  <c r="L122" i="27"/>
  <c r="K122" i="27"/>
  <c r="U119" i="27"/>
  <c r="T119" i="27"/>
  <c r="S119" i="27"/>
  <c r="R119" i="27"/>
  <c r="Q119" i="27"/>
  <c r="P119" i="27"/>
  <c r="O119" i="27"/>
  <c r="N119" i="27"/>
  <c r="M119" i="27"/>
  <c r="L119" i="27"/>
  <c r="K119" i="27"/>
  <c r="U118" i="27"/>
  <c r="T118" i="27"/>
  <c r="S118" i="27"/>
  <c r="R118" i="27"/>
  <c r="Q118" i="27"/>
  <c r="P118" i="27"/>
  <c r="O118" i="27"/>
  <c r="N118" i="27"/>
  <c r="M118" i="27"/>
  <c r="L118" i="27"/>
  <c r="K118" i="27"/>
  <c r="U117" i="27"/>
  <c r="T117" i="27"/>
  <c r="S117" i="27"/>
  <c r="R117" i="27"/>
  <c r="Q117" i="27"/>
  <c r="P117" i="27"/>
  <c r="O117" i="27"/>
  <c r="N117" i="27"/>
  <c r="M117" i="27"/>
  <c r="L117" i="27"/>
  <c r="K117" i="27"/>
  <c r="U116" i="27"/>
  <c r="T116" i="27"/>
  <c r="S116" i="27"/>
  <c r="R116" i="27"/>
  <c r="Q116" i="27"/>
  <c r="P116" i="27"/>
  <c r="O116" i="27"/>
  <c r="N116" i="27"/>
  <c r="M116" i="27"/>
  <c r="L116" i="27"/>
  <c r="K116" i="27"/>
  <c r="U115" i="27"/>
  <c r="T115" i="27"/>
  <c r="S115" i="27"/>
  <c r="R115" i="27"/>
  <c r="Q115" i="27"/>
  <c r="P115" i="27"/>
  <c r="O115" i="27"/>
  <c r="N115" i="27"/>
  <c r="M115" i="27"/>
  <c r="L115" i="27"/>
  <c r="K115" i="27"/>
  <c r="U114" i="27"/>
  <c r="T114" i="27"/>
  <c r="S114" i="27"/>
  <c r="R114" i="27"/>
  <c r="Q114" i="27"/>
  <c r="P114" i="27"/>
  <c r="O114" i="27"/>
  <c r="N114" i="27"/>
  <c r="M114" i="27"/>
  <c r="L114" i="27"/>
  <c r="K114" i="27"/>
  <c r="U113" i="27"/>
  <c r="T113" i="27"/>
  <c r="S113" i="27"/>
  <c r="R113" i="27"/>
  <c r="Q113" i="27"/>
  <c r="P113" i="27"/>
  <c r="O113" i="27"/>
  <c r="N113" i="27"/>
  <c r="M113" i="27"/>
  <c r="L113" i="27"/>
  <c r="K113" i="27"/>
  <c r="U112" i="27"/>
  <c r="T112" i="27"/>
  <c r="S112" i="27"/>
  <c r="R112" i="27"/>
  <c r="Q112" i="27"/>
  <c r="P112" i="27"/>
  <c r="O112" i="27"/>
  <c r="N112" i="27"/>
  <c r="M112" i="27"/>
  <c r="L112" i="27"/>
  <c r="K112" i="27"/>
  <c r="U111" i="27"/>
  <c r="T111" i="27"/>
  <c r="S111" i="27"/>
  <c r="R111" i="27"/>
  <c r="Q111" i="27"/>
  <c r="P111" i="27"/>
  <c r="O111" i="27"/>
  <c r="N111" i="27"/>
  <c r="M111" i="27"/>
  <c r="L111" i="27"/>
  <c r="K111" i="27"/>
  <c r="U110" i="27"/>
  <c r="T110" i="27"/>
  <c r="S110" i="27"/>
  <c r="R110" i="27"/>
  <c r="Q110" i="27"/>
  <c r="P110" i="27"/>
  <c r="O110" i="27"/>
  <c r="N110" i="27"/>
  <c r="M110" i="27"/>
  <c r="L110" i="27"/>
  <c r="K110" i="27"/>
  <c r="U109" i="27"/>
  <c r="T109" i="27"/>
  <c r="S109" i="27"/>
  <c r="R109" i="27"/>
  <c r="Q109" i="27"/>
  <c r="P109" i="27"/>
  <c r="O109" i="27"/>
  <c r="N109" i="27"/>
  <c r="M109" i="27"/>
  <c r="L109" i="27"/>
  <c r="K109" i="27"/>
  <c r="U108" i="27"/>
  <c r="T108" i="27"/>
  <c r="S108" i="27"/>
  <c r="R108" i="27"/>
  <c r="Q108" i="27"/>
  <c r="P108" i="27"/>
  <c r="O108" i="27"/>
  <c r="N108" i="27"/>
  <c r="M108" i="27"/>
  <c r="L108" i="27"/>
  <c r="K108" i="27"/>
  <c r="U107" i="27"/>
  <c r="T107" i="27"/>
  <c r="S107" i="27"/>
  <c r="R107" i="27"/>
  <c r="Q107" i="27"/>
  <c r="P107" i="27"/>
  <c r="O107" i="27"/>
  <c r="N107" i="27"/>
  <c r="M107" i="27"/>
  <c r="L107" i="27"/>
  <c r="K107" i="27"/>
  <c r="U106" i="27"/>
  <c r="T106" i="27"/>
  <c r="S106" i="27"/>
  <c r="R106" i="27"/>
  <c r="Q106" i="27"/>
  <c r="P106" i="27"/>
  <c r="O106" i="27"/>
  <c r="N106" i="27"/>
  <c r="M106" i="27"/>
  <c r="L106" i="27"/>
  <c r="K106" i="27"/>
  <c r="U105" i="27"/>
  <c r="T105" i="27"/>
  <c r="S105" i="27"/>
  <c r="R105" i="27"/>
  <c r="Q105" i="27"/>
  <c r="P105" i="27"/>
  <c r="O105" i="27"/>
  <c r="N105" i="27"/>
  <c r="M105" i="27"/>
  <c r="L105" i="27"/>
  <c r="K105" i="27"/>
  <c r="U104" i="27"/>
  <c r="T104" i="27"/>
  <c r="S104" i="27"/>
  <c r="R104" i="27"/>
  <c r="Q104" i="27"/>
  <c r="P104" i="27"/>
  <c r="O104" i="27"/>
  <c r="N104" i="27"/>
  <c r="M104" i="27"/>
  <c r="L104" i="27"/>
  <c r="K104" i="27"/>
  <c r="U103" i="27"/>
  <c r="T103" i="27"/>
  <c r="S103" i="27"/>
  <c r="R103" i="27"/>
  <c r="Q103" i="27"/>
  <c r="P103" i="27"/>
  <c r="O103" i="27"/>
  <c r="N103" i="27"/>
  <c r="M103" i="27"/>
  <c r="L103" i="27"/>
  <c r="K103" i="27"/>
  <c r="U102" i="27"/>
  <c r="T102" i="27"/>
  <c r="S102" i="27"/>
  <c r="R102" i="27"/>
  <c r="Q102" i="27"/>
  <c r="P102" i="27"/>
  <c r="O102" i="27"/>
  <c r="N102" i="27"/>
  <c r="M102" i="27"/>
  <c r="L102" i="27"/>
  <c r="K102" i="27"/>
  <c r="U101" i="27"/>
  <c r="T101" i="27"/>
  <c r="S101" i="27"/>
  <c r="R101" i="27"/>
  <c r="Q101" i="27"/>
  <c r="P101" i="27"/>
  <c r="O101" i="27"/>
  <c r="N101" i="27"/>
  <c r="M101" i="27"/>
  <c r="L101" i="27"/>
  <c r="K101" i="27"/>
  <c r="U100" i="27"/>
  <c r="T100" i="27"/>
  <c r="S100" i="27"/>
  <c r="R100" i="27"/>
  <c r="Q100" i="27"/>
  <c r="P100" i="27"/>
  <c r="O100" i="27"/>
  <c r="N100" i="27"/>
  <c r="M100" i="27"/>
  <c r="L100" i="27"/>
  <c r="K100" i="27"/>
  <c r="U99" i="27"/>
  <c r="T99" i="27"/>
  <c r="S99" i="27"/>
  <c r="R99" i="27"/>
  <c r="Q99" i="27"/>
  <c r="P99" i="27"/>
  <c r="O99" i="27"/>
  <c r="N99" i="27"/>
  <c r="M99" i="27"/>
  <c r="L99" i="27"/>
  <c r="K99" i="27"/>
  <c r="U98" i="27"/>
  <c r="T98" i="27"/>
  <c r="S98" i="27"/>
  <c r="R98" i="27"/>
  <c r="Q98" i="27"/>
  <c r="P98" i="27"/>
  <c r="O98" i="27"/>
  <c r="N98" i="27"/>
  <c r="M98" i="27"/>
  <c r="L98" i="27"/>
  <c r="K98" i="27"/>
  <c r="U97" i="27"/>
  <c r="T97" i="27"/>
  <c r="S97" i="27"/>
  <c r="R97" i="27"/>
  <c r="Q97" i="27"/>
  <c r="P97" i="27"/>
  <c r="O97" i="27"/>
  <c r="N97" i="27"/>
  <c r="M97" i="27"/>
  <c r="L97" i="27"/>
  <c r="K97" i="27"/>
  <c r="U96" i="27"/>
  <c r="T96" i="27"/>
  <c r="S96" i="27"/>
  <c r="R96" i="27"/>
  <c r="Q96" i="27"/>
  <c r="P96" i="27"/>
  <c r="O96" i="27"/>
  <c r="N96" i="27"/>
  <c r="M96" i="27"/>
  <c r="L96" i="27"/>
  <c r="K96" i="27"/>
  <c r="U95" i="27"/>
  <c r="T95" i="27"/>
  <c r="S95" i="27"/>
  <c r="R95" i="27"/>
  <c r="Q95" i="27"/>
  <c r="P95" i="27"/>
  <c r="O95" i="27"/>
  <c r="N95" i="27"/>
  <c r="M95" i="27"/>
  <c r="L95" i="27"/>
  <c r="K95" i="27"/>
  <c r="U92" i="27"/>
  <c r="T92" i="27"/>
  <c r="S92" i="27"/>
  <c r="R92" i="27"/>
  <c r="Q92" i="27"/>
  <c r="P92" i="27"/>
  <c r="O92" i="27"/>
  <c r="N92" i="27"/>
  <c r="M92" i="27"/>
  <c r="L92" i="27"/>
  <c r="K92" i="27"/>
  <c r="U91" i="27"/>
  <c r="T91" i="27"/>
  <c r="S91" i="27"/>
  <c r="R91" i="27"/>
  <c r="Q91" i="27"/>
  <c r="P91" i="27"/>
  <c r="O91" i="27"/>
  <c r="N91" i="27"/>
  <c r="M91" i="27"/>
  <c r="L91" i="27"/>
  <c r="K91" i="27"/>
  <c r="U90" i="27"/>
  <c r="T90" i="27"/>
  <c r="S90" i="27"/>
  <c r="R90" i="27"/>
  <c r="Q90" i="27"/>
  <c r="P90" i="27"/>
  <c r="O90" i="27"/>
  <c r="N90" i="27"/>
  <c r="M90" i="27"/>
  <c r="L90" i="27"/>
  <c r="K90" i="27"/>
  <c r="U89" i="27"/>
  <c r="T89" i="27"/>
  <c r="S89" i="27"/>
  <c r="R89" i="27"/>
  <c r="Q89" i="27"/>
  <c r="P89" i="27"/>
  <c r="O89" i="27"/>
  <c r="N89" i="27"/>
  <c r="M89" i="27"/>
  <c r="L89" i="27"/>
  <c r="K89" i="27"/>
  <c r="U88" i="27"/>
  <c r="T88" i="27"/>
  <c r="S88" i="27"/>
  <c r="R88" i="27"/>
  <c r="Q88" i="27"/>
  <c r="P88" i="27"/>
  <c r="O88" i="27"/>
  <c r="N88" i="27"/>
  <c r="M88" i="27"/>
  <c r="L88" i="27"/>
  <c r="K88" i="27"/>
  <c r="U87" i="27"/>
  <c r="T87" i="27"/>
  <c r="S87" i="27"/>
  <c r="R87" i="27"/>
  <c r="Q87" i="27"/>
  <c r="P87" i="27"/>
  <c r="O87" i="27"/>
  <c r="N87" i="27"/>
  <c r="M87" i="27"/>
  <c r="L87" i="27"/>
  <c r="K87" i="27"/>
  <c r="U86" i="27"/>
  <c r="T86" i="27"/>
  <c r="S86" i="27"/>
  <c r="R86" i="27"/>
  <c r="Q86" i="27"/>
  <c r="P86" i="27"/>
  <c r="O86" i="27"/>
  <c r="N86" i="27"/>
  <c r="M86" i="27"/>
  <c r="L86" i="27"/>
  <c r="K86" i="27"/>
  <c r="U85" i="27"/>
  <c r="T85" i="27"/>
  <c r="S85" i="27"/>
  <c r="R85" i="27"/>
  <c r="Q85" i="27"/>
  <c r="P85" i="27"/>
  <c r="O85" i="27"/>
  <c r="N85" i="27"/>
  <c r="M85" i="27"/>
  <c r="L85" i="27"/>
  <c r="K85" i="27"/>
  <c r="U84" i="27"/>
  <c r="T84" i="27"/>
  <c r="S84" i="27"/>
  <c r="R84" i="27"/>
  <c r="Q84" i="27"/>
  <c r="P84" i="27"/>
  <c r="O84" i="27"/>
  <c r="N84" i="27"/>
  <c r="M84" i="27"/>
  <c r="L84" i="27"/>
  <c r="K84" i="27"/>
  <c r="U83" i="27"/>
  <c r="T83" i="27"/>
  <c r="S83" i="27"/>
  <c r="R83" i="27"/>
  <c r="Q83" i="27"/>
  <c r="P83" i="27"/>
  <c r="O83" i="27"/>
  <c r="N83" i="27"/>
  <c r="M83" i="27"/>
  <c r="L83" i="27"/>
  <c r="K83" i="27"/>
  <c r="U82" i="27"/>
  <c r="T82" i="27"/>
  <c r="S82" i="27"/>
  <c r="R82" i="27"/>
  <c r="Q82" i="27"/>
  <c r="P82" i="27"/>
  <c r="O82" i="27"/>
  <c r="N82" i="27"/>
  <c r="M82" i="27"/>
  <c r="L82" i="27"/>
  <c r="K82" i="27"/>
  <c r="U81" i="27"/>
  <c r="T81" i="27"/>
  <c r="S81" i="27"/>
  <c r="R81" i="27"/>
  <c r="Q81" i="27"/>
  <c r="P81" i="27"/>
  <c r="O81" i="27"/>
  <c r="N81" i="27"/>
  <c r="M81" i="27"/>
  <c r="L81" i="27"/>
  <c r="K81" i="27"/>
  <c r="U80" i="27"/>
  <c r="T80" i="27"/>
  <c r="S80" i="27"/>
  <c r="R80" i="27"/>
  <c r="Q80" i="27"/>
  <c r="P80" i="27"/>
  <c r="O80" i="27"/>
  <c r="N80" i="27"/>
  <c r="M80" i="27"/>
  <c r="L80" i="27"/>
  <c r="K80" i="27"/>
  <c r="U79" i="27"/>
  <c r="T79" i="27"/>
  <c r="S79" i="27"/>
  <c r="R79" i="27"/>
  <c r="Q79" i="27"/>
  <c r="P79" i="27"/>
  <c r="O79" i="27"/>
  <c r="N79" i="27"/>
  <c r="M79" i="27"/>
  <c r="L79" i="27"/>
  <c r="K79" i="27"/>
  <c r="U78" i="27"/>
  <c r="T78" i="27"/>
  <c r="S78" i="27"/>
  <c r="R78" i="27"/>
  <c r="Q78" i="27"/>
  <c r="P78" i="27"/>
  <c r="O78" i="27"/>
  <c r="N78" i="27"/>
  <c r="M78" i="27"/>
  <c r="L78" i="27"/>
  <c r="K78" i="27"/>
  <c r="U77" i="27"/>
  <c r="T77" i="27"/>
  <c r="S77" i="27"/>
  <c r="R77" i="27"/>
  <c r="Q77" i="27"/>
  <c r="P77" i="27"/>
  <c r="O77" i="27"/>
  <c r="N77" i="27"/>
  <c r="M77" i="27"/>
  <c r="L77" i="27"/>
  <c r="K77" i="27"/>
  <c r="U76" i="27"/>
  <c r="T76" i="27"/>
  <c r="S76" i="27"/>
  <c r="R76" i="27"/>
  <c r="Q76" i="27"/>
  <c r="P76" i="27"/>
  <c r="O76" i="27"/>
  <c r="N76" i="27"/>
  <c r="M76" i="27"/>
  <c r="L76" i="27"/>
  <c r="K76" i="27"/>
  <c r="U75" i="27"/>
  <c r="T75" i="27"/>
  <c r="S75" i="27"/>
  <c r="R75" i="27"/>
  <c r="Q75" i="27"/>
  <c r="P75" i="27"/>
  <c r="O75" i="27"/>
  <c r="N75" i="27"/>
  <c r="M75" i="27"/>
  <c r="L75" i="27"/>
  <c r="K75" i="27"/>
  <c r="U74" i="27"/>
  <c r="T74" i="27"/>
  <c r="S74" i="27"/>
  <c r="R74" i="27"/>
  <c r="Q74" i="27"/>
  <c r="P74" i="27"/>
  <c r="O74" i="27"/>
  <c r="N74" i="27"/>
  <c r="M74" i="27"/>
  <c r="L74" i="27"/>
  <c r="K74" i="27"/>
  <c r="U73" i="27"/>
  <c r="T73" i="27"/>
  <c r="S73" i="27"/>
  <c r="R73" i="27"/>
  <c r="Q73" i="27"/>
  <c r="P73" i="27"/>
  <c r="O73" i="27"/>
  <c r="N73" i="27"/>
  <c r="M73" i="27"/>
  <c r="L73" i="27"/>
  <c r="K73" i="27"/>
  <c r="U72" i="27"/>
  <c r="T72" i="27"/>
  <c r="S72" i="27"/>
  <c r="R72" i="27"/>
  <c r="Q72" i="27"/>
  <c r="P72" i="27"/>
  <c r="O72" i="27"/>
  <c r="N72" i="27"/>
  <c r="M72" i="27"/>
  <c r="L72" i="27"/>
  <c r="K72" i="27"/>
  <c r="U71" i="27"/>
  <c r="T71" i="27"/>
  <c r="S71" i="27"/>
  <c r="R71" i="27"/>
  <c r="Q71" i="27"/>
  <c r="P71" i="27"/>
  <c r="O71" i="27"/>
  <c r="N71" i="27"/>
  <c r="M71" i="27"/>
  <c r="L71" i="27"/>
  <c r="K71" i="27"/>
  <c r="U70" i="27"/>
  <c r="T70" i="27"/>
  <c r="S70" i="27"/>
  <c r="R70" i="27"/>
  <c r="Q70" i="27"/>
  <c r="P70" i="27"/>
  <c r="O70" i="27"/>
  <c r="N70" i="27"/>
  <c r="M70" i="27"/>
  <c r="L70" i="27"/>
  <c r="K70" i="27"/>
  <c r="U69" i="27"/>
  <c r="T69" i="27"/>
  <c r="S69" i="27"/>
  <c r="R69" i="27"/>
  <c r="Q69" i="27"/>
  <c r="P69" i="27"/>
  <c r="O69" i="27"/>
  <c r="N69" i="27"/>
  <c r="M69" i="27"/>
  <c r="L69" i="27"/>
  <c r="K69" i="27"/>
  <c r="U68" i="27"/>
  <c r="T68" i="27"/>
  <c r="S68" i="27"/>
  <c r="R68" i="27"/>
  <c r="Q68" i="27"/>
  <c r="P68" i="27"/>
  <c r="O68" i="27"/>
  <c r="N68" i="27"/>
  <c r="M68" i="27"/>
  <c r="L68" i="27"/>
  <c r="K68" i="27"/>
  <c r="U65" i="27"/>
  <c r="T65" i="27"/>
  <c r="S65" i="27"/>
  <c r="R65" i="27"/>
  <c r="Q65" i="27"/>
  <c r="P65" i="27"/>
  <c r="O65" i="27"/>
  <c r="N65" i="27"/>
  <c r="M65" i="27"/>
  <c r="L65" i="27"/>
  <c r="K65" i="27"/>
  <c r="U64" i="27"/>
  <c r="T64" i="27"/>
  <c r="S64" i="27"/>
  <c r="R64" i="27"/>
  <c r="Q64" i="27"/>
  <c r="P64" i="27"/>
  <c r="O64" i="27"/>
  <c r="N64" i="27"/>
  <c r="M64" i="27"/>
  <c r="L64" i="27"/>
  <c r="K64" i="27"/>
  <c r="U63" i="27"/>
  <c r="T63" i="27"/>
  <c r="S63" i="27"/>
  <c r="R63" i="27"/>
  <c r="Q63" i="27"/>
  <c r="P63" i="27"/>
  <c r="O63" i="27"/>
  <c r="N63" i="27"/>
  <c r="M63" i="27"/>
  <c r="L63" i="27"/>
  <c r="K63" i="27"/>
  <c r="U62" i="27"/>
  <c r="T62" i="27"/>
  <c r="S62" i="27"/>
  <c r="R62" i="27"/>
  <c r="Q62" i="27"/>
  <c r="P62" i="27"/>
  <c r="O62" i="27"/>
  <c r="N62" i="27"/>
  <c r="M62" i="27"/>
  <c r="L62" i="27"/>
  <c r="K62" i="27"/>
  <c r="U61" i="27"/>
  <c r="T61" i="27"/>
  <c r="S61" i="27"/>
  <c r="R61" i="27"/>
  <c r="Q61" i="27"/>
  <c r="P61" i="27"/>
  <c r="O61" i="27"/>
  <c r="N61" i="27"/>
  <c r="M61" i="27"/>
  <c r="L61" i="27"/>
  <c r="K61" i="27"/>
  <c r="U60" i="27"/>
  <c r="T60" i="27"/>
  <c r="S60" i="27"/>
  <c r="R60" i="27"/>
  <c r="Q60" i="27"/>
  <c r="P60" i="27"/>
  <c r="O60" i="27"/>
  <c r="N60" i="27"/>
  <c r="M60" i="27"/>
  <c r="L60" i="27"/>
  <c r="K60" i="27"/>
  <c r="U59" i="27"/>
  <c r="T59" i="27"/>
  <c r="S59" i="27"/>
  <c r="R59" i="27"/>
  <c r="Q59" i="27"/>
  <c r="P59" i="27"/>
  <c r="O59" i="27"/>
  <c r="N59" i="27"/>
  <c r="M59" i="27"/>
  <c r="L59" i="27"/>
  <c r="K59" i="27"/>
  <c r="U58" i="27"/>
  <c r="T58" i="27"/>
  <c r="S58" i="27"/>
  <c r="R58" i="27"/>
  <c r="Q58" i="27"/>
  <c r="P58" i="27"/>
  <c r="O58" i="27"/>
  <c r="N58" i="27"/>
  <c r="M58" i="27"/>
  <c r="L58" i="27"/>
  <c r="K58" i="27"/>
  <c r="U57" i="27"/>
  <c r="T57" i="27"/>
  <c r="S57" i="27"/>
  <c r="R57" i="27"/>
  <c r="Q57" i="27"/>
  <c r="P57" i="27"/>
  <c r="O57" i="27"/>
  <c r="N57" i="27"/>
  <c r="M57" i="27"/>
  <c r="L57" i="27"/>
  <c r="K57" i="27"/>
  <c r="U56" i="27"/>
  <c r="T56" i="27"/>
  <c r="S56" i="27"/>
  <c r="R56" i="27"/>
  <c r="Q56" i="27"/>
  <c r="P56" i="27"/>
  <c r="O56" i="27"/>
  <c r="N56" i="27"/>
  <c r="M56" i="27"/>
  <c r="L56" i="27"/>
  <c r="K56" i="27"/>
  <c r="U55" i="27"/>
  <c r="T55" i="27"/>
  <c r="S55" i="27"/>
  <c r="R55" i="27"/>
  <c r="Q55" i="27"/>
  <c r="P55" i="27"/>
  <c r="O55" i="27"/>
  <c r="N55" i="27"/>
  <c r="M55" i="27"/>
  <c r="L55" i="27"/>
  <c r="K55" i="27"/>
  <c r="U54" i="27"/>
  <c r="T54" i="27"/>
  <c r="S54" i="27"/>
  <c r="R54" i="27"/>
  <c r="Q54" i="27"/>
  <c r="P54" i="27"/>
  <c r="O54" i="27"/>
  <c r="N54" i="27"/>
  <c r="M54" i="27"/>
  <c r="L54" i="27"/>
  <c r="K54" i="27"/>
  <c r="U53" i="27"/>
  <c r="T53" i="27"/>
  <c r="S53" i="27"/>
  <c r="R53" i="27"/>
  <c r="Q53" i="27"/>
  <c r="P53" i="27"/>
  <c r="O53" i="27"/>
  <c r="N53" i="27"/>
  <c r="M53" i="27"/>
  <c r="L53" i="27"/>
  <c r="K53" i="27"/>
  <c r="U52" i="27"/>
  <c r="T52" i="27"/>
  <c r="S52" i="27"/>
  <c r="R52" i="27"/>
  <c r="Q52" i="27"/>
  <c r="P52" i="27"/>
  <c r="O52" i="27"/>
  <c r="N52" i="27"/>
  <c r="M52" i="27"/>
  <c r="L52" i="27"/>
  <c r="K52" i="27"/>
  <c r="U51" i="27"/>
  <c r="T51" i="27"/>
  <c r="S51" i="27"/>
  <c r="R51" i="27"/>
  <c r="Q51" i="27"/>
  <c r="P51" i="27"/>
  <c r="O51" i="27"/>
  <c r="N51" i="27"/>
  <c r="M51" i="27"/>
  <c r="L51" i="27"/>
  <c r="K51" i="27"/>
  <c r="U50" i="27"/>
  <c r="T50" i="27"/>
  <c r="S50" i="27"/>
  <c r="R50" i="27"/>
  <c r="Q50" i="27"/>
  <c r="P50" i="27"/>
  <c r="O50" i="27"/>
  <c r="N50" i="27"/>
  <c r="M50" i="27"/>
  <c r="L50" i="27"/>
  <c r="K50" i="27"/>
  <c r="U49" i="27"/>
  <c r="T49" i="27"/>
  <c r="S49" i="27"/>
  <c r="R49" i="27"/>
  <c r="Q49" i="27"/>
  <c r="P49" i="27"/>
  <c r="O49" i="27"/>
  <c r="N49" i="27"/>
  <c r="M49" i="27"/>
  <c r="L49" i="27"/>
  <c r="K49" i="27"/>
  <c r="U48" i="27"/>
  <c r="T48" i="27"/>
  <c r="S48" i="27"/>
  <c r="R48" i="27"/>
  <c r="Q48" i="27"/>
  <c r="P48" i="27"/>
  <c r="O48" i="27"/>
  <c r="N48" i="27"/>
  <c r="M48" i="27"/>
  <c r="L48" i="27"/>
  <c r="K48" i="27"/>
  <c r="U47" i="27"/>
  <c r="T47" i="27"/>
  <c r="S47" i="27"/>
  <c r="R47" i="27"/>
  <c r="Q47" i="27"/>
  <c r="P47" i="27"/>
  <c r="O47" i="27"/>
  <c r="N47" i="27"/>
  <c r="M47" i="27"/>
  <c r="L47" i="27"/>
  <c r="K47" i="27"/>
  <c r="U46" i="27"/>
  <c r="T46" i="27"/>
  <c r="S46" i="27"/>
  <c r="R46" i="27"/>
  <c r="Q46" i="27"/>
  <c r="P46" i="27"/>
  <c r="O46" i="27"/>
  <c r="N46" i="27"/>
  <c r="M46" i="27"/>
  <c r="L46" i="27"/>
  <c r="K46" i="27"/>
  <c r="U45" i="27"/>
  <c r="T45" i="27"/>
  <c r="S45" i="27"/>
  <c r="R45" i="27"/>
  <c r="Q45" i="27"/>
  <c r="P45" i="27"/>
  <c r="O45" i="27"/>
  <c r="N45" i="27"/>
  <c r="M45" i="27"/>
  <c r="L45" i="27"/>
  <c r="K45" i="27"/>
  <c r="U44" i="27"/>
  <c r="T44" i="27"/>
  <c r="S44" i="27"/>
  <c r="R44" i="27"/>
  <c r="Q44" i="27"/>
  <c r="P44" i="27"/>
  <c r="O44" i="27"/>
  <c r="N44" i="27"/>
  <c r="M44" i="27"/>
  <c r="L44" i="27"/>
  <c r="K44" i="27"/>
  <c r="U43" i="27"/>
  <c r="T43" i="27"/>
  <c r="S43" i="27"/>
  <c r="R43" i="27"/>
  <c r="Q43" i="27"/>
  <c r="P43" i="27"/>
  <c r="O43" i="27"/>
  <c r="N43" i="27"/>
  <c r="M43" i="27"/>
  <c r="L43" i="27"/>
  <c r="K43" i="27"/>
  <c r="U42" i="27"/>
  <c r="T42" i="27"/>
  <c r="S42" i="27"/>
  <c r="R42" i="27"/>
  <c r="Q42" i="27"/>
  <c r="P42" i="27"/>
  <c r="O42" i="27"/>
  <c r="N42" i="27"/>
  <c r="M42" i="27"/>
  <c r="L42" i="27"/>
  <c r="K42" i="27"/>
  <c r="U41" i="27"/>
  <c r="T41" i="27"/>
  <c r="S41" i="27"/>
  <c r="R41" i="27"/>
  <c r="Q41" i="27"/>
  <c r="P41" i="27"/>
  <c r="O41" i="27"/>
  <c r="N41" i="27"/>
  <c r="M41" i="27"/>
  <c r="L41" i="27"/>
  <c r="K41" i="27"/>
  <c r="U38" i="27"/>
  <c r="T38" i="27"/>
  <c r="S38" i="27"/>
  <c r="R38" i="27"/>
  <c r="Q38" i="27"/>
  <c r="P38" i="27"/>
  <c r="O38" i="27"/>
  <c r="N38" i="27"/>
  <c r="M38" i="27"/>
  <c r="L38" i="27"/>
  <c r="K38" i="27"/>
  <c r="U37" i="27"/>
  <c r="T37" i="27"/>
  <c r="S37" i="27"/>
  <c r="R37" i="27"/>
  <c r="Q37" i="27"/>
  <c r="P37" i="27"/>
  <c r="O37" i="27"/>
  <c r="N37" i="27"/>
  <c r="M37" i="27"/>
  <c r="L37" i="27"/>
  <c r="K37" i="27"/>
  <c r="U36" i="27"/>
  <c r="T36" i="27"/>
  <c r="S36" i="27"/>
  <c r="R36" i="27"/>
  <c r="Q36" i="27"/>
  <c r="P36" i="27"/>
  <c r="O36" i="27"/>
  <c r="N36" i="27"/>
  <c r="M36" i="27"/>
  <c r="L36" i="27"/>
  <c r="K36" i="27"/>
  <c r="U35" i="27"/>
  <c r="T35" i="27"/>
  <c r="S35" i="27"/>
  <c r="R35" i="27"/>
  <c r="Q35" i="27"/>
  <c r="P35" i="27"/>
  <c r="O35" i="27"/>
  <c r="N35" i="27"/>
  <c r="M35" i="27"/>
  <c r="L35" i="27"/>
  <c r="K35" i="27"/>
  <c r="U34" i="27"/>
  <c r="T34" i="27"/>
  <c r="S34" i="27"/>
  <c r="R34" i="27"/>
  <c r="Q34" i="27"/>
  <c r="P34" i="27"/>
  <c r="O34" i="27"/>
  <c r="N34" i="27"/>
  <c r="M34" i="27"/>
  <c r="L34" i="27"/>
  <c r="K34" i="27"/>
  <c r="U33" i="27"/>
  <c r="T33" i="27"/>
  <c r="S33" i="27"/>
  <c r="R33" i="27"/>
  <c r="Q33" i="27"/>
  <c r="P33" i="27"/>
  <c r="O33" i="27"/>
  <c r="N33" i="27"/>
  <c r="M33" i="27"/>
  <c r="L33" i="27"/>
  <c r="K33" i="27"/>
  <c r="U32" i="27"/>
  <c r="T32" i="27"/>
  <c r="S32" i="27"/>
  <c r="R32" i="27"/>
  <c r="Q32" i="27"/>
  <c r="P32" i="27"/>
  <c r="O32" i="27"/>
  <c r="N32" i="27"/>
  <c r="M32" i="27"/>
  <c r="L32" i="27"/>
  <c r="K32" i="27"/>
  <c r="U31" i="27"/>
  <c r="T31" i="27"/>
  <c r="S31" i="27"/>
  <c r="R31" i="27"/>
  <c r="Q31" i="27"/>
  <c r="P31" i="27"/>
  <c r="O31" i="27"/>
  <c r="N31" i="27"/>
  <c r="M31" i="27"/>
  <c r="L31" i="27"/>
  <c r="K31" i="27"/>
  <c r="U30" i="27"/>
  <c r="T30" i="27"/>
  <c r="S30" i="27"/>
  <c r="R30" i="27"/>
  <c r="Q30" i="27"/>
  <c r="P30" i="27"/>
  <c r="O30" i="27"/>
  <c r="N30" i="27"/>
  <c r="M30" i="27"/>
  <c r="L30" i="27"/>
  <c r="K30" i="27"/>
  <c r="U29" i="27"/>
  <c r="T29" i="27"/>
  <c r="S29" i="27"/>
  <c r="R29" i="27"/>
  <c r="Q29" i="27"/>
  <c r="P29" i="27"/>
  <c r="O29" i="27"/>
  <c r="N29" i="27"/>
  <c r="M29" i="27"/>
  <c r="L29" i="27"/>
  <c r="K29" i="27"/>
  <c r="U28" i="27"/>
  <c r="T28" i="27"/>
  <c r="S28" i="27"/>
  <c r="R28" i="27"/>
  <c r="Q28" i="27"/>
  <c r="P28" i="27"/>
  <c r="O28" i="27"/>
  <c r="N28" i="27"/>
  <c r="M28" i="27"/>
  <c r="L28" i="27"/>
  <c r="K28" i="27"/>
  <c r="U27" i="27"/>
  <c r="T27" i="27"/>
  <c r="S27" i="27"/>
  <c r="R27" i="27"/>
  <c r="Q27" i="27"/>
  <c r="P27" i="27"/>
  <c r="O27" i="27"/>
  <c r="N27" i="27"/>
  <c r="M27" i="27"/>
  <c r="L27" i="27"/>
  <c r="K27" i="27"/>
  <c r="U26" i="27"/>
  <c r="T26" i="27"/>
  <c r="S26" i="27"/>
  <c r="R26" i="27"/>
  <c r="Q26" i="27"/>
  <c r="P26" i="27"/>
  <c r="O26" i="27"/>
  <c r="N26" i="27"/>
  <c r="M26" i="27"/>
  <c r="L26" i="27"/>
  <c r="K26" i="27"/>
  <c r="U25" i="27"/>
  <c r="T25" i="27"/>
  <c r="S25" i="27"/>
  <c r="R25" i="27"/>
  <c r="Q25" i="27"/>
  <c r="P25" i="27"/>
  <c r="O25" i="27"/>
  <c r="N25" i="27"/>
  <c r="M25" i="27"/>
  <c r="L25" i="27"/>
  <c r="K25" i="27"/>
  <c r="U24" i="27"/>
  <c r="T24" i="27"/>
  <c r="S24" i="27"/>
  <c r="R24" i="27"/>
  <c r="Q24" i="27"/>
  <c r="P24" i="27"/>
  <c r="O24" i="27"/>
  <c r="N24" i="27"/>
  <c r="M24" i="27"/>
  <c r="L24" i="27"/>
  <c r="K24" i="27"/>
  <c r="U23" i="27"/>
  <c r="T23" i="27"/>
  <c r="S23" i="27"/>
  <c r="R23" i="27"/>
  <c r="Q23" i="27"/>
  <c r="P23" i="27"/>
  <c r="O23" i="27"/>
  <c r="N23" i="27"/>
  <c r="M23" i="27"/>
  <c r="L23" i="27"/>
  <c r="K23" i="27"/>
  <c r="U22" i="27"/>
  <c r="T22" i="27"/>
  <c r="S22" i="27"/>
  <c r="R22" i="27"/>
  <c r="Q22" i="27"/>
  <c r="P22" i="27"/>
  <c r="O22" i="27"/>
  <c r="N22" i="27"/>
  <c r="M22" i="27"/>
  <c r="L22" i="27"/>
  <c r="K22" i="27"/>
  <c r="U21" i="27"/>
  <c r="T21" i="27"/>
  <c r="S21" i="27"/>
  <c r="R21" i="27"/>
  <c r="Q21" i="27"/>
  <c r="P21" i="27"/>
  <c r="O21" i="27"/>
  <c r="N21" i="27"/>
  <c r="M21" i="27"/>
  <c r="L21" i="27"/>
  <c r="K21" i="27"/>
  <c r="U20" i="27"/>
  <c r="T20" i="27"/>
  <c r="S20" i="27"/>
  <c r="R20" i="27"/>
  <c r="Q20" i="27"/>
  <c r="P20" i="27"/>
  <c r="O20" i="27"/>
  <c r="N20" i="27"/>
  <c r="M20" i="27"/>
  <c r="L20" i="27"/>
  <c r="K20" i="27"/>
  <c r="U19" i="27"/>
  <c r="T19" i="27"/>
  <c r="S19" i="27"/>
  <c r="R19" i="27"/>
  <c r="Q19" i="27"/>
  <c r="P19" i="27"/>
  <c r="O19" i="27"/>
  <c r="N19" i="27"/>
  <c r="M19" i="27"/>
  <c r="L19" i="27"/>
  <c r="K19" i="27"/>
  <c r="U18" i="27"/>
  <c r="T18" i="27"/>
  <c r="S18" i="27"/>
  <c r="R18" i="27"/>
  <c r="Q18" i="27"/>
  <c r="P18" i="27"/>
  <c r="O18" i="27"/>
  <c r="N18" i="27"/>
  <c r="M18" i="27"/>
  <c r="L18" i="27"/>
  <c r="K18" i="27"/>
  <c r="U17" i="27"/>
  <c r="T17" i="27"/>
  <c r="S17" i="27"/>
  <c r="R17" i="27"/>
  <c r="Q17" i="27"/>
  <c r="P17" i="27"/>
  <c r="O17" i="27"/>
  <c r="N17" i="27"/>
  <c r="M17" i="27"/>
  <c r="L17" i="27"/>
  <c r="K17" i="27"/>
  <c r="U16" i="27"/>
  <c r="T16" i="27"/>
  <c r="S16" i="27"/>
  <c r="R16" i="27"/>
  <c r="Q16" i="27"/>
  <c r="P16" i="27"/>
  <c r="O16" i="27"/>
  <c r="N16" i="27"/>
  <c r="M16" i="27"/>
  <c r="L16" i="27"/>
  <c r="K16" i="27"/>
  <c r="U15" i="27"/>
  <c r="T15" i="27"/>
  <c r="S15" i="27"/>
  <c r="R15" i="27"/>
  <c r="Q15" i="27"/>
  <c r="P15" i="27"/>
  <c r="O15" i="27"/>
  <c r="N15" i="27"/>
  <c r="M15" i="27"/>
  <c r="L15" i="27"/>
  <c r="K15" i="27"/>
  <c r="U14" i="27"/>
  <c r="T14" i="27"/>
  <c r="S14" i="27"/>
  <c r="R14" i="27"/>
  <c r="Q14" i="27"/>
  <c r="P14" i="27"/>
  <c r="O14" i="27"/>
  <c r="N14" i="27"/>
  <c r="M14" i="27"/>
  <c r="L14" i="27"/>
  <c r="K14" i="27"/>
  <c r="U671" i="22"/>
  <c r="U670" i="22"/>
  <c r="U669" i="22"/>
  <c r="U668" i="22"/>
  <c r="U667" i="22"/>
  <c r="U666" i="22"/>
  <c r="U665" i="22"/>
  <c r="U664" i="22"/>
  <c r="U663" i="22"/>
  <c r="U662" i="22"/>
  <c r="U659" i="22"/>
  <c r="U658" i="22"/>
  <c r="U657" i="22"/>
  <c r="U656" i="22"/>
  <c r="U655" i="22"/>
  <c r="U654" i="22"/>
  <c r="U653" i="22"/>
  <c r="U652" i="22"/>
  <c r="U651" i="22"/>
  <c r="U650" i="22"/>
  <c r="U649" i="22"/>
  <c r="U648" i="22"/>
  <c r="U647" i="22"/>
  <c r="U646" i="22"/>
  <c r="U645" i="22"/>
  <c r="U644" i="22"/>
  <c r="U643" i="22"/>
  <c r="U642" i="22"/>
  <c r="U641" i="22"/>
  <c r="U640" i="22"/>
  <c r="U639" i="22"/>
  <c r="U638" i="22"/>
  <c r="U637" i="22"/>
  <c r="U636" i="22"/>
  <c r="U635" i="22"/>
  <c r="U632" i="22"/>
  <c r="U631" i="22"/>
  <c r="U630" i="22"/>
  <c r="U629" i="22"/>
  <c r="U628" i="22"/>
  <c r="U627" i="22"/>
  <c r="U626" i="22"/>
  <c r="U625" i="22"/>
  <c r="U624" i="22"/>
  <c r="U623" i="22"/>
  <c r="U622" i="22"/>
  <c r="U621" i="22"/>
  <c r="U620" i="22"/>
  <c r="U619" i="22"/>
  <c r="U618" i="22"/>
  <c r="U617" i="22"/>
  <c r="U616" i="22"/>
  <c r="U615" i="22"/>
  <c r="U614" i="22"/>
  <c r="U613" i="22"/>
  <c r="U612" i="22"/>
  <c r="U611" i="22"/>
  <c r="U610" i="22"/>
  <c r="U609" i="22"/>
  <c r="U608" i="22"/>
  <c r="U605" i="22"/>
  <c r="U604" i="22"/>
  <c r="U603" i="22"/>
  <c r="U602" i="22"/>
  <c r="U601" i="22"/>
  <c r="U600" i="22"/>
  <c r="U599" i="22"/>
  <c r="U598" i="22"/>
  <c r="U597" i="22"/>
  <c r="U596" i="22"/>
  <c r="U595" i="22"/>
  <c r="U594" i="22"/>
  <c r="U593" i="22"/>
  <c r="U592" i="22"/>
  <c r="U591" i="22"/>
  <c r="U590" i="22"/>
  <c r="U589" i="22"/>
  <c r="U588" i="22"/>
  <c r="U587" i="22"/>
  <c r="U586" i="22"/>
  <c r="U585" i="22"/>
  <c r="U584" i="22"/>
  <c r="U583" i="22"/>
  <c r="U582" i="22"/>
  <c r="U581" i="22"/>
  <c r="U578" i="22"/>
  <c r="U577" i="22"/>
  <c r="U576" i="22"/>
  <c r="U575" i="22"/>
  <c r="U574" i="22"/>
  <c r="U573" i="22"/>
  <c r="U572" i="22"/>
  <c r="U571" i="22"/>
  <c r="U570" i="22"/>
  <c r="U569" i="22"/>
  <c r="U568" i="22"/>
  <c r="U567" i="22"/>
  <c r="U566" i="22"/>
  <c r="U565" i="22"/>
  <c r="U564" i="22"/>
  <c r="U563" i="22"/>
  <c r="U562" i="22"/>
  <c r="U561" i="22"/>
  <c r="U560" i="22"/>
  <c r="U559" i="22"/>
  <c r="U558" i="22"/>
  <c r="U557" i="22"/>
  <c r="U556" i="22"/>
  <c r="U555" i="22"/>
  <c r="U554" i="22"/>
  <c r="U551" i="22"/>
  <c r="U550" i="22"/>
  <c r="U549" i="22"/>
  <c r="U548" i="22"/>
  <c r="U547" i="22"/>
  <c r="U546" i="22"/>
  <c r="U545" i="22"/>
  <c r="U544" i="22"/>
  <c r="U543" i="22"/>
  <c r="U542" i="22"/>
  <c r="U541" i="22"/>
  <c r="U540" i="22"/>
  <c r="U539" i="22"/>
  <c r="U538" i="22"/>
  <c r="U537" i="22"/>
  <c r="U536" i="22"/>
  <c r="U535" i="22"/>
  <c r="U534" i="22"/>
  <c r="U533" i="22"/>
  <c r="U532" i="22"/>
  <c r="U531" i="22"/>
  <c r="U530" i="22"/>
  <c r="U529" i="22"/>
  <c r="U528" i="22"/>
  <c r="U527" i="22"/>
  <c r="U524" i="22"/>
  <c r="U523" i="22"/>
  <c r="U522" i="22"/>
  <c r="U521" i="22"/>
  <c r="U520" i="22"/>
  <c r="U519" i="22"/>
  <c r="U518" i="22"/>
  <c r="U517" i="22"/>
  <c r="U516" i="22"/>
  <c r="U515" i="22"/>
  <c r="U514" i="22"/>
  <c r="U513" i="22"/>
  <c r="U512" i="22"/>
  <c r="U511" i="22"/>
  <c r="U510" i="22"/>
  <c r="U509" i="22"/>
  <c r="U508" i="22"/>
  <c r="U507" i="22"/>
  <c r="U506" i="22"/>
  <c r="U505" i="22"/>
  <c r="U504" i="22"/>
  <c r="U503" i="22"/>
  <c r="U502" i="22"/>
  <c r="U501" i="22"/>
  <c r="U500" i="22"/>
  <c r="U497" i="22"/>
  <c r="U496" i="22"/>
  <c r="U495" i="22"/>
  <c r="U494" i="22"/>
  <c r="U493" i="22"/>
  <c r="U492" i="22"/>
  <c r="U491" i="22"/>
  <c r="U490" i="22"/>
  <c r="U489" i="22"/>
  <c r="U488" i="22"/>
  <c r="U487" i="22"/>
  <c r="U486" i="22"/>
  <c r="U485" i="22"/>
  <c r="U484" i="22"/>
  <c r="U483" i="22"/>
  <c r="U482" i="22"/>
  <c r="U481" i="22"/>
  <c r="U480" i="22"/>
  <c r="U479" i="22"/>
  <c r="U478" i="22"/>
  <c r="U477" i="22"/>
  <c r="U476" i="22"/>
  <c r="U475" i="22"/>
  <c r="U474" i="22"/>
  <c r="U473" i="22"/>
  <c r="U470" i="22"/>
  <c r="U469" i="22"/>
  <c r="U468" i="22"/>
  <c r="U467" i="22"/>
  <c r="U466" i="22"/>
  <c r="U465" i="22"/>
  <c r="U464" i="22"/>
  <c r="U463" i="22"/>
  <c r="U462" i="22"/>
  <c r="U461" i="22"/>
  <c r="U460" i="22"/>
  <c r="U459" i="22"/>
  <c r="U458" i="22"/>
  <c r="U457" i="22"/>
  <c r="U456" i="22"/>
  <c r="U455" i="22"/>
  <c r="U454" i="22"/>
  <c r="U453" i="22"/>
  <c r="U452" i="22"/>
  <c r="U451" i="22"/>
  <c r="U450" i="22"/>
  <c r="U449" i="22"/>
  <c r="U448" i="22"/>
  <c r="U447" i="22"/>
  <c r="U446" i="22"/>
  <c r="U443" i="22"/>
  <c r="U442" i="22"/>
  <c r="U441" i="22"/>
  <c r="U440" i="22"/>
  <c r="U439" i="22"/>
  <c r="U438" i="22"/>
  <c r="U437" i="22"/>
  <c r="U436" i="22"/>
  <c r="U435" i="22"/>
  <c r="U434" i="22"/>
  <c r="U433" i="22"/>
  <c r="U432" i="22"/>
  <c r="U431" i="22"/>
  <c r="U430" i="22"/>
  <c r="U429" i="22"/>
  <c r="U428" i="22"/>
  <c r="U427" i="22"/>
  <c r="U426" i="22"/>
  <c r="U425" i="22"/>
  <c r="U424" i="22"/>
  <c r="U423" i="22"/>
  <c r="U422" i="22"/>
  <c r="U421" i="22"/>
  <c r="U420" i="22"/>
  <c r="U419" i="22"/>
  <c r="U416" i="22"/>
  <c r="U415" i="22"/>
  <c r="U414" i="22"/>
  <c r="U413" i="22"/>
  <c r="U412" i="22"/>
  <c r="U411" i="22"/>
  <c r="U410" i="22"/>
  <c r="U409" i="22"/>
  <c r="U408" i="22"/>
  <c r="U407" i="22"/>
  <c r="U406" i="22"/>
  <c r="U405" i="22"/>
  <c r="U404" i="22"/>
  <c r="U403" i="22"/>
  <c r="U402" i="22"/>
  <c r="U401" i="22"/>
  <c r="U400" i="22"/>
  <c r="U399" i="22"/>
  <c r="U398" i="22"/>
  <c r="U397" i="22"/>
  <c r="U396" i="22"/>
  <c r="U395" i="22"/>
  <c r="U394" i="22"/>
  <c r="U393" i="22"/>
  <c r="U392" i="22"/>
  <c r="U389" i="22"/>
  <c r="U388" i="22"/>
  <c r="U387" i="22"/>
  <c r="U386" i="22"/>
  <c r="U385" i="22"/>
  <c r="U384" i="22"/>
  <c r="U383" i="22"/>
  <c r="U382" i="22"/>
  <c r="U381" i="22"/>
  <c r="U380" i="22"/>
  <c r="U379" i="22"/>
  <c r="U378" i="22"/>
  <c r="U377" i="22"/>
  <c r="U376" i="22"/>
  <c r="U375" i="22"/>
  <c r="U374" i="22"/>
  <c r="U373" i="22"/>
  <c r="U372" i="22"/>
  <c r="U371" i="22"/>
  <c r="U370" i="22"/>
  <c r="U369" i="22"/>
  <c r="U368" i="22"/>
  <c r="U367" i="22"/>
  <c r="U366" i="22"/>
  <c r="U365" i="22"/>
  <c r="U362" i="22"/>
  <c r="U361" i="22"/>
  <c r="U360" i="22"/>
  <c r="U359" i="22"/>
  <c r="U358" i="22"/>
  <c r="U357" i="22"/>
  <c r="U356" i="22"/>
  <c r="U355" i="22"/>
  <c r="U354" i="22"/>
  <c r="U353" i="22"/>
  <c r="U352" i="22"/>
  <c r="U351" i="22"/>
  <c r="U350" i="22"/>
  <c r="U349" i="22"/>
  <c r="U348" i="22"/>
  <c r="U347" i="22"/>
  <c r="U346" i="22"/>
  <c r="U345" i="22"/>
  <c r="U344" i="22"/>
  <c r="U343" i="22"/>
  <c r="U342" i="22"/>
  <c r="U341" i="22"/>
  <c r="U340" i="22"/>
  <c r="U339" i="22"/>
  <c r="U338" i="22"/>
  <c r="U335" i="22"/>
  <c r="U334" i="22"/>
  <c r="U333" i="22"/>
  <c r="U332" i="22"/>
  <c r="U331" i="22"/>
  <c r="U330" i="22"/>
  <c r="U329" i="22"/>
  <c r="U328" i="22"/>
  <c r="U327" i="22"/>
  <c r="U326" i="22"/>
  <c r="U325" i="22"/>
  <c r="U324" i="22"/>
  <c r="U323" i="22"/>
  <c r="U322" i="22"/>
  <c r="U321" i="22"/>
  <c r="U320" i="22"/>
  <c r="U319" i="22"/>
  <c r="U318" i="22"/>
  <c r="U317" i="22"/>
  <c r="U316" i="22"/>
  <c r="U315" i="22"/>
  <c r="U314" i="22"/>
  <c r="U313" i="22"/>
  <c r="U312" i="22"/>
  <c r="U311" i="22"/>
  <c r="U308" i="22"/>
  <c r="U307" i="22"/>
  <c r="U306" i="22"/>
  <c r="U305" i="22"/>
  <c r="U304" i="22"/>
  <c r="U303" i="22"/>
  <c r="U302" i="22"/>
  <c r="U301" i="22"/>
  <c r="U300" i="22"/>
  <c r="U299" i="22"/>
  <c r="U298" i="22"/>
  <c r="U297" i="22"/>
  <c r="U296" i="22"/>
  <c r="U295" i="22"/>
  <c r="U294" i="22"/>
  <c r="U293" i="22"/>
  <c r="U292" i="22"/>
  <c r="U291" i="22"/>
  <c r="U290" i="22"/>
  <c r="U289" i="22"/>
  <c r="U288" i="22"/>
  <c r="U287" i="22"/>
  <c r="U286" i="22"/>
  <c r="U285" i="22"/>
  <c r="U284" i="22"/>
  <c r="U281" i="22"/>
  <c r="U280" i="22"/>
  <c r="U279" i="22"/>
  <c r="U278" i="22"/>
  <c r="U277" i="22"/>
  <c r="U276" i="22"/>
  <c r="U275" i="22"/>
  <c r="U274" i="22"/>
  <c r="U273" i="22"/>
  <c r="U272" i="22"/>
  <c r="U271" i="22"/>
  <c r="U270" i="22"/>
  <c r="U269" i="22"/>
  <c r="U268" i="22"/>
  <c r="U267" i="22"/>
  <c r="U266" i="22"/>
  <c r="U265" i="22"/>
  <c r="U264" i="22"/>
  <c r="U263" i="22"/>
  <c r="U262" i="22"/>
  <c r="U261" i="22"/>
  <c r="U260" i="22"/>
  <c r="U259" i="22"/>
  <c r="U258" i="22"/>
  <c r="U257" i="22"/>
  <c r="U254" i="22"/>
  <c r="U253" i="22"/>
  <c r="U252" i="22"/>
  <c r="U251" i="22"/>
  <c r="U250" i="22"/>
  <c r="U249" i="22"/>
  <c r="U248" i="22"/>
  <c r="U247" i="22"/>
  <c r="U246" i="22"/>
  <c r="U245" i="22"/>
  <c r="U244" i="22"/>
  <c r="U243" i="22"/>
  <c r="U242" i="22"/>
  <c r="U241" i="22"/>
  <c r="U240" i="22"/>
  <c r="U239" i="22"/>
  <c r="U238" i="22"/>
  <c r="U237" i="22"/>
  <c r="U236" i="22"/>
  <c r="U235" i="22"/>
  <c r="U234" i="22"/>
  <c r="U233" i="22"/>
  <c r="U232" i="22"/>
  <c r="U231" i="22"/>
  <c r="U230" i="22"/>
  <c r="U227" i="22"/>
  <c r="U226" i="22"/>
  <c r="U225" i="22"/>
  <c r="U224" i="22"/>
  <c r="U223" i="22"/>
  <c r="U222" i="22"/>
  <c r="U221" i="22"/>
  <c r="U220" i="22"/>
  <c r="U219" i="22"/>
  <c r="U218" i="22"/>
  <c r="U217" i="22"/>
  <c r="U216" i="22"/>
  <c r="U215" i="22"/>
  <c r="U214" i="22"/>
  <c r="U213" i="22"/>
  <c r="U212" i="22"/>
  <c r="U211" i="22"/>
  <c r="U210" i="22"/>
  <c r="U209" i="22"/>
  <c r="U208" i="22"/>
  <c r="U207" i="22"/>
  <c r="U206" i="22"/>
  <c r="U205" i="22"/>
  <c r="U204" i="22"/>
  <c r="U203" i="22"/>
  <c r="U200" i="22"/>
  <c r="U199" i="22"/>
  <c r="U198" i="22"/>
  <c r="U197" i="22"/>
  <c r="U196" i="22"/>
  <c r="U195" i="22"/>
  <c r="U194" i="22"/>
  <c r="U193" i="22"/>
  <c r="U192" i="22"/>
  <c r="U191" i="22"/>
  <c r="U190" i="22"/>
  <c r="U189" i="22"/>
  <c r="U188" i="22"/>
  <c r="U187" i="22"/>
  <c r="U186" i="22"/>
  <c r="U185" i="22"/>
  <c r="U184" i="22"/>
  <c r="U183" i="22"/>
  <c r="U182" i="22"/>
  <c r="U181" i="22"/>
  <c r="U180" i="22"/>
  <c r="U179" i="22"/>
  <c r="U178" i="22"/>
  <c r="U177" i="22"/>
  <c r="U176" i="22"/>
  <c r="U173" i="22"/>
  <c r="U172" i="22"/>
  <c r="U171" i="22"/>
  <c r="U170" i="22"/>
  <c r="U169" i="22"/>
  <c r="U168" i="22"/>
  <c r="U167" i="22"/>
  <c r="U166" i="22"/>
  <c r="U165" i="22"/>
  <c r="U164" i="22"/>
  <c r="U163" i="22"/>
  <c r="U162" i="22"/>
  <c r="U161" i="22"/>
  <c r="U160" i="22"/>
  <c r="U159" i="22"/>
  <c r="U158" i="22"/>
  <c r="U157" i="22"/>
  <c r="U156" i="22"/>
  <c r="U155" i="22"/>
  <c r="U154" i="22"/>
  <c r="U153" i="22"/>
  <c r="U152" i="22"/>
  <c r="U151" i="22"/>
  <c r="U150" i="22"/>
  <c r="U149" i="22"/>
  <c r="U146" i="22"/>
  <c r="U145" i="22"/>
  <c r="U144" i="22"/>
  <c r="U143" i="22"/>
  <c r="U142" i="22"/>
  <c r="U141" i="22"/>
  <c r="U140" i="22"/>
  <c r="U139" i="22"/>
  <c r="U138" i="22"/>
  <c r="U137" i="22"/>
  <c r="U136" i="22"/>
  <c r="U135" i="22"/>
  <c r="U134" i="22"/>
  <c r="U133" i="22"/>
  <c r="U132" i="22"/>
  <c r="U131" i="22"/>
  <c r="U130" i="22"/>
  <c r="U129" i="22"/>
  <c r="U128" i="22"/>
  <c r="U127" i="22"/>
  <c r="U126" i="22"/>
  <c r="U125" i="22"/>
  <c r="U124" i="22"/>
  <c r="U123" i="22"/>
  <c r="U122" i="22"/>
  <c r="U119" i="22"/>
  <c r="U118" i="22"/>
  <c r="U117" i="22"/>
  <c r="U116" i="22"/>
  <c r="U115" i="22"/>
  <c r="U114" i="22"/>
  <c r="U113" i="22"/>
  <c r="U112" i="22"/>
  <c r="U111" i="22"/>
  <c r="U110" i="22"/>
  <c r="U109" i="22"/>
  <c r="U108" i="22"/>
  <c r="U107" i="22"/>
  <c r="U106" i="22"/>
  <c r="U105" i="22"/>
  <c r="U104" i="22"/>
  <c r="U103" i="22"/>
  <c r="U102" i="22"/>
  <c r="U101" i="22"/>
  <c r="U100" i="22"/>
  <c r="U99" i="22"/>
  <c r="U98" i="22"/>
  <c r="U97" i="22"/>
  <c r="U96" i="22"/>
  <c r="U95" i="22"/>
  <c r="U92" i="22"/>
  <c r="U91" i="22"/>
  <c r="U90" i="22"/>
  <c r="U89" i="22"/>
  <c r="U88" i="22"/>
  <c r="U87" i="22"/>
  <c r="U86" i="22"/>
  <c r="U85" i="22"/>
  <c r="U84" i="22"/>
  <c r="U83" i="22"/>
  <c r="U82" i="22"/>
  <c r="U81" i="22"/>
  <c r="U80" i="22"/>
  <c r="U79" i="22"/>
  <c r="U78" i="22"/>
  <c r="U77" i="22"/>
  <c r="U76" i="22"/>
  <c r="U75" i="22"/>
  <c r="U74" i="22"/>
  <c r="U73" i="22"/>
  <c r="U72" i="22"/>
  <c r="U71" i="22"/>
  <c r="U70" i="22"/>
  <c r="U69" i="22"/>
  <c r="U68" i="22"/>
  <c r="U65" i="22"/>
  <c r="U64" i="22"/>
  <c r="U63" i="22"/>
  <c r="U62" i="22"/>
  <c r="U61" i="22"/>
  <c r="U60" i="22"/>
  <c r="U59" i="22"/>
  <c r="U58" i="22"/>
  <c r="U57" i="22"/>
  <c r="U56" i="22"/>
  <c r="U55" i="22"/>
  <c r="U54" i="22"/>
  <c r="U53" i="22"/>
  <c r="U52" i="22"/>
  <c r="U51" i="22"/>
  <c r="U50" i="22"/>
  <c r="U49" i="22"/>
  <c r="U48" i="22"/>
  <c r="U47" i="22"/>
  <c r="U46" i="22"/>
  <c r="U45" i="22"/>
  <c r="U44" i="22"/>
  <c r="U43" i="22"/>
  <c r="U42" i="22"/>
  <c r="U41" i="22"/>
  <c r="U38" i="22"/>
  <c r="U37" i="22"/>
  <c r="U36" i="22"/>
  <c r="U35" i="22"/>
  <c r="U34" i="22"/>
  <c r="U33" i="22"/>
  <c r="U32" i="22"/>
  <c r="U31" i="22"/>
  <c r="U30" i="22"/>
  <c r="U29" i="22"/>
  <c r="U28" i="22"/>
  <c r="U27" i="22"/>
  <c r="U26" i="22"/>
  <c r="U25" i="22"/>
  <c r="U24" i="22"/>
  <c r="U23" i="22"/>
  <c r="U22" i="22"/>
  <c r="U21" i="22"/>
  <c r="U20" i="22"/>
  <c r="U19" i="22"/>
  <c r="U18" i="22"/>
  <c r="U17" i="22"/>
  <c r="U16" i="22"/>
  <c r="U15" i="22"/>
  <c r="U14" i="22"/>
  <c r="T671" i="22"/>
  <c r="T670" i="22"/>
  <c r="T669" i="22"/>
  <c r="T668" i="22"/>
  <c r="T667" i="22"/>
  <c r="T666" i="22"/>
  <c r="T665" i="22"/>
  <c r="T664" i="22"/>
  <c r="T663" i="22"/>
  <c r="T662" i="22"/>
  <c r="T659" i="22"/>
  <c r="T658" i="22"/>
  <c r="T657" i="22"/>
  <c r="T656" i="22"/>
  <c r="T655" i="22"/>
  <c r="T654" i="22"/>
  <c r="T653" i="22"/>
  <c r="T652" i="22"/>
  <c r="T651" i="22"/>
  <c r="T650" i="22"/>
  <c r="T649" i="22"/>
  <c r="T648" i="22"/>
  <c r="T647" i="22"/>
  <c r="T646" i="22"/>
  <c r="T645" i="22"/>
  <c r="T644" i="22"/>
  <c r="T643" i="22"/>
  <c r="T642" i="22"/>
  <c r="T641" i="22"/>
  <c r="T640" i="22"/>
  <c r="T639" i="22"/>
  <c r="T638" i="22"/>
  <c r="T637" i="22"/>
  <c r="T636" i="22"/>
  <c r="T635" i="22"/>
  <c r="T632" i="22"/>
  <c r="T631" i="22"/>
  <c r="T630" i="22"/>
  <c r="T629" i="22"/>
  <c r="T628" i="22"/>
  <c r="T627" i="22"/>
  <c r="T626" i="22"/>
  <c r="T625" i="22"/>
  <c r="T624" i="22"/>
  <c r="T623" i="22"/>
  <c r="T622" i="22"/>
  <c r="T621" i="22"/>
  <c r="T620" i="22"/>
  <c r="T619" i="22"/>
  <c r="T618" i="22"/>
  <c r="T617" i="22"/>
  <c r="T616" i="22"/>
  <c r="T615" i="22"/>
  <c r="T614" i="22"/>
  <c r="T613" i="22"/>
  <c r="T612" i="22"/>
  <c r="T611" i="22"/>
  <c r="T610" i="22"/>
  <c r="T609" i="22"/>
  <c r="T608" i="22"/>
  <c r="T605" i="22"/>
  <c r="T604" i="22"/>
  <c r="T603" i="22"/>
  <c r="T602" i="22"/>
  <c r="T601" i="22"/>
  <c r="T600" i="22"/>
  <c r="T599" i="22"/>
  <c r="T598" i="22"/>
  <c r="T597" i="22"/>
  <c r="T596" i="22"/>
  <c r="T595" i="22"/>
  <c r="T594" i="22"/>
  <c r="T593" i="22"/>
  <c r="T592" i="22"/>
  <c r="T591" i="22"/>
  <c r="T590" i="22"/>
  <c r="T589" i="22"/>
  <c r="T588" i="22"/>
  <c r="T587" i="22"/>
  <c r="T586" i="22"/>
  <c r="T585" i="22"/>
  <c r="T584" i="22"/>
  <c r="T583" i="22"/>
  <c r="T582" i="22"/>
  <c r="T581" i="22"/>
  <c r="T578" i="22"/>
  <c r="T577" i="22"/>
  <c r="T576" i="22"/>
  <c r="T575" i="22"/>
  <c r="T574" i="22"/>
  <c r="T573" i="22"/>
  <c r="T572" i="22"/>
  <c r="T571" i="22"/>
  <c r="T570" i="22"/>
  <c r="T569" i="22"/>
  <c r="T568" i="22"/>
  <c r="T567" i="22"/>
  <c r="T566" i="22"/>
  <c r="T565" i="22"/>
  <c r="T564" i="22"/>
  <c r="T563" i="22"/>
  <c r="T562" i="22"/>
  <c r="T561" i="22"/>
  <c r="T560" i="22"/>
  <c r="T559" i="22"/>
  <c r="T558" i="22"/>
  <c r="T557" i="22"/>
  <c r="T556" i="22"/>
  <c r="T555" i="22"/>
  <c r="T554" i="22"/>
  <c r="T551" i="22"/>
  <c r="T550" i="22"/>
  <c r="T549" i="22"/>
  <c r="T548" i="22"/>
  <c r="T547" i="22"/>
  <c r="T546" i="22"/>
  <c r="T545" i="22"/>
  <c r="T544" i="22"/>
  <c r="T543" i="22"/>
  <c r="T542" i="22"/>
  <c r="T541" i="22"/>
  <c r="T540" i="22"/>
  <c r="T539" i="22"/>
  <c r="T538" i="22"/>
  <c r="T537" i="22"/>
  <c r="T536" i="22"/>
  <c r="T535" i="22"/>
  <c r="T534" i="22"/>
  <c r="T533" i="22"/>
  <c r="T532" i="22"/>
  <c r="T531" i="22"/>
  <c r="T530" i="22"/>
  <c r="T529" i="22"/>
  <c r="T528" i="22"/>
  <c r="T527" i="22"/>
  <c r="T524" i="22"/>
  <c r="T523" i="22"/>
  <c r="T522" i="22"/>
  <c r="T521" i="22"/>
  <c r="T520" i="22"/>
  <c r="T519" i="22"/>
  <c r="T518" i="22"/>
  <c r="T517" i="22"/>
  <c r="T516" i="22"/>
  <c r="T515" i="22"/>
  <c r="T514" i="22"/>
  <c r="T513" i="22"/>
  <c r="T512" i="22"/>
  <c r="T511" i="22"/>
  <c r="T510" i="22"/>
  <c r="T509" i="22"/>
  <c r="T508" i="22"/>
  <c r="T507" i="22"/>
  <c r="T506" i="22"/>
  <c r="T505" i="22"/>
  <c r="T504" i="22"/>
  <c r="T503" i="22"/>
  <c r="T502" i="22"/>
  <c r="T501" i="22"/>
  <c r="T500" i="22"/>
  <c r="T497" i="22"/>
  <c r="T496" i="22"/>
  <c r="T495" i="22"/>
  <c r="T494" i="22"/>
  <c r="T493" i="22"/>
  <c r="T492" i="22"/>
  <c r="T491" i="22"/>
  <c r="T490" i="22"/>
  <c r="T489" i="22"/>
  <c r="T488" i="22"/>
  <c r="T487" i="22"/>
  <c r="T486" i="22"/>
  <c r="T485" i="22"/>
  <c r="T484" i="22"/>
  <c r="T483" i="22"/>
  <c r="T482" i="22"/>
  <c r="T481" i="22"/>
  <c r="T480" i="22"/>
  <c r="T479" i="22"/>
  <c r="T478" i="22"/>
  <c r="T477" i="22"/>
  <c r="T476" i="22"/>
  <c r="T475" i="22"/>
  <c r="T474" i="22"/>
  <c r="T473" i="22"/>
  <c r="T470" i="22"/>
  <c r="T469" i="22"/>
  <c r="T468" i="22"/>
  <c r="T467" i="22"/>
  <c r="T466" i="22"/>
  <c r="T465" i="22"/>
  <c r="T464" i="22"/>
  <c r="T463" i="22"/>
  <c r="T462" i="22"/>
  <c r="T461" i="22"/>
  <c r="T460" i="22"/>
  <c r="T459" i="22"/>
  <c r="T458" i="22"/>
  <c r="T457" i="22"/>
  <c r="T456" i="22"/>
  <c r="T455" i="22"/>
  <c r="T454" i="22"/>
  <c r="T453" i="22"/>
  <c r="T452" i="22"/>
  <c r="T451" i="22"/>
  <c r="T450" i="22"/>
  <c r="T449" i="22"/>
  <c r="T448" i="22"/>
  <c r="T447" i="22"/>
  <c r="T446" i="22"/>
  <c r="T443" i="22"/>
  <c r="T442" i="22"/>
  <c r="T441" i="22"/>
  <c r="T440" i="22"/>
  <c r="T439" i="22"/>
  <c r="T438" i="22"/>
  <c r="T437" i="22"/>
  <c r="T436" i="22"/>
  <c r="T435" i="22"/>
  <c r="T434" i="22"/>
  <c r="T433" i="22"/>
  <c r="T432" i="22"/>
  <c r="T431" i="22"/>
  <c r="T430" i="22"/>
  <c r="T429" i="22"/>
  <c r="T428" i="22"/>
  <c r="T427" i="22"/>
  <c r="T426" i="22"/>
  <c r="T425" i="22"/>
  <c r="T424" i="22"/>
  <c r="T423" i="22"/>
  <c r="T422" i="22"/>
  <c r="T421" i="22"/>
  <c r="T420" i="22"/>
  <c r="T419" i="22"/>
  <c r="T416" i="22"/>
  <c r="T415" i="22"/>
  <c r="T414" i="22"/>
  <c r="T413" i="22"/>
  <c r="T412" i="22"/>
  <c r="T411" i="22"/>
  <c r="T410" i="22"/>
  <c r="T409" i="22"/>
  <c r="T408" i="22"/>
  <c r="T407" i="22"/>
  <c r="T406" i="22"/>
  <c r="T405" i="22"/>
  <c r="T404" i="22"/>
  <c r="T403" i="22"/>
  <c r="T402" i="22"/>
  <c r="T401" i="22"/>
  <c r="T400" i="22"/>
  <c r="T399" i="22"/>
  <c r="T398" i="22"/>
  <c r="T397" i="22"/>
  <c r="T396" i="22"/>
  <c r="T395" i="22"/>
  <c r="T394" i="22"/>
  <c r="T393" i="22"/>
  <c r="T392" i="22"/>
  <c r="T389" i="22"/>
  <c r="T388" i="22"/>
  <c r="T387" i="22"/>
  <c r="T386" i="22"/>
  <c r="T385" i="22"/>
  <c r="T384" i="22"/>
  <c r="T383" i="22"/>
  <c r="T382" i="22"/>
  <c r="T381" i="22"/>
  <c r="T380" i="22"/>
  <c r="T379" i="22"/>
  <c r="T378" i="22"/>
  <c r="T377" i="22"/>
  <c r="T376" i="22"/>
  <c r="T375" i="22"/>
  <c r="T374" i="22"/>
  <c r="T373" i="22"/>
  <c r="T372" i="22"/>
  <c r="T371" i="22"/>
  <c r="T370" i="22"/>
  <c r="T369" i="22"/>
  <c r="T368" i="22"/>
  <c r="T367" i="22"/>
  <c r="T366" i="22"/>
  <c r="T365" i="22"/>
  <c r="T362" i="22"/>
  <c r="T361" i="22"/>
  <c r="T360" i="22"/>
  <c r="T359" i="22"/>
  <c r="T358" i="22"/>
  <c r="T357" i="22"/>
  <c r="T356" i="22"/>
  <c r="T355" i="22"/>
  <c r="T354" i="22"/>
  <c r="T353" i="22"/>
  <c r="T352" i="22"/>
  <c r="T351" i="22"/>
  <c r="T350" i="22"/>
  <c r="T349" i="22"/>
  <c r="T348" i="22"/>
  <c r="T347" i="22"/>
  <c r="T346" i="22"/>
  <c r="T345" i="22"/>
  <c r="T344" i="22"/>
  <c r="T343" i="22"/>
  <c r="T342" i="22"/>
  <c r="T341" i="22"/>
  <c r="T340" i="22"/>
  <c r="T339" i="22"/>
  <c r="T338" i="22"/>
  <c r="T335" i="22"/>
  <c r="T334" i="22"/>
  <c r="T333" i="22"/>
  <c r="T332" i="22"/>
  <c r="T331" i="22"/>
  <c r="T330" i="22"/>
  <c r="T329" i="22"/>
  <c r="T328" i="22"/>
  <c r="T327" i="22"/>
  <c r="T326" i="22"/>
  <c r="T325" i="22"/>
  <c r="T324" i="22"/>
  <c r="T323" i="22"/>
  <c r="T322" i="22"/>
  <c r="T321" i="22"/>
  <c r="T320" i="22"/>
  <c r="T319" i="22"/>
  <c r="T318" i="22"/>
  <c r="T317" i="22"/>
  <c r="T316" i="22"/>
  <c r="T315" i="22"/>
  <c r="T314" i="22"/>
  <c r="T313" i="22"/>
  <c r="T312" i="22"/>
  <c r="T311" i="22"/>
  <c r="T308" i="22"/>
  <c r="T307" i="22"/>
  <c r="T306" i="22"/>
  <c r="T305" i="22"/>
  <c r="T304" i="22"/>
  <c r="T303" i="22"/>
  <c r="T302" i="22"/>
  <c r="T301" i="22"/>
  <c r="T300" i="22"/>
  <c r="T299" i="22"/>
  <c r="T298" i="22"/>
  <c r="T297" i="22"/>
  <c r="T296" i="22"/>
  <c r="T295" i="22"/>
  <c r="T294" i="22"/>
  <c r="T293" i="22"/>
  <c r="T292" i="22"/>
  <c r="T291" i="22"/>
  <c r="T290" i="22"/>
  <c r="T289" i="22"/>
  <c r="T288" i="22"/>
  <c r="T287" i="22"/>
  <c r="T286" i="22"/>
  <c r="T285" i="22"/>
  <c r="T284" i="22"/>
  <c r="T281" i="22"/>
  <c r="T280" i="22"/>
  <c r="T279" i="22"/>
  <c r="T278" i="22"/>
  <c r="T277" i="22"/>
  <c r="T276" i="22"/>
  <c r="T275" i="22"/>
  <c r="T274" i="22"/>
  <c r="T273" i="22"/>
  <c r="T272" i="22"/>
  <c r="T271" i="22"/>
  <c r="T270" i="22"/>
  <c r="T269" i="22"/>
  <c r="T268" i="22"/>
  <c r="T267" i="22"/>
  <c r="T266" i="22"/>
  <c r="T265" i="22"/>
  <c r="T264" i="22"/>
  <c r="T263" i="22"/>
  <c r="T262" i="22"/>
  <c r="T261" i="22"/>
  <c r="T260" i="22"/>
  <c r="T259" i="22"/>
  <c r="T258" i="22"/>
  <c r="T257" i="22"/>
  <c r="T254" i="22"/>
  <c r="T253" i="22"/>
  <c r="T252" i="22"/>
  <c r="T251" i="22"/>
  <c r="T250" i="22"/>
  <c r="T249" i="22"/>
  <c r="T248" i="22"/>
  <c r="T247" i="22"/>
  <c r="T246" i="22"/>
  <c r="T245" i="22"/>
  <c r="T244" i="22"/>
  <c r="T243" i="22"/>
  <c r="T242" i="22"/>
  <c r="T241" i="22"/>
  <c r="T240" i="22"/>
  <c r="T239" i="22"/>
  <c r="T238" i="22"/>
  <c r="T237" i="22"/>
  <c r="T236" i="22"/>
  <c r="T235" i="22"/>
  <c r="T234" i="22"/>
  <c r="T233" i="22"/>
  <c r="T232" i="22"/>
  <c r="T231" i="22"/>
  <c r="T230" i="22"/>
  <c r="T227" i="22"/>
  <c r="T226" i="22"/>
  <c r="T225" i="22"/>
  <c r="T224" i="22"/>
  <c r="T223" i="22"/>
  <c r="T222" i="22"/>
  <c r="T221" i="22"/>
  <c r="T220" i="22"/>
  <c r="T219" i="22"/>
  <c r="T218" i="22"/>
  <c r="T217" i="22"/>
  <c r="T216" i="22"/>
  <c r="T215" i="22"/>
  <c r="T214" i="22"/>
  <c r="T213" i="22"/>
  <c r="T212" i="22"/>
  <c r="T211" i="22"/>
  <c r="T210" i="22"/>
  <c r="T209" i="22"/>
  <c r="T208" i="22"/>
  <c r="T207" i="22"/>
  <c r="T206" i="22"/>
  <c r="T205" i="22"/>
  <c r="T204" i="22"/>
  <c r="T203" i="22"/>
  <c r="T200" i="22"/>
  <c r="T199" i="22"/>
  <c r="T198" i="22"/>
  <c r="T197" i="22"/>
  <c r="T196" i="22"/>
  <c r="T195" i="22"/>
  <c r="T194" i="22"/>
  <c r="T193" i="22"/>
  <c r="T192" i="22"/>
  <c r="T191" i="22"/>
  <c r="T190" i="22"/>
  <c r="T189" i="22"/>
  <c r="T188" i="22"/>
  <c r="T187" i="22"/>
  <c r="T186" i="22"/>
  <c r="T185" i="22"/>
  <c r="T184" i="22"/>
  <c r="T183" i="22"/>
  <c r="T182" i="22"/>
  <c r="T181" i="22"/>
  <c r="T180" i="22"/>
  <c r="T179" i="22"/>
  <c r="T178" i="22"/>
  <c r="T177" i="22"/>
  <c r="T176" i="22"/>
  <c r="T173" i="22"/>
  <c r="T172" i="22"/>
  <c r="T171" i="22"/>
  <c r="T170" i="22"/>
  <c r="T169" i="22"/>
  <c r="T168" i="22"/>
  <c r="T167" i="22"/>
  <c r="T166" i="22"/>
  <c r="T165" i="22"/>
  <c r="T164" i="22"/>
  <c r="T163" i="22"/>
  <c r="T162" i="22"/>
  <c r="T161" i="22"/>
  <c r="T160" i="22"/>
  <c r="T159" i="22"/>
  <c r="T158" i="22"/>
  <c r="T157" i="22"/>
  <c r="T156" i="22"/>
  <c r="T155" i="22"/>
  <c r="T154" i="22"/>
  <c r="T153" i="22"/>
  <c r="T152" i="22"/>
  <c r="T151" i="22"/>
  <c r="T150" i="22"/>
  <c r="T149" i="22"/>
  <c r="T146" i="22"/>
  <c r="T145" i="22"/>
  <c r="T144" i="22"/>
  <c r="T143" i="22"/>
  <c r="T142" i="22"/>
  <c r="T141" i="22"/>
  <c r="T140" i="22"/>
  <c r="T139" i="22"/>
  <c r="T138" i="22"/>
  <c r="T137" i="22"/>
  <c r="T136" i="22"/>
  <c r="T135" i="22"/>
  <c r="T134" i="22"/>
  <c r="T133" i="22"/>
  <c r="T132" i="22"/>
  <c r="T131" i="22"/>
  <c r="T130" i="22"/>
  <c r="T129" i="22"/>
  <c r="T128" i="22"/>
  <c r="T127" i="22"/>
  <c r="T126" i="22"/>
  <c r="T125" i="22"/>
  <c r="T124" i="22"/>
  <c r="T123" i="22"/>
  <c r="T122" i="22"/>
  <c r="T119" i="22"/>
  <c r="T118" i="22"/>
  <c r="T117" i="22"/>
  <c r="T116" i="22"/>
  <c r="T115" i="22"/>
  <c r="T114" i="22"/>
  <c r="T113" i="22"/>
  <c r="T112" i="22"/>
  <c r="T111" i="22"/>
  <c r="T110" i="22"/>
  <c r="T109" i="22"/>
  <c r="T108" i="22"/>
  <c r="T107" i="22"/>
  <c r="T106" i="22"/>
  <c r="T105" i="22"/>
  <c r="T104" i="22"/>
  <c r="T103" i="22"/>
  <c r="T102" i="22"/>
  <c r="T101" i="22"/>
  <c r="T100" i="22"/>
  <c r="T99" i="22"/>
  <c r="T98" i="22"/>
  <c r="T97" i="22"/>
  <c r="T96" i="22"/>
  <c r="T95" i="22"/>
  <c r="T92" i="22"/>
  <c r="T91" i="22"/>
  <c r="T90" i="22"/>
  <c r="T89" i="22"/>
  <c r="T88" i="22"/>
  <c r="T87" i="22"/>
  <c r="T86" i="22"/>
  <c r="T85" i="22"/>
  <c r="T84" i="22"/>
  <c r="T83" i="22"/>
  <c r="T82" i="22"/>
  <c r="T81" i="22"/>
  <c r="T80" i="22"/>
  <c r="T79" i="22"/>
  <c r="T78" i="22"/>
  <c r="T77" i="22"/>
  <c r="T76" i="22"/>
  <c r="T75" i="22"/>
  <c r="T74" i="22"/>
  <c r="T73" i="22"/>
  <c r="T72" i="22"/>
  <c r="T71" i="22"/>
  <c r="T70" i="22"/>
  <c r="T69" i="22"/>
  <c r="T68" i="22"/>
  <c r="T65" i="22"/>
  <c r="T64" i="22"/>
  <c r="T63" i="22"/>
  <c r="T62" i="22"/>
  <c r="T61" i="22"/>
  <c r="T60" i="22"/>
  <c r="T59" i="22"/>
  <c r="T58" i="22"/>
  <c r="T57" i="22"/>
  <c r="T56" i="22"/>
  <c r="T55" i="22"/>
  <c r="T54" i="22"/>
  <c r="T53" i="22"/>
  <c r="T52" i="22"/>
  <c r="T51" i="22"/>
  <c r="T50" i="22"/>
  <c r="T49" i="22"/>
  <c r="T48" i="22"/>
  <c r="T47" i="22"/>
  <c r="T46" i="22"/>
  <c r="T45" i="22"/>
  <c r="T44" i="22"/>
  <c r="T43" i="22"/>
  <c r="T42" i="22"/>
  <c r="T41" i="22"/>
  <c r="T38" i="22"/>
  <c r="T37" i="22"/>
  <c r="T36" i="22"/>
  <c r="T35" i="22"/>
  <c r="T34" i="22"/>
  <c r="T33" i="22"/>
  <c r="T32" i="22"/>
  <c r="T31" i="22"/>
  <c r="T30" i="22"/>
  <c r="T29" i="22"/>
  <c r="T28" i="22"/>
  <c r="T27" i="22"/>
  <c r="T26" i="22"/>
  <c r="T25" i="22"/>
  <c r="T24" i="22"/>
  <c r="T23" i="22"/>
  <c r="T22" i="22"/>
  <c r="T21" i="22"/>
  <c r="T20" i="22"/>
  <c r="T19" i="22"/>
  <c r="T18" i="22"/>
  <c r="T17" i="22"/>
  <c r="T16" i="22"/>
  <c r="T15" i="22"/>
  <c r="T14" i="22"/>
  <c r="P671" i="22"/>
  <c r="P670" i="22"/>
  <c r="P669" i="22"/>
  <c r="P668" i="22"/>
  <c r="P667" i="22"/>
  <c r="P666" i="22"/>
  <c r="P665" i="22"/>
  <c r="P664" i="22"/>
  <c r="P663" i="22"/>
  <c r="P662" i="22"/>
  <c r="P659" i="22"/>
  <c r="P658" i="22"/>
  <c r="P657" i="22"/>
  <c r="P656" i="22"/>
  <c r="P655" i="22"/>
  <c r="P654" i="22"/>
  <c r="P653" i="22"/>
  <c r="P652" i="22"/>
  <c r="P651" i="22"/>
  <c r="P650" i="22"/>
  <c r="P649" i="22"/>
  <c r="P648" i="22"/>
  <c r="P647" i="22"/>
  <c r="P646" i="22"/>
  <c r="P645" i="22"/>
  <c r="P644" i="22"/>
  <c r="P643" i="22"/>
  <c r="P642" i="22"/>
  <c r="P641" i="22"/>
  <c r="P640" i="22"/>
  <c r="P639" i="22"/>
  <c r="P638" i="22"/>
  <c r="P637" i="22"/>
  <c r="P636" i="22"/>
  <c r="P635" i="22"/>
  <c r="P632" i="22"/>
  <c r="P631" i="22"/>
  <c r="P630" i="22"/>
  <c r="P629" i="22"/>
  <c r="P628" i="22"/>
  <c r="P627" i="22"/>
  <c r="P626" i="22"/>
  <c r="P625" i="22"/>
  <c r="P624" i="22"/>
  <c r="P623" i="22"/>
  <c r="P622" i="22"/>
  <c r="P621" i="22"/>
  <c r="P620" i="22"/>
  <c r="P619" i="22"/>
  <c r="P618" i="22"/>
  <c r="P617" i="22"/>
  <c r="P616" i="22"/>
  <c r="P615" i="22"/>
  <c r="P614" i="22"/>
  <c r="P613" i="22"/>
  <c r="P612" i="22"/>
  <c r="P611" i="22"/>
  <c r="P610" i="22"/>
  <c r="P609" i="22"/>
  <c r="P608" i="22"/>
  <c r="P605" i="22"/>
  <c r="P604" i="22"/>
  <c r="P603" i="22"/>
  <c r="P602" i="22"/>
  <c r="P601" i="22"/>
  <c r="P600" i="22"/>
  <c r="P599" i="22"/>
  <c r="P598" i="22"/>
  <c r="P597" i="22"/>
  <c r="P596" i="22"/>
  <c r="P595" i="22"/>
  <c r="P594" i="22"/>
  <c r="P593" i="22"/>
  <c r="P592" i="22"/>
  <c r="P591" i="22"/>
  <c r="P590" i="22"/>
  <c r="P589" i="22"/>
  <c r="P588" i="22"/>
  <c r="P587" i="22"/>
  <c r="P586" i="22"/>
  <c r="P585" i="22"/>
  <c r="P584" i="22"/>
  <c r="P583" i="22"/>
  <c r="P582" i="22"/>
  <c r="P581" i="22"/>
  <c r="P578" i="22"/>
  <c r="P577" i="22"/>
  <c r="P576" i="22"/>
  <c r="P575" i="22"/>
  <c r="P574" i="22"/>
  <c r="P573" i="22"/>
  <c r="P572" i="22"/>
  <c r="P571" i="22"/>
  <c r="P570" i="22"/>
  <c r="P569" i="22"/>
  <c r="P568" i="22"/>
  <c r="P567" i="22"/>
  <c r="P566" i="22"/>
  <c r="P565" i="22"/>
  <c r="P564" i="22"/>
  <c r="P563" i="22"/>
  <c r="P562" i="22"/>
  <c r="P561" i="22"/>
  <c r="P560" i="22"/>
  <c r="P559" i="22"/>
  <c r="P558" i="22"/>
  <c r="P557" i="22"/>
  <c r="P556" i="22"/>
  <c r="P555" i="22"/>
  <c r="P554" i="22"/>
  <c r="P551" i="22"/>
  <c r="P550" i="22"/>
  <c r="P549" i="22"/>
  <c r="P548" i="22"/>
  <c r="P547" i="22"/>
  <c r="P546" i="22"/>
  <c r="P545" i="22"/>
  <c r="P544" i="22"/>
  <c r="P543" i="22"/>
  <c r="P542" i="22"/>
  <c r="P541" i="22"/>
  <c r="P540" i="22"/>
  <c r="P539" i="22"/>
  <c r="P538" i="22"/>
  <c r="P537" i="22"/>
  <c r="P536" i="22"/>
  <c r="P535" i="22"/>
  <c r="P534" i="22"/>
  <c r="P533" i="22"/>
  <c r="P532" i="22"/>
  <c r="P531" i="22"/>
  <c r="P530" i="22"/>
  <c r="P529" i="22"/>
  <c r="P528" i="22"/>
  <c r="P527" i="22"/>
  <c r="P524" i="22"/>
  <c r="P523" i="22"/>
  <c r="P522" i="22"/>
  <c r="P521" i="22"/>
  <c r="P520" i="22"/>
  <c r="P519" i="22"/>
  <c r="P518" i="22"/>
  <c r="P517" i="22"/>
  <c r="P516" i="22"/>
  <c r="P515" i="22"/>
  <c r="P514" i="22"/>
  <c r="P513" i="22"/>
  <c r="P512" i="22"/>
  <c r="P511" i="22"/>
  <c r="P510" i="22"/>
  <c r="P509" i="22"/>
  <c r="P508" i="22"/>
  <c r="P507" i="22"/>
  <c r="P506" i="22"/>
  <c r="P505" i="22"/>
  <c r="P504" i="22"/>
  <c r="P503" i="22"/>
  <c r="P502" i="22"/>
  <c r="P501" i="22"/>
  <c r="P500" i="22"/>
  <c r="P497" i="22"/>
  <c r="P496" i="22"/>
  <c r="P495" i="22"/>
  <c r="P494" i="22"/>
  <c r="P493" i="22"/>
  <c r="P492" i="22"/>
  <c r="P491" i="22"/>
  <c r="P490" i="22"/>
  <c r="P489" i="22"/>
  <c r="P488" i="22"/>
  <c r="P487" i="22"/>
  <c r="P486" i="22"/>
  <c r="P485" i="22"/>
  <c r="P484" i="22"/>
  <c r="P483" i="22"/>
  <c r="P482" i="22"/>
  <c r="P481" i="22"/>
  <c r="P480" i="22"/>
  <c r="P479" i="22"/>
  <c r="P478" i="22"/>
  <c r="P477" i="22"/>
  <c r="P476" i="22"/>
  <c r="P475" i="22"/>
  <c r="P474" i="22"/>
  <c r="P473" i="22"/>
  <c r="P470" i="22"/>
  <c r="P469" i="22"/>
  <c r="P468" i="22"/>
  <c r="P467" i="22"/>
  <c r="P466" i="22"/>
  <c r="P465" i="22"/>
  <c r="P464" i="22"/>
  <c r="P463" i="22"/>
  <c r="P462" i="22"/>
  <c r="P461" i="22"/>
  <c r="P460" i="22"/>
  <c r="P459" i="22"/>
  <c r="P458" i="22"/>
  <c r="P457" i="22"/>
  <c r="P456" i="22"/>
  <c r="P455" i="22"/>
  <c r="P454" i="22"/>
  <c r="P453" i="22"/>
  <c r="P452" i="22"/>
  <c r="P451" i="22"/>
  <c r="P450" i="22"/>
  <c r="P449" i="22"/>
  <c r="P448" i="22"/>
  <c r="P447" i="22"/>
  <c r="P446" i="22"/>
  <c r="P443" i="22"/>
  <c r="P442" i="22"/>
  <c r="P441" i="22"/>
  <c r="P440" i="22"/>
  <c r="P439" i="22"/>
  <c r="P438" i="22"/>
  <c r="P437" i="22"/>
  <c r="P436" i="22"/>
  <c r="P435" i="22"/>
  <c r="P434" i="22"/>
  <c r="P433" i="22"/>
  <c r="P432" i="22"/>
  <c r="P431" i="22"/>
  <c r="P430" i="22"/>
  <c r="P429" i="22"/>
  <c r="P428" i="22"/>
  <c r="P427" i="22"/>
  <c r="P426" i="22"/>
  <c r="P425" i="22"/>
  <c r="P424" i="22"/>
  <c r="P423" i="22"/>
  <c r="P422" i="22"/>
  <c r="P421" i="22"/>
  <c r="P420" i="22"/>
  <c r="P419" i="22"/>
  <c r="P416" i="22"/>
  <c r="P415" i="22"/>
  <c r="P414" i="22"/>
  <c r="P413" i="22"/>
  <c r="P412" i="22"/>
  <c r="P411" i="22"/>
  <c r="P410" i="22"/>
  <c r="P409" i="22"/>
  <c r="P408" i="22"/>
  <c r="P407" i="22"/>
  <c r="P406" i="22"/>
  <c r="P405" i="22"/>
  <c r="P404" i="22"/>
  <c r="P403" i="22"/>
  <c r="P402" i="22"/>
  <c r="P401" i="22"/>
  <c r="P400" i="22"/>
  <c r="P399" i="22"/>
  <c r="P398" i="22"/>
  <c r="P397" i="22"/>
  <c r="P396" i="22"/>
  <c r="P395" i="22"/>
  <c r="P394" i="22"/>
  <c r="P393" i="22"/>
  <c r="P392" i="22"/>
  <c r="P389" i="22"/>
  <c r="P388" i="22"/>
  <c r="P387" i="22"/>
  <c r="P386" i="22"/>
  <c r="P385" i="22"/>
  <c r="P384" i="22"/>
  <c r="P383" i="22"/>
  <c r="P382" i="22"/>
  <c r="P381" i="22"/>
  <c r="P380" i="22"/>
  <c r="P379" i="22"/>
  <c r="P378" i="22"/>
  <c r="P377" i="22"/>
  <c r="P376" i="22"/>
  <c r="P375" i="22"/>
  <c r="P374" i="22"/>
  <c r="P373" i="22"/>
  <c r="P372" i="22"/>
  <c r="P371" i="22"/>
  <c r="P370" i="22"/>
  <c r="P369" i="22"/>
  <c r="P368" i="22"/>
  <c r="P367" i="22"/>
  <c r="P366" i="22"/>
  <c r="P365" i="22"/>
  <c r="P362" i="22"/>
  <c r="P361" i="22"/>
  <c r="P360" i="22"/>
  <c r="P359" i="22"/>
  <c r="P358" i="22"/>
  <c r="P357" i="22"/>
  <c r="P356" i="22"/>
  <c r="P355" i="22"/>
  <c r="P354" i="22"/>
  <c r="P353" i="22"/>
  <c r="P352" i="22"/>
  <c r="P351" i="22"/>
  <c r="P350" i="22"/>
  <c r="P349" i="22"/>
  <c r="P348" i="22"/>
  <c r="P347" i="22"/>
  <c r="P346" i="22"/>
  <c r="P345" i="22"/>
  <c r="P344" i="22"/>
  <c r="P343" i="22"/>
  <c r="P342" i="22"/>
  <c r="P341" i="22"/>
  <c r="P340" i="22"/>
  <c r="P339" i="22"/>
  <c r="P338" i="22"/>
  <c r="P335" i="22"/>
  <c r="P334" i="22"/>
  <c r="P333" i="22"/>
  <c r="P332" i="22"/>
  <c r="P331" i="22"/>
  <c r="P330" i="22"/>
  <c r="P329" i="22"/>
  <c r="P328" i="22"/>
  <c r="P327" i="22"/>
  <c r="P326" i="22"/>
  <c r="P325" i="22"/>
  <c r="P324" i="22"/>
  <c r="P323" i="22"/>
  <c r="P322" i="22"/>
  <c r="P321" i="22"/>
  <c r="P320" i="22"/>
  <c r="P319" i="22"/>
  <c r="P318" i="22"/>
  <c r="P317" i="22"/>
  <c r="P316" i="22"/>
  <c r="P315" i="22"/>
  <c r="P314" i="22"/>
  <c r="P313" i="22"/>
  <c r="P312" i="22"/>
  <c r="P311" i="22"/>
  <c r="P308" i="22"/>
  <c r="P307" i="22"/>
  <c r="P306" i="22"/>
  <c r="P305" i="22"/>
  <c r="P304" i="22"/>
  <c r="P303" i="22"/>
  <c r="P302" i="22"/>
  <c r="P301" i="22"/>
  <c r="P300" i="22"/>
  <c r="P299" i="22"/>
  <c r="P298" i="22"/>
  <c r="P297" i="22"/>
  <c r="P296" i="22"/>
  <c r="P295" i="22"/>
  <c r="P294" i="22"/>
  <c r="P293" i="22"/>
  <c r="P292" i="22"/>
  <c r="P291" i="22"/>
  <c r="P290" i="22"/>
  <c r="P289" i="22"/>
  <c r="P288" i="22"/>
  <c r="P287" i="22"/>
  <c r="P286" i="22"/>
  <c r="P285" i="22"/>
  <c r="P284" i="22"/>
  <c r="P281" i="22"/>
  <c r="P280" i="22"/>
  <c r="P279" i="22"/>
  <c r="P278" i="22"/>
  <c r="P277" i="22"/>
  <c r="P276" i="22"/>
  <c r="P275" i="22"/>
  <c r="P274" i="22"/>
  <c r="P273" i="22"/>
  <c r="P272" i="22"/>
  <c r="P271" i="22"/>
  <c r="P270" i="22"/>
  <c r="P269" i="22"/>
  <c r="P268" i="22"/>
  <c r="P267" i="22"/>
  <c r="P266" i="22"/>
  <c r="P265" i="22"/>
  <c r="P264" i="22"/>
  <c r="P263" i="22"/>
  <c r="P262" i="22"/>
  <c r="P261" i="22"/>
  <c r="P260" i="22"/>
  <c r="P259" i="22"/>
  <c r="P258" i="22"/>
  <c r="P257" i="22"/>
  <c r="P254" i="22"/>
  <c r="P253" i="22"/>
  <c r="P252" i="22"/>
  <c r="P251" i="22"/>
  <c r="P250" i="22"/>
  <c r="P249" i="22"/>
  <c r="P248" i="22"/>
  <c r="P247" i="22"/>
  <c r="P246" i="22"/>
  <c r="P245" i="22"/>
  <c r="P244" i="22"/>
  <c r="P243" i="22"/>
  <c r="P242" i="22"/>
  <c r="P241" i="22"/>
  <c r="P240" i="22"/>
  <c r="P239" i="22"/>
  <c r="P238" i="22"/>
  <c r="P237" i="22"/>
  <c r="P236" i="22"/>
  <c r="P235" i="22"/>
  <c r="P234" i="22"/>
  <c r="P233" i="22"/>
  <c r="P232" i="22"/>
  <c r="P231" i="22"/>
  <c r="P230" i="22"/>
  <c r="P227" i="22"/>
  <c r="P226" i="22"/>
  <c r="P225" i="22"/>
  <c r="P224" i="22"/>
  <c r="P223" i="22"/>
  <c r="P222" i="22"/>
  <c r="P221" i="22"/>
  <c r="P220" i="22"/>
  <c r="P219" i="22"/>
  <c r="P218" i="22"/>
  <c r="P217" i="22"/>
  <c r="P216" i="22"/>
  <c r="P215" i="22"/>
  <c r="P214" i="22"/>
  <c r="P213" i="22"/>
  <c r="P212" i="22"/>
  <c r="P211" i="22"/>
  <c r="P210" i="22"/>
  <c r="P209" i="22"/>
  <c r="P208" i="22"/>
  <c r="P207" i="22"/>
  <c r="P206" i="22"/>
  <c r="P205" i="22"/>
  <c r="P204" i="22"/>
  <c r="P203" i="22"/>
  <c r="P200" i="22"/>
  <c r="P199" i="22"/>
  <c r="P198" i="22"/>
  <c r="P197" i="22"/>
  <c r="P196" i="22"/>
  <c r="P195" i="22"/>
  <c r="P194" i="22"/>
  <c r="P193" i="22"/>
  <c r="P192" i="22"/>
  <c r="P191" i="22"/>
  <c r="P190" i="22"/>
  <c r="P189" i="22"/>
  <c r="P188" i="22"/>
  <c r="P187" i="22"/>
  <c r="P186" i="22"/>
  <c r="P185" i="22"/>
  <c r="P184" i="22"/>
  <c r="P183" i="22"/>
  <c r="P182" i="22"/>
  <c r="P181" i="22"/>
  <c r="P180" i="22"/>
  <c r="P179" i="22"/>
  <c r="P178" i="22"/>
  <c r="P177" i="22"/>
  <c r="P176" i="22"/>
  <c r="P173" i="22"/>
  <c r="P172" i="22"/>
  <c r="P171" i="22"/>
  <c r="P170" i="22"/>
  <c r="P169" i="22"/>
  <c r="P168" i="22"/>
  <c r="P167" i="22"/>
  <c r="P166" i="22"/>
  <c r="P165" i="22"/>
  <c r="P164" i="22"/>
  <c r="P163" i="22"/>
  <c r="P162" i="22"/>
  <c r="P161" i="22"/>
  <c r="P160" i="22"/>
  <c r="P159" i="22"/>
  <c r="P158" i="22"/>
  <c r="P157" i="22"/>
  <c r="P156" i="22"/>
  <c r="P155" i="22"/>
  <c r="P154" i="22"/>
  <c r="P153" i="22"/>
  <c r="P152" i="22"/>
  <c r="P151" i="22"/>
  <c r="P150" i="22"/>
  <c r="P149" i="22"/>
  <c r="P146" i="22"/>
  <c r="P145" i="22"/>
  <c r="P144" i="22"/>
  <c r="P143" i="22"/>
  <c r="P142" i="22"/>
  <c r="P141" i="22"/>
  <c r="P140" i="22"/>
  <c r="P139" i="22"/>
  <c r="P138" i="22"/>
  <c r="P137" i="22"/>
  <c r="P136" i="22"/>
  <c r="P135" i="22"/>
  <c r="P134" i="22"/>
  <c r="P133" i="22"/>
  <c r="P132" i="22"/>
  <c r="P131" i="22"/>
  <c r="P130" i="22"/>
  <c r="P129" i="22"/>
  <c r="P128" i="22"/>
  <c r="P127" i="22"/>
  <c r="P126" i="22"/>
  <c r="P125" i="22"/>
  <c r="P124" i="22"/>
  <c r="P123" i="22"/>
  <c r="P122" i="22"/>
  <c r="P119" i="22"/>
  <c r="P118" i="22"/>
  <c r="P117" i="22"/>
  <c r="P116" i="22"/>
  <c r="P115" i="22"/>
  <c r="P114" i="22"/>
  <c r="P113" i="22"/>
  <c r="P112" i="22"/>
  <c r="P111" i="22"/>
  <c r="P110" i="22"/>
  <c r="P109" i="22"/>
  <c r="P108" i="22"/>
  <c r="P107" i="22"/>
  <c r="P106" i="22"/>
  <c r="P105" i="22"/>
  <c r="P104" i="22"/>
  <c r="P103" i="22"/>
  <c r="P102" i="22"/>
  <c r="P101" i="22"/>
  <c r="P100" i="22"/>
  <c r="P99" i="22"/>
  <c r="P98" i="22"/>
  <c r="P97" i="22"/>
  <c r="P96" i="22"/>
  <c r="P95" i="22"/>
  <c r="P92" i="22"/>
  <c r="P91" i="22"/>
  <c r="P90" i="22"/>
  <c r="P89" i="22"/>
  <c r="P88" i="22"/>
  <c r="P87" i="22"/>
  <c r="P86" i="22"/>
  <c r="P85" i="22"/>
  <c r="P84" i="22"/>
  <c r="P83" i="22"/>
  <c r="P82" i="22"/>
  <c r="P81" i="22"/>
  <c r="P80" i="22"/>
  <c r="P79" i="22"/>
  <c r="P78" i="22"/>
  <c r="P77" i="22"/>
  <c r="P76" i="22"/>
  <c r="P75" i="22"/>
  <c r="P74" i="22"/>
  <c r="P73" i="22"/>
  <c r="P72" i="22"/>
  <c r="P71" i="22"/>
  <c r="P70" i="22"/>
  <c r="P69" i="22"/>
  <c r="P68" i="22"/>
  <c r="P65" i="22"/>
  <c r="P64" i="22"/>
  <c r="P63" i="22"/>
  <c r="P62" i="22"/>
  <c r="P61" i="22"/>
  <c r="P60" i="22"/>
  <c r="P59" i="22"/>
  <c r="P58" i="22"/>
  <c r="P57" i="22"/>
  <c r="P56" i="22"/>
  <c r="P55" i="22"/>
  <c r="P54" i="22"/>
  <c r="P53" i="22"/>
  <c r="P52" i="22"/>
  <c r="P51" i="22"/>
  <c r="P50" i="22"/>
  <c r="P49" i="22"/>
  <c r="P48" i="22"/>
  <c r="P47" i="22"/>
  <c r="P46" i="22"/>
  <c r="P45" i="22"/>
  <c r="P44" i="22"/>
  <c r="P43" i="22"/>
  <c r="P42" i="22"/>
  <c r="P41" i="22"/>
  <c r="P38" i="22"/>
  <c r="P37" i="22"/>
  <c r="P36" i="22"/>
  <c r="P35" i="22"/>
  <c r="P34" i="22"/>
  <c r="P33" i="22"/>
  <c r="P32" i="22"/>
  <c r="P31" i="22"/>
  <c r="P30" i="22"/>
  <c r="P29" i="22"/>
  <c r="P28" i="22"/>
  <c r="P27" i="22"/>
  <c r="P26" i="22"/>
  <c r="P25" i="22"/>
  <c r="P24" i="22"/>
  <c r="P23" i="22"/>
  <c r="P22" i="22"/>
  <c r="P21" i="22"/>
  <c r="P20" i="22"/>
  <c r="P19" i="22"/>
  <c r="P18" i="22"/>
  <c r="P17" i="22"/>
  <c r="P16" i="22"/>
  <c r="P15" i="22"/>
  <c r="P14" i="22"/>
  <c r="O671" i="22"/>
  <c r="O670" i="22"/>
  <c r="O669" i="22"/>
  <c r="O668" i="22"/>
  <c r="O667" i="22"/>
  <c r="O666" i="22"/>
  <c r="O665" i="22"/>
  <c r="O664" i="22"/>
  <c r="O663" i="22"/>
  <c r="O662" i="22"/>
  <c r="O659" i="22"/>
  <c r="O658" i="22"/>
  <c r="O657" i="22"/>
  <c r="O656" i="22"/>
  <c r="O655" i="22"/>
  <c r="O654" i="22"/>
  <c r="O653" i="22"/>
  <c r="O652" i="22"/>
  <c r="O651" i="22"/>
  <c r="O650" i="22"/>
  <c r="O649" i="22"/>
  <c r="O648" i="22"/>
  <c r="O647" i="22"/>
  <c r="O646" i="22"/>
  <c r="O645" i="22"/>
  <c r="O644" i="22"/>
  <c r="O643" i="22"/>
  <c r="O642" i="22"/>
  <c r="O641" i="22"/>
  <c r="O640" i="22"/>
  <c r="O639" i="22"/>
  <c r="O638" i="22"/>
  <c r="O637" i="22"/>
  <c r="O636" i="22"/>
  <c r="O635" i="22"/>
  <c r="O632" i="22"/>
  <c r="O631" i="22"/>
  <c r="O630" i="22"/>
  <c r="O629" i="22"/>
  <c r="O628" i="22"/>
  <c r="O627" i="22"/>
  <c r="O626" i="22"/>
  <c r="O625" i="22"/>
  <c r="O624" i="22"/>
  <c r="O623" i="22"/>
  <c r="O622" i="22"/>
  <c r="O621" i="22"/>
  <c r="O620" i="22"/>
  <c r="O619" i="22"/>
  <c r="O618" i="22"/>
  <c r="O617" i="22"/>
  <c r="O616" i="22"/>
  <c r="O615" i="22"/>
  <c r="O614" i="22"/>
  <c r="O613" i="22"/>
  <c r="O612" i="22"/>
  <c r="O611" i="22"/>
  <c r="O610" i="22"/>
  <c r="O609" i="22"/>
  <c r="O608" i="22"/>
  <c r="O605" i="22"/>
  <c r="O604" i="22"/>
  <c r="O603" i="22"/>
  <c r="O602" i="22"/>
  <c r="O601" i="22"/>
  <c r="O600" i="22"/>
  <c r="O599" i="22"/>
  <c r="O598" i="22"/>
  <c r="O597" i="22"/>
  <c r="O596" i="22"/>
  <c r="O595" i="22"/>
  <c r="O594" i="22"/>
  <c r="O593" i="22"/>
  <c r="O592" i="22"/>
  <c r="O591" i="22"/>
  <c r="O590" i="22"/>
  <c r="O589" i="22"/>
  <c r="O588" i="22"/>
  <c r="O587" i="22"/>
  <c r="O586" i="22"/>
  <c r="O585" i="22"/>
  <c r="O584" i="22"/>
  <c r="O583" i="22"/>
  <c r="O582" i="22"/>
  <c r="O581" i="22"/>
  <c r="O578" i="22"/>
  <c r="O577" i="22"/>
  <c r="O576" i="22"/>
  <c r="O575" i="22"/>
  <c r="O574" i="22"/>
  <c r="O573" i="22"/>
  <c r="O572" i="22"/>
  <c r="O571" i="22"/>
  <c r="O570" i="22"/>
  <c r="O569" i="22"/>
  <c r="O568" i="22"/>
  <c r="O567" i="22"/>
  <c r="O566" i="22"/>
  <c r="O565" i="22"/>
  <c r="O564" i="22"/>
  <c r="O563" i="22"/>
  <c r="O562" i="22"/>
  <c r="O561" i="22"/>
  <c r="O560" i="22"/>
  <c r="O559" i="22"/>
  <c r="O558" i="22"/>
  <c r="O557" i="22"/>
  <c r="O556" i="22"/>
  <c r="O555" i="22"/>
  <c r="O554" i="22"/>
  <c r="O551" i="22"/>
  <c r="O550" i="22"/>
  <c r="O549" i="22"/>
  <c r="O548" i="22"/>
  <c r="O547" i="22"/>
  <c r="O546" i="22"/>
  <c r="O545" i="22"/>
  <c r="O544" i="22"/>
  <c r="O543" i="22"/>
  <c r="O542" i="22"/>
  <c r="O541" i="22"/>
  <c r="O540" i="22"/>
  <c r="O539" i="22"/>
  <c r="O538" i="22"/>
  <c r="O537" i="22"/>
  <c r="O536" i="22"/>
  <c r="O535" i="22"/>
  <c r="O534" i="22"/>
  <c r="O533" i="22"/>
  <c r="O532" i="22"/>
  <c r="O531" i="22"/>
  <c r="O530" i="22"/>
  <c r="O529" i="22"/>
  <c r="O528" i="22"/>
  <c r="O527" i="22"/>
  <c r="O524" i="22"/>
  <c r="O523" i="22"/>
  <c r="O522" i="22"/>
  <c r="O521" i="22"/>
  <c r="O520" i="22"/>
  <c r="O519" i="22"/>
  <c r="O518" i="22"/>
  <c r="O517" i="22"/>
  <c r="O516" i="22"/>
  <c r="O515" i="22"/>
  <c r="O514" i="22"/>
  <c r="O513" i="22"/>
  <c r="O512" i="22"/>
  <c r="O511" i="22"/>
  <c r="O510" i="22"/>
  <c r="O509" i="22"/>
  <c r="O508" i="22"/>
  <c r="O507" i="22"/>
  <c r="O506" i="22"/>
  <c r="O505" i="22"/>
  <c r="O504" i="22"/>
  <c r="O503" i="22"/>
  <c r="O502" i="22"/>
  <c r="O501" i="22"/>
  <c r="O500" i="22"/>
  <c r="O497" i="22"/>
  <c r="O496" i="22"/>
  <c r="O495" i="22"/>
  <c r="O494" i="22"/>
  <c r="O493" i="22"/>
  <c r="O492" i="22"/>
  <c r="O491" i="22"/>
  <c r="O490" i="22"/>
  <c r="O489" i="22"/>
  <c r="O488" i="22"/>
  <c r="O487" i="22"/>
  <c r="O486" i="22"/>
  <c r="O485" i="22"/>
  <c r="O484" i="22"/>
  <c r="O483" i="22"/>
  <c r="O482" i="22"/>
  <c r="O481" i="22"/>
  <c r="O480" i="22"/>
  <c r="O479" i="22"/>
  <c r="O478" i="22"/>
  <c r="O477" i="22"/>
  <c r="O476" i="22"/>
  <c r="O475" i="22"/>
  <c r="O474" i="22"/>
  <c r="O473" i="22"/>
  <c r="O470" i="22"/>
  <c r="O469" i="22"/>
  <c r="O468" i="22"/>
  <c r="O467" i="22"/>
  <c r="O466" i="22"/>
  <c r="O465" i="22"/>
  <c r="O464" i="22"/>
  <c r="O463" i="22"/>
  <c r="O462" i="22"/>
  <c r="O461" i="22"/>
  <c r="O460" i="22"/>
  <c r="O459" i="22"/>
  <c r="O458" i="22"/>
  <c r="O457" i="22"/>
  <c r="O456" i="22"/>
  <c r="O455" i="22"/>
  <c r="O454" i="22"/>
  <c r="O453" i="22"/>
  <c r="O452" i="22"/>
  <c r="O451" i="22"/>
  <c r="O450" i="22"/>
  <c r="O449" i="22"/>
  <c r="O448" i="22"/>
  <c r="O447" i="22"/>
  <c r="O446" i="22"/>
  <c r="O443" i="22"/>
  <c r="O442" i="22"/>
  <c r="O441" i="22"/>
  <c r="O440" i="22"/>
  <c r="O439" i="22"/>
  <c r="O438" i="22"/>
  <c r="O437" i="22"/>
  <c r="O436" i="22"/>
  <c r="O435" i="22"/>
  <c r="O434" i="22"/>
  <c r="O433" i="22"/>
  <c r="O432" i="22"/>
  <c r="O431" i="22"/>
  <c r="O430" i="22"/>
  <c r="O429" i="22"/>
  <c r="O428" i="22"/>
  <c r="O427" i="22"/>
  <c r="O426" i="22"/>
  <c r="O425" i="22"/>
  <c r="O424" i="22"/>
  <c r="O423" i="22"/>
  <c r="O422" i="22"/>
  <c r="O421" i="22"/>
  <c r="O420" i="22"/>
  <c r="O419" i="22"/>
  <c r="O416" i="22"/>
  <c r="O415" i="22"/>
  <c r="O414" i="22"/>
  <c r="O413" i="22"/>
  <c r="O412" i="22"/>
  <c r="O411" i="22"/>
  <c r="O410" i="22"/>
  <c r="O409" i="22"/>
  <c r="O408" i="22"/>
  <c r="O407" i="22"/>
  <c r="O406" i="22"/>
  <c r="O405" i="22"/>
  <c r="O404" i="22"/>
  <c r="O403" i="22"/>
  <c r="O402" i="22"/>
  <c r="O401" i="22"/>
  <c r="O400" i="22"/>
  <c r="O399" i="22"/>
  <c r="O398" i="22"/>
  <c r="O397" i="22"/>
  <c r="O396" i="22"/>
  <c r="O395" i="22"/>
  <c r="O394" i="22"/>
  <c r="O393" i="22"/>
  <c r="O392" i="22"/>
  <c r="O389" i="22"/>
  <c r="O388" i="22"/>
  <c r="O387" i="22"/>
  <c r="O386" i="22"/>
  <c r="O385" i="22"/>
  <c r="O384" i="22"/>
  <c r="O383" i="22"/>
  <c r="O382" i="22"/>
  <c r="O381" i="22"/>
  <c r="O380" i="22"/>
  <c r="O379" i="22"/>
  <c r="O378" i="22"/>
  <c r="O377" i="22"/>
  <c r="O376" i="22"/>
  <c r="O375" i="22"/>
  <c r="O374" i="22"/>
  <c r="O373" i="22"/>
  <c r="O372" i="22"/>
  <c r="O371" i="22"/>
  <c r="O370" i="22"/>
  <c r="O369" i="22"/>
  <c r="O368" i="22"/>
  <c r="O367" i="22"/>
  <c r="O366" i="22"/>
  <c r="O365" i="22"/>
  <c r="O362" i="22"/>
  <c r="O361" i="22"/>
  <c r="O360" i="22"/>
  <c r="O359" i="22"/>
  <c r="O358" i="22"/>
  <c r="O357" i="22"/>
  <c r="O356" i="22"/>
  <c r="O355" i="22"/>
  <c r="O354" i="22"/>
  <c r="O353" i="22"/>
  <c r="O352" i="22"/>
  <c r="O351" i="22"/>
  <c r="O350" i="22"/>
  <c r="O349" i="22"/>
  <c r="O348" i="22"/>
  <c r="O347" i="22"/>
  <c r="O346" i="22"/>
  <c r="O345" i="22"/>
  <c r="O344" i="22"/>
  <c r="O343" i="22"/>
  <c r="O342" i="22"/>
  <c r="O341" i="22"/>
  <c r="O340" i="22"/>
  <c r="O339" i="22"/>
  <c r="O338" i="22"/>
  <c r="O335" i="22"/>
  <c r="O334" i="22"/>
  <c r="O333" i="22"/>
  <c r="O332" i="22"/>
  <c r="O331" i="22"/>
  <c r="O330" i="22"/>
  <c r="O329" i="22"/>
  <c r="O328" i="22"/>
  <c r="O327" i="22"/>
  <c r="O326" i="22"/>
  <c r="O325" i="22"/>
  <c r="O324" i="22"/>
  <c r="O323" i="22"/>
  <c r="O322" i="22"/>
  <c r="O321" i="22"/>
  <c r="O320" i="22"/>
  <c r="O319" i="22"/>
  <c r="O318" i="22"/>
  <c r="O317" i="22"/>
  <c r="O316" i="22"/>
  <c r="O315" i="22"/>
  <c r="O314" i="22"/>
  <c r="O313" i="22"/>
  <c r="O312" i="22"/>
  <c r="O311" i="22"/>
  <c r="O308" i="22"/>
  <c r="O307" i="22"/>
  <c r="O306" i="22"/>
  <c r="O305" i="22"/>
  <c r="O304" i="22"/>
  <c r="O303" i="22"/>
  <c r="O302" i="22"/>
  <c r="O301" i="22"/>
  <c r="O300" i="22"/>
  <c r="O299" i="22"/>
  <c r="O298" i="22"/>
  <c r="O297" i="22"/>
  <c r="O296" i="22"/>
  <c r="O295" i="22"/>
  <c r="O294" i="22"/>
  <c r="O293" i="22"/>
  <c r="O292" i="22"/>
  <c r="O291" i="22"/>
  <c r="O290" i="22"/>
  <c r="O289" i="22"/>
  <c r="O288" i="22"/>
  <c r="O287" i="22"/>
  <c r="O286" i="22"/>
  <c r="O285" i="22"/>
  <c r="O284" i="22"/>
  <c r="O281" i="22"/>
  <c r="O280" i="22"/>
  <c r="O279" i="22"/>
  <c r="O278" i="22"/>
  <c r="O277" i="22"/>
  <c r="O276" i="22"/>
  <c r="O275" i="22"/>
  <c r="O274" i="22"/>
  <c r="O273" i="22"/>
  <c r="O272" i="22"/>
  <c r="O271" i="22"/>
  <c r="O270" i="22"/>
  <c r="O269" i="22"/>
  <c r="O268" i="22"/>
  <c r="O267" i="22"/>
  <c r="O266" i="22"/>
  <c r="O265" i="22"/>
  <c r="O264" i="22"/>
  <c r="O263" i="22"/>
  <c r="O262" i="22"/>
  <c r="O261" i="22"/>
  <c r="O260" i="22"/>
  <c r="O259" i="22"/>
  <c r="O258" i="22"/>
  <c r="O257" i="22"/>
  <c r="O254" i="22"/>
  <c r="O253" i="22"/>
  <c r="O252" i="22"/>
  <c r="O251" i="22"/>
  <c r="O250" i="22"/>
  <c r="O249" i="22"/>
  <c r="O248" i="22"/>
  <c r="O247" i="22"/>
  <c r="O246" i="22"/>
  <c r="O245" i="22"/>
  <c r="O244" i="22"/>
  <c r="O243" i="22"/>
  <c r="O242" i="22"/>
  <c r="O241" i="22"/>
  <c r="O240" i="22"/>
  <c r="O239" i="22"/>
  <c r="O238" i="22"/>
  <c r="O237" i="22"/>
  <c r="O236" i="22"/>
  <c r="O235" i="22"/>
  <c r="O234" i="22"/>
  <c r="O233" i="22"/>
  <c r="O232" i="22"/>
  <c r="O231" i="22"/>
  <c r="O230" i="22"/>
  <c r="O227" i="22"/>
  <c r="O226" i="22"/>
  <c r="O225" i="22"/>
  <c r="O224" i="22"/>
  <c r="O223" i="22"/>
  <c r="O222" i="22"/>
  <c r="O221" i="22"/>
  <c r="O220" i="22"/>
  <c r="O219" i="22"/>
  <c r="O218" i="22"/>
  <c r="O217" i="22"/>
  <c r="O216" i="22"/>
  <c r="O215" i="22"/>
  <c r="O214" i="22"/>
  <c r="O213" i="22"/>
  <c r="O212" i="22"/>
  <c r="O211" i="22"/>
  <c r="O210" i="22"/>
  <c r="O209" i="22"/>
  <c r="O208" i="22"/>
  <c r="O207" i="22"/>
  <c r="O206" i="22"/>
  <c r="O205" i="22"/>
  <c r="O204" i="22"/>
  <c r="O203" i="22"/>
  <c r="O200" i="22"/>
  <c r="O199" i="22"/>
  <c r="O198" i="22"/>
  <c r="O197" i="22"/>
  <c r="O196" i="22"/>
  <c r="O195" i="22"/>
  <c r="O194" i="22"/>
  <c r="O193" i="22"/>
  <c r="O192" i="22"/>
  <c r="O191" i="22"/>
  <c r="O190" i="22"/>
  <c r="O189" i="22"/>
  <c r="O188" i="22"/>
  <c r="O187" i="22"/>
  <c r="O186" i="22"/>
  <c r="O185" i="22"/>
  <c r="O184" i="22"/>
  <c r="O183" i="22"/>
  <c r="O182" i="22"/>
  <c r="O181" i="22"/>
  <c r="O180" i="22"/>
  <c r="O179" i="22"/>
  <c r="O178" i="22"/>
  <c r="O177" i="22"/>
  <c r="O176" i="22"/>
  <c r="O173" i="22"/>
  <c r="O172" i="22"/>
  <c r="O171" i="22"/>
  <c r="O170" i="22"/>
  <c r="O169" i="22"/>
  <c r="O168" i="22"/>
  <c r="O167" i="22"/>
  <c r="O166" i="22"/>
  <c r="O165" i="22"/>
  <c r="O164" i="22"/>
  <c r="O163" i="22"/>
  <c r="O162" i="22"/>
  <c r="O161" i="22"/>
  <c r="O160" i="22"/>
  <c r="O159" i="22"/>
  <c r="O158" i="22"/>
  <c r="O157" i="22"/>
  <c r="O156" i="22"/>
  <c r="O155" i="22"/>
  <c r="O154" i="22"/>
  <c r="O153" i="22"/>
  <c r="O152" i="22"/>
  <c r="O151" i="22"/>
  <c r="O150" i="22"/>
  <c r="O149" i="22"/>
  <c r="O146" i="22"/>
  <c r="O145" i="22"/>
  <c r="O144" i="22"/>
  <c r="O143" i="22"/>
  <c r="O142" i="22"/>
  <c r="O141" i="22"/>
  <c r="O140" i="22"/>
  <c r="O139" i="22"/>
  <c r="O138" i="22"/>
  <c r="O137" i="22"/>
  <c r="O136" i="22"/>
  <c r="O135" i="22"/>
  <c r="O134" i="22"/>
  <c r="O133" i="22"/>
  <c r="O132" i="22"/>
  <c r="O131" i="22"/>
  <c r="O130" i="22"/>
  <c r="O129" i="22"/>
  <c r="O128" i="22"/>
  <c r="O127" i="22"/>
  <c r="O126" i="22"/>
  <c r="O125" i="22"/>
  <c r="O124" i="22"/>
  <c r="O123" i="22"/>
  <c r="O122" i="22"/>
  <c r="O119" i="22"/>
  <c r="O118" i="22"/>
  <c r="O117" i="22"/>
  <c r="O116" i="22"/>
  <c r="O115" i="22"/>
  <c r="O114" i="22"/>
  <c r="O113" i="22"/>
  <c r="O112" i="22"/>
  <c r="O111" i="22"/>
  <c r="O110" i="22"/>
  <c r="O109" i="22"/>
  <c r="O108" i="22"/>
  <c r="O107" i="22"/>
  <c r="O106" i="22"/>
  <c r="O105" i="22"/>
  <c r="O104" i="22"/>
  <c r="O103" i="22"/>
  <c r="O102" i="22"/>
  <c r="O101" i="22"/>
  <c r="O100" i="22"/>
  <c r="O99" i="22"/>
  <c r="O98" i="22"/>
  <c r="O97" i="22"/>
  <c r="O96" i="22"/>
  <c r="O95" i="22"/>
  <c r="O92" i="22"/>
  <c r="O91" i="22"/>
  <c r="O90" i="22"/>
  <c r="O89" i="22"/>
  <c r="O88" i="22"/>
  <c r="O87" i="22"/>
  <c r="O86" i="22"/>
  <c r="O85" i="22"/>
  <c r="O84" i="22"/>
  <c r="O83" i="22"/>
  <c r="O82" i="22"/>
  <c r="O81" i="22"/>
  <c r="O80" i="22"/>
  <c r="O79" i="22"/>
  <c r="O78" i="22"/>
  <c r="O77" i="22"/>
  <c r="O76" i="22"/>
  <c r="O75" i="22"/>
  <c r="O74" i="22"/>
  <c r="O73" i="22"/>
  <c r="O72" i="22"/>
  <c r="O71" i="22"/>
  <c r="O70" i="22"/>
  <c r="O69" i="22"/>
  <c r="O68" i="22"/>
  <c r="O65" i="22"/>
  <c r="O64" i="22"/>
  <c r="O63" i="22"/>
  <c r="O62" i="22"/>
  <c r="O61" i="22"/>
  <c r="O60" i="22"/>
  <c r="O59" i="22"/>
  <c r="O58" i="22"/>
  <c r="O57" i="22"/>
  <c r="O56" i="22"/>
  <c r="O55" i="22"/>
  <c r="O54" i="22"/>
  <c r="O53" i="22"/>
  <c r="O52" i="22"/>
  <c r="O51" i="22"/>
  <c r="O50" i="22"/>
  <c r="O49" i="22"/>
  <c r="O48" i="22"/>
  <c r="O47" i="22"/>
  <c r="O46" i="22"/>
  <c r="O45" i="22"/>
  <c r="O44" i="22"/>
  <c r="O43" i="22"/>
  <c r="O42" i="22"/>
  <c r="O41" i="22"/>
  <c r="O38" i="22"/>
  <c r="O37" i="22"/>
  <c r="O36" i="22"/>
  <c r="O35" i="22"/>
  <c r="O34" i="22"/>
  <c r="O33" i="22"/>
  <c r="O32" i="22"/>
  <c r="O31" i="22"/>
  <c r="O30" i="22"/>
  <c r="O29" i="22"/>
  <c r="O28" i="22"/>
  <c r="O27" i="22"/>
  <c r="O26" i="22"/>
  <c r="O25" i="22"/>
  <c r="O24" i="22"/>
  <c r="O23" i="22"/>
  <c r="O22" i="22"/>
  <c r="O21" i="22"/>
  <c r="O20" i="22"/>
  <c r="O19" i="22"/>
  <c r="O18" i="22"/>
  <c r="O17" i="22"/>
  <c r="O16" i="22"/>
  <c r="O15" i="22"/>
  <c r="O14" i="22"/>
  <c r="S671" i="22"/>
  <c r="R671" i="22"/>
  <c r="Q671" i="22"/>
  <c r="S670" i="22"/>
  <c r="R670" i="22"/>
  <c r="Q670" i="22"/>
  <c r="S669" i="22"/>
  <c r="R669" i="22"/>
  <c r="Q669" i="22"/>
  <c r="S668" i="22"/>
  <c r="R668" i="22"/>
  <c r="Q668" i="22"/>
  <c r="S667" i="22"/>
  <c r="R667" i="22"/>
  <c r="Q667" i="22"/>
  <c r="S666" i="22"/>
  <c r="R666" i="22"/>
  <c r="Q666" i="22"/>
  <c r="S665" i="22"/>
  <c r="R665" i="22"/>
  <c r="Q665" i="22"/>
  <c r="S664" i="22"/>
  <c r="R664" i="22"/>
  <c r="Q664" i="22"/>
  <c r="S663" i="22"/>
  <c r="R663" i="22"/>
  <c r="Q663" i="22"/>
  <c r="S662" i="22"/>
  <c r="R662" i="22"/>
  <c r="Q662" i="22"/>
  <c r="S659" i="22"/>
  <c r="R659" i="22"/>
  <c r="Q659" i="22"/>
  <c r="S658" i="22"/>
  <c r="R658" i="22"/>
  <c r="Q658" i="22"/>
  <c r="S657" i="22"/>
  <c r="R657" i="22"/>
  <c r="Q657" i="22"/>
  <c r="S656" i="22"/>
  <c r="R656" i="22"/>
  <c r="Q656" i="22"/>
  <c r="S655" i="22"/>
  <c r="R655" i="22"/>
  <c r="Q655" i="22"/>
  <c r="S654" i="22"/>
  <c r="R654" i="22"/>
  <c r="Q654" i="22"/>
  <c r="S653" i="22"/>
  <c r="R653" i="22"/>
  <c r="Q653" i="22"/>
  <c r="S652" i="22"/>
  <c r="R652" i="22"/>
  <c r="Q652" i="22"/>
  <c r="S651" i="22"/>
  <c r="R651" i="22"/>
  <c r="Q651" i="22"/>
  <c r="S650" i="22"/>
  <c r="R650" i="22"/>
  <c r="Q650" i="22"/>
  <c r="S649" i="22"/>
  <c r="R649" i="22"/>
  <c r="Q649" i="22"/>
  <c r="S648" i="22"/>
  <c r="R648" i="22"/>
  <c r="Q648" i="22"/>
  <c r="S647" i="22"/>
  <c r="R647" i="22"/>
  <c r="Q647" i="22"/>
  <c r="S646" i="22"/>
  <c r="R646" i="22"/>
  <c r="Q646" i="22"/>
  <c r="S645" i="22"/>
  <c r="R645" i="22"/>
  <c r="Q645" i="22"/>
  <c r="S644" i="22"/>
  <c r="R644" i="22"/>
  <c r="Q644" i="22"/>
  <c r="S643" i="22"/>
  <c r="R643" i="22"/>
  <c r="Q643" i="22"/>
  <c r="S642" i="22"/>
  <c r="R642" i="22"/>
  <c r="Q642" i="22"/>
  <c r="S641" i="22"/>
  <c r="R641" i="22"/>
  <c r="Q641" i="22"/>
  <c r="S640" i="22"/>
  <c r="R640" i="22"/>
  <c r="Q640" i="22"/>
  <c r="S639" i="22"/>
  <c r="R639" i="22"/>
  <c r="Q639" i="22"/>
  <c r="S638" i="22"/>
  <c r="R638" i="22"/>
  <c r="Q638" i="22"/>
  <c r="S637" i="22"/>
  <c r="R637" i="22"/>
  <c r="Q637" i="22"/>
  <c r="S636" i="22"/>
  <c r="R636" i="22"/>
  <c r="Q636" i="22"/>
  <c r="S635" i="22"/>
  <c r="R635" i="22"/>
  <c r="Q635" i="22"/>
  <c r="S632" i="22"/>
  <c r="R632" i="22"/>
  <c r="Q632" i="22"/>
  <c r="S631" i="22"/>
  <c r="R631" i="22"/>
  <c r="Q631" i="22"/>
  <c r="S630" i="22"/>
  <c r="R630" i="22"/>
  <c r="Q630" i="22"/>
  <c r="S629" i="22"/>
  <c r="R629" i="22"/>
  <c r="Q629" i="22"/>
  <c r="S628" i="22"/>
  <c r="R628" i="22"/>
  <c r="Q628" i="22"/>
  <c r="S627" i="22"/>
  <c r="R627" i="22"/>
  <c r="Q627" i="22"/>
  <c r="S626" i="22"/>
  <c r="R626" i="22"/>
  <c r="Q626" i="22"/>
  <c r="S625" i="22"/>
  <c r="R625" i="22"/>
  <c r="Q625" i="22"/>
  <c r="S624" i="22"/>
  <c r="R624" i="22"/>
  <c r="Q624" i="22"/>
  <c r="S623" i="22"/>
  <c r="R623" i="22"/>
  <c r="Q623" i="22"/>
  <c r="S622" i="22"/>
  <c r="R622" i="22"/>
  <c r="Q622" i="22"/>
  <c r="S621" i="22"/>
  <c r="R621" i="22"/>
  <c r="Q621" i="22"/>
  <c r="S620" i="22"/>
  <c r="R620" i="22"/>
  <c r="Q620" i="22"/>
  <c r="S619" i="22"/>
  <c r="R619" i="22"/>
  <c r="Q619" i="22"/>
  <c r="S618" i="22"/>
  <c r="R618" i="22"/>
  <c r="Q618" i="22"/>
  <c r="S617" i="22"/>
  <c r="R617" i="22"/>
  <c r="Q617" i="22"/>
  <c r="S616" i="22"/>
  <c r="R616" i="22"/>
  <c r="Q616" i="22"/>
  <c r="S615" i="22"/>
  <c r="R615" i="22"/>
  <c r="Q615" i="22"/>
  <c r="S614" i="22"/>
  <c r="R614" i="22"/>
  <c r="Q614" i="22"/>
  <c r="S613" i="22"/>
  <c r="R613" i="22"/>
  <c r="Q613" i="22"/>
  <c r="S612" i="22"/>
  <c r="R612" i="22"/>
  <c r="Q612" i="22"/>
  <c r="S611" i="22"/>
  <c r="R611" i="22"/>
  <c r="Q611" i="22"/>
  <c r="S610" i="22"/>
  <c r="R610" i="22"/>
  <c r="Q610" i="22"/>
  <c r="S609" i="22"/>
  <c r="R609" i="22"/>
  <c r="Q609" i="22"/>
  <c r="S608" i="22"/>
  <c r="R608" i="22"/>
  <c r="Q608" i="22"/>
  <c r="S605" i="22"/>
  <c r="R605" i="22"/>
  <c r="Q605" i="22"/>
  <c r="S604" i="22"/>
  <c r="R604" i="22"/>
  <c r="Q604" i="22"/>
  <c r="S603" i="22"/>
  <c r="R603" i="22"/>
  <c r="Q603" i="22"/>
  <c r="S602" i="22"/>
  <c r="R602" i="22"/>
  <c r="Q602" i="22"/>
  <c r="S601" i="22"/>
  <c r="R601" i="22"/>
  <c r="Q601" i="22"/>
  <c r="S600" i="22"/>
  <c r="R600" i="22"/>
  <c r="Q600" i="22"/>
  <c r="S599" i="22"/>
  <c r="R599" i="22"/>
  <c r="Q599" i="22"/>
  <c r="S598" i="22"/>
  <c r="R598" i="22"/>
  <c r="Q598" i="22"/>
  <c r="S597" i="22"/>
  <c r="R597" i="22"/>
  <c r="Q597" i="22"/>
  <c r="S596" i="22"/>
  <c r="R596" i="22"/>
  <c r="Q596" i="22"/>
  <c r="S595" i="22"/>
  <c r="R595" i="22"/>
  <c r="Q595" i="22"/>
  <c r="S594" i="22"/>
  <c r="R594" i="22"/>
  <c r="Q594" i="22"/>
  <c r="S593" i="22"/>
  <c r="R593" i="22"/>
  <c r="Q593" i="22"/>
  <c r="S592" i="22"/>
  <c r="R592" i="22"/>
  <c r="Q592" i="22"/>
  <c r="S591" i="22"/>
  <c r="R591" i="22"/>
  <c r="Q591" i="22"/>
  <c r="S590" i="22"/>
  <c r="R590" i="22"/>
  <c r="Q590" i="22"/>
  <c r="S589" i="22"/>
  <c r="R589" i="22"/>
  <c r="Q589" i="22"/>
  <c r="S588" i="22"/>
  <c r="R588" i="22"/>
  <c r="Q588" i="22"/>
  <c r="S587" i="22"/>
  <c r="R587" i="22"/>
  <c r="Q587" i="22"/>
  <c r="S586" i="22"/>
  <c r="R586" i="22"/>
  <c r="Q586" i="22"/>
  <c r="S585" i="22"/>
  <c r="R585" i="22"/>
  <c r="Q585" i="22"/>
  <c r="S584" i="22"/>
  <c r="R584" i="22"/>
  <c r="Q584" i="22"/>
  <c r="S583" i="22"/>
  <c r="R583" i="22"/>
  <c r="Q583" i="22"/>
  <c r="S582" i="22"/>
  <c r="R582" i="22"/>
  <c r="Q582" i="22"/>
  <c r="S581" i="22"/>
  <c r="R581" i="22"/>
  <c r="Q581" i="22"/>
  <c r="S578" i="22"/>
  <c r="R578" i="22"/>
  <c r="Q578" i="22"/>
  <c r="S577" i="22"/>
  <c r="R577" i="22"/>
  <c r="Q577" i="22"/>
  <c r="S576" i="22"/>
  <c r="R576" i="22"/>
  <c r="Q576" i="22"/>
  <c r="S575" i="22"/>
  <c r="R575" i="22"/>
  <c r="Q575" i="22"/>
  <c r="S574" i="22"/>
  <c r="R574" i="22"/>
  <c r="Q574" i="22"/>
  <c r="S573" i="22"/>
  <c r="R573" i="22"/>
  <c r="Q573" i="22"/>
  <c r="S572" i="22"/>
  <c r="R572" i="22"/>
  <c r="Q572" i="22"/>
  <c r="S571" i="22"/>
  <c r="R571" i="22"/>
  <c r="Q571" i="22"/>
  <c r="S570" i="22"/>
  <c r="R570" i="22"/>
  <c r="Q570" i="22"/>
  <c r="S569" i="22"/>
  <c r="R569" i="22"/>
  <c r="Q569" i="22"/>
  <c r="S568" i="22"/>
  <c r="R568" i="22"/>
  <c r="Q568" i="22"/>
  <c r="S567" i="22"/>
  <c r="R567" i="22"/>
  <c r="Q567" i="22"/>
  <c r="S566" i="22"/>
  <c r="R566" i="22"/>
  <c r="Q566" i="22"/>
  <c r="S565" i="22"/>
  <c r="R565" i="22"/>
  <c r="Q565" i="22"/>
  <c r="S564" i="22"/>
  <c r="R564" i="22"/>
  <c r="Q564" i="22"/>
  <c r="S563" i="22"/>
  <c r="R563" i="22"/>
  <c r="Q563" i="22"/>
  <c r="S562" i="22"/>
  <c r="R562" i="22"/>
  <c r="Q562" i="22"/>
  <c r="S561" i="22"/>
  <c r="R561" i="22"/>
  <c r="Q561" i="22"/>
  <c r="S560" i="22"/>
  <c r="R560" i="22"/>
  <c r="Q560" i="22"/>
  <c r="S559" i="22"/>
  <c r="R559" i="22"/>
  <c r="Q559" i="22"/>
  <c r="S558" i="22"/>
  <c r="R558" i="22"/>
  <c r="Q558" i="22"/>
  <c r="S557" i="22"/>
  <c r="R557" i="22"/>
  <c r="Q557" i="22"/>
  <c r="S556" i="22"/>
  <c r="R556" i="22"/>
  <c r="Q556" i="22"/>
  <c r="S555" i="22"/>
  <c r="R555" i="22"/>
  <c r="Q555" i="22"/>
  <c r="S554" i="22"/>
  <c r="R554" i="22"/>
  <c r="Q554" i="22"/>
  <c r="S551" i="22"/>
  <c r="R551" i="22"/>
  <c r="Q551" i="22"/>
  <c r="S550" i="22"/>
  <c r="R550" i="22"/>
  <c r="Q550" i="22"/>
  <c r="S549" i="22"/>
  <c r="R549" i="22"/>
  <c r="Q549" i="22"/>
  <c r="S548" i="22"/>
  <c r="R548" i="22"/>
  <c r="Q548" i="22"/>
  <c r="S547" i="22"/>
  <c r="R547" i="22"/>
  <c r="Q547" i="22"/>
  <c r="S546" i="22"/>
  <c r="R546" i="22"/>
  <c r="Q546" i="22"/>
  <c r="S545" i="22"/>
  <c r="R545" i="22"/>
  <c r="Q545" i="22"/>
  <c r="S544" i="22"/>
  <c r="R544" i="22"/>
  <c r="Q544" i="22"/>
  <c r="S543" i="22"/>
  <c r="R543" i="22"/>
  <c r="Q543" i="22"/>
  <c r="S542" i="22"/>
  <c r="R542" i="22"/>
  <c r="Q542" i="22"/>
  <c r="S541" i="22"/>
  <c r="R541" i="22"/>
  <c r="Q541" i="22"/>
  <c r="S540" i="22"/>
  <c r="R540" i="22"/>
  <c r="Q540" i="22"/>
  <c r="S539" i="22"/>
  <c r="R539" i="22"/>
  <c r="Q539" i="22"/>
  <c r="S538" i="22"/>
  <c r="R538" i="22"/>
  <c r="Q538" i="22"/>
  <c r="S537" i="22"/>
  <c r="R537" i="22"/>
  <c r="Q537" i="22"/>
  <c r="S536" i="22"/>
  <c r="R536" i="22"/>
  <c r="Q536" i="22"/>
  <c r="S535" i="22"/>
  <c r="R535" i="22"/>
  <c r="Q535" i="22"/>
  <c r="S534" i="22"/>
  <c r="R534" i="22"/>
  <c r="Q534" i="22"/>
  <c r="S533" i="22"/>
  <c r="R533" i="22"/>
  <c r="Q533" i="22"/>
  <c r="S532" i="22"/>
  <c r="R532" i="22"/>
  <c r="Q532" i="22"/>
  <c r="S531" i="22"/>
  <c r="R531" i="22"/>
  <c r="Q531" i="22"/>
  <c r="S530" i="22"/>
  <c r="R530" i="22"/>
  <c r="Q530" i="22"/>
  <c r="S529" i="22"/>
  <c r="R529" i="22"/>
  <c r="Q529" i="22"/>
  <c r="S528" i="22"/>
  <c r="R528" i="22"/>
  <c r="Q528" i="22"/>
  <c r="S527" i="22"/>
  <c r="R527" i="22"/>
  <c r="Q527" i="22"/>
  <c r="S524" i="22"/>
  <c r="R524" i="22"/>
  <c r="Q524" i="22"/>
  <c r="S523" i="22"/>
  <c r="R523" i="22"/>
  <c r="Q523" i="22"/>
  <c r="S522" i="22"/>
  <c r="R522" i="22"/>
  <c r="Q522" i="22"/>
  <c r="S521" i="22"/>
  <c r="R521" i="22"/>
  <c r="Q521" i="22"/>
  <c r="S520" i="22"/>
  <c r="R520" i="22"/>
  <c r="Q520" i="22"/>
  <c r="S519" i="22"/>
  <c r="R519" i="22"/>
  <c r="Q519" i="22"/>
  <c r="S518" i="22"/>
  <c r="R518" i="22"/>
  <c r="Q518" i="22"/>
  <c r="S517" i="22"/>
  <c r="R517" i="22"/>
  <c r="Q517" i="22"/>
  <c r="S516" i="22"/>
  <c r="R516" i="22"/>
  <c r="Q516" i="22"/>
  <c r="S515" i="22"/>
  <c r="R515" i="22"/>
  <c r="Q515" i="22"/>
  <c r="S514" i="22"/>
  <c r="R514" i="22"/>
  <c r="Q514" i="22"/>
  <c r="S513" i="22"/>
  <c r="R513" i="22"/>
  <c r="Q513" i="22"/>
  <c r="S512" i="22"/>
  <c r="R512" i="22"/>
  <c r="Q512" i="22"/>
  <c r="S511" i="22"/>
  <c r="R511" i="22"/>
  <c r="Q511" i="22"/>
  <c r="S510" i="22"/>
  <c r="R510" i="22"/>
  <c r="Q510" i="22"/>
  <c r="S509" i="22"/>
  <c r="R509" i="22"/>
  <c r="Q509" i="22"/>
  <c r="S508" i="22"/>
  <c r="R508" i="22"/>
  <c r="Q508" i="22"/>
  <c r="S507" i="22"/>
  <c r="R507" i="22"/>
  <c r="Q507" i="22"/>
  <c r="S506" i="22"/>
  <c r="R506" i="22"/>
  <c r="Q506" i="22"/>
  <c r="S505" i="22"/>
  <c r="R505" i="22"/>
  <c r="Q505" i="22"/>
  <c r="S504" i="22"/>
  <c r="R504" i="22"/>
  <c r="Q504" i="22"/>
  <c r="S503" i="22"/>
  <c r="R503" i="22"/>
  <c r="Q503" i="22"/>
  <c r="S502" i="22"/>
  <c r="R502" i="22"/>
  <c r="Q502" i="22"/>
  <c r="S501" i="22"/>
  <c r="R501" i="22"/>
  <c r="Q501" i="22"/>
  <c r="S500" i="22"/>
  <c r="R500" i="22"/>
  <c r="Q500" i="22"/>
  <c r="S497" i="22"/>
  <c r="R497" i="22"/>
  <c r="Q497" i="22"/>
  <c r="S496" i="22"/>
  <c r="R496" i="22"/>
  <c r="Q496" i="22"/>
  <c r="S495" i="22"/>
  <c r="R495" i="22"/>
  <c r="Q495" i="22"/>
  <c r="S494" i="22"/>
  <c r="R494" i="22"/>
  <c r="Q494" i="22"/>
  <c r="S493" i="22"/>
  <c r="R493" i="22"/>
  <c r="Q493" i="22"/>
  <c r="S492" i="22"/>
  <c r="R492" i="22"/>
  <c r="Q492" i="22"/>
  <c r="S491" i="22"/>
  <c r="R491" i="22"/>
  <c r="Q491" i="22"/>
  <c r="S490" i="22"/>
  <c r="R490" i="22"/>
  <c r="Q490" i="22"/>
  <c r="S489" i="22"/>
  <c r="R489" i="22"/>
  <c r="Q489" i="22"/>
  <c r="S488" i="22"/>
  <c r="R488" i="22"/>
  <c r="Q488" i="22"/>
  <c r="S487" i="22"/>
  <c r="R487" i="22"/>
  <c r="Q487" i="22"/>
  <c r="S486" i="22"/>
  <c r="R486" i="22"/>
  <c r="Q486" i="22"/>
  <c r="S485" i="22"/>
  <c r="R485" i="22"/>
  <c r="Q485" i="22"/>
  <c r="S484" i="22"/>
  <c r="R484" i="22"/>
  <c r="Q484" i="22"/>
  <c r="S483" i="22"/>
  <c r="R483" i="22"/>
  <c r="Q483" i="22"/>
  <c r="S482" i="22"/>
  <c r="R482" i="22"/>
  <c r="Q482" i="22"/>
  <c r="S481" i="22"/>
  <c r="R481" i="22"/>
  <c r="Q481" i="22"/>
  <c r="S480" i="22"/>
  <c r="R480" i="22"/>
  <c r="Q480" i="22"/>
  <c r="S479" i="22"/>
  <c r="R479" i="22"/>
  <c r="Q479" i="22"/>
  <c r="S478" i="22"/>
  <c r="R478" i="22"/>
  <c r="Q478" i="22"/>
  <c r="S477" i="22"/>
  <c r="R477" i="22"/>
  <c r="Q477" i="22"/>
  <c r="S476" i="22"/>
  <c r="R476" i="22"/>
  <c r="Q476" i="22"/>
  <c r="S475" i="22"/>
  <c r="R475" i="22"/>
  <c r="Q475" i="22"/>
  <c r="S474" i="22"/>
  <c r="R474" i="22"/>
  <c r="Q474" i="22"/>
  <c r="S473" i="22"/>
  <c r="R473" i="22"/>
  <c r="Q473" i="22"/>
  <c r="S470" i="22"/>
  <c r="R470" i="22"/>
  <c r="Q470" i="22"/>
  <c r="S469" i="22"/>
  <c r="R469" i="22"/>
  <c r="Q469" i="22"/>
  <c r="S468" i="22"/>
  <c r="R468" i="22"/>
  <c r="Q468" i="22"/>
  <c r="S467" i="22"/>
  <c r="R467" i="22"/>
  <c r="Q467" i="22"/>
  <c r="S466" i="22"/>
  <c r="R466" i="22"/>
  <c r="Q466" i="22"/>
  <c r="S465" i="22"/>
  <c r="R465" i="22"/>
  <c r="Q465" i="22"/>
  <c r="S464" i="22"/>
  <c r="R464" i="22"/>
  <c r="Q464" i="22"/>
  <c r="S463" i="22"/>
  <c r="R463" i="22"/>
  <c r="Q463" i="22"/>
  <c r="S462" i="22"/>
  <c r="R462" i="22"/>
  <c r="Q462" i="22"/>
  <c r="S461" i="22"/>
  <c r="R461" i="22"/>
  <c r="Q461" i="22"/>
  <c r="S460" i="22"/>
  <c r="R460" i="22"/>
  <c r="Q460" i="22"/>
  <c r="S459" i="22"/>
  <c r="R459" i="22"/>
  <c r="Q459" i="22"/>
  <c r="S458" i="22"/>
  <c r="R458" i="22"/>
  <c r="Q458" i="22"/>
  <c r="S457" i="22"/>
  <c r="R457" i="22"/>
  <c r="Q457" i="22"/>
  <c r="S456" i="22"/>
  <c r="R456" i="22"/>
  <c r="Q456" i="22"/>
  <c r="S455" i="22"/>
  <c r="R455" i="22"/>
  <c r="Q455" i="22"/>
  <c r="S454" i="22"/>
  <c r="R454" i="22"/>
  <c r="Q454" i="22"/>
  <c r="S453" i="22"/>
  <c r="R453" i="22"/>
  <c r="Q453" i="22"/>
  <c r="S452" i="22"/>
  <c r="R452" i="22"/>
  <c r="Q452" i="22"/>
  <c r="S451" i="22"/>
  <c r="R451" i="22"/>
  <c r="Q451" i="22"/>
  <c r="S450" i="22"/>
  <c r="R450" i="22"/>
  <c r="Q450" i="22"/>
  <c r="S449" i="22"/>
  <c r="R449" i="22"/>
  <c r="Q449" i="22"/>
  <c r="S448" i="22"/>
  <c r="R448" i="22"/>
  <c r="Q448" i="22"/>
  <c r="S447" i="22"/>
  <c r="R447" i="22"/>
  <c r="Q447" i="22"/>
  <c r="S446" i="22"/>
  <c r="R446" i="22"/>
  <c r="Q446" i="22"/>
  <c r="S443" i="22"/>
  <c r="R443" i="22"/>
  <c r="Q443" i="22"/>
  <c r="S442" i="22"/>
  <c r="R442" i="22"/>
  <c r="Q442" i="22"/>
  <c r="S441" i="22"/>
  <c r="R441" i="22"/>
  <c r="Q441" i="22"/>
  <c r="S440" i="22"/>
  <c r="R440" i="22"/>
  <c r="Q440" i="22"/>
  <c r="S439" i="22"/>
  <c r="R439" i="22"/>
  <c r="Q439" i="22"/>
  <c r="S438" i="22"/>
  <c r="R438" i="22"/>
  <c r="Q438" i="22"/>
  <c r="S437" i="22"/>
  <c r="R437" i="22"/>
  <c r="Q437" i="22"/>
  <c r="S436" i="22"/>
  <c r="R436" i="22"/>
  <c r="Q436" i="22"/>
  <c r="S435" i="22"/>
  <c r="R435" i="22"/>
  <c r="Q435" i="22"/>
  <c r="S434" i="22"/>
  <c r="R434" i="22"/>
  <c r="Q434" i="22"/>
  <c r="S433" i="22"/>
  <c r="R433" i="22"/>
  <c r="Q433" i="22"/>
  <c r="S432" i="22"/>
  <c r="R432" i="22"/>
  <c r="Q432" i="22"/>
  <c r="S431" i="22"/>
  <c r="R431" i="22"/>
  <c r="Q431" i="22"/>
  <c r="S430" i="22"/>
  <c r="R430" i="22"/>
  <c r="Q430" i="22"/>
  <c r="S429" i="22"/>
  <c r="R429" i="22"/>
  <c r="Q429" i="22"/>
  <c r="S428" i="22"/>
  <c r="R428" i="22"/>
  <c r="Q428" i="22"/>
  <c r="S427" i="22"/>
  <c r="R427" i="22"/>
  <c r="Q427" i="22"/>
  <c r="S426" i="22"/>
  <c r="R426" i="22"/>
  <c r="Q426" i="22"/>
  <c r="S425" i="22"/>
  <c r="R425" i="22"/>
  <c r="Q425" i="22"/>
  <c r="S424" i="22"/>
  <c r="R424" i="22"/>
  <c r="Q424" i="22"/>
  <c r="S423" i="22"/>
  <c r="R423" i="22"/>
  <c r="Q423" i="22"/>
  <c r="S422" i="22"/>
  <c r="R422" i="22"/>
  <c r="Q422" i="22"/>
  <c r="S421" i="22"/>
  <c r="R421" i="22"/>
  <c r="Q421" i="22"/>
  <c r="S420" i="22"/>
  <c r="R420" i="22"/>
  <c r="Q420" i="22"/>
  <c r="S419" i="22"/>
  <c r="R419" i="22"/>
  <c r="Q419" i="22"/>
  <c r="S416" i="22"/>
  <c r="R416" i="22"/>
  <c r="Q416" i="22"/>
  <c r="S415" i="22"/>
  <c r="R415" i="22"/>
  <c r="Q415" i="22"/>
  <c r="S414" i="22"/>
  <c r="R414" i="22"/>
  <c r="Q414" i="22"/>
  <c r="S413" i="22"/>
  <c r="R413" i="22"/>
  <c r="Q413" i="22"/>
  <c r="S412" i="22"/>
  <c r="R412" i="22"/>
  <c r="Q412" i="22"/>
  <c r="S411" i="22"/>
  <c r="R411" i="22"/>
  <c r="Q411" i="22"/>
  <c r="S410" i="22"/>
  <c r="R410" i="22"/>
  <c r="Q410" i="22"/>
  <c r="S409" i="22"/>
  <c r="R409" i="22"/>
  <c r="Q409" i="22"/>
  <c r="S408" i="22"/>
  <c r="R408" i="22"/>
  <c r="Q408" i="22"/>
  <c r="S407" i="22"/>
  <c r="R407" i="22"/>
  <c r="Q407" i="22"/>
  <c r="S406" i="22"/>
  <c r="R406" i="22"/>
  <c r="Q406" i="22"/>
  <c r="S405" i="22"/>
  <c r="R405" i="22"/>
  <c r="Q405" i="22"/>
  <c r="S404" i="22"/>
  <c r="R404" i="22"/>
  <c r="Q404" i="22"/>
  <c r="S403" i="22"/>
  <c r="R403" i="22"/>
  <c r="Q403" i="22"/>
  <c r="S402" i="22"/>
  <c r="R402" i="22"/>
  <c r="Q402" i="22"/>
  <c r="S401" i="22"/>
  <c r="R401" i="22"/>
  <c r="Q401" i="22"/>
  <c r="S400" i="22"/>
  <c r="R400" i="22"/>
  <c r="Q400" i="22"/>
  <c r="S399" i="22"/>
  <c r="R399" i="22"/>
  <c r="Q399" i="22"/>
  <c r="S398" i="22"/>
  <c r="R398" i="22"/>
  <c r="Q398" i="22"/>
  <c r="S397" i="22"/>
  <c r="R397" i="22"/>
  <c r="Q397" i="22"/>
  <c r="S396" i="22"/>
  <c r="R396" i="22"/>
  <c r="Q396" i="22"/>
  <c r="S395" i="22"/>
  <c r="R395" i="22"/>
  <c r="Q395" i="22"/>
  <c r="S394" i="22"/>
  <c r="R394" i="22"/>
  <c r="Q394" i="22"/>
  <c r="S393" i="22"/>
  <c r="R393" i="22"/>
  <c r="Q393" i="22"/>
  <c r="S392" i="22"/>
  <c r="R392" i="22"/>
  <c r="Q392" i="22"/>
  <c r="S389" i="22"/>
  <c r="R389" i="22"/>
  <c r="Q389" i="22"/>
  <c r="S388" i="22"/>
  <c r="R388" i="22"/>
  <c r="Q388" i="22"/>
  <c r="S387" i="22"/>
  <c r="R387" i="22"/>
  <c r="Q387" i="22"/>
  <c r="S386" i="22"/>
  <c r="R386" i="22"/>
  <c r="Q386" i="22"/>
  <c r="S385" i="22"/>
  <c r="R385" i="22"/>
  <c r="Q385" i="22"/>
  <c r="S384" i="22"/>
  <c r="R384" i="22"/>
  <c r="Q384" i="22"/>
  <c r="S383" i="22"/>
  <c r="R383" i="22"/>
  <c r="Q383" i="22"/>
  <c r="S382" i="22"/>
  <c r="R382" i="22"/>
  <c r="Q382" i="22"/>
  <c r="S381" i="22"/>
  <c r="R381" i="22"/>
  <c r="Q381" i="22"/>
  <c r="S380" i="22"/>
  <c r="R380" i="22"/>
  <c r="Q380" i="22"/>
  <c r="S379" i="22"/>
  <c r="R379" i="22"/>
  <c r="Q379" i="22"/>
  <c r="S378" i="22"/>
  <c r="R378" i="22"/>
  <c r="Q378" i="22"/>
  <c r="S377" i="22"/>
  <c r="R377" i="22"/>
  <c r="Q377" i="22"/>
  <c r="S376" i="22"/>
  <c r="R376" i="22"/>
  <c r="Q376" i="22"/>
  <c r="S375" i="22"/>
  <c r="R375" i="22"/>
  <c r="Q375" i="22"/>
  <c r="S374" i="22"/>
  <c r="R374" i="22"/>
  <c r="Q374" i="22"/>
  <c r="S373" i="22"/>
  <c r="R373" i="22"/>
  <c r="Q373" i="22"/>
  <c r="S372" i="22"/>
  <c r="R372" i="22"/>
  <c r="Q372" i="22"/>
  <c r="S371" i="22"/>
  <c r="R371" i="22"/>
  <c r="Q371" i="22"/>
  <c r="S370" i="22"/>
  <c r="R370" i="22"/>
  <c r="Q370" i="22"/>
  <c r="S369" i="22"/>
  <c r="R369" i="22"/>
  <c r="Q369" i="22"/>
  <c r="S368" i="22"/>
  <c r="R368" i="22"/>
  <c r="Q368" i="22"/>
  <c r="S367" i="22"/>
  <c r="R367" i="22"/>
  <c r="Q367" i="22"/>
  <c r="S366" i="22"/>
  <c r="R366" i="22"/>
  <c r="Q366" i="22"/>
  <c r="S365" i="22"/>
  <c r="R365" i="22"/>
  <c r="Q365" i="22"/>
  <c r="S362" i="22"/>
  <c r="R362" i="22"/>
  <c r="Q362" i="22"/>
  <c r="S361" i="22"/>
  <c r="R361" i="22"/>
  <c r="Q361" i="22"/>
  <c r="S360" i="22"/>
  <c r="R360" i="22"/>
  <c r="Q360" i="22"/>
  <c r="S359" i="22"/>
  <c r="R359" i="22"/>
  <c r="Q359" i="22"/>
  <c r="S358" i="22"/>
  <c r="R358" i="22"/>
  <c r="Q358" i="22"/>
  <c r="S357" i="22"/>
  <c r="R357" i="22"/>
  <c r="Q357" i="22"/>
  <c r="S356" i="22"/>
  <c r="R356" i="22"/>
  <c r="Q356" i="22"/>
  <c r="S355" i="22"/>
  <c r="R355" i="22"/>
  <c r="Q355" i="22"/>
  <c r="S354" i="22"/>
  <c r="R354" i="22"/>
  <c r="Q354" i="22"/>
  <c r="S353" i="22"/>
  <c r="R353" i="22"/>
  <c r="Q353" i="22"/>
  <c r="S352" i="22"/>
  <c r="R352" i="22"/>
  <c r="Q352" i="22"/>
  <c r="S351" i="22"/>
  <c r="R351" i="22"/>
  <c r="Q351" i="22"/>
  <c r="S350" i="22"/>
  <c r="R350" i="22"/>
  <c r="Q350" i="22"/>
  <c r="S349" i="22"/>
  <c r="R349" i="22"/>
  <c r="Q349" i="22"/>
  <c r="S348" i="22"/>
  <c r="R348" i="22"/>
  <c r="Q348" i="22"/>
  <c r="S347" i="22"/>
  <c r="R347" i="22"/>
  <c r="Q347" i="22"/>
  <c r="S346" i="22"/>
  <c r="R346" i="22"/>
  <c r="Q346" i="22"/>
  <c r="S345" i="22"/>
  <c r="R345" i="22"/>
  <c r="Q345" i="22"/>
  <c r="S344" i="22"/>
  <c r="R344" i="22"/>
  <c r="Q344" i="22"/>
  <c r="S343" i="22"/>
  <c r="R343" i="22"/>
  <c r="Q343" i="22"/>
  <c r="S342" i="22"/>
  <c r="R342" i="22"/>
  <c r="Q342" i="22"/>
  <c r="S341" i="22"/>
  <c r="R341" i="22"/>
  <c r="Q341" i="22"/>
  <c r="S340" i="22"/>
  <c r="R340" i="22"/>
  <c r="Q340" i="22"/>
  <c r="S339" i="22"/>
  <c r="R339" i="22"/>
  <c r="Q339" i="22"/>
  <c r="S338" i="22"/>
  <c r="R338" i="22"/>
  <c r="Q338" i="22"/>
  <c r="S335" i="22"/>
  <c r="R335" i="22"/>
  <c r="Q335" i="22"/>
  <c r="S334" i="22"/>
  <c r="R334" i="22"/>
  <c r="Q334" i="22"/>
  <c r="S333" i="22"/>
  <c r="R333" i="22"/>
  <c r="Q333" i="22"/>
  <c r="S332" i="22"/>
  <c r="R332" i="22"/>
  <c r="Q332" i="22"/>
  <c r="S331" i="22"/>
  <c r="R331" i="22"/>
  <c r="Q331" i="22"/>
  <c r="S330" i="22"/>
  <c r="R330" i="22"/>
  <c r="Q330" i="22"/>
  <c r="S329" i="22"/>
  <c r="R329" i="22"/>
  <c r="Q329" i="22"/>
  <c r="S328" i="22"/>
  <c r="R328" i="22"/>
  <c r="Q328" i="22"/>
  <c r="S327" i="22"/>
  <c r="R327" i="22"/>
  <c r="Q327" i="22"/>
  <c r="S326" i="22"/>
  <c r="R326" i="22"/>
  <c r="Q326" i="22"/>
  <c r="S325" i="22"/>
  <c r="R325" i="22"/>
  <c r="Q325" i="22"/>
  <c r="S324" i="22"/>
  <c r="R324" i="22"/>
  <c r="Q324" i="22"/>
  <c r="S323" i="22"/>
  <c r="R323" i="22"/>
  <c r="Q323" i="22"/>
  <c r="S322" i="22"/>
  <c r="R322" i="22"/>
  <c r="Q322" i="22"/>
  <c r="S321" i="22"/>
  <c r="R321" i="22"/>
  <c r="Q321" i="22"/>
  <c r="S320" i="22"/>
  <c r="R320" i="22"/>
  <c r="Q320" i="22"/>
  <c r="S319" i="22"/>
  <c r="R319" i="22"/>
  <c r="Q319" i="22"/>
  <c r="S318" i="22"/>
  <c r="R318" i="22"/>
  <c r="Q318" i="22"/>
  <c r="S317" i="22"/>
  <c r="R317" i="22"/>
  <c r="Q317" i="22"/>
  <c r="S316" i="22"/>
  <c r="R316" i="22"/>
  <c r="Q316" i="22"/>
  <c r="S315" i="22"/>
  <c r="R315" i="22"/>
  <c r="Q315" i="22"/>
  <c r="S314" i="22"/>
  <c r="R314" i="22"/>
  <c r="Q314" i="22"/>
  <c r="S313" i="22"/>
  <c r="R313" i="22"/>
  <c r="Q313" i="22"/>
  <c r="S312" i="22"/>
  <c r="R312" i="22"/>
  <c r="Q312" i="22"/>
  <c r="S311" i="22"/>
  <c r="R311" i="22"/>
  <c r="Q311" i="22"/>
  <c r="S308" i="22"/>
  <c r="R308" i="22"/>
  <c r="Q308" i="22"/>
  <c r="S307" i="22"/>
  <c r="R307" i="22"/>
  <c r="Q307" i="22"/>
  <c r="S306" i="22"/>
  <c r="R306" i="22"/>
  <c r="Q306" i="22"/>
  <c r="S305" i="22"/>
  <c r="R305" i="22"/>
  <c r="Q305" i="22"/>
  <c r="S304" i="22"/>
  <c r="R304" i="22"/>
  <c r="Q304" i="22"/>
  <c r="S303" i="22"/>
  <c r="R303" i="22"/>
  <c r="Q303" i="22"/>
  <c r="S302" i="22"/>
  <c r="R302" i="22"/>
  <c r="Q302" i="22"/>
  <c r="S301" i="22"/>
  <c r="R301" i="22"/>
  <c r="Q301" i="22"/>
  <c r="S300" i="22"/>
  <c r="R300" i="22"/>
  <c r="Q300" i="22"/>
  <c r="S299" i="22"/>
  <c r="R299" i="22"/>
  <c r="Q299" i="22"/>
  <c r="S298" i="22"/>
  <c r="R298" i="22"/>
  <c r="Q298" i="22"/>
  <c r="S297" i="22"/>
  <c r="R297" i="22"/>
  <c r="Q297" i="22"/>
  <c r="S296" i="22"/>
  <c r="R296" i="22"/>
  <c r="Q296" i="22"/>
  <c r="S295" i="22"/>
  <c r="R295" i="22"/>
  <c r="Q295" i="22"/>
  <c r="S294" i="22"/>
  <c r="R294" i="22"/>
  <c r="Q294" i="22"/>
  <c r="S293" i="22"/>
  <c r="R293" i="22"/>
  <c r="Q293" i="22"/>
  <c r="S292" i="22"/>
  <c r="R292" i="22"/>
  <c r="Q292" i="22"/>
  <c r="S291" i="22"/>
  <c r="R291" i="22"/>
  <c r="Q291" i="22"/>
  <c r="S290" i="22"/>
  <c r="R290" i="22"/>
  <c r="Q290" i="22"/>
  <c r="S289" i="22"/>
  <c r="R289" i="22"/>
  <c r="Q289" i="22"/>
  <c r="S288" i="22"/>
  <c r="R288" i="22"/>
  <c r="Q288" i="22"/>
  <c r="S287" i="22"/>
  <c r="R287" i="22"/>
  <c r="Q287" i="22"/>
  <c r="S286" i="22"/>
  <c r="R286" i="22"/>
  <c r="Q286" i="22"/>
  <c r="S285" i="22"/>
  <c r="R285" i="22"/>
  <c r="Q285" i="22"/>
  <c r="S284" i="22"/>
  <c r="R284" i="22"/>
  <c r="Q284" i="22"/>
  <c r="S281" i="22"/>
  <c r="R281" i="22"/>
  <c r="Q281" i="22"/>
  <c r="S280" i="22"/>
  <c r="R280" i="22"/>
  <c r="Q280" i="22"/>
  <c r="S279" i="22"/>
  <c r="R279" i="22"/>
  <c r="Q279" i="22"/>
  <c r="S278" i="22"/>
  <c r="R278" i="22"/>
  <c r="Q278" i="22"/>
  <c r="S277" i="22"/>
  <c r="R277" i="22"/>
  <c r="Q277" i="22"/>
  <c r="S276" i="22"/>
  <c r="R276" i="22"/>
  <c r="Q276" i="22"/>
  <c r="S275" i="22"/>
  <c r="R275" i="22"/>
  <c r="Q275" i="22"/>
  <c r="S274" i="22"/>
  <c r="R274" i="22"/>
  <c r="Q274" i="22"/>
  <c r="S273" i="22"/>
  <c r="R273" i="22"/>
  <c r="Q273" i="22"/>
  <c r="S272" i="22"/>
  <c r="R272" i="22"/>
  <c r="Q272" i="22"/>
  <c r="S271" i="22"/>
  <c r="R271" i="22"/>
  <c r="Q271" i="22"/>
  <c r="S270" i="22"/>
  <c r="R270" i="22"/>
  <c r="Q270" i="22"/>
  <c r="S269" i="22"/>
  <c r="R269" i="22"/>
  <c r="Q269" i="22"/>
  <c r="S268" i="22"/>
  <c r="R268" i="22"/>
  <c r="Q268" i="22"/>
  <c r="S267" i="22"/>
  <c r="R267" i="22"/>
  <c r="Q267" i="22"/>
  <c r="S266" i="22"/>
  <c r="R266" i="22"/>
  <c r="Q266" i="22"/>
  <c r="S265" i="22"/>
  <c r="R265" i="22"/>
  <c r="Q265" i="22"/>
  <c r="S264" i="22"/>
  <c r="R264" i="22"/>
  <c r="Q264" i="22"/>
  <c r="S263" i="22"/>
  <c r="R263" i="22"/>
  <c r="Q263" i="22"/>
  <c r="S262" i="22"/>
  <c r="R262" i="22"/>
  <c r="Q262" i="22"/>
  <c r="S261" i="22"/>
  <c r="R261" i="22"/>
  <c r="Q261" i="22"/>
  <c r="S260" i="22"/>
  <c r="R260" i="22"/>
  <c r="Q260" i="22"/>
  <c r="S259" i="22"/>
  <c r="R259" i="22"/>
  <c r="Q259" i="22"/>
  <c r="S258" i="22"/>
  <c r="R258" i="22"/>
  <c r="Q258" i="22"/>
  <c r="S257" i="22"/>
  <c r="R257" i="22"/>
  <c r="Q257" i="22"/>
  <c r="S254" i="22"/>
  <c r="R254" i="22"/>
  <c r="Q254" i="22"/>
  <c r="S253" i="22"/>
  <c r="R253" i="22"/>
  <c r="Q253" i="22"/>
  <c r="S252" i="22"/>
  <c r="R252" i="22"/>
  <c r="Q252" i="22"/>
  <c r="S251" i="22"/>
  <c r="R251" i="22"/>
  <c r="Q251" i="22"/>
  <c r="S250" i="22"/>
  <c r="R250" i="22"/>
  <c r="Q250" i="22"/>
  <c r="S249" i="22"/>
  <c r="R249" i="22"/>
  <c r="Q249" i="22"/>
  <c r="S248" i="22"/>
  <c r="R248" i="22"/>
  <c r="Q248" i="22"/>
  <c r="S247" i="22"/>
  <c r="R247" i="22"/>
  <c r="Q247" i="22"/>
  <c r="S246" i="22"/>
  <c r="R246" i="22"/>
  <c r="Q246" i="22"/>
  <c r="S245" i="22"/>
  <c r="R245" i="22"/>
  <c r="Q245" i="22"/>
  <c r="S244" i="22"/>
  <c r="R244" i="22"/>
  <c r="Q244" i="22"/>
  <c r="S243" i="22"/>
  <c r="R243" i="22"/>
  <c r="Q243" i="22"/>
  <c r="S242" i="22"/>
  <c r="R242" i="22"/>
  <c r="Q242" i="22"/>
  <c r="S241" i="22"/>
  <c r="R241" i="22"/>
  <c r="Q241" i="22"/>
  <c r="S240" i="22"/>
  <c r="R240" i="22"/>
  <c r="Q240" i="22"/>
  <c r="S239" i="22"/>
  <c r="R239" i="22"/>
  <c r="Q239" i="22"/>
  <c r="S238" i="22"/>
  <c r="R238" i="22"/>
  <c r="Q238" i="22"/>
  <c r="S237" i="22"/>
  <c r="R237" i="22"/>
  <c r="Q237" i="22"/>
  <c r="S236" i="22"/>
  <c r="R236" i="22"/>
  <c r="Q236" i="22"/>
  <c r="S235" i="22"/>
  <c r="R235" i="22"/>
  <c r="Q235" i="22"/>
  <c r="S234" i="22"/>
  <c r="R234" i="22"/>
  <c r="Q234" i="22"/>
  <c r="S233" i="22"/>
  <c r="R233" i="22"/>
  <c r="Q233" i="22"/>
  <c r="S232" i="22"/>
  <c r="R232" i="22"/>
  <c r="Q232" i="22"/>
  <c r="S231" i="22"/>
  <c r="R231" i="22"/>
  <c r="Q231" i="22"/>
  <c r="S230" i="22"/>
  <c r="R230" i="22"/>
  <c r="Q230" i="22"/>
  <c r="S227" i="22"/>
  <c r="R227" i="22"/>
  <c r="Q227" i="22"/>
  <c r="S226" i="22"/>
  <c r="R226" i="22"/>
  <c r="Q226" i="22"/>
  <c r="S225" i="22"/>
  <c r="R225" i="22"/>
  <c r="Q225" i="22"/>
  <c r="S224" i="22"/>
  <c r="R224" i="22"/>
  <c r="Q224" i="22"/>
  <c r="S223" i="22"/>
  <c r="R223" i="22"/>
  <c r="Q223" i="22"/>
  <c r="S222" i="22"/>
  <c r="R222" i="22"/>
  <c r="Q222" i="22"/>
  <c r="S221" i="22"/>
  <c r="R221" i="22"/>
  <c r="Q221" i="22"/>
  <c r="S220" i="22"/>
  <c r="R220" i="22"/>
  <c r="Q220" i="22"/>
  <c r="S219" i="22"/>
  <c r="R219" i="22"/>
  <c r="Q219" i="22"/>
  <c r="S218" i="22"/>
  <c r="R218" i="22"/>
  <c r="Q218" i="22"/>
  <c r="S217" i="22"/>
  <c r="R217" i="22"/>
  <c r="Q217" i="22"/>
  <c r="S216" i="22"/>
  <c r="R216" i="22"/>
  <c r="Q216" i="22"/>
  <c r="S215" i="22"/>
  <c r="R215" i="22"/>
  <c r="Q215" i="22"/>
  <c r="S214" i="22"/>
  <c r="R214" i="22"/>
  <c r="Q214" i="22"/>
  <c r="S213" i="22"/>
  <c r="R213" i="22"/>
  <c r="Q213" i="22"/>
  <c r="S212" i="22"/>
  <c r="R212" i="22"/>
  <c r="Q212" i="22"/>
  <c r="S211" i="22"/>
  <c r="R211" i="22"/>
  <c r="Q211" i="22"/>
  <c r="S210" i="22"/>
  <c r="R210" i="22"/>
  <c r="Q210" i="22"/>
  <c r="S209" i="22"/>
  <c r="R209" i="22"/>
  <c r="Q209" i="22"/>
  <c r="S208" i="22"/>
  <c r="R208" i="22"/>
  <c r="Q208" i="22"/>
  <c r="S207" i="22"/>
  <c r="R207" i="22"/>
  <c r="Q207" i="22"/>
  <c r="S206" i="22"/>
  <c r="R206" i="22"/>
  <c r="Q206" i="22"/>
  <c r="S205" i="22"/>
  <c r="R205" i="22"/>
  <c r="Q205" i="22"/>
  <c r="S204" i="22"/>
  <c r="R204" i="22"/>
  <c r="Q204" i="22"/>
  <c r="S203" i="22"/>
  <c r="R203" i="22"/>
  <c r="Q203" i="22"/>
  <c r="S200" i="22"/>
  <c r="R200" i="22"/>
  <c r="Q200" i="22"/>
  <c r="S199" i="22"/>
  <c r="R199" i="22"/>
  <c r="Q199" i="22"/>
  <c r="S198" i="22"/>
  <c r="R198" i="22"/>
  <c r="Q198" i="22"/>
  <c r="S197" i="22"/>
  <c r="R197" i="22"/>
  <c r="Q197" i="22"/>
  <c r="S196" i="22"/>
  <c r="R196" i="22"/>
  <c r="Q196" i="22"/>
  <c r="S195" i="22"/>
  <c r="R195" i="22"/>
  <c r="Q195" i="22"/>
  <c r="S194" i="22"/>
  <c r="R194" i="22"/>
  <c r="Q194" i="22"/>
  <c r="S193" i="22"/>
  <c r="R193" i="22"/>
  <c r="Q193" i="22"/>
  <c r="S192" i="22"/>
  <c r="R192" i="22"/>
  <c r="Q192" i="22"/>
  <c r="S191" i="22"/>
  <c r="R191" i="22"/>
  <c r="Q191" i="22"/>
  <c r="S190" i="22"/>
  <c r="R190" i="22"/>
  <c r="Q190" i="22"/>
  <c r="S189" i="22"/>
  <c r="R189" i="22"/>
  <c r="Q189" i="22"/>
  <c r="S188" i="22"/>
  <c r="R188" i="22"/>
  <c r="Q188" i="22"/>
  <c r="S187" i="22"/>
  <c r="R187" i="22"/>
  <c r="Q187" i="22"/>
  <c r="S186" i="22"/>
  <c r="R186" i="22"/>
  <c r="Q186" i="22"/>
  <c r="S185" i="22"/>
  <c r="R185" i="22"/>
  <c r="Q185" i="22"/>
  <c r="S184" i="22"/>
  <c r="R184" i="22"/>
  <c r="Q184" i="22"/>
  <c r="S183" i="22"/>
  <c r="R183" i="22"/>
  <c r="Q183" i="22"/>
  <c r="S182" i="22"/>
  <c r="R182" i="22"/>
  <c r="Q182" i="22"/>
  <c r="S181" i="22"/>
  <c r="R181" i="22"/>
  <c r="Q181" i="22"/>
  <c r="S180" i="22"/>
  <c r="R180" i="22"/>
  <c r="Q180" i="22"/>
  <c r="S179" i="22"/>
  <c r="R179" i="22"/>
  <c r="Q179" i="22"/>
  <c r="S178" i="22"/>
  <c r="R178" i="22"/>
  <c r="Q178" i="22"/>
  <c r="S177" i="22"/>
  <c r="R177" i="22"/>
  <c r="Q177" i="22"/>
  <c r="S176" i="22"/>
  <c r="R176" i="22"/>
  <c r="Q176" i="22"/>
  <c r="S173" i="22"/>
  <c r="R173" i="22"/>
  <c r="Q173" i="22"/>
  <c r="S172" i="22"/>
  <c r="R172" i="22"/>
  <c r="Q172" i="22"/>
  <c r="S171" i="22"/>
  <c r="R171" i="22"/>
  <c r="Q171" i="22"/>
  <c r="S170" i="22"/>
  <c r="R170" i="22"/>
  <c r="Q170" i="22"/>
  <c r="S169" i="22"/>
  <c r="R169" i="22"/>
  <c r="Q169" i="22"/>
  <c r="S168" i="22"/>
  <c r="R168" i="22"/>
  <c r="Q168" i="22"/>
  <c r="S167" i="22"/>
  <c r="R167" i="22"/>
  <c r="Q167" i="22"/>
  <c r="S166" i="22"/>
  <c r="R166" i="22"/>
  <c r="Q166" i="22"/>
  <c r="S165" i="22"/>
  <c r="R165" i="22"/>
  <c r="Q165" i="22"/>
  <c r="S164" i="22"/>
  <c r="R164" i="22"/>
  <c r="Q164" i="22"/>
  <c r="S163" i="22"/>
  <c r="R163" i="22"/>
  <c r="Q163" i="22"/>
  <c r="S162" i="22"/>
  <c r="R162" i="22"/>
  <c r="Q162" i="22"/>
  <c r="S161" i="22"/>
  <c r="R161" i="22"/>
  <c r="Q161" i="22"/>
  <c r="S160" i="22"/>
  <c r="R160" i="22"/>
  <c r="Q160" i="22"/>
  <c r="S159" i="22"/>
  <c r="R159" i="22"/>
  <c r="Q159" i="22"/>
  <c r="S158" i="22"/>
  <c r="R158" i="22"/>
  <c r="Q158" i="22"/>
  <c r="S157" i="22"/>
  <c r="R157" i="22"/>
  <c r="Q157" i="22"/>
  <c r="S156" i="22"/>
  <c r="R156" i="22"/>
  <c r="Q156" i="22"/>
  <c r="S155" i="22"/>
  <c r="R155" i="22"/>
  <c r="Q155" i="22"/>
  <c r="S154" i="22"/>
  <c r="R154" i="22"/>
  <c r="Q154" i="22"/>
  <c r="S153" i="22"/>
  <c r="R153" i="22"/>
  <c r="Q153" i="22"/>
  <c r="S152" i="22"/>
  <c r="R152" i="22"/>
  <c r="Q152" i="22"/>
  <c r="S151" i="22"/>
  <c r="R151" i="22"/>
  <c r="Q151" i="22"/>
  <c r="S150" i="22"/>
  <c r="R150" i="22"/>
  <c r="Q150" i="22"/>
  <c r="S149" i="22"/>
  <c r="R149" i="22"/>
  <c r="Q149" i="22"/>
  <c r="S146" i="22"/>
  <c r="R146" i="22"/>
  <c r="Q146" i="22"/>
  <c r="S145" i="22"/>
  <c r="R145" i="22"/>
  <c r="Q145" i="22"/>
  <c r="S144" i="22"/>
  <c r="R144" i="22"/>
  <c r="Q144" i="22"/>
  <c r="S143" i="22"/>
  <c r="R143" i="22"/>
  <c r="Q143" i="22"/>
  <c r="S142" i="22"/>
  <c r="R142" i="22"/>
  <c r="Q142" i="22"/>
  <c r="S141" i="22"/>
  <c r="R141" i="22"/>
  <c r="Q141" i="22"/>
  <c r="S140" i="22"/>
  <c r="R140" i="22"/>
  <c r="Q140" i="22"/>
  <c r="S139" i="22"/>
  <c r="R139" i="22"/>
  <c r="Q139" i="22"/>
  <c r="S138" i="22"/>
  <c r="R138" i="22"/>
  <c r="Q138" i="22"/>
  <c r="S137" i="22"/>
  <c r="R137" i="22"/>
  <c r="Q137" i="22"/>
  <c r="S136" i="22"/>
  <c r="R136" i="22"/>
  <c r="Q136" i="22"/>
  <c r="S135" i="22"/>
  <c r="R135" i="22"/>
  <c r="Q135" i="22"/>
  <c r="S134" i="22"/>
  <c r="R134" i="22"/>
  <c r="Q134" i="22"/>
  <c r="S133" i="22"/>
  <c r="R133" i="22"/>
  <c r="Q133" i="22"/>
  <c r="S132" i="22"/>
  <c r="R132" i="22"/>
  <c r="Q132" i="22"/>
  <c r="S131" i="22"/>
  <c r="R131" i="22"/>
  <c r="Q131" i="22"/>
  <c r="S130" i="22"/>
  <c r="R130" i="22"/>
  <c r="Q130" i="22"/>
  <c r="S129" i="22"/>
  <c r="R129" i="22"/>
  <c r="Q129" i="22"/>
  <c r="S128" i="22"/>
  <c r="R128" i="22"/>
  <c r="Q128" i="22"/>
  <c r="S127" i="22"/>
  <c r="R127" i="22"/>
  <c r="Q127" i="22"/>
  <c r="S126" i="22"/>
  <c r="R126" i="22"/>
  <c r="Q126" i="22"/>
  <c r="S125" i="22"/>
  <c r="R125" i="22"/>
  <c r="Q125" i="22"/>
  <c r="S124" i="22"/>
  <c r="R124" i="22"/>
  <c r="Q124" i="22"/>
  <c r="S123" i="22"/>
  <c r="R123" i="22"/>
  <c r="Q123" i="22"/>
  <c r="S122" i="22"/>
  <c r="R122" i="22"/>
  <c r="Q122" i="22"/>
  <c r="S119" i="22"/>
  <c r="R119" i="22"/>
  <c r="Q119" i="22"/>
  <c r="S118" i="22"/>
  <c r="R118" i="22"/>
  <c r="Q118" i="22"/>
  <c r="S117" i="22"/>
  <c r="R117" i="22"/>
  <c r="Q117" i="22"/>
  <c r="S116" i="22"/>
  <c r="R116" i="22"/>
  <c r="Q116" i="22"/>
  <c r="S115" i="22"/>
  <c r="R115" i="22"/>
  <c r="Q115" i="22"/>
  <c r="S114" i="22"/>
  <c r="R114" i="22"/>
  <c r="Q114" i="22"/>
  <c r="S113" i="22"/>
  <c r="R113" i="22"/>
  <c r="Q113" i="22"/>
  <c r="S112" i="22"/>
  <c r="R112" i="22"/>
  <c r="Q112" i="22"/>
  <c r="S111" i="22"/>
  <c r="R111" i="22"/>
  <c r="Q111" i="22"/>
  <c r="S110" i="22"/>
  <c r="R110" i="22"/>
  <c r="Q110" i="22"/>
  <c r="S109" i="22"/>
  <c r="R109" i="22"/>
  <c r="Q109" i="22"/>
  <c r="S108" i="22"/>
  <c r="R108" i="22"/>
  <c r="Q108" i="22"/>
  <c r="S107" i="22"/>
  <c r="R107" i="22"/>
  <c r="Q107" i="22"/>
  <c r="S106" i="22"/>
  <c r="R106" i="22"/>
  <c r="Q106" i="22"/>
  <c r="S105" i="22"/>
  <c r="R105" i="22"/>
  <c r="Q105" i="22"/>
  <c r="S104" i="22"/>
  <c r="R104" i="22"/>
  <c r="Q104" i="22"/>
  <c r="S103" i="22"/>
  <c r="R103" i="22"/>
  <c r="Q103" i="22"/>
  <c r="S102" i="22"/>
  <c r="R102" i="22"/>
  <c r="Q102" i="22"/>
  <c r="S101" i="22"/>
  <c r="R101" i="22"/>
  <c r="Q101" i="22"/>
  <c r="S100" i="22"/>
  <c r="R100" i="22"/>
  <c r="Q100" i="22"/>
  <c r="S99" i="22"/>
  <c r="R99" i="22"/>
  <c r="Q99" i="22"/>
  <c r="S98" i="22"/>
  <c r="R98" i="22"/>
  <c r="Q98" i="22"/>
  <c r="S97" i="22"/>
  <c r="R97" i="22"/>
  <c r="Q97" i="22"/>
  <c r="S96" i="22"/>
  <c r="R96" i="22"/>
  <c r="Q96" i="22"/>
  <c r="S95" i="22"/>
  <c r="R95" i="22"/>
  <c r="Q95" i="22"/>
  <c r="S92" i="22"/>
  <c r="R92" i="22"/>
  <c r="Q92" i="22"/>
  <c r="S91" i="22"/>
  <c r="R91" i="22"/>
  <c r="Q91" i="22"/>
  <c r="S90" i="22"/>
  <c r="R90" i="22"/>
  <c r="Q90" i="22"/>
  <c r="S89" i="22"/>
  <c r="R89" i="22"/>
  <c r="Q89" i="22"/>
  <c r="S88" i="22"/>
  <c r="R88" i="22"/>
  <c r="Q88" i="22"/>
  <c r="S87" i="22"/>
  <c r="R87" i="22"/>
  <c r="Q87" i="22"/>
  <c r="S86" i="22"/>
  <c r="R86" i="22"/>
  <c r="Q86" i="22"/>
  <c r="S85" i="22"/>
  <c r="R85" i="22"/>
  <c r="Q85" i="22"/>
  <c r="S84" i="22"/>
  <c r="R84" i="22"/>
  <c r="Q84" i="22"/>
  <c r="S83" i="22"/>
  <c r="R83" i="22"/>
  <c r="Q83" i="22"/>
  <c r="S82" i="22"/>
  <c r="R82" i="22"/>
  <c r="Q82" i="22"/>
  <c r="S81" i="22"/>
  <c r="R81" i="22"/>
  <c r="Q81" i="22"/>
  <c r="S80" i="22"/>
  <c r="R80" i="22"/>
  <c r="Q80" i="22"/>
  <c r="S79" i="22"/>
  <c r="R79" i="22"/>
  <c r="Q79" i="22"/>
  <c r="S78" i="22"/>
  <c r="R78" i="22"/>
  <c r="Q78" i="22"/>
  <c r="S77" i="22"/>
  <c r="R77" i="22"/>
  <c r="Q77" i="22"/>
  <c r="S76" i="22"/>
  <c r="R76" i="22"/>
  <c r="Q76" i="22"/>
  <c r="S75" i="22"/>
  <c r="R75" i="22"/>
  <c r="Q75" i="22"/>
  <c r="S74" i="22"/>
  <c r="R74" i="22"/>
  <c r="Q74" i="22"/>
  <c r="S73" i="22"/>
  <c r="R73" i="22"/>
  <c r="Q73" i="22"/>
  <c r="S72" i="22"/>
  <c r="R72" i="22"/>
  <c r="Q72" i="22"/>
  <c r="S71" i="22"/>
  <c r="R71" i="22"/>
  <c r="Q71" i="22"/>
  <c r="S70" i="22"/>
  <c r="R70" i="22"/>
  <c r="Q70" i="22"/>
  <c r="S69" i="22"/>
  <c r="R69" i="22"/>
  <c r="Q69" i="22"/>
  <c r="S68" i="22"/>
  <c r="R68" i="22"/>
  <c r="Q68" i="22"/>
  <c r="S65" i="22"/>
  <c r="R65" i="22"/>
  <c r="Q65" i="22"/>
  <c r="S64" i="22"/>
  <c r="R64" i="22"/>
  <c r="Q64" i="22"/>
  <c r="S63" i="22"/>
  <c r="R63" i="22"/>
  <c r="Q63" i="22"/>
  <c r="S62" i="22"/>
  <c r="R62" i="22"/>
  <c r="Q62" i="22"/>
  <c r="S61" i="22"/>
  <c r="R61" i="22"/>
  <c r="Q61" i="22"/>
  <c r="S60" i="22"/>
  <c r="R60" i="22"/>
  <c r="Q60" i="22"/>
  <c r="S59" i="22"/>
  <c r="R59" i="22"/>
  <c r="Q59" i="22"/>
  <c r="S58" i="22"/>
  <c r="R58" i="22"/>
  <c r="Q58" i="22"/>
  <c r="S57" i="22"/>
  <c r="R57" i="22"/>
  <c r="Q57" i="22"/>
  <c r="S56" i="22"/>
  <c r="R56" i="22"/>
  <c r="Q56" i="22"/>
  <c r="S55" i="22"/>
  <c r="R55" i="22"/>
  <c r="Q55" i="22"/>
  <c r="S54" i="22"/>
  <c r="R54" i="22"/>
  <c r="Q54" i="22"/>
  <c r="S53" i="22"/>
  <c r="R53" i="22"/>
  <c r="Q53" i="22"/>
  <c r="S52" i="22"/>
  <c r="R52" i="22"/>
  <c r="Q52" i="22"/>
  <c r="S51" i="22"/>
  <c r="R51" i="22"/>
  <c r="Q51" i="22"/>
  <c r="S50" i="22"/>
  <c r="R50" i="22"/>
  <c r="Q50" i="22"/>
  <c r="S49" i="22"/>
  <c r="R49" i="22"/>
  <c r="Q49" i="22"/>
  <c r="S48" i="22"/>
  <c r="R48" i="22"/>
  <c r="Q48" i="22"/>
  <c r="S47" i="22"/>
  <c r="R47" i="22"/>
  <c r="Q47" i="22"/>
  <c r="S46" i="22"/>
  <c r="R46" i="22"/>
  <c r="Q46" i="22"/>
  <c r="S45" i="22"/>
  <c r="R45" i="22"/>
  <c r="Q45" i="22"/>
  <c r="S44" i="22"/>
  <c r="R44" i="22"/>
  <c r="Q44" i="22"/>
  <c r="S43" i="22"/>
  <c r="R43" i="22"/>
  <c r="Q43" i="22"/>
  <c r="S42" i="22"/>
  <c r="R42" i="22"/>
  <c r="Q42" i="22"/>
  <c r="S41" i="22"/>
  <c r="R41" i="22"/>
  <c r="Q41" i="22"/>
  <c r="S38" i="22"/>
  <c r="R38" i="22"/>
  <c r="Q38" i="22"/>
  <c r="S37" i="22"/>
  <c r="R37" i="22"/>
  <c r="Q37" i="22"/>
  <c r="S36" i="22"/>
  <c r="R36" i="22"/>
  <c r="Q36" i="22"/>
  <c r="S35" i="22"/>
  <c r="R35" i="22"/>
  <c r="Q35" i="22"/>
  <c r="S34" i="22"/>
  <c r="R34" i="22"/>
  <c r="Q34" i="22"/>
  <c r="S33" i="22"/>
  <c r="R33" i="22"/>
  <c r="Q33" i="22"/>
  <c r="S32" i="22"/>
  <c r="R32" i="22"/>
  <c r="Q32" i="22"/>
  <c r="S31" i="22"/>
  <c r="R31" i="22"/>
  <c r="Q31" i="22"/>
  <c r="S30" i="22"/>
  <c r="R30" i="22"/>
  <c r="Q30" i="22"/>
  <c r="S29" i="22"/>
  <c r="R29" i="22"/>
  <c r="Q29" i="22"/>
  <c r="S28" i="22"/>
  <c r="R28" i="22"/>
  <c r="Q28" i="22"/>
  <c r="S27" i="22"/>
  <c r="R27" i="22"/>
  <c r="Q27" i="22"/>
  <c r="S26" i="22"/>
  <c r="R26" i="22"/>
  <c r="Q26" i="22"/>
  <c r="S25" i="22"/>
  <c r="R25" i="22"/>
  <c r="Q25" i="22"/>
  <c r="S24" i="22"/>
  <c r="R24" i="22"/>
  <c r="Q24" i="22"/>
  <c r="S23" i="22"/>
  <c r="R23" i="22"/>
  <c r="Q23" i="22"/>
  <c r="S22" i="22"/>
  <c r="R22" i="22"/>
  <c r="Q22" i="22"/>
  <c r="S21" i="22"/>
  <c r="R21" i="22"/>
  <c r="Q21" i="22"/>
  <c r="S20" i="22"/>
  <c r="R20" i="22"/>
  <c r="Q20" i="22"/>
  <c r="S19" i="22"/>
  <c r="R19" i="22"/>
  <c r="Q19" i="22"/>
  <c r="S18" i="22"/>
  <c r="R18" i="22"/>
  <c r="Q18" i="22"/>
  <c r="S17" i="22"/>
  <c r="R17" i="22"/>
  <c r="Q17" i="22"/>
  <c r="S16" i="22"/>
  <c r="R16" i="22"/>
  <c r="Q16" i="22"/>
  <c r="S15" i="22"/>
  <c r="R15" i="22"/>
  <c r="Q15" i="22"/>
  <c r="S14" i="22"/>
  <c r="R14" i="22"/>
  <c r="Q14" i="22"/>
  <c r="N671" i="22"/>
  <c r="N670" i="22"/>
  <c r="N669" i="22"/>
  <c r="N668" i="22"/>
  <c r="N667" i="22"/>
  <c r="N666" i="22"/>
  <c r="N665" i="22"/>
  <c r="N664" i="22"/>
  <c r="N663" i="22"/>
  <c r="N662" i="22"/>
  <c r="N659" i="22"/>
  <c r="N658" i="22"/>
  <c r="N657" i="22"/>
  <c r="N656" i="22"/>
  <c r="N655" i="22"/>
  <c r="N654" i="22"/>
  <c r="N653" i="22"/>
  <c r="N652" i="22"/>
  <c r="N651" i="22"/>
  <c r="N650" i="22"/>
  <c r="N649" i="22"/>
  <c r="N648" i="22"/>
  <c r="N647" i="22"/>
  <c r="N646" i="22"/>
  <c r="N645" i="22"/>
  <c r="N644" i="22"/>
  <c r="N643" i="22"/>
  <c r="N642" i="22"/>
  <c r="N641" i="22"/>
  <c r="N640" i="22"/>
  <c r="N639" i="22"/>
  <c r="N638" i="22"/>
  <c r="N637" i="22"/>
  <c r="N636" i="22"/>
  <c r="N635" i="22"/>
  <c r="N632" i="22"/>
  <c r="N631" i="22"/>
  <c r="N630" i="22"/>
  <c r="N629" i="22"/>
  <c r="N628" i="22"/>
  <c r="N627" i="22"/>
  <c r="N626" i="22"/>
  <c r="N625" i="22"/>
  <c r="N624" i="22"/>
  <c r="N623" i="22"/>
  <c r="N622" i="22"/>
  <c r="N621" i="22"/>
  <c r="N620" i="22"/>
  <c r="N619" i="22"/>
  <c r="N618" i="22"/>
  <c r="N617" i="22"/>
  <c r="N616" i="22"/>
  <c r="N615" i="22"/>
  <c r="N614" i="22"/>
  <c r="N613" i="22"/>
  <c r="N612" i="22"/>
  <c r="N611" i="22"/>
  <c r="N610" i="22"/>
  <c r="N609" i="22"/>
  <c r="N608" i="22"/>
  <c r="N605" i="22"/>
  <c r="N604" i="22"/>
  <c r="N603" i="22"/>
  <c r="N602" i="22"/>
  <c r="N601" i="22"/>
  <c r="N600" i="22"/>
  <c r="N599" i="22"/>
  <c r="N598" i="22"/>
  <c r="N597" i="22"/>
  <c r="N596" i="22"/>
  <c r="N595" i="22"/>
  <c r="N594" i="22"/>
  <c r="N593" i="22"/>
  <c r="N592" i="22"/>
  <c r="N591" i="22"/>
  <c r="N590" i="22"/>
  <c r="N589" i="22"/>
  <c r="N588" i="22"/>
  <c r="N587" i="22"/>
  <c r="N586" i="22"/>
  <c r="N585" i="22"/>
  <c r="N584" i="22"/>
  <c r="N583" i="22"/>
  <c r="N582" i="22"/>
  <c r="N581" i="22"/>
  <c r="N578" i="22"/>
  <c r="N577" i="22"/>
  <c r="N576" i="22"/>
  <c r="N575" i="22"/>
  <c r="N574" i="22"/>
  <c r="N573" i="22"/>
  <c r="N572" i="22"/>
  <c r="N571" i="22"/>
  <c r="N570" i="22"/>
  <c r="N569" i="22"/>
  <c r="N568" i="22"/>
  <c r="N567" i="22"/>
  <c r="N566" i="22"/>
  <c r="N565" i="22"/>
  <c r="N564" i="22"/>
  <c r="N563" i="22"/>
  <c r="N562" i="22"/>
  <c r="N561" i="22"/>
  <c r="N560" i="22"/>
  <c r="N559" i="22"/>
  <c r="N558" i="22"/>
  <c r="N557" i="22"/>
  <c r="N556" i="22"/>
  <c r="N555" i="22"/>
  <c r="N554" i="22"/>
  <c r="N551" i="22"/>
  <c r="N550" i="22"/>
  <c r="N549" i="22"/>
  <c r="N548" i="22"/>
  <c r="N547" i="22"/>
  <c r="N546" i="22"/>
  <c r="N545" i="22"/>
  <c r="N544" i="22"/>
  <c r="N543" i="22"/>
  <c r="N542" i="22"/>
  <c r="N541" i="22"/>
  <c r="N540" i="22"/>
  <c r="N539" i="22"/>
  <c r="N538" i="22"/>
  <c r="N537" i="22"/>
  <c r="N536" i="22"/>
  <c r="N535" i="22"/>
  <c r="N534" i="22"/>
  <c r="N533" i="22"/>
  <c r="N532" i="22"/>
  <c r="N531" i="22"/>
  <c r="N530" i="22"/>
  <c r="N529" i="22"/>
  <c r="N528" i="22"/>
  <c r="N527" i="22"/>
  <c r="N524" i="22"/>
  <c r="N523" i="22"/>
  <c r="N522" i="22"/>
  <c r="N521" i="22"/>
  <c r="N520" i="22"/>
  <c r="N519" i="22"/>
  <c r="N518" i="22"/>
  <c r="N517" i="22"/>
  <c r="N516" i="22"/>
  <c r="N515" i="22"/>
  <c r="N514" i="22"/>
  <c r="N513" i="22"/>
  <c r="N512" i="22"/>
  <c r="N511" i="22"/>
  <c r="N510" i="22"/>
  <c r="N509" i="22"/>
  <c r="N508" i="22"/>
  <c r="N507" i="22"/>
  <c r="N506" i="22"/>
  <c r="N505" i="22"/>
  <c r="N504" i="22"/>
  <c r="N503" i="22"/>
  <c r="N502" i="22"/>
  <c r="N501" i="22"/>
  <c r="N500" i="22"/>
  <c r="N497" i="22"/>
  <c r="N496" i="22"/>
  <c r="N495" i="22"/>
  <c r="N494" i="22"/>
  <c r="N493" i="22"/>
  <c r="N492" i="22"/>
  <c r="N491" i="22"/>
  <c r="N490" i="22"/>
  <c r="N489" i="22"/>
  <c r="N488" i="22"/>
  <c r="N487" i="22"/>
  <c r="N486" i="22"/>
  <c r="N485" i="22"/>
  <c r="N484" i="22"/>
  <c r="N483" i="22"/>
  <c r="N482" i="22"/>
  <c r="N481" i="22"/>
  <c r="N480" i="22"/>
  <c r="N479" i="22"/>
  <c r="N478" i="22"/>
  <c r="N477" i="22"/>
  <c r="N476" i="22"/>
  <c r="N475" i="22"/>
  <c r="N474" i="22"/>
  <c r="N473" i="22"/>
  <c r="N470" i="22"/>
  <c r="N469" i="22"/>
  <c r="N468" i="22"/>
  <c r="N467" i="22"/>
  <c r="N466" i="22"/>
  <c r="N465" i="22"/>
  <c r="N464" i="22"/>
  <c r="N463" i="22"/>
  <c r="N462" i="22"/>
  <c r="N461" i="22"/>
  <c r="N460" i="22"/>
  <c r="N459" i="22"/>
  <c r="N458" i="22"/>
  <c r="N457" i="22"/>
  <c r="N456" i="22"/>
  <c r="N455" i="22"/>
  <c r="N454" i="22"/>
  <c r="N453" i="22"/>
  <c r="N452" i="22"/>
  <c r="N451" i="22"/>
  <c r="N450" i="22"/>
  <c r="N449" i="22"/>
  <c r="N448" i="22"/>
  <c r="N447" i="22"/>
  <c r="N446" i="22"/>
  <c r="N443" i="22"/>
  <c r="N442" i="22"/>
  <c r="N441" i="22"/>
  <c r="N440" i="22"/>
  <c r="N439" i="22"/>
  <c r="N438" i="22"/>
  <c r="N437" i="22"/>
  <c r="N436" i="22"/>
  <c r="N435" i="22"/>
  <c r="N434" i="22"/>
  <c r="N433" i="22"/>
  <c r="N432" i="22"/>
  <c r="N431" i="22"/>
  <c r="N430" i="22"/>
  <c r="N429" i="22"/>
  <c r="N428" i="22"/>
  <c r="N427" i="22"/>
  <c r="N426" i="22"/>
  <c r="N425" i="22"/>
  <c r="N424" i="22"/>
  <c r="N423" i="22"/>
  <c r="N422" i="22"/>
  <c r="N421" i="22"/>
  <c r="N420" i="22"/>
  <c r="N419" i="22"/>
  <c r="N416" i="22"/>
  <c r="N415" i="22"/>
  <c r="N414" i="22"/>
  <c r="N413" i="22"/>
  <c r="N412" i="22"/>
  <c r="N411" i="22"/>
  <c r="N410" i="22"/>
  <c r="N409" i="22"/>
  <c r="N408" i="22"/>
  <c r="N407" i="22"/>
  <c r="N406" i="22"/>
  <c r="N405" i="22"/>
  <c r="N404" i="22"/>
  <c r="N403" i="22"/>
  <c r="N402" i="22"/>
  <c r="N401" i="22"/>
  <c r="N400" i="22"/>
  <c r="N399" i="22"/>
  <c r="N398" i="22"/>
  <c r="N397" i="22"/>
  <c r="N396" i="22"/>
  <c r="N395" i="22"/>
  <c r="N394" i="22"/>
  <c r="N393" i="22"/>
  <c r="N392" i="22"/>
  <c r="N389" i="22"/>
  <c r="N388" i="22"/>
  <c r="N387" i="22"/>
  <c r="N386" i="22"/>
  <c r="N385" i="22"/>
  <c r="N384" i="22"/>
  <c r="N383" i="22"/>
  <c r="N382" i="22"/>
  <c r="N381" i="22"/>
  <c r="N380" i="22"/>
  <c r="N379" i="22"/>
  <c r="N378" i="22"/>
  <c r="N377" i="22"/>
  <c r="N376" i="22"/>
  <c r="N375" i="22"/>
  <c r="N374" i="22"/>
  <c r="N373" i="22"/>
  <c r="N372" i="22"/>
  <c r="N371" i="22"/>
  <c r="N370" i="22"/>
  <c r="N369" i="22"/>
  <c r="N368" i="22"/>
  <c r="N367" i="22"/>
  <c r="N366" i="22"/>
  <c r="N365" i="22"/>
  <c r="N362" i="22"/>
  <c r="N361" i="22"/>
  <c r="N360" i="22"/>
  <c r="N359" i="22"/>
  <c r="N358" i="22"/>
  <c r="N357" i="22"/>
  <c r="N356" i="22"/>
  <c r="N355" i="22"/>
  <c r="N354" i="22"/>
  <c r="N353" i="22"/>
  <c r="N352" i="22"/>
  <c r="N351" i="22"/>
  <c r="N350" i="22"/>
  <c r="N349" i="22"/>
  <c r="N348" i="22"/>
  <c r="N347" i="22"/>
  <c r="N346" i="22"/>
  <c r="N345" i="22"/>
  <c r="N344" i="22"/>
  <c r="N343" i="22"/>
  <c r="N342" i="22"/>
  <c r="N341" i="22"/>
  <c r="N340" i="22"/>
  <c r="N339" i="22"/>
  <c r="N338" i="22"/>
  <c r="N335" i="22"/>
  <c r="N334" i="22"/>
  <c r="N333" i="22"/>
  <c r="N332" i="22"/>
  <c r="N331" i="22"/>
  <c r="N330" i="22"/>
  <c r="N329" i="22"/>
  <c r="N328" i="22"/>
  <c r="N327" i="22"/>
  <c r="N326" i="22"/>
  <c r="N325" i="22"/>
  <c r="N324" i="22"/>
  <c r="N323" i="22"/>
  <c r="N322" i="22"/>
  <c r="N321" i="22"/>
  <c r="N320" i="22"/>
  <c r="N319" i="22"/>
  <c r="N318" i="22"/>
  <c r="N317" i="22"/>
  <c r="N316" i="22"/>
  <c r="N315" i="22"/>
  <c r="N314" i="22"/>
  <c r="N313" i="22"/>
  <c r="N312" i="22"/>
  <c r="N311" i="22"/>
  <c r="N308" i="22"/>
  <c r="N307" i="22"/>
  <c r="N306" i="22"/>
  <c r="N305" i="22"/>
  <c r="N304" i="22"/>
  <c r="N303" i="22"/>
  <c r="N302" i="22"/>
  <c r="N301" i="22"/>
  <c r="N300" i="22"/>
  <c r="N299" i="22"/>
  <c r="N298" i="22"/>
  <c r="N297" i="22"/>
  <c r="N296" i="22"/>
  <c r="N295" i="22"/>
  <c r="N294" i="22"/>
  <c r="N293" i="22"/>
  <c r="N292" i="22"/>
  <c r="N291" i="22"/>
  <c r="N290" i="22"/>
  <c r="N289" i="22"/>
  <c r="N288" i="22"/>
  <c r="N287" i="22"/>
  <c r="N286" i="22"/>
  <c r="N285" i="22"/>
  <c r="N284" i="22"/>
  <c r="N281" i="22"/>
  <c r="N280" i="22"/>
  <c r="N279" i="22"/>
  <c r="N278" i="22"/>
  <c r="N277" i="22"/>
  <c r="N276" i="22"/>
  <c r="N275" i="22"/>
  <c r="N274" i="22"/>
  <c r="N273" i="22"/>
  <c r="N272" i="22"/>
  <c r="N271" i="22"/>
  <c r="N270" i="22"/>
  <c r="N269" i="22"/>
  <c r="N268" i="22"/>
  <c r="N267" i="22"/>
  <c r="N266" i="22"/>
  <c r="N265" i="22"/>
  <c r="N264" i="22"/>
  <c r="N263" i="22"/>
  <c r="N262" i="22"/>
  <c r="N261" i="22"/>
  <c r="N260" i="22"/>
  <c r="N259" i="22"/>
  <c r="N258" i="22"/>
  <c r="N257" i="22"/>
  <c r="N254" i="22"/>
  <c r="N253" i="22"/>
  <c r="N252" i="22"/>
  <c r="N251" i="22"/>
  <c r="N250" i="22"/>
  <c r="N249" i="22"/>
  <c r="N248" i="22"/>
  <c r="N247" i="22"/>
  <c r="N246" i="22"/>
  <c r="N245" i="22"/>
  <c r="N244" i="22"/>
  <c r="N243" i="22"/>
  <c r="N242" i="22"/>
  <c r="N241" i="22"/>
  <c r="N240" i="22"/>
  <c r="N239" i="22"/>
  <c r="N238" i="22"/>
  <c r="N237" i="22"/>
  <c r="N236" i="22"/>
  <c r="N235" i="22"/>
  <c r="N234" i="22"/>
  <c r="N233" i="22"/>
  <c r="N232" i="22"/>
  <c r="N231" i="22"/>
  <c r="N230" i="22"/>
  <c r="N227" i="22"/>
  <c r="N226" i="22"/>
  <c r="N225" i="22"/>
  <c r="N224" i="22"/>
  <c r="N223" i="22"/>
  <c r="N222" i="22"/>
  <c r="N221" i="22"/>
  <c r="N220" i="22"/>
  <c r="N219" i="22"/>
  <c r="N218" i="22"/>
  <c r="N217" i="22"/>
  <c r="N216" i="22"/>
  <c r="N215" i="22"/>
  <c r="N214" i="22"/>
  <c r="N213" i="22"/>
  <c r="N212" i="22"/>
  <c r="N211" i="22"/>
  <c r="N210" i="22"/>
  <c r="N209" i="22"/>
  <c r="N208" i="22"/>
  <c r="N207" i="22"/>
  <c r="N206" i="22"/>
  <c r="N205" i="22"/>
  <c r="N204" i="22"/>
  <c r="N203" i="22"/>
  <c r="N200" i="22"/>
  <c r="N199" i="22"/>
  <c r="N198" i="22"/>
  <c r="N197" i="22"/>
  <c r="N196" i="22"/>
  <c r="N195" i="22"/>
  <c r="N194" i="22"/>
  <c r="N193" i="22"/>
  <c r="N192" i="22"/>
  <c r="N191" i="22"/>
  <c r="N190" i="22"/>
  <c r="N189" i="22"/>
  <c r="N188" i="22"/>
  <c r="N187" i="22"/>
  <c r="N186" i="22"/>
  <c r="N185" i="22"/>
  <c r="N184" i="22"/>
  <c r="N183" i="22"/>
  <c r="N182" i="22"/>
  <c r="N181" i="22"/>
  <c r="N180" i="22"/>
  <c r="N179" i="22"/>
  <c r="N178" i="22"/>
  <c r="N177" i="22"/>
  <c r="N176" i="22"/>
  <c r="N173" i="22"/>
  <c r="N172" i="22"/>
  <c r="N171" i="22"/>
  <c r="N170" i="22"/>
  <c r="N169" i="22"/>
  <c r="N168" i="22"/>
  <c r="N167" i="22"/>
  <c r="N166" i="22"/>
  <c r="N165" i="22"/>
  <c r="N164" i="22"/>
  <c r="N163" i="22"/>
  <c r="N162" i="22"/>
  <c r="N161" i="22"/>
  <c r="N160" i="22"/>
  <c r="N159" i="22"/>
  <c r="N158" i="22"/>
  <c r="N157" i="22"/>
  <c r="N156" i="22"/>
  <c r="N155" i="22"/>
  <c r="N154" i="22"/>
  <c r="N153" i="22"/>
  <c r="N152" i="22"/>
  <c r="N151" i="22"/>
  <c r="N150" i="22"/>
  <c r="N149" i="22"/>
  <c r="N146" i="22"/>
  <c r="N145" i="22"/>
  <c r="N144" i="22"/>
  <c r="N143" i="22"/>
  <c r="N142" i="22"/>
  <c r="N141" i="22"/>
  <c r="N140" i="22"/>
  <c r="N139" i="22"/>
  <c r="N138" i="22"/>
  <c r="N137" i="22"/>
  <c r="N136" i="22"/>
  <c r="N135" i="22"/>
  <c r="N134" i="22"/>
  <c r="N133" i="22"/>
  <c r="N132" i="22"/>
  <c r="N131" i="22"/>
  <c r="N130" i="22"/>
  <c r="N129" i="22"/>
  <c r="N128" i="22"/>
  <c r="N127" i="22"/>
  <c r="N126" i="22"/>
  <c r="N125" i="22"/>
  <c r="N124" i="22"/>
  <c r="N123" i="22"/>
  <c r="N122" i="22"/>
  <c r="N119" i="22"/>
  <c r="N118" i="22"/>
  <c r="N117" i="22"/>
  <c r="N116" i="22"/>
  <c r="N115" i="22"/>
  <c r="N114" i="22"/>
  <c r="N113" i="22"/>
  <c r="N112" i="22"/>
  <c r="N111" i="22"/>
  <c r="N110" i="22"/>
  <c r="N109" i="22"/>
  <c r="N108" i="22"/>
  <c r="N107" i="22"/>
  <c r="N106" i="22"/>
  <c r="N105" i="22"/>
  <c r="N104" i="22"/>
  <c r="N103" i="22"/>
  <c r="N102" i="22"/>
  <c r="N101" i="22"/>
  <c r="N100" i="22"/>
  <c r="N99" i="22"/>
  <c r="N98" i="22"/>
  <c r="N97" i="22"/>
  <c r="N96" i="22"/>
  <c r="N95" i="22"/>
  <c r="N92" i="22"/>
  <c r="N91" i="22"/>
  <c r="N90" i="22"/>
  <c r="N89" i="22"/>
  <c r="N88" i="22"/>
  <c r="N87" i="22"/>
  <c r="N86" i="22"/>
  <c r="N85" i="22"/>
  <c r="N84" i="22"/>
  <c r="N83" i="22"/>
  <c r="N82" i="22"/>
  <c r="N81" i="22"/>
  <c r="N80" i="22"/>
  <c r="N79" i="22"/>
  <c r="N78" i="22"/>
  <c r="N77" i="22"/>
  <c r="N76" i="22"/>
  <c r="N75" i="22"/>
  <c r="N74" i="22"/>
  <c r="N73" i="22"/>
  <c r="N72" i="22"/>
  <c r="N71" i="22"/>
  <c r="N70" i="22"/>
  <c r="N69" i="22"/>
  <c r="N68" i="22"/>
  <c r="N65" i="22"/>
  <c r="N64" i="22"/>
  <c r="N63" i="22"/>
  <c r="N62" i="22"/>
  <c r="N61" i="22"/>
  <c r="N60" i="22"/>
  <c r="N59" i="22"/>
  <c r="N58" i="22"/>
  <c r="N57" i="22"/>
  <c r="N56" i="22"/>
  <c r="N55" i="22"/>
  <c r="N54" i="22"/>
  <c r="N53" i="22"/>
  <c r="N52" i="22"/>
  <c r="N51" i="22"/>
  <c r="N50" i="22"/>
  <c r="N49" i="22"/>
  <c r="N48" i="22"/>
  <c r="N47" i="22"/>
  <c r="N46" i="22"/>
  <c r="N45" i="22"/>
  <c r="N44" i="22"/>
  <c r="N43" i="22"/>
  <c r="N42" i="22"/>
  <c r="N41" i="22"/>
  <c r="N38" i="22"/>
  <c r="N37" i="22"/>
  <c r="N36" i="22"/>
  <c r="N35" i="22"/>
  <c r="N34" i="22"/>
  <c r="N33" i="22"/>
  <c r="N32" i="22"/>
  <c r="N31" i="22"/>
  <c r="N30" i="22"/>
  <c r="N29" i="22"/>
  <c r="N28" i="22"/>
  <c r="N27" i="22"/>
  <c r="N26" i="22"/>
  <c r="N25" i="22"/>
  <c r="N24" i="22"/>
  <c r="N23" i="22"/>
  <c r="N22" i="22"/>
  <c r="N21" i="22"/>
  <c r="N20" i="22"/>
  <c r="N19" i="22"/>
  <c r="N18" i="22"/>
  <c r="N17" i="22"/>
  <c r="N16" i="22"/>
  <c r="N15" i="22"/>
  <c r="N14" i="22"/>
  <c r="M671" i="22"/>
  <c r="M670" i="22"/>
  <c r="M669" i="22"/>
  <c r="M668" i="22"/>
  <c r="M667" i="22"/>
  <c r="M666" i="22"/>
  <c r="M665" i="22"/>
  <c r="M664" i="22"/>
  <c r="M663" i="22"/>
  <c r="M662" i="22"/>
  <c r="M659" i="22"/>
  <c r="M658" i="22"/>
  <c r="M657" i="22"/>
  <c r="M656" i="22"/>
  <c r="M655" i="22"/>
  <c r="M654" i="22"/>
  <c r="M653" i="22"/>
  <c r="M652" i="22"/>
  <c r="M651" i="22"/>
  <c r="M650" i="22"/>
  <c r="M649" i="22"/>
  <c r="M648" i="22"/>
  <c r="M647" i="22"/>
  <c r="M646" i="22"/>
  <c r="M645" i="22"/>
  <c r="M644" i="22"/>
  <c r="M643" i="22"/>
  <c r="M642" i="22"/>
  <c r="M641" i="22"/>
  <c r="M640" i="22"/>
  <c r="M639" i="22"/>
  <c r="M638" i="22"/>
  <c r="M637" i="22"/>
  <c r="M636" i="22"/>
  <c r="M635" i="22"/>
  <c r="M632" i="22"/>
  <c r="M631" i="22"/>
  <c r="M630" i="22"/>
  <c r="M629" i="22"/>
  <c r="M628" i="22"/>
  <c r="M627" i="22"/>
  <c r="M626" i="22"/>
  <c r="M625" i="22"/>
  <c r="M624" i="22"/>
  <c r="M623" i="22"/>
  <c r="M622" i="22"/>
  <c r="M621" i="22"/>
  <c r="M620" i="22"/>
  <c r="M619" i="22"/>
  <c r="M618" i="22"/>
  <c r="M617" i="22"/>
  <c r="M616" i="22"/>
  <c r="M615" i="22"/>
  <c r="M614" i="22"/>
  <c r="M613" i="22"/>
  <c r="M612" i="22"/>
  <c r="M611" i="22"/>
  <c r="M610" i="22"/>
  <c r="M609" i="22"/>
  <c r="M608" i="22"/>
  <c r="M605" i="22"/>
  <c r="M604" i="22"/>
  <c r="M603" i="22"/>
  <c r="M602" i="22"/>
  <c r="M601" i="22"/>
  <c r="M600" i="22"/>
  <c r="M599" i="22"/>
  <c r="M598" i="22"/>
  <c r="M597" i="22"/>
  <c r="M596" i="22"/>
  <c r="M595" i="22"/>
  <c r="M594" i="22"/>
  <c r="M593" i="22"/>
  <c r="M592" i="22"/>
  <c r="M591" i="22"/>
  <c r="M590" i="22"/>
  <c r="M589" i="22"/>
  <c r="M588" i="22"/>
  <c r="M587" i="22"/>
  <c r="M586" i="22"/>
  <c r="M585" i="22"/>
  <c r="M584" i="22"/>
  <c r="M583" i="22"/>
  <c r="M582" i="22"/>
  <c r="M581" i="22"/>
  <c r="M578" i="22"/>
  <c r="M577" i="22"/>
  <c r="M576" i="22"/>
  <c r="M575" i="22"/>
  <c r="M574" i="22"/>
  <c r="M573" i="22"/>
  <c r="M572" i="22"/>
  <c r="M571" i="22"/>
  <c r="M570" i="22"/>
  <c r="M569" i="22"/>
  <c r="M568" i="22"/>
  <c r="M567" i="22"/>
  <c r="M566" i="22"/>
  <c r="M565" i="22"/>
  <c r="M564" i="22"/>
  <c r="M563" i="22"/>
  <c r="M562" i="22"/>
  <c r="M561" i="22"/>
  <c r="M560" i="22"/>
  <c r="M559" i="22"/>
  <c r="M558" i="22"/>
  <c r="M557" i="22"/>
  <c r="M556" i="22"/>
  <c r="M555" i="22"/>
  <c r="M554" i="22"/>
  <c r="M551" i="22"/>
  <c r="M550" i="22"/>
  <c r="M549" i="22"/>
  <c r="M548" i="22"/>
  <c r="M547" i="22"/>
  <c r="M546" i="22"/>
  <c r="M545" i="22"/>
  <c r="M544" i="22"/>
  <c r="M543" i="22"/>
  <c r="M542" i="22"/>
  <c r="M541" i="22"/>
  <c r="M540" i="22"/>
  <c r="M539" i="22"/>
  <c r="M538" i="22"/>
  <c r="M537" i="22"/>
  <c r="M536" i="22"/>
  <c r="M535" i="22"/>
  <c r="M534" i="22"/>
  <c r="M533" i="22"/>
  <c r="M532" i="22"/>
  <c r="M531" i="22"/>
  <c r="M530" i="22"/>
  <c r="M529" i="22"/>
  <c r="M528" i="22"/>
  <c r="M527" i="22"/>
  <c r="M524" i="22"/>
  <c r="M523" i="22"/>
  <c r="M522" i="22"/>
  <c r="M521" i="22"/>
  <c r="M520" i="22"/>
  <c r="M519" i="22"/>
  <c r="M518" i="22"/>
  <c r="M517" i="22"/>
  <c r="M516" i="22"/>
  <c r="M515" i="22"/>
  <c r="M514" i="22"/>
  <c r="M513" i="22"/>
  <c r="M512" i="22"/>
  <c r="M511" i="22"/>
  <c r="M510" i="22"/>
  <c r="M509" i="22"/>
  <c r="M508" i="22"/>
  <c r="M507" i="22"/>
  <c r="M506" i="22"/>
  <c r="M505" i="22"/>
  <c r="M504" i="22"/>
  <c r="M503" i="22"/>
  <c r="M502" i="22"/>
  <c r="M501" i="22"/>
  <c r="M500" i="22"/>
  <c r="M497" i="22"/>
  <c r="M496" i="22"/>
  <c r="M495" i="22"/>
  <c r="M494" i="22"/>
  <c r="M493" i="22"/>
  <c r="M492" i="22"/>
  <c r="M491" i="22"/>
  <c r="M490" i="22"/>
  <c r="M489" i="22"/>
  <c r="M488" i="22"/>
  <c r="M487" i="22"/>
  <c r="M486" i="22"/>
  <c r="M485" i="22"/>
  <c r="M484" i="22"/>
  <c r="M483" i="22"/>
  <c r="M482" i="22"/>
  <c r="M481" i="22"/>
  <c r="M480" i="22"/>
  <c r="M479" i="22"/>
  <c r="M478" i="22"/>
  <c r="M477" i="22"/>
  <c r="M476" i="22"/>
  <c r="M475" i="22"/>
  <c r="M474" i="22"/>
  <c r="M473" i="22"/>
  <c r="M470" i="22"/>
  <c r="M469" i="22"/>
  <c r="M468" i="22"/>
  <c r="M467" i="22"/>
  <c r="M466" i="22"/>
  <c r="M465" i="22"/>
  <c r="M464" i="22"/>
  <c r="M463" i="22"/>
  <c r="M462" i="22"/>
  <c r="M461" i="22"/>
  <c r="M460" i="22"/>
  <c r="M459" i="22"/>
  <c r="M458" i="22"/>
  <c r="M457" i="22"/>
  <c r="M456" i="22"/>
  <c r="M455" i="22"/>
  <c r="M454" i="22"/>
  <c r="M453" i="22"/>
  <c r="M452" i="22"/>
  <c r="M451" i="22"/>
  <c r="M450" i="22"/>
  <c r="M449" i="22"/>
  <c r="M448" i="22"/>
  <c r="M447" i="22"/>
  <c r="M446" i="22"/>
  <c r="M443" i="22"/>
  <c r="M442" i="22"/>
  <c r="M441" i="22"/>
  <c r="M440" i="22"/>
  <c r="M439" i="22"/>
  <c r="M438" i="22"/>
  <c r="M437" i="22"/>
  <c r="M436" i="22"/>
  <c r="M435" i="22"/>
  <c r="M434" i="22"/>
  <c r="M433" i="22"/>
  <c r="M432" i="22"/>
  <c r="M431" i="22"/>
  <c r="M430" i="22"/>
  <c r="M429" i="22"/>
  <c r="M428" i="22"/>
  <c r="M427" i="22"/>
  <c r="M426" i="22"/>
  <c r="M425" i="22"/>
  <c r="M424" i="22"/>
  <c r="M423" i="22"/>
  <c r="M422" i="22"/>
  <c r="M421" i="22"/>
  <c r="M420" i="22"/>
  <c r="M419" i="22"/>
  <c r="M416" i="22"/>
  <c r="M415" i="22"/>
  <c r="M414" i="22"/>
  <c r="M413" i="22"/>
  <c r="M412" i="22"/>
  <c r="M411" i="22"/>
  <c r="M410" i="22"/>
  <c r="M409" i="22"/>
  <c r="M408" i="22"/>
  <c r="M407" i="22"/>
  <c r="M406" i="22"/>
  <c r="M405" i="22"/>
  <c r="M404" i="22"/>
  <c r="M403" i="22"/>
  <c r="M402" i="22"/>
  <c r="M401" i="22"/>
  <c r="M400" i="22"/>
  <c r="M399" i="22"/>
  <c r="M398" i="22"/>
  <c r="M397" i="22"/>
  <c r="M396" i="22"/>
  <c r="M395" i="22"/>
  <c r="M394" i="22"/>
  <c r="M393" i="22"/>
  <c r="M392" i="22"/>
  <c r="M389" i="22"/>
  <c r="M388" i="22"/>
  <c r="M387" i="22"/>
  <c r="M386" i="22"/>
  <c r="M385" i="22"/>
  <c r="M384" i="22"/>
  <c r="M383" i="22"/>
  <c r="M382" i="22"/>
  <c r="M381" i="22"/>
  <c r="M380" i="22"/>
  <c r="M379" i="22"/>
  <c r="M378" i="22"/>
  <c r="M377" i="22"/>
  <c r="M376" i="22"/>
  <c r="M375" i="22"/>
  <c r="M374" i="22"/>
  <c r="M373" i="22"/>
  <c r="M372" i="22"/>
  <c r="M371" i="22"/>
  <c r="M370" i="22"/>
  <c r="M369" i="22"/>
  <c r="M368" i="22"/>
  <c r="M367" i="22"/>
  <c r="M366" i="22"/>
  <c r="M365" i="22"/>
  <c r="M362" i="22"/>
  <c r="M361" i="22"/>
  <c r="M360" i="22"/>
  <c r="M359" i="22"/>
  <c r="M358" i="22"/>
  <c r="M357" i="22"/>
  <c r="M356" i="22"/>
  <c r="M355" i="22"/>
  <c r="M354" i="22"/>
  <c r="M353" i="22"/>
  <c r="M352" i="22"/>
  <c r="M351" i="22"/>
  <c r="M350" i="22"/>
  <c r="M349" i="22"/>
  <c r="M348" i="22"/>
  <c r="M347" i="22"/>
  <c r="M346" i="22"/>
  <c r="M345" i="22"/>
  <c r="M344" i="22"/>
  <c r="M343" i="22"/>
  <c r="M342" i="22"/>
  <c r="M341" i="22"/>
  <c r="M340" i="22"/>
  <c r="M339" i="22"/>
  <c r="M338" i="22"/>
  <c r="M335" i="22"/>
  <c r="M334" i="22"/>
  <c r="M333" i="22"/>
  <c r="M332" i="22"/>
  <c r="M331" i="22"/>
  <c r="M330" i="22"/>
  <c r="M329" i="22"/>
  <c r="M328" i="22"/>
  <c r="M327" i="22"/>
  <c r="M326" i="22"/>
  <c r="M325" i="22"/>
  <c r="M324" i="22"/>
  <c r="M323" i="22"/>
  <c r="M322" i="22"/>
  <c r="M321" i="22"/>
  <c r="M320" i="22"/>
  <c r="M319" i="22"/>
  <c r="M318" i="22"/>
  <c r="M317" i="22"/>
  <c r="M316" i="22"/>
  <c r="M315" i="22"/>
  <c r="M314" i="22"/>
  <c r="M313" i="22"/>
  <c r="M312" i="22"/>
  <c r="M311" i="22"/>
  <c r="M308" i="22"/>
  <c r="M307" i="22"/>
  <c r="M306" i="22"/>
  <c r="M305" i="22"/>
  <c r="M304" i="22"/>
  <c r="M303" i="22"/>
  <c r="M302" i="22"/>
  <c r="M301" i="22"/>
  <c r="M300" i="22"/>
  <c r="M299" i="22"/>
  <c r="M298" i="22"/>
  <c r="M297" i="22"/>
  <c r="M296" i="22"/>
  <c r="M295" i="22"/>
  <c r="M294" i="22"/>
  <c r="M293" i="22"/>
  <c r="M292" i="22"/>
  <c r="M291" i="22"/>
  <c r="M290" i="22"/>
  <c r="M289" i="22"/>
  <c r="M288" i="22"/>
  <c r="M287" i="22"/>
  <c r="M286" i="22"/>
  <c r="M285" i="22"/>
  <c r="M284" i="22"/>
  <c r="M281" i="22"/>
  <c r="M280" i="22"/>
  <c r="M279" i="22"/>
  <c r="M278" i="22"/>
  <c r="M277" i="22"/>
  <c r="M276" i="22"/>
  <c r="M275" i="22"/>
  <c r="M274" i="22"/>
  <c r="M273" i="22"/>
  <c r="M272" i="22"/>
  <c r="M271" i="22"/>
  <c r="M270" i="22"/>
  <c r="M269" i="22"/>
  <c r="M268" i="22"/>
  <c r="M267" i="22"/>
  <c r="M266" i="22"/>
  <c r="M265" i="22"/>
  <c r="M264" i="22"/>
  <c r="M263" i="22"/>
  <c r="M262" i="22"/>
  <c r="M261" i="22"/>
  <c r="M260" i="22"/>
  <c r="M259" i="22"/>
  <c r="M258" i="22"/>
  <c r="M257" i="22"/>
  <c r="M254" i="22"/>
  <c r="M253" i="22"/>
  <c r="M252" i="22"/>
  <c r="M251" i="22"/>
  <c r="M250" i="22"/>
  <c r="M249" i="22"/>
  <c r="M248" i="22"/>
  <c r="M247" i="22"/>
  <c r="M246" i="22"/>
  <c r="M245" i="22"/>
  <c r="M244" i="22"/>
  <c r="M243" i="22"/>
  <c r="M242" i="22"/>
  <c r="M241" i="22"/>
  <c r="M240" i="22"/>
  <c r="M239" i="22"/>
  <c r="M238" i="22"/>
  <c r="M237" i="22"/>
  <c r="M236" i="22"/>
  <c r="M235" i="22"/>
  <c r="M234" i="22"/>
  <c r="M233" i="22"/>
  <c r="M232" i="22"/>
  <c r="M231" i="22"/>
  <c r="M230" i="22"/>
  <c r="M227" i="22"/>
  <c r="M226" i="22"/>
  <c r="M225" i="22"/>
  <c r="M224" i="22"/>
  <c r="M223" i="22"/>
  <c r="M222" i="22"/>
  <c r="M221" i="22"/>
  <c r="M220" i="22"/>
  <c r="M219" i="22"/>
  <c r="M218" i="22"/>
  <c r="M217" i="22"/>
  <c r="M216" i="22"/>
  <c r="M215" i="22"/>
  <c r="M214" i="22"/>
  <c r="M213" i="22"/>
  <c r="M212" i="22"/>
  <c r="M211" i="22"/>
  <c r="M210" i="22"/>
  <c r="M209" i="22"/>
  <c r="M208" i="22"/>
  <c r="M207" i="22"/>
  <c r="M206" i="22"/>
  <c r="M205" i="22"/>
  <c r="M204" i="22"/>
  <c r="M203" i="22"/>
  <c r="M200" i="22"/>
  <c r="M199" i="22"/>
  <c r="M198" i="22"/>
  <c r="M197" i="22"/>
  <c r="M196" i="22"/>
  <c r="M195" i="22"/>
  <c r="M194" i="22"/>
  <c r="M193" i="22"/>
  <c r="M192" i="22"/>
  <c r="M191" i="22"/>
  <c r="M190" i="22"/>
  <c r="M189" i="22"/>
  <c r="M188" i="22"/>
  <c r="M187" i="22"/>
  <c r="M186" i="22"/>
  <c r="M185" i="22"/>
  <c r="M184" i="22"/>
  <c r="M183" i="22"/>
  <c r="M182" i="22"/>
  <c r="M181" i="22"/>
  <c r="M180" i="22"/>
  <c r="M179" i="22"/>
  <c r="M178" i="22"/>
  <c r="M177" i="22"/>
  <c r="M176" i="22"/>
  <c r="M173" i="22"/>
  <c r="M172" i="22"/>
  <c r="M171" i="22"/>
  <c r="M170" i="22"/>
  <c r="M169" i="22"/>
  <c r="M168" i="22"/>
  <c r="M167" i="22"/>
  <c r="M166" i="22"/>
  <c r="M165" i="22"/>
  <c r="M164" i="22"/>
  <c r="M163" i="22"/>
  <c r="M162" i="22"/>
  <c r="M161" i="22"/>
  <c r="M160" i="22"/>
  <c r="M159" i="22"/>
  <c r="M158" i="22"/>
  <c r="M157" i="22"/>
  <c r="M156" i="22"/>
  <c r="M155" i="22"/>
  <c r="M154" i="22"/>
  <c r="M153" i="22"/>
  <c r="M152" i="22"/>
  <c r="M151" i="22"/>
  <c r="M150" i="22"/>
  <c r="M149" i="22"/>
  <c r="M146" i="22"/>
  <c r="M145" i="22"/>
  <c r="M144" i="22"/>
  <c r="M143" i="22"/>
  <c r="M142" i="22"/>
  <c r="M141" i="22"/>
  <c r="M140" i="22"/>
  <c r="M139" i="22"/>
  <c r="M138" i="22"/>
  <c r="M137" i="22"/>
  <c r="M136" i="22"/>
  <c r="M135" i="22"/>
  <c r="M134" i="22"/>
  <c r="M133" i="22"/>
  <c r="M132" i="22"/>
  <c r="M131" i="22"/>
  <c r="M130" i="22"/>
  <c r="M129" i="22"/>
  <c r="M128" i="22"/>
  <c r="M127" i="22"/>
  <c r="M126" i="22"/>
  <c r="M125" i="22"/>
  <c r="M124" i="22"/>
  <c r="M123" i="22"/>
  <c r="M122" i="22"/>
  <c r="M119" i="22"/>
  <c r="M118" i="22"/>
  <c r="M117" i="22"/>
  <c r="M116" i="22"/>
  <c r="M115" i="22"/>
  <c r="M114" i="22"/>
  <c r="M113" i="22"/>
  <c r="M112" i="22"/>
  <c r="M111" i="22"/>
  <c r="M110" i="22"/>
  <c r="M109" i="22"/>
  <c r="M108" i="22"/>
  <c r="M107" i="22"/>
  <c r="M106" i="22"/>
  <c r="M105" i="22"/>
  <c r="M104" i="22"/>
  <c r="M103" i="22"/>
  <c r="M102" i="22"/>
  <c r="M101" i="22"/>
  <c r="M100" i="22"/>
  <c r="M99" i="22"/>
  <c r="M98" i="22"/>
  <c r="M97" i="22"/>
  <c r="M96" i="22"/>
  <c r="M95" i="22"/>
  <c r="M92" i="22"/>
  <c r="M91" i="22"/>
  <c r="M90" i="22"/>
  <c r="M89" i="22"/>
  <c r="M88" i="22"/>
  <c r="M87" i="22"/>
  <c r="M86" i="22"/>
  <c r="M85" i="22"/>
  <c r="M84" i="22"/>
  <c r="M83" i="22"/>
  <c r="M82" i="22"/>
  <c r="M81" i="22"/>
  <c r="M80" i="22"/>
  <c r="M79" i="22"/>
  <c r="M78" i="22"/>
  <c r="M77" i="22"/>
  <c r="M76" i="22"/>
  <c r="M75" i="22"/>
  <c r="M74" i="22"/>
  <c r="M73" i="22"/>
  <c r="M72" i="22"/>
  <c r="M71" i="22"/>
  <c r="M70" i="22"/>
  <c r="M69" i="22"/>
  <c r="M68" i="22"/>
  <c r="M65" i="22"/>
  <c r="M64" i="22"/>
  <c r="M63" i="22"/>
  <c r="M62" i="22"/>
  <c r="M61" i="22"/>
  <c r="M60" i="22"/>
  <c r="M59" i="22"/>
  <c r="M58" i="22"/>
  <c r="M57" i="22"/>
  <c r="M56" i="22"/>
  <c r="M55" i="22"/>
  <c r="M54" i="22"/>
  <c r="M53" i="22"/>
  <c r="M52" i="22"/>
  <c r="M51" i="22"/>
  <c r="M50" i="22"/>
  <c r="M49" i="22"/>
  <c r="M48" i="22"/>
  <c r="M47" i="22"/>
  <c r="M46" i="22"/>
  <c r="M45" i="22"/>
  <c r="M44" i="22"/>
  <c r="M43" i="22"/>
  <c r="M42" i="22"/>
  <c r="M41" i="22"/>
  <c r="M38" i="22"/>
  <c r="M37" i="22"/>
  <c r="M36" i="22"/>
  <c r="M35" i="22"/>
  <c r="M34" i="22"/>
  <c r="M33" i="22"/>
  <c r="M32" i="22"/>
  <c r="M31" i="22"/>
  <c r="M30" i="22"/>
  <c r="M29" i="22"/>
  <c r="M28" i="22"/>
  <c r="M27" i="22"/>
  <c r="M26" i="22"/>
  <c r="M25" i="22"/>
  <c r="M24" i="22"/>
  <c r="M23" i="22"/>
  <c r="M22" i="22"/>
  <c r="M21" i="22"/>
  <c r="M20" i="22"/>
  <c r="M19" i="22"/>
  <c r="M18" i="22"/>
  <c r="M17" i="22"/>
  <c r="M16" i="22"/>
  <c r="M15" i="22"/>
  <c r="M14" i="22"/>
  <c r="L671" i="22"/>
  <c r="L670" i="22"/>
  <c r="L669" i="22"/>
  <c r="L668" i="22"/>
  <c r="L667" i="22"/>
  <c r="L666" i="22"/>
  <c r="L665" i="22"/>
  <c r="L664" i="22"/>
  <c r="L663" i="22"/>
  <c r="L662" i="22"/>
  <c r="L659" i="22"/>
  <c r="L658" i="22"/>
  <c r="L657" i="22"/>
  <c r="L656" i="22"/>
  <c r="L655" i="22"/>
  <c r="L654" i="22"/>
  <c r="L653" i="22"/>
  <c r="L652" i="22"/>
  <c r="L651" i="22"/>
  <c r="L650" i="22"/>
  <c r="L649" i="22"/>
  <c r="L648" i="22"/>
  <c r="L647" i="22"/>
  <c r="L646" i="22"/>
  <c r="L645" i="22"/>
  <c r="L644" i="22"/>
  <c r="L643" i="22"/>
  <c r="L642" i="22"/>
  <c r="L641" i="22"/>
  <c r="L640" i="22"/>
  <c r="L639" i="22"/>
  <c r="L638" i="22"/>
  <c r="L637" i="22"/>
  <c r="L636" i="22"/>
  <c r="L635" i="22"/>
  <c r="L632" i="22"/>
  <c r="L631" i="22"/>
  <c r="L630" i="22"/>
  <c r="L629" i="22"/>
  <c r="L628" i="22"/>
  <c r="L627" i="22"/>
  <c r="L626" i="22"/>
  <c r="L625" i="22"/>
  <c r="L624" i="22"/>
  <c r="L623" i="22"/>
  <c r="L622" i="22"/>
  <c r="L621" i="22"/>
  <c r="L620" i="22"/>
  <c r="L619" i="22"/>
  <c r="L618" i="22"/>
  <c r="L617" i="22"/>
  <c r="L616" i="22"/>
  <c r="L615" i="22"/>
  <c r="L614" i="22"/>
  <c r="L613" i="22"/>
  <c r="L612" i="22"/>
  <c r="L611" i="22"/>
  <c r="L610" i="22"/>
  <c r="L609" i="22"/>
  <c r="L608" i="22"/>
  <c r="L605" i="22"/>
  <c r="L604" i="22"/>
  <c r="L603" i="22"/>
  <c r="L602" i="22"/>
  <c r="L601" i="22"/>
  <c r="L600" i="22"/>
  <c r="L599" i="22"/>
  <c r="L598" i="22"/>
  <c r="L597" i="22"/>
  <c r="L596" i="22"/>
  <c r="L595" i="22"/>
  <c r="L594" i="22"/>
  <c r="L593" i="22"/>
  <c r="L592" i="22"/>
  <c r="L591" i="22"/>
  <c r="L590" i="22"/>
  <c r="L589" i="22"/>
  <c r="L588" i="22"/>
  <c r="L587" i="22"/>
  <c r="L586" i="22"/>
  <c r="L585" i="22"/>
  <c r="L584" i="22"/>
  <c r="L583" i="22"/>
  <c r="L582" i="22"/>
  <c r="L581" i="22"/>
  <c r="L578" i="22"/>
  <c r="L577" i="22"/>
  <c r="L576" i="22"/>
  <c r="L575" i="22"/>
  <c r="L574" i="22"/>
  <c r="L573" i="22"/>
  <c r="L572" i="22"/>
  <c r="L571" i="22"/>
  <c r="L570" i="22"/>
  <c r="L569" i="22"/>
  <c r="L568" i="22"/>
  <c r="L567" i="22"/>
  <c r="L566" i="22"/>
  <c r="L565" i="22"/>
  <c r="L564" i="22"/>
  <c r="L563" i="22"/>
  <c r="L562" i="22"/>
  <c r="L561" i="22"/>
  <c r="L560" i="22"/>
  <c r="L559" i="22"/>
  <c r="L558" i="22"/>
  <c r="L557" i="22"/>
  <c r="L556" i="22"/>
  <c r="L555" i="22"/>
  <c r="L554" i="22"/>
  <c r="L551" i="22"/>
  <c r="L550" i="22"/>
  <c r="L549" i="22"/>
  <c r="L548" i="22"/>
  <c r="L547" i="22"/>
  <c r="L546" i="22"/>
  <c r="L545" i="22"/>
  <c r="L544" i="22"/>
  <c r="L543" i="22"/>
  <c r="L542" i="22"/>
  <c r="L541" i="22"/>
  <c r="L540" i="22"/>
  <c r="L539" i="22"/>
  <c r="L538" i="22"/>
  <c r="L537" i="22"/>
  <c r="L536" i="22"/>
  <c r="L535" i="22"/>
  <c r="L534" i="22"/>
  <c r="L533" i="22"/>
  <c r="L532" i="22"/>
  <c r="L531" i="22"/>
  <c r="L530" i="22"/>
  <c r="L529" i="22"/>
  <c r="L528" i="22"/>
  <c r="L527" i="22"/>
  <c r="L524" i="22"/>
  <c r="L523" i="22"/>
  <c r="L522" i="22"/>
  <c r="L521" i="22"/>
  <c r="L520" i="22"/>
  <c r="L519" i="22"/>
  <c r="L518" i="22"/>
  <c r="L517" i="22"/>
  <c r="L516" i="22"/>
  <c r="L515" i="22"/>
  <c r="L514" i="22"/>
  <c r="L513" i="22"/>
  <c r="L512" i="22"/>
  <c r="L511" i="22"/>
  <c r="L510" i="22"/>
  <c r="L509" i="22"/>
  <c r="L508" i="22"/>
  <c r="L507" i="22"/>
  <c r="L506" i="22"/>
  <c r="L505" i="22"/>
  <c r="L504" i="22"/>
  <c r="L503" i="22"/>
  <c r="L502" i="22"/>
  <c r="L501" i="22"/>
  <c r="L500" i="22"/>
  <c r="L497" i="22"/>
  <c r="L496" i="22"/>
  <c r="L495" i="22"/>
  <c r="L494" i="22"/>
  <c r="L493" i="22"/>
  <c r="L492" i="22"/>
  <c r="L491" i="22"/>
  <c r="L490" i="22"/>
  <c r="L489" i="22"/>
  <c r="L488" i="22"/>
  <c r="L487" i="22"/>
  <c r="L486" i="22"/>
  <c r="L485" i="22"/>
  <c r="L484" i="22"/>
  <c r="L483" i="22"/>
  <c r="L482" i="22"/>
  <c r="L481" i="22"/>
  <c r="L480" i="22"/>
  <c r="L479" i="22"/>
  <c r="L478" i="22"/>
  <c r="L477" i="22"/>
  <c r="L476" i="22"/>
  <c r="L475" i="22"/>
  <c r="L474" i="22"/>
  <c r="L473" i="22"/>
  <c r="L470" i="22"/>
  <c r="L469" i="22"/>
  <c r="L468" i="22"/>
  <c r="L467" i="22"/>
  <c r="L466" i="22"/>
  <c r="L465" i="22"/>
  <c r="L464" i="22"/>
  <c r="L463" i="22"/>
  <c r="L462" i="22"/>
  <c r="L461" i="22"/>
  <c r="L460" i="22"/>
  <c r="L459" i="22"/>
  <c r="L458" i="22"/>
  <c r="L457" i="22"/>
  <c r="L456" i="22"/>
  <c r="L455" i="22"/>
  <c r="L454" i="22"/>
  <c r="L453" i="22"/>
  <c r="L452" i="22"/>
  <c r="L451" i="22"/>
  <c r="L450" i="22"/>
  <c r="L449" i="22"/>
  <c r="L448" i="22"/>
  <c r="L447" i="22"/>
  <c r="L446" i="22"/>
  <c r="L443" i="22"/>
  <c r="L442" i="22"/>
  <c r="L441" i="22"/>
  <c r="L440" i="22"/>
  <c r="L439" i="22"/>
  <c r="L438" i="22"/>
  <c r="L437" i="22"/>
  <c r="L436" i="22"/>
  <c r="L435" i="22"/>
  <c r="L434" i="22"/>
  <c r="L433" i="22"/>
  <c r="L432" i="22"/>
  <c r="L431" i="22"/>
  <c r="L430" i="22"/>
  <c r="L429" i="22"/>
  <c r="L428" i="22"/>
  <c r="L427" i="22"/>
  <c r="L426" i="22"/>
  <c r="L425" i="22"/>
  <c r="L424" i="22"/>
  <c r="L423" i="22"/>
  <c r="L422" i="22"/>
  <c r="L421" i="22"/>
  <c r="L420" i="22"/>
  <c r="L419" i="22"/>
  <c r="L416" i="22"/>
  <c r="L415" i="22"/>
  <c r="L414" i="22"/>
  <c r="L413" i="22"/>
  <c r="L412" i="22"/>
  <c r="L411" i="22"/>
  <c r="L410" i="22"/>
  <c r="L409" i="22"/>
  <c r="L408" i="22"/>
  <c r="L407" i="22"/>
  <c r="L406" i="22"/>
  <c r="L405" i="22"/>
  <c r="L404" i="22"/>
  <c r="L403" i="22"/>
  <c r="L402" i="22"/>
  <c r="L401" i="22"/>
  <c r="L400" i="22"/>
  <c r="L399" i="22"/>
  <c r="L398" i="22"/>
  <c r="L397" i="22"/>
  <c r="L396" i="22"/>
  <c r="L395" i="22"/>
  <c r="L394" i="22"/>
  <c r="L393" i="22"/>
  <c r="L392" i="22"/>
  <c r="L389" i="22"/>
  <c r="L388" i="22"/>
  <c r="L387" i="22"/>
  <c r="L386" i="22"/>
  <c r="L385" i="22"/>
  <c r="L384" i="22"/>
  <c r="L383" i="22"/>
  <c r="L382" i="22"/>
  <c r="L381" i="22"/>
  <c r="L380" i="22"/>
  <c r="L379" i="22"/>
  <c r="L378" i="22"/>
  <c r="L377" i="22"/>
  <c r="L376" i="22"/>
  <c r="L375" i="22"/>
  <c r="L374" i="22"/>
  <c r="L373" i="22"/>
  <c r="L372" i="22"/>
  <c r="L371" i="22"/>
  <c r="L370" i="22"/>
  <c r="L369" i="22"/>
  <c r="L368" i="22"/>
  <c r="L367" i="22"/>
  <c r="L366" i="22"/>
  <c r="L365" i="22"/>
  <c r="L362" i="22"/>
  <c r="L361" i="22"/>
  <c r="L360" i="22"/>
  <c r="L359" i="22"/>
  <c r="L358" i="22"/>
  <c r="L357" i="22"/>
  <c r="L356" i="22"/>
  <c r="L355" i="22"/>
  <c r="L354" i="22"/>
  <c r="L353" i="22"/>
  <c r="L352" i="22"/>
  <c r="L351" i="22"/>
  <c r="L350" i="22"/>
  <c r="L349" i="22"/>
  <c r="L348" i="22"/>
  <c r="L347" i="22"/>
  <c r="L346" i="22"/>
  <c r="L345" i="22"/>
  <c r="L344" i="22"/>
  <c r="L343" i="22"/>
  <c r="L342" i="22"/>
  <c r="L341" i="22"/>
  <c r="L340" i="22"/>
  <c r="L339" i="22"/>
  <c r="L338" i="22"/>
  <c r="L335" i="22"/>
  <c r="L334" i="22"/>
  <c r="L333" i="22"/>
  <c r="L332" i="22"/>
  <c r="L331" i="22"/>
  <c r="L330" i="22"/>
  <c r="L329" i="22"/>
  <c r="L328" i="22"/>
  <c r="L327" i="22"/>
  <c r="L326" i="22"/>
  <c r="L325" i="22"/>
  <c r="L324" i="22"/>
  <c r="L323" i="22"/>
  <c r="L322" i="22"/>
  <c r="L321" i="22"/>
  <c r="L320" i="22"/>
  <c r="L319" i="22"/>
  <c r="L318" i="22"/>
  <c r="L317" i="22"/>
  <c r="L316" i="22"/>
  <c r="L315" i="22"/>
  <c r="L314" i="22"/>
  <c r="L313" i="22"/>
  <c r="L312" i="22"/>
  <c r="L311" i="22"/>
  <c r="L308" i="22"/>
  <c r="L307" i="22"/>
  <c r="L306" i="22"/>
  <c r="L305" i="22"/>
  <c r="L304" i="22"/>
  <c r="L303" i="22"/>
  <c r="L302" i="22"/>
  <c r="L301" i="22"/>
  <c r="L300" i="22"/>
  <c r="L299" i="22"/>
  <c r="L298" i="22"/>
  <c r="L297" i="22"/>
  <c r="L296" i="22"/>
  <c r="L295" i="22"/>
  <c r="L294" i="22"/>
  <c r="L293" i="22"/>
  <c r="L292" i="22"/>
  <c r="L291" i="22"/>
  <c r="L290" i="22"/>
  <c r="L289" i="22"/>
  <c r="L288" i="22"/>
  <c r="L287" i="22"/>
  <c r="L286" i="22"/>
  <c r="L285" i="22"/>
  <c r="L284" i="22"/>
  <c r="L281" i="22"/>
  <c r="L280" i="22"/>
  <c r="L279" i="22"/>
  <c r="L278" i="22"/>
  <c r="L277" i="22"/>
  <c r="L276" i="22"/>
  <c r="L275" i="22"/>
  <c r="L274" i="22"/>
  <c r="L273" i="22"/>
  <c r="L272" i="22"/>
  <c r="L271" i="22"/>
  <c r="L270" i="22"/>
  <c r="L269" i="22"/>
  <c r="L268" i="22"/>
  <c r="L267" i="22"/>
  <c r="L266" i="22"/>
  <c r="L265" i="22"/>
  <c r="L264" i="22"/>
  <c r="L263" i="22"/>
  <c r="L262" i="22"/>
  <c r="L261" i="22"/>
  <c r="L260" i="22"/>
  <c r="L259" i="22"/>
  <c r="L258" i="22"/>
  <c r="L257" i="22"/>
  <c r="L254" i="22"/>
  <c r="L253" i="22"/>
  <c r="L252" i="22"/>
  <c r="L251" i="22"/>
  <c r="L250" i="22"/>
  <c r="L249" i="22"/>
  <c r="L248" i="22"/>
  <c r="L247" i="22"/>
  <c r="L246" i="22"/>
  <c r="L245" i="22"/>
  <c r="L244" i="22"/>
  <c r="L243" i="22"/>
  <c r="L242" i="22"/>
  <c r="L241" i="22"/>
  <c r="L240" i="22"/>
  <c r="L239" i="22"/>
  <c r="L238" i="22"/>
  <c r="L237" i="22"/>
  <c r="L236" i="22"/>
  <c r="L235" i="22"/>
  <c r="L234" i="22"/>
  <c r="L233" i="22"/>
  <c r="L232" i="22"/>
  <c r="L231" i="22"/>
  <c r="L230" i="22"/>
  <c r="L227" i="22"/>
  <c r="L226" i="22"/>
  <c r="L225" i="22"/>
  <c r="L224" i="22"/>
  <c r="L223" i="22"/>
  <c r="L222" i="22"/>
  <c r="L221" i="22"/>
  <c r="L220" i="22"/>
  <c r="L219" i="22"/>
  <c r="L218" i="22"/>
  <c r="L217" i="22"/>
  <c r="L216" i="22"/>
  <c r="L215" i="22"/>
  <c r="L214" i="22"/>
  <c r="L213" i="22"/>
  <c r="L212" i="22"/>
  <c r="L211" i="22"/>
  <c r="L210" i="22"/>
  <c r="L209" i="22"/>
  <c r="L208" i="22"/>
  <c r="L207" i="22"/>
  <c r="L206" i="22"/>
  <c r="L205" i="22"/>
  <c r="L204" i="22"/>
  <c r="L203" i="22"/>
  <c r="L200" i="22"/>
  <c r="L199" i="22"/>
  <c r="L198" i="22"/>
  <c r="L197" i="22"/>
  <c r="L196" i="22"/>
  <c r="L195" i="22"/>
  <c r="L194" i="22"/>
  <c r="L193" i="22"/>
  <c r="L192" i="22"/>
  <c r="L191" i="22"/>
  <c r="L190" i="22"/>
  <c r="L189" i="22"/>
  <c r="L188" i="22"/>
  <c r="L187" i="22"/>
  <c r="L186" i="22"/>
  <c r="L185" i="22"/>
  <c r="L184" i="22"/>
  <c r="L183" i="22"/>
  <c r="L182" i="22"/>
  <c r="L181" i="22"/>
  <c r="L180" i="22"/>
  <c r="L179" i="22"/>
  <c r="L178" i="22"/>
  <c r="L177" i="22"/>
  <c r="L176" i="22"/>
  <c r="L173" i="22"/>
  <c r="L172" i="22"/>
  <c r="L171" i="22"/>
  <c r="L170" i="22"/>
  <c r="L169" i="22"/>
  <c r="L168" i="22"/>
  <c r="L167" i="22"/>
  <c r="L166" i="22"/>
  <c r="L165" i="22"/>
  <c r="L164" i="22"/>
  <c r="L163" i="22"/>
  <c r="L162" i="22"/>
  <c r="L161" i="22"/>
  <c r="L160" i="22"/>
  <c r="L159" i="22"/>
  <c r="L158" i="22"/>
  <c r="L157" i="22"/>
  <c r="L156" i="22"/>
  <c r="L155" i="22"/>
  <c r="L154" i="22"/>
  <c r="L153" i="22"/>
  <c r="L152" i="22"/>
  <c r="L151" i="22"/>
  <c r="L150" i="22"/>
  <c r="L149" i="22"/>
  <c r="L146" i="22"/>
  <c r="L145" i="22"/>
  <c r="L144" i="22"/>
  <c r="L143" i="22"/>
  <c r="L142" i="22"/>
  <c r="L141" i="22"/>
  <c r="L140" i="22"/>
  <c r="L139" i="22"/>
  <c r="L138" i="22"/>
  <c r="L137" i="22"/>
  <c r="L136" i="22"/>
  <c r="L135" i="22"/>
  <c r="L134" i="22"/>
  <c r="L133" i="22"/>
  <c r="L132" i="22"/>
  <c r="L131" i="22"/>
  <c r="L130" i="22"/>
  <c r="L129" i="22"/>
  <c r="L128" i="22"/>
  <c r="L127" i="22"/>
  <c r="L126" i="22"/>
  <c r="L125" i="22"/>
  <c r="L124" i="22"/>
  <c r="L123" i="22"/>
  <c r="L122" i="22"/>
  <c r="L119" i="22"/>
  <c r="L118" i="22"/>
  <c r="L117" i="22"/>
  <c r="L116" i="22"/>
  <c r="L115" i="22"/>
  <c r="L114" i="22"/>
  <c r="L113" i="22"/>
  <c r="L112" i="22"/>
  <c r="L111" i="22"/>
  <c r="L110" i="22"/>
  <c r="L109" i="22"/>
  <c r="L108" i="22"/>
  <c r="L107" i="22"/>
  <c r="L106" i="22"/>
  <c r="L105" i="22"/>
  <c r="L104" i="22"/>
  <c r="L103" i="22"/>
  <c r="L102" i="22"/>
  <c r="L101" i="22"/>
  <c r="L100" i="22"/>
  <c r="L99" i="22"/>
  <c r="L98" i="22"/>
  <c r="L97" i="22"/>
  <c r="L96" i="22"/>
  <c r="L95" i="22"/>
  <c r="L92" i="22"/>
  <c r="L91" i="22"/>
  <c r="L90" i="22"/>
  <c r="L89" i="22"/>
  <c r="L88" i="22"/>
  <c r="L87" i="22"/>
  <c r="L86" i="22"/>
  <c r="L85" i="22"/>
  <c r="L84" i="22"/>
  <c r="L83" i="22"/>
  <c r="L82" i="22"/>
  <c r="L81" i="22"/>
  <c r="L80" i="22"/>
  <c r="L79" i="22"/>
  <c r="L78" i="22"/>
  <c r="L77" i="22"/>
  <c r="L76" i="22"/>
  <c r="L75" i="22"/>
  <c r="L74" i="22"/>
  <c r="L73" i="22"/>
  <c r="L72" i="22"/>
  <c r="L71" i="22"/>
  <c r="L70" i="22"/>
  <c r="L69" i="22"/>
  <c r="L68" i="22"/>
  <c r="L65" i="22"/>
  <c r="L64" i="22"/>
  <c r="L63" i="22"/>
  <c r="L62" i="22"/>
  <c r="L61" i="22"/>
  <c r="L60" i="22"/>
  <c r="L59" i="22"/>
  <c r="L58" i="22"/>
  <c r="L57" i="22"/>
  <c r="L56" i="22"/>
  <c r="L55" i="22"/>
  <c r="L54" i="22"/>
  <c r="L53" i="22"/>
  <c r="L52" i="22"/>
  <c r="L51" i="22"/>
  <c r="L50" i="22"/>
  <c r="L49" i="22"/>
  <c r="L48" i="22"/>
  <c r="L47" i="22"/>
  <c r="L46" i="22"/>
  <c r="L45" i="22"/>
  <c r="L44" i="22"/>
  <c r="L43" i="22"/>
  <c r="L42" i="22"/>
  <c r="L41" i="22"/>
  <c r="L38" i="22"/>
  <c r="L37" i="22"/>
  <c r="L36" i="22"/>
  <c r="L35" i="22"/>
  <c r="L34" i="22"/>
  <c r="L33" i="22"/>
  <c r="L32" i="22"/>
  <c r="L31" i="22"/>
  <c r="L30" i="22"/>
  <c r="L29" i="22"/>
  <c r="L28" i="22"/>
  <c r="L27" i="22"/>
  <c r="L26" i="22"/>
  <c r="L25" i="22"/>
  <c r="L24" i="22"/>
  <c r="L23" i="22"/>
  <c r="L22" i="22"/>
  <c r="L21" i="22"/>
  <c r="L20" i="22"/>
  <c r="L19" i="22"/>
  <c r="L18" i="22"/>
  <c r="L17" i="22"/>
  <c r="L16" i="22"/>
  <c r="L15" i="22"/>
  <c r="L14" i="22"/>
  <c r="K671" i="22"/>
  <c r="K670" i="22"/>
  <c r="K669" i="22"/>
  <c r="K668" i="22"/>
  <c r="K667" i="22"/>
  <c r="K666" i="22"/>
  <c r="K665" i="22"/>
  <c r="K664" i="22"/>
  <c r="K663" i="22"/>
  <c r="K662" i="22"/>
  <c r="K659" i="22"/>
  <c r="K658" i="22"/>
  <c r="K657" i="22"/>
  <c r="K656" i="22"/>
  <c r="K655" i="22"/>
  <c r="K654" i="22"/>
  <c r="K653" i="22"/>
  <c r="K652" i="22"/>
  <c r="K651" i="22"/>
  <c r="K650" i="22"/>
  <c r="K649" i="22"/>
  <c r="K648" i="22"/>
  <c r="K647" i="22"/>
  <c r="K646" i="22"/>
  <c r="K645" i="22"/>
  <c r="K644" i="22"/>
  <c r="K643" i="22"/>
  <c r="K642" i="22"/>
  <c r="K641" i="22"/>
  <c r="K640" i="22"/>
  <c r="K639" i="22"/>
  <c r="K638" i="22"/>
  <c r="K637" i="22"/>
  <c r="K636" i="22"/>
  <c r="K635" i="22"/>
  <c r="K632" i="22"/>
  <c r="K631" i="22"/>
  <c r="K630" i="22"/>
  <c r="K629" i="22"/>
  <c r="K628" i="22"/>
  <c r="K627" i="22"/>
  <c r="K626" i="22"/>
  <c r="K625" i="22"/>
  <c r="K624" i="22"/>
  <c r="K623" i="22"/>
  <c r="K622" i="22"/>
  <c r="K621" i="22"/>
  <c r="K620" i="22"/>
  <c r="K619" i="22"/>
  <c r="K618" i="22"/>
  <c r="K617" i="22"/>
  <c r="K616" i="22"/>
  <c r="K615" i="22"/>
  <c r="K614" i="22"/>
  <c r="K613" i="22"/>
  <c r="K612" i="22"/>
  <c r="K611" i="22"/>
  <c r="K610" i="22"/>
  <c r="K609" i="22"/>
  <c r="K608" i="22"/>
  <c r="K605" i="22"/>
  <c r="K604" i="22"/>
  <c r="K603" i="22"/>
  <c r="K602" i="22"/>
  <c r="K601" i="22"/>
  <c r="K600" i="22"/>
  <c r="K599" i="22"/>
  <c r="K598" i="22"/>
  <c r="K597" i="22"/>
  <c r="K596" i="22"/>
  <c r="K595" i="22"/>
  <c r="K594" i="22"/>
  <c r="K593" i="22"/>
  <c r="K592" i="22"/>
  <c r="K591" i="22"/>
  <c r="K590" i="22"/>
  <c r="K589" i="22"/>
  <c r="K588" i="22"/>
  <c r="K587" i="22"/>
  <c r="K586" i="22"/>
  <c r="K585" i="22"/>
  <c r="K584" i="22"/>
  <c r="K583" i="22"/>
  <c r="K582" i="22"/>
  <c r="K581" i="22"/>
  <c r="K578" i="22"/>
  <c r="K577" i="22"/>
  <c r="K576" i="22"/>
  <c r="K575" i="22"/>
  <c r="K574" i="22"/>
  <c r="K573" i="22"/>
  <c r="K572" i="22"/>
  <c r="K571" i="22"/>
  <c r="K570" i="22"/>
  <c r="K569" i="22"/>
  <c r="K568" i="22"/>
  <c r="K567" i="22"/>
  <c r="K566" i="22"/>
  <c r="K565" i="22"/>
  <c r="K564" i="22"/>
  <c r="K563" i="22"/>
  <c r="K562" i="22"/>
  <c r="K561" i="22"/>
  <c r="K560" i="22"/>
  <c r="K559" i="22"/>
  <c r="K558" i="22"/>
  <c r="K557" i="22"/>
  <c r="K556" i="22"/>
  <c r="K555" i="22"/>
  <c r="K554" i="22"/>
  <c r="K551" i="22"/>
  <c r="K550" i="22"/>
  <c r="K549" i="22"/>
  <c r="K548" i="22"/>
  <c r="K547" i="22"/>
  <c r="K546" i="22"/>
  <c r="K545" i="22"/>
  <c r="K544" i="22"/>
  <c r="K543" i="22"/>
  <c r="K542" i="22"/>
  <c r="K541" i="22"/>
  <c r="K540" i="22"/>
  <c r="K539" i="22"/>
  <c r="K538" i="22"/>
  <c r="K537" i="22"/>
  <c r="K536" i="22"/>
  <c r="K535" i="22"/>
  <c r="K534" i="22"/>
  <c r="K533" i="22"/>
  <c r="K532" i="22"/>
  <c r="K531" i="22"/>
  <c r="K530" i="22"/>
  <c r="K529" i="22"/>
  <c r="K528" i="22"/>
  <c r="K527" i="22"/>
  <c r="K524" i="22"/>
  <c r="K523" i="22"/>
  <c r="K522" i="22"/>
  <c r="K521" i="22"/>
  <c r="K520" i="22"/>
  <c r="K519" i="22"/>
  <c r="K518" i="22"/>
  <c r="K517" i="22"/>
  <c r="K516" i="22"/>
  <c r="K515" i="22"/>
  <c r="K514" i="22"/>
  <c r="K513" i="22"/>
  <c r="K512" i="22"/>
  <c r="K511" i="22"/>
  <c r="K510" i="22"/>
  <c r="K509" i="22"/>
  <c r="K508" i="22"/>
  <c r="K507" i="22"/>
  <c r="K506" i="22"/>
  <c r="K505" i="22"/>
  <c r="K504" i="22"/>
  <c r="K503" i="22"/>
  <c r="K502" i="22"/>
  <c r="K501" i="22"/>
  <c r="K500" i="22"/>
  <c r="K497" i="22"/>
  <c r="K496" i="22"/>
  <c r="K495" i="22"/>
  <c r="K494" i="22"/>
  <c r="K493" i="22"/>
  <c r="K492" i="22"/>
  <c r="K491" i="22"/>
  <c r="K490" i="22"/>
  <c r="K489" i="22"/>
  <c r="K488" i="22"/>
  <c r="K487" i="22"/>
  <c r="K486" i="22"/>
  <c r="K485" i="22"/>
  <c r="K484" i="22"/>
  <c r="K483" i="22"/>
  <c r="K482" i="22"/>
  <c r="K481" i="22"/>
  <c r="K480" i="22"/>
  <c r="K479" i="22"/>
  <c r="K478" i="22"/>
  <c r="K477" i="22"/>
  <c r="K476" i="22"/>
  <c r="K475" i="22"/>
  <c r="K474" i="22"/>
  <c r="K473" i="22"/>
  <c r="K470" i="22"/>
  <c r="K469" i="22"/>
  <c r="K468" i="22"/>
  <c r="K467" i="22"/>
  <c r="K466" i="22"/>
  <c r="K465" i="22"/>
  <c r="K464" i="22"/>
  <c r="K463" i="22"/>
  <c r="K462" i="22"/>
  <c r="K461" i="22"/>
  <c r="K460" i="22"/>
  <c r="K459" i="22"/>
  <c r="K458" i="22"/>
  <c r="K457" i="22"/>
  <c r="K456" i="22"/>
  <c r="K455" i="22"/>
  <c r="K454" i="22"/>
  <c r="K453" i="22"/>
  <c r="K452" i="22"/>
  <c r="K451" i="22"/>
  <c r="K450" i="22"/>
  <c r="K449" i="22"/>
  <c r="K448" i="22"/>
  <c r="K447" i="22"/>
  <c r="K446" i="22"/>
  <c r="K443" i="22"/>
  <c r="K442" i="22"/>
  <c r="K441" i="22"/>
  <c r="K440" i="22"/>
  <c r="K439" i="22"/>
  <c r="K438" i="22"/>
  <c r="K437" i="22"/>
  <c r="K436" i="22"/>
  <c r="K435" i="22"/>
  <c r="K434" i="22"/>
  <c r="K433" i="22"/>
  <c r="K432" i="22"/>
  <c r="K431" i="22"/>
  <c r="K430" i="22"/>
  <c r="K429" i="22"/>
  <c r="K428" i="22"/>
  <c r="K427" i="22"/>
  <c r="K426" i="22"/>
  <c r="K425" i="22"/>
  <c r="K424" i="22"/>
  <c r="K423" i="22"/>
  <c r="K422" i="22"/>
  <c r="K421" i="22"/>
  <c r="K420" i="22"/>
  <c r="K419" i="22"/>
  <c r="K416" i="22"/>
  <c r="K415" i="22"/>
  <c r="K414" i="22"/>
  <c r="K413" i="22"/>
  <c r="K412" i="22"/>
  <c r="K411" i="22"/>
  <c r="K410" i="22"/>
  <c r="K409" i="22"/>
  <c r="K408" i="22"/>
  <c r="K407" i="22"/>
  <c r="K406" i="22"/>
  <c r="K405" i="22"/>
  <c r="K404" i="22"/>
  <c r="K403" i="22"/>
  <c r="K402" i="22"/>
  <c r="K401" i="22"/>
  <c r="K400" i="22"/>
  <c r="K399" i="22"/>
  <c r="K398" i="22"/>
  <c r="K397" i="22"/>
  <c r="K396" i="22"/>
  <c r="K395" i="22"/>
  <c r="K394" i="22"/>
  <c r="K393" i="22"/>
  <c r="K392" i="22"/>
  <c r="K389" i="22"/>
  <c r="K388" i="22"/>
  <c r="K387" i="22"/>
  <c r="K386" i="22"/>
  <c r="K385" i="22"/>
  <c r="K384" i="22"/>
  <c r="K383" i="22"/>
  <c r="K382" i="22"/>
  <c r="K381" i="22"/>
  <c r="K380" i="22"/>
  <c r="K379" i="22"/>
  <c r="K378" i="22"/>
  <c r="K377" i="22"/>
  <c r="K376" i="22"/>
  <c r="K375" i="22"/>
  <c r="K374" i="22"/>
  <c r="K373" i="22"/>
  <c r="K372" i="22"/>
  <c r="K371" i="22"/>
  <c r="K370" i="22"/>
  <c r="K369" i="22"/>
  <c r="K368" i="22"/>
  <c r="K367" i="22"/>
  <c r="K366" i="22"/>
  <c r="K365" i="22"/>
  <c r="K362" i="22"/>
  <c r="K361" i="22"/>
  <c r="K360" i="22"/>
  <c r="K359" i="22"/>
  <c r="K358" i="22"/>
  <c r="K357" i="22"/>
  <c r="K356" i="22"/>
  <c r="K355" i="22"/>
  <c r="K354" i="22"/>
  <c r="K353" i="22"/>
  <c r="K352" i="22"/>
  <c r="K351" i="22"/>
  <c r="K350" i="22"/>
  <c r="K349" i="22"/>
  <c r="K348" i="22"/>
  <c r="K347" i="22"/>
  <c r="K346" i="22"/>
  <c r="K345" i="22"/>
  <c r="K344" i="22"/>
  <c r="K343" i="22"/>
  <c r="K342" i="22"/>
  <c r="K341" i="22"/>
  <c r="K340" i="22"/>
  <c r="K339" i="22"/>
  <c r="K338" i="22"/>
  <c r="K335" i="22"/>
  <c r="K334" i="22"/>
  <c r="K333" i="22"/>
  <c r="K332" i="22"/>
  <c r="K331" i="22"/>
  <c r="K330" i="22"/>
  <c r="K329" i="22"/>
  <c r="K328" i="22"/>
  <c r="K327" i="22"/>
  <c r="K326" i="22"/>
  <c r="K325" i="22"/>
  <c r="K324" i="22"/>
  <c r="K323" i="22"/>
  <c r="K322" i="22"/>
  <c r="K321" i="22"/>
  <c r="K320" i="22"/>
  <c r="K319" i="22"/>
  <c r="K318" i="22"/>
  <c r="K317" i="22"/>
  <c r="K316" i="22"/>
  <c r="K315" i="22"/>
  <c r="K314" i="22"/>
  <c r="K313" i="22"/>
  <c r="K312" i="22"/>
  <c r="K311" i="22"/>
  <c r="K308" i="22"/>
  <c r="K307" i="22"/>
  <c r="K306" i="22"/>
  <c r="K305" i="22"/>
  <c r="K304" i="22"/>
  <c r="K303" i="22"/>
  <c r="K302" i="22"/>
  <c r="K301" i="22"/>
  <c r="K300" i="22"/>
  <c r="K299" i="22"/>
  <c r="K298" i="22"/>
  <c r="K297" i="22"/>
  <c r="K296" i="22"/>
  <c r="K295" i="22"/>
  <c r="K294" i="22"/>
  <c r="K293" i="22"/>
  <c r="K292" i="22"/>
  <c r="K291" i="22"/>
  <c r="K290" i="22"/>
  <c r="K289" i="22"/>
  <c r="K288" i="22"/>
  <c r="K287" i="22"/>
  <c r="K286" i="22"/>
  <c r="K285" i="22"/>
  <c r="K284" i="22"/>
  <c r="K281" i="22"/>
  <c r="K280" i="22"/>
  <c r="K279" i="22"/>
  <c r="K278" i="22"/>
  <c r="K277" i="22"/>
  <c r="K276" i="22"/>
  <c r="K275" i="22"/>
  <c r="K274" i="22"/>
  <c r="K273" i="22"/>
  <c r="K272" i="22"/>
  <c r="K271" i="22"/>
  <c r="K270" i="22"/>
  <c r="K269" i="22"/>
  <c r="K268" i="22"/>
  <c r="K267" i="22"/>
  <c r="K266" i="22"/>
  <c r="K265" i="22"/>
  <c r="K264" i="22"/>
  <c r="K263" i="22"/>
  <c r="K262" i="22"/>
  <c r="K261" i="22"/>
  <c r="K260" i="22"/>
  <c r="K259" i="22"/>
  <c r="K258" i="22"/>
  <c r="K257" i="22"/>
  <c r="K254" i="22"/>
  <c r="K253" i="22"/>
  <c r="K252" i="22"/>
  <c r="K251" i="22"/>
  <c r="K250" i="22"/>
  <c r="K249" i="22"/>
  <c r="K248" i="22"/>
  <c r="K247" i="22"/>
  <c r="K246" i="22"/>
  <c r="K245" i="22"/>
  <c r="K244" i="22"/>
  <c r="K243" i="22"/>
  <c r="K242" i="22"/>
  <c r="K241" i="22"/>
  <c r="K240" i="22"/>
  <c r="K239" i="22"/>
  <c r="K238" i="22"/>
  <c r="K237" i="22"/>
  <c r="K236" i="22"/>
  <c r="K235" i="22"/>
  <c r="K234" i="22"/>
  <c r="K233" i="22"/>
  <c r="K232" i="22"/>
  <c r="K231" i="22"/>
  <c r="K230" i="22"/>
  <c r="K227" i="22"/>
  <c r="K226" i="22"/>
  <c r="K225" i="22"/>
  <c r="K224" i="22"/>
  <c r="K223" i="22"/>
  <c r="K222" i="22"/>
  <c r="K221" i="22"/>
  <c r="K220" i="22"/>
  <c r="K219" i="22"/>
  <c r="K218" i="22"/>
  <c r="K217" i="22"/>
  <c r="K216" i="22"/>
  <c r="K215" i="22"/>
  <c r="K214" i="22"/>
  <c r="K213" i="22"/>
  <c r="K212" i="22"/>
  <c r="K211" i="22"/>
  <c r="K210" i="22"/>
  <c r="K209" i="22"/>
  <c r="K208" i="22"/>
  <c r="K207" i="22"/>
  <c r="K206" i="22"/>
  <c r="K205" i="22"/>
  <c r="K204" i="22"/>
  <c r="K203" i="22"/>
  <c r="K200" i="22"/>
  <c r="K199" i="22"/>
  <c r="K198" i="22"/>
  <c r="K197" i="22"/>
  <c r="K196" i="22"/>
  <c r="K195" i="22"/>
  <c r="K194" i="22"/>
  <c r="K193" i="22"/>
  <c r="K192" i="22"/>
  <c r="K191" i="22"/>
  <c r="K190" i="22"/>
  <c r="K189" i="22"/>
  <c r="K188" i="22"/>
  <c r="K187" i="22"/>
  <c r="K186" i="22"/>
  <c r="K185" i="22"/>
  <c r="K184" i="22"/>
  <c r="K183" i="22"/>
  <c r="K182" i="22"/>
  <c r="K181" i="22"/>
  <c r="K180" i="22"/>
  <c r="K179" i="22"/>
  <c r="K178" i="22"/>
  <c r="K177" i="22"/>
  <c r="K176" i="22"/>
  <c r="K173" i="22"/>
  <c r="K172" i="22"/>
  <c r="K171" i="22"/>
  <c r="K170" i="22"/>
  <c r="K169" i="22"/>
  <c r="K168" i="22"/>
  <c r="K167" i="22"/>
  <c r="K166" i="22"/>
  <c r="K165" i="22"/>
  <c r="K164" i="22"/>
  <c r="K163" i="22"/>
  <c r="K162" i="22"/>
  <c r="K161" i="22"/>
  <c r="K160" i="22"/>
  <c r="K159" i="22"/>
  <c r="K158" i="22"/>
  <c r="K157" i="22"/>
  <c r="K156" i="22"/>
  <c r="K155" i="22"/>
  <c r="K154" i="22"/>
  <c r="K153" i="22"/>
  <c r="K152" i="22"/>
  <c r="K151" i="22"/>
  <c r="K150" i="22"/>
  <c r="K149" i="22"/>
  <c r="K146" i="22"/>
  <c r="K145" i="22"/>
  <c r="K144" i="22"/>
  <c r="K143" i="22"/>
  <c r="K142" i="22"/>
  <c r="K141" i="22"/>
  <c r="K140" i="22"/>
  <c r="K139" i="22"/>
  <c r="K138" i="22"/>
  <c r="K137" i="22"/>
  <c r="K136" i="22"/>
  <c r="K135" i="22"/>
  <c r="K134" i="22"/>
  <c r="K133" i="22"/>
  <c r="K132" i="22"/>
  <c r="K131" i="22"/>
  <c r="K130" i="22"/>
  <c r="K129" i="22"/>
  <c r="K128" i="22"/>
  <c r="K127" i="22"/>
  <c r="K126" i="22"/>
  <c r="K125" i="22"/>
  <c r="K124" i="22"/>
  <c r="K123" i="22"/>
  <c r="K122" i="22"/>
  <c r="K119" i="22"/>
  <c r="K118" i="22"/>
  <c r="K117" i="22"/>
  <c r="K116" i="22"/>
  <c r="K115" i="22"/>
  <c r="K114" i="22"/>
  <c r="K113" i="22"/>
  <c r="K112" i="22"/>
  <c r="K111" i="22"/>
  <c r="K110" i="22"/>
  <c r="K109" i="22"/>
  <c r="K108" i="22"/>
  <c r="K107" i="22"/>
  <c r="K106" i="22"/>
  <c r="K105" i="22"/>
  <c r="K104" i="22"/>
  <c r="K103" i="22"/>
  <c r="K102" i="22"/>
  <c r="K101" i="22"/>
  <c r="K100" i="22"/>
  <c r="K99" i="22"/>
  <c r="K98" i="22"/>
  <c r="K97" i="22"/>
  <c r="K96" i="22"/>
  <c r="K95" i="22"/>
  <c r="K92" i="22"/>
  <c r="K91" i="22"/>
  <c r="K90" i="22"/>
  <c r="K89" i="22"/>
  <c r="K88" i="22"/>
  <c r="K87" i="22"/>
  <c r="K86" i="22"/>
  <c r="K85" i="22"/>
  <c r="K84" i="22"/>
  <c r="K83" i="22"/>
  <c r="K82" i="22"/>
  <c r="K81" i="22"/>
  <c r="K80" i="22"/>
  <c r="K79" i="22"/>
  <c r="K78" i="22"/>
  <c r="K77" i="22"/>
  <c r="K76" i="22"/>
  <c r="K75" i="22"/>
  <c r="K74" i="22"/>
  <c r="K73" i="22"/>
  <c r="K72" i="22"/>
  <c r="K71" i="22"/>
  <c r="K70" i="22"/>
  <c r="K69" i="22"/>
  <c r="K68" i="22"/>
  <c r="K65" i="22"/>
  <c r="K64" i="22"/>
  <c r="K63" i="22"/>
  <c r="K62" i="22"/>
  <c r="K61" i="22"/>
  <c r="K60" i="22"/>
  <c r="K59" i="22"/>
  <c r="K58" i="22"/>
  <c r="K57" i="22"/>
  <c r="K56" i="22"/>
  <c r="K55" i="22"/>
  <c r="K54" i="22"/>
  <c r="K53" i="22"/>
  <c r="K52" i="22"/>
  <c r="K51" i="22"/>
  <c r="K50" i="22"/>
  <c r="K49" i="22"/>
  <c r="K48" i="22"/>
  <c r="K47" i="22"/>
  <c r="K46" i="22"/>
  <c r="K45" i="22"/>
  <c r="K44" i="22"/>
  <c r="K43" i="22"/>
  <c r="K42" i="22"/>
  <c r="K41" i="22"/>
  <c r="K38" i="22"/>
  <c r="K37" i="22"/>
  <c r="K36" i="22"/>
  <c r="K35" i="22"/>
  <c r="K34" i="22"/>
  <c r="K33" i="22"/>
  <c r="K32" i="22"/>
  <c r="K31" i="22"/>
  <c r="K30" i="22"/>
  <c r="K29" i="22"/>
  <c r="K28" i="22"/>
  <c r="K27" i="22"/>
  <c r="K26" i="22"/>
  <c r="K25" i="22"/>
  <c r="K24" i="22"/>
  <c r="K23" i="22"/>
  <c r="K22" i="22"/>
  <c r="K21" i="22"/>
  <c r="K20" i="22"/>
  <c r="K19" i="22"/>
  <c r="K18" i="22"/>
  <c r="K17" i="22"/>
  <c r="K16" i="22"/>
  <c r="K15" i="22"/>
  <c r="K14" i="22"/>
  <c r="Y671" i="28"/>
  <c r="Y670" i="28"/>
  <c r="Y669" i="28"/>
  <c r="Y668" i="28"/>
  <c r="Y667" i="28"/>
  <c r="Y666" i="28"/>
  <c r="Y665" i="28"/>
  <c r="Y664" i="28"/>
  <c r="Y663" i="28"/>
  <c r="Y662" i="28"/>
  <c r="Y659" i="28"/>
  <c r="Y658" i="28"/>
  <c r="Y657" i="28"/>
  <c r="Y656" i="28"/>
  <c r="Y655" i="28"/>
  <c r="Y654" i="28"/>
  <c r="Y653" i="28"/>
  <c r="Y652" i="28"/>
  <c r="Y651" i="28"/>
  <c r="Y650" i="28"/>
  <c r="Y649" i="28"/>
  <c r="Y648" i="28"/>
  <c r="Y647" i="28"/>
  <c r="Y646" i="28"/>
  <c r="Y645" i="28"/>
  <c r="Y644" i="28"/>
  <c r="Y643" i="28"/>
  <c r="Y642" i="28"/>
  <c r="Y641" i="28"/>
  <c r="Y640" i="28"/>
  <c r="Y639" i="28"/>
  <c r="Y638" i="28"/>
  <c r="Y637" i="28"/>
  <c r="Y636" i="28"/>
  <c r="Y635" i="28"/>
  <c r="Y632" i="28"/>
  <c r="Y631" i="28"/>
  <c r="Y630" i="28"/>
  <c r="Y629" i="28"/>
  <c r="Y628" i="28"/>
  <c r="Y627" i="28"/>
  <c r="Y626" i="28"/>
  <c r="Y625" i="28"/>
  <c r="Y624" i="28"/>
  <c r="Y623" i="28"/>
  <c r="Y622" i="28"/>
  <c r="Y621" i="28"/>
  <c r="Y620" i="28"/>
  <c r="Y619" i="28"/>
  <c r="Y618" i="28"/>
  <c r="Y617" i="28"/>
  <c r="Y616" i="28"/>
  <c r="Y615" i="28"/>
  <c r="Y614" i="28"/>
  <c r="Y613" i="28"/>
  <c r="Y612" i="28"/>
  <c r="Y611" i="28"/>
  <c r="Y610" i="28"/>
  <c r="Y609" i="28"/>
  <c r="Y608" i="28"/>
  <c r="Y605" i="28"/>
  <c r="Y604" i="28"/>
  <c r="Y603" i="28"/>
  <c r="Y602" i="28"/>
  <c r="Y601" i="28"/>
  <c r="Y600" i="28"/>
  <c r="Y599" i="28"/>
  <c r="Y598" i="28"/>
  <c r="Y597" i="28"/>
  <c r="Y596" i="28"/>
  <c r="Y595" i="28"/>
  <c r="Y594" i="28"/>
  <c r="Y593" i="28"/>
  <c r="Y592" i="28"/>
  <c r="Y591" i="28"/>
  <c r="Y590" i="28"/>
  <c r="Y589" i="28"/>
  <c r="Y588" i="28"/>
  <c r="Y587" i="28"/>
  <c r="Y586" i="28"/>
  <c r="Y585" i="28"/>
  <c r="Y584" i="28"/>
  <c r="Y583" i="28"/>
  <c r="Y582" i="28"/>
  <c r="Y581" i="28"/>
  <c r="Y578" i="28"/>
  <c r="Y577" i="28"/>
  <c r="Y576" i="28"/>
  <c r="Y575" i="28"/>
  <c r="Y574" i="28"/>
  <c r="Y573" i="28"/>
  <c r="Y572" i="28"/>
  <c r="Y571" i="28"/>
  <c r="Y570" i="28"/>
  <c r="Y569" i="28"/>
  <c r="Y568" i="28"/>
  <c r="Y567" i="28"/>
  <c r="Y566" i="28"/>
  <c r="Y565" i="28"/>
  <c r="Y564" i="28"/>
  <c r="Y563" i="28"/>
  <c r="Y562" i="28"/>
  <c r="Y561" i="28"/>
  <c r="Y560" i="28"/>
  <c r="Y559" i="28"/>
  <c r="Y558" i="28"/>
  <c r="Y557" i="28"/>
  <c r="Y556" i="28"/>
  <c r="Y555" i="28"/>
  <c r="Y554" i="28"/>
  <c r="Y551" i="28"/>
  <c r="Y550" i="28"/>
  <c r="Y549" i="28"/>
  <c r="Y548" i="28"/>
  <c r="Y547" i="28"/>
  <c r="Y546" i="28"/>
  <c r="Y545" i="28"/>
  <c r="Y544" i="28"/>
  <c r="Y543" i="28"/>
  <c r="Y542" i="28"/>
  <c r="Y541" i="28"/>
  <c r="Y540" i="28"/>
  <c r="Y539" i="28"/>
  <c r="Y538" i="28"/>
  <c r="Y537" i="28"/>
  <c r="Y536" i="28"/>
  <c r="Y535" i="28"/>
  <c r="Y534" i="28"/>
  <c r="Y533" i="28"/>
  <c r="Y532" i="28"/>
  <c r="Y531" i="28"/>
  <c r="Y530" i="28"/>
  <c r="Y529" i="28"/>
  <c r="Y528" i="28"/>
  <c r="Y527" i="28"/>
  <c r="Y524" i="28"/>
  <c r="Y523" i="28"/>
  <c r="Y522" i="28"/>
  <c r="Y521" i="28"/>
  <c r="Y520" i="28"/>
  <c r="Y519" i="28"/>
  <c r="Y518" i="28"/>
  <c r="Y517" i="28"/>
  <c r="Y516" i="28"/>
  <c r="Y515" i="28"/>
  <c r="Y514" i="28"/>
  <c r="Y513" i="28"/>
  <c r="Y512" i="28"/>
  <c r="Y511" i="28"/>
  <c r="Y510" i="28"/>
  <c r="Y509" i="28"/>
  <c r="Y508" i="28"/>
  <c r="Y507" i="28"/>
  <c r="Y506" i="28"/>
  <c r="Y505" i="28"/>
  <c r="Y504" i="28"/>
  <c r="Y503" i="28"/>
  <c r="Y502" i="28"/>
  <c r="Y501" i="28"/>
  <c r="Y500" i="28"/>
  <c r="Y497" i="28"/>
  <c r="Y496" i="28"/>
  <c r="Y495" i="28"/>
  <c r="Y494" i="28"/>
  <c r="Y493" i="28"/>
  <c r="Y492" i="28"/>
  <c r="Y491" i="28"/>
  <c r="Y490" i="28"/>
  <c r="Y489" i="28"/>
  <c r="Y488" i="28"/>
  <c r="Y487" i="28"/>
  <c r="Y486" i="28"/>
  <c r="Y485" i="28"/>
  <c r="Y484" i="28"/>
  <c r="Y483" i="28"/>
  <c r="Y482" i="28"/>
  <c r="Y481" i="28"/>
  <c r="Y480" i="28"/>
  <c r="Y479" i="28"/>
  <c r="Y478" i="28"/>
  <c r="Y477" i="28"/>
  <c r="Y476" i="28"/>
  <c r="Y475" i="28"/>
  <c r="Y474" i="28"/>
  <c r="Y473" i="28"/>
  <c r="Y470" i="28"/>
  <c r="Y469" i="28"/>
  <c r="Y468" i="28"/>
  <c r="Y467" i="28"/>
  <c r="Y466" i="28"/>
  <c r="Y465" i="28"/>
  <c r="Y464" i="28"/>
  <c r="Y463" i="28"/>
  <c r="Y462" i="28"/>
  <c r="Y461" i="28"/>
  <c r="Y460" i="28"/>
  <c r="Y459" i="28"/>
  <c r="Y458" i="28"/>
  <c r="Y457" i="28"/>
  <c r="Y456" i="28"/>
  <c r="Y455" i="28"/>
  <c r="Y454" i="28"/>
  <c r="Y453" i="28"/>
  <c r="Y452" i="28"/>
  <c r="Y451" i="28"/>
  <c r="Y450" i="28"/>
  <c r="Y449" i="28"/>
  <c r="Y448" i="28"/>
  <c r="Y447" i="28"/>
  <c r="Y446" i="28"/>
  <c r="Y443" i="28"/>
  <c r="Y442" i="28"/>
  <c r="Y441" i="28"/>
  <c r="Y440" i="28"/>
  <c r="Y439" i="28"/>
  <c r="Y438" i="28"/>
  <c r="Y437" i="28"/>
  <c r="Y436" i="28"/>
  <c r="Y435" i="28"/>
  <c r="Y434" i="28"/>
  <c r="Y433" i="28"/>
  <c r="Y432" i="28"/>
  <c r="Y431" i="28"/>
  <c r="Y430" i="28"/>
  <c r="Y429" i="28"/>
  <c r="Y428" i="28"/>
  <c r="Y427" i="28"/>
  <c r="Y426" i="28"/>
  <c r="Y425" i="28"/>
  <c r="Y424" i="28"/>
  <c r="Y423" i="28"/>
  <c r="Y422" i="28"/>
  <c r="Y421" i="28"/>
  <c r="Y420" i="28"/>
  <c r="Y419" i="28"/>
  <c r="Y416" i="28"/>
  <c r="Y415" i="28"/>
  <c r="Y414" i="28"/>
  <c r="Y413" i="28"/>
  <c r="Y412" i="28"/>
  <c r="Y411" i="28"/>
  <c r="Y410" i="28"/>
  <c r="Y409" i="28"/>
  <c r="Y408" i="28"/>
  <c r="Y407" i="28"/>
  <c r="Y406" i="28"/>
  <c r="Y405" i="28"/>
  <c r="Y404" i="28"/>
  <c r="Y403" i="28"/>
  <c r="Y402" i="28"/>
  <c r="Y401" i="28"/>
  <c r="Y400" i="28"/>
  <c r="Y399" i="28"/>
  <c r="Y398" i="28"/>
  <c r="Y397" i="28"/>
  <c r="Y396" i="28"/>
  <c r="Y395" i="28"/>
  <c r="Y394" i="28"/>
  <c r="Y393" i="28"/>
  <c r="Y392" i="28"/>
  <c r="Y389" i="28"/>
  <c r="Y388" i="28"/>
  <c r="Y387" i="28"/>
  <c r="Y386" i="28"/>
  <c r="Y385" i="28"/>
  <c r="Y384" i="28"/>
  <c r="Y383" i="28"/>
  <c r="Y382" i="28"/>
  <c r="Y381" i="28"/>
  <c r="Y380" i="28"/>
  <c r="Y379" i="28"/>
  <c r="Y378" i="28"/>
  <c r="Y377" i="28"/>
  <c r="Y376" i="28"/>
  <c r="Y375" i="28"/>
  <c r="Y374" i="28"/>
  <c r="Y373" i="28"/>
  <c r="Y372" i="28"/>
  <c r="Y371" i="28"/>
  <c r="Y370" i="28"/>
  <c r="Y369" i="28"/>
  <c r="Y368" i="28"/>
  <c r="Y367" i="28"/>
  <c r="Y366" i="28"/>
  <c r="Y365" i="28"/>
  <c r="Y362" i="28"/>
  <c r="Y361" i="28"/>
  <c r="Y360" i="28"/>
  <c r="Y359" i="28"/>
  <c r="Y358" i="28"/>
  <c r="Y357" i="28"/>
  <c r="Y356" i="28"/>
  <c r="Y355" i="28"/>
  <c r="Y354" i="28"/>
  <c r="Y353" i="28"/>
  <c r="Y352" i="28"/>
  <c r="Y351" i="28"/>
  <c r="Y350" i="28"/>
  <c r="Y349" i="28"/>
  <c r="Y348" i="28"/>
  <c r="Y347" i="28"/>
  <c r="Y346" i="28"/>
  <c r="Y345" i="28"/>
  <c r="Y344" i="28"/>
  <c r="Y343" i="28"/>
  <c r="Y342" i="28"/>
  <c r="Y341" i="28"/>
  <c r="Y340" i="28"/>
  <c r="Y339" i="28"/>
  <c r="Y338" i="28"/>
  <c r="Y335" i="28"/>
  <c r="Y334" i="28"/>
  <c r="Y333" i="28"/>
  <c r="Y332" i="28"/>
  <c r="Y331" i="28"/>
  <c r="Y330" i="28"/>
  <c r="Y329" i="28"/>
  <c r="Y328" i="28"/>
  <c r="Y327" i="28"/>
  <c r="Y326" i="28"/>
  <c r="Y325" i="28"/>
  <c r="Y324" i="28"/>
  <c r="Y323" i="28"/>
  <c r="Y322" i="28"/>
  <c r="Y321" i="28"/>
  <c r="Y320" i="28"/>
  <c r="Y319" i="28"/>
  <c r="Y318" i="28"/>
  <c r="Y317" i="28"/>
  <c r="Y316" i="28"/>
  <c r="Y315" i="28"/>
  <c r="Y314" i="28"/>
  <c r="Y313" i="28"/>
  <c r="Y312" i="28"/>
  <c r="Y311" i="28"/>
  <c r="Y308" i="28"/>
  <c r="Y307" i="28"/>
  <c r="Y306" i="28"/>
  <c r="Y305" i="28"/>
  <c r="Y304" i="28"/>
  <c r="Y303" i="28"/>
  <c r="Y302" i="28"/>
  <c r="Y301" i="28"/>
  <c r="Y300" i="28"/>
  <c r="Y299" i="28"/>
  <c r="Y298" i="28"/>
  <c r="Y297" i="28"/>
  <c r="Y296" i="28"/>
  <c r="Y295" i="28"/>
  <c r="Y294" i="28"/>
  <c r="Y293" i="28"/>
  <c r="Y292" i="28"/>
  <c r="Y291" i="28"/>
  <c r="Y290" i="28"/>
  <c r="Y289" i="28"/>
  <c r="Y288" i="28"/>
  <c r="Y287" i="28"/>
  <c r="Y286" i="28"/>
  <c r="Y285" i="28"/>
  <c r="Y284" i="28"/>
  <c r="Y281" i="28"/>
  <c r="Y280" i="28"/>
  <c r="Y279" i="28"/>
  <c r="Y278" i="28"/>
  <c r="Y277" i="28"/>
  <c r="Y276" i="28"/>
  <c r="Y275" i="28"/>
  <c r="Y274" i="28"/>
  <c r="Y273" i="28"/>
  <c r="Y272" i="28"/>
  <c r="Y271" i="28"/>
  <c r="Y270" i="28"/>
  <c r="Y269" i="28"/>
  <c r="Y268" i="28"/>
  <c r="Y267" i="28"/>
  <c r="Y266" i="28"/>
  <c r="Y265" i="28"/>
  <c r="Y264" i="28"/>
  <c r="Y263" i="28"/>
  <c r="Y262" i="28"/>
  <c r="Y261" i="28"/>
  <c r="Y260" i="28"/>
  <c r="Y259" i="28"/>
  <c r="Y258" i="28"/>
  <c r="Y257" i="28"/>
  <c r="Y254" i="28"/>
  <c r="Y253" i="28"/>
  <c r="Y252" i="28"/>
  <c r="Y251" i="28"/>
  <c r="Y250" i="28"/>
  <c r="Y249" i="28"/>
  <c r="Y248" i="28"/>
  <c r="Y247" i="28"/>
  <c r="Y246" i="28"/>
  <c r="Y245" i="28"/>
  <c r="Y244" i="28"/>
  <c r="Y243" i="28"/>
  <c r="Y242" i="28"/>
  <c r="Y241" i="28"/>
  <c r="Y240" i="28"/>
  <c r="Y239" i="28"/>
  <c r="Y238" i="28"/>
  <c r="Y237" i="28"/>
  <c r="Y236" i="28"/>
  <c r="Y235" i="28"/>
  <c r="Y234" i="28"/>
  <c r="Y233" i="28"/>
  <c r="Y232" i="28"/>
  <c r="Y231" i="28"/>
  <c r="Y230" i="28"/>
  <c r="Y227" i="28"/>
  <c r="Y226" i="28"/>
  <c r="Y225" i="28"/>
  <c r="Y224" i="28"/>
  <c r="Y223" i="28"/>
  <c r="Y222" i="28"/>
  <c r="Y221" i="28"/>
  <c r="Y220" i="28"/>
  <c r="Y219" i="28"/>
  <c r="Y218" i="28"/>
  <c r="Y217" i="28"/>
  <c r="Y216" i="28"/>
  <c r="Y215" i="28"/>
  <c r="Y214" i="28"/>
  <c r="Y213" i="28"/>
  <c r="Y212" i="28"/>
  <c r="Y211" i="28"/>
  <c r="Y210" i="28"/>
  <c r="Y209" i="28"/>
  <c r="Y208" i="28"/>
  <c r="Y207" i="28"/>
  <c r="Y206" i="28"/>
  <c r="Y205" i="28"/>
  <c r="Y204" i="28"/>
  <c r="Y203" i="28"/>
  <c r="Y200" i="28"/>
  <c r="Y199" i="28"/>
  <c r="Y198" i="28"/>
  <c r="Y197" i="28"/>
  <c r="Y196" i="28"/>
  <c r="Y195" i="28"/>
  <c r="Y194" i="28"/>
  <c r="Y193" i="28"/>
  <c r="Y192" i="28"/>
  <c r="Y191" i="28"/>
  <c r="Y190" i="28"/>
  <c r="Y189" i="28"/>
  <c r="Y188" i="28"/>
  <c r="Y187" i="28"/>
  <c r="Y186" i="28"/>
  <c r="Y185" i="28"/>
  <c r="Y184" i="28"/>
  <c r="Y183" i="28"/>
  <c r="Y182" i="28"/>
  <c r="Y181" i="28"/>
  <c r="Y180" i="28"/>
  <c r="Y179" i="28"/>
  <c r="Y178" i="28"/>
  <c r="Y177" i="28"/>
  <c r="Y176" i="28"/>
  <c r="Y173" i="28"/>
  <c r="Y172" i="28"/>
  <c r="Y171" i="28"/>
  <c r="Y170" i="28"/>
  <c r="Y169" i="28"/>
  <c r="Y168" i="28"/>
  <c r="Y167" i="28"/>
  <c r="Y166" i="28"/>
  <c r="Y165" i="28"/>
  <c r="Y164" i="28"/>
  <c r="Y163" i="28"/>
  <c r="Y162" i="28"/>
  <c r="Y161" i="28"/>
  <c r="Y160" i="28"/>
  <c r="Y159" i="28"/>
  <c r="Y158" i="28"/>
  <c r="Y157" i="28"/>
  <c r="Y156" i="28"/>
  <c r="Y155" i="28"/>
  <c r="Y154" i="28"/>
  <c r="Y153" i="28"/>
  <c r="Y152" i="28"/>
  <c r="Y151" i="28"/>
  <c r="Y150" i="28"/>
  <c r="Y149" i="28"/>
  <c r="Y146" i="28"/>
  <c r="Y145" i="28"/>
  <c r="Y144" i="28"/>
  <c r="Y143" i="28"/>
  <c r="Y142" i="28"/>
  <c r="Y141" i="28"/>
  <c r="Y140" i="28"/>
  <c r="Y139" i="28"/>
  <c r="Y138" i="28"/>
  <c r="Y137" i="28"/>
  <c r="Y136" i="28"/>
  <c r="Y135" i="28"/>
  <c r="Y134" i="28"/>
  <c r="Y133" i="28"/>
  <c r="Y132" i="28"/>
  <c r="Y131" i="28"/>
  <c r="Y130" i="28"/>
  <c r="Y129" i="28"/>
  <c r="Y128" i="28"/>
  <c r="Y127" i="28"/>
  <c r="Y126" i="28"/>
  <c r="Y125" i="28"/>
  <c r="Y124" i="28"/>
  <c r="Y123" i="28"/>
  <c r="Y122" i="28"/>
  <c r="Y119" i="28"/>
  <c r="Y118" i="28"/>
  <c r="Y117" i="28"/>
  <c r="Y116" i="28"/>
  <c r="Y115" i="28"/>
  <c r="Y114" i="28"/>
  <c r="Y113" i="28"/>
  <c r="Y112" i="28"/>
  <c r="Y111" i="28"/>
  <c r="Y110" i="28"/>
  <c r="Y109" i="28"/>
  <c r="Y108" i="28"/>
  <c r="Y107" i="28"/>
  <c r="Y106" i="28"/>
  <c r="Y105" i="28"/>
  <c r="Y104" i="28"/>
  <c r="Y103" i="28"/>
  <c r="Y102" i="28"/>
  <c r="Y101" i="28"/>
  <c r="Y100" i="28"/>
  <c r="Y99" i="28"/>
  <c r="Y98" i="28"/>
  <c r="Y97" i="28"/>
  <c r="Y96" i="28"/>
  <c r="Y95" i="28"/>
  <c r="Y92" i="28"/>
  <c r="Y91" i="28"/>
  <c r="Y90" i="28"/>
  <c r="Y89" i="28"/>
  <c r="Y88" i="28"/>
  <c r="Y87" i="28"/>
  <c r="Y86" i="28"/>
  <c r="Y85" i="28"/>
  <c r="Y84" i="28"/>
  <c r="Y83" i="28"/>
  <c r="Y82" i="28"/>
  <c r="Y81" i="28"/>
  <c r="Y80" i="28"/>
  <c r="Y79" i="28"/>
  <c r="Y78" i="28"/>
  <c r="Y77" i="28"/>
  <c r="Y76" i="28"/>
  <c r="Y75" i="28"/>
  <c r="Y74" i="28"/>
  <c r="Y73" i="28"/>
  <c r="Y72" i="28"/>
  <c r="Y71" i="28"/>
  <c r="Y70" i="28"/>
  <c r="Y69" i="28"/>
  <c r="Y68" i="28"/>
  <c r="Y65" i="28"/>
  <c r="Y64" i="28"/>
  <c r="Y63" i="28"/>
  <c r="Y62" i="28"/>
  <c r="Y61" i="28"/>
  <c r="Y60" i="28"/>
  <c r="Y59" i="28"/>
  <c r="Y58" i="28"/>
  <c r="Y57" i="28"/>
  <c r="Y56" i="28"/>
  <c r="Y55" i="28"/>
  <c r="Y54" i="28"/>
  <c r="Y53" i="28"/>
  <c r="Y52" i="28"/>
  <c r="Y51" i="28"/>
  <c r="Y50" i="28"/>
  <c r="Y49" i="28"/>
  <c r="Y48" i="28"/>
  <c r="Y47" i="28"/>
  <c r="Y46" i="28"/>
  <c r="Y45" i="28"/>
  <c r="Y44" i="28"/>
  <c r="Y43" i="28"/>
  <c r="Y42" i="28"/>
  <c r="Y41" i="28"/>
  <c r="Y38" i="28"/>
  <c r="Y37" i="28"/>
  <c r="Y36" i="28"/>
  <c r="Y35" i="28"/>
  <c r="Y34" i="28"/>
  <c r="Y33" i="28"/>
  <c r="Y32" i="28"/>
  <c r="Y31" i="28"/>
  <c r="Y30" i="28"/>
  <c r="Y29" i="28"/>
  <c r="Y28" i="28"/>
  <c r="Y27" i="28"/>
  <c r="Y26" i="28"/>
  <c r="Y25" i="28"/>
  <c r="Y24" i="28"/>
  <c r="Y23" i="28"/>
  <c r="Y22" i="28"/>
  <c r="Y21" i="28"/>
  <c r="Y20" i="28"/>
  <c r="Y19" i="28"/>
  <c r="Y18" i="28"/>
  <c r="Y17" i="28"/>
  <c r="Y16" i="28"/>
  <c r="Y15" i="28"/>
  <c r="Y14" i="28"/>
  <c r="Y671" i="27"/>
  <c r="Y670" i="27"/>
  <c r="Y669" i="27"/>
  <c r="Y668" i="27"/>
  <c r="Y667" i="27"/>
  <c r="Y666" i="27"/>
  <c r="Y665" i="27"/>
  <c r="Y664" i="27"/>
  <c r="Y663" i="27"/>
  <c r="Y662" i="27"/>
  <c r="Y659" i="27"/>
  <c r="Y658" i="27"/>
  <c r="Y657" i="27"/>
  <c r="Y656" i="27"/>
  <c r="Y655" i="27"/>
  <c r="Y654" i="27"/>
  <c r="Y653" i="27"/>
  <c r="Y652" i="27"/>
  <c r="Y651" i="27"/>
  <c r="Y650" i="27"/>
  <c r="Y649" i="27"/>
  <c r="Y648" i="27"/>
  <c r="Y647" i="27"/>
  <c r="Y646" i="27"/>
  <c r="Y645" i="27"/>
  <c r="Y644" i="27"/>
  <c r="Y643" i="27"/>
  <c r="Y642" i="27"/>
  <c r="Y641" i="27"/>
  <c r="Y640" i="27"/>
  <c r="Y639" i="27"/>
  <c r="Y638" i="27"/>
  <c r="Y637" i="27"/>
  <c r="Y636" i="27"/>
  <c r="Y635" i="27"/>
  <c r="Y632" i="27"/>
  <c r="Y631" i="27"/>
  <c r="Y630" i="27"/>
  <c r="Y629" i="27"/>
  <c r="Y628" i="27"/>
  <c r="Y627" i="27"/>
  <c r="Y626" i="27"/>
  <c r="Y625" i="27"/>
  <c r="Y624" i="27"/>
  <c r="Y623" i="27"/>
  <c r="Y622" i="27"/>
  <c r="Y621" i="27"/>
  <c r="Y620" i="27"/>
  <c r="Y619" i="27"/>
  <c r="Y618" i="27"/>
  <c r="Y617" i="27"/>
  <c r="Y616" i="27"/>
  <c r="Y615" i="27"/>
  <c r="Y614" i="27"/>
  <c r="Y613" i="27"/>
  <c r="Y612" i="27"/>
  <c r="Y611" i="27"/>
  <c r="Y610" i="27"/>
  <c r="Y609" i="27"/>
  <c r="Y608" i="27"/>
  <c r="Y605" i="27"/>
  <c r="Y604" i="27"/>
  <c r="Y603" i="27"/>
  <c r="Y602" i="27"/>
  <c r="Y601" i="27"/>
  <c r="Y600" i="27"/>
  <c r="Y599" i="27"/>
  <c r="Y598" i="27"/>
  <c r="Y597" i="27"/>
  <c r="Y596" i="27"/>
  <c r="Y595" i="27"/>
  <c r="Y594" i="27"/>
  <c r="Y593" i="27"/>
  <c r="Y592" i="27"/>
  <c r="Y591" i="27"/>
  <c r="Y590" i="27"/>
  <c r="Y589" i="27"/>
  <c r="Y588" i="27"/>
  <c r="Y587" i="27"/>
  <c r="Y586" i="27"/>
  <c r="Y585" i="27"/>
  <c r="Y584" i="27"/>
  <c r="Y583" i="27"/>
  <c r="Y582" i="27"/>
  <c r="Y581" i="27"/>
  <c r="Y578" i="27"/>
  <c r="Y577" i="27"/>
  <c r="Y576" i="27"/>
  <c r="Y575" i="27"/>
  <c r="Y574" i="27"/>
  <c r="Y573" i="27"/>
  <c r="Y572" i="27"/>
  <c r="Y571" i="27"/>
  <c r="Y570" i="27"/>
  <c r="Y569" i="27"/>
  <c r="Y568" i="27"/>
  <c r="Y567" i="27"/>
  <c r="Y566" i="27"/>
  <c r="Y565" i="27"/>
  <c r="Y564" i="27"/>
  <c r="Y563" i="27"/>
  <c r="Y562" i="27"/>
  <c r="Y561" i="27"/>
  <c r="Y560" i="27"/>
  <c r="Y559" i="27"/>
  <c r="Y558" i="27"/>
  <c r="Y557" i="27"/>
  <c r="Y556" i="27"/>
  <c r="Y555" i="27"/>
  <c r="Y554" i="27"/>
  <c r="Y551" i="27"/>
  <c r="Y550" i="27"/>
  <c r="Y549" i="27"/>
  <c r="Y548" i="27"/>
  <c r="Y547" i="27"/>
  <c r="Y546" i="27"/>
  <c r="Y545" i="27"/>
  <c r="Y544" i="27"/>
  <c r="Y543" i="27"/>
  <c r="Y542" i="27"/>
  <c r="Y541" i="27"/>
  <c r="Y540" i="27"/>
  <c r="Y539" i="27"/>
  <c r="Y538" i="27"/>
  <c r="Y537" i="27"/>
  <c r="Y536" i="27"/>
  <c r="Y535" i="27"/>
  <c r="Y534" i="27"/>
  <c r="Y533" i="27"/>
  <c r="Y532" i="27"/>
  <c r="Y531" i="27"/>
  <c r="Y530" i="27"/>
  <c r="Y529" i="27"/>
  <c r="Y528" i="27"/>
  <c r="Y527" i="27"/>
  <c r="Y524" i="27"/>
  <c r="Y523" i="27"/>
  <c r="Y522" i="27"/>
  <c r="Y521" i="27"/>
  <c r="Y520" i="27"/>
  <c r="Y519" i="27"/>
  <c r="Y518" i="27"/>
  <c r="Y517" i="27"/>
  <c r="Y516" i="27"/>
  <c r="Y515" i="27"/>
  <c r="Y514" i="27"/>
  <c r="Y513" i="27"/>
  <c r="Y512" i="27"/>
  <c r="Y511" i="27"/>
  <c r="Y510" i="27"/>
  <c r="Y509" i="27"/>
  <c r="Y508" i="27"/>
  <c r="Y507" i="27"/>
  <c r="Y506" i="27"/>
  <c r="Y505" i="27"/>
  <c r="Y504" i="27"/>
  <c r="Y503" i="27"/>
  <c r="Y502" i="27"/>
  <c r="Y501" i="27"/>
  <c r="Y500" i="27"/>
  <c r="Y497" i="27"/>
  <c r="Y496" i="27"/>
  <c r="Y495" i="27"/>
  <c r="Y494" i="27"/>
  <c r="Y493" i="27"/>
  <c r="Y492" i="27"/>
  <c r="Y491" i="27"/>
  <c r="Y490" i="27"/>
  <c r="Y489" i="27"/>
  <c r="Y488" i="27"/>
  <c r="Y487" i="27"/>
  <c r="Y486" i="27"/>
  <c r="Y485" i="27"/>
  <c r="Y484" i="27"/>
  <c r="Y483" i="27"/>
  <c r="Y482" i="27"/>
  <c r="Y481" i="27"/>
  <c r="Y480" i="27"/>
  <c r="Y479" i="27"/>
  <c r="Y478" i="27"/>
  <c r="Y477" i="27"/>
  <c r="Y476" i="27"/>
  <c r="Y475" i="27"/>
  <c r="Y474" i="27"/>
  <c r="Y473" i="27"/>
  <c r="Y470" i="27"/>
  <c r="Y469" i="27"/>
  <c r="Y468" i="27"/>
  <c r="Y467" i="27"/>
  <c r="Y466" i="27"/>
  <c r="Y465" i="27"/>
  <c r="Y464" i="27"/>
  <c r="Y463" i="27"/>
  <c r="Y462" i="27"/>
  <c r="Y461" i="27"/>
  <c r="Y460" i="27"/>
  <c r="Y459" i="27"/>
  <c r="Y458" i="27"/>
  <c r="Y457" i="27"/>
  <c r="Y456" i="27"/>
  <c r="Y455" i="27"/>
  <c r="Y454" i="27"/>
  <c r="Y453" i="27"/>
  <c r="Y452" i="27"/>
  <c r="Y451" i="27"/>
  <c r="Y450" i="27"/>
  <c r="Y449" i="27"/>
  <c r="Y448" i="27"/>
  <c r="Y447" i="27"/>
  <c r="Y446" i="27"/>
  <c r="Y443" i="27"/>
  <c r="Y442" i="27"/>
  <c r="Y441" i="27"/>
  <c r="Y440" i="27"/>
  <c r="Y439" i="27"/>
  <c r="Y438" i="27"/>
  <c r="Y437" i="27"/>
  <c r="Y436" i="27"/>
  <c r="Y435" i="27"/>
  <c r="Y434" i="27"/>
  <c r="Y433" i="27"/>
  <c r="Y432" i="27"/>
  <c r="Y431" i="27"/>
  <c r="Y430" i="27"/>
  <c r="Y429" i="27"/>
  <c r="Y428" i="27"/>
  <c r="Y427" i="27"/>
  <c r="Y426" i="27"/>
  <c r="Y425" i="27"/>
  <c r="Y424" i="27"/>
  <c r="Y423" i="27"/>
  <c r="Y422" i="27"/>
  <c r="Y421" i="27"/>
  <c r="Y420" i="27"/>
  <c r="Y419" i="27"/>
  <c r="Y416" i="27"/>
  <c r="Y415" i="27"/>
  <c r="Y414" i="27"/>
  <c r="Y413" i="27"/>
  <c r="Y412" i="27"/>
  <c r="Y411" i="27"/>
  <c r="Y410" i="27"/>
  <c r="Y409" i="27"/>
  <c r="Y408" i="27"/>
  <c r="Y407" i="27"/>
  <c r="Y406" i="27"/>
  <c r="Y405" i="27"/>
  <c r="Y404" i="27"/>
  <c r="Y403" i="27"/>
  <c r="Y402" i="27"/>
  <c r="Y401" i="27"/>
  <c r="Y400" i="27"/>
  <c r="Y399" i="27"/>
  <c r="Y398" i="27"/>
  <c r="Y397" i="27"/>
  <c r="Y396" i="27"/>
  <c r="Y395" i="27"/>
  <c r="Y394" i="27"/>
  <c r="Y393" i="27"/>
  <c r="Y392" i="27"/>
  <c r="Y389" i="27"/>
  <c r="Y388" i="27"/>
  <c r="Y387" i="27"/>
  <c r="Y386" i="27"/>
  <c r="Y385" i="27"/>
  <c r="Y384" i="27"/>
  <c r="Y383" i="27"/>
  <c r="Y382" i="27"/>
  <c r="Y381" i="27"/>
  <c r="Y380" i="27"/>
  <c r="Y379" i="27"/>
  <c r="Y378" i="27"/>
  <c r="Y377" i="27"/>
  <c r="Y376" i="27"/>
  <c r="Y375" i="27"/>
  <c r="Y374" i="27"/>
  <c r="Y373" i="27"/>
  <c r="Y372" i="27"/>
  <c r="Y371" i="27"/>
  <c r="Y370" i="27"/>
  <c r="Y369" i="27"/>
  <c r="Y368" i="27"/>
  <c r="Y367" i="27"/>
  <c r="Y366" i="27"/>
  <c r="Y365" i="27"/>
  <c r="Y362" i="27"/>
  <c r="Y361" i="27"/>
  <c r="Y360" i="27"/>
  <c r="Y359" i="27"/>
  <c r="Y358" i="27"/>
  <c r="Y357" i="27"/>
  <c r="Y356" i="27"/>
  <c r="Y355" i="27"/>
  <c r="Y354" i="27"/>
  <c r="Y353" i="27"/>
  <c r="Y352" i="27"/>
  <c r="Y351" i="27"/>
  <c r="Y350" i="27"/>
  <c r="Y349" i="27"/>
  <c r="Y348" i="27"/>
  <c r="Y347" i="27"/>
  <c r="Y346" i="27"/>
  <c r="Y345" i="27"/>
  <c r="Y344" i="27"/>
  <c r="Y343" i="27"/>
  <c r="Y342" i="27"/>
  <c r="Y341" i="27"/>
  <c r="Y340" i="27"/>
  <c r="Y339" i="27"/>
  <c r="Y338" i="27"/>
  <c r="Y335" i="27"/>
  <c r="Y334" i="27"/>
  <c r="Y333" i="27"/>
  <c r="Y332" i="27"/>
  <c r="Y331" i="27"/>
  <c r="Y330" i="27"/>
  <c r="Y329" i="27"/>
  <c r="Y328" i="27"/>
  <c r="Y327" i="27"/>
  <c r="Y326" i="27"/>
  <c r="Y325" i="27"/>
  <c r="Y324" i="27"/>
  <c r="Y323" i="27"/>
  <c r="Y322" i="27"/>
  <c r="Y321" i="27"/>
  <c r="Y320" i="27"/>
  <c r="Y319" i="27"/>
  <c r="Y318" i="27"/>
  <c r="Y317" i="27"/>
  <c r="Y316" i="27"/>
  <c r="Y315" i="27"/>
  <c r="Y314" i="27"/>
  <c r="Y313" i="27"/>
  <c r="Y312" i="27"/>
  <c r="Y311" i="27"/>
  <c r="Y308" i="27"/>
  <c r="Y307" i="27"/>
  <c r="Y306" i="27"/>
  <c r="Y305" i="27"/>
  <c r="Y304" i="27"/>
  <c r="Y303" i="27"/>
  <c r="Y302" i="27"/>
  <c r="Y301" i="27"/>
  <c r="Y300" i="27"/>
  <c r="Y299" i="27"/>
  <c r="Y298" i="27"/>
  <c r="Y297" i="27"/>
  <c r="Y296" i="27"/>
  <c r="Y295" i="27"/>
  <c r="Y294" i="27"/>
  <c r="Y293" i="27"/>
  <c r="Y292" i="27"/>
  <c r="Y291" i="27"/>
  <c r="Y290" i="27"/>
  <c r="Y289" i="27"/>
  <c r="Y288" i="27"/>
  <c r="Y287" i="27"/>
  <c r="Y286" i="27"/>
  <c r="Y285" i="27"/>
  <c r="Y284" i="27"/>
  <c r="Y281" i="27"/>
  <c r="Y280" i="27"/>
  <c r="Y279" i="27"/>
  <c r="Y278" i="27"/>
  <c r="Y277" i="27"/>
  <c r="Y276" i="27"/>
  <c r="Y275" i="27"/>
  <c r="Y274" i="27"/>
  <c r="Y273" i="27"/>
  <c r="Y272" i="27"/>
  <c r="Y271" i="27"/>
  <c r="Y270" i="27"/>
  <c r="Y269" i="27"/>
  <c r="Y268" i="27"/>
  <c r="Y267" i="27"/>
  <c r="Y266" i="27"/>
  <c r="Y265" i="27"/>
  <c r="Y264" i="27"/>
  <c r="Y263" i="27"/>
  <c r="Y262" i="27"/>
  <c r="Y261" i="27"/>
  <c r="Y260" i="27"/>
  <c r="Y259" i="27"/>
  <c r="Y258" i="27"/>
  <c r="Y257" i="27"/>
  <c r="Y254" i="27"/>
  <c r="Y253" i="27"/>
  <c r="Y252" i="27"/>
  <c r="Y251" i="27"/>
  <c r="Y250" i="27"/>
  <c r="Y249" i="27"/>
  <c r="Y248" i="27"/>
  <c r="Y247" i="27"/>
  <c r="Y246" i="27"/>
  <c r="Y245" i="27"/>
  <c r="Y244" i="27"/>
  <c r="Y243" i="27"/>
  <c r="Y242" i="27"/>
  <c r="Y241" i="27"/>
  <c r="Y240" i="27"/>
  <c r="Y239" i="27"/>
  <c r="Y238" i="27"/>
  <c r="Y237" i="27"/>
  <c r="Y236" i="27"/>
  <c r="Y235" i="27"/>
  <c r="Y234" i="27"/>
  <c r="Y233" i="27"/>
  <c r="Y232" i="27"/>
  <c r="Y231" i="27"/>
  <c r="Y230" i="27"/>
  <c r="Y227" i="27"/>
  <c r="Y226" i="27"/>
  <c r="Y225" i="27"/>
  <c r="Y224" i="27"/>
  <c r="Y223" i="27"/>
  <c r="Y222" i="27"/>
  <c r="Y221" i="27"/>
  <c r="Y220" i="27"/>
  <c r="Y219" i="27"/>
  <c r="Y218" i="27"/>
  <c r="Y217" i="27"/>
  <c r="Y216" i="27"/>
  <c r="Y215" i="27"/>
  <c r="Y214" i="27"/>
  <c r="Y213" i="27"/>
  <c r="Y212" i="27"/>
  <c r="Y211" i="27"/>
  <c r="Y210" i="27"/>
  <c r="Y209" i="27"/>
  <c r="Y208" i="27"/>
  <c r="Y207" i="27"/>
  <c r="Y206" i="27"/>
  <c r="Y205" i="27"/>
  <c r="Y204" i="27"/>
  <c r="Y203" i="27"/>
  <c r="Y200" i="27"/>
  <c r="Y199" i="27"/>
  <c r="Y198" i="27"/>
  <c r="Y197" i="27"/>
  <c r="Y196" i="27"/>
  <c r="Y195" i="27"/>
  <c r="Y194" i="27"/>
  <c r="Y193" i="27"/>
  <c r="Y192" i="27"/>
  <c r="Y191" i="27"/>
  <c r="Y190" i="27"/>
  <c r="Y189" i="27"/>
  <c r="Y188" i="27"/>
  <c r="Y187" i="27"/>
  <c r="Y186" i="27"/>
  <c r="Y185" i="27"/>
  <c r="Y184" i="27"/>
  <c r="Y183" i="27"/>
  <c r="Y182" i="27"/>
  <c r="Y181" i="27"/>
  <c r="Y180" i="27"/>
  <c r="Y179" i="27"/>
  <c r="Y178" i="27"/>
  <c r="Y177" i="27"/>
  <c r="Y176" i="27"/>
  <c r="Y173" i="27"/>
  <c r="Y172" i="27"/>
  <c r="Y171" i="27"/>
  <c r="Y170" i="27"/>
  <c r="Y169" i="27"/>
  <c r="Y168" i="27"/>
  <c r="Y167" i="27"/>
  <c r="Y166" i="27"/>
  <c r="Y165" i="27"/>
  <c r="Y164" i="27"/>
  <c r="Y163" i="27"/>
  <c r="Y162" i="27"/>
  <c r="Y161" i="27"/>
  <c r="Y160" i="27"/>
  <c r="Y159" i="27"/>
  <c r="Y158" i="27"/>
  <c r="Y157" i="27"/>
  <c r="Y156" i="27"/>
  <c r="Y155" i="27"/>
  <c r="Y154" i="27"/>
  <c r="Y153" i="27"/>
  <c r="Y152" i="27"/>
  <c r="Y151" i="27"/>
  <c r="Y150" i="27"/>
  <c r="Y149" i="27"/>
  <c r="Y146" i="27"/>
  <c r="Y145" i="27"/>
  <c r="Y144" i="27"/>
  <c r="Y143" i="27"/>
  <c r="Y142" i="27"/>
  <c r="Y141" i="27"/>
  <c r="Y140" i="27"/>
  <c r="Y139" i="27"/>
  <c r="Y138" i="27"/>
  <c r="Y137" i="27"/>
  <c r="Y136" i="27"/>
  <c r="Y135" i="27"/>
  <c r="Y134" i="27"/>
  <c r="Y133" i="27"/>
  <c r="Y132" i="27"/>
  <c r="Y131" i="27"/>
  <c r="Y130" i="27"/>
  <c r="Y129" i="27"/>
  <c r="Y128" i="27"/>
  <c r="Y127" i="27"/>
  <c r="Y126" i="27"/>
  <c r="Y125" i="27"/>
  <c r="Y124" i="27"/>
  <c r="Y123" i="27"/>
  <c r="Y122" i="27"/>
  <c r="Y119" i="27"/>
  <c r="Y118" i="27"/>
  <c r="Y117" i="27"/>
  <c r="Y116" i="27"/>
  <c r="Y115" i="27"/>
  <c r="Y114" i="27"/>
  <c r="Y113" i="27"/>
  <c r="Y112" i="27"/>
  <c r="Y111" i="27"/>
  <c r="Y110" i="27"/>
  <c r="Y109" i="27"/>
  <c r="Y108" i="27"/>
  <c r="Y107" i="27"/>
  <c r="Y106" i="27"/>
  <c r="Y105" i="27"/>
  <c r="Y104" i="27"/>
  <c r="Y103" i="27"/>
  <c r="Y102" i="27"/>
  <c r="Y101" i="27"/>
  <c r="Y100" i="27"/>
  <c r="Y99" i="27"/>
  <c r="Y98" i="27"/>
  <c r="Y97" i="27"/>
  <c r="Y96" i="27"/>
  <c r="Y95" i="27"/>
  <c r="Y92" i="27"/>
  <c r="Y91" i="27"/>
  <c r="Y90" i="27"/>
  <c r="Y89" i="27"/>
  <c r="Y88" i="27"/>
  <c r="Y87" i="27"/>
  <c r="Y86" i="27"/>
  <c r="Y85" i="27"/>
  <c r="Y84" i="27"/>
  <c r="Y83" i="27"/>
  <c r="Y82" i="27"/>
  <c r="Y81" i="27"/>
  <c r="Y80" i="27"/>
  <c r="Y79" i="27"/>
  <c r="Y78" i="27"/>
  <c r="Y77" i="27"/>
  <c r="Y76" i="27"/>
  <c r="Y75" i="27"/>
  <c r="Y74" i="27"/>
  <c r="Y73" i="27"/>
  <c r="Y72" i="27"/>
  <c r="Y71" i="27"/>
  <c r="Y70" i="27"/>
  <c r="Y69" i="27"/>
  <c r="Y68" i="27"/>
  <c r="Y65" i="27"/>
  <c r="Y64" i="27"/>
  <c r="Y63" i="27"/>
  <c r="Y62" i="27"/>
  <c r="Y61" i="27"/>
  <c r="Y60" i="27"/>
  <c r="Y59" i="27"/>
  <c r="Y58" i="27"/>
  <c r="Y57" i="27"/>
  <c r="Y56" i="27"/>
  <c r="Y55" i="27"/>
  <c r="Y54" i="27"/>
  <c r="Y53" i="27"/>
  <c r="Y52" i="27"/>
  <c r="Y51" i="27"/>
  <c r="Y50" i="27"/>
  <c r="Y49" i="27"/>
  <c r="Y48" i="27"/>
  <c r="Y47" i="27"/>
  <c r="Y46" i="27"/>
  <c r="Y45" i="27"/>
  <c r="Y44" i="27"/>
  <c r="Y43" i="27"/>
  <c r="Y42" i="27"/>
  <c r="Y41" i="27"/>
  <c r="Y38" i="27"/>
  <c r="Y37" i="27"/>
  <c r="Y36" i="27"/>
  <c r="Y35" i="27"/>
  <c r="Y34" i="27"/>
  <c r="Y33" i="27"/>
  <c r="Y32" i="27"/>
  <c r="Y31" i="27"/>
  <c r="Y30" i="27"/>
  <c r="Y29" i="27"/>
  <c r="Y28" i="27"/>
  <c r="Y27" i="27"/>
  <c r="Y26" i="27"/>
  <c r="Y25" i="27"/>
  <c r="Y24" i="27"/>
  <c r="Y23" i="27"/>
  <c r="Y22" i="27"/>
  <c r="Y21" i="27"/>
  <c r="Y20" i="27"/>
  <c r="Y19" i="27"/>
  <c r="Y18" i="27"/>
  <c r="Y17" i="27"/>
  <c r="Y16" i="27"/>
  <c r="Y15" i="27"/>
  <c r="Y14" i="27"/>
  <c r="Y671" i="22"/>
  <c r="Y670" i="22"/>
  <c r="Y669" i="22"/>
  <c r="Y668" i="22"/>
  <c r="Y667" i="22"/>
  <c r="Y666" i="22"/>
  <c r="Y665" i="22"/>
  <c r="Y664" i="22"/>
  <c r="Y663" i="22"/>
  <c r="Y662" i="22"/>
  <c r="Y659" i="22"/>
  <c r="Y658" i="22"/>
  <c r="Y657" i="22"/>
  <c r="Y656" i="22"/>
  <c r="Y655" i="22"/>
  <c r="Y654" i="22"/>
  <c r="Y653" i="22"/>
  <c r="Y652" i="22"/>
  <c r="Y651" i="22"/>
  <c r="Y650" i="22"/>
  <c r="Y649" i="22"/>
  <c r="Y648" i="22"/>
  <c r="Y647" i="22"/>
  <c r="Y646" i="22"/>
  <c r="Y645" i="22"/>
  <c r="Y644" i="22"/>
  <c r="Y643" i="22"/>
  <c r="Y642" i="22"/>
  <c r="Y641" i="22"/>
  <c r="Y640" i="22"/>
  <c r="Y639" i="22"/>
  <c r="Y638" i="22"/>
  <c r="Y637" i="22"/>
  <c r="Y636" i="22"/>
  <c r="Y635" i="22"/>
  <c r="Y632" i="22"/>
  <c r="Y631" i="22"/>
  <c r="Y630" i="22"/>
  <c r="Y629" i="22"/>
  <c r="Y628" i="22"/>
  <c r="Y627" i="22"/>
  <c r="Y626" i="22"/>
  <c r="Y625" i="22"/>
  <c r="Y624" i="22"/>
  <c r="Y623" i="22"/>
  <c r="Y622" i="22"/>
  <c r="Y621" i="22"/>
  <c r="Y620" i="22"/>
  <c r="Y619" i="22"/>
  <c r="Y618" i="22"/>
  <c r="Y617" i="22"/>
  <c r="Y616" i="22"/>
  <c r="Y615" i="22"/>
  <c r="Y614" i="22"/>
  <c r="Y613" i="22"/>
  <c r="Y612" i="22"/>
  <c r="Y611" i="22"/>
  <c r="Y610" i="22"/>
  <c r="Y609" i="22"/>
  <c r="Y608" i="22"/>
  <c r="Y605" i="22"/>
  <c r="Y604" i="22"/>
  <c r="Y603" i="22"/>
  <c r="Y602" i="22"/>
  <c r="Y601" i="22"/>
  <c r="Y600" i="22"/>
  <c r="Y599" i="22"/>
  <c r="Y598" i="22"/>
  <c r="Y597" i="22"/>
  <c r="Y596" i="22"/>
  <c r="Y595" i="22"/>
  <c r="Y594" i="22"/>
  <c r="Y593" i="22"/>
  <c r="Y592" i="22"/>
  <c r="Y591" i="22"/>
  <c r="Y590" i="22"/>
  <c r="Y589" i="22"/>
  <c r="Y588" i="22"/>
  <c r="Y587" i="22"/>
  <c r="Y586" i="22"/>
  <c r="Y585" i="22"/>
  <c r="Y584" i="22"/>
  <c r="Y583" i="22"/>
  <c r="Y582" i="22"/>
  <c r="Y581" i="22"/>
  <c r="Y578" i="22"/>
  <c r="Y577" i="22"/>
  <c r="Y576" i="22"/>
  <c r="Y575" i="22"/>
  <c r="Y574" i="22"/>
  <c r="Y573" i="22"/>
  <c r="Y572" i="22"/>
  <c r="Y571" i="22"/>
  <c r="Y570" i="22"/>
  <c r="Y569" i="22"/>
  <c r="Y568" i="22"/>
  <c r="Y567" i="22"/>
  <c r="Y566" i="22"/>
  <c r="Y565" i="22"/>
  <c r="Y564" i="22"/>
  <c r="Y563" i="22"/>
  <c r="Y562" i="22"/>
  <c r="Y561" i="22"/>
  <c r="Y560" i="22"/>
  <c r="Y559" i="22"/>
  <c r="Y558" i="22"/>
  <c r="Y557" i="22"/>
  <c r="Y556" i="22"/>
  <c r="Y555" i="22"/>
  <c r="Y554" i="22"/>
  <c r="Y551" i="22"/>
  <c r="Y550" i="22"/>
  <c r="Y549" i="22"/>
  <c r="Y548" i="22"/>
  <c r="Y547" i="22"/>
  <c r="Y546" i="22"/>
  <c r="Y545" i="22"/>
  <c r="Y544" i="22"/>
  <c r="Y543" i="22"/>
  <c r="Y542" i="22"/>
  <c r="Y541" i="22"/>
  <c r="Y540" i="22"/>
  <c r="Y539" i="22"/>
  <c r="Y538" i="22"/>
  <c r="Y537" i="22"/>
  <c r="Y536" i="22"/>
  <c r="Y535" i="22"/>
  <c r="Y534" i="22"/>
  <c r="Y533" i="22"/>
  <c r="Y532" i="22"/>
  <c r="Y531" i="22"/>
  <c r="Y530" i="22"/>
  <c r="Y529" i="22"/>
  <c r="Y528" i="22"/>
  <c r="Y527" i="22"/>
  <c r="Y524" i="22"/>
  <c r="Y523" i="22"/>
  <c r="Y522" i="22"/>
  <c r="Y521" i="22"/>
  <c r="Y520" i="22"/>
  <c r="Y519" i="22"/>
  <c r="Y518" i="22"/>
  <c r="Y517" i="22"/>
  <c r="Y516" i="22"/>
  <c r="Y515" i="22"/>
  <c r="Y514" i="22"/>
  <c r="Y513" i="22"/>
  <c r="Y512" i="22"/>
  <c r="Y511" i="22"/>
  <c r="Y510" i="22"/>
  <c r="Y509" i="22"/>
  <c r="Y508" i="22"/>
  <c r="Y507" i="22"/>
  <c r="Y506" i="22"/>
  <c r="Y505" i="22"/>
  <c r="Y504" i="22"/>
  <c r="Y503" i="22"/>
  <c r="Y502" i="22"/>
  <c r="Y501" i="22"/>
  <c r="Y500" i="22"/>
  <c r="Y497" i="22"/>
  <c r="Y496" i="22"/>
  <c r="Y495" i="22"/>
  <c r="Y494" i="22"/>
  <c r="Y493" i="22"/>
  <c r="Y492" i="22"/>
  <c r="Y491" i="22"/>
  <c r="Y490" i="22"/>
  <c r="Y489" i="22"/>
  <c r="Y488" i="22"/>
  <c r="Y487" i="22"/>
  <c r="Y486" i="22"/>
  <c r="Y485" i="22"/>
  <c r="Y484" i="22"/>
  <c r="Y483" i="22"/>
  <c r="Y482" i="22"/>
  <c r="Y481" i="22"/>
  <c r="Y480" i="22"/>
  <c r="Y479" i="22"/>
  <c r="Y478" i="22"/>
  <c r="Y477" i="22"/>
  <c r="Y476" i="22"/>
  <c r="Y475" i="22"/>
  <c r="Y474" i="22"/>
  <c r="Y473" i="22"/>
  <c r="Y470" i="22"/>
  <c r="Y469" i="22"/>
  <c r="Y468" i="22"/>
  <c r="Y467" i="22"/>
  <c r="Y466" i="22"/>
  <c r="Y465" i="22"/>
  <c r="Y464" i="22"/>
  <c r="Y463" i="22"/>
  <c r="Y462" i="22"/>
  <c r="Y461" i="22"/>
  <c r="Y460" i="22"/>
  <c r="Y459" i="22"/>
  <c r="Y458" i="22"/>
  <c r="Y457" i="22"/>
  <c r="Y456" i="22"/>
  <c r="Y455" i="22"/>
  <c r="Y454" i="22"/>
  <c r="Y453" i="22"/>
  <c r="Y452" i="22"/>
  <c r="Y451" i="22"/>
  <c r="Y450" i="22"/>
  <c r="Y449" i="22"/>
  <c r="Y448" i="22"/>
  <c r="Y447" i="22"/>
  <c r="Y446" i="22"/>
  <c r="Y443" i="22"/>
  <c r="Y442" i="22"/>
  <c r="Y441" i="22"/>
  <c r="Y440" i="22"/>
  <c r="Y439" i="22"/>
  <c r="Y438" i="22"/>
  <c r="Y437" i="22"/>
  <c r="Y436" i="22"/>
  <c r="Y435" i="22"/>
  <c r="Y434" i="22"/>
  <c r="Y433" i="22"/>
  <c r="Y432" i="22"/>
  <c r="Y431" i="22"/>
  <c r="Y430" i="22"/>
  <c r="Y429" i="22"/>
  <c r="Y428" i="22"/>
  <c r="Y427" i="22"/>
  <c r="Y426" i="22"/>
  <c r="Y425" i="22"/>
  <c r="Y424" i="22"/>
  <c r="Y423" i="22"/>
  <c r="Y422" i="22"/>
  <c r="Y421" i="22"/>
  <c r="Y420" i="22"/>
  <c r="Y419" i="22"/>
  <c r="Y416" i="22"/>
  <c r="Y415" i="22"/>
  <c r="Y414" i="22"/>
  <c r="Y413" i="22"/>
  <c r="Y412" i="22"/>
  <c r="Y411" i="22"/>
  <c r="Y410" i="22"/>
  <c r="Y409" i="22"/>
  <c r="Y408" i="22"/>
  <c r="Y407" i="22"/>
  <c r="Y406" i="22"/>
  <c r="Y405" i="22"/>
  <c r="Y404" i="22"/>
  <c r="Y403" i="22"/>
  <c r="Y402" i="22"/>
  <c r="Y401" i="22"/>
  <c r="Y400" i="22"/>
  <c r="Y399" i="22"/>
  <c r="Y398" i="22"/>
  <c r="Y397" i="22"/>
  <c r="Y396" i="22"/>
  <c r="Y395" i="22"/>
  <c r="Y394" i="22"/>
  <c r="Y393" i="22"/>
  <c r="Y392" i="22"/>
  <c r="Y389" i="22"/>
  <c r="Y388" i="22"/>
  <c r="Y387" i="22"/>
  <c r="Y386" i="22"/>
  <c r="Y385" i="22"/>
  <c r="Y384" i="22"/>
  <c r="Y383" i="22"/>
  <c r="Y382" i="22"/>
  <c r="Y381" i="22"/>
  <c r="Y380" i="22"/>
  <c r="Y379" i="22"/>
  <c r="Y378" i="22"/>
  <c r="Y377" i="22"/>
  <c r="Y376" i="22"/>
  <c r="Y375" i="22"/>
  <c r="Y374" i="22"/>
  <c r="Y373" i="22"/>
  <c r="Y372" i="22"/>
  <c r="Y371" i="22"/>
  <c r="Y370" i="22"/>
  <c r="Y369" i="22"/>
  <c r="Y368" i="22"/>
  <c r="Y367" i="22"/>
  <c r="Y366" i="22"/>
  <c r="Y365" i="22"/>
  <c r="Y362" i="22"/>
  <c r="Y361" i="22"/>
  <c r="Y360" i="22"/>
  <c r="Y359" i="22"/>
  <c r="Y358" i="22"/>
  <c r="Y357" i="22"/>
  <c r="Y356" i="22"/>
  <c r="Y355" i="22"/>
  <c r="Y354" i="22"/>
  <c r="Y353" i="22"/>
  <c r="Y352" i="22"/>
  <c r="Y351" i="22"/>
  <c r="Y350" i="22"/>
  <c r="Y349" i="22"/>
  <c r="Y348" i="22"/>
  <c r="Y347" i="22"/>
  <c r="Y346" i="22"/>
  <c r="Y345" i="22"/>
  <c r="Y344" i="22"/>
  <c r="Y343" i="22"/>
  <c r="Y342" i="22"/>
  <c r="Y341" i="22"/>
  <c r="Y340" i="22"/>
  <c r="Y339" i="22"/>
  <c r="Y338" i="22"/>
  <c r="Y335" i="22"/>
  <c r="Y334" i="22"/>
  <c r="Y333" i="22"/>
  <c r="Y332" i="22"/>
  <c r="Y331" i="22"/>
  <c r="Y330" i="22"/>
  <c r="Y329" i="22"/>
  <c r="Y328" i="22"/>
  <c r="Y327" i="22"/>
  <c r="Y326" i="22"/>
  <c r="Y325" i="22"/>
  <c r="Y324" i="22"/>
  <c r="Y323" i="22"/>
  <c r="Y322" i="22"/>
  <c r="Y321" i="22"/>
  <c r="Y320" i="22"/>
  <c r="Y319" i="22"/>
  <c r="Y318" i="22"/>
  <c r="Y317" i="22"/>
  <c r="Y316" i="22"/>
  <c r="Y315" i="22"/>
  <c r="Y314" i="22"/>
  <c r="Y313" i="22"/>
  <c r="Y312" i="22"/>
  <c r="Y311" i="22"/>
  <c r="Y308" i="22"/>
  <c r="Y307" i="22"/>
  <c r="Y306" i="22"/>
  <c r="Y305" i="22"/>
  <c r="Y304" i="22"/>
  <c r="Y303" i="22"/>
  <c r="Y302" i="22"/>
  <c r="Y301" i="22"/>
  <c r="Y300" i="22"/>
  <c r="Y299" i="22"/>
  <c r="Y298" i="22"/>
  <c r="Y297" i="22"/>
  <c r="Y296" i="22"/>
  <c r="Y295" i="22"/>
  <c r="Y294" i="22"/>
  <c r="Y293" i="22"/>
  <c r="Y292" i="22"/>
  <c r="Y291" i="22"/>
  <c r="Y290" i="22"/>
  <c r="Y289" i="22"/>
  <c r="Y288" i="22"/>
  <c r="Y287" i="22"/>
  <c r="Y286" i="22"/>
  <c r="Y285" i="22"/>
  <c r="Y284" i="22"/>
  <c r="Y281" i="22"/>
  <c r="Y280" i="22"/>
  <c r="Y279" i="22"/>
  <c r="Y278" i="22"/>
  <c r="Y277" i="22"/>
  <c r="Y276" i="22"/>
  <c r="Y275" i="22"/>
  <c r="Y274" i="22"/>
  <c r="Y273" i="22"/>
  <c r="Y272" i="22"/>
  <c r="Y271" i="22"/>
  <c r="Y270" i="22"/>
  <c r="Y269" i="22"/>
  <c r="Y268" i="22"/>
  <c r="Y267" i="22"/>
  <c r="Y266" i="22"/>
  <c r="Y265" i="22"/>
  <c r="Y264" i="22"/>
  <c r="Y263" i="22"/>
  <c r="Y262" i="22"/>
  <c r="Y261" i="22"/>
  <c r="Y260" i="22"/>
  <c r="Y259" i="22"/>
  <c r="Y258" i="22"/>
  <c r="Y257" i="22"/>
  <c r="Y254" i="22"/>
  <c r="Y253" i="22"/>
  <c r="Y252" i="22"/>
  <c r="Y251" i="22"/>
  <c r="Y250" i="22"/>
  <c r="Y249" i="22"/>
  <c r="Y248" i="22"/>
  <c r="Y247" i="22"/>
  <c r="Y246" i="22"/>
  <c r="Y245" i="22"/>
  <c r="Y244" i="22"/>
  <c r="Y243" i="22"/>
  <c r="Y242" i="22"/>
  <c r="Y241" i="22"/>
  <c r="Y240" i="22"/>
  <c r="Y239" i="22"/>
  <c r="Y238" i="22"/>
  <c r="Y237" i="22"/>
  <c r="Y236" i="22"/>
  <c r="Y235" i="22"/>
  <c r="Y234" i="22"/>
  <c r="Y233" i="22"/>
  <c r="Y232" i="22"/>
  <c r="Y231" i="22"/>
  <c r="Y230" i="22"/>
  <c r="Y227" i="22"/>
  <c r="Y226" i="22"/>
  <c r="Y225" i="22"/>
  <c r="Y224" i="22"/>
  <c r="Y223" i="22"/>
  <c r="Y222" i="22"/>
  <c r="Y221" i="22"/>
  <c r="Y220" i="22"/>
  <c r="Y219" i="22"/>
  <c r="Y218" i="22"/>
  <c r="Y217" i="22"/>
  <c r="Y216" i="22"/>
  <c r="Y215" i="22"/>
  <c r="Y214" i="22"/>
  <c r="Y213" i="22"/>
  <c r="Y212" i="22"/>
  <c r="Y211" i="22"/>
  <c r="Y210" i="22"/>
  <c r="Y209" i="22"/>
  <c r="Y208" i="22"/>
  <c r="Y207" i="22"/>
  <c r="Y206" i="22"/>
  <c r="Y205" i="22"/>
  <c r="Y204" i="22"/>
  <c r="Y203" i="22"/>
  <c r="Y200" i="22"/>
  <c r="Y199" i="22"/>
  <c r="Y198" i="22"/>
  <c r="Y197" i="22"/>
  <c r="Y196" i="22"/>
  <c r="Y195" i="22"/>
  <c r="Y194" i="22"/>
  <c r="Y193" i="22"/>
  <c r="Y192" i="22"/>
  <c r="Y191" i="22"/>
  <c r="Y190" i="22"/>
  <c r="Y189" i="22"/>
  <c r="Y188" i="22"/>
  <c r="Y187" i="22"/>
  <c r="Y186" i="22"/>
  <c r="Y185" i="22"/>
  <c r="Y184" i="22"/>
  <c r="Y183" i="22"/>
  <c r="Y182" i="22"/>
  <c r="Y181" i="22"/>
  <c r="Y180" i="22"/>
  <c r="Y179" i="22"/>
  <c r="Y178" i="22"/>
  <c r="Y177" i="22"/>
  <c r="Y176" i="22"/>
  <c r="Y173" i="22"/>
  <c r="Y172" i="22"/>
  <c r="Y171" i="22"/>
  <c r="Y170" i="22"/>
  <c r="Y169" i="22"/>
  <c r="Y168" i="22"/>
  <c r="Y167" i="22"/>
  <c r="Y166" i="22"/>
  <c r="Y165" i="22"/>
  <c r="Y164" i="22"/>
  <c r="Y163" i="22"/>
  <c r="Y162" i="22"/>
  <c r="Y161" i="22"/>
  <c r="Y160" i="22"/>
  <c r="Y159" i="22"/>
  <c r="Y158" i="22"/>
  <c r="Y157" i="22"/>
  <c r="Y156" i="22"/>
  <c r="Y155" i="22"/>
  <c r="Y154" i="22"/>
  <c r="Y153" i="22"/>
  <c r="Y152" i="22"/>
  <c r="Y151" i="22"/>
  <c r="Y150" i="22"/>
  <c r="Y149" i="22"/>
  <c r="Y146" i="22"/>
  <c r="Y145" i="22"/>
  <c r="Y144" i="22"/>
  <c r="Y143" i="22"/>
  <c r="Y142" i="22"/>
  <c r="Y141" i="22"/>
  <c r="Y140" i="22"/>
  <c r="Y139" i="22"/>
  <c r="Y138" i="22"/>
  <c r="Y137" i="22"/>
  <c r="Y136" i="22"/>
  <c r="Y135" i="22"/>
  <c r="Y134" i="22"/>
  <c r="Y133" i="22"/>
  <c r="Y132" i="22"/>
  <c r="Y131" i="22"/>
  <c r="Y130" i="22"/>
  <c r="Y129" i="22"/>
  <c r="Y128" i="22"/>
  <c r="Y127" i="22"/>
  <c r="Y126" i="22"/>
  <c r="Y125" i="22"/>
  <c r="Y124" i="22"/>
  <c r="Y123" i="22"/>
  <c r="Y122" i="22"/>
  <c r="Y119" i="22"/>
  <c r="Y118" i="22"/>
  <c r="Y117" i="22"/>
  <c r="Y116" i="22"/>
  <c r="Y115" i="22"/>
  <c r="Y114" i="22"/>
  <c r="Y113" i="22"/>
  <c r="Y112" i="22"/>
  <c r="Y111" i="22"/>
  <c r="Y110" i="22"/>
  <c r="Y109" i="22"/>
  <c r="Y108" i="22"/>
  <c r="Y107" i="22"/>
  <c r="Y106" i="22"/>
  <c r="Y105" i="22"/>
  <c r="Y104" i="22"/>
  <c r="Y103" i="22"/>
  <c r="Y102" i="22"/>
  <c r="Y101" i="22"/>
  <c r="Y100" i="22"/>
  <c r="Y99" i="22"/>
  <c r="Y98" i="22"/>
  <c r="Y97" i="22"/>
  <c r="Y96" i="22"/>
  <c r="Y95" i="22"/>
  <c r="Y92" i="22"/>
  <c r="Y91" i="22"/>
  <c r="Y90" i="22"/>
  <c r="Y89" i="22"/>
  <c r="Y88" i="22"/>
  <c r="Y87" i="22"/>
  <c r="Y86" i="22"/>
  <c r="Y85" i="22"/>
  <c r="Y84" i="22"/>
  <c r="Y83" i="22"/>
  <c r="Y82" i="22"/>
  <c r="Y81" i="22"/>
  <c r="Y80" i="22"/>
  <c r="Y79" i="22"/>
  <c r="Y78" i="22"/>
  <c r="Y77" i="22"/>
  <c r="Y76" i="22"/>
  <c r="Y75" i="22"/>
  <c r="Y74" i="22"/>
  <c r="Y73" i="22"/>
  <c r="Y72" i="22"/>
  <c r="Y71" i="22"/>
  <c r="Y70" i="22"/>
  <c r="Y69" i="22"/>
  <c r="Y68" i="22"/>
  <c r="Y65" i="22"/>
  <c r="Y64" i="22"/>
  <c r="Y63" i="22"/>
  <c r="Y62" i="22"/>
  <c r="Y61" i="22"/>
  <c r="Y60" i="22"/>
  <c r="Y59" i="22"/>
  <c r="Y58" i="22"/>
  <c r="Y57" i="22"/>
  <c r="Y56" i="22"/>
  <c r="Y55" i="22"/>
  <c r="Y54" i="22"/>
  <c r="Y53" i="22"/>
  <c r="Y52" i="22"/>
  <c r="Y51" i="22"/>
  <c r="Y50" i="22"/>
  <c r="Y49" i="22"/>
  <c r="Y48" i="22"/>
  <c r="Y47" i="22"/>
  <c r="Y46" i="22"/>
  <c r="Y45" i="22"/>
  <c r="Y44" i="22"/>
  <c r="Y43" i="22"/>
  <c r="Y42" i="22"/>
  <c r="Y41" i="22"/>
  <c r="Y38" i="22"/>
  <c r="Y37" i="22"/>
  <c r="Y36" i="22"/>
  <c r="Y35" i="22"/>
  <c r="Y34" i="22"/>
  <c r="Y33" i="22"/>
  <c r="Y32" i="22"/>
  <c r="Y31" i="22"/>
  <c r="Y30" i="22"/>
  <c r="Y29" i="22"/>
  <c r="Y28" i="22"/>
  <c r="Y27" i="22"/>
  <c r="Y26" i="22"/>
  <c r="Y25" i="22"/>
  <c r="Y24" i="22"/>
  <c r="Y23" i="22"/>
  <c r="Y22" i="22"/>
  <c r="Y21" i="22"/>
  <c r="Y20" i="22"/>
  <c r="Y19" i="22"/>
  <c r="Y18" i="22"/>
  <c r="Y17" i="22"/>
  <c r="Y16" i="22"/>
  <c r="Y15" i="22"/>
  <c r="Y14" i="22"/>
  <c r="O5" i="17"/>
  <c r="O6" i="17"/>
  <c r="O7" i="17"/>
  <c r="O8" i="17"/>
  <c r="O9" i="17"/>
  <c r="O10" i="17"/>
  <c r="O11" i="17"/>
  <c r="O12" i="17"/>
  <c r="O13" i="17"/>
  <c r="O14" i="17"/>
  <c r="O15" i="17"/>
  <c r="O16" i="17"/>
  <c r="O17" i="17"/>
  <c r="O18" i="17"/>
  <c r="O19" i="17"/>
  <c r="O20" i="17"/>
  <c r="O21" i="17"/>
  <c r="O22" i="17"/>
  <c r="O23" i="17"/>
  <c r="O24" i="17"/>
  <c r="O25" i="17"/>
  <c r="O26" i="17"/>
  <c r="O27" i="17"/>
  <c r="O28" i="17"/>
  <c r="O4" i="17"/>
  <c r="L5" i="17"/>
  <c r="L6" i="17"/>
  <c r="L7" i="17"/>
  <c r="L8" i="17"/>
  <c r="L9" i="17"/>
  <c r="L10" i="17"/>
  <c r="L11" i="17"/>
  <c r="L12" i="17"/>
  <c r="L13" i="17"/>
  <c r="L14" i="17"/>
  <c r="L15" i="17"/>
  <c r="L16" i="17"/>
  <c r="L17" i="17"/>
  <c r="L18" i="17"/>
  <c r="L19" i="17"/>
  <c r="L20" i="17"/>
  <c r="L21" i="17"/>
  <c r="L22" i="17"/>
  <c r="L23" i="17"/>
  <c r="L24" i="17"/>
  <c r="L25" i="17"/>
  <c r="L26" i="17"/>
  <c r="L27" i="17"/>
  <c r="L28" i="17"/>
  <c r="L4" i="17"/>
  <c r="B5" i="29"/>
  <c r="B4" i="29"/>
  <c r="B3" i="29"/>
  <c r="AE668" i="27"/>
  <c r="AN668" i="27"/>
  <c r="AE636" i="27"/>
  <c r="G686" i="28"/>
  <c r="D686" i="28"/>
  <c r="G685" i="28"/>
  <c r="D685" i="28"/>
  <c r="G684" i="28"/>
  <c r="D684" i="28"/>
  <c r="G683" i="28"/>
  <c r="D683" i="28"/>
  <c r="G682" i="28"/>
  <c r="D682" i="28"/>
  <c r="G681" i="28"/>
  <c r="D681" i="28"/>
  <c r="G680" i="28"/>
  <c r="D680" i="28"/>
  <c r="G679" i="28"/>
  <c r="D679" i="28"/>
  <c r="G678" i="28"/>
  <c r="D678" i="28"/>
  <c r="G677" i="28"/>
  <c r="D677" i="28"/>
  <c r="G676" i="28"/>
  <c r="D676" i="28"/>
  <c r="G675" i="28"/>
  <c r="D675" i="28"/>
  <c r="G674" i="28"/>
  <c r="D674" i="28"/>
  <c r="G673" i="28"/>
  <c r="D673" i="28"/>
  <c r="G672" i="28"/>
  <c r="D672" i="28"/>
  <c r="Z671" i="28"/>
  <c r="X671" i="28"/>
  <c r="W671" i="28"/>
  <c r="V671" i="28"/>
  <c r="J671" i="28"/>
  <c r="I671" i="28"/>
  <c r="H671" i="28"/>
  <c r="F671" i="28"/>
  <c r="E671" i="28"/>
  <c r="C671" i="28"/>
  <c r="B671" i="28"/>
  <c r="Z670" i="28"/>
  <c r="X670" i="28"/>
  <c r="W670" i="28"/>
  <c r="V670" i="28"/>
  <c r="J670" i="28"/>
  <c r="I670" i="28"/>
  <c r="H670" i="28"/>
  <c r="F670" i="28"/>
  <c r="E670" i="28"/>
  <c r="C670" i="28"/>
  <c r="B670" i="28"/>
  <c r="Z669" i="28"/>
  <c r="X669" i="28"/>
  <c r="W669" i="28"/>
  <c r="V669" i="28"/>
  <c r="J669" i="28"/>
  <c r="I669" i="28"/>
  <c r="H669" i="28"/>
  <c r="F669" i="28"/>
  <c r="E669" i="28"/>
  <c r="C669" i="28"/>
  <c r="B669" i="28"/>
  <c r="Z668" i="28"/>
  <c r="X668" i="28"/>
  <c r="W668" i="28"/>
  <c r="V668" i="28"/>
  <c r="J668" i="28"/>
  <c r="I668" i="28"/>
  <c r="H668" i="28"/>
  <c r="F668" i="28"/>
  <c r="E668" i="28"/>
  <c r="C668" i="28"/>
  <c r="B668" i="28"/>
  <c r="Z667" i="28"/>
  <c r="X667" i="28"/>
  <c r="W667" i="28"/>
  <c r="V667" i="28"/>
  <c r="J667" i="28"/>
  <c r="I667" i="28"/>
  <c r="H667" i="28"/>
  <c r="F667" i="28"/>
  <c r="E667" i="28"/>
  <c r="C667" i="28"/>
  <c r="B667" i="28"/>
  <c r="Z666" i="28"/>
  <c r="X666" i="28"/>
  <c r="W666" i="28"/>
  <c r="V666" i="28"/>
  <c r="J666" i="28"/>
  <c r="I666" i="28"/>
  <c r="H666" i="28"/>
  <c r="F666" i="28"/>
  <c r="E666" i="28"/>
  <c r="C666" i="28"/>
  <c r="B666" i="28"/>
  <c r="Z665" i="28"/>
  <c r="X665" i="28"/>
  <c r="W665" i="28"/>
  <c r="V665" i="28"/>
  <c r="J665" i="28"/>
  <c r="I665" i="28"/>
  <c r="H665" i="28"/>
  <c r="F665" i="28"/>
  <c r="E665" i="28"/>
  <c r="C665" i="28"/>
  <c r="B665" i="28"/>
  <c r="Z664" i="28"/>
  <c r="X664" i="28"/>
  <c r="W664" i="28"/>
  <c r="V664" i="28"/>
  <c r="J664" i="28"/>
  <c r="I664" i="28"/>
  <c r="H664" i="28"/>
  <c r="F664" i="28"/>
  <c r="E664" i="28"/>
  <c r="C664" i="28"/>
  <c r="B664" i="28"/>
  <c r="Z663" i="28"/>
  <c r="X663" i="28"/>
  <c r="W663" i="28"/>
  <c r="V663" i="28"/>
  <c r="J663" i="28"/>
  <c r="I663" i="28"/>
  <c r="H663" i="28"/>
  <c r="F663" i="28"/>
  <c r="E663" i="28"/>
  <c r="C663" i="28"/>
  <c r="B663" i="28"/>
  <c r="Z662" i="28"/>
  <c r="X662" i="28"/>
  <c r="W662" i="28"/>
  <c r="V662" i="28"/>
  <c r="J662" i="28"/>
  <c r="I662" i="28"/>
  <c r="H662" i="28"/>
  <c r="F662" i="28"/>
  <c r="E662" i="28"/>
  <c r="C662" i="28"/>
  <c r="B662" i="28"/>
  <c r="Z659" i="28"/>
  <c r="X659" i="28"/>
  <c r="W659" i="28"/>
  <c r="V659" i="28"/>
  <c r="J659" i="28"/>
  <c r="I659" i="28"/>
  <c r="H659" i="28"/>
  <c r="F659" i="28"/>
  <c r="E659" i="28"/>
  <c r="C659" i="28"/>
  <c r="B659" i="28"/>
  <c r="Z658" i="28"/>
  <c r="X658" i="28"/>
  <c r="W658" i="28"/>
  <c r="V658" i="28"/>
  <c r="J658" i="28"/>
  <c r="I658" i="28"/>
  <c r="H658" i="28"/>
  <c r="F658" i="28"/>
  <c r="E658" i="28"/>
  <c r="C658" i="28"/>
  <c r="B658" i="28"/>
  <c r="Z657" i="28"/>
  <c r="X657" i="28"/>
  <c r="W657" i="28"/>
  <c r="V657" i="28"/>
  <c r="J657" i="28"/>
  <c r="I657" i="28"/>
  <c r="H657" i="28"/>
  <c r="F657" i="28"/>
  <c r="E657" i="28"/>
  <c r="C657" i="28"/>
  <c r="B657" i="28"/>
  <c r="Z656" i="28"/>
  <c r="X656" i="28"/>
  <c r="W656" i="28"/>
  <c r="V656" i="28"/>
  <c r="J656" i="28"/>
  <c r="I656" i="28"/>
  <c r="H656" i="28"/>
  <c r="F656" i="28"/>
  <c r="E656" i="28"/>
  <c r="C656" i="28"/>
  <c r="B656" i="28"/>
  <c r="Z655" i="28"/>
  <c r="X655" i="28"/>
  <c r="W655" i="28"/>
  <c r="V655" i="28"/>
  <c r="J655" i="28"/>
  <c r="I655" i="28"/>
  <c r="H655" i="28"/>
  <c r="F655" i="28"/>
  <c r="E655" i="28"/>
  <c r="C655" i="28"/>
  <c r="B655" i="28"/>
  <c r="Z654" i="28"/>
  <c r="X654" i="28"/>
  <c r="W654" i="28"/>
  <c r="V654" i="28"/>
  <c r="J654" i="28"/>
  <c r="I654" i="28"/>
  <c r="H654" i="28"/>
  <c r="F654" i="28"/>
  <c r="E654" i="28"/>
  <c r="C654" i="28"/>
  <c r="B654" i="28"/>
  <c r="Z653" i="28"/>
  <c r="X653" i="28"/>
  <c r="W653" i="28"/>
  <c r="V653" i="28"/>
  <c r="J653" i="28"/>
  <c r="I653" i="28"/>
  <c r="H653" i="28"/>
  <c r="F653" i="28"/>
  <c r="E653" i="28"/>
  <c r="C653" i="28"/>
  <c r="B653" i="28"/>
  <c r="Z652" i="28"/>
  <c r="X652" i="28"/>
  <c r="W652" i="28"/>
  <c r="V652" i="28"/>
  <c r="J652" i="28"/>
  <c r="I652" i="28"/>
  <c r="H652" i="28"/>
  <c r="F652" i="28"/>
  <c r="E652" i="28"/>
  <c r="C652" i="28"/>
  <c r="B652" i="28"/>
  <c r="Z651" i="28"/>
  <c r="X651" i="28"/>
  <c r="W651" i="28"/>
  <c r="V651" i="28"/>
  <c r="J651" i="28"/>
  <c r="I651" i="28"/>
  <c r="H651" i="28"/>
  <c r="F651" i="28"/>
  <c r="E651" i="28"/>
  <c r="C651" i="28"/>
  <c r="B651" i="28"/>
  <c r="Z650" i="28"/>
  <c r="X650" i="28"/>
  <c r="W650" i="28"/>
  <c r="V650" i="28"/>
  <c r="J650" i="28"/>
  <c r="I650" i="28"/>
  <c r="H650" i="28"/>
  <c r="F650" i="28"/>
  <c r="E650" i="28"/>
  <c r="C650" i="28"/>
  <c r="B650" i="28"/>
  <c r="Z649" i="28"/>
  <c r="X649" i="28"/>
  <c r="W649" i="28"/>
  <c r="V649" i="28"/>
  <c r="J649" i="28"/>
  <c r="I649" i="28"/>
  <c r="H649" i="28"/>
  <c r="F649" i="28"/>
  <c r="E649" i="28"/>
  <c r="C649" i="28"/>
  <c r="B649" i="28"/>
  <c r="Z648" i="28"/>
  <c r="X648" i="28"/>
  <c r="W648" i="28"/>
  <c r="V648" i="28"/>
  <c r="J648" i="28"/>
  <c r="I648" i="28"/>
  <c r="H648" i="28"/>
  <c r="F648" i="28"/>
  <c r="E648" i="28"/>
  <c r="C648" i="28"/>
  <c r="B648" i="28"/>
  <c r="Z647" i="28"/>
  <c r="X647" i="28"/>
  <c r="W647" i="28"/>
  <c r="V647" i="28"/>
  <c r="J647" i="28"/>
  <c r="I647" i="28"/>
  <c r="H647" i="28"/>
  <c r="F647" i="28"/>
  <c r="E647" i="28"/>
  <c r="C647" i="28"/>
  <c r="B647" i="28"/>
  <c r="Z646" i="28"/>
  <c r="X646" i="28"/>
  <c r="W646" i="28"/>
  <c r="V646" i="28"/>
  <c r="J646" i="28"/>
  <c r="I646" i="28"/>
  <c r="H646" i="28"/>
  <c r="F646" i="28"/>
  <c r="E646" i="28"/>
  <c r="C646" i="28"/>
  <c r="B646" i="28"/>
  <c r="Z645" i="28"/>
  <c r="X645" i="28"/>
  <c r="W645" i="28"/>
  <c r="V645" i="28"/>
  <c r="J645" i="28"/>
  <c r="I645" i="28"/>
  <c r="H645" i="28"/>
  <c r="F645" i="28"/>
  <c r="E645" i="28"/>
  <c r="C645" i="28"/>
  <c r="B645" i="28"/>
  <c r="Z644" i="28"/>
  <c r="X644" i="28"/>
  <c r="W644" i="28"/>
  <c r="V644" i="28"/>
  <c r="J644" i="28"/>
  <c r="I644" i="28"/>
  <c r="H644" i="28"/>
  <c r="F644" i="28"/>
  <c r="E644" i="28"/>
  <c r="C644" i="28"/>
  <c r="B644" i="28"/>
  <c r="Z643" i="28"/>
  <c r="X643" i="28"/>
  <c r="W643" i="28"/>
  <c r="V643" i="28"/>
  <c r="J643" i="28"/>
  <c r="I643" i="28"/>
  <c r="H643" i="28"/>
  <c r="F643" i="28"/>
  <c r="E643" i="28"/>
  <c r="C643" i="28"/>
  <c r="B643" i="28"/>
  <c r="Z642" i="28"/>
  <c r="X642" i="28"/>
  <c r="W642" i="28"/>
  <c r="V642" i="28"/>
  <c r="J642" i="28"/>
  <c r="I642" i="28"/>
  <c r="H642" i="28"/>
  <c r="F642" i="28"/>
  <c r="E642" i="28"/>
  <c r="C642" i="28"/>
  <c r="B642" i="28"/>
  <c r="Z641" i="28"/>
  <c r="X641" i="28"/>
  <c r="W641" i="28"/>
  <c r="V641" i="28"/>
  <c r="J641" i="28"/>
  <c r="I641" i="28"/>
  <c r="H641" i="28"/>
  <c r="F641" i="28"/>
  <c r="E641" i="28"/>
  <c r="C641" i="28"/>
  <c r="B641" i="28"/>
  <c r="Z640" i="28"/>
  <c r="X640" i="28"/>
  <c r="W640" i="28"/>
  <c r="V640" i="28"/>
  <c r="J640" i="28"/>
  <c r="I640" i="28"/>
  <c r="H640" i="28"/>
  <c r="F640" i="28"/>
  <c r="E640" i="28"/>
  <c r="C640" i="28"/>
  <c r="B640" i="28"/>
  <c r="Z639" i="28"/>
  <c r="X639" i="28"/>
  <c r="W639" i="28"/>
  <c r="V639" i="28"/>
  <c r="J639" i="28"/>
  <c r="I639" i="28"/>
  <c r="H639" i="28"/>
  <c r="F639" i="28"/>
  <c r="E639" i="28"/>
  <c r="C639" i="28"/>
  <c r="B639" i="28"/>
  <c r="Z638" i="28"/>
  <c r="X638" i="28"/>
  <c r="W638" i="28"/>
  <c r="V638" i="28"/>
  <c r="J638" i="28"/>
  <c r="I638" i="28"/>
  <c r="H638" i="28"/>
  <c r="F638" i="28"/>
  <c r="E638" i="28"/>
  <c r="C638" i="28"/>
  <c r="B638" i="28"/>
  <c r="Z637" i="28"/>
  <c r="X637" i="28"/>
  <c r="W637" i="28"/>
  <c r="V637" i="28"/>
  <c r="J637" i="28"/>
  <c r="I637" i="28"/>
  <c r="H637" i="28"/>
  <c r="F637" i="28"/>
  <c r="E637" i="28"/>
  <c r="C637" i="28"/>
  <c r="B637" i="28"/>
  <c r="Z636" i="28"/>
  <c r="X636" i="28"/>
  <c r="W636" i="28"/>
  <c r="V636" i="28"/>
  <c r="J636" i="28"/>
  <c r="I636" i="28"/>
  <c r="H636" i="28"/>
  <c r="F636" i="28"/>
  <c r="E636" i="28"/>
  <c r="C636" i="28"/>
  <c r="B636" i="28"/>
  <c r="Z635" i="28"/>
  <c r="X635" i="28"/>
  <c r="W635" i="28"/>
  <c r="V635" i="28"/>
  <c r="J635" i="28"/>
  <c r="I635" i="28"/>
  <c r="H635" i="28"/>
  <c r="F635" i="28"/>
  <c r="E635" i="28"/>
  <c r="C635" i="28"/>
  <c r="B635" i="28"/>
  <c r="Z632" i="28"/>
  <c r="X632" i="28"/>
  <c r="W632" i="28"/>
  <c r="V632" i="28"/>
  <c r="J632" i="28"/>
  <c r="I632" i="28"/>
  <c r="H632" i="28"/>
  <c r="F632" i="28"/>
  <c r="E632" i="28"/>
  <c r="C632" i="28"/>
  <c r="B632" i="28"/>
  <c r="Z631" i="28"/>
  <c r="X631" i="28"/>
  <c r="W631" i="28"/>
  <c r="V631" i="28"/>
  <c r="J631" i="28"/>
  <c r="I631" i="28"/>
  <c r="H631" i="28"/>
  <c r="F631" i="28"/>
  <c r="E631" i="28"/>
  <c r="C631" i="28"/>
  <c r="B631" i="28"/>
  <c r="Z630" i="28"/>
  <c r="X630" i="28"/>
  <c r="W630" i="28"/>
  <c r="V630" i="28"/>
  <c r="J630" i="28"/>
  <c r="I630" i="28"/>
  <c r="H630" i="28"/>
  <c r="F630" i="28"/>
  <c r="E630" i="28"/>
  <c r="C630" i="28"/>
  <c r="B630" i="28"/>
  <c r="Z629" i="28"/>
  <c r="X629" i="28"/>
  <c r="W629" i="28"/>
  <c r="V629" i="28"/>
  <c r="J629" i="28"/>
  <c r="I629" i="28"/>
  <c r="H629" i="28"/>
  <c r="F629" i="28"/>
  <c r="E629" i="28"/>
  <c r="C629" i="28"/>
  <c r="B629" i="28"/>
  <c r="Z628" i="28"/>
  <c r="X628" i="28"/>
  <c r="W628" i="28"/>
  <c r="V628" i="28"/>
  <c r="J628" i="28"/>
  <c r="I628" i="28"/>
  <c r="H628" i="28"/>
  <c r="F628" i="28"/>
  <c r="E628" i="28"/>
  <c r="C628" i="28"/>
  <c r="B628" i="28"/>
  <c r="Z627" i="28"/>
  <c r="X627" i="28"/>
  <c r="W627" i="28"/>
  <c r="V627" i="28"/>
  <c r="J627" i="28"/>
  <c r="I627" i="28"/>
  <c r="H627" i="28"/>
  <c r="F627" i="28"/>
  <c r="E627" i="28"/>
  <c r="C627" i="28"/>
  <c r="B627" i="28"/>
  <c r="Z626" i="28"/>
  <c r="X626" i="28"/>
  <c r="W626" i="28"/>
  <c r="V626" i="28"/>
  <c r="J626" i="28"/>
  <c r="I626" i="28"/>
  <c r="H626" i="28"/>
  <c r="F626" i="28"/>
  <c r="E626" i="28"/>
  <c r="C626" i="28"/>
  <c r="B626" i="28"/>
  <c r="Z625" i="28"/>
  <c r="X625" i="28"/>
  <c r="W625" i="28"/>
  <c r="V625" i="28"/>
  <c r="J625" i="28"/>
  <c r="I625" i="28"/>
  <c r="H625" i="28"/>
  <c r="F625" i="28"/>
  <c r="E625" i="28"/>
  <c r="C625" i="28"/>
  <c r="B625" i="28"/>
  <c r="Z624" i="28"/>
  <c r="X624" i="28"/>
  <c r="W624" i="28"/>
  <c r="V624" i="28"/>
  <c r="J624" i="28"/>
  <c r="I624" i="28"/>
  <c r="H624" i="28"/>
  <c r="F624" i="28"/>
  <c r="E624" i="28"/>
  <c r="C624" i="28"/>
  <c r="B624" i="28"/>
  <c r="Z623" i="28"/>
  <c r="X623" i="28"/>
  <c r="W623" i="28"/>
  <c r="V623" i="28"/>
  <c r="J623" i="28"/>
  <c r="I623" i="28"/>
  <c r="H623" i="28"/>
  <c r="F623" i="28"/>
  <c r="E623" i="28"/>
  <c r="C623" i="28"/>
  <c r="B623" i="28"/>
  <c r="Z622" i="28"/>
  <c r="X622" i="28"/>
  <c r="W622" i="28"/>
  <c r="V622" i="28"/>
  <c r="J622" i="28"/>
  <c r="I622" i="28"/>
  <c r="H622" i="28"/>
  <c r="F622" i="28"/>
  <c r="E622" i="28"/>
  <c r="C622" i="28"/>
  <c r="B622" i="28"/>
  <c r="Z621" i="28"/>
  <c r="X621" i="28"/>
  <c r="W621" i="28"/>
  <c r="V621" i="28"/>
  <c r="J621" i="28"/>
  <c r="I621" i="28"/>
  <c r="H621" i="28"/>
  <c r="F621" i="28"/>
  <c r="E621" i="28"/>
  <c r="C621" i="28"/>
  <c r="B621" i="28"/>
  <c r="Z620" i="28"/>
  <c r="X620" i="28"/>
  <c r="W620" i="28"/>
  <c r="V620" i="28"/>
  <c r="J620" i="28"/>
  <c r="I620" i="28"/>
  <c r="H620" i="28"/>
  <c r="F620" i="28"/>
  <c r="E620" i="28"/>
  <c r="C620" i="28"/>
  <c r="B620" i="28"/>
  <c r="Z619" i="28"/>
  <c r="X619" i="28"/>
  <c r="W619" i="28"/>
  <c r="V619" i="28"/>
  <c r="J619" i="28"/>
  <c r="I619" i="28"/>
  <c r="H619" i="28"/>
  <c r="F619" i="28"/>
  <c r="E619" i="28"/>
  <c r="C619" i="28"/>
  <c r="B619" i="28"/>
  <c r="Z618" i="28"/>
  <c r="X618" i="28"/>
  <c r="W618" i="28"/>
  <c r="V618" i="28"/>
  <c r="J618" i="28"/>
  <c r="I618" i="28"/>
  <c r="H618" i="28"/>
  <c r="F618" i="28"/>
  <c r="E618" i="28"/>
  <c r="C618" i="28"/>
  <c r="B618" i="28"/>
  <c r="Z617" i="28"/>
  <c r="X617" i="28"/>
  <c r="W617" i="28"/>
  <c r="V617" i="28"/>
  <c r="J617" i="28"/>
  <c r="I617" i="28"/>
  <c r="H617" i="28"/>
  <c r="F617" i="28"/>
  <c r="E617" i="28"/>
  <c r="C617" i="28"/>
  <c r="B617" i="28"/>
  <c r="Z616" i="28"/>
  <c r="X616" i="28"/>
  <c r="W616" i="28"/>
  <c r="V616" i="28"/>
  <c r="J616" i="28"/>
  <c r="I616" i="28"/>
  <c r="H616" i="28"/>
  <c r="F616" i="28"/>
  <c r="E616" i="28"/>
  <c r="C616" i="28"/>
  <c r="B616" i="28"/>
  <c r="Z615" i="28"/>
  <c r="X615" i="28"/>
  <c r="W615" i="28"/>
  <c r="V615" i="28"/>
  <c r="J615" i="28"/>
  <c r="I615" i="28"/>
  <c r="H615" i="28"/>
  <c r="F615" i="28"/>
  <c r="E615" i="28"/>
  <c r="C615" i="28"/>
  <c r="B615" i="28"/>
  <c r="Z614" i="28"/>
  <c r="X614" i="28"/>
  <c r="W614" i="28"/>
  <c r="V614" i="28"/>
  <c r="J614" i="28"/>
  <c r="I614" i="28"/>
  <c r="H614" i="28"/>
  <c r="F614" i="28"/>
  <c r="E614" i="28"/>
  <c r="C614" i="28"/>
  <c r="B614" i="28"/>
  <c r="Z613" i="28"/>
  <c r="X613" i="28"/>
  <c r="W613" i="28"/>
  <c r="V613" i="28"/>
  <c r="J613" i="28"/>
  <c r="I613" i="28"/>
  <c r="H613" i="28"/>
  <c r="F613" i="28"/>
  <c r="E613" i="28"/>
  <c r="C613" i="28"/>
  <c r="B613" i="28"/>
  <c r="Z612" i="28"/>
  <c r="X612" i="28"/>
  <c r="W612" i="28"/>
  <c r="V612" i="28"/>
  <c r="J612" i="28"/>
  <c r="I612" i="28"/>
  <c r="H612" i="28"/>
  <c r="F612" i="28"/>
  <c r="E612" i="28"/>
  <c r="C612" i="28"/>
  <c r="B612" i="28"/>
  <c r="Z611" i="28"/>
  <c r="X611" i="28"/>
  <c r="W611" i="28"/>
  <c r="V611" i="28"/>
  <c r="J611" i="28"/>
  <c r="I611" i="28"/>
  <c r="H611" i="28"/>
  <c r="F611" i="28"/>
  <c r="E611" i="28"/>
  <c r="C611" i="28"/>
  <c r="B611" i="28"/>
  <c r="Z610" i="28"/>
  <c r="X610" i="28"/>
  <c r="W610" i="28"/>
  <c r="V610" i="28"/>
  <c r="J610" i="28"/>
  <c r="I610" i="28"/>
  <c r="H610" i="28"/>
  <c r="F610" i="28"/>
  <c r="E610" i="28"/>
  <c r="C610" i="28"/>
  <c r="B610" i="28"/>
  <c r="Z609" i="28"/>
  <c r="X609" i="28"/>
  <c r="W609" i="28"/>
  <c r="V609" i="28"/>
  <c r="J609" i="28"/>
  <c r="I609" i="28"/>
  <c r="H609" i="28"/>
  <c r="F609" i="28"/>
  <c r="E609" i="28"/>
  <c r="C609" i="28"/>
  <c r="B609" i="28"/>
  <c r="Z608" i="28"/>
  <c r="X608" i="28"/>
  <c r="W608" i="28"/>
  <c r="V608" i="28"/>
  <c r="J608" i="28"/>
  <c r="I608" i="28"/>
  <c r="H608" i="28"/>
  <c r="F608" i="28"/>
  <c r="E608" i="28"/>
  <c r="C608" i="28"/>
  <c r="B608" i="28"/>
  <c r="Z605" i="28"/>
  <c r="X605" i="28"/>
  <c r="W605" i="28"/>
  <c r="V605" i="28"/>
  <c r="J605" i="28"/>
  <c r="I605" i="28"/>
  <c r="H605" i="28"/>
  <c r="F605" i="28"/>
  <c r="E605" i="28"/>
  <c r="C605" i="28"/>
  <c r="B605" i="28"/>
  <c r="Z604" i="28"/>
  <c r="X604" i="28"/>
  <c r="W604" i="28"/>
  <c r="V604" i="28"/>
  <c r="J604" i="28"/>
  <c r="I604" i="28"/>
  <c r="H604" i="28"/>
  <c r="F604" i="28"/>
  <c r="E604" i="28"/>
  <c r="C604" i="28"/>
  <c r="B604" i="28"/>
  <c r="Z603" i="28"/>
  <c r="X603" i="28"/>
  <c r="W603" i="28"/>
  <c r="V603" i="28"/>
  <c r="J603" i="28"/>
  <c r="I603" i="28"/>
  <c r="H603" i="28"/>
  <c r="F603" i="28"/>
  <c r="E603" i="28"/>
  <c r="C603" i="28"/>
  <c r="B603" i="28"/>
  <c r="Z602" i="28"/>
  <c r="X602" i="28"/>
  <c r="W602" i="28"/>
  <c r="V602" i="28"/>
  <c r="J602" i="28"/>
  <c r="I602" i="28"/>
  <c r="H602" i="28"/>
  <c r="F602" i="28"/>
  <c r="E602" i="28"/>
  <c r="C602" i="28"/>
  <c r="B602" i="28"/>
  <c r="Z601" i="28"/>
  <c r="X601" i="28"/>
  <c r="W601" i="28"/>
  <c r="V601" i="28"/>
  <c r="J601" i="28"/>
  <c r="I601" i="28"/>
  <c r="H601" i="28"/>
  <c r="F601" i="28"/>
  <c r="E601" i="28"/>
  <c r="C601" i="28"/>
  <c r="B601" i="28"/>
  <c r="Z600" i="28"/>
  <c r="X600" i="28"/>
  <c r="W600" i="28"/>
  <c r="V600" i="28"/>
  <c r="J600" i="28"/>
  <c r="I600" i="28"/>
  <c r="H600" i="28"/>
  <c r="F600" i="28"/>
  <c r="E600" i="28"/>
  <c r="C600" i="28"/>
  <c r="B600" i="28"/>
  <c r="Z599" i="28"/>
  <c r="X599" i="28"/>
  <c r="W599" i="28"/>
  <c r="V599" i="28"/>
  <c r="J599" i="28"/>
  <c r="I599" i="28"/>
  <c r="H599" i="28"/>
  <c r="F599" i="28"/>
  <c r="E599" i="28"/>
  <c r="C599" i="28"/>
  <c r="B599" i="28"/>
  <c r="Z598" i="28"/>
  <c r="X598" i="28"/>
  <c r="W598" i="28"/>
  <c r="V598" i="28"/>
  <c r="J598" i="28"/>
  <c r="I598" i="28"/>
  <c r="H598" i="28"/>
  <c r="F598" i="28"/>
  <c r="E598" i="28"/>
  <c r="C598" i="28"/>
  <c r="B598" i="28"/>
  <c r="Z597" i="28"/>
  <c r="X597" i="28"/>
  <c r="W597" i="28"/>
  <c r="V597" i="28"/>
  <c r="J597" i="28"/>
  <c r="I597" i="28"/>
  <c r="H597" i="28"/>
  <c r="F597" i="28"/>
  <c r="E597" i="28"/>
  <c r="C597" i="28"/>
  <c r="B597" i="28"/>
  <c r="Z596" i="28"/>
  <c r="X596" i="28"/>
  <c r="W596" i="28"/>
  <c r="V596" i="28"/>
  <c r="J596" i="28"/>
  <c r="I596" i="28"/>
  <c r="H596" i="28"/>
  <c r="F596" i="28"/>
  <c r="E596" i="28"/>
  <c r="C596" i="28"/>
  <c r="B596" i="28"/>
  <c r="Z595" i="28"/>
  <c r="X595" i="28"/>
  <c r="W595" i="28"/>
  <c r="V595" i="28"/>
  <c r="J595" i="28"/>
  <c r="I595" i="28"/>
  <c r="H595" i="28"/>
  <c r="F595" i="28"/>
  <c r="E595" i="28"/>
  <c r="C595" i="28"/>
  <c r="B595" i="28"/>
  <c r="Z594" i="28"/>
  <c r="X594" i="28"/>
  <c r="W594" i="28"/>
  <c r="V594" i="28"/>
  <c r="J594" i="28"/>
  <c r="I594" i="28"/>
  <c r="H594" i="28"/>
  <c r="F594" i="28"/>
  <c r="E594" i="28"/>
  <c r="C594" i="28"/>
  <c r="B594" i="28"/>
  <c r="Z593" i="28"/>
  <c r="X593" i="28"/>
  <c r="W593" i="28"/>
  <c r="V593" i="28"/>
  <c r="J593" i="28"/>
  <c r="I593" i="28"/>
  <c r="H593" i="28"/>
  <c r="F593" i="28"/>
  <c r="E593" i="28"/>
  <c r="C593" i="28"/>
  <c r="B593" i="28"/>
  <c r="Z592" i="28"/>
  <c r="X592" i="28"/>
  <c r="W592" i="28"/>
  <c r="V592" i="28"/>
  <c r="J592" i="28"/>
  <c r="I592" i="28"/>
  <c r="H592" i="28"/>
  <c r="F592" i="28"/>
  <c r="E592" i="28"/>
  <c r="C592" i="28"/>
  <c r="B592" i="28"/>
  <c r="Z591" i="28"/>
  <c r="X591" i="28"/>
  <c r="W591" i="28"/>
  <c r="V591" i="28"/>
  <c r="J591" i="28"/>
  <c r="I591" i="28"/>
  <c r="H591" i="28"/>
  <c r="F591" i="28"/>
  <c r="E591" i="28"/>
  <c r="C591" i="28"/>
  <c r="B591" i="28"/>
  <c r="Z590" i="28"/>
  <c r="X590" i="28"/>
  <c r="W590" i="28"/>
  <c r="V590" i="28"/>
  <c r="J590" i="28"/>
  <c r="I590" i="28"/>
  <c r="H590" i="28"/>
  <c r="F590" i="28"/>
  <c r="E590" i="28"/>
  <c r="C590" i="28"/>
  <c r="B590" i="28"/>
  <c r="Z589" i="28"/>
  <c r="X589" i="28"/>
  <c r="W589" i="28"/>
  <c r="V589" i="28"/>
  <c r="J589" i="28"/>
  <c r="I589" i="28"/>
  <c r="H589" i="28"/>
  <c r="F589" i="28"/>
  <c r="E589" i="28"/>
  <c r="C589" i="28"/>
  <c r="B589" i="28"/>
  <c r="Z588" i="28"/>
  <c r="X588" i="28"/>
  <c r="W588" i="28"/>
  <c r="V588" i="28"/>
  <c r="J588" i="28"/>
  <c r="I588" i="28"/>
  <c r="H588" i="28"/>
  <c r="F588" i="28"/>
  <c r="E588" i="28"/>
  <c r="C588" i="28"/>
  <c r="B588" i="28"/>
  <c r="Z587" i="28"/>
  <c r="X587" i="28"/>
  <c r="W587" i="28"/>
  <c r="V587" i="28"/>
  <c r="J587" i="28"/>
  <c r="I587" i="28"/>
  <c r="H587" i="28"/>
  <c r="F587" i="28"/>
  <c r="E587" i="28"/>
  <c r="C587" i="28"/>
  <c r="B587" i="28"/>
  <c r="Z586" i="28"/>
  <c r="X586" i="28"/>
  <c r="W586" i="28"/>
  <c r="V586" i="28"/>
  <c r="J586" i="28"/>
  <c r="I586" i="28"/>
  <c r="H586" i="28"/>
  <c r="F586" i="28"/>
  <c r="E586" i="28"/>
  <c r="C586" i="28"/>
  <c r="B586" i="28"/>
  <c r="Z585" i="28"/>
  <c r="X585" i="28"/>
  <c r="W585" i="28"/>
  <c r="V585" i="28"/>
  <c r="J585" i="28"/>
  <c r="I585" i="28"/>
  <c r="H585" i="28"/>
  <c r="F585" i="28"/>
  <c r="E585" i="28"/>
  <c r="C585" i="28"/>
  <c r="B585" i="28"/>
  <c r="Z584" i="28"/>
  <c r="X584" i="28"/>
  <c r="W584" i="28"/>
  <c r="V584" i="28"/>
  <c r="J584" i="28"/>
  <c r="I584" i="28"/>
  <c r="H584" i="28"/>
  <c r="F584" i="28"/>
  <c r="E584" i="28"/>
  <c r="C584" i="28"/>
  <c r="B584" i="28"/>
  <c r="Z583" i="28"/>
  <c r="X583" i="28"/>
  <c r="W583" i="28"/>
  <c r="V583" i="28"/>
  <c r="J583" i="28"/>
  <c r="I583" i="28"/>
  <c r="H583" i="28"/>
  <c r="F583" i="28"/>
  <c r="E583" i="28"/>
  <c r="C583" i="28"/>
  <c r="B583" i="28"/>
  <c r="Z582" i="28"/>
  <c r="X582" i="28"/>
  <c r="W582" i="28"/>
  <c r="V582" i="28"/>
  <c r="J582" i="28"/>
  <c r="I582" i="28"/>
  <c r="H582" i="28"/>
  <c r="F582" i="28"/>
  <c r="E582" i="28"/>
  <c r="C582" i="28"/>
  <c r="B582" i="28"/>
  <c r="Z581" i="28"/>
  <c r="X581" i="28"/>
  <c r="W581" i="28"/>
  <c r="V581" i="28"/>
  <c r="J581" i="28"/>
  <c r="I581" i="28"/>
  <c r="H581" i="28"/>
  <c r="F581" i="28"/>
  <c r="E581" i="28"/>
  <c r="C581" i="28"/>
  <c r="B581" i="28"/>
  <c r="Z578" i="28"/>
  <c r="X578" i="28"/>
  <c r="W578" i="28"/>
  <c r="V578" i="28"/>
  <c r="J578" i="28"/>
  <c r="I578" i="28"/>
  <c r="H578" i="28"/>
  <c r="F578" i="28"/>
  <c r="E578" i="28"/>
  <c r="C578" i="28"/>
  <c r="B578" i="28"/>
  <c r="Z577" i="28"/>
  <c r="X577" i="28"/>
  <c r="W577" i="28"/>
  <c r="V577" i="28"/>
  <c r="J577" i="28"/>
  <c r="I577" i="28"/>
  <c r="H577" i="28"/>
  <c r="F577" i="28"/>
  <c r="E577" i="28"/>
  <c r="C577" i="28"/>
  <c r="B577" i="28"/>
  <c r="Z576" i="28"/>
  <c r="X576" i="28"/>
  <c r="W576" i="28"/>
  <c r="V576" i="28"/>
  <c r="J576" i="28"/>
  <c r="I576" i="28"/>
  <c r="H576" i="28"/>
  <c r="F576" i="28"/>
  <c r="E576" i="28"/>
  <c r="C576" i="28"/>
  <c r="B576" i="28"/>
  <c r="Z575" i="28"/>
  <c r="X575" i="28"/>
  <c r="W575" i="28"/>
  <c r="V575" i="28"/>
  <c r="J575" i="28"/>
  <c r="I575" i="28"/>
  <c r="H575" i="28"/>
  <c r="F575" i="28"/>
  <c r="E575" i="28"/>
  <c r="C575" i="28"/>
  <c r="B575" i="28"/>
  <c r="Z574" i="28"/>
  <c r="X574" i="28"/>
  <c r="W574" i="28"/>
  <c r="V574" i="28"/>
  <c r="J574" i="28"/>
  <c r="I574" i="28"/>
  <c r="H574" i="28"/>
  <c r="F574" i="28"/>
  <c r="E574" i="28"/>
  <c r="C574" i="28"/>
  <c r="B574" i="28"/>
  <c r="Z573" i="28"/>
  <c r="X573" i="28"/>
  <c r="W573" i="28"/>
  <c r="V573" i="28"/>
  <c r="J573" i="28"/>
  <c r="I573" i="28"/>
  <c r="H573" i="28"/>
  <c r="F573" i="28"/>
  <c r="E573" i="28"/>
  <c r="C573" i="28"/>
  <c r="B573" i="28"/>
  <c r="Z572" i="28"/>
  <c r="X572" i="28"/>
  <c r="W572" i="28"/>
  <c r="V572" i="28"/>
  <c r="J572" i="28"/>
  <c r="I572" i="28"/>
  <c r="H572" i="28"/>
  <c r="F572" i="28"/>
  <c r="E572" i="28"/>
  <c r="C572" i="28"/>
  <c r="B572" i="28"/>
  <c r="Z571" i="28"/>
  <c r="X571" i="28"/>
  <c r="W571" i="28"/>
  <c r="V571" i="28"/>
  <c r="J571" i="28"/>
  <c r="I571" i="28"/>
  <c r="H571" i="28"/>
  <c r="F571" i="28"/>
  <c r="E571" i="28"/>
  <c r="C571" i="28"/>
  <c r="B571" i="28"/>
  <c r="Z570" i="28"/>
  <c r="X570" i="28"/>
  <c r="W570" i="28"/>
  <c r="V570" i="28"/>
  <c r="J570" i="28"/>
  <c r="I570" i="28"/>
  <c r="H570" i="28"/>
  <c r="F570" i="28"/>
  <c r="E570" i="28"/>
  <c r="C570" i="28"/>
  <c r="B570" i="28"/>
  <c r="Z569" i="28"/>
  <c r="X569" i="28"/>
  <c r="W569" i="28"/>
  <c r="V569" i="28"/>
  <c r="J569" i="28"/>
  <c r="I569" i="28"/>
  <c r="H569" i="28"/>
  <c r="F569" i="28"/>
  <c r="E569" i="28"/>
  <c r="C569" i="28"/>
  <c r="B569" i="28"/>
  <c r="Z568" i="28"/>
  <c r="X568" i="28"/>
  <c r="W568" i="28"/>
  <c r="V568" i="28"/>
  <c r="J568" i="28"/>
  <c r="I568" i="28"/>
  <c r="H568" i="28"/>
  <c r="F568" i="28"/>
  <c r="E568" i="28"/>
  <c r="C568" i="28"/>
  <c r="B568" i="28"/>
  <c r="Z567" i="28"/>
  <c r="X567" i="28"/>
  <c r="W567" i="28"/>
  <c r="V567" i="28"/>
  <c r="J567" i="28"/>
  <c r="I567" i="28"/>
  <c r="H567" i="28"/>
  <c r="F567" i="28"/>
  <c r="E567" i="28"/>
  <c r="C567" i="28"/>
  <c r="B567" i="28"/>
  <c r="Z566" i="28"/>
  <c r="X566" i="28"/>
  <c r="W566" i="28"/>
  <c r="V566" i="28"/>
  <c r="J566" i="28"/>
  <c r="I566" i="28"/>
  <c r="H566" i="28"/>
  <c r="F566" i="28"/>
  <c r="E566" i="28"/>
  <c r="C566" i="28"/>
  <c r="B566" i="28"/>
  <c r="Z565" i="28"/>
  <c r="X565" i="28"/>
  <c r="W565" i="28"/>
  <c r="V565" i="28"/>
  <c r="J565" i="28"/>
  <c r="I565" i="28"/>
  <c r="H565" i="28"/>
  <c r="F565" i="28"/>
  <c r="E565" i="28"/>
  <c r="C565" i="28"/>
  <c r="B565" i="28"/>
  <c r="Z564" i="28"/>
  <c r="X564" i="28"/>
  <c r="W564" i="28"/>
  <c r="V564" i="28"/>
  <c r="J564" i="28"/>
  <c r="I564" i="28"/>
  <c r="H564" i="28"/>
  <c r="F564" i="28"/>
  <c r="E564" i="28"/>
  <c r="C564" i="28"/>
  <c r="B564" i="28"/>
  <c r="Z563" i="28"/>
  <c r="X563" i="28"/>
  <c r="W563" i="28"/>
  <c r="V563" i="28"/>
  <c r="J563" i="28"/>
  <c r="I563" i="28"/>
  <c r="H563" i="28"/>
  <c r="F563" i="28"/>
  <c r="E563" i="28"/>
  <c r="C563" i="28"/>
  <c r="B563" i="28"/>
  <c r="Z562" i="28"/>
  <c r="X562" i="28"/>
  <c r="W562" i="28"/>
  <c r="V562" i="28"/>
  <c r="J562" i="28"/>
  <c r="I562" i="28"/>
  <c r="H562" i="28"/>
  <c r="F562" i="28"/>
  <c r="E562" i="28"/>
  <c r="C562" i="28"/>
  <c r="B562" i="28"/>
  <c r="Z561" i="28"/>
  <c r="X561" i="28"/>
  <c r="W561" i="28"/>
  <c r="V561" i="28"/>
  <c r="J561" i="28"/>
  <c r="I561" i="28"/>
  <c r="H561" i="28"/>
  <c r="F561" i="28"/>
  <c r="E561" i="28"/>
  <c r="C561" i="28"/>
  <c r="B561" i="28"/>
  <c r="Z560" i="28"/>
  <c r="X560" i="28"/>
  <c r="W560" i="28"/>
  <c r="V560" i="28"/>
  <c r="J560" i="28"/>
  <c r="I560" i="28"/>
  <c r="H560" i="28"/>
  <c r="F560" i="28"/>
  <c r="E560" i="28"/>
  <c r="C560" i="28"/>
  <c r="B560" i="28"/>
  <c r="Z559" i="28"/>
  <c r="X559" i="28"/>
  <c r="W559" i="28"/>
  <c r="V559" i="28"/>
  <c r="J559" i="28"/>
  <c r="I559" i="28"/>
  <c r="H559" i="28"/>
  <c r="F559" i="28"/>
  <c r="E559" i="28"/>
  <c r="C559" i="28"/>
  <c r="B559" i="28"/>
  <c r="Z558" i="28"/>
  <c r="X558" i="28"/>
  <c r="W558" i="28"/>
  <c r="V558" i="28"/>
  <c r="J558" i="28"/>
  <c r="I558" i="28"/>
  <c r="H558" i="28"/>
  <c r="F558" i="28"/>
  <c r="E558" i="28"/>
  <c r="C558" i="28"/>
  <c r="B558" i="28"/>
  <c r="Z557" i="28"/>
  <c r="X557" i="28"/>
  <c r="W557" i="28"/>
  <c r="V557" i="28"/>
  <c r="J557" i="28"/>
  <c r="I557" i="28"/>
  <c r="H557" i="28"/>
  <c r="F557" i="28"/>
  <c r="E557" i="28"/>
  <c r="C557" i="28"/>
  <c r="B557" i="28"/>
  <c r="Z556" i="28"/>
  <c r="X556" i="28"/>
  <c r="W556" i="28"/>
  <c r="V556" i="28"/>
  <c r="J556" i="28"/>
  <c r="I556" i="28"/>
  <c r="H556" i="28"/>
  <c r="F556" i="28"/>
  <c r="E556" i="28"/>
  <c r="C556" i="28"/>
  <c r="B556" i="28"/>
  <c r="Z555" i="28"/>
  <c r="X555" i="28"/>
  <c r="W555" i="28"/>
  <c r="V555" i="28"/>
  <c r="J555" i="28"/>
  <c r="I555" i="28"/>
  <c r="H555" i="28"/>
  <c r="F555" i="28"/>
  <c r="E555" i="28"/>
  <c r="C555" i="28"/>
  <c r="B555" i="28"/>
  <c r="Z554" i="28"/>
  <c r="X554" i="28"/>
  <c r="W554" i="28"/>
  <c r="V554" i="28"/>
  <c r="J554" i="28"/>
  <c r="I554" i="28"/>
  <c r="H554" i="28"/>
  <c r="F554" i="28"/>
  <c r="E554" i="28"/>
  <c r="C554" i="28"/>
  <c r="B554" i="28"/>
  <c r="Z551" i="28"/>
  <c r="X551" i="28"/>
  <c r="W551" i="28"/>
  <c r="V551" i="28"/>
  <c r="J551" i="28"/>
  <c r="I551" i="28"/>
  <c r="H551" i="28"/>
  <c r="F551" i="28"/>
  <c r="E551" i="28"/>
  <c r="C551" i="28"/>
  <c r="B551" i="28"/>
  <c r="Z550" i="28"/>
  <c r="X550" i="28"/>
  <c r="W550" i="28"/>
  <c r="V550" i="28"/>
  <c r="J550" i="28"/>
  <c r="I550" i="28"/>
  <c r="H550" i="28"/>
  <c r="F550" i="28"/>
  <c r="E550" i="28"/>
  <c r="C550" i="28"/>
  <c r="B550" i="28"/>
  <c r="Z549" i="28"/>
  <c r="X549" i="28"/>
  <c r="W549" i="28"/>
  <c r="V549" i="28"/>
  <c r="J549" i="28"/>
  <c r="I549" i="28"/>
  <c r="H549" i="28"/>
  <c r="F549" i="28"/>
  <c r="E549" i="28"/>
  <c r="C549" i="28"/>
  <c r="B549" i="28"/>
  <c r="Z548" i="28"/>
  <c r="X548" i="28"/>
  <c r="W548" i="28"/>
  <c r="V548" i="28"/>
  <c r="J548" i="28"/>
  <c r="I548" i="28"/>
  <c r="H548" i="28"/>
  <c r="F548" i="28"/>
  <c r="E548" i="28"/>
  <c r="C548" i="28"/>
  <c r="B548" i="28"/>
  <c r="Z547" i="28"/>
  <c r="X547" i="28"/>
  <c r="W547" i="28"/>
  <c r="V547" i="28"/>
  <c r="J547" i="28"/>
  <c r="I547" i="28"/>
  <c r="H547" i="28"/>
  <c r="F547" i="28"/>
  <c r="E547" i="28"/>
  <c r="C547" i="28"/>
  <c r="B547" i="28"/>
  <c r="Z546" i="28"/>
  <c r="X546" i="28"/>
  <c r="W546" i="28"/>
  <c r="V546" i="28"/>
  <c r="J546" i="28"/>
  <c r="I546" i="28"/>
  <c r="H546" i="28"/>
  <c r="F546" i="28"/>
  <c r="E546" i="28"/>
  <c r="C546" i="28"/>
  <c r="B546" i="28"/>
  <c r="Z545" i="28"/>
  <c r="X545" i="28"/>
  <c r="W545" i="28"/>
  <c r="V545" i="28"/>
  <c r="J545" i="28"/>
  <c r="I545" i="28"/>
  <c r="H545" i="28"/>
  <c r="F545" i="28"/>
  <c r="E545" i="28"/>
  <c r="C545" i="28"/>
  <c r="B545" i="28"/>
  <c r="Z544" i="28"/>
  <c r="X544" i="28"/>
  <c r="W544" i="28"/>
  <c r="V544" i="28"/>
  <c r="J544" i="28"/>
  <c r="I544" i="28"/>
  <c r="H544" i="28"/>
  <c r="F544" i="28"/>
  <c r="E544" i="28"/>
  <c r="C544" i="28"/>
  <c r="B544" i="28"/>
  <c r="Z543" i="28"/>
  <c r="X543" i="28"/>
  <c r="W543" i="28"/>
  <c r="V543" i="28"/>
  <c r="J543" i="28"/>
  <c r="I543" i="28"/>
  <c r="H543" i="28"/>
  <c r="F543" i="28"/>
  <c r="E543" i="28"/>
  <c r="C543" i="28"/>
  <c r="B543" i="28"/>
  <c r="Z542" i="28"/>
  <c r="X542" i="28"/>
  <c r="W542" i="28"/>
  <c r="V542" i="28"/>
  <c r="J542" i="28"/>
  <c r="I542" i="28"/>
  <c r="H542" i="28"/>
  <c r="F542" i="28"/>
  <c r="E542" i="28"/>
  <c r="C542" i="28"/>
  <c r="B542" i="28"/>
  <c r="Z541" i="28"/>
  <c r="X541" i="28"/>
  <c r="W541" i="28"/>
  <c r="V541" i="28"/>
  <c r="J541" i="28"/>
  <c r="I541" i="28"/>
  <c r="H541" i="28"/>
  <c r="F541" i="28"/>
  <c r="E541" i="28"/>
  <c r="C541" i="28"/>
  <c r="B541" i="28"/>
  <c r="Z540" i="28"/>
  <c r="X540" i="28"/>
  <c r="W540" i="28"/>
  <c r="V540" i="28"/>
  <c r="J540" i="28"/>
  <c r="I540" i="28"/>
  <c r="H540" i="28"/>
  <c r="F540" i="28"/>
  <c r="E540" i="28"/>
  <c r="C540" i="28"/>
  <c r="B540" i="28"/>
  <c r="Z539" i="28"/>
  <c r="X539" i="28"/>
  <c r="W539" i="28"/>
  <c r="V539" i="28"/>
  <c r="J539" i="28"/>
  <c r="I539" i="28"/>
  <c r="H539" i="28"/>
  <c r="F539" i="28"/>
  <c r="E539" i="28"/>
  <c r="C539" i="28"/>
  <c r="B539" i="28"/>
  <c r="Z538" i="28"/>
  <c r="X538" i="28"/>
  <c r="W538" i="28"/>
  <c r="V538" i="28"/>
  <c r="J538" i="28"/>
  <c r="I538" i="28"/>
  <c r="H538" i="28"/>
  <c r="F538" i="28"/>
  <c r="E538" i="28"/>
  <c r="C538" i="28"/>
  <c r="B538" i="28"/>
  <c r="Z537" i="28"/>
  <c r="X537" i="28"/>
  <c r="W537" i="28"/>
  <c r="V537" i="28"/>
  <c r="J537" i="28"/>
  <c r="I537" i="28"/>
  <c r="H537" i="28"/>
  <c r="F537" i="28"/>
  <c r="E537" i="28"/>
  <c r="C537" i="28"/>
  <c r="B537" i="28"/>
  <c r="Z536" i="28"/>
  <c r="X536" i="28"/>
  <c r="W536" i="28"/>
  <c r="V536" i="28"/>
  <c r="J536" i="28"/>
  <c r="I536" i="28"/>
  <c r="H536" i="28"/>
  <c r="F536" i="28"/>
  <c r="E536" i="28"/>
  <c r="C536" i="28"/>
  <c r="B536" i="28"/>
  <c r="Z535" i="28"/>
  <c r="X535" i="28"/>
  <c r="W535" i="28"/>
  <c r="V535" i="28"/>
  <c r="J535" i="28"/>
  <c r="I535" i="28"/>
  <c r="H535" i="28"/>
  <c r="F535" i="28"/>
  <c r="E535" i="28"/>
  <c r="C535" i="28"/>
  <c r="B535" i="28"/>
  <c r="Z534" i="28"/>
  <c r="X534" i="28"/>
  <c r="W534" i="28"/>
  <c r="V534" i="28"/>
  <c r="J534" i="28"/>
  <c r="I534" i="28"/>
  <c r="H534" i="28"/>
  <c r="F534" i="28"/>
  <c r="E534" i="28"/>
  <c r="C534" i="28"/>
  <c r="B534" i="28"/>
  <c r="Z533" i="28"/>
  <c r="X533" i="28"/>
  <c r="W533" i="28"/>
  <c r="V533" i="28"/>
  <c r="J533" i="28"/>
  <c r="I533" i="28"/>
  <c r="H533" i="28"/>
  <c r="F533" i="28"/>
  <c r="E533" i="28"/>
  <c r="C533" i="28"/>
  <c r="B533" i="28"/>
  <c r="Z532" i="28"/>
  <c r="X532" i="28"/>
  <c r="W532" i="28"/>
  <c r="V532" i="28"/>
  <c r="J532" i="28"/>
  <c r="I532" i="28"/>
  <c r="H532" i="28"/>
  <c r="F532" i="28"/>
  <c r="E532" i="28"/>
  <c r="C532" i="28"/>
  <c r="B532" i="28"/>
  <c r="Z531" i="28"/>
  <c r="X531" i="28"/>
  <c r="W531" i="28"/>
  <c r="V531" i="28"/>
  <c r="J531" i="28"/>
  <c r="I531" i="28"/>
  <c r="H531" i="28"/>
  <c r="F531" i="28"/>
  <c r="E531" i="28"/>
  <c r="C531" i="28"/>
  <c r="B531" i="28"/>
  <c r="Z530" i="28"/>
  <c r="X530" i="28"/>
  <c r="W530" i="28"/>
  <c r="V530" i="28"/>
  <c r="J530" i="28"/>
  <c r="I530" i="28"/>
  <c r="H530" i="28"/>
  <c r="F530" i="28"/>
  <c r="E530" i="28"/>
  <c r="C530" i="28"/>
  <c r="B530" i="28"/>
  <c r="Z529" i="28"/>
  <c r="X529" i="28"/>
  <c r="W529" i="28"/>
  <c r="V529" i="28"/>
  <c r="J529" i="28"/>
  <c r="I529" i="28"/>
  <c r="H529" i="28"/>
  <c r="F529" i="28"/>
  <c r="E529" i="28"/>
  <c r="C529" i="28"/>
  <c r="B529" i="28"/>
  <c r="Z528" i="28"/>
  <c r="X528" i="28"/>
  <c r="W528" i="28"/>
  <c r="V528" i="28"/>
  <c r="J528" i="28"/>
  <c r="I528" i="28"/>
  <c r="H528" i="28"/>
  <c r="F528" i="28"/>
  <c r="E528" i="28"/>
  <c r="C528" i="28"/>
  <c r="B528" i="28"/>
  <c r="Z527" i="28"/>
  <c r="X527" i="28"/>
  <c r="W527" i="28"/>
  <c r="V527" i="28"/>
  <c r="J527" i="28"/>
  <c r="I527" i="28"/>
  <c r="H527" i="28"/>
  <c r="F527" i="28"/>
  <c r="E527" i="28"/>
  <c r="C527" i="28"/>
  <c r="B527" i="28"/>
  <c r="Z524" i="28"/>
  <c r="X524" i="28"/>
  <c r="W524" i="28"/>
  <c r="V524" i="28"/>
  <c r="J524" i="28"/>
  <c r="I524" i="28"/>
  <c r="H524" i="28"/>
  <c r="F524" i="28"/>
  <c r="E524" i="28"/>
  <c r="C524" i="28"/>
  <c r="B524" i="28"/>
  <c r="Z523" i="28"/>
  <c r="X523" i="28"/>
  <c r="W523" i="28"/>
  <c r="V523" i="28"/>
  <c r="J523" i="28"/>
  <c r="I523" i="28"/>
  <c r="H523" i="28"/>
  <c r="F523" i="28"/>
  <c r="E523" i="28"/>
  <c r="C523" i="28"/>
  <c r="B523" i="28"/>
  <c r="Z522" i="28"/>
  <c r="X522" i="28"/>
  <c r="W522" i="28"/>
  <c r="V522" i="28"/>
  <c r="J522" i="28"/>
  <c r="I522" i="28"/>
  <c r="H522" i="28"/>
  <c r="F522" i="28"/>
  <c r="E522" i="28"/>
  <c r="C522" i="28"/>
  <c r="B522" i="28"/>
  <c r="Z521" i="28"/>
  <c r="X521" i="28"/>
  <c r="W521" i="28"/>
  <c r="V521" i="28"/>
  <c r="J521" i="28"/>
  <c r="I521" i="28"/>
  <c r="H521" i="28"/>
  <c r="F521" i="28"/>
  <c r="E521" i="28"/>
  <c r="C521" i="28"/>
  <c r="B521" i="28"/>
  <c r="Z520" i="28"/>
  <c r="X520" i="28"/>
  <c r="W520" i="28"/>
  <c r="V520" i="28"/>
  <c r="J520" i="28"/>
  <c r="I520" i="28"/>
  <c r="H520" i="28"/>
  <c r="F520" i="28"/>
  <c r="E520" i="28"/>
  <c r="C520" i="28"/>
  <c r="B520" i="28"/>
  <c r="Z519" i="28"/>
  <c r="X519" i="28"/>
  <c r="W519" i="28"/>
  <c r="V519" i="28"/>
  <c r="J519" i="28"/>
  <c r="I519" i="28"/>
  <c r="H519" i="28"/>
  <c r="F519" i="28"/>
  <c r="E519" i="28"/>
  <c r="C519" i="28"/>
  <c r="B519" i="28"/>
  <c r="Z518" i="28"/>
  <c r="X518" i="28"/>
  <c r="W518" i="28"/>
  <c r="V518" i="28"/>
  <c r="J518" i="28"/>
  <c r="I518" i="28"/>
  <c r="H518" i="28"/>
  <c r="F518" i="28"/>
  <c r="E518" i="28"/>
  <c r="C518" i="28"/>
  <c r="B518" i="28"/>
  <c r="Z517" i="28"/>
  <c r="X517" i="28"/>
  <c r="W517" i="28"/>
  <c r="V517" i="28"/>
  <c r="J517" i="28"/>
  <c r="I517" i="28"/>
  <c r="H517" i="28"/>
  <c r="F517" i="28"/>
  <c r="E517" i="28"/>
  <c r="C517" i="28"/>
  <c r="B517" i="28"/>
  <c r="Z516" i="28"/>
  <c r="X516" i="28"/>
  <c r="W516" i="28"/>
  <c r="V516" i="28"/>
  <c r="J516" i="28"/>
  <c r="I516" i="28"/>
  <c r="H516" i="28"/>
  <c r="F516" i="28"/>
  <c r="E516" i="28"/>
  <c r="C516" i="28"/>
  <c r="B516" i="28"/>
  <c r="Z515" i="28"/>
  <c r="X515" i="28"/>
  <c r="W515" i="28"/>
  <c r="V515" i="28"/>
  <c r="J515" i="28"/>
  <c r="I515" i="28"/>
  <c r="H515" i="28"/>
  <c r="F515" i="28"/>
  <c r="E515" i="28"/>
  <c r="C515" i="28"/>
  <c r="B515" i="28"/>
  <c r="Z514" i="28"/>
  <c r="X514" i="28"/>
  <c r="W514" i="28"/>
  <c r="V514" i="28"/>
  <c r="J514" i="28"/>
  <c r="I514" i="28"/>
  <c r="H514" i="28"/>
  <c r="F514" i="28"/>
  <c r="E514" i="28"/>
  <c r="C514" i="28"/>
  <c r="B514" i="28"/>
  <c r="Z513" i="28"/>
  <c r="X513" i="28"/>
  <c r="W513" i="28"/>
  <c r="V513" i="28"/>
  <c r="J513" i="28"/>
  <c r="I513" i="28"/>
  <c r="H513" i="28"/>
  <c r="F513" i="28"/>
  <c r="E513" i="28"/>
  <c r="C513" i="28"/>
  <c r="B513" i="28"/>
  <c r="Z512" i="28"/>
  <c r="X512" i="28"/>
  <c r="W512" i="28"/>
  <c r="V512" i="28"/>
  <c r="J512" i="28"/>
  <c r="I512" i="28"/>
  <c r="H512" i="28"/>
  <c r="F512" i="28"/>
  <c r="E512" i="28"/>
  <c r="C512" i="28"/>
  <c r="B512" i="28"/>
  <c r="Z511" i="28"/>
  <c r="X511" i="28"/>
  <c r="W511" i="28"/>
  <c r="V511" i="28"/>
  <c r="J511" i="28"/>
  <c r="I511" i="28"/>
  <c r="H511" i="28"/>
  <c r="F511" i="28"/>
  <c r="E511" i="28"/>
  <c r="C511" i="28"/>
  <c r="B511" i="28"/>
  <c r="Z510" i="28"/>
  <c r="X510" i="28"/>
  <c r="W510" i="28"/>
  <c r="V510" i="28"/>
  <c r="J510" i="28"/>
  <c r="I510" i="28"/>
  <c r="H510" i="28"/>
  <c r="F510" i="28"/>
  <c r="E510" i="28"/>
  <c r="C510" i="28"/>
  <c r="B510" i="28"/>
  <c r="Z509" i="28"/>
  <c r="X509" i="28"/>
  <c r="W509" i="28"/>
  <c r="V509" i="28"/>
  <c r="J509" i="28"/>
  <c r="I509" i="28"/>
  <c r="H509" i="28"/>
  <c r="F509" i="28"/>
  <c r="E509" i="28"/>
  <c r="C509" i="28"/>
  <c r="B509" i="28"/>
  <c r="Z508" i="28"/>
  <c r="X508" i="28"/>
  <c r="W508" i="28"/>
  <c r="V508" i="28"/>
  <c r="J508" i="28"/>
  <c r="I508" i="28"/>
  <c r="H508" i="28"/>
  <c r="F508" i="28"/>
  <c r="E508" i="28"/>
  <c r="C508" i="28"/>
  <c r="B508" i="28"/>
  <c r="Z507" i="28"/>
  <c r="X507" i="28"/>
  <c r="W507" i="28"/>
  <c r="V507" i="28"/>
  <c r="J507" i="28"/>
  <c r="I507" i="28"/>
  <c r="H507" i="28"/>
  <c r="F507" i="28"/>
  <c r="E507" i="28"/>
  <c r="C507" i="28"/>
  <c r="B507" i="28"/>
  <c r="Z506" i="28"/>
  <c r="X506" i="28"/>
  <c r="W506" i="28"/>
  <c r="V506" i="28"/>
  <c r="J506" i="28"/>
  <c r="I506" i="28"/>
  <c r="H506" i="28"/>
  <c r="F506" i="28"/>
  <c r="E506" i="28"/>
  <c r="C506" i="28"/>
  <c r="B506" i="28"/>
  <c r="Z505" i="28"/>
  <c r="X505" i="28"/>
  <c r="W505" i="28"/>
  <c r="V505" i="28"/>
  <c r="J505" i="28"/>
  <c r="I505" i="28"/>
  <c r="H505" i="28"/>
  <c r="F505" i="28"/>
  <c r="E505" i="28"/>
  <c r="C505" i="28"/>
  <c r="B505" i="28"/>
  <c r="Z504" i="28"/>
  <c r="X504" i="28"/>
  <c r="W504" i="28"/>
  <c r="V504" i="28"/>
  <c r="J504" i="28"/>
  <c r="I504" i="28"/>
  <c r="H504" i="28"/>
  <c r="F504" i="28"/>
  <c r="E504" i="28"/>
  <c r="C504" i="28"/>
  <c r="B504" i="28"/>
  <c r="Z503" i="28"/>
  <c r="X503" i="28"/>
  <c r="W503" i="28"/>
  <c r="V503" i="28"/>
  <c r="J503" i="28"/>
  <c r="I503" i="28"/>
  <c r="H503" i="28"/>
  <c r="F503" i="28"/>
  <c r="E503" i="28"/>
  <c r="C503" i="28"/>
  <c r="B503" i="28"/>
  <c r="Z502" i="28"/>
  <c r="X502" i="28"/>
  <c r="W502" i="28"/>
  <c r="V502" i="28"/>
  <c r="J502" i="28"/>
  <c r="I502" i="28"/>
  <c r="H502" i="28"/>
  <c r="F502" i="28"/>
  <c r="E502" i="28"/>
  <c r="C502" i="28"/>
  <c r="B502" i="28"/>
  <c r="Z501" i="28"/>
  <c r="X501" i="28"/>
  <c r="W501" i="28"/>
  <c r="V501" i="28"/>
  <c r="J501" i="28"/>
  <c r="I501" i="28"/>
  <c r="H501" i="28"/>
  <c r="F501" i="28"/>
  <c r="E501" i="28"/>
  <c r="C501" i="28"/>
  <c r="B501" i="28"/>
  <c r="Z500" i="28"/>
  <c r="X500" i="28"/>
  <c r="W500" i="28"/>
  <c r="V500" i="28"/>
  <c r="J500" i="28"/>
  <c r="I500" i="28"/>
  <c r="H500" i="28"/>
  <c r="F500" i="28"/>
  <c r="E500" i="28"/>
  <c r="C500" i="28"/>
  <c r="B500" i="28"/>
  <c r="Z497" i="28"/>
  <c r="X497" i="28"/>
  <c r="W497" i="28"/>
  <c r="V497" i="28"/>
  <c r="J497" i="28"/>
  <c r="I497" i="28"/>
  <c r="H497" i="28"/>
  <c r="F497" i="28"/>
  <c r="E497" i="28"/>
  <c r="C497" i="28"/>
  <c r="B497" i="28"/>
  <c r="Z496" i="28"/>
  <c r="X496" i="28"/>
  <c r="W496" i="28"/>
  <c r="V496" i="28"/>
  <c r="J496" i="28"/>
  <c r="I496" i="28"/>
  <c r="H496" i="28"/>
  <c r="F496" i="28"/>
  <c r="E496" i="28"/>
  <c r="C496" i="28"/>
  <c r="B496" i="28"/>
  <c r="Z495" i="28"/>
  <c r="X495" i="28"/>
  <c r="W495" i="28"/>
  <c r="V495" i="28"/>
  <c r="J495" i="28"/>
  <c r="I495" i="28"/>
  <c r="H495" i="28"/>
  <c r="F495" i="28"/>
  <c r="E495" i="28"/>
  <c r="C495" i="28"/>
  <c r="B495" i="28"/>
  <c r="Z494" i="28"/>
  <c r="X494" i="28"/>
  <c r="W494" i="28"/>
  <c r="V494" i="28"/>
  <c r="J494" i="28"/>
  <c r="I494" i="28"/>
  <c r="H494" i="28"/>
  <c r="F494" i="28"/>
  <c r="E494" i="28"/>
  <c r="C494" i="28"/>
  <c r="B494" i="28"/>
  <c r="Z493" i="28"/>
  <c r="X493" i="28"/>
  <c r="W493" i="28"/>
  <c r="V493" i="28"/>
  <c r="J493" i="28"/>
  <c r="I493" i="28"/>
  <c r="H493" i="28"/>
  <c r="F493" i="28"/>
  <c r="E493" i="28"/>
  <c r="C493" i="28"/>
  <c r="B493" i="28"/>
  <c r="Z492" i="28"/>
  <c r="X492" i="28"/>
  <c r="W492" i="28"/>
  <c r="V492" i="28"/>
  <c r="J492" i="28"/>
  <c r="I492" i="28"/>
  <c r="H492" i="28"/>
  <c r="F492" i="28"/>
  <c r="E492" i="28"/>
  <c r="C492" i="28"/>
  <c r="B492" i="28"/>
  <c r="Z491" i="28"/>
  <c r="X491" i="28"/>
  <c r="W491" i="28"/>
  <c r="V491" i="28"/>
  <c r="J491" i="28"/>
  <c r="I491" i="28"/>
  <c r="H491" i="28"/>
  <c r="F491" i="28"/>
  <c r="E491" i="28"/>
  <c r="C491" i="28"/>
  <c r="B491" i="28"/>
  <c r="Z490" i="28"/>
  <c r="X490" i="28"/>
  <c r="W490" i="28"/>
  <c r="V490" i="28"/>
  <c r="J490" i="28"/>
  <c r="I490" i="28"/>
  <c r="H490" i="28"/>
  <c r="F490" i="28"/>
  <c r="E490" i="28"/>
  <c r="C490" i="28"/>
  <c r="B490" i="28"/>
  <c r="Z489" i="28"/>
  <c r="X489" i="28"/>
  <c r="W489" i="28"/>
  <c r="V489" i="28"/>
  <c r="J489" i="28"/>
  <c r="I489" i="28"/>
  <c r="H489" i="28"/>
  <c r="F489" i="28"/>
  <c r="E489" i="28"/>
  <c r="C489" i="28"/>
  <c r="B489" i="28"/>
  <c r="Z488" i="28"/>
  <c r="X488" i="28"/>
  <c r="W488" i="28"/>
  <c r="V488" i="28"/>
  <c r="J488" i="28"/>
  <c r="I488" i="28"/>
  <c r="H488" i="28"/>
  <c r="F488" i="28"/>
  <c r="E488" i="28"/>
  <c r="C488" i="28"/>
  <c r="B488" i="28"/>
  <c r="Z487" i="28"/>
  <c r="X487" i="28"/>
  <c r="W487" i="28"/>
  <c r="V487" i="28"/>
  <c r="J487" i="28"/>
  <c r="I487" i="28"/>
  <c r="H487" i="28"/>
  <c r="F487" i="28"/>
  <c r="E487" i="28"/>
  <c r="C487" i="28"/>
  <c r="B487" i="28"/>
  <c r="Z486" i="28"/>
  <c r="X486" i="28"/>
  <c r="W486" i="28"/>
  <c r="V486" i="28"/>
  <c r="J486" i="28"/>
  <c r="I486" i="28"/>
  <c r="H486" i="28"/>
  <c r="F486" i="28"/>
  <c r="E486" i="28"/>
  <c r="C486" i="28"/>
  <c r="B486" i="28"/>
  <c r="Z485" i="28"/>
  <c r="X485" i="28"/>
  <c r="W485" i="28"/>
  <c r="V485" i="28"/>
  <c r="J485" i="28"/>
  <c r="I485" i="28"/>
  <c r="H485" i="28"/>
  <c r="F485" i="28"/>
  <c r="E485" i="28"/>
  <c r="C485" i="28"/>
  <c r="B485" i="28"/>
  <c r="Z484" i="28"/>
  <c r="X484" i="28"/>
  <c r="W484" i="28"/>
  <c r="V484" i="28"/>
  <c r="J484" i="28"/>
  <c r="I484" i="28"/>
  <c r="H484" i="28"/>
  <c r="F484" i="28"/>
  <c r="E484" i="28"/>
  <c r="C484" i="28"/>
  <c r="B484" i="28"/>
  <c r="Z483" i="28"/>
  <c r="X483" i="28"/>
  <c r="W483" i="28"/>
  <c r="V483" i="28"/>
  <c r="J483" i="28"/>
  <c r="I483" i="28"/>
  <c r="H483" i="28"/>
  <c r="F483" i="28"/>
  <c r="E483" i="28"/>
  <c r="C483" i="28"/>
  <c r="B483" i="28"/>
  <c r="Z482" i="28"/>
  <c r="X482" i="28"/>
  <c r="W482" i="28"/>
  <c r="V482" i="28"/>
  <c r="J482" i="28"/>
  <c r="I482" i="28"/>
  <c r="H482" i="28"/>
  <c r="F482" i="28"/>
  <c r="E482" i="28"/>
  <c r="C482" i="28"/>
  <c r="B482" i="28"/>
  <c r="Z481" i="28"/>
  <c r="X481" i="28"/>
  <c r="W481" i="28"/>
  <c r="V481" i="28"/>
  <c r="J481" i="28"/>
  <c r="I481" i="28"/>
  <c r="H481" i="28"/>
  <c r="F481" i="28"/>
  <c r="E481" i="28"/>
  <c r="C481" i="28"/>
  <c r="B481" i="28"/>
  <c r="Z480" i="28"/>
  <c r="X480" i="28"/>
  <c r="W480" i="28"/>
  <c r="V480" i="28"/>
  <c r="J480" i="28"/>
  <c r="I480" i="28"/>
  <c r="H480" i="28"/>
  <c r="F480" i="28"/>
  <c r="E480" i="28"/>
  <c r="C480" i="28"/>
  <c r="B480" i="28"/>
  <c r="Z479" i="28"/>
  <c r="X479" i="28"/>
  <c r="W479" i="28"/>
  <c r="V479" i="28"/>
  <c r="J479" i="28"/>
  <c r="I479" i="28"/>
  <c r="H479" i="28"/>
  <c r="F479" i="28"/>
  <c r="E479" i="28"/>
  <c r="C479" i="28"/>
  <c r="B479" i="28"/>
  <c r="Z478" i="28"/>
  <c r="X478" i="28"/>
  <c r="W478" i="28"/>
  <c r="V478" i="28"/>
  <c r="J478" i="28"/>
  <c r="I478" i="28"/>
  <c r="H478" i="28"/>
  <c r="F478" i="28"/>
  <c r="E478" i="28"/>
  <c r="C478" i="28"/>
  <c r="B478" i="28"/>
  <c r="Z477" i="28"/>
  <c r="X477" i="28"/>
  <c r="W477" i="28"/>
  <c r="V477" i="28"/>
  <c r="J477" i="28"/>
  <c r="I477" i="28"/>
  <c r="H477" i="28"/>
  <c r="F477" i="28"/>
  <c r="E477" i="28"/>
  <c r="C477" i="28"/>
  <c r="B477" i="28"/>
  <c r="Z476" i="28"/>
  <c r="X476" i="28"/>
  <c r="W476" i="28"/>
  <c r="V476" i="28"/>
  <c r="J476" i="28"/>
  <c r="I476" i="28"/>
  <c r="H476" i="28"/>
  <c r="F476" i="28"/>
  <c r="E476" i="28"/>
  <c r="C476" i="28"/>
  <c r="B476" i="28"/>
  <c r="Z475" i="28"/>
  <c r="X475" i="28"/>
  <c r="W475" i="28"/>
  <c r="V475" i="28"/>
  <c r="J475" i="28"/>
  <c r="I475" i="28"/>
  <c r="H475" i="28"/>
  <c r="F475" i="28"/>
  <c r="E475" i="28"/>
  <c r="C475" i="28"/>
  <c r="B475" i="28"/>
  <c r="Z474" i="28"/>
  <c r="X474" i="28"/>
  <c r="W474" i="28"/>
  <c r="V474" i="28"/>
  <c r="J474" i="28"/>
  <c r="I474" i="28"/>
  <c r="H474" i="28"/>
  <c r="F474" i="28"/>
  <c r="E474" i="28"/>
  <c r="C474" i="28"/>
  <c r="B474" i="28"/>
  <c r="Z473" i="28"/>
  <c r="X473" i="28"/>
  <c r="W473" i="28"/>
  <c r="V473" i="28"/>
  <c r="J473" i="28"/>
  <c r="I473" i="28"/>
  <c r="H473" i="28"/>
  <c r="F473" i="28"/>
  <c r="E473" i="28"/>
  <c r="C473" i="28"/>
  <c r="B473" i="28"/>
  <c r="Z470" i="28"/>
  <c r="X470" i="28"/>
  <c r="W470" i="28"/>
  <c r="V470" i="28"/>
  <c r="J470" i="28"/>
  <c r="I470" i="28"/>
  <c r="H470" i="28"/>
  <c r="F470" i="28"/>
  <c r="E470" i="28"/>
  <c r="C470" i="28"/>
  <c r="B470" i="28"/>
  <c r="Z469" i="28"/>
  <c r="X469" i="28"/>
  <c r="W469" i="28"/>
  <c r="V469" i="28"/>
  <c r="J469" i="28"/>
  <c r="I469" i="28"/>
  <c r="H469" i="28"/>
  <c r="F469" i="28"/>
  <c r="E469" i="28"/>
  <c r="C469" i="28"/>
  <c r="B469" i="28"/>
  <c r="Z468" i="28"/>
  <c r="X468" i="28"/>
  <c r="W468" i="28"/>
  <c r="V468" i="28"/>
  <c r="J468" i="28"/>
  <c r="I468" i="28"/>
  <c r="H468" i="28"/>
  <c r="F468" i="28"/>
  <c r="E468" i="28"/>
  <c r="C468" i="28"/>
  <c r="B468" i="28"/>
  <c r="Z467" i="28"/>
  <c r="X467" i="28"/>
  <c r="W467" i="28"/>
  <c r="V467" i="28"/>
  <c r="J467" i="28"/>
  <c r="I467" i="28"/>
  <c r="H467" i="28"/>
  <c r="F467" i="28"/>
  <c r="E467" i="28"/>
  <c r="C467" i="28"/>
  <c r="B467" i="28"/>
  <c r="Z466" i="28"/>
  <c r="X466" i="28"/>
  <c r="W466" i="28"/>
  <c r="V466" i="28"/>
  <c r="J466" i="28"/>
  <c r="I466" i="28"/>
  <c r="H466" i="28"/>
  <c r="F466" i="28"/>
  <c r="E466" i="28"/>
  <c r="C466" i="28"/>
  <c r="B466" i="28"/>
  <c r="Z465" i="28"/>
  <c r="X465" i="28"/>
  <c r="W465" i="28"/>
  <c r="V465" i="28"/>
  <c r="J465" i="28"/>
  <c r="I465" i="28"/>
  <c r="H465" i="28"/>
  <c r="F465" i="28"/>
  <c r="E465" i="28"/>
  <c r="C465" i="28"/>
  <c r="B465" i="28"/>
  <c r="Z464" i="28"/>
  <c r="X464" i="28"/>
  <c r="W464" i="28"/>
  <c r="V464" i="28"/>
  <c r="J464" i="28"/>
  <c r="I464" i="28"/>
  <c r="H464" i="28"/>
  <c r="F464" i="28"/>
  <c r="E464" i="28"/>
  <c r="C464" i="28"/>
  <c r="B464" i="28"/>
  <c r="Z463" i="28"/>
  <c r="X463" i="28"/>
  <c r="W463" i="28"/>
  <c r="V463" i="28"/>
  <c r="J463" i="28"/>
  <c r="I463" i="28"/>
  <c r="H463" i="28"/>
  <c r="F463" i="28"/>
  <c r="E463" i="28"/>
  <c r="C463" i="28"/>
  <c r="B463" i="28"/>
  <c r="Z462" i="28"/>
  <c r="X462" i="28"/>
  <c r="W462" i="28"/>
  <c r="V462" i="28"/>
  <c r="J462" i="28"/>
  <c r="I462" i="28"/>
  <c r="H462" i="28"/>
  <c r="F462" i="28"/>
  <c r="E462" i="28"/>
  <c r="C462" i="28"/>
  <c r="B462" i="28"/>
  <c r="Z461" i="28"/>
  <c r="X461" i="28"/>
  <c r="W461" i="28"/>
  <c r="V461" i="28"/>
  <c r="J461" i="28"/>
  <c r="I461" i="28"/>
  <c r="H461" i="28"/>
  <c r="F461" i="28"/>
  <c r="E461" i="28"/>
  <c r="C461" i="28"/>
  <c r="B461" i="28"/>
  <c r="Z460" i="28"/>
  <c r="X460" i="28"/>
  <c r="W460" i="28"/>
  <c r="V460" i="28"/>
  <c r="J460" i="28"/>
  <c r="I460" i="28"/>
  <c r="H460" i="28"/>
  <c r="F460" i="28"/>
  <c r="E460" i="28"/>
  <c r="C460" i="28"/>
  <c r="B460" i="28"/>
  <c r="Z459" i="28"/>
  <c r="X459" i="28"/>
  <c r="W459" i="28"/>
  <c r="V459" i="28"/>
  <c r="J459" i="28"/>
  <c r="I459" i="28"/>
  <c r="H459" i="28"/>
  <c r="F459" i="28"/>
  <c r="E459" i="28"/>
  <c r="C459" i="28"/>
  <c r="B459" i="28"/>
  <c r="Z458" i="28"/>
  <c r="X458" i="28"/>
  <c r="W458" i="28"/>
  <c r="V458" i="28"/>
  <c r="J458" i="28"/>
  <c r="I458" i="28"/>
  <c r="H458" i="28"/>
  <c r="F458" i="28"/>
  <c r="E458" i="28"/>
  <c r="C458" i="28"/>
  <c r="B458" i="28"/>
  <c r="Z457" i="28"/>
  <c r="X457" i="28"/>
  <c r="W457" i="28"/>
  <c r="V457" i="28"/>
  <c r="J457" i="28"/>
  <c r="I457" i="28"/>
  <c r="H457" i="28"/>
  <c r="F457" i="28"/>
  <c r="E457" i="28"/>
  <c r="C457" i="28"/>
  <c r="B457" i="28"/>
  <c r="Z456" i="28"/>
  <c r="X456" i="28"/>
  <c r="W456" i="28"/>
  <c r="V456" i="28"/>
  <c r="J456" i="28"/>
  <c r="I456" i="28"/>
  <c r="H456" i="28"/>
  <c r="F456" i="28"/>
  <c r="E456" i="28"/>
  <c r="C456" i="28"/>
  <c r="B456" i="28"/>
  <c r="Z455" i="28"/>
  <c r="X455" i="28"/>
  <c r="W455" i="28"/>
  <c r="V455" i="28"/>
  <c r="J455" i="28"/>
  <c r="I455" i="28"/>
  <c r="H455" i="28"/>
  <c r="F455" i="28"/>
  <c r="E455" i="28"/>
  <c r="C455" i="28"/>
  <c r="B455" i="28"/>
  <c r="Z454" i="28"/>
  <c r="X454" i="28"/>
  <c r="W454" i="28"/>
  <c r="V454" i="28"/>
  <c r="J454" i="28"/>
  <c r="I454" i="28"/>
  <c r="H454" i="28"/>
  <c r="F454" i="28"/>
  <c r="E454" i="28"/>
  <c r="C454" i="28"/>
  <c r="B454" i="28"/>
  <c r="Z453" i="28"/>
  <c r="X453" i="28"/>
  <c r="W453" i="28"/>
  <c r="V453" i="28"/>
  <c r="J453" i="28"/>
  <c r="I453" i="28"/>
  <c r="H453" i="28"/>
  <c r="F453" i="28"/>
  <c r="E453" i="28"/>
  <c r="C453" i="28"/>
  <c r="B453" i="28"/>
  <c r="Z452" i="28"/>
  <c r="X452" i="28"/>
  <c r="W452" i="28"/>
  <c r="V452" i="28"/>
  <c r="J452" i="28"/>
  <c r="I452" i="28"/>
  <c r="H452" i="28"/>
  <c r="F452" i="28"/>
  <c r="E452" i="28"/>
  <c r="C452" i="28"/>
  <c r="B452" i="28"/>
  <c r="Z451" i="28"/>
  <c r="X451" i="28"/>
  <c r="W451" i="28"/>
  <c r="V451" i="28"/>
  <c r="J451" i="28"/>
  <c r="I451" i="28"/>
  <c r="H451" i="28"/>
  <c r="F451" i="28"/>
  <c r="E451" i="28"/>
  <c r="C451" i="28"/>
  <c r="B451" i="28"/>
  <c r="Z450" i="28"/>
  <c r="X450" i="28"/>
  <c r="W450" i="28"/>
  <c r="V450" i="28"/>
  <c r="J450" i="28"/>
  <c r="I450" i="28"/>
  <c r="H450" i="28"/>
  <c r="F450" i="28"/>
  <c r="E450" i="28"/>
  <c r="C450" i="28"/>
  <c r="B450" i="28"/>
  <c r="Z449" i="28"/>
  <c r="X449" i="28"/>
  <c r="W449" i="28"/>
  <c r="V449" i="28"/>
  <c r="J449" i="28"/>
  <c r="I449" i="28"/>
  <c r="H449" i="28"/>
  <c r="F449" i="28"/>
  <c r="E449" i="28"/>
  <c r="C449" i="28"/>
  <c r="B449" i="28"/>
  <c r="Z448" i="28"/>
  <c r="X448" i="28"/>
  <c r="W448" i="28"/>
  <c r="V448" i="28"/>
  <c r="J448" i="28"/>
  <c r="I448" i="28"/>
  <c r="H448" i="28"/>
  <c r="F448" i="28"/>
  <c r="E448" i="28"/>
  <c r="C448" i="28"/>
  <c r="B448" i="28"/>
  <c r="Z447" i="28"/>
  <c r="X447" i="28"/>
  <c r="W447" i="28"/>
  <c r="V447" i="28"/>
  <c r="J447" i="28"/>
  <c r="I447" i="28"/>
  <c r="H447" i="28"/>
  <c r="F447" i="28"/>
  <c r="E447" i="28"/>
  <c r="C447" i="28"/>
  <c r="B447" i="28"/>
  <c r="Z446" i="28"/>
  <c r="X446" i="28"/>
  <c r="W446" i="28"/>
  <c r="V446" i="28"/>
  <c r="J446" i="28"/>
  <c r="I446" i="28"/>
  <c r="H446" i="28"/>
  <c r="F446" i="28"/>
  <c r="E446" i="28"/>
  <c r="C446" i="28"/>
  <c r="B446" i="28"/>
  <c r="Z443" i="28"/>
  <c r="X443" i="28"/>
  <c r="W443" i="28"/>
  <c r="V443" i="28"/>
  <c r="J443" i="28"/>
  <c r="I443" i="28"/>
  <c r="H443" i="28"/>
  <c r="F443" i="28"/>
  <c r="E443" i="28"/>
  <c r="C443" i="28"/>
  <c r="B443" i="28"/>
  <c r="Z442" i="28"/>
  <c r="X442" i="28"/>
  <c r="W442" i="28"/>
  <c r="V442" i="28"/>
  <c r="J442" i="28"/>
  <c r="I442" i="28"/>
  <c r="H442" i="28"/>
  <c r="F442" i="28"/>
  <c r="E442" i="28"/>
  <c r="C442" i="28"/>
  <c r="B442" i="28"/>
  <c r="Z441" i="28"/>
  <c r="X441" i="28"/>
  <c r="W441" i="28"/>
  <c r="V441" i="28"/>
  <c r="J441" i="28"/>
  <c r="I441" i="28"/>
  <c r="H441" i="28"/>
  <c r="F441" i="28"/>
  <c r="E441" i="28"/>
  <c r="C441" i="28"/>
  <c r="B441" i="28"/>
  <c r="Z440" i="28"/>
  <c r="X440" i="28"/>
  <c r="W440" i="28"/>
  <c r="V440" i="28"/>
  <c r="J440" i="28"/>
  <c r="I440" i="28"/>
  <c r="H440" i="28"/>
  <c r="F440" i="28"/>
  <c r="E440" i="28"/>
  <c r="C440" i="28"/>
  <c r="B440" i="28"/>
  <c r="Z439" i="28"/>
  <c r="X439" i="28"/>
  <c r="W439" i="28"/>
  <c r="V439" i="28"/>
  <c r="J439" i="28"/>
  <c r="I439" i="28"/>
  <c r="H439" i="28"/>
  <c r="F439" i="28"/>
  <c r="E439" i="28"/>
  <c r="C439" i="28"/>
  <c r="B439" i="28"/>
  <c r="Z438" i="28"/>
  <c r="X438" i="28"/>
  <c r="W438" i="28"/>
  <c r="V438" i="28"/>
  <c r="J438" i="28"/>
  <c r="I438" i="28"/>
  <c r="H438" i="28"/>
  <c r="F438" i="28"/>
  <c r="E438" i="28"/>
  <c r="C438" i="28"/>
  <c r="B438" i="28"/>
  <c r="Z437" i="28"/>
  <c r="X437" i="28"/>
  <c r="W437" i="28"/>
  <c r="V437" i="28"/>
  <c r="J437" i="28"/>
  <c r="I437" i="28"/>
  <c r="H437" i="28"/>
  <c r="F437" i="28"/>
  <c r="E437" i="28"/>
  <c r="C437" i="28"/>
  <c r="B437" i="28"/>
  <c r="Z436" i="28"/>
  <c r="X436" i="28"/>
  <c r="W436" i="28"/>
  <c r="V436" i="28"/>
  <c r="J436" i="28"/>
  <c r="I436" i="28"/>
  <c r="H436" i="28"/>
  <c r="F436" i="28"/>
  <c r="E436" i="28"/>
  <c r="C436" i="28"/>
  <c r="B436" i="28"/>
  <c r="Z435" i="28"/>
  <c r="X435" i="28"/>
  <c r="W435" i="28"/>
  <c r="V435" i="28"/>
  <c r="J435" i="28"/>
  <c r="I435" i="28"/>
  <c r="H435" i="28"/>
  <c r="F435" i="28"/>
  <c r="E435" i="28"/>
  <c r="C435" i="28"/>
  <c r="B435" i="28"/>
  <c r="Z434" i="28"/>
  <c r="X434" i="28"/>
  <c r="W434" i="28"/>
  <c r="V434" i="28"/>
  <c r="J434" i="28"/>
  <c r="I434" i="28"/>
  <c r="H434" i="28"/>
  <c r="F434" i="28"/>
  <c r="E434" i="28"/>
  <c r="C434" i="28"/>
  <c r="B434" i="28"/>
  <c r="Z433" i="28"/>
  <c r="X433" i="28"/>
  <c r="W433" i="28"/>
  <c r="V433" i="28"/>
  <c r="J433" i="28"/>
  <c r="I433" i="28"/>
  <c r="H433" i="28"/>
  <c r="F433" i="28"/>
  <c r="E433" i="28"/>
  <c r="C433" i="28"/>
  <c r="B433" i="28"/>
  <c r="Z432" i="28"/>
  <c r="X432" i="28"/>
  <c r="W432" i="28"/>
  <c r="V432" i="28"/>
  <c r="J432" i="28"/>
  <c r="I432" i="28"/>
  <c r="H432" i="28"/>
  <c r="F432" i="28"/>
  <c r="E432" i="28"/>
  <c r="C432" i="28"/>
  <c r="B432" i="28"/>
  <c r="Z431" i="28"/>
  <c r="X431" i="28"/>
  <c r="W431" i="28"/>
  <c r="V431" i="28"/>
  <c r="J431" i="28"/>
  <c r="I431" i="28"/>
  <c r="H431" i="28"/>
  <c r="F431" i="28"/>
  <c r="E431" i="28"/>
  <c r="C431" i="28"/>
  <c r="B431" i="28"/>
  <c r="Z430" i="28"/>
  <c r="X430" i="28"/>
  <c r="W430" i="28"/>
  <c r="V430" i="28"/>
  <c r="J430" i="28"/>
  <c r="I430" i="28"/>
  <c r="H430" i="28"/>
  <c r="F430" i="28"/>
  <c r="E430" i="28"/>
  <c r="C430" i="28"/>
  <c r="B430" i="28"/>
  <c r="Z429" i="28"/>
  <c r="X429" i="28"/>
  <c r="W429" i="28"/>
  <c r="V429" i="28"/>
  <c r="J429" i="28"/>
  <c r="I429" i="28"/>
  <c r="H429" i="28"/>
  <c r="F429" i="28"/>
  <c r="E429" i="28"/>
  <c r="C429" i="28"/>
  <c r="B429" i="28"/>
  <c r="Z428" i="28"/>
  <c r="X428" i="28"/>
  <c r="W428" i="28"/>
  <c r="V428" i="28"/>
  <c r="J428" i="28"/>
  <c r="I428" i="28"/>
  <c r="H428" i="28"/>
  <c r="F428" i="28"/>
  <c r="E428" i="28"/>
  <c r="C428" i="28"/>
  <c r="B428" i="28"/>
  <c r="Z427" i="28"/>
  <c r="X427" i="28"/>
  <c r="W427" i="28"/>
  <c r="V427" i="28"/>
  <c r="J427" i="28"/>
  <c r="I427" i="28"/>
  <c r="H427" i="28"/>
  <c r="F427" i="28"/>
  <c r="E427" i="28"/>
  <c r="C427" i="28"/>
  <c r="B427" i="28"/>
  <c r="Z426" i="28"/>
  <c r="X426" i="28"/>
  <c r="W426" i="28"/>
  <c r="V426" i="28"/>
  <c r="J426" i="28"/>
  <c r="I426" i="28"/>
  <c r="H426" i="28"/>
  <c r="F426" i="28"/>
  <c r="E426" i="28"/>
  <c r="C426" i="28"/>
  <c r="B426" i="28"/>
  <c r="Z425" i="28"/>
  <c r="X425" i="28"/>
  <c r="W425" i="28"/>
  <c r="V425" i="28"/>
  <c r="J425" i="28"/>
  <c r="I425" i="28"/>
  <c r="H425" i="28"/>
  <c r="F425" i="28"/>
  <c r="E425" i="28"/>
  <c r="C425" i="28"/>
  <c r="B425" i="28"/>
  <c r="Z424" i="28"/>
  <c r="X424" i="28"/>
  <c r="W424" i="28"/>
  <c r="V424" i="28"/>
  <c r="J424" i="28"/>
  <c r="I424" i="28"/>
  <c r="H424" i="28"/>
  <c r="F424" i="28"/>
  <c r="E424" i="28"/>
  <c r="C424" i="28"/>
  <c r="B424" i="28"/>
  <c r="Z423" i="28"/>
  <c r="X423" i="28"/>
  <c r="W423" i="28"/>
  <c r="V423" i="28"/>
  <c r="J423" i="28"/>
  <c r="I423" i="28"/>
  <c r="H423" i="28"/>
  <c r="F423" i="28"/>
  <c r="E423" i="28"/>
  <c r="C423" i="28"/>
  <c r="B423" i="28"/>
  <c r="Z422" i="28"/>
  <c r="X422" i="28"/>
  <c r="W422" i="28"/>
  <c r="V422" i="28"/>
  <c r="J422" i="28"/>
  <c r="I422" i="28"/>
  <c r="H422" i="28"/>
  <c r="F422" i="28"/>
  <c r="E422" i="28"/>
  <c r="C422" i="28"/>
  <c r="B422" i="28"/>
  <c r="Z421" i="28"/>
  <c r="X421" i="28"/>
  <c r="W421" i="28"/>
  <c r="V421" i="28"/>
  <c r="J421" i="28"/>
  <c r="I421" i="28"/>
  <c r="H421" i="28"/>
  <c r="F421" i="28"/>
  <c r="E421" i="28"/>
  <c r="C421" i="28"/>
  <c r="B421" i="28"/>
  <c r="Z420" i="28"/>
  <c r="X420" i="28"/>
  <c r="W420" i="28"/>
  <c r="V420" i="28"/>
  <c r="J420" i="28"/>
  <c r="I420" i="28"/>
  <c r="H420" i="28"/>
  <c r="F420" i="28"/>
  <c r="E420" i="28"/>
  <c r="C420" i="28"/>
  <c r="B420" i="28"/>
  <c r="Z419" i="28"/>
  <c r="X419" i="28"/>
  <c r="W419" i="28"/>
  <c r="V419" i="28"/>
  <c r="J419" i="28"/>
  <c r="I419" i="28"/>
  <c r="H419" i="28"/>
  <c r="F419" i="28"/>
  <c r="E419" i="28"/>
  <c r="C419" i="28"/>
  <c r="B419" i="28"/>
  <c r="Z416" i="28"/>
  <c r="X416" i="28"/>
  <c r="W416" i="28"/>
  <c r="V416" i="28"/>
  <c r="J416" i="28"/>
  <c r="I416" i="28"/>
  <c r="H416" i="28"/>
  <c r="F416" i="28"/>
  <c r="E416" i="28"/>
  <c r="C416" i="28"/>
  <c r="B416" i="28"/>
  <c r="Z415" i="28"/>
  <c r="X415" i="28"/>
  <c r="W415" i="28"/>
  <c r="V415" i="28"/>
  <c r="J415" i="28"/>
  <c r="I415" i="28"/>
  <c r="H415" i="28"/>
  <c r="F415" i="28"/>
  <c r="E415" i="28"/>
  <c r="C415" i="28"/>
  <c r="B415" i="28"/>
  <c r="Z414" i="28"/>
  <c r="X414" i="28"/>
  <c r="W414" i="28"/>
  <c r="V414" i="28"/>
  <c r="J414" i="28"/>
  <c r="I414" i="28"/>
  <c r="H414" i="28"/>
  <c r="F414" i="28"/>
  <c r="E414" i="28"/>
  <c r="C414" i="28"/>
  <c r="B414" i="28"/>
  <c r="Z413" i="28"/>
  <c r="X413" i="28"/>
  <c r="W413" i="28"/>
  <c r="V413" i="28"/>
  <c r="J413" i="28"/>
  <c r="I413" i="28"/>
  <c r="H413" i="28"/>
  <c r="F413" i="28"/>
  <c r="E413" i="28"/>
  <c r="C413" i="28"/>
  <c r="B413" i="28"/>
  <c r="Z412" i="28"/>
  <c r="X412" i="28"/>
  <c r="W412" i="28"/>
  <c r="V412" i="28"/>
  <c r="J412" i="28"/>
  <c r="I412" i="28"/>
  <c r="H412" i="28"/>
  <c r="F412" i="28"/>
  <c r="E412" i="28"/>
  <c r="C412" i="28"/>
  <c r="B412" i="28"/>
  <c r="Z411" i="28"/>
  <c r="X411" i="28"/>
  <c r="W411" i="28"/>
  <c r="V411" i="28"/>
  <c r="J411" i="28"/>
  <c r="I411" i="28"/>
  <c r="H411" i="28"/>
  <c r="F411" i="28"/>
  <c r="E411" i="28"/>
  <c r="C411" i="28"/>
  <c r="B411" i="28"/>
  <c r="Z410" i="28"/>
  <c r="X410" i="28"/>
  <c r="W410" i="28"/>
  <c r="V410" i="28"/>
  <c r="J410" i="28"/>
  <c r="I410" i="28"/>
  <c r="H410" i="28"/>
  <c r="F410" i="28"/>
  <c r="E410" i="28"/>
  <c r="C410" i="28"/>
  <c r="B410" i="28"/>
  <c r="Z409" i="28"/>
  <c r="X409" i="28"/>
  <c r="W409" i="28"/>
  <c r="V409" i="28"/>
  <c r="J409" i="28"/>
  <c r="I409" i="28"/>
  <c r="H409" i="28"/>
  <c r="F409" i="28"/>
  <c r="E409" i="28"/>
  <c r="C409" i="28"/>
  <c r="B409" i="28"/>
  <c r="Z408" i="28"/>
  <c r="X408" i="28"/>
  <c r="W408" i="28"/>
  <c r="V408" i="28"/>
  <c r="J408" i="28"/>
  <c r="I408" i="28"/>
  <c r="H408" i="28"/>
  <c r="F408" i="28"/>
  <c r="E408" i="28"/>
  <c r="C408" i="28"/>
  <c r="B408" i="28"/>
  <c r="Z407" i="28"/>
  <c r="X407" i="28"/>
  <c r="W407" i="28"/>
  <c r="V407" i="28"/>
  <c r="J407" i="28"/>
  <c r="I407" i="28"/>
  <c r="H407" i="28"/>
  <c r="F407" i="28"/>
  <c r="E407" i="28"/>
  <c r="C407" i="28"/>
  <c r="B407" i="28"/>
  <c r="Z406" i="28"/>
  <c r="X406" i="28"/>
  <c r="W406" i="28"/>
  <c r="V406" i="28"/>
  <c r="J406" i="28"/>
  <c r="I406" i="28"/>
  <c r="H406" i="28"/>
  <c r="F406" i="28"/>
  <c r="E406" i="28"/>
  <c r="C406" i="28"/>
  <c r="B406" i="28"/>
  <c r="Z405" i="28"/>
  <c r="X405" i="28"/>
  <c r="W405" i="28"/>
  <c r="V405" i="28"/>
  <c r="J405" i="28"/>
  <c r="I405" i="28"/>
  <c r="H405" i="28"/>
  <c r="F405" i="28"/>
  <c r="E405" i="28"/>
  <c r="C405" i="28"/>
  <c r="B405" i="28"/>
  <c r="Z404" i="28"/>
  <c r="X404" i="28"/>
  <c r="W404" i="28"/>
  <c r="V404" i="28"/>
  <c r="J404" i="28"/>
  <c r="I404" i="28"/>
  <c r="H404" i="28"/>
  <c r="F404" i="28"/>
  <c r="E404" i="28"/>
  <c r="C404" i="28"/>
  <c r="B404" i="28"/>
  <c r="Z403" i="28"/>
  <c r="X403" i="28"/>
  <c r="W403" i="28"/>
  <c r="V403" i="28"/>
  <c r="J403" i="28"/>
  <c r="I403" i="28"/>
  <c r="H403" i="28"/>
  <c r="F403" i="28"/>
  <c r="E403" i="28"/>
  <c r="C403" i="28"/>
  <c r="B403" i="28"/>
  <c r="Z402" i="28"/>
  <c r="X402" i="28"/>
  <c r="W402" i="28"/>
  <c r="V402" i="28"/>
  <c r="J402" i="28"/>
  <c r="I402" i="28"/>
  <c r="H402" i="28"/>
  <c r="F402" i="28"/>
  <c r="E402" i="28"/>
  <c r="C402" i="28"/>
  <c r="B402" i="28"/>
  <c r="Z401" i="28"/>
  <c r="X401" i="28"/>
  <c r="W401" i="28"/>
  <c r="V401" i="28"/>
  <c r="J401" i="28"/>
  <c r="I401" i="28"/>
  <c r="H401" i="28"/>
  <c r="F401" i="28"/>
  <c r="E401" i="28"/>
  <c r="C401" i="28"/>
  <c r="B401" i="28"/>
  <c r="Z400" i="28"/>
  <c r="X400" i="28"/>
  <c r="W400" i="28"/>
  <c r="V400" i="28"/>
  <c r="J400" i="28"/>
  <c r="I400" i="28"/>
  <c r="H400" i="28"/>
  <c r="F400" i="28"/>
  <c r="E400" i="28"/>
  <c r="C400" i="28"/>
  <c r="B400" i="28"/>
  <c r="Z399" i="28"/>
  <c r="X399" i="28"/>
  <c r="W399" i="28"/>
  <c r="V399" i="28"/>
  <c r="J399" i="28"/>
  <c r="I399" i="28"/>
  <c r="H399" i="28"/>
  <c r="F399" i="28"/>
  <c r="E399" i="28"/>
  <c r="C399" i="28"/>
  <c r="B399" i="28"/>
  <c r="Z398" i="28"/>
  <c r="X398" i="28"/>
  <c r="W398" i="28"/>
  <c r="V398" i="28"/>
  <c r="J398" i="28"/>
  <c r="I398" i="28"/>
  <c r="H398" i="28"/>
  <c r="F398" i="28"/>
  <c r="E398" i="28"/>
  <c r="C398" i="28"/>
  <c r="B398" i="28"/>
  <c r="Z397" i="28"/>
  <c r="X397" i="28"/>
  <c r="W397" i="28"/>
  <c r="V397" i="28"/>
  <c r="J397" i="28"/>
  <c r="I397" i="28"/>
  <c r="H397" i="28"/>
  <c r="F397" i="28"/>
  <c r="E397" i="28"/>
  <c r="C397" i="28"/>
  <c r="B397" i="28"/>
  <c r="Z396" i="28"/>
  <c r="X396" i="28"/>
  <c r="W396" i="28"/>
  <c r="V396" i="28"/>
  <c r="J396" i="28"/>
  <c r="I396" i="28"/>
  <c r="H396" i="28"/>
  <c r="F396" i="28"/>
  <c r="E396" i="28"/>
  <c r="C396" i="28"/>
  <c r="B396" i="28"/>
  <c r="Z395" i="28"/>
  <c r="X395" i="28"/>
  <c r="W395" i="28"/>
  <c r="V395" i="28"/>
  <c r="J395" i="28"/>
  <c r="I395" i="28"/>
  <c r="H395" i="28"/>
  <c r="F395" i="28"/>
  <c r="E395" i="28"/>
  <c r="C395" i="28"/>
  <c r="B395" i="28"/>
  <c r="Z394" i="28"/>
  <c r="X394" i="28"/>
  <c r="W394" i="28"/>
  <c r="V394" i="28"/>
  <c r="J394" i="28"/>
  <c r="I394" i="28"/>
  <c r="H394" i="28"/>
  <c r="F394" i="28"/>
  <c r="E394" i="28"/>
  <c r="C394" i="28"/>
  <c r="B394" i="28"/>
  <c r="Z393" i="28"/>
  <c r="X393" i="28"/>
  <c r="W393" i="28"/>
  <c r="V393" i="28"/>
  <c r="J393" i="28"/>
  <c r="I393" i="28"/>
  <c r="H393" i="28"/>
  <c r="F393" i="28"/>
  <c r="E393" i="28"/>
  <c r="C393" i="28"/>
  <c r="B393" i="28"/>
  <c r="Z392" i="28"/>
  <c r="X392" i="28"/>
  <c r="W392" i="28"/>
  <c r="V392" i="28"/>
  <c r="J392" i="28"/>
  <c r="I392" i="28"/>
  <c r="H392" i="28"/>
  <c r="F392" i="28"/>
  <c r="E392" i="28"/>
  <c r="C392" i="28"/>
  <c r="B392" i="28"/>
  <c r="Z389" i="28"/>
  <c r="X389" i="28"/>
  <c r="W389" i="28"/>
  <c r="V389" i="28"/>
  <c r="J389" i="28"/>
  <c r="I389" i="28"/>
  <c r="H389" i="28"/>
  <c r="F389" i="28"/>
  <c r="E389" i="28"/>
  <c r="C389" i="28"/>
  <c r="B389" i="28"/>
  <c r="Z388" i="28"/>
  <c r="X388" i="28"/>
  <c r="W388" i="28"/>
  <c r="V388" i="28"/>
  <c r="J388" i="28"/>
  <c r="I388" i="28"/>
  <c r="H388" i="28"/>
  <c r="F388" i="28"/>
  <c r="E388" i="28"/>
  <c r="C388" i="28"/>
  <c r="B388" i="28"/>
  <c r="Z387" i="28"/>
  <c r="X387" i="28"/>
  <c r="W387" i="28"/>
  <c r="V387" i="28"/>
  <c r="J387" i="28"/>
  <c r="I387" i="28"/>
  <c r="H387" i="28"/>
  <c r="F387" i="28"/>
  <c r="E387" i="28"/>
  <c r="C387" i="28"/>
  <c r="B387" i="28"/>
  <c r="Z386" i="28"/>
  <c r="X386" i="28"/>
  <c r="W386" i="28"/>
  <c r="V386" i="28"/>
  <c r="J386" i="28"/>
  <c r="I386" i="28"/>
  <c r="H386" i="28"/>
  <c r="F386" i="28"/>
  <c r="E386" i="28"/>
  <c r="C386" i="28"/>
  <c r="B386" i="28"/>
  <c r="Z385" i="28"/>
  <c r="X385" i="28"/>
  <c r="W385" i="28"/>
  <c r="V385" i="28"/>
  <c r="J385" i="28"/>
  <c r="I385" i="28"/>
  <c r="H385" i="28"/>
  <c r="F385" i="28"/>
  <c r="E385" i="28"/>
  <c r="C385" i="28"/>
  <c r="B385" i="28"/>
  <c r="Z384" i="28"/>
  <c r="X384" i="28"/>
  <c r="W384" i="28"/>
  <c r="V384" i="28"/>
  <c r="J384" i="28"/>
  <c r="I384" i="28"/>
  <c r="H384" i="28"/>
  <c r="F384" i="28"/>
  <c r="E384" i="28"/>
  <c r="C384" i="28"/>
  <c r="B384" i="28"/>
  <c r="Z383" i="28"/>
  <c r="X383" i="28"/>
  <c r="W383" i="28"/>
  <c r="V383" i="28"/>
  <c r="J383" i="28"/>
  <c r="I383" i="28"/>
  <c r="H383" i="28"/>
  <c r="F383" i="28"/>
  <c r="E383" i="28"/>
  <c r="C383" i="28"/>
  <c r="B383" i="28"/>
  <c r="Z382" i="28"/>
  <c r="X382" i="28"/>
  <c r="W382" i="28"/>
  <c r="V382" i="28"/>
  <c r="J382" i="28"/>
  <c r="I382" i="28"/>
  <c r="H382" i="28"/>
  <c r="F382" i="28"/>
  <c r="E382" i="28"/>
  <c r="C382" i="28"/>
  <c r="B382" i="28"/>
  <c r="Z381" i="28"/>
  <c r="X381" i="28"/>
  <c r="W381" i="28"/>
  <c r="V381" i="28"/>
  <c r="J381" i="28"/>
  <c r="I381" i="28"/>
  <c r="H381" i="28"/>
  <c r="F381" i="28"/>
  <c r="E381" i="28"/>
  <c r="C381" i="28"/>
  <c r="B381" i="28"/>
  <c r="Z380" i="28"/>
  <c r="X380" i="28"/>
  <c r="W380" i="28"/>
  <c r="V380" i="28"/>
  <c r="J380" i="28"/>
  <c r="I380" i="28"/>
  <c r="H380" i="28"/>
  <c r="F380" i="28"/>
  <c r="E380" i="28"/>
  <c r="C380" i="28"/>
  <c r="B380" i="28"/>
  <c r="Z379" i="28"/>
  <c r="X379" i="28"/>
  <c r="W379" i="28"/>
  <c r="V379" i="28"/>
  <c r="J379" i="28"/>
  <c r="I379" i="28"/>
  <c r="H379" i="28"/>
  <c r="F379" i="28"/>
  <c r="E379" i="28"/>
  <c r="C379" i="28"/>
  <c r="B379" i="28"/>
  <c r="Z378" i="28"/>
  <c r="X378" i="28"/>
  <c r="W378" i="28"/>
  <c r="V378" i="28"/>
  <c r="J378" i="28"/>
  <c r="I378" i="28"/>
  <c r="H378" i="28"/>
  <c r="F378" i="28"/>
  <c r="E378" i="28"/>
  <c r="C378" i="28"/>
  <c r="B378" i="28"/>
  <c r="Z377" i="28"/>
  <c r="X377" i="28"/>
  <c r="W377" i="28"/>
  <c r="V377" i="28"/>
  <c r="J377" i="28"/>
  <c r="I377" i="28"/>
  <c r="H377" i="28"/>
  <c r="F377" i="28"/>
  <c r="E377" i="28"/>
  <c r="C377" i="28"/>
  <c r="B377" i="28"/>
  <c r="Z376" i="28"/>
  <c r="X376" i="28"/>
  <c r="W376" i="28"/>
  <c r="V376" i="28"/>
  <c r="J376" i="28"/>
  <c r="I376" i="28"/>
  <c r="H376" i="28"/>
  <c r="F376" i="28"/>
  <c r="E376" i="28"/>
  <c r="C376" i="28"/>
  <c r="B376" i="28"/>
  <c r="Z375" i="28"/>
  <c r="X375" i="28"/>
  <c r="W375" i="28"/>
  <c r="V375" i="28"/>
  <c r="J375" i="28"/>
  <c r="I375" i="28"/>
  <c r="H375" i="28"/>
  <c r="F375" i="28"/>
  <c r="E375" i="28"/>
  <c r="C375" i="28"/>
  <c r="B375" i="28"/>
  <c r="Z374" i="28"/>
  <c r="X374" i="28"/>
  <c r="W374" i="28"/>
  <c r="V374" i="28"/>
  <c r="J374" i="28"/>
  <c r="I374" i="28"/>
  <c r="H374" i="28"/>
  <c r="F374" i="28"/>
  <c r="E374" i="28"/>
  <c r="C374" i="28"/>
  <c r="B374" i="28"/>
  <c r="Z373" i="28"/>
  <c r="X373" i="28"/>
  <c r="W373" i="28"/>
  <c r="V373" i="28"/>
  <c r="J373" i="28"/>
  <c r="I373" i="28"/>
  <c r="H373" i="28"/>
  <c r="F373" i="28"/>
  <c r="E373" i="28"/>
  <c r="C373" i="28"/>
  <c r="B373" i="28"/>
  <c r="Z372" i="28"/>
  <c r="X372" i="28"/>
  <c r="W372" i="28"/>
  <c r="V372" i="28"/>
  <c r="J372" i="28"/>
  <c r="I372" i="28"/>
  <c r="H372" i="28"/>
  <c r="F372" i="28"/>
  <c r="E372" i="28"/>
  <c r="C372" i="28"/>
  <c r="B372" i="28"/>
  <c r="Z371" i="28"/>
  <c r="X371" i="28"/>
  <c r="W371" i="28"/>
  <c r="V371" i="28"/>
  <c r="J371" i="28"/>
  <c r="I371" i="28"/>
  <c r="H371" i="28"/>
  <c r="F371" i="28"/>
  <c r="E371" i="28"/>
  <c r="C371" i="28"/>
  <c r="B371" i="28"/>
  <c r="Z370" i="28"/>
  <c r="X370" i="28"/>
  <c r="W370" i="28"/>
  <c r="V370" i="28"/>
  <c r="J370" i="28"/>
  <c r="I370" i="28"/>
  <c r="H370" i="28"/>
  <c r="F370" i="28"/>
  <c r="E370" i="28"/>
  <c r="C370" i="28"/>
  <c r="B370" i="28"/>
  <c r="Z369" i="28"/>
  <c r="X369" i="28"/>
  <c r="W369" i="28"/>
  <c r="V369" i="28"/>
  <c r="J369" i="28"/>
  <c r="I369" i="28"/>
  <c r="H369" i="28"/>
  <c r="F369" i="28"/>
  <c r="E369" i="28"/>
  <c r="C369" i="28"/>
  <c r="B369" i="28"/>
  <c r="Z368" i="28"/>
  <c r="X368" i="28"/>
  <c r="W368" i="28"/>
  <c r="V368" i="28"/>
  <c r="J368" i="28"/>
  <c r="I368" i="28"/>
  <c r="H368" i="28"/>
  <c r="F368" i="28"/>
  <c r="E368" i="28"/>
  <c r="C368" i="28"/>
  <c r="B368" i="28"/>
  <c r="Z367" i="28"/>
  <c r="X367" i="28"/>
  <c r="W367" i="28"/>
  <c r="V367" i="28"/>
  <c r="J367" i="28"/>
  <c r="I367" i="28"/>
  <c r="H367" i="28"/>
  <c r="F367" i="28"/>
  <c r="E367" i="28"/>
  <c r="C367" i="28"/>
  <c r="B367" i="28"/>
  <c r="Z366" i="28"/>
  <c r="X366" i="28"/>
  <c r="W366" i="28"/>
  <c r="V366" i="28"/>
  <c r="J366" i="28"/>
  <c r="I366" i="28"/>
  <c r="H366" i="28"/>
  <c r="F366" i="28"/>
  <c r="E366" i="28"/>
  <c r="C366" i="28"/>
  <c r="B366" i="28"/>
  <c r="Z365" i="28"/>
  <c r="X365" i="28"/>
  <c r="W365" i="28"/>
  <c r="V365" i="28"/>
  <c r="J365" i="28"/>
  <c r="I365" i="28"/>
  <c r="H365" i="28"/>
  <c r="F365" i="28"/>
  <c r="E365" i="28"/>
  <c r="C365" i="28"/>
  <c r="B365" i="28"/>
  <c r="Z362" i="28"/>
  <c r="X362" i="28"/>
  <c r="W362" i="28"/>
  <c r="V362" i="28"/>
  <c r="J362" i="28"/>
  <c r="I362" i="28"/>
  <c r="H362" i="28"/>
  <c r="F362" i="28"/>
  <c r="E362" i="28"/>
  <c r="C362" i="28"/>
  <c r="B362" i="28"/>
  <c r="Z361" i="28"/>
  <c r="X361" i="28"/>
  <c r="W361" i="28"/>
  <c r="V361" i="28"/>
  <c r="J361" i="28"/>
  <c r="I361" i="28"/>
  <c r="H361" i="28"/>
  <c r="F361" i="28"/>
  <c r="E361" i="28"/>
  <c r="C361" i="28"/>
  <c r="B361" i="28"/>
  <c r="Z360" i="28"/>
  <c r="X360" i="28"/>
  <c r="W360" i="28"/>
  <c r="V360" i="28"/>
  <c r="J360" i="28"/>
  <c r="I360" i="28"/>
  <c r="H360" i="28"/>
  <c r="F360" i="28"/>
  <c r="E360" i="28"/>
  <c r="C360" i="28"/>
  <c r="B360" i="28"/>
  <c r="Z359" i="28"/>
  <c r="X359" i="28"/>
  <c r="W359" i="28"/>
  <c r="V359" i="28"/>
  <c r="J359" i="28"/>
  <c r="I359" i="28"/>
  <c r="H359" i="28"/>
  <c r="F359" i="28"/>
  <c r="E359" i="28"/>
  <c r="C359" i="28"/>
  <c r="B359" i="28"/>
  <c r="Z358" i="28"/>
  <c r="X358" i="28"/>
  <c r="W358" i="28"/>
  <c r="V358" i="28"/>
  <c r="J358" i="28"/>
  <c r="I358" i="28"/>
  <c r="H358" i="28"/>
  <c r="F358" i="28"/>
  <c r="E358" i="28"/>
  <c r="C358" i="28"/>
  <c r="B358" i="28"/>
  <c r="Z357" i="28"/>
  <c r="X357" i="28"/>
  <c r="W357" i="28"/>
  <c r="V357" i="28"/>
  <c r="J357" i="28"/>
  <c r="I357" i="28"/>
  <c r="H357" i="28"/>
  <c r="F357" i="28"/>
  <c r="E357" i="28"/>
  <c r="C357" i="28"/>
  <c r="B357" i="28"/>
  <c r="Z356" i="28"/>
  <c r="X356" i="28"/>
  <c r="W356" i="28"/>
  <c r="V356" i="28"/>
  <c r="J356" i="28"/>
  <c r="I356" i="28"/>
  <c r="H356" i="28"/>
  <c r="F356" i="28"/>
  <c r="E356" i="28"/>
  <c r="C356" i="28"/>
  <c r="B356" i="28"/>
  <c r="Z355" i="28"/>
  <c r="X355" i="28"/>
  <c r="W355" i="28"/>
  <c r="V355" i="28"/>
  <c r="J355" i="28"/>
  <c r="I355" i="28"/>
  <c r="H355" i="28"/>
  <c r="F355" i="28"/>
  <c r="E355" i="28"/>
  <c r="C355" i="28"/>
  <c r="B355" i="28"/>
  <c r="Z354" i="28"/>
  <c r="X354" i="28"/>
  <c r="W354" i="28"/>
  <c r="V354" i="28"/>
  <c r="J354" i="28"/>
  <c r="I354" i="28"/>
  <c r="H354" i="28"/>
  <c r="F354" i="28"/>
  <c r="E354" i="28"/>
  <c r="C354" i="28"/>
  <c r="B354" i="28"/>
  <c r="Z353" i="28"/>
  <c r="X353" i="28"/>
  <c r="W353" i="28"/>
  <c r="V353" i="28"/>
  <c r="J353" i="28"/>
  <c r="I353" i="28"/>
  <c r="H353" i="28"/>
  <c r="F353" i="28"/>
  <c r="E353" i="28"/>
  <c r="C353" i="28"/>
  <c r="B353" i="28"/>
  <c r="Z352" i="28"/>
  <c r="X352" i="28"/>
  <c r="W352" i="28"/>
  <c r="V352" i="28"/>
  <c r="J352" i="28"/>
  <c r="I352" i="28"/>
  <c r="H352" i="28"/>
  <c r="F352" i="28"/>
  <c r="E352" i="28"/>
  <c r="C352" i="28"/>
  <c r="B352" i="28"/>
  <c r="Z351" i="28"/>
  <c r="X351" i="28"/>
  <c r="W351" i="28"/>
  <c r="V351" i="28"/>
  <c r="J351" i="28"/>
  <c r="I351" i="28"/>
  <c r="H351" i="28"/>
  <c r="F351" i="28"/>
  <c r="E351" i="28"/>
  <c r="C351" i="28"/>
  <c r="B351" i="28"/>
  <c r="Z350" i="28"/>
  <c r="X350" i="28"/>
  <c r="W350" i="28"/>
  <c r="V350" i="28"/>
  <c r="J350" i="28"/>
  <c r="I350" i="28"/>
  <c r="H350" i="28"/>
  <c r="F350" i="28"/>
  <c r="E350" i="28"/>
  <c r="C350" i="28"/>
  <c r="B350" i="28"/>
  <c r="Z349" i="28"/>
  <c r="X349" i="28"/>
  <c r="W349" i="28"/>
  <c r="V349" i="28"/>
  <c r="J349" i="28"/>
  <c r="I349" i="28"/>
  <c r="H349" i="28"/>
  <c r="F349" i="28"/>
  <c r="E349" i="28"/>
  <c r="C349" i="28"/>
  <c r="B349" i="28"/>
  <c r="Z348" i="28"/>
  <c r="X348" i="28"/>
  <c r="W348" i="28"/>
  <c r="V348" i="28"/>
  <c r="J348" i="28"/>
  <c r="I348" i="28"/>
  <c r="H348" i="28"/>
  <c r="F348" i="28"/>
  <c r="E348" i="28"/>
  <c r="C348" i="28"/>
  <c r="B348" i="28"/>
  <c r="Z347" i="28"/>
  <c r="X347" i="28"/>
  <c r="W347" i="28"/>
  <c r="V347" i="28"/>
  <c r="J347" i="28"/>
  <c r="I347" i="28"/>
  <c r="H347" i="28"/>
  <c r="F347" i="28"/>
  <c r="E347" i="28"/>
  <c r="C347" i="28"/>
  <c r="B347" i="28"/>
  <c r="Z346" i="28"/>
  <c r="X346" i="28"/>
  <c r="W346" i="28"/>
  <c r="V346" i="28"/>
  <c r="J346" i="28"/>
  <c r="I346" i="28"/>
  <c r="H346" i="28"/>
  <c r="F346" i="28"/>
  <c r="E346" i="28"/>
  <c r="C346" i="28"/>
  <c r="B346" i="28"/>
  <c r="Z345" i="28"/>
  <c r="X345" i="28"/>
  <c r="W345" i="28"/>
  <c r="V345" i="28"/>
  <c r="J345" i="28"/>
  <c r="I345" i="28"/>
  <c r="H345" i="28"/>
  <c r="F345" i="28"/>
  <c r="E345" i="28"/>
  <c r="C345" i="28"/>
  <c r="B345" i="28"/>
  <c r="Z344" i="28"/>
  <c r="X344" i="28"/>
  <c r="W344" i="28"/>
  <c r="V344" i="28"/>
  <c r="J344" i="28"/>
  <c r="I344" i="28"/>
  <c r="H344" i="28"/>
  <c r="F344" i="28"/>
  <c r="E344" i="28"/>
  <c r="C344" i="28"/>
  <c r="B344" i="28"/>
  <c r="Z343" i="28"/>
  <c r="X343" i="28"/>
  <c r="W343" i="28"/>
  <c r="V343" i="28"/>
  <c r="J343" i="28"/>
  <c r="I343" i="28"/>
  <c r="H343" i="28"/>
  <c r="F343" i="28"/>
  <c r="E343" i="28"/>
  <c r="C343" i="28"/>
  <c r="B343" i="28"/>
  <c r="Z342" i="28"/>
  <c r="X342" i="28"/>
  <c r="W342" i="28"/>
  <c r="V342" i="28"/>
  <c r="J342" i="28"/>
  <c r="I342" i="28"/>
  <c r="H342" i="28"/>
  <c r="F342" i="28"/>
  <c r="E342" i="28"/>
  <c r="C342" i="28"/>
  <c r="B342" i="28"/>
  <c r="Z341" i="28"/>
  <c r="X341" i="28"/>
  <c r="W341" i="28"/>
  <c r="V341" i="28"/>
  <c r="J341" i="28"/>
  <c r="I341" i="28"/>
  <c r="H341" i="28"/>
  <c r="F341" i="28"/>
  <c r="E341" i="28"/>
  <c r="C341" i="28"/>
  <c r="B341" i="28"/>
  <c r="Z340" i="28"/>
  <c r="X340" i="28"/>
  <c r="W340" i="28"/>
  <c r="V340" i="28"/>
  <c r="J340" i="28"/>
  <c r="I340" i="28"/>
  <c r="H340" i="28"/>
  <c r="F340" i="28"/>
  <c r="E340" i="28"/>
  <c r="C340" i="28"/>
  <c r="B340" i="28"/>
  <c r="Z339" i="28"/>
  <c r="X339" i="28"/>
  <c r="W339" i="28"/>
  <c r="V339" i="28"/>
  <c r="J339" i="28"/>
  <c r="I339" i="28"/>
  <c r="H339" i="28"/>
  <c r="F339" i="28"/>
  <c r="E339" i="28"/>
  <c r="C339" i="28"/>
  <c r="B339" i="28"/>
  <c r="Z338" i="28"/>
  <c r="X338" i="28"/>
  <c r="W338" i="28"/>
  <c r="V338" i="28"/>
  <c r="J338" i="28"/>
  <c r="I338" i="28"/>
  <c r="H338" i="28"/>
  <c r="F338" i="28"/>
  <c r="E338" i="28"/>
  <c r="C338" i="28"/>
  <c r="B338" i="28"/>
  <c r="Z335" i="28"/>
  <c r="X335" i="28"/>
  <c r="W335" i="28"/>
  <c r="V335" i="28"/>
  <c r="J335" i="28"/>
  <c r="I335" i="28"/>
  <c r="H335" i="28"/>
  <c r="F335" i="28"/>
  <c r="E335" i="28"/>
  <c r="C335" i="28"/>
  <c r="B335" i="28"/>
  <c r="Z334" i="28"/>
  <c r="X334" i="28"/>
  <c r="W334" i="28"/>
  <c r="V334" i="28"/>
  <c r="J334" i="28"/>
  <c r="I334" i="28"/>
  <c r="H334" i="28"/>
  <c r="F334" i="28"/>
  <c r="E334" i="28"/>
  <c r="C334" i="28"/>
  <c r="B334" i="28"/>
  <c r="Z333" i="28"/>
  <c r="X333" i="28"/>
  <c r="W333" i="28"/>
  <c r="V333" i="28"/>
  <c r="J333" i="28"/>
  <c r="I333" i="28"/>
  <c r="H333" i="28"/>
  <c r="F333" i="28"/>
  <c r="E333" i="28"/>
  <c r="C333" i="28"/>
  <c r="B333" i="28"/>
  <c r="Z332" i="28"/>
  <c r="X332" i="28"/>
  <c r="W332" i="28"/>
  <c r="V332" i="28"/>
  <c r="J332" i="28"/>
  <c r="I332" i="28"/>
  <c r="H332" i="28"/>
  <c r="F332" i="28"/>
  <c r="E332" i="28"/>
  <c r="C332" i="28"/>
  <c r="B332" i="28"/>
  <c r="Z331" i="28"/>
  <c r="X331" i="28"/>
  <c r="W331" i="28"/>
  <c r="V331" i="28"/>
  <c r="J331" i="28"/>
  <c r="I331" i="28"/>
  <c r="H331" i="28"/>
  <c r="F331" i="28"/>
  <c r="E331" i="28"/>
  <c r="C331" i="28"/>
  <c r="B331" i="28"/>
  <c r="Z330" i="28"/>
  <c r="X330" i="28"/>
  <c r="W330" i="28"/>
  <c r="V330" i="28"/>
  <c r="J330" i="28"/>
  <c r="I330" i="28"/>
  <c r="H330" i="28"/>
  <c r="F330" i="28"/>
  <c r="E330" i="28"/>
  <c r="C330" i="28"/>
  <c r="B330" i="28"/>
  <c r="Z329" i="28"/>
  <c r="X329" i="28"/>
  <c r="W329" i="28"/>
  <c r="V329" i="28"/>
  <c r="J329" i="28"/>
  <c r="I329" i="28"/>
  <c r="H329" i="28"/>
  <c r="F329" i="28"/>
  <c r="E329" i="28"/>
  <c r="C329" i="28"/>
  <c r="B329" i="28"/>
  <c r="Z328" i="28"/>
  <c r="X328" i="28"/>
  <c r="W328" i="28"/>
  <c r="V328" i="28"/>
  <c r="J328" i="28"/>
  <c r="I328" i="28"/>
  <c r="H328" i="28"/>
  <c r="F328" i="28"/>
  <c r="E328" i="28"/>
  <c r="C328" i="28"/>
  <c r="B328" i="28"/>
  <c r="Z327" i="28"/>
  <c r="X327" i="28"/>
  <c r="W327" i="28"/>
  <c r="V327" i="28"/>
  <c r="J327" i="28"/>
  <c r="I327" i="28"/>
  <c r="H327" i="28"/>
  <c r="F327" i="28"/>
  <c r="E327" i="28"/>
  <c r="C327" i="28"/>
  <c r="B327" i="28"/>
  <c r="Z326" i="28"/>
  <c r="X326" i="28"/>
  <c r="W326" i="28"/>
  <c r="V326" i="28"/>
  <c r="J326" i="28"/>
  <c r="I326" i="28"/>
  <c r="H326" i="28"/>
  <c r="F326" i="28"/>
  <c r="E326" i="28"/>
  <c r="C326" i="28"/>
  <c r="B326" i="28"/>
  <c r="Z325" i="28"/>
  <c r="X325" i="28"/>
  <c r="W325" i="28"/>
  <c r="V325" i="28"/>
  <c r="J325" i="28"/>
  <c r="I325" i="28"/>
  <c r="H325" i="28"/>
  <c r="F325" i="28"/>
  <c r="E325" i="28"/>
  <c r="C325" i="28"/>
  <c r="B325" i="28"/>
  <c r="Z324" i="28"/>
  <c r="X324" i="28"/>
  <c r="W324" i="28"/>
  <c r="V324" i="28"/>
  <c r="J324" i="28"/>
  <c r="I324" i="28"/>
  <c r="H324" i="28"/>
  <c r="F324" i="28"/>
  <c r="E324" i="28"/>
  <c r="C324" i="28"/>
  <c r="B324" i="28"/>
  <c r="Z323" i="28"/>
  <c r="X323" i="28"/>
  <c r="W323" i="28"/>
  <c r="V323" i="28"/>
  <c r="J323" i="28"/>
  <c r="I323" i="28"/>
  <c r="H323" i="28"/>
  <c r="F323" i="28"/>
  <c r="E323" i="28"/>
  <c r="C323" i="28"/>
  <c r="B323" i="28"/>
  <c r="Z322" i="28"/>
  <c r="X322" i="28"/>
  <c r="W322" i="28"/>
  <c r="V322" i="28"/>
  <c r="J322" i="28"/>
  <c r="I322" i="28"/>
  <c r="H322" i="28"/>
  <c r="F322" i="28"/>
  <c r="E322" i="28"/>
  <c r="C322" i="28"/>
  <c r="B322" i="28"/>
  <c r="Z321" i="28"/>
  <c r="X321" i="28"/>
  <c r="W321" i="28"/>
  <c r="V321" i="28"/>
  <c r="J321" i="28"/>
  <c r="I321" i="28"/>
  <c r="H321" i="28"/>
  <c r="F321" i="28"/>
  <c r="E321" i="28"/>
  <c r="C321" i="28"/>
  <c r="B321" i="28"/>
  <c r="Z320" i="28"/>
  <c r="X320" i="28"/>
  <c r="W320" i="28"/>
  <c r="V320" i="28"/>
  <c r="J320" i="28"/>
  <c r="I320" i="28"/>
  <c r="H320" i="28"/>
  <c r="F320" i="28"/>
  <c r="E320" i="28"/>
  <c r="C320" i="28"/>
  <c r="B320" i="28"/>
  <c r="Z319" i="28"/>
  <c r="X319" i="28"/>
  <c r="W319" i="28"/>
  <c r="V319" i="28"/>
  <c r="J319" i="28"/>
  <c r="I319" i="28"/>
  <c r="H319" i="28"/>
  <c r="F319" i="28"/>
  <c r="E319" i="28"/>
  <c r="C319" i="28"/>
  <c r="B319" i="28"/>
  <c r="Z318" i="28"/>
  <c r="X318" i="28"/>
  <c r="W318" i="28"/>
  <c r="V318" i="28"/>
  <c r="J318" i="28"/>
  <c r="I318" i="28"/>
  <c r="H318" i="28"/>
  <c r="F318" i="28"/>
  <c r="E318" i="28"/>
  <c r="C318" i="28"/>
  <c r="B318" i="28"/>
  <c r="Z317" i="28"/>
  <c r="X317" i="28"/>
  <c r="W317" i="28"/>
  <c r="V317" i="28"/>
  <c r="J317" i="28"/>
  <c r="I317" i="28"/>
  <c r="H317" i="28"/>
  <c r="F317" i="28"/>
  <c r="E317" i="28"/>
  <c r="C317" i="28"/>
  <c r="B317" i="28"/>
  <c r="Z316" i="28"/>
  <c r="X316" i="28"/>
  <c r="W316" i="28"/>
  <c r="V316" i="28"/>
  <c r="J316" i="28"/>
  <c r="I316" i="28"/>
  <c r="H316" i="28"/>
  <c r="F316" i="28"/>
  <c r="E316" i="28"/>
  <c r="C316" i="28"/>
  <c r="B316" i="28"/>
  <c r="Z315" i="28"/>
  <c r="X315" i="28"/>
  <c r="W315" i="28"/>
  <c r="V315" i="28"/>
  <c r="J315" i="28"/>
  <c r="I315" i="28"/>
  <c r="H315" i="28"/>
  <c r="F315" i="28"/>
  <c r="E315" i="28"/>
  <c r="C315" i="28"/>
  <c r="B315" i="28"/>
  <c r="Z314" i="28"/>
  <c r="X314" i="28"/>
  <c r="W314" i="28"/>
  <c r="V314" i="28"/>
  <c r="J314" i="28"/>
  <c r="I314" i="28"/>
  <c r="H314" i="28"/>
  <c r="F314" i="28"/>
  <c r="E314" i="28"/>
  <c r="C314" i="28"/>
  <c r="B314" i="28"/>
  <c r="Z313" i="28"/>
  <c r="X313" i="28"/>
  <c r="W313" i="28"/>
  <c r="V313" i="28"/>
  <c r="J313" i="28"/>
  <c r="I313" i="28"/>
  <c r="H313" i="28"/>
  <c r="F313" i="28"/>
  <c r="E313" i="28"/>
  <c r="C313" i="28"/>
  <c r="B313" i="28"/>
  <c r="Z312" i="28"/>
  <c r="X312" i="28"/>
  <c r="W312" i="28"/>
  <c r="V312" i="28"/>
  <c r="J312" i="28"/>
  <c r="I312" i="28"/>
  <c r="H312" i="28"/>
  <c r="F312" i="28"/>
  <c r="E312" i="28"/>
  <c r="C312" i="28"/>
  <c r="B312" i="28"/>
  <c r="Z311" i="28"/>
  <c r="X311" i="28"/>
  <c r="W311" i="28"/>
  <c r="V311" i="28"/>
  <c r="J311" i="28"/>
  <c r="I311" i="28"/>
  <c r="H311" i="28"/>
  <c r="F311" i="28"/>
  <c r="E311" i="28"/>
  <c r="C311" i="28"/>
  <c r="B311" i="28"/>
  <c r="Z308" i="28"/>
  <c r="X308" i="28"/>
  <c r="W308" i="28"/>
  <c r="V308" i="28"/>
  <c r="J308" i="28"/>
  <c r="I308" i="28"/>
  <c r="H308" i="28"/>
  <c r="F308" i="28"/>
  <c r="E308" i="28"/>
  <c r="C308" i="28"/>
  <c r="B308" i="28"/>
  <c r="Z307" i="28"/>
  <c r="X307" i="28"/>
  <c r="W307" i="28"/>
  <c r="V307" i="28"/>
  <c r="J307" i="28"/>
  <c r="I307" i="28"/>
  <c r="H307" i="28"/>
  <c r="F307" i="28"/>
  <c r="E307" i="28"/>
  <c r="C307" i="28"/>
  <c r="B307" i="28"/>
  <c r="Z306" i="28"/>
  <c r="X306" i="28"/>
  <c r="W306" i="28"/>
  <c r="V306" i="28"/>
  <c r="J306" i="28"/>
  <c r="I306" i="28"/>
  <c r="H306" i="28"/>
  <c r="F306" i="28"/>
  <c r="E306" i="28"/>
  <c r="C306" i="28"/>
  <c r="B306" i="28"/>
  <c r="Z305" i="28"/>
  <c r="X305" i="28"/>
  <c r="W305" i="28"/>
  <c r="V305" i="28"/>
  <c r="J305" i="28"/>
  <c r="I305" i="28"/>
  <c r="H305" i="28"/>
  <c r="F305" i="28"/>
  <c r="E305" i="28"/>
  <c r="C305" i="28"/>
  <c r="B305" i="28"/>
  <c r="Z304" i="28"/>
  <c r="X304" i="28"/>
  <c r="W304" i="28"/>
  <c r="V304" i="28"/>
  <c r="J304" i="28"/>
  <c r="I304" i="28"/>
  <c r="H304" i="28"/>
  <c r="F304" i="28"/>
  <c r="E304" i="28"/>
  <c r="C304" i="28"/>
  <c r="B304" i="28"/>
  <c r="Z303" i="28"/>
  <c r="X303" i="28"/>
  <c r="W303" i="28"/>
  <c r="V303" i="28"/>
  <c r="J303" i="28"/>
  <c r="I303" i="28"/>
  <c r="H303" i="28"/>
  <c r="F303" i="28"/>
  <c r="E303" i="28"/>
  <c r="C303" i="28"/>
  <c r="B303" i="28"/>
  <c r="Z302" i="28"/>
  <c r="X302" i="28"/>
  <c r="W302" i="28"/>
  <c r="V302" i="28"/>
  <c r="J302" i="28"/>
  <c r="I302" i="28"/>
  <c r="H302" i="28"/>
  <c r="F302" i="28"/>
  <c r="E302" i="28"/>
  <c r="C302" i="28"/>
  <c r="B302" i="28"/>
  <c r="Z301" i="28"/>
  <c r="X301" i="28"/>
  <c r="W301" i="28"/>
  <c r="V301" i="28"/>
  <c r="J301" i="28"/>
  <c r="I301" i="28"/>
  <c r="H301" i="28"/>
  <c r="F301" i="28"/>
  <c r="E301" i="28"/>
  <c r="C301" i="28"/>
  <c r="B301" i="28"/>
  <c r="Z300" i="28"/>
  <c r="X300" i="28"/>
  <c r="W300" i="28"/>
  <c r="V300" i="28"/>
  <c r="J300" i="28"/>
  <c r="I300" i="28"/>
  <c r="H300" i="28"/>
  <c r="F300" i="28"/>
  <c r="E300" i="28"/>
  <c r="C300" i="28"/>
  <c r="B300" i="28"/>
  <c r="Z299" i="28"/>
  <c r="X299" i="28"/>
  <c r="W299" i="28"/>
  <c r="V299" i="28"/>
  <c r="J299" i="28"/>
  <c r="I299" i="28"/>
  <c r="H299" i="28"/>
  <c r="F299" i="28"/>
  <c r="E299" i="28"/>
  <c r="C299" i="28"/>
  <c r="B299" i="28"/>
  <c r="Z298" i="28"/>
  <c r="X298" i="28"/>
  <c r="W298" i="28"/>
  <c r="V298" i="28"/>
  <c r="J298" i="28"/>
  <c r="I298" i="28"/>
  <c r="H298" i="28"/>
  <c r="F298" i="28"/>
  <c r="E298" i="28"/>
  <c r="C298" i="28"/>
  <c r="B298" i="28"/>
  <c r="Z297" i="28"/>
  <c r="X297" i="28"/>
  <c r="W297" i="28"/>
  <c r="V297" i="28"/>
  <c r="J297" i="28"/>
  <c r="I297" i="28"/>
  <c r="H297" i="28"/>
  <c r="F297" i="28"/>
  <c r="E297" i="28"/>
  <c r="C297" i="28"/>
  <c r="B297" i="28"/>
  <c r="Z296" i="28"/>
  <c r="X296" i="28"/>
  <c r="W296" i="28"/>
  <c r="V296" i="28"/>
  <c r="J296" i="28"/>
  <c r="I296" i="28"/>
  <c r="H296" i="28"/>
  <c r="F296" i="28"/>
  <c r="E296" i="28"/>
  <c r="C296" i="28"/>
  <c r="B296" i="28"/>
  <c r="Z295" i="28"/>
  <c r="X295" i="28"/>
  <c r="W295" i="28"/>
  <c r="V295" i="28"/>
  <c r="J295" i="28"/>
  <c r="I295" i="28"/>
  <c r="H295" i="28"/>
  <c r="F295" i="28"/>
  <c r="E295" i="28"/>
  <c r="C295" i="28"/>
  <c r="B295" i="28"/>
  <c r="Z294" i="28"/>
  <c r="X294" i="28"/>
  <c r="W294" i="28"/>
  <c r="V294" i="28"/>
  <c r="J294" i="28"/>
  <c r="I294" i="28"/>
  <c r="H294" i="28"/>
  <c r="F294" i="28"/>
  <c r="E294" i="28"/>
  <c r="C294" i="28"/>
  <c r="B294" i="28"/>
  <c r="Z293" i="28"/>
  <c r="X293" i="28"/>
  <c r="W293" i="28"/>
  <c r="V293" i="28"/>
  <c r="J293" i="28"/>
  <c r="I293" i="28"/>
  <c r="H293" i="28"/>
  <c r="F293" i="28"/>
  <c r="E293" i="28"/>
  <c r="C293" i="28"/>
  <c r="B293" i="28"/>
  <c r="Z292" i="28"/>
  <c r="X292" i="28"/>
  <c r="W292" i="28"/>
  <c r="V292" i="28"/>
  <c r="J292" i="28"/>
  <c r="I292" i="28"/>
  <c r="H292" i="28"/>
  <c r="F292" i="28"/>
  <c r="E292" i="28"/>
  <c r="C292" i="28"/>
  <c r="B292" i="28"/>
  <c r="Z291" i="28"/>
  <c r="X291" i="28"/>
  <c r="W291" i="28"/>
  <c r="V291" i="28"/>
  <c r="J291" i="28"/>
  <c r="I291" i="28"/>
  <c r="H291" i="28"/>
  <c r="F291" i="28"/>
  <c r="E291" i="28"/>
  <c r="C291" i="28"/>
  <c r="B291" i="28"/>
  <c r="Z290" i="28"/>
  <c r="X290" i="28"/>
  <c r="W290" i="28"/>
  <c r="V290" i="28"/>
  <c r="J290" i="28"/>
  <c r="I290" i="28"/>
  <c r="H290" i="28"/>
  <c r="F290" i="28"/>
  <c r="E290" i="28"/>
  <c r="C290" i="28"/>
  <c r="B290" i="28"/>
  <c r="Z289" i="28"/>
  <c r="X289" i="28"/>
  <c r="W289" i="28"/>
  <c r="V289" i="28"/>
  <c r="J289" i="28"/>
  <c r="I289" i="28"/>
  <c r="H289" i="28"/>
  <c r="F289" i="28"/>
  <c r="E289" i="28"/>
  <c r="C289" i="28"/>
  <c r="B289" i="28"/>
  <c r="Z288" i="28"/>
  <c r="X288" i="28"/>
  <c r="W288" i="28"/>
  <c r="V288" i="28"/>
  <c r="J288" i="28"/>
  <c r="I288" i="28"/>
  <c r="H288" i="28"/>
  <c r="F288" i="28"/>
  <c r="E288" i="28"/>
  <c r="C288" i="28"/>
  <c r="B288" i="28"/>
  <c r="Z287" i="28"/>
  <c r="X287" i="28"/>
  <c r="W287" i="28"/>
  <c r="V287" i="28"/>
  <c r="J287" i="28"/>
  <c r="I287" i="28"/>
  <c r="H287" i="28"/>
  <c r="F287" i="28"/>
  <c r="E287" i="28"/>
  <c r="C287" i="28"/>
  <c r="B287" i="28"/>
  <c r="Z286" i="28"/>
  <c r="X286" i="28"/>
  <c r="W286" i="28"/>
  <c r="V286" i="28"/>
  <c r="J286" i="28"/>
  <c r="I286" i="28"/>
  <c r="H286" i="28"/>
  <c r="F286" i="28"/>
  <c r="E286" i="28"/>
  <c r="C286" i="28"/>
  <c r="B286" i="28"/>
  <c r="Z285" i="28"/>
  <c r="X285" i="28"/>
  <c r="W285" i="28"/>
  <c r="V285" i="28"/>
  <c r="J285" i="28"/>
  <c r="I285" i="28"/>
  <c r="H285" i="28"/>
  <c r="F285" i="28"/>
  <c r="E285" i="28"/>
  <c r="C285" i="28"/>
  <c r="B285" i="28"/>
  <c r="Z284" i="28"/>
  <c r="X284" i="28"/>
  <c r="W284" i="28"/>
  <c r="V284" i="28"/>
  <c r="J284" i="28"/>
  <c r="I284" i="28"/>
  <c r="H284" i="28"/>
  <c r="F284" i="28"/>
  <c r="E284" i="28"/>
  <c r="C284" i="28"/>
  <c r="B284" i="28"/>
  <c r="Z281" i="28"/>
  <c r="X281" i="28"/>
  <c r="W281" i="28"/>
  <c r="V281" i="28"/>
  <c r="J281" i="28"/>
  <c r="I281" i="28"/>
  <c r="H281" i="28"/>
  <c r="F281" i="28"/>
  <c r="E281" i="28"/>
  <c r="C281" i="28"/>
  <c r="B281" i="28"/>
  <c r="Z280" i="28"/>
  <c r="X280" i="28"/>
  <c r="W280" i="28"/>
  <c r="V280" i="28"/>
  <c r="J280" i="28"/>
  <c r="I280" i="28"/>
  <c r="H280" i="28"/>
  <c r="F280" i="28"/>
  <c r="E280" i="28"/>
  <c r="C280" i="28"/>
  <c r="B280" i="28"/>
  <c r="Z279" i="28"/>
  <c r="X279" i="28"/>
  <c r="W279" i="28"/>
  <c r="V279" i="28"/>
  <c r="J279" i="28"/>
  <c r="I279" i="28"/>
  <c r="H279" i="28"/>
  <c r="F279" i="28"/>
  <c r="E279" i="28"/>
  <c r="C279" i="28"/>
  <c r="B279" i="28"/>
  <c r="Z278" i="28"/>
  <c r="X278" i="28"/>
  <c r="W278" i="28"/>
  <c r="V278" i="28"/>
  <c r="J278" i="28"/>
  <c r="I278" i="28"/>
  <c r="H278" i="28"/>
  <c r="F278" i="28"/>
  <c r="E278" i="28"/>
  <c r="C278" i="28"/>
  <c r="B278" i="28"/>
  <c r="Z277" i="28"/>
  <c r="X277" i="28"/>
  <c r="W277" i="28"/>
  <c r="V277" i="28"/>
  <c r="J277" i="28"/>
  <c r="I277" i="28"/>
  <c r="H277" i="28"/>
  <c r="F277" i="28"/>
  <c r="E277" i="28"/>
  <c r="C277" i="28"/>
  <c r="B277" i="28"/>
  <c r="Z276" i="28"/>
  <c r="X276" i="28"/>
  <c r="W276" i="28"/>
  <c r="V276" i="28"/>
  <c r="J276" i="28"/>
  <c r="I276" i="28"/>
  <c r="H276" i="28"/>
  <c r="F276" i="28"/>
  <c r="E276" i="28"/>
  <c r="C276" i="28"/>
  <c r="B276" i="28"/>
  <c r="Z275" i="28"/>
  <c r="X275" i="28"/>
  <c r="W275" i="28"/>
  <c r="V275" i="28"/>
  <c r="J275" i="28"/>
  <c r="I275" i="28"/>
  <c r="H275" i="28"/>
  <c r="F275" i="28"/>
  <c r="E275" i="28"/>
  <c r="C275" i="28"/>
  <c r="B275" i="28"/>
  <c r="Z274" i="28"/>
  <c r="X274" i="28"/>
  <c r="W274" i="28"/>
  <c r="V274" i="28"/>
  <c r="J274" i="28"/>
  <c r="I274" i="28"/>
  <c r="H274" i="28"/>
  <c r="F274" i="28"/>
  <c r="E274" i="28"/>
  <c r="C274" i="28"/>
  <c r="B274" i="28"/>
  <c r="Z273" i="28"/>
  <c r="X273" i="28"/>
  <c r="W273" i="28"/>
  <c r="V273" i="28"/>
  <c r="J273" i="28"/>
  <c r="I273" i="28"/>
  <c r="H273" i="28"/>
  <c r="F273" i="28"/>
  <c r="E273" i="28"/>
  <c r="C273" i="28"/>
  <c r="B273" i="28"/>
  <c r="Z272" i="28"/>
  <c r="X272" i="28"/>
  <c r="W272" i="28"/>
  <c r="V272" i="28"/>
  <c r="J272" i="28"/>
  <c r="I272" i="28"/>
  <c r="H272" i="28"/>
  <c r="F272" i="28"/>
  <c r="E272" i="28"/>
  <c r="C272" i="28"/>
  <c r="B272" i="28"/>
  <c r="Z271" i="28"/>
  <c r="X271" i="28"/>
  <c r="W271" i="28"/>
  <c r="V271" i="28"/>
  <c r="J271" i="28"/>
  <c r="I271" i="28"/>
  <c r="H271" i="28"/>
  <c r="F271" i="28"/>
  <c r="E271" i="28"/>
  <c r="C271" i="28"/>
  <c r="B271" i="28"/>
  <c r="Z270" i="28"/>
  <c r="X270" i="28"/>
  <c r="W270" i="28"/>
  <c r="V270" i="28"/>
  <c r="J270" i="28"/>
  <c r="I270" i="28"/>
  <c r="H270" i="28"/>
  <c r="F270" i="28"/>
  <c r="E270" i="28"/>
  <c r="C270" i="28"/>
  <c r="B270" i="28"/>
  <c r="Z269" i="28"/>
  <c r="X269" i="28"/>
  <c r="W269" i="28"/>
  <c r="V269" i="28"/>
  <c r="J269" i="28"/>
  <c r="I269" i="28"/>
  <c r="H269" i="28"/>
  <c r="F269" i="28"/>
  <c r="E269" i="28"/>
  <c r="C269" i="28"/>
  <c r="B269" i="28"/>
  <c r="Z268" i="28"/>
  <c r="X268" i="28"/>
  <c r="W268" i="28"/>
  <c r="V268" i="28"/>
  <c r="J268" i="28"/>
  <c r="I268" i="28"/>
  <c r="H268" i="28"/>
  <c r="F268" i="28"/>
  <c r="E268" i="28"/>
  <c r="C268" i="28"/>
  <c r="B268" i="28"/>
  <c r="Z267" i="28"/>
  <c r="X267" i="28"/>
  <c r="W267" i="28"/>
  <c r="V267" i="28"/>
  <c r="J267" i="28"/>
  <c r="I267" i="28"/>
  <c r="H267" i="28"/>
  <c r="F267" i="28"/>
  <c r="E267" i="28"/>
  <c r="C267" i="28"/>
  <c r="B267" i="28"/>
  <c r="Z266" i="28"/>
  <c r="X266" i="28"/>
  <c r="W266" i="28"/>
  <c r="V266" i="28"/>
  <c r="J266" i="28"/>
  <c r="I266" i="28"/>
  <c r="H266" i="28"/>
  <c r="F266" i="28"/>
  <c r="E266" i="28"/>
  <c r="C266" i="28"/>
  <c r="B266" i="28"/>
  <c r="Z265" i="28"/>
  <c r="X265" i="28"/>
  <c r="W265" i="28"/>
  <c r="V265" i="28"/>
  <c r="J265" i="28"/>
  <c r="I265" i="28"/>
  <c r="H265" i="28"/>
  <c r="F265" i="28"/>
  <c r="E265" i="28"/>
  <c r="C265" i="28"/>
  <c r="B265" i="28"/>
  <c r="Z264" i="28"/>
  <c r="X264" i="28"/>
  <c r="W264" i="28"/>
  <c r="V264" i="28"/>
  <c r="J264" i="28"/>
  <c r="I264" i="28"/>
  <c r="H264" i="28"/>
  <c r="F264" i="28"/>
  <c r="E264" i="28"/>
  <c r="C264" i="28"/>
  <c r="B264" i="28"/>
  <c r="Z263" i="28"/>
  <c r="X263" i="28"/>
  <c r="W263" i="28"/>
  <c r="V263" i="28"/>
  <c r="J263" i="28"/>
  <c r="I263" i="28"/>
  <c r="H263" i="28"/>
  <c r="F263" i="28"/>
  <c r="E263" i="28"/>
  <c r="C263" i="28"/>
  <c r="B263" i="28"/>
  <c r="Z262" i="28"/>
  <c r="X262" i="28"/>
  <c r="W262" i="28"/>
  <c r="V262" i="28"/>
  <c r="J262" i="28"/>
  <c r="I262" i="28"/>
  <c r="H262" i="28"/>
  <c r="F262" i="28"/>
  <c r="E262" i="28"/>
  <c r="C262" i="28"/>
  <c r="B262" i="28"/>
  <c r="Z261" i="28"/>
  <c r="X261" i="28"/>
  <c r="W261" i="28"/>
  <c r="V261" i="28"/>
  <c r="J261" i="28"/>
  <c r="I261" i="28"/>
  <c r="H261" i="28"/>
  <c r="F261" i="28"/>
  <c r="E261" i="28"/>
  <c r="C261" i="28"/>
  <c r="B261" i="28"/>
  <c r="Z260" i="28"/>
  <c r="X260" i="28"/>
  <c r="W260" i="28"/>
  <c r="V260" i="28"/>
  <c r="J260" i="28"/>
  <c r="I260" i="28"/>
  <c r="H260" i="28"/>
  <c r="F260" i="28"/>
  <c r="E260" i="28"/>
  <c r="C260" i="28"/>
  <c r="B260" i="28"/>
  <c r="Z259" i="28"/>
  <c r="X259" i="28"/>
  <c r="W259" i="28"/>
  <c r="V259" i="28"/>
  <c r="J259" i="28"/>
  <c r="I259" i="28"/>
  <c r="H259" i="28"/>
  <c r="F259" i="28"/>
  <c r="E259" i="28"/>
  <c r="C259" i="28"/>
  <c r="B259" i="28"/>
  <c r="Z258" i="28"/>
  <c r="X258" i="28"/>
  <c r="W258" i="28"/>
  <c r="V258" i="28"/>
  <c r="J258" i="28"/>
  <c r="I258" i="28"/>
  <c r="H258" i="28"/>
  <c r="F258" i="28"/>
  <c r="E258" i="28"/>
  <c r="C258" i="28"/>
  <c r="B258" i="28"/>
  <c r="Z257" i="28"/>
  <c r="X257" i="28"/>
  <c r="W257" i="28"/>
  <c r="V257" i="28"/>
  <c r="J257" i="28"/>
  <c r="I257" i="28"/>
  <c r="H257" i="28"/>
  <c r="F257" i="28"/>
  <c r="E257" i="28"/>
  <c r="C257" i="28"/>
  <c r="B257" i="28"/>
  <c r="Z254" i="28"/>
  <c r="X254" i="28"/>
  <c r="W254" i="28"/>
  <c r="V254" i="28"/>
  <c r="J254" i="28"/>
  <c r="I254" i="28"/>
  <c r="H254" i="28"/>
  <c r="F254" i="28"/>
  <c r="E254" i="28"/>
  <c r="C254" i="28"/>
  <c r="B254" i="28"/>
  <c r="Z253" i="28"/>
  <c r="X253" i="28"/>
  <c r="W253" i="28"/>
  <c r="V253" i="28"/>
  <c r="J253" i="28"/>
  <c r="I253" i="28"/>
  <c r="H253" i="28"/>
  <c r="F253" i="28"/>
  <c r="E253" i="28"/>
  <c r="C253" i="28"/>
  <c r="B253" i="28"/>
  <c r="Z252" i="28"/>
  <c r="X252" i="28"/>
  <c r="W252" i="28"/>
  <c r="V252" i="28"/>
  <c r="J252" i="28"/>
  <c r="I252" i="28"/>
  <c r="H252" i="28"/>
  <c r="F252" i="28"/>
  <c r="E252" i="28"/>
  <c r="C252" i="28"/>
  <c r="B252" i="28"/>
  <c r="Z251" i="28"/>
  <c r="X251" i="28"/>
  <c r="W251" i="28"/>
  <c r="V251" i="28"/>
  <c r="J251" i="28"/>
  <c r="I251" i="28"/>
  <c r="H251" i="28"/>
  <c r="F251" i="28"/>
  <c r="E251" i="28"/>
  <c r="C251" i="28"/>
  <c r="B251" i="28"/>
  <c r="Z250" i="28"/>
  <c r="X250" i="28"/>
  <c r="W250" i="28"/>
  <c r="V250" i="28"/>
  <c r="J250" i="28"/>
  <c r="I250" i="28"/>
  <c r="H250" i="28"/>
  <c r="F250" i="28"/>
  <c r="E250" i="28"/>
  <c r="C250" i="28"/>
  <c r="B250" i="28"/>
  <c r="Z249" i="28"/>
  <c r="X249" i="28"/>
  <c r="W249" i="28"/>
  <c r="V249" i="28"/>
  <c r="J249" i="28"/>
  <c r="I249" i="28"/>
  <c r="H249" i="28"/>
  <c r="F249" i="28"/>
  <c r="E249" i="28"/>
  <c r="C249" i="28"/>
  <c r="B249" i="28"/>
  <c r="Z248" i="28"/>
  <c r="X248" i="28"/>
  <c r="W248" i="28"/>
  <c r="V248" i="28"/>
  <c r="J248" i="28"/>
  <c r="I248" i="28"/>
  <c r="H248" i="28"/>
  <c r="F248" i="28"/>
  <c r="E248" i="28"/>
  <c r="C248" i="28"/>
  <c r="B248" i="28"/>
  <c r="Z247" i="28"/>
  <c r="X247" i="28"/>
  <c r="W247" i="28"/>
  <c r="V247" i="28"/>
  <c r="J247" i="28"/>
  <c r="I247" i="28"/>
  <c r="H247" i="28"/>
  <c r="F247" i="28"/>
  <c r="E247" i="28"/>
  <c r="C247" i="28"/>
  <c r="B247" i="28"/>
  <c r="Z246" i="28"/>
  <c r="X246" i="28"/>
  <c r="W246" i="28"/>
  <c r="V246" i="28"/>
  <c r="J246" i="28"/>
  <c r="I246" i="28"/>
  <c r="H246" i="28"/>
  <c r="F246" i="28"/>
  <c r="E246" i="28"/>
  <c r="C246" i="28"/>
  <c r="B246" i="28"/>
  <c r="Z245" i="28"/>
  <c r="X245" i="28"/>
  <c r="W245" i="28"/>
  <c r="V245" i="28"/>
  <c r="J245" i="28"/>
  <c r="I245" i="28"/>
  <c r="H245" i="28"/>
  <c r="F245" i="28"/>
  <c r="E245" i="28"/>
  <c r="C245" i="28"/>
  <c r="B245" i="28"/>
  <c r="Z244" i="28"/>
  <c r="X244" i="28"/>
  <c r="W244" i="28"/>
  <c r="V244" i="28"/>
  <c r="J244" i="28"/>
  <c r="I244" i="28"/>
  <c r="H244" i="28"/>
  <c r="F244" i="28"/>
  <c r="E244" i="28"/>
  <c r="C244" i="28"/>
  <c r="B244" i="28"/>
  <c r="Z243" i="28"/>
  <c r="X243" i="28"/>
  <c r="W243" i="28"/>
  <c r="V243" i="28"/>
  <c r="J243" i="28"/>
  <c r="I243" i="28"/>
  <c r="H243" i="28"/>
  <c r="F243" i="28"/>
  <c r="E243" i="28"/>
  <c r="C243" i="28"/>
  <c r="B243" i="28"/>
  <c r="Z242" i="28"/>
  <c r="X242" i="28"/>
  <c r="W242" i="28"/>
  <c r="V242" i="28"/>
  <c r="J242" i="28"/>
  <c r="I242" i="28"/>
  <c r="H242" i="28"/>
  <c r="F242" i="28"/>
  <c r="E242" i="28"/>
  <c r="C242" i="28"/>
  <c r="B242" i="28"/>
  <c r="Z241" i="28"/>
  <c r="X241" i="28"/>
  <c r="W241" i="28"/>
  <c r="V241" i="28"/>
  <c r="J241" i="28"/>
  <c r="I241" i="28"/>
  <c r="H241" i="28"/>
  <c r="F241" i="28"/>
  <c r="E241" i="28"/>
  <c r="C241" i="28"/>
  <c r="B241" i="28"/>
  <c r="Z240" i="28"/>
  <c r="X240" i="28"/>
  <c r="W240" i="28"/>
  <c r="V240" i="28"/>
  <c r="J240" i="28"/>
  <c r="I240" i="28"/>
  <c r="H240" i="28"/>
  <c r="F240" i="28"/>
  <c r="E240" i="28"/>
  <c r="C240" i="28"/>
  <c r="B240" i="28"/>
  <c r="Z239" i="28"/>
  <c r="X239" i="28"/>
  <c r="W239" i="28"/>
  <c r="V239" i="28"/>
  <c r="J239" i="28"/>
  <c r="I239" i="28"/>
  <c r="H239" i="28"/>
  <c r="F239" i="28"/>
  <c r="E239" i="28"/>
  <c r="C239" i="28"/>
  <c r="B239" i="28"/>
  <c r="Z238" i="28"/>
  <c r="X238" i="28"/>
  <c r="W238" i="28"/>
  <c r="V238" i="28"/>
  <c r="J238" i="28"/>
  <c r="I238" i="28"/>
  <c r="H238" i="28"/>
  <c r="F238" i="28"/>
  <c r="E238" i="28"/>
  <c r="C238" i="28"/>
  <c r="B238" i="28"/>
  <c r="Z237" i="28"/>
  <c r="X237" i="28"/>
  <c r="W237" i="28"/>
  <c r="V237" i="28"/>
  <c r="J237" i="28"/>
  <c r="I237" i="28"/>
  <c r="H237" i="28"/>
  <c r="F237" i="28"/>
  <c r="E237" i="28"/>
  <c r="C237" i="28"/>
  <c r="B237" i="28"/>
  <c r="Z236" i="28"/>
  <c r="X236" i="28"/>
  <c r="W236" i="28"/>
  <c r="V236" i="28"/>
  <c r="J236" i="28"/>
  <c r="I236" i="28"/>
  <c r="H236" i="28"/>
  <c r="F236" i="28"/>
  <c r="E236" i="28"/>
  <c r="C236" i="28"/>
  <c r="B236" i="28"/>
  <c r="Z235" i="28"/>
  <c r="X235" i="28"/>
  <c r="W235" i="28"/>
  <c r="V235" i="28"/>
  <c r="J235" i="28"/>
  <c r="I235" i="28"/>
  <c r="H235" i="28"/>
  <c r="F235" i="28"/>
  <c r="E235" i="28"/>
  <c r="C235" i="28"/>
  <c r="B235" i="28"/>
  <c r="Z234" i="28"/>
  <c r="X234" i="28"/>
  <c r="W234" i="28"/>
  <c r="V234" i="28"/>
  <c r="J234" i="28"/>
  <c r="I234" i="28"/>
  <c r="H234" i="28"/>
  <c r="F234" i="28"/>
  <c r="E234" i="28"/>
  <c r="C234" i="28"/>
  <c r="B234" i="28"/>
  <c r="Z233" i="28"/>
  <c r="X233" i="28"/>
  <c r="W233" i="28"/>
  <c r="V233" i="28"/>
  <c r="J233" i="28"/>
  <c r="I233" i="28"/>
  <c r="H233" i="28"/>
  <c r="F233" i="28"/>
  <c r="E233" i="28"/>
  <c r="C233" i="28"/>
  <c r="B233" i="28"/>
  <c r="Z232" i="28"/>
  <c r="X232" i="28"/>
  <c r="W232" i="28"/>
  <c r="V232" i="28"/>
  <c r="J232" i="28"/>
  <c r="I232" i="28"/>
  <c r="H232" i="28"/>
  <c r="F232" i="28"/>
  <c r="E232" i="28"/>
  <c r="C232" i="28"/>
  <c r="B232" i="28"/>
  <c r="Z231" i="28"/>
  <c r="X231" i="28"/>
  <c r="W231" i="28"/>
  <c r="V231" i="28"/>
  <c r="J231" i="28"/>
  <c r="I231" i="28"/>
  <c r="H231" i="28"/>
  <c r="F231" i="28"/>
  <c r="E231" i="28"/>
  <c r="C231" i="28"/>
  <c r="B231" i="28"/>
  <c r="Z230" i="28"/>
  <c r="X230" i="28"/>
  <c r="W230" i="28"/>
  <c r="V230" i="28"/>
  <c r="J230" i="28"/>
  <c r="I230" i="28"/>
  <c r="H230" i="28"/>
  <c r="F230" i="28"/>
  <c r="E230" i="28"/>
  <c r="C230" i="28"/>
  <c r="B230" i="28"/>
  <c r="Z227" i="28"/>
  <c r="X227" i="28"/>
  <c r="W227" i="28"/>
  <c r="V227" i="28"/>
  <c r="J227" i="28"/>
  <c r="I227" i="28"/>
  <c r="H227" i="28"/>
  <c r="F227" i="28"/>
  <c r="E227" i="28"/>
  <c r="C227" i="28"/>
  <c r="B227" i="28"/>
  <c r="Z226" i="28"/>
  <c r="X226" i="28"/>
  <c r="W226" i="28"/>
  <c r="V226" i="28"/>
  <c r="J226" i="28"/>
  <c r="I226" i="28"/>
  <c r="H226" i="28"/>
  <c r="F226" i="28"/>
  <c r="E226" i="28"/>
  <c r="C226" i="28"/>
  <c r="B226" i="28"/>
  <c r="Z225" i="28"/>
  <c r="X225" i="28"/>
  <c r="W225" i="28"/>
  <c r="V225" i="28"/>
  <c r="J225" i="28"/>
  <c r="I225" i="28"/>
  <c r="H225" i="28"/>
  <c r="F225" i="28"/>
  <c r="E225" i="28"/>
  <c r="C225" i="28"/>
  <c r="B225" i="28"/>
  <c r="Z224" i="28"/>
  <c r="X224" i="28"/>
  <c r="W224" i="28"/>
  <c r="V224" i="28"/>
  <c r="J224" i="28"/>
  <c r="I224" i="28"/>
  <c r="H224" i="28"/>
  <c r="F224" i="28"/>
  <c r="E224" i="28"/>
  <c r="C224" i="28"/>
  <c r="B224" i="28"/>
  <c r="Z223" i="28"/>
  <c r="X223" i="28"/>
  <c r="W223" i="28"/>
  <c r="V223" i="28"/>
  <c r="J223" i="28"/>
  <c r="I223" i="28"/>
  <c r="H223" i="28"/>
  <c r="F223" i="28"/>
  <c r="E223" i="28"/>
  <c r="C223" i="28"/>
  <c r="B223" i="28"/>
  <c r="Z222" i="28"/>
  <c r="X222" i="28"/>
  <c r="W222" i="28"/>
  <c r="V222" i="28"/>
  <c r="J222" i="28"/>
  <c r="I222" i="28"/>
  <c r="H222" i="28"/>
  <c r="F222" i="28"/>
  <c r="E222" i="28"/>
  <c r="C222" i="28"/>
  <c r="B222" i="28"/>
  <c r="Z221" i="28"/>
  <c r="X221" i="28"/>
  <c r="W221" i="28"/>
  <c r="V221" i="28"/>
  <c r="J221" i="28"/>
  <c r="I221" i="28"/>
  <c r="H221" i="28"/>
  <c r="F221" i="28"/>
  <c r="E221" i="28"/>
  <c r="C221" i="28"/>
  <c r="B221" i="28"/>
  <c r="Z220" i="28"/>
  <c r="X220" i="28"/>
  <c r="W220" i="28"/>
  <c r="V220" i="28"/>
  <c r="J220" i="28"/>
  <c r="I220" i="28"/>
  <c r="H220" i="28"/>
  <c r="F220" i="28"/>
  <c r="E220" i="28"/>
  <c r="C220" i="28"/>
  <c r="B220" i="28"/>
  <c r="Z219" i="28"/>
  <c r="X219" i="28"/>
  <c r="W219" i="28"/>
  <c r="V219" i="28"/>
  <c r="J219" i="28"/>
  <c r="I219" i="28"/>
  <c r="H219" i="28"/>
  <c r="F219" i="28"/>
  <c r="E219" i="28"/>
  <c r="C219" i="28"/>
  <c r="B219" i="28"/>
  <c r="Z218" i="28"/>
  <c r="X218" i="28"/>
  <c r="W218" i="28"/>
  <c r="V218" i="28"/>
  <c r="J218" i="28"/>
  <c r="I218" i="28"/>
  <c r="H218" i="28"/>
  <c r="F218" i="28"/>
  <c r="E218" i="28"/>
  <c r="C218" i="28"/>
  <c r="B218" i="28"/>
  <c r="Z217" i="28"/>
  <c r="X217" i="28"/>
  <c r="W217" i="28"/>
  <c r="V217" i="28"/>
  <c r="J217" i="28"/>
  <c r="I217" i="28"/>
  <c r="H217" i="28"/>
  <c r="F217" i="28"/>
  <c r="E217" i="28"/>
  <c r="C217" i="28"/>
  <c r="B217" i="28"/>
  <c r="Z216" i="28"/>
  <c r="X216" i="28"/>
  <c r="W216" i="28"/>
  <c r="V216" i="28"/>
  <c r="J216" i="28"/>
  <c r="I216" i="28"/>
  <c r="H216" i="28"/>
  <c r="F216" i="28"/>
  <c r="E216" i="28"/>
  <c r="C216" i="28"/>
  <c r="B216" i="28"/>
  <c r="Z215" i="28"/>
  <c r="X215" i="28"/>
  <c r="W215" i="28"/>
  <c r="V215" i="28"/>
  <c r="J215" i="28"/>
  <c r="I215" i="28"/>
  <c r="H215" i="28"/>
  <c r="F215" i="28"/>
  <c r="E215" i="28"/>
  <c r="C215" i="28"/>
  <c r="B215" i="28"/>
  <c r="Z214" i="28"/>
  <c r="X214" i="28"/>
  <c r="W214" i="28"/>
  <c r="V214" i="28"/>
  <c r="J214" i="28"/>
  <c r="I214" i="28"/>
  <c r="H214" i="28"/>
  <c r="F214" i="28"/>
  <c r="E214" i="28"/>
  <c r="C214" i="28"/>
  <c r="B214" i="28"/>
  <c r="Z213" i="28"/>
  <c r="X213" i="28"/>
  <c r="W213" i="28"/>
  <c r="V213" i="28"/>
  <c r="J213" i="28"/>
  <c r="I213" i="28"/>
  <c r="H213" i="28"/>
  <c r="F213" i="28"/>
  <c r="E213" i="28"/>
  <c r="C213" i="28"/>
  <c r="B213" i="28"/>
  <c r="Z212" i="28"/>
  <c r="X212" i="28"/>
  <c r="W212" i="28"/>
  <c r="V212" i="28"/>
  <c r="J212" i="28"/>
  <c r="I212" i="28"/>
  <c r="H212" i="28"/>
  <c r="F212" i="28"/>
  <c r="E212" i="28"/>
  <c r="C212" i="28"/>
  <c r="B212" i="28"/>
  <c r="Z211" i="28"/>
  <c r="X211" i="28"/>
  <c r="W211" i="28"/>
  <c r="V211" i="28"/>
  <c r="J211" i="28"/>
  <c r="I211" i="28"/>
  <c r="H211" i="28"/>
  <c r="F211" i="28"/>
  <c r="E211" i="28"/>
  <c r="C211" i="28"/>
  <c r="B211" i="28"/>
  <c r="Z210" i="28"/>
  <c r="X210" i="28"/>
  <c r="W210" i="28"/>
  <c r="V210" i="28"/>
  <c r="J210" i="28"/>
  <c r="I210" i="28"/>
  <c r="H210" i="28"/>
  <c r="F210" i="28"/>
  <c r="E210" i="28"/>
  <c r="C210" i="28"/>
  <c r="B210" i="28"/>
  <c r="Z209" i="28"/>
  <c r="X209" i="28"/>
  <c r="W209" i="28"/>
  <c r="V209" i="28"/>
  <c r="J209" i="28"/>
  <c r="I209" i="28"/>
  <c r="H209" i="28"/>
  <c r="F209" i="28"/>
  <c r="E209" i="28"/>
  <c r="C209" i="28"/>
  <c r="B209" i="28"/>
  <c r="Z208" i="28"/>
  <c r="X208" i="28"/>
  <c r="W208" i="28"/>
  <c r="V208" i="28"/>
  <c r="J208" i="28"/>
  <c r="I208" i="28"/>
  <c r="H208" i="28"/>
  <c r="F208" i="28"/>
  <c r="E208" i="28"/>
  <c r="C208" i="28"/>
  <c r="B208" i="28"/>
  <c r="Z207" i="28"/>
  <c r="X207" i="28"/>
  <c r="W207" i="28"/>
  <c r="V207" i="28"/>
  <c r="J207" i="28"/>
  <c r="I207" i="28"/>
  <c r="H207" i="28"/>
  <c r="F207" i="28"/>
  <c r="E207" i="28"/>
  <c r="C207" i="28"/>
  <c r="B207" i="28"/>
  <c r="Z206" i="28"/>
  <c r="X206" i="28"/>
  <c r="W206" i="28"/>
  <c r="V206" i="28"/>
  <c r="J206" i="28"/>
  <c r="I206" i="28"/>
  <c r="H206" i="28"/>
  <c r="F206" i="28"/>
  <c r="E206" i="28"/>
  <c r="C206" i="28"/>
  <c r="B206" i="28"/>
  <c r="Z205" i="28"/>
  <c r="X205" i="28"/>
  <c r="W205" i="28"/>
  <c r="V205" i="28"/>
  <c r="J205" i="28"/>
  <c r="I205" i="28"/>
  <c r="H205" i="28"/>
  <c r="F205" i="28"/>
  <c r="E205" i="28"/>
  <c r="C205" i="28"/>
  <c r="B205" i="28"/>
  <c r="Z204" i="28"/>
  <c r="X204" i="28"/>
  <c r="W204" i="28"/>
  <c r="V204" i="28"/>
  <c r="J204" i="28"/>
  <c r="I204" i="28"/>
  <c r="H204" i="28"/>
  <c r="F204" i="28"/>
  <c r="E204" i="28"/>
  <c r="C204" i="28"/>
  <c r="B204" i="28"/>
  <c r="Z203" i="28"/>
  <c r="X203" i="28"/>
  <c r="W203" i="28"/>
  <c r="V203" i="28"/>
  <c r="J203" i="28"/>
  <c r="I203" i="28"/>
  <c r="H203" i="28"/>
  <c r="F203" i="28"/>
  <c r="E203" i="28"/>
  <c r="C203" i="28"/>
  <c r="B203" i="28"/>
  <c r="Z200" i="28"/>
  <c r="X200" i="28"/>
  <c r="W200" i="28"/>
  <c r="V200" i="28"/>
  <c r="J200" i="28"/>
  <c r="I200" i="28"/>
  <c r="H200" i="28"/>
  <c r="F200" i="28"/>
  <c r="E200" i="28"/>
  <c r="C200" i="28"/>
  <c r="B200" i="28"/>
  <c r="Z199" i="28"/>
  <c r="X199" i="28"/>
  <c r="W199" i="28"/>
  <c r="V199" i="28"/>
  <c r="J199" i="28"/>
  <c r="I199" i="28"/>
  <c r="H199" i="28"/>
  <c r="F199" i="28"/>
  <c r="E199" i="28"/>
  <c r="C199" i="28"/>
  <c r="B199" i="28"/>
  <c r="Z198" i="28"/>
  <c r="X198" i="28"/>
  <c r="W198" i="28"/>
  <c r="V198" i="28"/>
  <c r="J198" i="28"/>
  <c r="I198" i="28"/>
  <c r="H198" i="28"/>
  <c r="F198" i="28"/>
  <c r="E198" i="28"/>
  <c r="C198" i="28"/>
  <c r="B198" i="28"/>
  <c r="Z197" i="28"/>
  <c r="X197" i="28"/>
  <c r="W197" i="28"/>
  <c r="V197" i="28"/>
  <c r="J197" i="28"/>
  <c r="I197" i="28"/>
  <c r="H197" i="28"/>
  <c r="F197" i="28"/>
  <c r="E197" i="28"/>
  <c r="C197" i="28"/>
  <c r="B197" i="28"/>
  <c r="Z196" i="28"/>
  <c r="X196" i="28"/>
  <c r="W196" i="28"/>
  <c r="V196" i="28"/>
  <c r="J196" i="28"/>
  <c r="I196" i="28"/>
  <c r="H196" i="28"/>
  <c r="F196" i="28"/>
  <c r="E196" i="28"/>
  <c r="C196" i="28"/>
  <c r="B196" i="28"/>
  <c r="Z195" i="28"/>
  <c r="X195" i="28"/>
  <c r="W195" i="28"/>
  <c r="V195" i="28"/>
  <c r="J195" i="28"/>
  <c r="I195" i="28"/>
  <c r="H195" i="28"/>
  <c r="F195" i="28"/>
  <c r="E195" i="28"/>
  <c r="C195" i="28"/>
  <c r="B195" i="28"/>
  <c r="Z194" i="28"/>
  <c r="X194" i="28"/>
  <c r="W194" i="28"/>
  <c r="V194" i="28"/>
  <c r="J194" i="28"/>
  <c r="I194" i="28"/>
  <c r="H194" i="28"/>
  <c r="F194" i="28"/>
  <c r="E194" i="28"/>
  <c r="C194" i="28"/>
  <c r="B194" i="28"/>
  <c r="Z193" i="28"/>
  <c r="X193" i="28"/>
  <c r="W193" i="28"/>
  <c r="V193" i="28"/>
  <c r="J193" i="28"/>
  <c r="I193" i="28"/>
  <c r="H193" i="28"/>
  <c r="F193" i="28"/>
  <c r="E193" i="28"/>
  <c r="C193" i="28"/>
  <c r="B193" i="28"/>
  <c r="Z192" i="28"/>
  <c r="X192" i="28"/>
  <c r="W192" i="28"/>
  <c r="V192" i="28"/>
  <c r="J192" i="28"/>
  <c r="I192" i="28"/>
  <c r="H192" i="28"/>
  <c r="F192" i="28"/>
  <c r="E192" i="28"/>
  <c r="C192" i="28"/>
  <c r="B192" i="28"/>
  <c r="Z191" i="28"/>
  <c r="X191" i="28"/>
  <c r="W191" i="28"/>
  <c r="V191" i="28"/>
  <c r="J191" i="28"/>
  <c r="I191" i="28"/>
  <c r="H191" i="28"/>
  <c r="F191" i="28"/>
  <c r="E191" i="28"/>
  <c r="C191" i="28"/>
  <c r="B191" i="28"/>
  <c r="Z190" i="28"/>
  <c r="X190" i="28"/>
  <c r="W190" i="28"/>
  <c r="V190" i="28"/>
  <c r="J190" i="28"/>
  <c r="I190" i="28"/>
  <c r="H190" i="28"/>
  <c r="F190" i="28"/>
  <c r="E190" i="28"/>
  <c r="C190" i="28"/>
  <c r="B190" i="28"/>
  <c r="Z189" i="28"/>
  <c r="X189" i="28"/>
  <c r="W189" i="28"/>
  <c r="V189" i="28"/>
  <c r="J189" i="28"/>
  <c r="I189" i="28"/>
  <c r="H189" i="28"/>
  <c r="F189" i="28"/>
  <c r="E189" i="28"/>
  <c r="C189" i="28"/>
  <c r="B189" i="28"/>
  <c r="Z188" i="28"/>
  <c r="X188" i="28"/>
  <c r="W188" i="28"/>
  <c r="V188" i="28"/>
  <c r="J188" i="28"/>
  <c r="I188" i="28"/>
  <c r="H188" i="28"/>
  <c r="F188" i="28"/>
  <c r="E188" i="28"/>
  <c r="C188" i="28"/>
  <c r="B188" i="28"/>
  <c r="Z187" i="28"/>
  <c r="X187" i="28"/>
  <c r="W187" i="28"/>
  <c r="V187" i="28"/>
  <c r="J187" i="28"/>
  <c r="I187" i="28"/>
  <c r="H187" i="28"/>
  <c r="F187" i="28"/>
  <c r="E187" i="28"/>
  <c r="C187" i="28"/>
  <c r="B187" i="28"/>
  <c r="Z186" i="28"/>
  <c r="X186" i="28"/>
  <c r="W186" i="28"/>
  <c r="V186" i="28"/>
  <c r="J186" i="28"/>
  <c r="I186" i="28"/>
  <c r="H186" i="28"/>
  <c r="F186" i="28"/>
  <c r="E186" i="28"/>
  <c r="C186" i="28"/>
  <c r="B186" i="28"/>
  <c r="Z185" i="28"/>
  <c r="X185" i="28"/>
  <c r="W185" i="28"/>
  <c r="V185" i="28"/>
  <c r="J185" i="28"/>
  <c r="I185" i="28"/>
  <c r="H185" i="28"/>
  <c r="F185" i="28"/>
  <c r="E185" i="28"/>
  <c r="C185" i="28"/>
  <c r="B185" i="28"/>
  <c r="Z184" i="28"/>
  <c r="X184" i="28"/>
  <c r="W184" i="28"/>
  <c r="V184" i="28"/>
  <c r="J184" i="28"/>
  <c r="I184" i="28"/>
  <c r="H184" i="28"/>
  <c r="F184" i="28"/>
  <c r="E184" i="28"/>
  <c r="C184" i="28"/>
  <c r="B184" i="28"/>
  <c r="Z183" i="28"/>
  <c r="X183" i="28"/>
  <c r="W183" i="28"/>
  <c r="V183" i="28"/>
  <c r="J183" i="28"/>
  <c r="I183" i="28"/>
  <c r="H183" i="28"/>
  <c r="F183" i="28"/>
  <c r="E183" i="28"/>
  <c r="C183" i="28"/>
  <c r="B183" i="28"/>
  <c r="Z182" i="28"/>
  <c r="X182" i="28"/>
  <c r="W182" i="28"/>
  <c r="V182" i="28"/>
  <c r="J182" i="28"/>
  <c r="I182" i="28"/>
  <c r="H182" i="28"/>
  <c r="F182" i="28"/>
  <c r="E182" i="28"/>
  <c r="C182" i="28"/>
  <c r="B182" i="28"/>
  <c r="Z181" i="28"/>
  <c r="X181" i="28"/>
  <c r="W181" i="28"/>
  <c r="V181" i="28"/>
  <c r="J181" i="28"/>
  <c r="I181" i="28"/>
  <c r="H181" i="28"/>
  <c r="F181" i="28"/>
  <c r="E181" i="28"/>
  <c r="C181" i="28"/>
  <c r="B181" i="28"/>
  <c r="Z180" i="28"/>
  <c r="X180" i="28"/>
  <c r="W180" i="28"/>
  <c r="V180" i="28"/>
  <c r="J180" i="28"/>
  <c r="I180" i="28"/>
  <c r="H180" i="28"/>
  <c r="F180" i="28"/>
  <c r="E180" i="28"/>
  <c r="C180" i="28"/>
  <c r="B180" i="28"/>
  <c r="Z179" i="28"/>
  <c r="X179" i="28"/>
  <c r="W179" i="28"/>
  <c r="V179" i="28"/>
  <c r="J179" i="28"/>
  <c r="I179" i="28"/>
  <c r="H179" i="28"/>
  <c r="F179" i="28"/>
  <c r="E179" i="28"/>
  <c r="C179" i="28"/>
  <c r="B179" i="28"/>
  <c r="Z178" i="28"/>
  <c r="X178" i="28"/>
  <c r="W178" i="28"/>
  <c r="V178" i="28"/>
  <c r="J178" i="28"/>
  <c r="I178" i="28"/>
  <c r="H178" i="28"/>
  <c r="F178" i="28"/>
  <c r="E178" i="28"/>
  <c r="C178" i="28"/>
  <c r="B178" i="28"/>
  <c r="Z177" i="28"/>
  <c r="X177" i="28"/>
  <c r="W177" i="28"/>
  <c r="V177" i="28"/>
  <c r="J177" i="28"/>
  <c r="I177" i="28"/>
  <c r="H177" i="28"/>
  <c r="F177" i="28"/>
  <c r="E177" i="28"/>
  <c r="C177" i="28"/>
  <c r="B177" i="28"/>
  <c r="Z176" i="28"/>
  <c r="X176" i="28"/>
  <c r="W176" i="28"/>
  <c r="V176" i="28"/>
  <c r="J176" i="28"/>
  <c r="I176" i="28"/>
  <c r="H176" i="28"/>
  <c r="F176" i="28"/>
  <c r="E176" i="28"/>
  <c r="C176" i="28"/>
  <c r="B176" i="28"/>
  <c r="Z173" i="28"/>
  <c r="X173" i="28"/>
  <c r="W173" i="28"/>
  <c r="V173" i="28"/>
  <c r="J173" i="28"/>
  <c r="I173" i="28"/>
  <c r="H173" i="28"/>
  <c r="F173" i="28"/>
  <c r="E173" i="28"/>
  <c r="C173" i="28"/>
  <c r="B173" i="28"/>
  <c r="Z172" i="28"/>
  <c r="X172" i="28"/>
  <c r="W172" i="28"/>
  <c r="V172" i="28"/>
  <c r="J172" i="28"/>
  <c r="I172" i="28"/>
  <c r="H172" i="28"/>
  <c r="F172" i="28"/>
  <c r="E172" i="28"/>
  <c r="C172" i="28"/>
  <c r="B172" i="28"/>
  <c r="Z171" i="28"/>
  <c r="X171" i="28"/>
  <c r="W171" i="28"/>
  <c r="V171" i="28"/>
  <c r="J171" i="28"/>
  <c r="I171" i="28"/>
  <c r="H171" i="28"/>
  <c r="F171" i="28"/>
  <c r="E171" i="28"/>
  <c r="C171" i="28"/>
  <c r="B171" i="28"/>
  <c r="Z170" i="28"/>
  <c r="X170" i="28"/>
  <c r="W170" i="28"/>
  <c r="V170" i="28"/>
  <c r="J170" i="28"/>
  <c r="I170" i="28"/>
  <c r="H170" i="28"/>
  <c r="F170" i="28"/>
  <c r="E170" i="28"/>
  <c r="C170" i="28"/>
  <c r="B170" i="28"/>
  <c r="Z169" i="28"/>
  <c r="X169" i="28"/>
  <c r="W169" i="28"/>
  <c r="V169" i="28"/>
  <c r="J169" i="28"/>
  <c r="I169" i="28"/>
  <c r="H169" i="28"/>
  <c r="F169" i="28"/>
  <c r="E169" i="28"/>
  <c r="C169" i="28"/>
  <c r="B169" i="28"/>
  <c r="Z168" i="28"/>
  <c r="X168" i="28"/>
  <c r="W168" i="28"/>
  <c r="V168" i="28"/>
  <c r="J168" i="28"/>
  <c r="I168" i="28"/>
  <c r="H168" i="28"/>
  <c r="F168" i="28"/>
  <c r="E168" i="28"/>
  <c r="C168" i="28"/>
  <c r="B168" i="28"/>
  <c r="Z167" i="28"/>
  <c r="X167" i="28"/>
  <c r="W167" i="28"/>
  <c r="V167" i="28"/>
  <c r="J167" i="28"/>
  <c r="I167" i="28"/>
  <c r="H167" i="28"/>
  <c r="F167" i="28"/>
  <c r="E167" i="28"/>
  <c r="C167" i="28"/>
  <c r="B167" i="28"/>
  <c r="Z166" i="28"/>
  <c r="X166" i="28"/>
  <c r="W166" i="28"/>
  <c r="V166" i="28"/>
  <c r="J166" i="28"/>
  <c r="I166" i="28"/>
  <c r="H166" i="28"/>
  <c r="F166" i="28"/>
  <c r="E166" i="28"/>
  <c r="C166" i="28"/>
  <c r="B166" i="28"/>
  <c r="Z165" i="28"/>
  <c r="X165" i="28"/>
  <c r="W165" i="28"/>
  <c r="V165" i="28"/>
  <c r="J165" i="28"/>
  <c r="I165" i="28"/>
  <c r="H165" i="28"/>
  <c r="F165" i="28"/>
  <c r="E165" i="28"/>
  <c r="C165" i="28"/>
  <c r="B165" i="28"/>
  <c r="Z164" i="28"/>
  <c r="X164" i="28"/>
  <c r="W164" i="28"/>
  <c r="V164" i="28"/>
  <c r="J164" i="28"/>
  <c r="I164" i="28"/>
  <c r="H164" i="28"/>
  <c r="F164" i="28"/>
  <c r="E164" i="28"/>
  <c r="C164" i="28"/>
  <c r="B164" i="28"/>
  <c r="Z163" i="28"/>
  <c r="X163" i="28"/>
  <c r="W163" i="28"/>
  <c r="V163" i="28"/>
  <c r="J163" i="28"/>
  <c r="I163" i="28"/>
  <c r="H163" i="28"/>
  <c r="F163" i="28"/>
  <c r="E163" i="28"/>
  <c r="C163" i="28"/>
  <c r="B163" i="28"/>
  <c r="Z162" i="28"/>
  <c r="X162" i="28"/>
  <c r="W162" i="28"/>
  <c r="V162" i="28"/>
  <c r="J162" i="28"/>
  <c r="I162" i="28"/>
  <c r="H162" i="28"/>
  <c r="F162" i="28"/>
  <c r="E162" i="28"/>
  <c r="C162" i="28"/>
  <c r="B162" i="28"/>
  <c r="Z161" i="28"/>
  <c r="X161" i="28"/>
  <c r="W161" i="28"/>
  <c r="V161" i="28"/>
  <c r="J161" i="28"/>
  <c r="I161" i="28"/>
  <c r="H161" i="28"/>
  <c r="F161" i="28"/>
  <c r="E161" i="28"/>
  <c r="C161" i="28"/>
  <c r="B161" i="28"/>
  <c r="Z160" i="28"/>
  <c r="X160" i="28"/>
  <c r="W160" i="28"/>
  <c r="V160" i="28"/>
  <c r="J160" i="28"/>
  <c r="I160" i="28"/>
  <c r="H160" i="28"/>
  <c r="F160" i="28"/>
  <c r="E160" i="28"/>
  <c r="C160" i="28"/>
  <c r="B160" i="28"/>
  <c r="Z159" i="28"/>
  <c r="X159" i="28"/>
  <c r="W159" i="28"/>
  <c r="V159" i="28"/>
  <c r="J159" i="28"/>
  <c r="I159" i="28"/>
  <c r="H159" i="28"/>
  <c r="F159" i="28"/>
  <c r="E159" i="28"/>
  <c r="C159" i="28"/>
  <c r="B159" i="28"/>
  <c r="Z158" i="28"/>
  <c r="X158" i="28"/>
  <c r="W158" i="28"/>
  <c r="V158" i="28"/>
  <c r="J158" i="28"/>
  <c r="I158" i="28"/>
  <c r="H158" i="28"/>
  <c r="F158" i="28"/>
  <c r="E158" i="28"/>
  <c r="C158" i="28"/>
  <c r="B158" i="28"/>
  <c r="Z157" i="28"/>
  <c r="X157" i="28"/>
  <c r="W157" i="28"/>
  <c r="V157" i="28"/>
  <c r="J157" i="28"/>
  <c r="I157" i="28"/>
  <c r="H157" i="28"/>
  <c r="F157" i="28"/>
  <c r="E157" i="28"/>
  <c r="C157" i="28"/>
  <c r="B157" i="28"/>
  <c r="Z156" i="28"/>
  <c r="X156" i="28"/>
  <c r="W156" i="28"/>
  <c r="V156" i="28"/>
  <c r="J156" i="28"/>
  <c r="I156" i="28"/>
  <c r="H156" i="28"/>
  <c r="F156" i="28"/>
  <c r="E156" i="28"/>
  <c r="C156" i="28"/>
  <c r="B156" i="28"/>
  <c r="Z155" i="28"/>
  <c r="X155" i="28"/>
  <c r="W155" i="28"/>
  <c r="V155" i="28"/>
  <c r="J155" i="28"/>
  <c r="I155" i="28"/>
  <c r="H155" i="28"/>
  <c r="F155" i="28"/>
  <c r="E155" i="28"/>
  <c r="C155" i="28"/>
  <c r="B155" i="28"/>
  <c r="Z154" i="28"/>
  <c r="X154" i="28"/>
  <c r="W154" i="28"/>
  <c r="V154" i="28"/>
  <c r="J154" i="28"/>
  <c r="I154" i="28"/>
  <c r="H154" i="28"/>
  <c r="F154" i="28"/>
  <c r="E154" i="28"/>
  <c r="C154" i="28"/>
  <c r="B154" i="28"/>
  <c r="Z153" i="28"/>
  <c r="X153" i="28"/>
  <c r="W153" i="28"/>
  <c r="V153" i="28"/>
  <c r="J153" i="28"/>
  <c r="I153" i="28"/>
  <c r="H153" i="28"/>
  <c r="F153" i="28"/>
  <c r="E153" i="28"/>
  <c r="C153" i="28"/>
  <c r="B153" i="28"/>
  <c r="Z152" i="28"/>
  <c r="X152" i="28"/>
  <c r="W152" i="28"/>
  <c r="V152" i="28"/>
  <c r="J152" i="28"/>
  <c r="I152" i="28"/>
  <c r="H152" i="28"/>
  <c r="F152" i="28"/>
  <c r="E152" i="28"/>
  <c r="C152" i="28"/>
  <c r="B152" i="28"/>
  <c r="Z151" i="28"/>
  <c r="X151" i="28"/>
  <c r="W151" i="28"/>
  <c r="V151" i="28"/>
  <c r="J151" i="28"/>
  <c r="I151" i="28"/>
  <c r="H151" i="28"/>
  <c r="F151" i="28"/>
  <c r="E151" i="28"/>
  <c r="C151" i="28"/>
  <c r="B151" i="28"/>
  <c r="Z150" i="28"/>
  <c r="X150" i="28"/>
  <c r="W150" i="28"/>
  <c r="V150" i="28"/>
  <c r="J150" i="28"/>
  <c r="I150" i="28"/>
  <c r="H150" i="28"/>
  <c r="F150" i="28"/>
  <c r="E150" i="28"/>
  <c r="C150" i="28"/>
  <c r="B150" i="28"/>
  <c r="Z149" i="28"/>
  <c r="X149" i="28"/>
  <c r="W149" i="28"/>
  <c r="V149" i="28"/>
  <c r="J149" i="28"/>
  <c r="I149" i="28"/>
  <c r="H149" i="28"/>
  <c r="F149" i="28"/>
  <c r="E149" i="28"/>
  <c r="C149" i="28"/>
  <c r="B149" i="28"/>
  <c r="Z146" i="28"/>
  <c r="X146" i="28"/>
  <c r="W146" i="28"/>
  <c r="V146" i="28"/>
  <c r="J146" i="28"/>
  <c r="I146" i="28"/>
  <c r="H146" i="28"/>
  <c r="F146" i="28"/>
  <c r="E146" i="28"/>
  <c r="C146" i="28"/>
  <c r="B146" i="28"/>
  <c r="Z145" i="28"/>
  <c r="X145" i="28"/>
  <c r="W145" i="28"/>
  <c r="V145" i="28"/>
  <c r="J145" i="28"/>
  <c r="I145" i="28"/>
  <c r="H145" i="28"/>
  <c r="F145" i="28"/>
  <c r="E145" i="28"/>
  <c r="C145" i="28"/>
  <c r="B145" i="28"/>
  <c r="Z144" i="28"/>
  <c r="X144" i="28"/>
  <c r="W144" i="28"/>
  <c r="V144" i="28"/>
  <c r="J144" i="28"/>
  <c r="I144" i="28"/>
  <c r="H144" i="28"/>
  <c r="F144" i="28"/>
  <c r="E144" i="28"/>
  <c r="C144" i="28"/>
  <c r="B144" i="28"/>
  <c r="Z143" i="28"/>
  <c r="X143" i="28"/>
  <c r="W143" i="28"/>
  <c r="V143" i="28"/>
  <c r="J143" i="28"/>
  <c r="I143" i="28"/>
  <c r="H143" i="28"/>
  <c r="F143" i="28"/>
  <c r="E143" i="28"/>
  <c r="C143" i="28"/>
  <c r="B143" i="28"/>
  <c r="Z142" i="28"/>
  <c r="X142" i="28"/>
  <c r="W142" i="28"/>
  <c r="V142" i="28"/>
  <c r="J142" i="28"/>
  <c r="I142" i="28"/>
  <c r="H142" i="28"/>
  <c r="F142" i="28"/>
  <c r="E142" i="28"/>
  <c r="C142" i="28"/>
  <c r="B142" i="28"/>
  <c r="Z141" i="28"/>
  <c r="X141" i="28"/>
  <c r="W141" i="28"/>
  <c r="V141" i="28"/>
  <c r="J141" i="28"/>
  <c r="I141" i="28"/>
  <c r="H141" i="28"/>
  <c r="F141" i="28"/>
  <c r="E141" i="28"/>
  <c r="C141" i="28"/>
  <c r="B141" i="28"/>
  <c r="Z140" i="28"/>
  <c r="X140" i="28"/>
  <c r="W140" i="28"/>
  <c r="V140" i="28"/>
  <c r="J140" i="28"/>
  <c r="I140" i="28"/>
  <c r="H140" i="28"/>
  <c r="F140" i="28"/>
  <c r="E140" i="28"/>
  <c r="C140" i="28"/>
  <c r="B140" i="28"/>
  <c r="Z139" i="28"/>
  <c r="X139" i="28"/>
  <c r="W139" i="28"/>
  <c r="V139" i="28"/>
  <c r="J139" i="28"/>
  <c r="I139" i="28"/>
  <c r="H139" i="28"/>
  <c r="F139" i="28"/>
  <c r="E139" i="28"/>
  <c r="C139" i="28"/>
  <c r="B139" i="28"/>
  <c r="Z138" i="28"/>
  <c r="X138" i="28"/>
  <c r="W138" i="28"/>
  <c r="V138" i="28"/>
  <c r="J138" i="28"/>
  <c r="I138" i="28"/>
  <c r="H138" i="28"/>
  <c r="F138" i="28"/>
  <c r="E138" i="28"/>
  <c r="C138" i="28"/>
  <c r="B138" i="28"/>
  <c r="Z137" i="28"/>
  <c r="X137" i="28"/>
  <c r="W137" i="28"/>
  <c r="V137" i="28"/>
  <c r="J137" i="28"/>
  <c r="I137" i="28"/>
  <c r="H137" i="28"/>
  <c r="F137" i="28"/>
  <c r="E137" i="28"/>
  <c r="C137" i="28"/>
  <c r="B137" i="28"/>
  <c r="Z136" i="28"/>
  <c r="X136" i="28"/>
  <c r="W136" i="28"/>
  <c r="V136" i="28"/>
  <c r="J136" i="28"/>
  <c r="I136" i="28"/>
  <c r="H136" i="28"/>
  <c r="F136" i="28"/>
  <c r="E136" i="28"/>
  <c r="C136" i="28"/>
  <c r="B136" i="28"/>
  <c r="Z135" i="28"/>
  <c r="X135" i="28"/>
  <c r="W135" i="28"/>
  <c r="V135" i="28"/>
  <c r="J135" i="28"/>
  <c r="I135" i="28"/>
  <c r="H135" i="28"/>
  <c r="F135" i="28"/>
  <c r="E135" i="28"/>
  <c r="C135" i="28"/>
  <c r="B135" i="28"/>
  <c r="Z134" i="28"/>
  <c r="X134" i="28"/>
  <c r="W134" i="28"/>
  <c r="V134" i="28"/>
  <c r="J134" i="28"/>
  <c r="I134" i="28"/>
  <c r="H134" i="28"/>
  <c r="F134" i="28"/>
  <c r="E134" i="28"/>
  <c r="C134" i="28"/>
  <c r="B134" i="28"/>
  <c r="Z133" i="28"/>
  <c r="X133" i="28"/>
  <c r="W133" i="28"/>
  <c r="V133" i="28"/>
  <c r="J133" i="28"/>
  <c r="I133" i="28"/>
  <c r="H133" i="28"/>
  <c r="F133" i="28"/>
  <c r="E133" i="28"/>
  <c r="C133" i="28"/>
  <c r="B133" i="28"/>
  <c r="Z132" i="28"/>
  <c r="X132" i="28"/>
  <c r="W132" i="28"/>
  <c r="V132" i="28"/>
  <c r="J132" i="28"/>
  <c r="I132" i="28"/>
  <c r="H132" i="28"/>
  <c r="F132" i="28"/>
  <c r="E132" i="28"/>
  <c r="C132" i="28"/>
  <c r="B132" i="28"/>
  <c r="Z131" i="28"/>
  <c r="X131" i="28"/>
  <c r="W131" i="28"/>
  <c r="V131" i="28"/>
  <c r="J131" i="28"/>
  <c r="I131" i="28"/>
  <c r="H131" i="28"/>
  <c r="F131" i="28"/>
  <c r="E131" i="28"/>
  <c r="C131" i="28"/>
  <c r="B131" i="28"/>
  <c r="Z130" i="28"/>
  <c r="X130" i="28"/>
  <c r="W130" i="28"/>
  <c r="V130" i="28"/>
  <c r="J130" i="28"/>
  <c r="I130" i="28"/>
  <c r="H130" i="28"/>
  <c r="F130" i="28"/>
  <c r="E130" i="28"/>
  <c r="C130" i="28"/>
  <c r="B130" i="28"/>
  <c r="Z129" i="28"/>
  <c r="X129" i="28"/>
  <c r="W129" i="28"/>
  <c r="V129" i="28"/>
  <c r="J129" i="28"/>
  <c r="I129" i="28"/>
  <c r="H129" i="28"/>
  <c r="F129" i="28"/>
  <c r="E129" i="28"/>
  <c r="C129" i="28"/>
  <c r="B129" i="28"/>
  <c r="Z128" i="28"/>
  <c r="X128" i="28"/>
  <c r="W128" i="28"/>
  <c r="V128" i="28"/>
  <c r="J128" i="28"/>
  <c r="I128" i="28"/>
  <c r="H128" i="28"/>
  <c r="F128" i="28"/>
  <c r="E128" i="28"/>
  <c r="C128" i="28"/>
  <c r="B128" i="28"/>
  <c r="Z127" i="28"/>
  <c r="X127" i="28"/>
  <c r="W127" i="28"/>
  <c r="V127" i="28"/>
  <c r="J127" i="28"/>
  <c r="I127" i="28"/>
  <c r="H127" i="28"/>
  <c r="F127" i="28"/>
  <c r="E127" i="28"/>
  <c r="C127" i="28"/>
  <c r="B127" i="28"/>
  <c r="Z126" i="28"/>
  <c r="X126" i="28"/>
  <c r="W126" i="28"/>
  <c r="V126" i="28"/>
  <c r="J126" i="28"/>
  <c r="I126" i="28"/>
  <c r="H126" i="28"/>
  <c r="F126" i="28"/>
  <c r="E126" i="28"/>
  <c r="C126" i="28"/>
  <c r="B126" i="28"/>
  <c r="Z125" i="28"/>
  <c r="X125" i="28"/>
  <c r="W125" i="28"/>
  <c r="V125" i="28"/>
  <c r="J125" i="28"/>
  <c r="I125" i="28"/>
  <c r="H125" i="28"/>
  <c r="F125" i="28"/>
  <c r="E125" i="28"/>
  <c r="C125" i="28"/>
  <c r="B125" i="28"/>
  <c r="Z124" i="28"/>
  <c r="X124" i="28"/>
  <c r="W124" i="28"/>
  <c r="V124" i="28"/>
  <c r="J124" i="28"/>
  <c r="I124" i="28"/>
  <c r="H124" i="28"/>
  <c r="F124" i="28"/>
  <c r="E124" i="28"/>
  <c r="C124" i="28"/>
  <c r="B124" i="28"/>
  <c r="Z123" i="28"/>
  <c r="X123" i="28"/>
  <c r="W123" i="28"/>
  <c r="V123" i="28"/>
  <c r="J123" i="28"/>
  <c r="I123" i="28"/>
  <c r="H123" i="28"/>
  <c r="F123" i="28"/>
  <c r="E123" i="28"/>
  <c r="C123" i="28"/>
  <c r="B123" i="28"/>
  <c r="Z122" i="28"/>
  <c r="X122" i="28"/>
  <c r="W122" i="28"/>
  <c r="V122" i="28"/>
  <c r="J122" i="28"/>
  <c r="I122" i="28"/>
  <c r="H122" i="28"/>
  <c r="F122" i="28"/>
  <c r="E122" i="28"/>
  <c r="C122" i="28"/>
  <c r="B122" i="28"/>
  <c r="Z119" i="28"/>
  <c r="X119" i="28"/>
  <c r="W119" i="28"/>
  <c r="V119" i="28"/>
  <c r="J119" i="28"/>
  <c r="I119" i="28"/>
  <c r="H119" i="28"/>
  <c r="F119" i="28"/>
  <c r="E119" i="28"/>
  <c r="C119" i="28"/>
  <c r="B119" i="28"/>
  <c r="Z118" i="28"/>
  <c r="X118" i="28"/>
  <c r="W118" i="28"/>
  <c r="V118" i="28"/>
  <c r="J118" i="28"/>
  <c r="I118" i="28"/>
  <c r="H118" i="28"/>
  <c r="F118" i="28"/>
  <c r="E118" i="28"/>
  <c r="C118" i="28"/>
  <c r="B118" i="28"/>
  <c r="Z117" i="28"/>
  <c r="X117" i="28"/>
  <c r="W117" i="28"/>
  <c r="V117" i="28"/>
  <c r="J117" i="28"/>
  <c r="I117" i="28"/>
  <c r="H117" i="28"/>
  <c r="F117" i="28"/>
  <c r="E117" i="28"/>
  <c r="C117" i="28"/>
  <c r="B117" i="28"/>
  <c r="Z116" i="28"/>
  <c r="X116" i="28"/>
  <c r="W116" i="28"/>
  <c r="V116" i="28"/>
  <c r="J116" i="28"/>
  <c r="I116" i="28"/>
  <c r="H116" i="28"/>
  <c r="F116" i="28"/>
  <c r="E116" i="28"/>
  <c r="C116" i="28"/>
  <c r="B116" i="28"/>
  <c r="Z115" i="28"/>
  <c r="X115" i="28"/>
  <c r="W115" i="28"/>
  <c r="V115" i="28"/>
  <c r="J115" i="28"/>
  <c r="I115" i="28"/>
  <c r="H115" i="28"/>
  <c r="F115" i="28"/>
  <c r="E115" i="28"/>
  <c r="C115" i="28"/>
  <c r="B115" i="28"/>
  <c r="Z114" i="28"/>
  <c r="X114" i="28"/>
  <c r="W114" i="28"/>
  <c r="V114" i="28"/>
  <c r="J114" i="28"/>
  <c r="I114" i="28"/>
  <c r="H114" i="28"/>
  <c r="F114" i="28"/>
  <c r="E114" i="28"/>
  <c r="C114" i="28"/>
  <c r="B114" i="28"/>
  <c r="Z113" i="28"/>
  <c r="X113" i="28"/>
  <c r="W113" i="28"/>
  <c r="V113" i="28"/>
  <c r="J113" i="28"/>
  <c r="I113" i="28"/>
  <c r="H113" i="28"/>
  <c r="F113" i="28"/>
  <c r="E113" i="28"/>
  <c r="C113" i="28"/>
  <c r="B113" i="28"/>
  <c r="Z112" i="28"/>
  <c r="X112" i="28"/>
  <c r="W112" i="28"/>
  <c r="V112" i="28"/>
  <c r="J112" i="28"/>
  <c r="I112" i="28"/>
  <c r="H112" i="28"/>
  <c r="F112" i="28"/>
  <c r="E112" i="28"/>
  <c r="C112" i="28"/>
  <c r="B112" i="28"/>
  <c r="Z111" i="28"/>
  <c r="X111" i="28"/>
  <c r="W111" i="28"/>
  <c r="V111" i="28"/>
  <c r="J111" i="28"/>
  <c r="I111" i="28"/>
  <c r="H111" i="28"/>
  <c r="F111" i="28"/>
  <c r="E111" i="28"/>
  <c r="C111" i="28"/>
  <c r="B111" i="28"/>
  <c r="Z110" i="28"/>
  <c r="X110" i="28"/>
  <c r="W110" i="28"/>
  <c r="V110" i="28"/>
  <c r="J110" i="28"/>
  <c r="I110" i="28"/>
  <c r="H110" i="28"/>
  <c r="F110" i="28"/>
  <c r="E110" i="28"/>
  <c r="C110" i="28"/>
  <c r="B110" i="28"/>
  <c r="Z109" i="28"/>
  <c r="X109" i="28"/>
  <c r="W109" i="28"/>
  <c r="V109" i="28"/>
  <c r="J109" i="28"/>
  <c r="I109" i="28"/>
  <c r="H109" i="28"/>
  <c r="F109" i="28"/>
  <c r="E109" i="28"/>
  <c r="C109" i="28"/>
  <c r="B109" i="28"/>
  <c r="Z108" i="28"/>
  <c r="X108" i="28"/>
  <c r="W108" i="28"/>
  <c r="V108" i="28"/>
  <c r="J108" i="28"/>
  <c r="I108" i="28"/>
  <c r="H108" i="28"/>
  <c r="F108" i="28"/>
  <c r="E108" i="28"/>
  <c r="C108" i="28"/>
  <c r="B108" i="28"/>
  <c r="Z107" i="28"/>
  <c r="X107" i="28"/>
  <c r="W107" i="28"/>
  <c r="V107" i="28"/>
  <c r="J107" i="28"/>
  <c r="I107" i="28"/>
  <c r="H107" i="28"/>
  <c r="F107" i="28"/>
  <c r="E107" i="28"/>
  <c r="C107" i="28"/>
  <c r="B107" i="28"/>
  <c r="Z106" i="28"/>
  <c r="X106" i="28"/>
  <c r="W106" i="28"/>
  <c r="V106" i="28"/>
  <c r="J106" i="28"/>
  <c r="I106" i="28"/>
  <c r="H106" i="28"/>
  <c r="F106" i="28"/>
  <c r="E106" i="28"/>
  <c r="C106" i="28"/>
  <c r="B106" i="28"/>
  <c r="Z105" i="28"/>
  <c r="X105" i="28"/>
  <c r="W105" i="28"/>
  <c r="V105" i="28"/>
  <c r="J105" i="28"/>
  <c r="I105" i="28"/>
  <c r="H105" i="28"/>
  <c r="F105" i="28"/>
  <c r="E105" i="28"/>
  <c r="C105" i="28"/>
  <c r="B105" i="28"/>
  <c r="Z104" i="28"/>
  <c r="X104" i="28"/>
  <c r="W104" i="28"/>
  <c r="V104" i="28"/>
  <c r="J104" i="28"/>
  <c r="I104" i="28"/>
  <c r="H104" i="28"/>
  <c r="F104" i="28"/>
  <c r="E104" i="28"/>
  <c r="C104" i="28"/>
  <c r="B104" i="28"/>
  <c r="Z103" i="28"/>
  <c r="X103" i="28"/>
  <c r="W103" i="28"/>
  <c r="V103" i="28"/>
  <c r="J103" i="28"/>
  <c r="I103" i="28"/>
  <c r="H103" i="28"/>
  <c r="F103" i="28"/>
  <c r="E103" i="28"/>
  <c r="C103" i="28"/>
  <c r="B103" i="28"/>
  <c r="Z102" i="28"/>
  <c r="X102" i="28"/>
  <c r="W102" i="28"/>
  <c r="V102" i="28"/>
  <c r="J102" i="28"/>
  <c r="I102" i="28"/>
  <c r="H102" i="28"/>
  <c r="F102" i="28"/>
  <c r="E102" i="28"/>
  <c r="C102" i="28"/>
  <c r="B102" i="28"/>
  <c r="Z101" i="28"/>
  <c r="X101" i="28"/>
  <c r="W101" i="28"/>
  <c r="V101" i="28"/>
  <c r="J101" i="28"/>
  <c r="I101" i="28"/>
  <c r="H101" i="28"/>
  <c r="F101" i="28"/>
  <c r="E101" i="28"/>
  <c r="C101" i="28"/>
  <c r="B101" i="28"/>
  <c r="Z100" i="28"/>
  <c r="X100" i="28"/>
  <c r="W100" i="28"/>
  <c r="V100" i="28"/>
  <c r="J100" i="28"/>
  <c r="I100" i="28"/>
  <c r="H100" i="28"/>
  <c r="F100" i="28"/>
  <c r="E100" i="28"/>
  <c r="C100" i="28"/>
  <c r="B100" i="28"/>
  <c r="Z99" i="28"/>
  <c r="X99" i="28"/>
  <c r="W99" i="28"/>
  <c r="V99" i="28"/>
  <c r="J99" i="28"/>
  <c r="I99" i="28"/>
  <c r="H99" i="28"/>
  <c r="F99" i="28"/>
  <c r="E99" i="28"/>
  <c r="C99" i="28"/>
  <c r="B99" i="28"/>
  <c r="Z98" i="28"/>
  <c r="X98" i="28"/>
  <c r="W98" i="28"/>
  <c r="V98" i="28"/>
  <c r="J98" i="28"/>
  <c r="I98" i="28"/>
  <c r="H98" i="28"/>
  <c r="F98" i="28"/>
  <c r="E98" i="28"/>
  <c r="C98" i="28"/>
  <c r="B98" i="28"/>
  <c r="Z97" i="28"/>
  <c r="X97" i="28"/>
  <c r="W97" i="28"/>
  <c r="V97" i="28"/>
  <c r="J97" i="28"/>
  <c r="I97" i="28"/>
  <c r="H97" i="28"/>
  <c r="F97" i="28"/>
  <c r="E97" i="28"/>
  <c r="C97" i="28"/>
  <c r="B97" i="28"/>
  <c r="Z96" i="28"/>
  <c r="X96" i="28"/>
  <c r="W96" i="28"/>
  <c r="V96" i="28"/>
  <c r="J96" i="28"/>
  <c r="I96" i="28"/>
  <c r="H96" i="28"/>
  <c r="F96" i="28"/>
  <c r="E96" i="28"/>
  <c r="C96" i="28"/>
  <c r="B96" i="28"/>
  <c r="Z95" i="28"/>
  <c r="X95" i="28"/>
  <c r="W95" i="28"/>
  <c r="V95" i="28"/>
  <c r="J95" i="28"/>
  <c r="I95" i="28"/>
  <c r="H95" i="28"/>
  <c r="F95" i="28"/>
  <c r="E95" i="28"/>
  <c r="C95" i="28"/>
  <c r="B95" i="28"/>
  <c r="Z92" i="28"/>
  <c r="X92" i="28"/>
  <c r="W92" i="28"/>
  <c r="V92" i="28"/>
  <c r="J92" i="28"/>
  <c r="I92" i="28"/>
  <c r="H92" i="28"/>
  <c r="F92" i="28"/>
  <c r="E92" i="28"/>
  <c r="C92" i="28"/>
  <c r="B92" i="28"/>
  <c r="Z91" i="28"/>
  <c r="X91" i="28"/>
  <c r="W91" i="28"/>
  <c r="V91" i="28"/>
  <c r="J91" i="28"/>
  <c r="I91" i="28"/>
  <c r="H91" i="28"/>
  <c r="F91" i="28"/>
  <c r="E91" i="28"/>
  <c r="C91" i="28"/>
  <c r="B91" i="28"/>
  <c r="Z90" i="28"/>
  <c r="X90" i="28"/>
  <c r="W90" i="28"/>
  <c r="V90" i="28"/>
  <c r="J90" i="28"/>
  <c r="I90" i="28"/>
  <c r="H90" i="28"/>
  <c r="F90" i="28"/>
  <c r="E90" i="28"/>
  <c r="C90" i="28"/>
  <c r="B90" i="28"/>
  <c r="Z89" i="28"/>
  <c r="X89" i="28"/>
  <c r="W89" i="28"/>
  <c r="V89" i="28"/>
  <c r="J89" i="28"/>
  <c r="I89" i="28"/>
  <c r="H89" i="28"/>
  <c r="F89" i="28"/>
  <c r="E89" i="28"/>
  <c r="C89" i="28"/>
  <c r="B89" i="28"/>
  <c r="Z88" i="28"/>
  <c r="X88" i="28"/>
  <c r="W88" i="28"/>
  <c r="V88" i="28"/>
  <c r="J88" i="28"/>
  <c r="I88" i="28"/>
  <c r="H88" i="28"/>
  <c r="F88" i="28"/>
  <c r="E88" i="28"/>
  <c r="C88" i="28"/>
  <c r="B88" i="28"/>
  <c r="Z87" i="28"/>
  <c r="X87" i="28"/>
  <c r="W87" i="28"/>
  <c r="V87" i="28"/>
  <c r="J87" i="28"/>
  <c r="I87" i="28"/>
  <c r="H87" i="28"/>
  <c r="F87" i="28"/>
  <c r="E87" i="28"/>
  <c r="C87" i="28"/>
  <c r="B87" i="28"/>
  <c r="Z86" i="28"/>
  <c r="X86" i="28"/>
  <c r="W86" i="28"/>
  <c r="V86" i="28"/>
  <c r="J86" i="28"/>
  <c r="I86" i="28"/>
  <c r="H86" i="28"/>
  <c r="F86" i="28"/>
  <c r="E86" i="28"/>
  <c r="C86" i="28"/>
  <c r="B86" i="28"/>
  <c r="Z85" i="28"/>
  <c r="X85" i="28"/>
  <c r="W85" i="28"/>
  <c r="V85" i="28"/>
  <c r="J85" i="28"/>
  <c r="I85" i="28"/>
  <c r="H85" i="28"/>
  <c r="F85" i="28"/>
  <c r="E85" i="28"/>
  <c r="C85" i="28"/>
  <c r="B85" i="28"/>
  <c r="Z84" i="28"/>
  <c r="X84" i="28"/>
  <c r="W84" i="28"/>
  <c r="V84" i="28"/>
  <c r="J84" i="28"/>
  <c r="I84" i="28"/>
  <c r="H84" i="28"/>
  <c r="F84" i="28"/>
  <c r="E84" i="28"/>
  <c r="C84" i="28"/>
  <c r="B84" i="28"/>
  <c r="Z83" i="28"/>
  <c r="X83" i="28"/>
  <c r="W83" i="28"/>
  <c r="V83" i="28"/>
  <c r="J83" i="28"/>
  <c r="I83" i="28"/>
  <c r="H83" i="28"/>
  <c r="F83" i="28"/>
  <c r="E83" i="28"/>
  <c r="C83" i="28"/>
  <c r="B83" i="28"/>
  <c r="Z82" i="28"/>
  <c r="X82" i="28"/>
  <c r="W82" i="28"/>
  <c r="V82" i="28"/>
  <c r="J82" i="28"/>
  <c r="I82" i="28"/>
  <c r="H82" i="28"/>
  <c r="F82" i="28"/>
  <c r="E82" i="28"/>
  <c r="C82" i="28"/>
  <c r="B82" i="28"/>
  <c r="Z81" i="28"/>
  <c r="X81" i="28"/>
  <c r="W81" i="28"/>
  <c r="V81" i="28"/>
  <c r="J81" i="28"/>
  <c r="I81" i="28"/>
  <c r="H81" i="28"/>
  <c r="F81" i="28"/>
  <c r="E81" i="28"/>
  <c r="C81" i="28"/>
  <c r="B81" i="28"/>
  <c r="Z80" i="28"/>
  <c r="X80" i="28"/>
  <c r="W80" i="28"/>
  <c r="V80" i="28"/>
  <c r="J80" i="28"/>
  <c r="I80" i="28"/>
  <c r="H80" i="28"/>
  <c r="F80" i="28"/>
  <c r="E80" i="28"/>
  <c r="C80" i="28"/>
  <c r="B80" i="28"/>
  <c r="Z79" i="28"/>
  <c r="X79" i="28"/>
  <c r="W79" i="28"/>
  <c r="V79" i="28"/>
  <c r="J79" i="28"/>
  <c r="I79" i="28"/>
  <c r="H79" i="28"/>
  <c r="F79" i="28"/>
  <c r="E79" i="28"/>
  <c r="C79" i="28"/>
  <c r="B79" i="28"/>
  <c r="Z78" i="28"/>
  <c r="X78" i="28"/>
  <c r="W78" i="28"/>
  <c r="V78" i="28"/>
  <c r="J78" i="28"/>
  <c r="I78" i="28"/>
  <c r="H78" i="28"/>
  <c r="F78" i="28"/>
  <c r="E78" i="28"/>
  <c r="C78" i="28"/>
  <c r="B78" i="28"/>
  <c r="Z77" i="28"/>
  <c r="X77" i="28"/>
  <c r="W77" i="28"/>
  <c r="V77" i="28"/>
  <c r="J77" i="28"/>
  <c r="I77" i="28"/>
  <c r="H77" i="28"/>
  <c r="F77" i="28"/>
  <c r="E77" i="28"/>
  <c r="C77" i="28"/>
  <c r="B77" i="28"/>
  <c r="Z76" i="28"/>
  <c r="X76" i="28"/>
  <c r="W76" i="28"/>
  <c r="V76" i="28"/>
  <c r="J76" i="28"/>
  <c r="I76" i="28"/>
  <c r="H76" i="28"/>
  <c r="F76" i="28"/>
  <c r="E76" i="28"/>
  <c r="C76" i="28"/>
  <c r="B76" i="28"/>
  <c r="Z75" i="28"/>
  <c r="X75" i="28"/>
  <c r="W75" i="28"/>
  <c r="V75" i="28"/>
  <c r="J75" i="28"/>
  <c r="I75" i="28"/>
  <c r="H75" i="28"/>
  <c r="F75" i="28"/>
  <c r="E75" i="28"/>
  <c r="C75" i="28"/>
  <c r="B75" i="28"/>
  <c r="Z74" i="28"/>
  <c r="X74" i="28"/>
  <c r="W74" i="28"/>
  <c r="V74" i="28"/>
  <c r="J74" i="28"/>
  <c r="I74" i="28"/>
  <c r="H74" i="28"/>
  <c r="F74" i="28"/>
  <c r="E74" i="28"/>
  <c r="C74" i="28"/>
  <c r="B74" i="28"/>
  <c r="Z73" i="28"/>
  <c r="X73" i="28"/>
  <c r="W73" i="28"/>
  <c r="V73" i="28"/>
  <c r="J73" i="28"/>
  <c r="I73" i="28"/>
  <c r="H73" i="28"/>
  <c r="F73" i="28"/>
  <c r="E73" i="28"/>
  <c r="C73" i="28"/>
  <c r="B73" i="28"/>
  <c r="Z72" i="28"/>
  <c r="X72" i="28"/>
  <c r="W72" i="28"/>
  <c r="V72" i="28"/>
  <c r="J72" i="28"/>
  <c r="I72" i="28"/>
  <c r="H72" i="28"/>
  <c r="F72" i="28"/>
  <c r="E72" i="28"/>
  <c r="C72" i="28"/>
  <c r="B72" i="28"/>
  <c r="Z71" i="28"/>
  <c r="X71" i="28"/>
  <c r="W71" i="28"/>
  <c r="V71" i="28"/>
  <c r="J71" i="28"/>
  <c r="I71" i="28"/>
  <c r="H71" i="28"/>
  <c r="F71" i="28"/>
  <c r="E71" i="28"/>
  <c r="C71" i="28"/>
  <c r="B71" i="28"/>
  <c r="Z70" i="28"/>
  <c r="X70" i="28"/>
  <c r="W70" i="28"/>
  <c r="V70" i="28"/>
  <c r="J70" i="28"/>
  <c r="I70" i="28"/>
  <c r="H70" i="28"/>
  <c r="F70" i="28"/>
  <c r="E70" i="28"/>
  <c r="C70" i="28"/>
  <c r="B70" i="28"/>
  <c r="Z69" i="28"/>
  <c r="X69" i="28"/>
  <c r="W69" i="28"/>
  <c r="V69" i="28"/>
  <c r="J69" i="28"/>
  <c r="I69" i="28"/>
  <c r="H69" i="28"/>
  <c r="F69" i="28"/>
  <c r="E69" i="28"/>
  <c r="C69" i="28"/>
  <c r="B69" i="28"/>
  <c r="Z68" i="28"/>
  <c r="X68" i="28"/>
  <c r="W68" i="28"/>
  <c r="V68" i="28"/>
  <c r="J68" i="28"/>
  <c r="I68" i="28"/>
  <c r="H68" i="28"/>
  <c r="F68" i="28"/>
  <c r="E68" i="28"/>
  <c r="C68" i="28"/>
  <c r="B68" i="28"/>
  <c r="Z65" i="28"/>
  <c r="X65" i="28"/>
  <c r="W65" i="28"/>
  <c r="V65" i="28"/>
  <c r="J65" i="28"/>
  <c r="I65" i="28"/>
  <c r="H65" i="28"/>
  <c r="F65" i="28"/>
  <c r="E65" i="28"/>
  <c r="C65" i="28"/>
  <c r="B65" i="28"/>
  <c r="Z64" i="28"/>
  <c r="X64" i="28"/>
  <c r="W64" i="28"/>
  <c r="V64" i="28"/>
  <c r="J64" i="28"/>
  <c r="I64" i="28"/>
  <c r="H64" i="28"/>
  <c r="F64" i="28"/>
  <c r="E64" i="28"/>
  <c r="C64" i="28"/>
  <c r="B64" i="28"/>
  <c r="Z63" i="28"/>
  <c r="X63" i="28"/>
  <c r="W63" i="28"/>
  <c r="V63" i="28"/>
  <c r="J63" i="28"/>
  <c r="I63" i="28"/>
  <c r="H63" i="28"/>
  <c r="F63" i="28"/>
  <c r="E63" i="28"/>
  <c r="C63" i="28"/>
  <c r="B63" i="28"/>
  <c r="Z62" i="28"/>
  <c r="X62" i="28"/>
  <c r="W62" i="28"/>
  <c r="V62" i="28"/>
  <c r="J62" i="28"/>
  <c r="I62" i="28"/>
  <c r="H62" i="28"/>
  <c r="F62" i="28"/>
  <c r="E62" i="28"/>
  <c r="C62" i="28"/>
  <c r="B62" i="28"/>
  <c r="Z61" i="28"/>
  <c r="X61" i="28"/>
  <c r="W61" i="28"/>
  <c r="V61" i="28"/>
  <c r="J61" i="28"/>
  <c r="I61" i="28"/>
  <c r="H61" i="28"/>
  <c r="F61" i="28"/>
  <c r="E61" i="28"/>
  <c r="C61" i="28"/>
  <c r="B61" i="28"/>
  <c r="Z60" i="28"/>
  <c r="X60" i="28"/>
  <c r="W60" i="28"/>
  <c r="V60" i="28"/>
  <c r="J60" i="28"/>
  <c r="I60" i="28"/>
  <c r="H60" i="28"/>
  <c r="F60" i="28"/>
  <c r="E60" i="28"/>
  <c r="C60" i="28"/>
  <c r="B60" i="28"/>
  <c r="Z59" i="28"/>
  <c r="X59" i="28"/>
  <c r="W59" i="28"/>
  <c r="V59" i="28"/>
  <c r="J59" i="28"/>
  <c r="I59" i="28"/>
  <c r="H59" i="28"/>
  <c r="F59" i="28"/>
  <c r="E59" i="28"/>
  <c r="C59" i="28"/>
  <c r="B59" i="28"/>
  <c r="Z58" i="28"/>
  <c r="X58" i="28"/>
  <c r="W58" i="28"/>
  <c r="V58" i="28"/>
  <c r="J58" i="28"/>
  <c r="I58" i="28"/>
  <c r="H58" i="28"/>
  <c r="F58" i="28"/>
  <c r="E58" i="28"/>
  <c r="C58" i="28"/>
  <c r="B58" i="28"/>
  <c r="Z57" i="28"/>
  <c r="X57" i="28"/>
  <c r="W57" i="28"/>
  <c r="V57" i="28"/>
  <c r="J57" i="28"/>
  <c r="I57" i="28"/>
  <c r="H57" i="28"/>
  <c r="F57" i="28"/>
  <c r="E57" i="28"/>
  <c r="C57" i="28"/>
  <c r="B57" i="28"/>
  <c r="Z56" i="28"/>
  <c r="X56" i="28"/>
  <c r="W56" i="28"/>
  <c r="V56" i="28"/>
  <c r="J56" i="28"/>
  <c r="I56" i="28"/>
  <c r="H56" i="28"/>
  <c r="F56" i="28"/>
  <c r="E56" i="28"/>
  <c r="C56" i="28"/>
  <c r="B56" i="28"/>
  <c r="Z55" i="28"/>
  <c r="X55" i="28"/>
  <c r="W55" i="28"/>
  <c r="V55" i="28"/>
  <c r="J55" i="28"/>
  <c r="I55" i="28"/>
  <c r="H55" i="28"/>
  <c r="F55" i="28"/>
  <c r="E55" i="28"/>
  <c r="C55" i="28"/>
  <c r="B55" i="28"/>
  <c r="Z54" i="28"/>
  <c r="X54" i="28"/>
  <c r="W54" i="28"/>
  <c r="V54" i="28"/>
  <c r="J54" i="28"/>
  <c r="I54" i="28"/>
  <c r="H54" i="28"/>
  <c r="F54" i="28"/>
  <c r="E54" i="28"/>
  <c r="C54" i="28"/>
  <c r="B54" i="28"/>
  <c r="Z53" i="28"/>
  <c r="X53" i="28"/>
  <c r="W53" i="28"/>
  <c r="V53" i="28"/>
  <c r="J53" i="28"/>
  <c r="I53" i="28"/>
  <c r="H53" i="28"/>
  <c r="F53" i="28"/>
  <c r="E53" i="28"/>
  <c r="C53" i="28"/>
  <c r="B53" i="28"/>
  <c r="Z52" i="28"/>
  <c r="X52" i="28"/>
  <c r="W52" i="28"/>
  <c r="V52" i="28"/>
  <c r="J52" i="28"/>
  <c r="I52" i="28"/>
  <c r="H52" i="28"/>
  <c r="F52" i="28"/>
  <c r="E52" i="28"/>
  <c r="C52" i="28"/>
  <c r="B52" i="28"/>
  <c r="Z51" i="28"/>
  <c r="X51" i="28"/>
  <c r="W51" i="28"/>
  <c r="V51" i="28"/>
  <c r="J51" i="28"/>
  <c r="I51" i="28"/>
  <c r="H51" i="28"/>
  <c r="F51" i="28"/>
  <c r="E51" i="28"/>
  <c r="C51" i="28"/>
  <c r="B51" i="28"/>
  <c r="Z50" i="28"/>
  <c r="X50" i="28"/>
  <c r="W50" i="28"/>
  <c r="V50" i="28"/>
  <c r="J50" i="28"/>
  <c r="I50" i="28"/>
  <c r="H50" i="28"/>
  <c r="F50" i="28"/>
  <c r="E50" i="28"/>
  <c r="C50" i="28"/>
  <c r="B50" i="28"/>
  <c r="Z49" i="28"/>
  <c r="X49" i="28"/>
  <c r="W49" i="28"/>
  <c r="V49" i="28"/>
  <c r="J49" i="28"/>
  <c r="I49" i="28"/>
  <c r="H49" i="28"/>
  <c r="F49" i="28"/>
  <c r="E49" i="28"/>
  <c r="C49" i="28"/>
  <c r="B49" i="28"/>
  <c r="Z48" i="28"/>
  <c r="X48" i="28"/>
  <c r="W48" i="28"/>
  <c r="V48" i="28"/>
  <c r="J48" i="28"/>
  <c r="I48" i="28"/>
  <c r="H48" i="28"/>
  <c r="F48" i="28"/>
  <c r="E48" i="28"/>
  <c r="C48" i="28"/>
  <c r="B48" i="28"/>
  <c r="Z47" i="28"/>
  <c r="X47" i="28"/>
  <c r="W47" i="28"/>
  <c r="V47" i="28"/>
  <c r="J47" i="28"/>
  <c r="I47" i="28"/>
  <c r="H47" i="28"/>
  <c r="F47" i="28"/>
  <c r="E47" i="28"/>
  <c r="C47" i="28"/>
  <c r="B47" i="28"/>
  <c r="Z46" i="28"/>
  <c r="X46" i="28"/>
  <c r="W46" i="28"/>
  <c r="V46" i="28"/>
  <c r="J46" i="28"/>
  <c r="I46" i="28"/>
  <c r="H46" i="28"/>
  <c r="F46" i="28"/>
  <c r="E46" i="28"/>
  <c r="C46" i="28"/>
  <c r="B46" i="28"/>
  <c r="Z45" i="28"/>
  <c r="X45" i="28"/>
  <c r="W45" i="28"/>
  <c r="V45" i="28"/>
  <c r="J45" i="28"/>
  <c r="I45" i="28"/>
  <c r="H45" i="28"/>
  <c r="F45" i="28"/>
  <c r="E45" i="28"/>
  <c r="C45" i="28"/>
  <c r="B45" i="28"/>
  <c r="Z44" i="28"/>
  <c r="X44" i="28"/>
  <c r="W44" i="28"/>
  <c r="V44" i="28"/>
  <c r="J44" i="28"/>
  <c r="I44" i="28"/>
  <c r="H44" i="28"/>
  <c r="F44" i="28"/>
  <c r="E44" i="28"/>
  <c r="C44" i="28"/>
  <c r="B44" i="28"/>
  <c r="Z43" i="28"/>
  <c r="X43" i="28"/>
  <c r="W43" i="28"/>
  <c r="V43" i="28"/>
  <c r="J43" i="28"/>
  <c r="I43" i="28"/>
  <c r="H43" i="28"/>
  <c r="F43" i="28"/>
  <c r="E43" i="28"/>
  <c r="C43" i="28"/>
  <c r="B43" i="28"/>
  <c r="Z42" i="28"/>
  <c r="X42" i="28"/>
  <c r="W42" i="28"/>
  <c r="V42" i="28"/>
  <c r="J42" i="28"/>
  <c r="I42" i="28"/>
  <c r="H42" i="28"/>
  <c r="F42" i="28"/>
  <c r="E42" i="28"/>
  <c r="C42" i="28"/>
  <c r="B42" i="28"/>
  <c r="Z41" i="28"/>
  <c r="X41" i="28"/>
  <c r="W41" i="28"/>
  <c r="V41" i="28"/>
  <c r="J41" i="28"/>
  <c r="I41" i="28"/>
  <c r="H41" i="28"/>
  <c r="F41" i="28"/>
  <c r="E41" i="28"/>
  <c r="C41" i="28"/>
  <c r="B41" i="28"/>
  <c r="Z39" i="28"/>
  <c r="A39" i="28"/>
  <c r="AA38" i="28"/>
  <c r="AA65" i="28"/>
  <c r="AA92" i="28"/>
  <c r="AA119" i="28"/>
  <c r="AA146" i="28"/>
  <c r="AA173" i="28"/>
  <c r="AA200" i="28"/>
  <c r="AA227" i="28"/>
  <c r="AA254" i="28"/>
  <c r="AA281" i="28"/>
  <c r="AA308" i="28"/>
  <c r="AA335" i="28"/>
  <c r="AA362" i="28"/>
  <c r="AA389" i="28"/>
  <c r="AA416" i="28"/>
  <c r="AA443" i="28"/>
  <c r="AA470" i="28"/>
  <c r="AA497" i="28"/>
  <c r="AA524" i="28"/>
  <c r="AA551" i="28"/>
  <c r="AA578" i="28"/>
  <c r="AA605" i="28"/>
  <c r="AA632" i="28"/>
  <c r="AA659" i="28"/>
  <c r="AA686" i="28"/>
  <c r="Z38" i="28"/>
  <c r="X38" i="28"/>
  <c r="W38" i="28"/>
  <c r="V38" i="28"/>
  <c r="J38" i="28"/>
  <c r="I38" i="28"/>
  <c r="H38" i="28"/>
  <c r="F38" i="28"/>
  <c r="E38" i="28"/>
  <c r="C38" i="28"/>
  <c r="B38" i="28"/>
  <c r="AA37" i="28"/>
  <c r="AA64" i="28"/>
  <c r="AA91" i="28"/>
  <c r="AA118" i="28"/>
  <c r="AA145" i="28"/>
  <c r="AA172" i="28"/>
  <c r="AA199" i="28"/>
  <c r="AA226" i="28"/>
  <c r="AA253" i="28"/>
  <c r="AA280" i="28"/>
  <c r="AA307" i="28"/>
  <c r="AA334" i="28"/>
  <c r="AA361" i="28"/>
  <c r="AA388" i="28"/>
  <c r="AA415" i="28"/>
  <c r="AA442" i="28"/>
  <c r="AA469" i="28"/>
  <c r="AA496" i="28"/>
  <c r="AA523" i="28"/>
  <c r="AA550" i="28"/>
  <c r="AA577" i="28"/>
  <c r="AA604" i="28"/>
  <c r="AA631" i="28"/>
  <c r="AA658" i="28"/>
  <c r="AA685" i="28"/>
  <c r="Z37" i="28"/>
  <c r="X37" i="28"/>
  <c r="W37" i="28"/>
  <c r="V37" i="28"/>
  <c r="J37" i="28"/>
  <c r="I37" i="28"/>
  <c r="H37" i="28"/>
  <c r="F37" i="28"/>
  <c r="E37" i="28"/>
  <c r="C37" i="28"/>
  <c r="B37" i="28"/>
  <c r="AA36" i="28"/>
  <c r="AA63" i="28"/>
  <c r="AA90" i="28"/>
  <c r="AA117" i="28"/>
  <c r="AA144" i="28"/>
  <c r="AA171" i="28"/>
  <c r="AA198" i="28"/>
  <c r="AA225" i="28"/>
  <c r="AA252" i="28"/>
  <c r="AA279" i="28"/>
  <c r="AA306" i="28"/>
  <c r="AA333" i="28"/>
  <c r="AA360" i="28"/>
  <c r="AA387" i="28"/>
  <c r="AA414" i="28"/>
  <c r="AA441" i="28"/>
  <c r="AA468" i="28"/>
  <c r="AA495" i="28"/>
  <c r="AA522" i="28"/>
  <c r="AA549" i="28"/>
  <c r="AA576" i="28"/>
  <c r="AA603" i="28"/>
  <c r="AA630" i="28"/>
  <c r="AA657" i="28"/>
  <c r="AA684" i="28"/>
  <c r="Z36" i="28"/>
  <c r="X36" i="28"/>
  <c r="W36" i="28"/>
  <c r="V36" i="28"/>
  <c r="J36" i="28"/>
  <c r="I36" i="28"/>
  <c r="H36" i="28"/>
  <c r="F36" i="28"/>
  <c r="E36" i="28"/>
  <c r="C36" i="28"/>
  <c r="B36" i="28"/>
  <c r="AA35" i="28"/>
  <c r="AA62" i="28"/>
  <c r="AA89" i="28"/>
  <c r="AA116" i="28"/>
  <c r="AA143" i="28"/>
  <c r="AA170" i="28"/>
  <c r="AA197" i="28"/>
  <c r="AA224" i="28"/>
  <c r="AA251" i="28"/>
  <c r="AA278" i="28"/>
  <c r="AA305" i="28"/>
  <c r="AA332" i="28"/>
  <c r="AA359" i="28"/>
  <c r="AA386" i="28"/>
  <c r="AA413" i="28"/>
  <c r="AA440" i="28"/>
  <c r="AA467" i="28"/>
  <c r="AA494" i="28"/>
  <c r="AA521" i="28"/>
  <c r="AA548" i="28"/>
  <c r="AA575" i="28"/>
  <c r="AA602" i="28"/>
  <c r="AA629" i="28"/>
  <c r="AA656" i="28"/>
  <c r="AA683" i="28"/>
  <c r="Z35" i="28"/>
  <c r="X35" i="28"/>
  <c r="W35" i="28"/>
  <c r="V35" i="28"/>
  <c r="J35" i="28"/>
  <c r="I35" i="28"/>
  <c r="H35" i="28"/>
  <c r="F35" i="28"/>
  <c r="E35" i="28"/>
  <c r="C35" i="28"/>
  <c r="B35" i="28"/>
  <c r="AA34" i="28"/>
  <c r="AA61" i="28"/>
  <c r="AA88" i="28"/>
  <c r="AA115" i="28"/>
  <c r="AA142" i="28"/>
  <c r="AA169" i="28"/>
  <c r="AA196" i="28"/>
  <c r="AA223" i="28"/>
  <c r="AA250" i="28"/>
  <c r="AA277" i="28"/>
  <c r="AA304" i="28"/>
  <c r="AA331" i="28"/>
  <c r="AA358" i="28"/>
  <c r="AA385" i="28"/>
  <c r="AA412" i="28"/>
  <c r="AA439" i="28"/>
  <c r="AA466" i="28"/>
  <c r="AA493" i="28"/>
  <c r="AA520" i="28"/>
  <c r="AA547" i="28"/>
  <c r="AA574" i="28"/>
  <c r="AA601" i="28"/>
  <c r="AA628" i="28"/>
  <c r="AA655" i="28"/>
  <c r="AA682" i="28"/>
  <c r="Z34" i="28"/>
  <c r="X34" i="28"/>
  <c r="W34" i="28"/>
  <c r="V34" i="28"/>
  <c r="J34" i="28"/>
  <c r="I34" i="28"/>
  <c r="H34" i="28"/>
  <c r="F34" i="28"/>
  <c r="E34" i="28"/>
  <c r="C34" i="28"/>
  <c r="B34" i="28"/>
  <c r="AA33" i="28"/>
  <c r="AA60" i="28"/>
  <c r="AA87" i="28"/>
  <c r="AA114" i="28"/>
  <c r="AA141" i="28"/>
  <c r="AA168" i="28"/>
  <c r="AA195" i="28"/>
  <c r="AA222" i="28"/>
  <c r="AA249" i="28"/>
  <c r="AA276" i="28"/>
  <c r="AA303" i="28"/>
  <c r="AA330" i="28"/>
  <c r="AA357" i="28"/>
  <c r="AA384" i="28"/>
  <c r="AA411" i="28"/>
  <c r="AA438" i="28"/>
  <c r="AA465" i="28"/>
  <c r="AA492" i="28"/>
  <c r="AA519" i="28"/>
  <c r="AA546" i="28"/>
  <c r="AA573" i="28"/>
  <c r="AA600" i="28"/>
  <c r="AA627" i="28"/>
  <c r="AA654" i="28"/>
  <c r="AA681" i="28"/>
  <c r="Z33" i="28"/>
  <c r="X33" i="28"/>
  <c r="W33" i="28"/>
  <c r="V33" i="28"/>
  <c r="J33" i="28"/>
  <c r="I33" i="28"/>
  <c r="H33" i="28"/>
  <c r="F33" i="28"/>
  <c r="E33" i="28"/>
  <c r="C33" i="28"/>
  <c r="B33" i="28"/>
  <c r="AA32" i="28"/>
  <c r="AA59" i="28"/>
  <c r="AA86" i="28"/>
  <c r="AA113" i="28"/>
  <c r="AA140" i="28"/>
  <c r="AA167" i="28"/>
  <c r="AA194" i="28"/>
  <c r="AA221" i="28"/>
  <c r="AA248" i="28"/>
  <c r="AA275" i="28"/>
  <c r="AA302" i="28"/>
  <c r="AA329" i="28"/>
  <c r="AA356" i="28"/>
  <c r="AA383" i="28"/>
  <c r="AA410" i="28"/>
  <c r="AA437" i="28"/>
  <c r="AA464" i="28"/>
  <c r="AA491" i="28"/>
  <c r="AA518" i="28"/>
  <c r="AA545" i="28"/>
  <c r="AA572" i="28"/>
  <c r="AA599" i="28"/>
  <c r="AA626" i="28"/>
  <c r="AA653" i="28"/>
  <c r="AA680" i="28"/>
  <c r="Z32" i="28"/>
  <c r="X32" i="28"/>
  <c r="W32" i="28"/>
  <c r="V32" i="28"/>
  <c r="J32" i="28"/>
  <c r="I32" i="28"/>
  <c r="H32" i="28"/>
  <c r="F32" i="28"/>
  <c r="E32" i="28"/>
  <c r="C32" i="28"/>
  <c r="B32" i="28"/>
  <c r="AA31" i="28"/>
  <c r="AA58" i="28"/>
  <c r="AA85" i="28"/>
  <c r="AA112" i="28"/>
  <c r="AA139" i="28"/>
  <c r="AA166" i="28"/>
  <c r="AA193" i="28"/>
  <c r="AA220" i="28"/>
  <c r="AA247" i="28"/>
  <c r="AA274" i="28"/>
  <c r="AA301" i="28"/>
  <c r="AA328" i="28"/>
  <c r="AA355" i="28"/>
  <c r="AA382" i="28"/>
  <c r="AA409" i="28"/>
  <c r="AA436" i="28"/>
  <c r="AA463" i="28"/>
  <c r="AA490" i="28"/>
  <c r="AA517" i="28"/>
  <c r="AA544" i="28"/>
  <c r="AA571" i="28"/>
  <c r="AA598" i="28"/>
  <c r="AA625" i="28"/>
  <c r="AA652" i="28"/>
  <c r="AA679" i="28"/>
  <c r="Z31" i="28"/>
  <c r="X31" i="28"/>
  <c r="W31" i="28"/>
  <c r="V31" i="28"/>
  <c r="J31" i="28"/>
  <c r="I31" i="28"/>
  <c r="H31" i="28"/>
  <c r="F31" i="28"/>
  <c r="E31" i="28"/>
  <c r="C31" i="28"/>
  <c r="B31" i="28"/>
  <c r="AA30" i="28"/>
  <c r="AA57" i="28"/>
  <c r="AA84" i="28"/>
  <c r="AA111" i="28"/>
  <c r="AA138" i="28"/>
  <c r="AA165" i="28"/>
  <c r="AA192" i="28"/>
  <c r="AA219" i="28"/>
  <c r="AA246" i="28"/>
  <c r="AA273" i="28"/>
  <c r="AA300" i="28"/>
  <c r="AA327" i="28"/>
  <c r="AA354" i="28"/>
  <c r="AA381" i="28"/>
  <c r="AA408" i="28"/>
  <c r="AA435" i="28"/>
  <c r="AA462" i="28"/>
  <c r="AA489" i="28"/>
  <c r="AA516" i="28"/>
  <c r="AA543" i="28"/>
  <c r="AA570" i="28"/>
  <c r="AA597" i="28"/>
  <c r="AA624" i="28"/>
  <c r="AA651" i="28"/>
  <c r="AA678" i="28"/>
  <c r="Z30" i="28"/>
  <c r="X30" i="28"/>
  <c r="W30" i="28"/>
  <c r="V30" i="28"/>
  <c r="J30" i="28"/>
  <c r="I30" i="28"/>
  <c r="H30" i="28"/>
  <c r="F30" i="28"/>
  <c r="E30" i="28"/>
  <c r="C30" i="28"/>
  <c r="B30" i="28"/>
  <c r="AA29" i="28"/>
  <c r="AA56" i="28"/>
  <c r="AA83" i="28"/>
  <c r="AA110" i="28"/>
  <c r="AA137" i="28"/>
  <c r="AA164" i="28"/>
  <c r="AA191" i="28"/>
  <c r="AA218" i="28"/>
  <c r="AA245" i="28"/>
  <c r="AA272" i="28"/>
  <c r="AA299" i="28"/>
  <c r="AA326" i="28"/>
  <c r="AA353" i="28"/>
  <c r="AA380" i="28"/>
  <c r="AA407" i="28"/>
  <c r="AA434" i="28"/>
  <c r="AA461" i="28"/>
  <c r="AA488" i="28"/>
  <c r="AA515" i="28"/>
  <c r="AA542" i="28"/>
  <c r="AA569" i="28"/>
  <c r="AA596" i="28"/>
  <c r="AA623" i="28"/>
  <c r="AA650" i="28"/>
  <c r="AA677" i="28"/>
  <c r="Z29" i="28"/>
  <c r="X29" i="28"/>
  <c r="W29" i="28"/>
  <c r="V29" i="28"/>
  <c r="J29" i="28"/>
  <c r="I29" i="28"/>
  <c r="H29" i="28"/>
  <c r="F29" i="28"/>
  <c r="E29" i="28"/>
  <c r="C29" i="28"/>
  <c r="B29" i="28"/>
  <c r="AA28" i="28"/>
  <c r="AA55" i="28"/>
  <c r="AA82" i="28"/>
  <c r="AA109" i="28"/>
  <c r="AA136" i="28"/>
  <c r="AA163" i="28"/>
  <c r="AA190" i="28"/>
  <c r="AA217" i="28"/>
  <c r="AA244" i="28"/>
  <c r="AA271" i="28"/>
  <c r="AA298" i="28"/>
  <c r="AA325" i="28"/>
  <c r="AA352" i="28"/>
  <c r="AA379" i="28"/>
  <c r="AA406" i="28"/>
  <c r="AA433" i="28"/>
  <c r="AA460" i="28"/>
  <c r="AA487" i="28"/>
  <c r="AA514" i="28"/>
  <c r="AA541" i="28"/>
  <c r="AA568" i="28"/>
  <c r="AA595" i="28"/>
  <c r="AA622" i="28"/>
  <c r="AA649" i="28"/>
  <c r="AA676" i="28"/>
  <c r="Z28" i="28"/>
  <c r="X28" i="28"/>
  <c r="W28" i="28"/>
  <c r="V28" i="28"/>
  <c r="J28" i="28"/>
  <c r="I28" i="28"/>
  <c r="H28" i="28"/>
  <c r="F28" i="28"/>
  <c r="E28" i="28"/>
  <c r="C28" i="28"/>
  <c r="B28" i="28"/>
  <c r="AA27" i="28"/>
  <c r="AA54" i="28"/>
  <c r="AA81" i="28"/>
  <c r="AA108" i="28"/>
  <c r="AA135" i="28"/>
  <c r="AA162" i="28"/>
  <c r="AA189" i="28"/>
  <c r="AA216" i="28"/>
  <c r="AA243" i="28"/>
  <c r="AA270" i="28"/>
  <c r="AA297" i="28"/>
  <c r="AA324" i="28"/>
  <c r="AA351" i="28"/>
  <c r="AA378" i="28"/>
  <c r="AA405" i="28"/>
  <c r="AA432" i="28"/>
  <c r="AA459" i="28"/>
  <c r="AA486" i="28"/>
  <c r="AA513" i="28"/>
  <c r="AA540" i="28"/>
  <c r="AA567" i="28"/>
  <c r="AA594" i="28"/>
  <c r="AA621" i="28"/>
  <c r="AA648" i="28"/>
  <c r="AA675" i="28"/>
  <c r="Z27" i="28"/>
  <c r="X27" i="28"/>
  <c r="W27" i="28"/>
  <c r="V27" i="28"/>
  <c r="J27" i="28"/>
  <c r="I27" i="28"/>
  <c r="H27" i="28"/>
  <c r="F27" i="28"/>
  <c r="E27" i="28"/>
  <c r="C27" i="28"/>
  <c r="B27" i="28"/>
  <c r="AA26" i="28"/>
  <c r="AA53" i="28"/>
  <c r="AA80" i="28"/>
  <c r="AA107" i="28"/>
  <c r="AA134" i="28"/>
  <c r="AA161" i="28"/>
  <c r="AA188" i="28"/>
  <c r="AA215" i="28"/>
  <c r="AA242" i="28"/>
  <c r="AA269" i="28"/>
  <c r="AA296" i="28"/>
  <c r="AA323" i="28"/>
  <c r="AA350" i="28"/>
  <c r="AA377" i="28"/>
  <c r="AA404" i="28"/>
  <c r="AA431" i="28"/>
  <c r="AA458" i="28"/>
  <c r="AA485" i="28"/>
  <c r="AA512" i="28"/>
  <c r="AA539" i="28"/>
  <c r="AA566" i="28"/>
  <c r="AA593" i="28"/>
  <c r="AA620" i="28"/>
  <c r="AA647" i="28"/>
  <c r="AA674" i="28"/>
  <c r="Z26" i="28"/>
  <c r="X26" i="28"/>
  <c r="W26" i="28"/>
  <c r="V26" i="28"/>
  <c r="J26" i="28"/>
  <c r="I26" i="28"/>
  <c r="H26" i="28"/>
  <c r="F26" i="28"/>
  <c r="E26" i="28"/>
  <c r="C26" i="28"/>
  <c r="B26" i="28"/>
  <c r="AA25" i="28"/>
  <c r="AA52" i="28"/>
  <c r="AA79" i="28"/>
  <c r="AA106" i="28"/>
  <c r="AA133" i="28"/>
  <c r="AA160" i="28"/>
  <c r="AA187" i="28"/>
  <c r="AA214" i="28"/>
  <c r="AA241" i="28"/>
  <c r="AA268" i="28"/>
  <c r="AA295" i="28"/>
  <c r="AA322" i="28"/>
  <c r="AA349" i="28"/>
  <c r="AA376" i="28"/>
  <c r="AA403" i="28"/>
  <c r="AA430" i="28"/>
  <c r="AA457" i="28"/>
  <c r="AA484" i="28"/>
  <c r="AA511" i="28"/>
  <c r="AA538" i="28"/>
  <c r="AA565" i="28"/>
  <c r="AA592" i="28"/>
  <c r="AA619" i="28"/>
  <c r="AA646" i="28"/>
  <c r="AA673" i="28"/>
  <c r="Z25" i="28"/>
  <c r="X25" i="28"/>
  <c r="W25" i="28"/>
  <c r="V25" i="28"/>
  <c r="J25" i="28"/>
  <c r="I25" i="28"/>
  <c r="H25" i="28"/>
  <c r="F25" i="28"/>
  <c r="E25" i="28"/>
  <c r="C25" i="28"/>
  <c r="B25" i="28"/>
  <c r="AA24" i="28"/>
  <c r="AA51" i="28"/>
  <c r="AA78" i="28"/>
  <c r="AA105" i="28"/>
  <c r="AA132" i="28"/>
  <c r="AA159" i="28"/>
  <c r="AA186" i="28"/>
  <c r="AA213" i="28"/>
  <c r="AA240" i="28"/>
  <c r="AA267" i="28"/>
  <c r="AA294" i="28"/>
  <c r="AA321" i="28"/>
  <c r="AA348" i="28"/>
  <c r="AA375" i="28"/>
  <c r="AA402" i="28"/>
  <c r="AA429" i="28"/>
  <c r="AA456" i="28"/>
  <c r="AA483" i="28"/>
  <c r="AA510" i="28"/>
  <c r="AA537" i="28"/>
  <c r="AA564" i="28"/>
  <c r="AA591" i="28"/>
  <c r="AA618" i="28"/>
  <c r="AA645" i="28"/>
  <c r="AA672" i="28"/>
  <c r="Z24" i="28"/>
  <c r="X24" i="28"/>
  <c r="W24" i="28"/>
  <c r="V24" i="28"/>
  <c r="J24" i="28"/>
  <c r="I24" i="28"/>
  <c r="H24" i="28"/>
  <c r="F24" i="28"/>
  <c r="E24" i="28"/>
  <c r="C24" i="28"/>
  <c r="B24" i="28"/>
  <c r="AA23" i="28"/>
  <c r="AA50" i="28"/>
  <c r="AA77" i="28"/>
  <c r="AA104" i="28"/>
  <c r="AA131" i="28"/>
  <c r="AA158" i="28"/>
  <c r="AA185" i="28"/>
  <c r="AA212" i="28"/>
  <c r="AA239" i="28"/>
  <c r="AA266" i="28"/>
  <c r="AA293" i="28"/>
  <c r="AA320" i="28"/>
  <c r="AA347" i="28"/>
  <c r="AA374" i="28"/>
  <c r="AA401" i="28"/>
  <c r="AA428" i="28"/>
  <c r="AA455" i="28"/>
  <c r="AA482" i="28"/>
  <c r="AA509" i="28"/>
  <c r="AA536" i="28"/>
  <c r="AA563" i="28"/>
  <c r="AA590" i="28"/>
  <c r="AA617" i="28"/>
  <c r="AA644" i="28"/>
  <c r="AA671" i="28"/>
  <c r="Z23" i="28"/>
  <c r="X23" i="28"/>
  <c r="W23" i="28"/>
  <c r="V23" i="28"/>
  <c r="J23" i="28"/>
  <c r="I23" i="28"/>
  <c r="H23" i="28"/>
  <c r="F23" i="28"/>
  <c r="E23" i="28"/>
  <c r="C23" i="28"/>
  <c r="B23" i="28"/>
  <c r="AA22" i="28"/>
  <c r="AA49" i="28"/>
  <c r="AA76" i="28"/>
  <c r="AA103" i="28"/>
  <c r="AA130" i="28"/>
  <c r="AA157" i="28"/>
  <c r="AA184" i="28"/>
  <c r="AA211" i="28"/>
  <c r="AA238" i="28"/>
  <c r="AA265" i="28"/>
  <c r="AA292" i="28"/>
  <c r="AA319" i="28"/>
  <c r="AA346" i="28"/>
  <c r="AA373" i="28"/>
  <c r="AA400" i="28"/>
  <c r="AA427" i="28"/>
  <c r="AA454" i="28"/>
  <c r="AA481" i="28"/>
  <c r="AA508" i="28"/>
  <c r="AA535" i="28"/>
  <c r="AA562" i="28"/>
  <c r="AA589" i="28"/>
  <c r="AA616" i="28"/>
  <c r="AA643" i="28"/>
  <c r="AA670" i="28"/>
  <c r="Z22" i="28"/>
  <c r="X22" i="28"/>
  <c r="W22" i="28"/>
  <c r="V22" i="28"/>
  <c r="J22" i="28"/>
  <c r="I22" i="28"/>
  <c r="H22" i="28"/>
  <c r="F22" i="28"/>
  <c r="E22" i="28"/>
  <c r="C22" i="28"/>
  <c r="B22" i="28"/>
  <c r="AA21" i="28"/>
  <c r="AA48" i="28"/>
  <c r="AA75" i="28"/>
  <c r="AA102" i="28"/>
  <c r="AA129" i="28"/>
  <c r="AA156" i="28"/>
  <c r="AA183" i="28"/>
  <c r="AA210" i="28"/>
  <c r="AA237" i="28"/>
  <c r="AA264" i="28"/>
  <c r="AA291" i="28"/>
  <c r="AA318" i="28"/>
  <c r="AA345" i="28"/>
  <c r="AA372" i="28"/>
  <c r="AA399" i="28"/>
  <c r="AA426" i="28"/>
  <c r="AA453" i="28"/>
  <c r="AA480" i="28"/>
  <c r="AA507" i="28"/>
  <c r="AA534" i="28"/>
  <c r="AA561" i="28"/>
  <c r="AA588" i="28"/>
  <c r="AA615" i="28"/>
  <c r="AA642" i="28"/>
  <c r="AA669" i="28"/>
  <c r="Z21" i="28"/>
  <c r="X21" i="28"/>
  <c r="W21" i="28"/>
  <c r="V21" i="28"/>
  <c r="J21" i="28"/>
  <c r="I21" i="28"/>
  <c r="H21" i="28"/>
  <c r="F21" i="28"/>
  <c r="E21" i="28"/>
  <c r="C21" i="28"/>
  <c r="B21" i="28"/>
  <c r="AA20" i="28"/>
  <c r="AA47" i="28"/>
  <c r="AA74" i="28"/>
  <c r="AA101" i="28"/>
  <c r="AA128" i="28"/>
  <c r="AA155" i="28"/>
  <c r="AA182" i="28"/>
  <c r="AA209" i="28"/>
  <c r="AA236" i="28"/>
  <c r="AA263" i="28"/>
  <c r="AA290" i="28"/>
  <c r="AA317" i="28"/>
  <c r="AA344" i="28"/>
  <c r="AA371" i="28"/>
  <c r="AA398" i="28"/>
  <c r="AA425" i="28"/>
  <c r="AA452" i="28"/>
  <c r="AA479" i="28"/>
  <c r="AA506" i="28"/>
  <c r="AA533" i="28"/>
  <c r="AA560" i="28"/>
  <c r="AA587" i="28"/>
  <c r="AA614" i="28"/>
  <c r="AA641" i="28"/>
  <c r="AA668" i="28"/>
  <c r="Z20" i="28"/>
  <c r="X20" i="28"/>
  <c r="W20" i="28"/>
  <c r="V20" i="28"/>
  <c r="J20" i="28"/>
  <c r="I20" i="28"/>
  <c r="H20" i="28"/>
  <c r="F20" i="28"/>
  <c r="E20" i="28"/>
  <c r="C20" i="28"/>
  <c r="B20" i="28"/>
  <c r="AA19" i="28"/>
  <c r="AA46" i="28"/>
  <c r="AA73" i="28"/>
  <c r="AA100" i="28"/>
  <c r="AA127" i="28"/>
  <c r="AA154" i="28"/>
  <c r="AA181" i="28"/>
  <c r="AA208" i="28"/>
  <c r="AA235" i="28"/>
  <c r="AA262" i="28"/>
  <c r="AA289" i="28"/>
  <c r="AA316" i="28"/>
  <c r="AA343" i="28"/>
  <c r="AA370" i="28"/>
  <c r="AA397" i="28"/>
  <c r="AA424" i="28"/>
  <c r="AA451" i="28"/>
  <c r="AA478" i="28"/>
  <c r="AA505" i="28"/>
  <c r="AA532" i="28"/>
  <c r="AA559" i="28"/>
  <c r="AA586" i="28"/>
  <c r="AA613" i="28"/>
  <c r="AA640" i="28"/>
  <c r="AA667" i="28"/>
  <c r="Z19" i="28"/>
  <c r="X19" i="28"/>
  <c r="W19" i="28"/>
  <c r="V19" i="28"/>
  <c r="J19" i="28"/>
  <c r="I19" i="28"/>
  <c r="H19" i="28"/>
  <c r="F19" i="28"/>
  <c r="E19" i="28"/>
  <c r="C19" i="28"/>
  <c r="B19" i="28"/>
  <c r="AA18" i="28"/>
  <c r="AA45" i="28"/>
  <c r="AA72" i="28"/>
  <c r="AA99" i="28"/>
  <c r="AA126" i="28"/>
  <c r="AA153" i="28"/>
  <c r="AA180" i="28"/>
  <c r="AA207" i="28"/>
  <c r="AA234" i="28"/>
  <c r="AA261" i="28"/>
  <c r="AA288" i="28"/>
  <c r="AA315" i="28"/>
  <c r="AA342" i="28"/>
  <c r="AA369" i="28"/>
  <c r="AA396" i="28"/>
  <c r="AA423" i="28"/>
  <c r="AA450" i="28"/>
  <c r="AA477" i="28"/>
  <c r="AA504" i="28"/>
  <c r="AA531" i="28"/>
  <c r="AA558" i="28"/>
  <c r="AA585" i="28"/>
  <c r="AA612" i="28"/>
  <c r="AA639" i="28"/>
  <c r="AA666" i="28"/>
  <c r="Z18" i="28"/>
  <c r="X18" i="28"/>
  <c r="W18" i="28"/>
  <c r="V18" i="28"/>
  <c r="J18" i="28"/>
  <c r="I18" i="28"/>
  <c r="H18" i="28"/>
  <c r="F18" i="28"/>
  <c r="E18" i="28"/>
  <c r="C18" i="28"/>
  <c r="B18" i="28"/>
  <c r="AA17" i="28"/>
  <c r="AA44" i="28"/>
  <c r="AA71" i="28"/>
  <c r="AA98" i="28"/>
  <c r="AA125" i="28"/>
  <c r="AA152" i="28"/>
  <c r="AA179" i="28"/>
  <c r="AA206" i="28"/>
  <c r="AA233" i="28"/>
  <c r="AA260" i="28"/>
  <c r="AA287" i="28"/>
  <c r="AA314" i="28"/>
  <c r="AA341" i="28"/>
  <c r="AA368" i="28"/>
  <c r="AA395" i="28"/>
  <c r="AA422" i="28"/>
  <c r="AA449" i="28"/>
  <c r="AA476" i="28"/>
  <c r="AA503" i="28"/>
  <c r="AA530" i="28"/>
  <c r="AA557" i="28"/>
  <c r="AA584" i="28"/>
  <c r="AA611" i="28"/>
  <c r="AA638" i="28"/>
  <c r="AA665" i="28"/>
  <c r="Z17" i="28"/>
  <c r="X17" i="28"/>
  <c r="W17" i="28"/>
  <c r="V17" i="28"/>
  <c r="J17" i="28"/>
  <c r="I17" i="28"/>
  <c r="H17" i="28"/>
  <c r="F17" i="28"/>
  <c r="E17" i="28"/>
  <c r="C17" i="28"/>
  <c r="B17" i="28"/>
  <c r="AA16" i="28"/>
  <c r="AA43" i="28"/>
  <c r="AA70" i="28"/>
  <c r="AA97" i="28"/>
  <c r="AA124" i="28"/>
  <c r="AA151" i="28"/>
  <c r="AA178" i="28"/>
  <c r="AA205" i="28"/>
  <c r="AA232" i="28"/>
  <c r="AA259" i="28"/>
  <c r="AA286" i="28"/>
  <c r="AA313" i="28"/>
  <c r="AA340" i="28"/>
  <c r="AA367" i="28"/>
  <c r="AA394" i="28"/>
  <c r="AA421" i="28"/>
  <c r="AA448" i="28"/>
  <c r="AA475" i="28"/>
  <c r="AA502" i="28"/>
  <c r="AA529" i="28"/>
  <c r="AA556" i="28"/>
  <c r="AA583" i="28"/>
  <c r="AA610" i="28"/>
  <c r="AA637" i="28"/>
  <c r="AA664" i="28"/>
  <c r="Z16" i="28"/>
  <c r="X16" i="28"/>
  <c r="W16" i="28"/>
  <c r="V16" i="28"/>
  <c r="J16" i="28"/>
  <c r="I16" i="28"/>
  <c r="H16" i="28"/>
  <c r="F16" i="28"/>
  <c r="E16" i="28"/>
  <c r="C16" i="28"/>
  <c r="B16" i="28"/>
  <c r="AA15" i="28"/>
  <c r="AA42" i="28"/>
  <c r="AA69" i="28"/>
  <c r="AA96" i="28"/>
  <c r="AA123" i="28"/>
  <c r="AA150" i="28"/>
  <c r="AA177" i="28"/>
  <c r="AA204" i="28"/>
  <c r="AA231" i="28"/>
  <c r="AA258" i="28"/>
  <c r="AA285" i="28"/>
  <c r="AA312" i="28"/>
  <c r="AA339" i="28"/>
  <c r="AA366" i="28"/>
  <c r="AA393" i="28"/>
  <c r="AA420" i="28"/>
  <c r="AA447" i="28"/>
  <c r="AA474" i="28"/>
  <c r="AA501" i="28"/>
  <c r="AA528" i="28"/>
  <c r="AA555" i="28"/>
  <c r="AA582" i="28"/>
  <c r="AA609" i="28"/>
  <c r="AA636" i="28"/>
  <c r="AA663" i="28"/>
  <c r="Z15" i="28"/>
  <c r="X15" i="28"/>
  <c r="W15" i="28"/>
  <c r="V15" i="28"/>
  <c r="J15" i="28"/>
  <c r="I15" i="28"/>
  <c r="H15" i="28"/>
  <c r="F15" i="28"/>
  <c r="E15" i="28"/>
  <c r="C15" i="28"/>
  <c r="B15" i="28"/>
  <c r="AA14" i="28"/>
  <c r="AA41" i="28"/>
  <c r="AA68" i="28"/>
  <c r="AA95" i="28"/>
  <c r="AA122" i="28"/>
  <c r="AA149" i="28"/>
  <c r="AA176" i="28"/>
  <c r="AA203" i="28"/>
  <c r="AA230" i="28"/>
  <c r="AA257" i="28"/>
  <c r="AA284" i="28"/>
  <c r="AA311" i="28"/>
  <c r="AA338" i="28"/>
  <c r="AA365" i="28"/>
  <c r="AA392" i="28"/>
  <c r="AA419" i="28"/>
  <c r="AA446" i="28"/>
  <c r="AA473" i="28"/>
  <c r="AA500" i="28"/>
  <c r="AA527" i="28"/>
  <c r="AA554" i="28"/>
  <c r="AA581" i="28"/>
  <c r="AA608" i="28"/>
  <c r="AA635" i="28"/>
  <c r="AA662" i="28"/>
  <c r="Z14" i="28"/>
  <c r="X14" i="28"/>
  <c r="W14" i="28"/>
  <c r="V14" i="28"/>
  <c r="J14" i="28"/>
  <c r="I14" i="28"/>
  <c r="H14" i="28"/>
  <c r="F14" i="28"/>
  <c r="E14" i="28"/>
  <c r="C14" i="28"/>
  <c r="B14" i="28"/>
  <c r="A13" i="28"/>
  <c r="G12" i="28"/>
  <c r="D12" i="28"/>
  <c r="G11" i="28"/>
  <c r="D11" i="28"/>
  <c r="B4" i="28"/>
  <c r="B3" i="28"/>
  <c r="B2" i="28"/>
  <c r="AE670" i="27"/>
  <c r="AN670" i="27"/>
  <c r="AE669" i="27"/>
  <c r="AN669" i="27"/>
  <c r="AE667" i="27"/>
  <c r="AN667" i="27"/>
  <c r="AE666" i="27"/>
  <c r="AN666" i="27"/>
  <c r="AE665" i="27"/>
  <c r="AN665" i="27"/>
  <c r="AE664" i="27"/>
  <c r="AN664" i="27"/>
  <c r="AE663" i="27"/>
  <c r="AN663" i="27"/>
  <c r="AE662" i="27"/>
  <c r="AN662" i="27"/>
  <c r="AE643" i="27"/>
  <c r="AN643" i="27"/>
  <c r="AE642" i="27"/>
  <c r="AN642" i="27"/>
  <c r="AE641" i="27"/>
  <c r="AN641" i="27"/>
  <c r="AE640" i="27"/>
  <c r="AN640" i="27"/>
  <c r="AE639" i="27"/>
  <c r="AN639" i="27"/>
  <c r="AE638" i="27"/>
  <c r="AN638" i="27"/>
  <c r="AE637" i="27"/>
  <c r="AN637" i="27"/>
  <c r="AE635" i="27"/>
  <c r="AN635" i="27"/>
  <c r="AE632" i="27"/>
  <c r="AN632" i="27"/>
  <c r="AE631" i="27"/>
  <c r="AN631" i="27"/>
  <c r="AE630" i="27"/>
  <c r="AN630" i="27"/>
  <c r="AE629" i="27"/>
  <c r="AN629" i="27"/>
  <c r="AE628" i="27"/>
  <c r="AN628" i="27"/>
  <c r="AE627" i="27"/>
  <c r="AN627" i="27"/>
  <c r="AE626" i="27"/>
  <c r="AN626" i="27"/>
  <c r="AE625" i="27"/>
  <c r="AN625" i="27"/>
  <c r="AE624" i="27"/>
  <c r="AN624" i="27"/>
  <c r="AE623" i="27"/>
  <c r="AN623" i="27"/>
  <c r="AE622" i="27"/>
  <c r="AN622" i="27"/>
  <c r="AE621" i="27"/>
  <c r="AN621" i="27"/>
  <c r="AE620" i="27"/>
  <c r="AN620" i="27"/>
  <c r="AE619" i="27"/>
  <c r="AN619" i="27"/>
  <c r="AE618" i="27"/>
  <c r="AN618" i="27"/>
  <c r="AE617" i="27"/>
  <c r="AN617" i="27"/>
  <c r="AE616" i="27"/>
  <c r="AN616" i="27"/>
  <c r="AE615" i="27"/>
  <c r="AN615" i="27"/>
  <c r="AE614" i="27"/>
  <c r="AN614" i="27"/>
  <c r="AE613" i="27"/>
  <c r="AN613" i="27"/>
  <c r="AE612" i="27"/>
  <c r="AN612" i="27"/>
  <c r="AE611" i="27"/>
  <c r="AN611" i="27"/>
  <c r="AE610" i="27"/>
  <c r="AN610" i="27"/>
  <c r="AE609" i="27"/>
  <c r="AN609" i="27"/>
  <c r="AE608" i="27"/>
  <c r="AN608" i="27"/>
  <c r="AE605" i="27"/>
  <c r="AN605" i="27"/>
  <c r="AE604" i="27"/>
  <c r="AN604" i="27"/>
  <c r="AE603" i="27"/>
  <c r="AN603" i="27"/>
  <c r="AE602" i="27"/>
  <c r="AN602" i="27"/>
  <c r="AE601" i="27"/>
  <c r="AN601" i="27"/>
  <c r="AE600" i="27"/>
  <c r="AN600" i="27"/>
  <c r="AE599" i="27"/>
  <c r="AN599" i="27"/>
  <c r="AE598" i="27"/>
  <c r="AN598" i="27"/>
  <c r="AE597" i="27"/>
  <c r="AN597" i="27"/>
  <c r="AE596" i="27"/>
  <c r="AN596" i="27"/>
  <c r="AE595" i="27"/>
  <c r="AN595" i="27"/>
  <c r="AE594" i="27"/>
  <c r="AN594" i="27"/>
  <c r="AE593" i="27"/>
  <c r="AN593" i="27"/>
  <c r="AE592" i="27"/>
  <c r="AN592" i="27"/>
  <c r="AE591" i="27"/>
  <c r="AN591" i="27"/>
  <c r="AE590" i="27"/>
  <c r="AN590" i="27"/>
  <c r="AE589" i="27"/>
  <c r="AN589" i="27"/>
  <c r="AE588" i="27"/>
  <c r="AN588" i="27"/>
  <c r="AE587" i="27"/>
  <c r="AN587" i="27"/>
  <c r="AE586" i="27"/>
  <c r="AN586" i="27"/>
  <c r="AE585" i="27"/>
  <c r="AN585" i="27"/>
  <c r="AE584" i="27"/>
  <c r="AN584" i="27"/>
  <c r="AE583" i="27"/>
  <c r="AN583" i="27"/>
  <c r="AE582" i="27"/>
  <c r="AN582" i="27"/>
  <c r="AE581" i="27"/>
  <c r="AN581" i="27"/>
  <c r="AE578" i="27"/>
  <c r="AN578" i="27"/>
  <c r="AE577" i="27"/>
  <c r="AN577" i="27"/>
  <c r="AE576" i="27"/>
  <c r="AN576" i="27"/>
  <c r="AE575" i="27"/>
  <c r="AN575" i="27"/>
  <c r="AE574" i="27"/>
  <c r="AN574" i="27"/>
  <c r="AE573" i="27"/>
  <c r="AN573" i="27"/>
  <c r="AE572" i="27"/>
  <c r="AN572" i="27"/>
  <c r="AE571" i="27"/>
  <c r="AN571" i="27"/>
  <c r="AE570" i="27"/>
  <c r="AN570" i="27"/>
  <c r="AE569" i="27"/>
  <c r="AN569" i="27"/>
  <c r="AE568" i="27"/>
  <c r="AN568" i="27"/>
  <c r="AE567" i="27"/>
  <c r="AN567" i="27"/>
  <c r="AE566" i="27"/>
  <c r="AN566" i="27"/>
  <c r="AE565" i="27"/>
  <c r="AN565" i="27"/>
  <c r="AE564" i="27"/>
  <c r="AN564" i="27"/>
  <c r="AE563" i="27"/>
  <c r="AN563" i="27"/>
  <c r="AE562" i="27"/>
  <c r="AN562" i="27"/>
  <c r="AE561" i="27"/>
  <c r="AN561" i="27"/>
  <c r="AE560" i="27"/>
  <c r="AN560" i="27"/>
  <c r="AE559" i="27"/>
  <c r="AN559" i="27"/>
  <c r="AE558" i="27"/>
  <c r="AN558" i="27"/>
  <c r="AE557" i="27"/>
  <c r="AN557" i="27"/>
  <c r="AE556" i="27"/>
  <c r="AN556" i="27"/>
  <c r="AE555" i="27"/>
  <c r="AN555" i="27"/>
  <c r="AE554" i="27"/>
  <c r="AN554" i="27"/>
  <c r="AE551" i="27"/>
  <c r="AN551" i="27"/>
  <c r="AE550" i="27"/>
  <c r="AN550" i="27"/>
  <c r="AE549" i="27"/>
  <c r="AN549" i="27"/>
  <c r="AE548" i="27"/>
  <c r="AN548" i="27"/>
  <c r="AE547" i="27"/>
  <c r="AN547" i="27"/>
  <c r="AE546" i="27"/>
  <c r="AN546" i="27"/>
  <c r="AE545" i="27"/>
  <c r="AN545" i="27"/>
  <c r="AE544" i="27"/>
  <c r="AN544" i="27"/>
  <c r="AE543" i="27"/>
  <c r="AN543" i="27"/>
  <c r="AE542" i="27"/>
  <c r="AN542" i="27"/>
  <c r="AE541" i="27"/>
  <c r="AN541" i="27"/>
  <c r="AE540" i="27"/>
  <c r="AN540" i="27"/>
  <c r="AE539" i="27"/>
  <c r="AN539" i="27"/>
  <c r="AE538" i="27"/>
  <c r="AN538" i="27"/>
  <c r="AE537" i="27"/>
  <c r="AN537" i="27"/>
  <c r="AE536" i="27"/>
  <c r="AN536" i="27"/>
  <c r="AE535" i="27"/>
  <c r="AN535" i="27"/>
  <c r="AE534" i="27"/>
  <c r="AN534" i="27"/>
  <c r="AE533" i="27"/>
  <c r="AN533" i="27"/>
  <c r="AE532" i="27"/>
  <c r="AN532" i="27"/>
  <c r="AE531" i="27"/>
  <c r="AN531" i="27"/>
  <c r="AE530" i="27"/>
  <c r="AN530" i="27"/>
  <c r="AE529" i="27"/>
  <c r="AN529" i="27"/>
  <c r="AE528" i="27"/>
  <c r="AN528" i="27"/>
  <c r="AE527" i="27"/>
  <c r="AN527" i="27"/>
  <c r="AE524" i="27"/>
  <c r="AN524" i="27"/>
  <c r="AE523" i="27"/>
  <c r="AN523" i="27"/>
  <c r="AE522" i="27"/>
  <c r="AN522" i="27"/>
  <c r="AE521" i="27"/>
  <c r="AN521" i="27"/>
  <c r="AE520" i="27"/>
  <c r="AN520" i="27"/>
  <c r="AE519" i="27"/>
  <c r="AN519" i="27"/>
  <c r="AE518" i="27"/>
  <c r="AN518" i="27"/>
  <c r="AE517" i="27"/>
  <c r="AN517" i="27"/>
  <c r="AE516" i="27"/>
  <c r="AN516" i="27"/>
  <c r="AE515" i="27"/>
  <c r="AN515" i="27"/>
  <c r="AE514" i="27"/>
  <c r="AN514" i="27"/>
  <c r="AE513" i="27"/>
  <c r="AN513" i="27"/>
  <c r="AE512" i="27"/>
  <c r="AN512" i="27"/>
  <c r="AE511" i="27"/>
  <c r="AN511" i="27"/>
  <c r="AE510" i="27"/>
  <c r="AN510" i="27"/>
  <c r="AE509" i="27"/>
  <c r="AN509" i="27"/>
  <c r="AE508" i="27"/>
  <c r="AN508" i="27"/>
  <c r="AE507" i="27"/>
  <c r="AN507" i="27"/>
  <c r="AE506" i="27"/>
  <c r="AN506" i="27"/>
  <c r="AE505" i="27"/>
  <c r="AN505" i="27"/>
  <c r="AE504" i="27"/>
  <c r="AN504" i="27"/>
  <c r="AE503" i="27"/>
  <c r="AN503" i="27"/>
  <c r="AE502" i="27"/>
  <c r="AN502" i="27"/>
  <c r="AE501" i="27"/>
  <c r="AN501" i="27"/>
  <c r="AE500" i="27"/>
  <c r="AN500" i="27"/>
  <c r="AE497" i="27"/>
  <c r="AN497" i="27"/>
  <c r="AE496" i="27"/>
  <c r="AN496" i="27"/>
  <c r="AE495" i="27"/>
  <c r="AN495" i="27"/>
  <c r="AE494" i="27"/>
  <c r="AN494" i="27"/>
  <c r="AE493" i="27"/>
  <c r="AN493" i="27"/>
  <c r="AE492" i="27"/>
  <c r="AN492" i="27"/>
  <c r="AE491" i="27"/>
  <c r="AN491" i="27"/>
  <c r="AE490" i="27"/>
  <c r="AN490" i="27"/>
  <c r="AE489" i="27"/>
  <c r="AN489" i="27"/>
  <c r="AE488" i="27"/>
  <c r="AN488" i="27"/>
  <c r="AE487" i="27"/>
  <c r="AN487" i="27"/>
  <c r="AE486" i="27"/>
  <c r="AN486" i="27"/>
  <c r="AE485" i="27"/>
  <c r="AN485" i="27"/>
  <c r="AE484" i="27"/>
  <c r="AN484" i="27"/>
  <c r="AE483" i="27"/>
  <c r="AN483" i="27"/>
  <c r="AE482" i="27"/>
  <c r="AN482" i="27"/>
  <c r="AE481" i="27"/>
  <c r="AN481" i="27"/>
  <c r="AE480" i="27"/>
  <c r="AN480" i="27"/>
  <c r="AE479" i="27"/>
  <c r="AN479" i="27"/>
  <c r="AE478" i="27"/>
  <c r="AN478" i="27"/>
  <c r="AE477" i="27"/>
  <c r="AN477" i="27"/>
  <c r="AE476" i="27"/>
  <c r="AN476" i="27"/>
  <c r="AE475" i="27"/>
  <c r="AN475" i="27"/>
  <c r="AE474" i="27"/>
  <c r="AN474" i="27"/>
  <c r="AE473" i="27"/>
  <c r="AN473" i="27"/>
  <c r="AE470" i="27"/>
  <c r="AN470" i="27"/>
  <c r="AE469" i="27"/>
  <c r="AN469" i="27"/>
  <c r="AE468" i="27"/>
  <c r="AN468" i="27"/>
  <c r="AE467" i="27"/>
  <c r="AN467" i="27"/>
  <c r="AE466" i="27"/>
  <c r="AN466" i="27"/>
  <c r="AE465" i="27"/>
  <c r="AN465" i="27"/>
  <c r="AE464" i="27"/>
  <c r="AN464" i="27"/>
  <c r="AE463" i="27"/>
  <c r="AN463" i="27"/>
  <c r="AE462" i="27"/>
  <c r="AN462" i="27"/>
  <c r="AE461" i="27"/>
  <c r="AN461" i="27"/>
  <c r="AE460" i="27"/>
  <c r="AN460" i="27"/>
  <c r="AE459" i="27"/>
  <c r="AN459" i="27"/>
  <c r="AE458" i="27"/>
  <c r="AN458" i="27"/>
  <c r="AE457" i="27"/>
  <c r="AN457" i="27"/>
  <c r="AE456" i="27"/>
  <c r="AN456" i="27"/>
  <c r="AE455" i="27"/>
  <c r="AN455" i="27"/>
  <c r="AE454" i="27"/>
  <c r="AN454" i="27"/>
  <c r="AE453" i="27"/>
  <c r="AN453" i="27"/>
  <c r="AE452" i="27"/>
  <c r="AN452" i="27"/>
  <c r="AE451" i="27"/>
  <c r="AN451" i="27"/>
  <c r="AE450" i="27"/>
  <c r="AN450" i="27"/>
  <c r="AE449" i="27"/>
  <c r="AN449" i="27"/>
  <c r="AE448" i="27"/>
  <c r="AN448" i="27"/>
  <c r="AE447" i="27"/>
  <c r="AN447" i="27"/>
  <c r="AE446" i="27"/>
  <c r="AN446" i="27"/>
  <c r="AE443" i="27"/>
  <c r="AN443" i="27"/>
  <c r="AE442" i="27"/>
  <c r="AN442" i="27"/>
  <c r="AE441" i="27"/>
  <c r="AN441" i="27"/>
  <c r="AE440" i="27"/>
  <c r="AN440" i="27"/>
  <c r="AE439" i="27"/>
  <c r="AN439" i="27"/>
  <c r="AE438" i="27"/>
  <c r="AN438" i="27"/>
  <c r="AE437" i="27"/>
  <c r="AN437" i="27"/>
  <c r="AE436" i="27"/>
  <c r="AN436" i="27"/>
  <c r="AE435" i="27"/>
  <c r="AN435" i="27"/>
  <c r="AE434" i="27"/>
  <c r="AN434" i="27"/>
  <c r="AE433" i="27"/>
  <c r="AN433" i="27"/>
  <c r="AE432" i="27"/>
  <c r="AN432" i="27"/>
  <c r="AE431" i="27"/>
  <c r="AN431" i="27"/>
  <c r="AE430" i="27"/>
  <c r="AN430" i="27"/>
  <c r="AE429" i="27"/>
  <c r="AN429" i="27"/>
  <c r="AE428" i="27"/>
  <c r="AN428" i="27"/>
  <c r="AE427" i="27"/>
  <c r="AN427" i="27"/>
  <c r="AE426" i="27"/>
  <c r="AN426" i="27"/>
  <c r="AE425" i="27"/>
  <c r="AN425" i="27"/>
  <c r="AE424" i="27"/>
  <c r="AN424" i="27"/>
  <c r="AE423" i="27"/>
  <c r="AN423" i="27"/>
  <c r="AE422" i="27"/>
  <c r="AN422" i="27"/>
  <c r="AE421" i="27"/>
  <c r="AN421" i="27"/>
  <c r="AE420" i="27"/>
  <c r="AN420" i="27"/>
  <c r="AE419" i="27"/>
  <c r="AN419" i="27"/>
  <c r="AE416" i="27"/>
  <c r="AN416" i="27"/>
  <c r="AE415" i="27"/>
  <c r="AN415" i="27"/>
  <c r="AE414" i="27"/>
  <c r="AN414" i="27"/>
  <c r="AE413" i="27"/>
  <c r="AN413" i="27"/>
  <c r="AE412" i="27"/>
  <c r="AN412" i="27"/>
  <c r="AE411" i="27"/>
  <c r="AN411" i="27"/>
  <c r="AE410" i="27"/>
  <c r="AN410" i="27"/>
  <c r="AE409" i="27"/>
  <c r="AN409" i="27"/>
  <c r="AE408" i="27"/>
  <c r="AN408" i="27"/>
  <c r="AE407" i="27"/>
  <c r="AN407" i="27"/>
  <c r="AE406" i="27"/>
  <c r="AN406" i="27"/>
  <c r="AE405" i="27"/>
  <c r="AN405" i="27"/>
  <c r="AE404" i="27"/>
  <c r="AN404" i="27"/>
  <c r="AE403" i="27"/>
  <c r="AN403" i="27"/>
  <c r="AE402" i="27"/>
  <c r="AN402" i="27"/>
  <c r="AE401" i="27"/>
  <c r="AN401" i="27"/>
  <c r="AE400" i="27"/>
  <c r="AN400" i="27"/>
  <c r="AE399" i="27"/>
  <c r="AN399" i="27"/>
  <c r="AE398" i="27"/>
  <c r="AN398" i="27"/>
  <c r="AE397" i="27"/>
  <c r="AN397" i="27"/>
  <c r="AE396" i="27"/>
  <c r="AN396" i="27"/>
  <c r="AE395" i="27"/>
  <c r="AN395" i="27"/>
  <c r="AE394" i="27"/>
  <c r="AN394" i="27"/>
  <c r="AE393" i="27"/>
  <c r="AN393" i="27"/>
  <c r="AE392" i="27"/>
  <c r="AN392" i="27"/>
  <c r="AE389" i="27"/>
  <c r="AN389" i="27"/>
  <c r="AE388" i="27"/>
  <c r="AN388" i="27"/>
  <c r="AE387" i="27"/>
  <c r="AN387" i="27"/>
  <c r="AE386" i="27"/>
  <c r="AN386" i="27"/>
  <c r="AE385" i="27"/>
  <c r="AN385" i="27"/>
  <c r="AE384" i="27"/>
  <c r="AN384" i="27"/>
  <c r="AE383" i="27"/>
  <c r="AN383" i="27"/>
  <c r="AE382" i="27"/>
  <c r="AN382" i="27"/>
  <c r="AE381" i="27"/>
  <c r="AN381" i="27"/>
  <c r="AE380" i="27"/>
  <c r="AN380" i="27"/>
  <c r="AE379" i="27"/>
  <c r="AN379" i="27"/>
  <c r="AE378" i="27"/>
  <c r="AN378" i="27"/>
  <c r="AE377" i="27"/>
  <c r="AN377" i="27"/>
  <c r="AE376" i="27"/>
  <c r="AN376" i="27"/>
  <c r="AE375" i="27"/>
  <c r="AN375" i="27"/>
  <c r="AE374" i="27"/>
  <c r="AN374" i="27"/>
  <c r="AE373" i="27"/>
  <c r="AN373" i="27"/>
  <c r="AE372" i="27"/>
  <c r="AN372" i="27"/>
  <c r="AE371" i="27"/>
  <c r="AN371" i="27"/>
  <c r="AE370" i="27"/>
  <c r="AN370" i="27"/>
  <c r="AE369" i="27"/>
  <c r="AN369" i="27"/>
  <c r="AE368" i="27"/>
  <c r="AN368" i="27"/>
  <c r="AE367" i="27"/>
  <c r="AN367" i="27"/>
  <c r="AE366" i="27"/>
  <c r="AN366" i="27"/>
  <c r="AE365" i="27"/>
  <c r="AN365" i="27"/>
  <c r="AE362" i="27"/>
  <c r="AN362" i="27"/>
  <c r="AE361" i="27"/>
  <c r="AN361" i="27"/>
  <c r="AE360" i="27"/>
  <c r="AN360" i="27"/>
  <c r="AE359" i="27"/>
  <c r="AN359" i="27"/>
  <c r="AE358" i="27"/>
  <c r="AN358" i="27"/>
  <c r="AE357" i="27"/>
  <c r="AN357" i="27"/>
  <c r="AE356" i="27"/>
  <c r="AN356" i="27"/>
  <c r="AE355" i="27"/>
  <c r="AN355" i="27"/>
  <c r="AE354" i="27"/>
  <c r="AN354" i="27"/>
  <c r="AE353" i="27"/>
  <c r="AN353" i="27"/>
  <c r="AE352" i="27"/>
  <c r="AN352" i="27"/>
  <c r="AE351" i="27"/>
  <c r="AN351" i="27"/>
  <c r="AE350" i="27"/>
  <c r="AN350" i="27"/>
  <c r="AE349" i="27"/>
  <c r="AN349" i="27"/>
  <c r="AE348" i="27"/>
  <c r="AN348" i="27"/>
  <c r="AE347" i="27"/>
  <c r="AN347" i="27"/>
  <c r="AE346" i="27"/>
  <c r="AN346" i="27"/>
  <c r="AE345" i="27"/>
  <c r="AN345" i="27"/>
  <c r="AE344" i="27"/>
  <c r="AN344" i="27"/>
  <c r="AE343" i="27"/>
  <c r="AN343" i="27"/>
  <c r="AE342" i="27"/>
  <c r="AN342" i="27"/>
  <c r="AE341" i="27"/>
  <c r="AN341" i="27"/>
  <c r="AE340" i="27"/>
  <c r="AN340" i="27"/>
  <c r="AE339" i="27"/>
  <c r="AN339" i="27"/>
  <c r="AE338" i="27"/>
  <c r="AN338" i="27"/>
  <c r="AE335" i="27"/>
  <c r="AN335" i="27"/>
  <c r="AE334" i="27"/>
  <c r="AN334" i="27"/>
  <c r="AE333" i="27"/>
  <c r="AN333" i="27"/>
  <c r="AE332" i="27"/>
  <c r="AN332" i="27"/>
  <c r="AE331" i="27"/>
  <c r="AN331" i="27"/>
  <c r="AE330" i="27"/>
  <c r="AN330" i="27"/>
  <c r="AE329" i="27"/>
  <c r="AN329" i="27"/>
  <c r="AE328" i="27"/>
  <c r="AN328" i="27"/>
  <c r="AE327" i="27"/>
  <c r="AN327" i="27"/>
  <c r="AE326" i="27"/>
  <c r="AN326" i="27"/>
  <c r="AE325" i="27"/>
  <c r="AN325" i="27"/>
  <c r="AE324" i="27"/>
  <c r="AN324" i="27"/>
  <c r="AE323" i="27"/>
  <c r="AN323" i="27"/>
  <c r="AE322" i="27"/>
  <c r="AN322" i="27"/>
  <c r="AE321" i="27"/>
  <c r="AN321" i="27"/>
  <c r="AE320" i="27"/>
  <c r="AN320" i="27"/>
  <c r="AE319" i="27"/>
  <c r="AN319" i="27"/>
  <c r="AE318" i="27"/>
  <c r="AN318" i="27"/>
  <c r="AE317" i="27"/>
  <c r="AN317" i="27"/>
  <c r="AE316" i="27"/>
  <c r="AN316" i="27"/>
  <c r="AE315" i="27"/>
  <c r="AN315" i="27"/>
  <c r="AE314" i="27"/>
  <c r="AN314" i="27"/>
  <c r="AE313" i="27"/>
  <c r="AN313" i="27"/>
  <c r="AE312" i="27"/>
  <c r="AN312" i="27"/>
  <c r="AE311" i="27"/>
  <c r="AN311" i="27"/>
  <c r="AE308" i="27"/>
  <c r="AN308" i="27"/>
  <c r="AE307" i="27"/>
  <c r="AN307" i="27"/>
  <c r="AE306" i="27"/>
  <c r="AN306" i="27"/>
  <c r="AE305" i="27"/>
  <c r="AN305" i="27"/>
  <c r="AE304" i="27"/>
  <c r="AN304" i="27"/>
  <c r="AE303" i="27"/>
  <c r="AN303" i="27"/>
  <c r="AE302" i="27"/>
  <c r="AN302" i="27"/>
  <c r="AE301" i="27"/>
  <c r="AN301" i="27"/>
  <c r="AE300" i="27"/>
  <c r="AN300" i="27"/>
  <c r="AE299" i="27"/>
  <c r="AN299" i="27"/>
  <c r="AE298" i="27"/>
  <c r="AN298" i="27"/>
  <c r="AE297" i="27"/>
  <c r="AN297" i="27"/>
  <c r="AE296" i="27"/>
  <c r="AN296" i="27"/>
  <c r="AE295" i="27"/>
  <c r="AN295" i="27"/>
  <c r="AE294" i="27"/>
  <c r="AN294" i="27"/>
  <c r="AE293" i="27"/>
  <c r="AN293" i="27"/>
  <c r="AE292" i="27"/>
  <c r="AN292" i="27"/>
  <c r="AE291" i="27"/>
  <c r="AN291" i="27"/>
  <c r="AE290" i="27"/>
  <c r="AN290" i="27"/>
  <c r="AE289" i="27"/>
  <c r="AN289" i="27"/>
  <c r="AE288" i="27"/>
  <c r="AN288" i="27"/>
  <c r="AE287" i="27"/>
  <c r="AN287" i="27"/>
  <c r="AE286" i="27"/>
  <c r="AN286" i="27"/>
  <c r="AE285" i="27"/>
  <c r="AN285" i="27"/>
  <c r="AE284" i="27"/>
  <c r="AN284" i="27"/>
  <c r="AE281" i="27"/>
  <c r="AN281" i="27"/>
  <c r="AE280" i="27"/>
  <c r="AN280" i="27"/>
  <c r="AE279" i="27"/>
  <c r="AN279" i="27"/>
  <c r="AE278" i="27"/>
  <c r="AN278" i="27"/>
  <c r="AE277" i="27"/>
  <c r="AN277" i="27"/>
  <c r="AE276" i="27"/>
  <c r="AN276" i="27"/>
  <c r="AE275" i="27"/>
  <c r="AN275" i="27"/>
  <c r="AE274" i="27"/>
  <c r="AN274" i="27"/>
  <c r="AE273" i="27"/>
  <c r="AN273" i="27"/>
  <c r="AE272" i="27"/>
  <c r="AN272" i="27"/>
  <c r="AE271" i="27"/>
  <c r="AN271" i="27"/>
  <c r="AE270" i="27"/>
  <c r="AN270" i="27"/>
  <c r="AE269" i="27"/>
  <c r="AN269" i="27"/>
  <c r="AE268" i="27"/>
  <c r="AN268" i="27"/>
  <c r="AE267" i="27"/>
  <c r="AN267" i="27"/>
  <c r="AE266" i="27"/>
  <c r="AN266" i="27"/>
  <c r="AE265" i="27"/>
  <c r="AN265" i="27"/>
  <c r="AE264" i="27"/>
  <c r="AN264" i="27"/>
  <c r="AE263" i="27"/>
  <c r="AN263" i="27"/>
  <c r="AE262" i="27"/>
  <c r="AN262" i="27"/>
  <c r="AE261" i="27"/>
  <c r="AN261" i="27"/>
  <c r="AE260" i="27"/>
  <c r="AN260" i="27"/>
  <c r="AE259" i="27"/>
  <c r="AN259" i="27"/>
  <c r="AE258" i="27"/>
  <c r="AN258" i="27"/>
  <c r="AE257" i="27"/>
  <c r="AN257" i="27"/>
  <c r="AE254" i="27"/>
  <c r="AN254" i="27"/>
  <c r="AE253" i="27"/>
  <c r="AN253" i="27"/>
  <c r="AE252" i="27"/>
  <c r="AN252" i="27"/>
  <c r="AE251" i="27"/>
  <c r="AN251" i="27"/>
  <c r="AE250" i="27"/>
  <c r="AN250" i="27"/>
  <c r="AE249" i="27"/>
  <c r="AN249" i="27"/>
  <c r="AE248" i="27"/>
  <c r="AN248" i="27"/>
  <c r="AE247" i="27"/>
  <c r="AN247" i="27"/>
  <c r="AE246" i="27"/>
  <c r="AN246" i="27"/>
  <c r="AE245" i="27"/>
  <c r="AN245" i="27"/>
  <c r="AE244" i="27"/>
  <c r="AN244" i="27"/>
  <c r="AE243" i="27"/>
  <c r="AN243" i="27"/>
  <c r="AE242" i="27"/>
  <c r="AN242" i="27"/>
  <c r="AE241" i="27"/>
  <c r="AN241" i="27"/>
  <c r="AE240" i="27"/>
  <c r="AN240" i="27"/>
  <c r="AE239" i="27"/>
  <c r="AN239" i="27"/>
  <c r="AE238" i="27"/>
  <c r="AN238" i="27"/>
  <c r="AE237" i="27"/>
  <c r="AN237" i="27"/>
  <c r="AE236" i="27"/>
  <c r="AN236" i="27"/>
  <c r="AE235" i="27"/>
  <c r="AN235" i="27"/>
  <c r="AE234" i="27"/>
  <c r="AN234" i="27"/>
  <c r="AE233" i="27"/>
  <c r="AN233" i="27"/>
  <c r="AE232" i="27"/>
  <c r="AN232" i="27"/>
  <c r="AE231" i="27"/>
  <c r="AN231" i="27"/>
  <c r="AE230" i="27"/>
  <c r="AN230" i="27"/>
  <c r="AE227" i="27"/>
  <c r="AN227" i="27"/>
  <c r="AE226" i="27"/>
  <c r="AN226" i="27"/>
  <c r="AE225" i="27"/>
  <c r="AN225" i="27"/>
  <c r="AE224" i="27"/>
  <c r="AN224" i="27"/>
  <c r="AE223" i="27"/>
  <c r="AN223" i="27"/>
  <c r="AE222" i="27"/>
  <c r="AN222" i="27"/>
  <c r="AE221" i="27"/>
  <c r="AN221" i="27"/>
  <c r="AE220" i="27"/>
  <c r="AN220" i="27"/>
  <c r="AE219" i="27"/>
  <c r="AN219" i="27"/>
  <c r="AE218" i="27"/>
  <c r="AN218" i="27"/>
  <c r="AE217" i="27"/>
  <c r="AN217" i="27"/>
  <c r="AE216" i="27"/>
  <c r="AN216" i="27"/>
  <c r="AE215" i="27"/>
  <c r="AN215" i="27"/>
  <c r="AE214" i="27"/>
  <c r="AN214" i="27"/>
  <c r="AE213" i="27"/>
  <c r="AN213" i="27"/>
  <c r="AE212" i="27"/>
  <c r="AN212" i="27"/>
  <c r="AE211" i="27"/>
  <c r="AN211" i="27"/>
  <c r="AE210" i="27"/>
  <c r="AN210" i="27"/>
  <c r="AE209" i="27"/>
  <c r="AN209" i="27"/>
  <c r="AE208" i="27"/>
  <c r="AN208" i="27"/>
  <c r="AE207" i="27"/>
  <c r="AN207" i="27"/>
  <c r="AE206" i="27"/>
  <c r="AN206" i="27"/>
  <c r="AE205" i="27"/>
  <c r="AN205" i="27"/>
  <c r="AE204" i="27"/>
  <c r="AN204" i="27"/>
  <c r="AE203" i="27"/>
  <c r="AN203" i="27"/>
  <c r="AE200" i="27"/>
  <c r="AN200" i="27"/>
  <c r="AE199" i="27"/>
  <c r="AN199" i="27"/>
  <c r="AE198" i="27"/>
  <c r="AN198" i="27"/>
  <c r="AE197" i="27"/>
  <c r="AN197" i="27"/>
  <c r="AE196" i="27"/>
  <c r="AN196" i="27"/>
  <c r="AE195" i="27"/>
  <c r="AN195" i="27"/>
  <c r="AE194" i="27"/>
  <c r="AN194" i="27"/>
  <c r="AE193" i="27"/>
  <c r="AN193" i="27"/>
  <c r="AE192" i="27"/>
  <c r="AN192" i="27"/>
  <c r="AE191" i="27"/>
  <c r="AN191" i="27"/>
  <c r="AE190" i="27"/>
  <c r="AN190" i="27"/>
  <c r="AE189" i="27"/>
  <c r="AN189" i="27"/>
  <c r="AE188" i="27"/>
  <c r="AN188" i="27"/>
  <c r="AE187" i="27"/>
  <c r="AN187" i="27"/>
  <c r="AE186" i="27"/>
  <c r="AN186" i="27"/>
  <c r="AE185" i="27"/>
  <c r="AN185" i="27"/>
  <c r="AE184" i="27"/>
  <c r="AN184" i="27"/>
  <c r="AE183" i="27"/>
  <c r="AN183" i="27"/>
  <c r="AE182" i="27"/>
  <c r="AN182" i="27"/>
  <c r="AE181" i="27"/>
  <c r="AN181" i="27"/>
  <c r="AE180" i="27"/>
  <c r="AN180" i="27"/>
  <c r="AE179" i="27"/>
  <c r="AN179" i="27"/>
  <c r="AE178" i="27"/>
  <c r="AN178" i="27"/>
  <c r="AE177" i="27"/>
  <c r="AN177" i="27"/>
  <c r="AE176" i="27"/>
  <c r="AN176" i="27"/>
  <c r="AE173" i="27"/>
  <c r="AN173" i="27"/>
  <c r="AE172" i="27"/>
  <c r="AN172" i="27"/>
  <c r="AE171" i="27"/>
  <c r="AN171" i="27"/>
  <c r="AE170" i="27"/>
  <c r="AN170" i="27"/>
  <c r="AE169" i="27"/>
  <c r="AN169" i="27"/>
  <c r="AE168" i="27"/>
  <c r="AN168" i="27"/>
  <c r="AE167" i="27"/>
  <c r="AN167" i="27"/>
  <c r="AE166" i="27"/>
  <c r="AN166" i="27"/>
  <c r="AE165" i="27"/>
  <c r="AN165" i="27"/>
  <c r="AE164" i="27"/>
  <c r="AN164" i="27"/>
  <c r="AE163" i="27"/>
  <c r="AN163" i="27"/>
  <c r="AE162" i="27"/>
  <c r="AN162" i="27"/>
  <c r="AE161" i="27"/>
  <c r="AN161" i="27"/>
  <c r="AE160" i="27"/>
  <c r="AN160" i="27"/>
  <c r="AE159" i="27"/>
  <c r="AN159" i="27"/>
  <c r="AE158" i="27"/>
  <c r="AN158" i="27"/>
  <c r="AE157" i="27"/>
  <c r="AN157" i="27"/>
  <c r="AE156" i="27"/>
  <c r="AN156" i="27"/>
  <c r="AE155" i="27"/>
  <c r="AN155" i="27"/>
  <c r="AE154" i="27"/>
  <c r="AN154" i="27"/>
  <c r="AE153" i="27"/>
  <c r="AN153" i="27"/>
  <c r="AE152" i="27"/>
  <c r="AN152" i="27"/>
  <c r="AE151" i="27"/>
  <c r="AN151" i="27"/>
  <c r="AE150" i="27"/>
  <c r="AN150" i="27"/>
  <c r="AE149" i="27"/>
  <c r="AN149" i="27"/>
  <c r="AE146" i="27"/>
  <c r="AN146" i="27"/>
  <c r="AE145" i="27"/>
  <c r="AN145" i="27"/>
  <c r="AE144" i="27"/>
  <c r="AN144" i="27"/>
  <c r="AE143" i="27"/>
  <c r="AN143" i="27"/>
  <c r="AE142" i="27"/>
  <c r="AN142" i="27"/>
  <c r="AE141" i="27"/>
  <c r="AN141" i="27"/>
  <c r="AE140" i="27"/>
  <c r="AN140" i="27"/>
  <c r="AE139" i="27"/>
  <c r="AN139" i="27"/>
  <c r="AE138" i="27"/>
  <c r="AN138" i="27"/>
  <c r="AE137" i="27"/>
  <c r="AN137" i="27"/>
  <c r="AE136" i="27"/>
  <c r="AN136" i="27"/>
  <c r="AE135" i="27"/>
  <c r="AN135" i="27"/>
  <c r="AE134" i="27"/>
  <c r="AN134" i="27"/>
  <c r="AE133" i="27"/>
  <c r="AN133" i="27"/>
  <c r="AE132" i="27"/>
  <c r="AN132" i="27"/>
  <c r="AE131" i="27"/>
  <c r="AN131" i="27"/>
  <c r="AE130" i="27"/>
  <c r="AN130" i="27"/>
  <c r="AE129" i="27"/>
  <c r="AN129" i="27"/>
  <c r="AE128" i="27"/>
  <c r="AN128" i="27"/>
  <c r="AE127" i="27"/>
  <c r="AN127" i="27"/>
  <c r="AE126" i="27"/>
  <c r="AN126" i="27"/>
  <c r="AE125" i="27"/>
  <c r="AN125" i="27"/>
  <c r="AE124" i="27"/>
  <c r="AN124" i="27"/>
  <c r="AE123" i="27"/>
  <c r="AN123" i="27"/>
  <c r="AE122" i="27"/>
  <c r="AN122" i="27"/>
  <c r="AE119" i="27"/>
  <c r="AN119" i="27"/>
  <c r="AE118" i="27"/>
  <c r="AN118" i="27"/>
  <c r="AE117" i="27"/>
  <c r="AN117" i="27"/>
  <c r="AE116" i="27"/>
  <c r="AN116" i="27"/>
  <c r="AE115" i="27"/>
  <c r="AN115" i="27"/>
  <c r="AE114" i="27"/>
  <c r="AN114" i="27"/>
  <c r="AE113" i="27"/>
  <c r="AN113" i="27"/>
  <c r="AE112" i="27"/>
  <c r="AN112" i="27"/>
  <c r="AE111" i="27"/>
  <c r="AN111" i="27"/>
  <c r="AE110" i="27"/>
  <c r="AN110" i="27"/>
  <c r="AE109" i="27"/>
  <c r="AN109" i="27"/>
  <c r="AE108" i="27"/>
  <c r="AN108" i="27"/>
  <c r="AE107" i="27"/>
  <c r="AN107" i="27"/>
  <c r="AE106" i="27"/>
  <c r="AN106" i="27"/>
  <c r="AE105" i="27"/>
  <c r="AN105" i="27"/>
  <c r="AE104" i="27"/>
  <c r="AN104" i="27"/>
  <c r="AE103" i="27"/>
  <c r="AN103" i="27"/>
  <c r="AE102" i="27"/>
  <c r="AN102" i="27"/>
  <c r="AE101" i="27"/>
  <c r="AN101" i="27"/>
  <c r="AE100" i="27"/>
  <c r="AN100" i="27"/>
  <c r="AE99" i="27"/>
  <c r="AN99" i="27"/>
  <c r="AE98" i="27"/>
  <c r="AN98" i="27"/>
  <c r="AE97" i="27"/>
  <c r="AN97" i="27"/>
  <c r="AE96" i="27"/>
  <c r="AN96" i="27"/>
  <c r="AE95" i="27"/>
  <c r="AN95" i="27"/>
  <c r="AE92" i="27"/>
  <c r="AN92" i="27"/>
  <c r="AE91" i="27"/>
  <c r="AN91" i="27"/>
  <c r="AE90" i="27"/>
  <c r="AN90" i="27"/>
  <c r="AE89" i="27"/>
  <c r="AN89" i="27"/>
  <c r="AE88" i="27"/>
  <c r="AN88" i="27"/>
  <c r="AE87" i="27"/>
  <c r="AN87" i="27"/>
  <c r="AE86" i="27"/>
  <c r="AN86" i="27"/>
  <c r="AE85" i="27"/>
  <c r="AN85" i="27"/>
  <c r="AE84" i="27"/>
  <c r="AN84" i="27"/>
  <c r="AE83" i="27"/>
  <c r="AN83" i="27"/>
  <c r="AE82" i="27"/>
  <c r="AN82" i="27"/>
  <c r="AE81" i="27"/>
  <c r="AN81" i="27"/>
  <c r="AE80" i="27"/>
  <c r="AN80" i="27"/>
  <c r="AE79" i="27"/>
  <c r="AN79" i="27"/>
  <c r="AE78" i="27"/>
  <c r="AN78" i="27"/>
  <c r="AE77" i="27"/>
  <c r="AN77" i="27"/>
  <c r="AE76" i="27"/>
  <c r="AN76" i="27"/>
  <c r="AE75" i="27"/>
  <c r="AN75" i="27"/>
  <c r="AE74" i="27"/>
  <c r="AN74" i="27"/>
  <c r="AE73" i="27"/>
  <c r="AN73" i="27"/>
  <c r="AE72" i="27"/>
  <c r="AN72" i="27"/>
  <c r="AE71" i="27"/>
  <c r="AN71" i="27"/>
  <c r="AE70" i="27"/>
  <c r="AN70" i="27"/>
  <c r="AE69" i="27"/>
  <c r="AN69" i="27"/>
  <c r="AE68" i="27"/>
  <c r="AN68" i="27"/>
  <c r="AE65" i="27"/>
  <c r="AN65" i="27"/>
  <c r="AE64" i="27"/>
  <c r="AN64" i="27"/>
  <c r="AE63" i="27"/>
  <c r="AN63" i="27"/>
  <c r="AE62" i="27"/>
  <c r="AN62" i="27"/>
  <c r="AE61" i="27"/>
  <c r="AN61" i="27"/>
  <c r="AE60" i="27"/>
  <c r="AN60" i="27"/>
  <c r="AE59" i="27"/>
  <c r="AN59" i="27"/>
  <c r="AE58" i="27"/>
  <c r="AN58" i="27"/>
  <c r="AE57" i="27"/>
  <c r="AN57" i="27"/>
  <c r="AE56" i="27"/>
  <c r="AN56" i="27"/>
  <c r="AE55" i="27"/>
  <c r="AN55" i="27"/>
  <c r="AE54" i="27"/>
  <c r="AN54" i="27"/>
  <c r="AE53" i="27"/>
  <c r="AN53" i="27"/>
  <c r="AE52" i="27"/>
  <c r="AN52" i="27"/>
  <c r="AE51" i="27"/>
  <c r="AN51" i="27"/>
  <c r="AE50" i="27"/>
  <c r="AN50" i="27"/>
  <c r="AE49" i="27"/>
  <c r="AN49" i="27"/>
  <c r="AE48" i="27"/>
  <c r="AN48" i="27"/>
  <c r="AE47" i="27"/>
  <c r="AN47" i="27"/>
  <c r="AE46" i="27"/>
  <c r="AN46" i="27"/>
  <c r="AE45" i="27"/>
  <c r="AN45" i="27"/>
  <c r="AE44" i="27"/>
  <c r="AN44" i="27"/>
  <c r="AE43" i="27"/>
  <c r="AN43" i="27"/>
  <c r="AE42" i="27"/>
  <c r="AN42" i="27"/>
  <c r="AE41" i="27"/>
  <c r="AN41" i="27"/>
  <c r="AE38" i="27"/>
  <c r="AN38" i="27"/>
  <c r="AE37" i="27"/>
  <c r="AN37" i="27"/>
  <c r="AE36" i="27"/>
  <c r="AN36" i="27"/>
  <c r="AE35" i="27"/>
  <c r="AN35" i="27"/>
  <c r="AE34" i="27"/>
  <c r="AN34" i="27"/>
  <c r="AE33" i="27"/>
  <c r="AN33" i="27"/>
  <c r="AE32" i="27"/>
  <c r="AN32" i="27"/>
  <c r="AE31" i="27"/>
  <c r="AN31" i="27"/>
  <c r="AE30" i="27"/>
  <c r="AN30" i="27"/>
  <c r="AE29" i="27"/>
  <c r="AN29" i="27"/>
  <c r="AE28" i="27"/>
  <c r="AN28" i="27"/>
  <c r="AE27" i="27"/>
  <c r="AN27" i="27"/>
  <c r="AE26" i="27"/>
  <c r="AN26" i="27"/>
  <c r="AE25" i="27"/>
  <c r="AN25" i="27"/>
  <c r="AE24" i="27"/>
  <c r="AN24" i="27"/>
  <c r="AE23" i="27"/>
  <c r="AN23" i="27"/>
  <c r="AE22" i="27"/>
  <c r="AN22" i="27"/>
  <c r="AE21" i="27"/>
  <c r="AN21" i="27"/>
  <c r="AE20" i="27"/>
  <c r="AN20" i="27"/>
  <c r="AE19" i="27"/>
  <c r="AN19" i="27"/>
  <c r="AE18" i="27"/>
  <c r="AN18" i="27"/>
  <c r="AE17" i="27"/>
  <c r="AN17" i="27"/>
  <c r="AE16" i="27"/>
  <c r="AN16" i="27"/>
  <c r="AE15" i="27"/>
  <c r="AN15" i="27"/>
  <c r="AE14" i="27"/>
  <c r="BG14" i="27"/>
  <c r="AN14" i="27"/>
  <c r="AN686" i="27"/>
  <c r="AN685" i="27"/>
  <c r="AN684" i="27"/>
  <c r="AN683" i="27"/>
  <c r="AN682" i="27"/>
  <c r="AN681" i="27"/>
  <c r="AN680" i="27"/>
  <c r="AN679" i="27"/>
  <c r="AN678" i="27"/>
  <c r="AN677" i="27"/>
  <c r="AN676" i="27"/>
  <c r="AN675" i="27"/>
  <c r="AN674" i="27"/>
  <c r="AN673" i="27"/>
  <c r="AN672" i="27"/>
  <c r="AN671" i="27"/>
  <c r="AN659" i="27"/>
  <c r="AN658" i="27"/>
  <c r="AN657" i="27"/>
  <c r="AN656" i="27"/>
  <c r="AN655" i="27"/>
  <c r="AN654" i="27"/>
  <c r="AN653" i="27"/>
  <c r="AN652" i="27"/>
  <c r="AN651" i="27"/>
  <c r="AN650" i="27"/>
  <c r="AN649" i="27"/>
  <c r="AN648" i="27"/>
  <c r="AN647" i="27"/>
  <c r="AN646" i="27"/>
  <c r="AN645" i="27"/>
  <c r="AN644" i="27"/>
  <c r="AN636" i="27"/>
  <c r="AE686" i="27"/>
  <c r="AE685" i="27"/>
  <c r="AE684" i="27"/>
  <c r="AE683" i="27"/>
  <c r="AE682" i="27"/>
  <c r="AE681" i="27"/>
  <c r="AE680" i="27"/>
  <c r="AE679" i="27"/>
  <c r="AE678" i="27"/>
  <c r="AE677" i="27"/>
  <c r="AE676" i="27"/>
  <c r="AE675" i="27"/>
  <c r="AE674" i="27"/>
  <c r="AE673" i="27"/>
  <c r="AE672" i="27"/>
  <c r="AE671" i="27"/>
  <c r="AE659" i="27"/>
  <c r="AE658" i="27"/>
  <c r="AE657" i="27"/>
  <c r="AE656" i="27"/>
  <c r="AE655" i="27"/>
  <c r="AE654" i="27"/>
  <c r="AE653" i="27"/>
  <c r="AE652" i="27"/>
  <c r="AE651" i="27"/>
  <c r="AE650" i="27"/>
  <c r="AE649" i="27"/>
  <c r="AE648" i="27"/>
  <c r="AE647" i="27"/>
  <c r="AE646" i="27"/>
  <c r="AE645" i="27"/>
  <c r="AE644" i="27"/>
  <c r="G686" i="27"/>
  <c r="D686" i="27"/>
  <c r="G685" i="27"/>
  <c r="D685" i="27"/>
  <c r="G684" i="27"/>
  <c r="D684" i="27"/>
  <c r="G683" i="27"/>
  <c r="D683" i="27"/>
  <c r="G682" i="27"/>
  <c r="D682" i="27"/>
  <c r="G681" i="27"/>
  <c r="D681" i="27"/>
  <c r="G680" i="27"/>
  <c r="D680" i="27"/>
  <c r="G679" i="27"/>
  <c r="D679" i="27"/>
  <c r="G678" i="27"/>
  <c r="D678" i="27"/>
  <c r="G677" i="27"/>
  <c r="D677" i="27"/>
  <c r="G676" i="27"/>
  <c r="D676" i="27"/>
  <c r="G675" i="27"/>
  <c r="D675" i="27"/>
  <c r="G674" i="27"/>
  <c r="D674" i="27"/>
  <c r="G673" i="27"/>
  <c r="D673" i="27"/>
  <c r="G672" i="27"/>
  <c r="D672" i="27"/>
  <c r="Z671" i="27"/>
  <c r="X671" i="27"/>
  <c r="W671" i="27"/>
  <c r="V671" i="27"/>
  <c r="J671" i="27"/>
  <c r="I671" i="27"/>
  <c r="H671" i="27"/>
  <c r="F671" i="27"/>
  <c r="E671" i="27"/>
  <c r="C671" i="27"/>
  <c r="B671" i="27"/>
  <c r="Z670" i="27"/>
  <c r="X670" i="27"/>
  <c r="W670" i="27"/>
  <c r="V670" i="27"/>
  <c r="J670" i="27"/>
  <c r="I670" i="27"/>
  <c r="H670" i="27"/>
  <c r="F670" i="27"/>
  <c r="E670" i="27"/>
  <c r="C670" i="27"/>
  <c r="B670" i="27"/>
  <c r="Z669" i="27"/>
  <c r="X669" i="27"/>
  <c r="W669" i="27"/>
  <c r="V669" i="27"/>
  <c r="J669" i="27"/>
  <c r="I669" i="27"/>
  <c r="H669" i="27"/>
  <c r="F669" i="27"/>
  <c r="E669" i="27"/>
  <c r="C669" i="27"/>
  <c r="B669" i="27"/>
  <c r="Z668" i="27"/>
  <c r="X668" i="27"/>
  <c r="W668" i="27"/>
  <c r="V668" i="27"/>
  <c r="J668" i="27"/>
  <c r="I668" i="27"/>
  <c r="H668" i="27"/>
  <c r="F668" i="27"/>
  <c r="E668" i="27"/>
  <c r="C668" i="27"/>
  <c r="B668" i="27"/>
  <c r="Z667" i="27"/>
  <c r="X667" i="27"/>
  <c r="W667" i="27"/>
  <c r="V667" i="27"/>
  <c r="J667" i="27"/>
  <c r="I667" i="27"/>
  <c r="H667" i="27"/>
  <c r="F667" i="27"/>
  <c r="E667" i="27"/>
  <c r="C667" i="27"/>
  <c r="B667" i="27"/>
  <c r="Z666" i="27"/>
  <c r="X666" i="27"/>
  <c r="W666" i="27"/>
  <c r="V666" i="27"/>
  <c r="J666" i="27"/>
  <c r="I666" i="27"/>
  <c r="H666" i="27"/>
  <c r="F666" i="27"/>
  <c r="E666" i="27"/>
  <c r="C666" i="27"/>
  <c r="B666" i="27"/>
  <c r="Z665" i="27"/>
  <c r="X665" i="27"/>
  <c r="W665" i="27"/>
  <c r="V665" i="27"/>
  <c r="J665" i="27"/>
  <c r="I665" i="27"/>
  <c r="H665" i="27"/>
  <c r="F665" i="27"/>
  <c r="E665" i="27"/>
  <c r="C665" i="27"/>
  <c r="B665" i="27"/>
  <c r="Z664" i="27"/>
  <c r="X664" i="27"/>
  <c r="W664" i="27"/>
  <c r="V664" i="27"/>
  <c r="J664" i="27"/>
  <c r="I664" i="27"/>
  <c r="H664" i="27"/>
  <c r="F664" i="27"/>
  <c r="E664" i="27"/>
  <c r="C664" i="27"/>
  <c r="B664" i="27"/>
  <c r="Z663" i="27"/>
  <c r="X663" i="27"/>
  <c r="W663" i="27"/>
  <c r="V663" i="27"/>
  <c r="J663" i="27"/>
  <c r="I663" i="27"/>
  <c r="H663" i="27"/>
  <c r="F663" i="27"/>
  <c r="E663" i="27"/>
  <c r="C663" i="27"/>
  <c r="B663" i="27"/>
  <c r="Z662" i="27"/>
  <c r="X662" i="27"/>
  <c r="W662" i="27"/>
  <c r="V662" i="27"/>
  <c r="J662" i="27"/>
  <c r="I662" i="27"/>
  <c r="H662" i="27"/>
  <c r="F662" i="27"/>
  <c r="E662" i="27"/>
  <c r="C662" i="27"/>
  <c r="B662" i="27"/>
  <c r="Z659" i="27"/>
  <c r="X659" i="27"/>
  <c r="W659" i="27"/>
  <c r="V659" i="27"/>
  <c r="J659" i="27"/>
  <c r="I659" i="27"/>
  <c r="H659" i="27"/>
  <c r="F659" i="27"/>
  <c r="E659" i="27"/>
  <c r="C659" i="27"/>
  <c r="B659" i="27"/>
  <c r="Z658" i="27"/>
  <c r="X658" i="27"/>
  <c r="W658" i="27"/>
  <c r="V658" i="27"/>
  <c r="J658" i="27"/>
  <c r="I658" i="27"/>
  <c r="H658" i="27"/>
  <c r="F658" i="27"/>
  <c r="E658" i="27"/>
  <c r="C658" i="27"/>
  <c r="B658" i="27"/>
  <c r="Z657" i="27"/>
  <c r="X657" i="27"/>
  <c r="W657" i="27"/>
  <c r="V657" i="27"/>
  <c r="J657" i="27"/>
  <c r="I657" i="27"/>
  <c r="H657" i="27"/>
  <c r="F657" i="27"/>
  <c r="E657" i="27"/>
  <c r="C657" i="27"/>
  <c r="B657" i="27"/>
  <c r="Z656" i="27"/>
  <c r="X656" i="27"/>
  <c r="W656" i="27"/>
  <c r="V656" i="27"/>
  <c r="J656" i="27"/>
  <c r="I656" i="27"/>
  <c r="H656" i="27"/>
  <c r="F656" i="27"/>
  <c r="E656" i="27"/>
  <c r="C656" i="27"/>
  <c r="B656" i="27"/>
  <c r="Z655" i="27"/>
  <c r="X655" i="27"/>
  <c r="W655" i="27"/>
  <c r="V655" i="27"/>
  <c r="J655" i="27"/>
  <c r="I655" i="27"/>
  <c r="H655" i="27"/>
  <c r="F655" i="27"/>
  <c r="E655" i="27"/>
  <c r="C655" i="27"/>
  <c r="B655" i="27"/>
  <c r="Z654" i="27"/>
  <c r="X654" i="27"/>
  <c r="W654" i="27"/>
  <c r="V654" i="27"/>
  <c r="J654" i="27"/>
  <c r="I654" i="27"/>
  <c r="H654" i="27"/>
  <c r="F654" i="27"/>
  <c r="E654" i="27"/>
  <c r="C654" i="27"/>
  <c r="B654" i="27"/>
  <c r="Z653" i="27"/>
  <c r="X653" i="27"/>
  <c r="W653" i="27"/>
  <c r="V653" i="27"/>
  <c r="J653" i="27"/>
  <c r="I653" i="27"/>
  <c r="H653" i="27"/>
  <c r="F653" i="27"/>
  <c r="E653" i="27"/>
  <c r="C653" i="27"/>
  <c r="B653" i="27"/>
  <c r="Z652" i="27"/>
  <c r="X652" i="27"/>
  <c r="W652" i="27"/>
  <c r="V652" i="27"/>
  <c r="J652" i="27"/>
  <c r="I652" i="27"/>
  <c r="H652" i="27"/>
  <c r="F652" i="27"/>
  <c r="E652" i="27"/>
  <c r="C652" i="27"/>
  <c r="B652" i="27"/>
  <c r="Z651" i="27"/>
  <c r="X651" i="27"/>
  <c r="W651" i="27"/>
  <c r="V651" i="27"/>
  <c r="J651" i="27"/>
  <c r="I651" i="27"/>
  <c r="H651" i="27"/>
  <c r="F651" i="27"/>
  <c r="E651" i="27"/>
  <c r="C651" i="27"/>
  <c r="B651" i="27"/>
  <c r="Z650" i="27"/>
  <c r="X650" i="27"/>
  <c r="W650" i="27"/>
  <c r="V650" i="27"/>
  <c r="J650" i="27"/>
  <c r="I650" i="27"/>
  <c r="H650" i="27"/>
  <c r="F650" i="27"/>
  <c r="E650" i="27"/>
  <c r="C650" i="27"/>
  <c r="B650" i="27"/>
  <c r="Z649" i="27"/>
  <c r="X649" i="27"/>
  <c r="W649" i="27"/>
  <c r="V649" i="27"/>
  <c r="J649" i="27"/>
  <c r="I649" i="27"/>
  <c r="H649" i="27"/>
  <c r="F649" i="27"/>
  <c r="E649" i="27"/>
  <c r="C649" i="27"/>
  <c r="B649" i="27"/>
  <c r="Z648" i="27"/>
  <c r="X648" i="27"/>
  <c r="W648" i="27"/>
  <c r="V648" i="27"/>
  <c r="J648" i="27"/>
  <c r="I648" i="27"/>
  <c r="H648" i="27"/>
  <c r="F648" i="27"/>
  <c r="E648" i="27"/>
  <c r="C648" i="27"/>
  <c r="B648" i="27"/>
  <c r="Z647" i="27"/>
  <c r="X647" i="27"/>
  <c r="W647" i="27"/>
  <c r="V647" i="27"/>
  <c r="J647" i="27"/>
  <c r="I647" i="27"/>
  <c r="H647" i="27"/>
  <c r="F647" i="27"/>
  <c r="E647" i="27"/>
  <c r="C647" i="27"/>
  <c r="B647" i="27"/>
  <c r="Z646" i="27"/>
  <c r="X646" i="27"/>
  <c r="W646" i="27"/>
  <c r="V646" i="27"/>
  <c r="J646" i="27"/>
  <c r="I646" i="27"/>
  <c r="H646" i="27"/>
  <c r="F646" i="27"/>
  <c r="E646" i="27"/>
  <c r="C646" i="27"/>
  <c r="B646" i="27"/>
  <c r="Z645" i="27"/>
  <c r="X645" i="27"/>
  <c r="W645" i="27"/>
  <c r="V645" i="27"/>
  <c r="J645" i="27"/>
  <c r="I645" i="27"/>
  <c r="H645" i="27"/>
  <c r="F645" i="27"/>
  <c r="E645" i="27"/>
  <c r="C645" i="27"/>
  <c r="B645" i="27"/>
  <c r="Z644" i="27"/>
  <c r="X644" i="27"/>
  <c r="W644" i="27"/>
  <c r="V644" i="27"/>
  <c r="J644" i="27"/>
  <c r="I644" i="27"/>
  <c r="H644" i="27"/>
  <c r="F644" i="27"/>
  <c r="E644" i="27"/>
  <c r="C644" i="27"/>
  <c r="B644" i="27"/>
  <c r="Z643" i="27"/>
  <c r="X643" i="27"/>
  <c r="W643" i="27"/>
  <c r="V643" i="27"/>
  <c r="J643" i="27"/>
  <c r="I643" i="27"/>
  <c r="H643" i="27"/>
  <c r="F643" i="27"/>
  <c r="E643" i="27"/>
  <c r="C643" i="27"/>
  <c r="B643" i="27"/>
  <c r="Z642" i="27"/>
  <c r="X642" i="27"/>
  <c r="W642" i="27"/>
  <c r="V642" i="27"/>
  <c r="J642" i="27"/>
  <c r="I642" i="27"/>
  <c r="H642" i="27"/>
  <c r="F642" i="27"/>
  <c r="E642" i="27"/>
  <c r="C642" i="27"/>
  <c r="B642" i="27"/>
  <c r="Z641" i="27"/>
  <c r="X641" i="27"/>
  <c r="W641" i="27"/>
  <c r="V641" i="27"/>
  <c r="J641" i="27"/>
  <c r="I641" i="27"/>
  <c r="H641" i="27"/>
  <c r="F641" i="27"/>
  <c r="E641" i="27"/>
  <c r="C641" i="27"/>
  <c r="B641" i="27"/>
  <c r="Z640" i="27"/>
  <c r="X640" i="27"/>
  <c r="W640" i="27"/>
  <c r="V640" i="27"/>
  <c r="J640" i="27"/>
  <c r="I640" i="27"/>
  <c r="H640" i="27"/>
  <c r="F640" i="27"/>
  <c r="E640" i="27"/>
  <c r="C640" i="27"/>
  <c r="B640" i="27"/>
  <c r="Z639" i="27"/>
  <c r="X639" i="27"/>
  <c r="W639" i="27"/>
  <c r="V639" i="27"/>
  <c r="J639" i="27"/>
  <c r="I639" i="27"/>
  <c r="H639" i="27"/>
  <c r="F639" i="27"/>
  <c r="E639" i="27"/>
  <c r="C639" i="27"/>
  <c r="B639" i="27"/>
  <c r="Z638" i="27"/>
  <c r="X638" i="27"/>
  <c r="W638" i="27"/>
  <c r="V638" i="27"/>
  <c r="J638" i="27"/>
  <c r="I638" i="27"/>
  <c r="H638" i="27"/>
  <c r="F638" i="27"/>
  <c r="E638" i="27"/>
  <c r="C638" i="27"/>
  <c r="B638" i="27"/>
  <c r="Z637" i="27"/>
  <c r="X637" i="27"/>
  <c r="W637" i="27"/>
  <c r="V637" i="27"/>
  <c r="J637" i="27"/>
  <c r="I637" i="27"/>
  <c r="H637" i="27"/>
  <c r="F637" i="27"/>
  <c r="E637" i="27"/>
  <c r="C637" i="27"/>
  <c r="B637" i="27"/>
  <c r="Z636" i="27"/>
  <c r="X636" i="27"/>
  <c r="W636" i="27"/>
  <c r="V636" i="27"/>
  <c r="J636" i="27"/>
  <c r="I636" i="27"/>
  <c r="H636" i="27"/>
  <c r="F636" i="27"/>
  <c r="E636" i="27"/>
  <c r="C636" i="27"/>
  <c r="B636" i="27"/>
  <c r="Z635" i="27"/>
  <c r="X635" i="27"/>
  <c r="W635" i="27"/>
  <c r="V635" i="27"/>
  <c r="J635" i="27"/>
  <c r="I635" i="27"/>
  <c r="H635" i="27"/>
  <c r="F635" i="27"/>
  <c r="E635" i="27"/>
  <c r="C635" i="27"/>
  <c r="B635" i="27"/>
  <c r="Z632" i="27"/>
  <c r="X632" i="27"/>
  <c r="W632" i="27"/>
  <c r="V632" i="27"/>
  <c r="J632" i="27"/>
  <c r="I632" i="27"/>
  <c r="H632" i="27"/>
  <c r="F632" i="27"/>
  <c r="E632" i="27"/>
  <c r="C632" i="27"/>
  <c r="B632" i="27"/>
  <c r="Z631" i="27"/>
  <c r="X631" i="27"/>
  <c r="W631" i="27"/>
  <c r="V631" i="27"/>
  <c r="J631" i="27"/>
  <c r="I631" i="27"/>
  <c r="H631" i="27"/>
  <c r="F631" i="27"/>
  <c r="E631" i="27"/>
  <c r="C631" i="27"/>
  <c r="B631" i="27"/>
  <c r="Z630" i="27"/>
  <c r="X630" i="27"/>
  <c r="W630" i="27"/>
  <c r="V630" i="27"/>
  <c r="J630" i="27"/>
  <c r="I630" i="27"/>
  <c r="H630" i="27"/>
  <c r="F630" i="27"/>
  <c r="E630" i="27"/>
  <c r="C630" i="27"/>
  <c r="B630" i="27"/>
  <c r="Z629" i="27"/>
  <c r="X629" i="27"/>
  <c r="W629" i="27"/>
  <c r="V629" i="27"/>
  <c r="J629" i="27"/>
  <c r="I629" i="27"/>
  <c r="H629" i="27"/>
  <c r="F629" i="27"/>
  <c r="E629" i="27"/>
  <c r="C629" i="27"/>
  <c r="B629" i="27"/>
  <c r="Z628" i="27"/>
  <c r="X628" i="27"/>
  <c r="W628" i="27"/>
  <c r="V628" i="27"/>
  <c r="J628" i="27"/>
  <c r="I628" i="27"/>
  <c r="H628" i="27"/>
  <c r="F628" i="27"/>
  <c r="E628" i="27"/>
  <c r="C628" i="27"/>
  <c r="B628" i="27"/>
  <c r="Z627" i="27"/>
  <c r="X627" i="27"/>
  <c r="W627" i="27"/>
  <c r="V627" i="27"/>
  <c r="J627" i="27"/>
  <c r="I627" i="27"/>
  <c r="H627" i="27"/>
  <c r="F627" i="27"/>
  <c r="E627" i="27"/>
  <c r="C627" i="27"/>
  <c r="B627" i="27"/>
  <c r="Z626" i="27"/>
  <c r="X626" i="27"/>
  <c r="W626" i="27"/>
  <c r="V626" i="27"/>
  <c r="J626" i="27"/>
  <c r="I626" i="27"/>
  <c r="H626" i="27"/>
  <c r="F626" i="27"/>
  <c r="E626" i="27"/>
  <c r="C626" i="27"/>
  <c r="B626" i="27"/>
  <c r="Z625" i="27"/>
  <c r="X625" i="27"/>
  <c r="W625" i="27"/>
  <c r="V625" i="27"/>
  <c r="J625" i="27"/>
  <c r="I625" i="27"/>
  <c r="H625" i="27"/>
  <c r="F625" i="27"/>
  <c r="E625" i="27"/>
  <c r="C625" i="27"/>
  <c r="B625" i="27"/>
  <c r="Z624" i="27"/>
  <c r="X624" i="27"/>
  <c r="W624" i="27"/>
  <c r="V624" i="27"/>
  <c r="J624" i="27"/>
  <c r="I624" i="27"/>
  <c r="H624" i="27"/>
  <c r="F624" i="27"/>
  <c r="E624" i="27"/>
  <c r="C624" i="27"/>
  <c r="B624" i="27"/>
  <c r="Z623" i="27"/>
  <c r="X623" i="27"/>
  <c r="W623" i="27"/>
  <c r="V623" i="27"/>
  <c r="J623" i="27"/>
  <c r="I623" i="27"/>
  <c r="H623" i="27"/>
  <c r="F623" i="27"/>
  <c r="E623" i="27"/>
  <c r="C623" i="27"/>
  <c r="B623" i="27"/>
  <c r="Z622" i="27"/>
  <c r="X622" i="27"/>
  <c r="W622" i="27"/>
  <c r="V622" i="27"/>
  <c r="J622" i="27"/>
  <c r="I622" i="27"/>
  <c r="H622" i="27"/>
  <c r="F622" i="27"/>
  <c r="E622" i="27"/>
  <c r="C622" i="27"/>
  <c r="B622" i="27"/>
  <c r="Z621" i="27"/>
  <c r="X621" i="27"/>
  <c r="W621" i="27"/>
  <c r="V621" i="27"/>
  <c r="J621" i="27"/>
  <c r="I621" i="27"/>
  <c r="H621" i="27"/>
  <c r="F621" i="27"/>
  <c r="E621" i="27"/>
  <c r="C621" i="27"/>
  <c r="B621" i="27"/>
  <c r="Z620" i="27"/>
  <c r="X620" i="27"/>
  <c r="W620" i="27"/>
  <c r="V620" i="27"/>
  <c r="J620" i="27"/>
  <c r="I620" i="27"/>
  <c r="H620" i="27"/>
  <c r="F620" i="27"/>
  <c r="E620" i="27"/>
  <c r="C620" i="27"/>
  <c r="B620" i="27"/>
  <c r="Z619" i="27"/>
  <c r="X619" i="27"/>
  <c r="W619" i="27"/>
  <c r="V619" i="27"/>
  <c r="J619" i="27"/>
  <c r="I619" i="27"/>
  <c r="H619" i="27"/>
  <c r="F619" i="27"/>
  <c r="E619" i="27"/>
  <c r="C619" i="27"/>
  <c r="B619" i="27"/>
  <c r="Z618" i="27"/>
  <c r="X618" i="27"/>
  <c r="W618" i="27"/>
  <c r="V618" i="27"/>
  <c r="J618" i="27"/>
  <c r="I618" i="27"/>
  <c r="H618" i="27"/>
  <c r="F618" i="27"/>
  <c r="E618" i="27"/>
  <c r="C618" i="27"/>
  <c r="B618" i="27"/>
  <c r="Z617" i="27"/>
  <c r="X617" i="27"/>
  <c r="W617" i="27"/>
  <c r="V617" i="27"/>
  <c r="J617" i="27"/>
  <c r="I617" i="27"/>
  <c r="H617" i="27"/>
  <c r="F617" i="27"/>
  <c r="E617" i="27"/>
  <c r="C617" i="27"/>
  <c r="B617" i="27"/>
  <c r="Z616" i="27"/>
  <c r="X616" i="27"/>
  <c r="W616" i="27"/>
  <c r="V616" i="27"/>
  <c r="J616" i="27"/>
  <c r="I616" i="27"/>
  <c r="H616" i="27"/>
  <c r="F616" i="27"/>
  <c r="E616" i="27"/>
  <c r="C616" i="27"/>
  <c r="B616" i="27"/>
  <c r="Z615" i="27"/>
  <c r="X615" i="27"/>
  <c r="W615" i="27"/>
  <c r="V615" i="27"/>
  <c r="J615" i="27"/>
  <c r="I615" i="27"/>
  <c r="H615" i="27"/>
  <c r="F615" i="27"/>
  <c r="E615" i="27"/>
  <c r="C615" i="27"/>
  <c r="B615" i="27"/>
  <c r="Z614" i="27"/>
  <c r="X614" i="27"/>
  <c r="W614" i="27"/>
  <c r="V614" i="27"/>
  <c r="J614" i="27"/>
  <c r="I614" i="27"/>
  <c r="H614" i="27"/>
  <c r="F614" i="27"/>
  <c r="E614" i="27"/>
  <c r="C614" i="27"/>
  <c r="B614" i="27"/>
  <c r="Z613" i="27"/>
  <c r="X613" i="27"/>
  <c r="W613" i="27"/>
  <c r="V613" i="27"/>
  <c r="J613" i="27"/>
  <c r="I613" i="27"/>
  <c r="H613" i="27"/>
  <c r="F613" i="27"/>
  <c r="E613" i="27"/>
  <c r="C613" i="27"/>
  <c r="B613" i="27"/>
  <c r="Z612" i="27"/>
  <c r="X612" i="27"/>
  <c r="W612" i="27"/>
  <c r="V612" i="27"/>
  <c r="J612" i="27"/>
  <c r="I612" i="27"/>
  <c r="H612" i="27"/>
  <c r="F612" i="27"/>
  <c r="E612" i="27"/>
  <c r="C612" i="27"/>
  <c r="B612" i="27"/>
  <c r="Z611" i="27"/>
  <c r="X611" i="27"/>
  <c r="W611" i="27"/>
  <c r="V611" i="27"/>
  <c r="J611" i="27"/>
  <c r="I611" i="27"/>
  <c r="H611" i="27"/>
  <c r="F611" i="27"/>
  <c r="E611" i="27"/>
  <c r="C611" i="27"/>
  <c r="B611" i="27"/>
  <c r="Z610" i="27"/>
  <c r="X610" i="27"/>
  <c r="W610" i="27"/>
  <c r="V610" i="27"/>
  <c r="J610" i="27"/>
  <c r="I610" i="27"/>
  <c r="H610" i="27"/>
  <c r="F610" i="27"/>
  <c r="E610" i="27"/>
  <c r="C610" i="27"/>
  <c r="B610" i="27"/>
  <c r="Z609" i="27"/>
  <c r="X609" i="27"/>
  <c r="W609" i="27"/>
  <c r="V609" i="27"/>
  <c r="J609" i="27"/>
  <c r="I609" i="27"/>
  <c r="H609" i="27"/>
  <c r="F609" i="27"/>
  <c r="E609" i="27"/>
  <c r="C609" i="27"/>
  <c r="B609" i="27"/>
  <c r="Z608" i="27"/>
  <c r="X608" i="27"/>
  <c r="W608" i="27"/>
  <c r="V608" i="27"/>
  <c r="J608" i="27"/>
  <c r="I608" i="27"/>
  <c r="H608" i="27"/>
  <c r="F608" i="27"/>
  <c r="E608" i="27"/>
  <c r="C608" i="27"/>
  <c r="B608" i="27"/>
  <c r="Z605" i="27"/>
  <c r="X605" i="27"/>
  <c r="W605" i="27"/>
  <c r="V605" i="27"/>
  <c r="J605" i="27"/>
  <c r="I605" i="27"/>
  <c r="H605" i="27"/>
  <c r="F605" i="27"/>
  <c r="E605" i="27"/>
  <c r="C605" i="27"/>
  <c r="B605" i="27"/>
  <c r="Z604" i="27"/>
  <c r="X604" i="27"/>
  <c r="W604" i="27"/>
  <c r="V604" i="27"/>
  <c r="J604" i="27"/>
  <c r="I604" i="27"/>
  <c r="H604" i="27"/>
  <c r="F604" i="27"/>
  <c r="E604" i="27"/>
  <c r="C604" i="27"/>
  <c r="B604" i="27"/>
  <c r="Z603" i="27"/>
  <c r="X603" i="27"/>
  <c r="W603" i="27"/>
  <c r="V603" i="27"/>
  <c r="J603" i="27"/>
  <c r="I603" i="27"/>
  <c r="H603" i="27"/>
  <c r="F603" i="27"/>
  <c r="E603" i="27"/>
  <c r="C603" i="27"/>
  <c r="B603" i="27"/>
  <c r="Z602" i="27"/>
  <c r="X602" i="27"/>
  <c r="W602" i="27"/>
  <c r="V602" i="27"/>
  <c r="J602" i="27"/>
  <c r="I602" i="27"/>
  <c r="H602" i="27"/>
  <c r="F602" i="27"/>
  <c r="E602" i="27"/>
  <c r="C602" i="27"/>
  <c r="B602" i="27"/>
  <c r="Z601" i="27"/>
  <c r="X601" i="27"/>
  <c r="W601" i="27"/>
  <c r="V601" i="27"/>
  <c r="J601" i="27"/>
  <c r="I601" i="27"/>
  <c r="H601" i="27"/>
  <c r="F601" i="27"/>
  <c r="E601" i="27"/>
  <c r="C601" i="27"/>
  <c r="B601" i="27"/>
  <c r="Z600" i="27"/>
  <c r="X600" i="27"/>
  <c r="W600" i="27"/>
  <c r="V600" i="27"/>
  <c r="J600" i="27"/>
  <c r="I600" i="27"/>
  <c r="H600" i="27"/>
  <c r="F600" i="27"/>
  <c r="E600" i="27"/>
  <c r="C600" i="27"/>
  <c r="B600" i="27"/>
  <c r="Z599" i="27"/>
  <c r="X599" i="27"/>
  <c r="W599" i="27"/>
  <c r="V599" i="27"/>
  <c r="J599" i="27"/>
  <c r="I599" i="27"/>
  <c r="H599" i="27"/>
  <c r="F599" i="27"/>
  <c r="E599" i="27"/>
  <c r="C599" i="27"/>
  <c r="B599" i="27"/>
  <c r="Z598" i="27"/>
  <c r="X598" i="27"/>
  <c r="W598" i="27"/>
  <c r="V598" i="27"/>
  <c r="J598" i="27"/>
  <c r="I598" i="27"/>
  <c r="H598" i="27"/>
  <c r="F598" i="27"/>
  <c r="E598" i="27"/>
  <c r="C598" i="27"/>
  <c r="B598" i="27"/>
  <c r="Z597" i="27"/>
  <c r="X597" i="27"/>
  <c r="W597" i="27"/>
  <c r="V597" i="27"/>
  <c r="J597" i="27"/>
  <c r="I597" i="27"/>
  <c r="H597" i="27"/>
  <c r="F597" i="27"/>
  <c r="E597" i="27"/>
  <c r="C597" i="27"/>
  <c r="B597" i="27"/>
  <c r="Z596" i="27"/>
  <c r="X596" i="27"/>
  <c r="W596" i="27"/>
  <c r="V596" i="27"/>
  <c r="J596" i="27"/>
  <c r="I596" i="27"/>
  <c r="H596" i="27"/>
  <c r="F596" i="27"/>
  <c r="E596" i="27"/>
  <c r="C596" i="27"/>
  <c r="B596" i="27"/>
  <c r="Z595" i="27"/>
  <c r="X595" i="27"/>
  <c r="W595" i="27"/>
  <c r="V595" i="27"/>
  <c r="J595" i="27"/>
  <c r="I595" i="27"/>
  <c r="H595" i="27"/>
  <c r="F595" i="27"/>
  <c r="E595" i="27"/>
  <c r="C595" i="27"/>
  <c r="B595" i="27"/>
  <c r="Z594" i="27"/>
  <c r="X594" i="27"/>
  <c r="W594" i="27"/>
  <c r="V594" i="27"/>
  <c r="J594" i="27"/>
  <c r="I594" i="27"/>
  <c r="H594" i="27"/>
  <c r="F594" i="27"/>
  <c r="E594" i="27"/>
  <c r="C594" i="27"/>
  <c r="B594" i="27"/>
  <c r="Z593" i="27"/>
  <c r="X593" i="27"/>
  <c r="W593" i="27"/>
  <c r="V593" i="27"/>
  <c r="J593" i="27"/>
  <c r="I593" i="27"/>
  <c r="H593" i="27"/>
  <c r="F593" i="27"/>
  <c r="E593" i="27"/>
  <c r="C593" i="27"/>
  <c r="B593" i="27"/>
  <c r="Z592" i="27"/>
  <c r="X592" i="27"/>
  <c r="W592" i="27"/>
  <c r="V592" i="27"/>
  <c r="J592" i="27"/>
  <c r="I592" i="27"/>
  <c r="H592" i="27"/>
  <c r="F592" i="27"/>
  <c r="E592" i="27"/>
  <c r="C592" i="27"/>
  <c r="B592" i="27"/>
  <c r="Z591" i="27"/>
  <c r="X591" i="27"/>
  <c r="W591" i="27"/>
  <c r="V591" i="27"/>
  <c r="J591" i="27"/>
  <c r="I591" i="27"/>
  <c r="H591" i="27"/>
  <c r="F591" i="27"/>
  <c r="E591" i="27"/>
  <c r="C591" i="27"/>
  <c r="B591" i="27"/>
  <c r="Z590" i="27"/>
  <c r="X590" i="27"/>
  <c r="W590" i="27"/>
  <c r="V590" i="27"/>
  <c r="J590" i="27"/>
  <c r="I590" i="27"/>
  <c r="H590" i="27"/>
  <c r="F590" i="27"/>
  <c r="E590" i="27"/>
  <c r="C590" i="27"/>
  <c r="B590" i="27"/>
  <c r="Z589" i="27"/>
  <c r="X589" i="27"/>
  <c r="W589" i="27"/>
  <c r="V589" i="27"/>
  <c r="J589" i="27"/>
  <c r="I589" i="27"/>
  <c r="H589" i="27"/>
  <c r="F589" i="27"/>
  <c r="E589" i="27"/>
  <c r="C589" i="27"/>
  <c r="B589" i="27"/>
  <c r="Z588" i="27"/>
  <c r="X588" i="27"/>
  <c r="W588" i="27"/>
  <c r="V588" i="27"/>
  <c r="J588" i="27"/>
  <c r="I588" i="27"/>
  <c r="H588" i="27"/>
  <c r="F588" i="27"/>
  <c r="E588" i="27"/>
  <c r="C588" i="27"/>
  <c r="B588" i="27"/>
  <c r="Z587" i="27"/>
  <c r="X587" i="27"/>
  <c r="W587" i="27"/>
  <c r="V587" i="27"/>
  <c r="J587" i="27"/>
  <c r="I587" i="27"/>
  <c r="H587" i="27"/>
  <c r="F587" i="27"/>
  <c r="E587" i="27"/>
  <c r="C587" i="27"/>
  <c r="B587" i="27"/>
  <c r="Z586" i="27"/>
  <c r="X586" i="27"/>
  <c r="W586" i="27"/>
  <c r="V586" i="27"/>
  <c r="J586" i="27"/>
  <c r="I586" i="27"/>
  <c r="H586" i="27"/>
  <c r="F586" i="27"/>
  <c r="E586" i="27"/>
  <c r="C586" i="27"/>
  <c r="B586" i="27"/>
  <c r="Z585" i="27"/>
  <c r="X585" i="27"/>
  <c r="W585" i="27"/>
  <c r="V585" i="27"/>
  <c r="J585" i="27"/>
  <c r="I585" i="27"/>
  <c r="H585" i="27"/>
  <c r="F585" i="27"/>
  <c r="E585" i="27"/>
  <c r="C585" i="27"/>
  <c r="B585" i="27"/>
  <c r="Z584" i="27"/>
  <c r="X584" i="27"/>
  <c r="W584" i="27"/>
  <c r="V584" i="27"/>
  <c r="J584" i="27"/>
  <c r="I584" i="27"/>
  <c r="H584" i="27"/>
  <c r="F584" i="27"/>
  <c r="E584" i="27"/>
  <c r="C584" i="27"/>
  <c r="B584" i="27"/>
  <c r="Z583" i="27"/>
  <c r="X583" i="27"/>
  <c r="W583" i="27"/>
  <c r="V583" i="27"/>
  <c r="J583" i="27"/>
  <c r="I583" i="27"/>
  <c r="H583" i="27"/>
  <c r="F583" i="27"/>
  <c r="E583" i="27"/>
  <c r="C583" i="27"/>
  <c r="B583" i="27"/>
  <c r="Z582" i="27"/>
  <c r="X582" i="27"/>
  <c r="W582" i="27"/>
  <c r="V582" i="27"/>
  <c r="J582" i="27"/>
  <c r="I582" i="27"/>
  <c r="H582" i="27"/>
  <c r="F582" i="27"/>
  <c r="E582" i="27"/>
  <c r="C582" i="27"/>
  <c r="B582" i="27"/>
  <c r="Z581" i="27"/>
  <c r="X581" i="27"/>
  <c r="W581" i="27"/>
  <c r="V581" i="27"/>
  <c r="J581" i="27"/>
  <c r="I581" i="27"/>
  <c r="H581" i="27"/>
  <c r="F581" i="27"/>
  <c r="E581" i="27"/>
  <c r="C581" i="27"/>
  <c r="B581" i="27"/>
  <c r="Z578" i="27"/>
  <c r="X578" i="27"/>
  <c r="W578" i="27"/>
  <c r="V578" i="27"/>
  <c r="J578" i="27"/>
  <c r="I578" i="27"/>
  <c r="H578" i="27"/>
  <c r="F578" i="27"/>
  <c r="E578" i="27"/>
  <c r="C578" i="27"/>
  <c r="B578" i="27"/>
  <c r="Z577" i="27"/>
  <c r="X577" i="27"/>
  <c r="W577" i="27"/>
  <c r="V577" i="27"/>
  <c r="J577" i="27"/>
  <c r="I577" i="27"/>
  <c r="H577" i="27"/>
  <c r="F577" i="27"/>
  <c r="E577" i="27"/>
  <c r="C577" i="27"/>
  <c r="B577" i="27"/>
  <c r="Z576" i="27"/>
  <c r="X576" i="27"/>
  <c r="W576" i="27"/>
  <c r="V576" i="27"/>
  <c r="J576" i="27"/>
  <c r="I576" i="27"/>
  <c r="H576" i="27"/>
  <c r="F576" i="27"/>
  <c r="E576" i="27"/>
  <c r="C576" i="27"/>
  <c r="B576" i="27"/>
  <c r="Z575" i="27"/>
  <c r="X575" i="27"/>
  <c r="W575" i="27"/>
  <c r="V575" i="27"/>
  <c r="J575" i="27"/>
  <c r="I575" i="27"/>
  <c r="H575" i="27"/>
  <c r="F575" i="27"/>
  <c r="E575" i="27"/>
  <c r="C575" i="27"/>
  <c r="B575" i="27"/>
  <c r="Z574" i="27"/>
  <c r="X574" i="27"/>
  <c r="W574" i="27"/>
  <c r="V574" i="27"/>
  <c r="J574" i="27"/>
  <c r="I574" i="27"/>
  <c r="H574" i="27"/>
  <c r="F574" i="27"/>
  <c r="E574" i="27"/>
  <c r="C574" i="27"/>
  <c r="B574" i="27"/>
  <c r="Z573" i="27"/>
  <c r="X573" i="27"/>
  <c r="W573" i="27"/>
  <c r="V573" i="27"/>
  <c r="J573" i="27"/>
  <c r="I573" i="27"/>
  <c r="H573" i="27"/>
  <c r="F573" i="27"/>
  <c r="E573" i="27"/>
  <c r="C573" i="27"/>
  <c r="B573" i="27"/>
  <c r="Z572" i="27"/>
  <c r="X572" i="27"/>
  <c r="W572" i="27"/>
  <c r="V572" i="27"/>
  <c r="J572" i="27"/>
  <c r="I572" i="27"/>
  <c r="H572" i="27"/>
  <c r="F572" i="27"/>
  <c r="E572" i="27"/>
  <c r="C572" i="27"/>
  <c r="B572" i="27"/>
  <c r="Z571" i="27"/>
  <c r="X571" i="27"/>
  <c r="W571" i="27"/>
  <c r="V571" i="27"/>
  <c r="J571" i="27"/>
  <c r="I571" i="27"/>
  <c r="H571" i="27"/>
  <c r="F571" i="27"/>
  <c r="E571" i="27"/>
  <c r="C571" i="27"/>
  <c r="B571" i="27"/>
  <c r="Z570" i="27"/>
  <c r="X570" i="27"/>
  <c r="W570" i="27"/>
  <c r="V570" i="27"/>
  <c r="J570" i="27"/>
  <c r="I570" i="27"/>
  <c r="H570" i="27"/>
  <c r="F570" i="27"/>
  <c r="E570" i="27"/>
  <c r="C570" i="27"/>
  <c r="B570" i="27"/>
  <c r="Z569" i="27"/>
  <c r="X569" i="27"/>
  <c r="W569" i="27"/>
  <c r="V569" i="27"/>
  <c r="J569" i="27"/>
  <c r="I569" i="27"/>
  <c r="H569" i="27"/>
  <c r="F569" i="27"/>
  <c r="E569" i="27"/>
  <c r="C569" i="27"/>
  <c r="B569" i="27"/>
  <c r="Z568" i="27"/>
  <c r="X568" i="27"/>
  <c r="W568" i="27"/>
  <c r="V568" i="27"/>
  <c r="J568" i="27"/>
  <c r="I568" i="27"/>
  <c r="H568" i="27"/>
  <c r="F568" i="27"/>
  <c r="E568" i="27"/>
  <c r="C568" i="27"/>
  <c r="B568" i="27"/>
  <c r="Z567" i="27"/>
  <c r="X567" i="27"/>
  <c r="W567" i="27"/>
  <c r="V567" i="27"/>
  <c r="J567" i="27"/>
  <c r="I567" i="27"/>
  <c r="H567" i="27"/>
  <c r="F567" i="27"/>
  <c r="E567" i="27"/>
  <c r="C567" i="27"/>
  <c r="B567" i="27"/>
  <c r="Z566" i="27"/>
  <c r="X566" i="27"/>
  <c r="W566" i="27"/>
  <c r="V566" i="27"/>
  <c r="J566" i="27"/>
  <c r="I566" i="27"/>
  <c r="H566" i="27"/>
  <c r="F566" i="27"/>
  <c r="E566" i="27"/>
  <c r="C566" i="27"/>
  <c r="B566" i="27"/>
  <c r="Z565" i="27"/>
  <c r="X565" i="27"/>
  <c r="W565" i="27"/>
  <c r="V565" i="27"/>
  <c r="J565" i="27"/>
  <c r="I565" i="27"/>
  <c r="H565" i="27"/>
  <c r="F565" i="27"/>
  <c r="E565" i="27"/>
  <c r="C565" i="27"/>
  <c r="B565" i="27"/>
  <c r="Z564" i="27"/>
  <c r="X564" i="27"/>
  <c r="W564" i="27"/>
  <c r="V564" i="27"/>
  <c r="J564" i="27"/>
  <c r="I564" i="27"/>
  <c r="H564" i="27"/>
  <c r="F564" i="27"/>
  <c r="E564" i="27"/>
  <c r="C564" i="27"/>
  <c r="B564" i="27"/>
  <c r="Z563" i="27"/>
  <c r="X563" i="27"/>
  <c r="W563" i="27"/>
  <c r="V563" i="27"/>
  <c r="J563" i="27"/>
  <c r="I563" i="27"/>
  <c r="H563" i="27"/>
  <c r="F563" i="27"/>
  <c r="E563" i="27"/>
  <c r="C563" i="27"/>
  <c r="B563" i="27"/>
  <c r="Z562" i="27"/>
  <c r="X562" i="27"/>
  <c r="W562" i="27"/>
  <c r="V562" i="27"/>
  <c r="J562" i="27"/>
  <c r="I562" i="27"/>
  <c r="H562" i="27"/>
  <c r="F562" i="27"/>
  <c r="E562" i="27"/>
  <c r="C562" i="27"/>
  <c r="B562" i="27"/>
  <c r="Z561" i="27"/>
  <c r="X561" i="27"/>
  <c r="W561" i="27"/>
  <c r="V561" i="27"/>
  <c r="J561" i="27"/>
  <c r="I561" i="27"/>
  <c r="H561" i="27"/>
  <c r="F561" i="27"/>
  <c r="E561" i="27"/>
  <c r="C561" i="27"/>
  <c r="B561" i="27"/>
  <c r="Z560" i="27"/>
  <c r="X560" i="27"/>
  <c r="W560" i="27"/>
  <c r="V560" i="27"/>
  <c r="J560" i="27"/>
  <c r="I560" i="27"/>
  <c r="H560" i="27"/>
  <c r="F560" i="27"/>
  <c r="E560" i="27"/>
  <c r="C560" i="27"/>
  <c r="B560" i="27"/>
  <c r="Z559" i="27"/>
  <c r="X559" i="27"/>
  <c r="W559" i="27"/>
  <c r="V559" i="27"/>
  <c r="J559" i="27"/>
  <c r="I559" i="27"/>
  <c r="H559" i="27"/>
  <c r="F559" i="27"/>
  <c r="E559" i="27"/>
  <c r="C559" i="27"/>
  <c r="B559" i="27"/>
  <c r="Z558" i="27"/>
  <c r="X558" i="27"/>
  <c r="W558" i="27"/>
  <c r="V558" i="27"/>
  <c r="J558" i="27"/>
  <c r="I558" i="27"/>
  <c r="H558" i="27"/>
  <c r="F558" i="27"/>
  <c r="E558" i="27"/>
  <c r="C558" i="27"/>
  <c r="B558" i="27"/>
  <c r="Z557" i="27"/>
  <c r="X557" i="27"/>
  <c r="W557" i="27"/>
  <c r="V557" i="27"/>
  <c r="J557" i="27"/>
  <c r="I557" i="27"/>
  <c r="H557" i="27"/>
  <c r="F557" i="27"/>
  <c r="E557" i="27"/>
  <c r="C557" i="27"/>
  <c r="B557" i="27"/>
  <c r="Z556" i="27"/>
  <c r="X556" i="27"/>
  <c r="W556" i="27"/>
  <c r="V556" i="27"/>
  <c r="J556" i="27"/>
  <c r="I556" i="27"/>
  <c r="H556" i="27"/>
  <c r="F556" i="27"/>
  <c r="E556" i="27"/>
  <c r="C556" i="27"/>
  <c r="B556" i="27"/>
  <c r="Z555" i="27"/>
  <c r="X555" i="27"/>
  <c r="W555" i="27"/>
  <c r="V555" i="27"/>
  <c r="J555" i="27"/>
  <c r="I555" i="27"/>
  <c r="H555" i="27"/>
  <c r="F555" i="27"/>
  <c r="E555" i="27"/>
  <c r="C555" i="27"/>
  <c r="B555" i="27"/>
  <c r="Z554" i="27"/>
  <c r="X554" i="27"/>
  <c r="W554" i="27"/>
  <c r="V554" i="27"/>
  <c r="J554" i="27"/>
  <c r="I554" i="27"/>
  <c r="H554" i="27"/>
  <c r="F554" i="27"/>
  <c r="E554" i="27"/>
  <c r="C554" i="27"/>
  <c r="B554" i="27"/>
  <c r="Z551" i="27"/>
  <c r="X551" i="27"/>
  <c r="W551" i="27"/>
  <c r="V551" i="27"/>
  <c r="J551" i="27"/>
  <c r="I551" i="27"/>
  <c r="H551" i="27"/>
  <c r="F551" i="27"/>
  <c r="E551" i="27"/>
  <c r="C551" i="27"/>
  <c r="B551" i="27"/>
  <c r="Z550" i="27"/>
  <c r="X550" i="27"/>
  <c r="W550" i="27"/>
  <c r="V550" i="27"/>
  <c r="J550" i="27"/>
  <c r="I550" i="27"/>
  <c r="H550" i="27"/>
  <c r="F550" i="27"/>
  <c r="E550" i="27"/>
  <c r="C550" i="27"/>
  <c r="B550" i="27"/>
  <c r="Z549" i="27"/>
  <c r="X549" i="27"/>
  <c r="W549" i="27"/>
  <c r="V549" i="27"/>
  <c r="J549" i="27"/>
  <c r="I549" i="27"/>
  <c r="H549" i="27"/>
  <c r="F549" i="27"/>
  <c r="E549" i="27"/>
  <c r="C549" i="27"/>
  <c r="B549" i="27"/>
  <c r="Z548" i="27"/>
  <c r="X548" i="27"/>
  <c r="W548" i="27"/>
  <c r="V548" i="27"/>
  <c r="J548" i="27"/>
  <c r="I548" i="27"/>
  <c r="H548" i="27"/>
  <c r="F548" i="27"/>
  <c r="E548" i="27"/>
  <c r="C548" i="27"/>
  <c r="B548" i="27"/>
  <c r="Z547" i="27"/>
  <c r="X547" i="27"/>
  <c r="W547" i="27"/>
  <c r="V547" i="27"/>
  <c r="J547" i="27"/>
  <c r="I547" i="27"/>
  <c r="H547" i="27"/>
  <c r="F547" i="27"/>
  <c r="E547" i="27"/>
  <c r="C547" i="27"/>
  <c r="B547" i="27"/>
  <c r="Z546" i="27"/>
  <c r="X546" i="27"/>
  <c r="W546" i="27"/>
  <c r="V546" i="27"/>
  <c r="J546" i="27"/>
  <c r="I546" i="27"/>
  <c r="H546" i="27"/>
  <c r="F546" i="27"/>
  <c r="E546" i="27"/>
  <c r="C546" i="27"/>
  <c r="B546" i="27"/>
  <c r="Z545" i="27"/>
  <c r="X545" i="27"/>
  <c r="W545" i="27"/>
  <c r="V545" i="27"/>
  <c r="J545" i="27"/>
  <c r="I545" i="27"/>
  <c r="H545" i="27"/>
  <c r="F545" i="27"/>
  <c r="E545" i="27"/>
  <c r="C545" i="27"/>
  <c r="B545" i="27"/>
  <c r="Z544" i="27"/>
  <c r="X544" i="27"/>
  <c r="W544" i="27"/>
  <c r="V544" i="27"/>
  <c r="J544" i="27"/>
  <c r="I544" i="27"/>
  <c r="H544" i="27"/>
  <c r="F544" i="27"/>
  <c r="E544" i="27"/>
  <c r="C544" i="27"/>
  <c r="B544" i="27"/>
  <c r="Z543" i="27"/>
  <c r="X543" i="27"/>
  <c r="W543" i="27"/>
  <c r="V543" i="27"/>
  <c r="J543" i="27"/>
  <c r="I543" i="27"/>
  <c r="H543" i="27"/>
  <c r="F543" i="27"/>
  <c r="E543" i="27"/>
  <c r="C543" i="27"/>
  <c r="B543" i="27"/>
  <c r="Z542" i="27"/>
  <c r="X542" i="27"/>
  <c r="W542" i="27"/>
  <c r="V542" i="27"/>
  <c r="J542" i="27"/>
  <c r="I542" i="27"/>
  <c r="H542" i="27"/>
  <c r="F542" i="27"/>
  <c r="E542" i="27"/>
  <c r="C542" i="27"/>
  <c r="B542" i="27"/>
  <c r="Z541" i="27"/>
  <c r="X541" i="27"/>
  <c r="W541" i="27"/>
  <c r="V541" i="27"/>
  <c r="J541" i="27"/>
  <c r="I541" i="27"/>
  <c r="H541" i="27"/>
  <c r="F541" i="27"/>
  <c r="E541" i="27"/>
  <c r="C541" i="27"/>
  <c r="B541" i="27"/>
  <c r="Z540" i="27"/>
  <c r="X540" i="27"/>
  <c r="W540" i="27"/>
  <c r="V540" i="27"/>
  <c r="J540" i="27"/>
  <c r="I540" i="27"/>
  <c r="H540" i="27"/>
  <c r="F540" i="27"/>
  <c r="E540" i="27"/>
  <c r="C540" i="27"/>
  <c r="B540" i="27"/>
  <c r="Z539" i="27"/>
  <c r="X539" i="27"/>
  <c r="W539" i="27"/>
  <c r="V539" i="27"/>
  <c r="J539" i="27"/>
  <c r="I539" i="27"/>
  <c r="H539" i="27"/>
  <c r="F539" i="27"/>
  <c r="E539" i="27"/>
  <c r="C539" i="27"/>
  <c r="B539" i="27"/>
  <c r="Z538" i="27"/>
  <c r="X538" i="27"/>
  <c r="W538" i="27"/>
  <c r="V538" i="27"/>
  <c r="J538" i="27"/>
  <c r="I538" i="27"/>
  <c r="H538" i="27"/>
  <c r="F538" i="27"/>
  <c r="E538" i="27"/>
  <c r="C538" i="27"/>
  <c r="B538" i="27"/>
  <c r="Z537" i="27"/>
  <c r="X537" i="27"/>
  <c r="W537" i="27"/>
  <c r="V537" i="27"/>
  <c r="J537" i="27"/>
  <c r="I537" i="27"/>
  <c r="H537" i="27"/>
  <c r="F537" i="27"/>
  <c r="E537" i="27"/>
  <c r="C537" i="27"/>
  <c r="B537" i="27"/>
  <c r="Z536" i="27"/>
  <c r="X536" i="27"/>
  <c r="W536" i="27"/>
  <c r="V536" i="27"/>
  <c r="J536" i="27"/>
  <c r="I536" i="27"/>
  <c r="H536" i="27"/>
  <c r="F536" i="27"/>
  <c r="E536" i="27"/>
  <c r="C536" i="27"/>
  <c r="B536" i="27"/>
  <c r="Z535" i="27"/>
  <c r="X535" i="27"/>
  <c r="W535" i="27"/>
  <c r="V535" i="27"/>
  <c r="J535" i="27"/>
  <c r="I535" i="27"/>
  <c r="H535" i="27"/>
  <c r="F535" i="27"/>
  <c r="E535" i="27"/>
  <c r="C535" i="27"/>
  <c r="B535" i="27"/>
  <c r="Z534" i="27"/>
  <c r="X534" i="27"/>
  <c r="W534" i="27"/>
  <c r="V534" i="27"/>
  <c r="J534" i="27"/>
  <c r="I534" i="27"/>
  <c r="H534" i="27"/>
  <c r="F534" i="27"/>
  <c r="E534" i="27"/>
  <c r="C534" i="27"/>
  <c r="B534" i="27"/>
  <c r="Z533" i="27"/>
  <c r="X533" i="27"/>
  <c r="W533" i="27"/>
  <c r="V533" i="27"/>
  <c r="J533" i="27"/>
  <c r="I533" i="27"/>
  <c r="H533" i="27"/>
  <c r="F533" i="27"/>
  <c r="E533" i="27"/>
  <c r="C533" i="27"/>
  <c r="B533" i="27"/>
  <c r="Z532" i="27"/>
  <c r="X532" i="27"/>
  <c r="W532" i="27"/>
  <c r="V532" i="27"/>
  <c r="J532" i="27"/>
  <c r="I532" i="27"/>
  <c r="H532" i="27"/>
  <c r="F532" i="27"/>
  <c r="E532" i="27"/>
  <c r="C532" i="27"/>
  <c r="B532" i="27"/>
  <c r="Z531" i="27"/>
  <c r="X531" i="27"/>
  <c r="W531" i="27"/>
  <c r="V531" i="27"/>
  <c r="J531" i="27"/>
  <c r="I531" i="27"/>
  <c r="H531" i="27"/>
  <c r="F531" i="27"/>
  <c r="E531" i="27"/>
  <c r="C531" i="27"/>
  <c r="B531" i="27"/>
  <c r="Z530" i="27"/>
  <c r="X530" i="27"/>
  <c r="W530" i="27"/>
  <c r="V530" i="27"/>
  <c r="J530" i="27"/>
  <c r="I530" i="27"/>
  <c r="H530" i="27"/>
  <c r="F530" i="27"/>
  <c r="E530" i="27"/>
  <c r="C530" i="27"/>
  <c r="B530" i="27"/>
  <c r="Z529" i="27"/>
  <c r="X529" i="27"/>
  <c r="W529" i="27"/>
  <c r="V529" i="27"/>
  <c r="J529" i="27"/>
  <c r="I529" i="27"/>
  <c r="H529" i="27"/>
  <c r="F529" i="27"/>
  <c r="E529" i="27"/>
  <c r="C529" i="27"/>
  <c r="B529" i="27"/>
  <c r="Z528" i="27"/>
  <c r="X528" i="27"/>
  <c r="W528" i="27"/>
  <c r="V528" i="27"/>
  <c r="J528" i="27"/>
  <c r="I528" i="27"/>
  <c r="H528" i="27"/>
  <c r="F528" i="27"/>
  <c r="E528" i="27"/>
  <c r="C528" i="27"/>
  <c r="B528" i="27"/>
  <c r="Z527" i="27"/>
  <c r="X527" i="27"/>
  <c r="W527" i="27"/>
  <c r="V527" i="27"/>
  <c r="J527" i="27"/>
  <c r="I527" i="27"/>
  <c r="H527" i="27"/>
  <c r="F527" i="27"/>
  <c r="E527" i="27"/>
  <c r="C527" i="27"/>
  <c r="B527" i="27"/>
  <c r="Z524" i="27"/>
  <c r="X524" i="27"/>
  <c r="W524" i="27"/>
  <c r="V524" i="27"/>
  <c r="J524" i="27"/>
  <c r="I524" i="27"/>
  <c r="H524" i="27"/>
  <c r="F524" i="27"/>
  <c r="E524" i="27"/>
  <c r="C524" i="27"/>
  <c r="B524" i="27"/>
  <c r="Z523" i="27"/>
  <c r="X523" i="27"/>
  <c r="W523" i="27"/>
  <c r="V523" i="27"/>
  <c r="J523" i="27"/>
  <c r="I523" i="27"/>
  <c r="H523" i="27"/>
  <c r="F523" i="27"/>
  <c r="E523" i="27"/>
  <c r="C523" i="27"/>
  <c r="B523" i="27"/>
  <c r="Z522" i="27"/>
  <c r="X522" i="27"/>
  <c r="W522" i="27"/>
  <c r="V522" i="27"/>
  <c r="J522" i="27"/>
  <c r="I522" i="27"/>
  <c r="H522" i="27"/>
  <c r="F522" i="27"/>
  <c r="E522" i="27"/>
  <c r="C522" i="27"/>
  <c r="B522" i="27"/>
  <c r="Z521" i="27"/>
  <c r="X521" i="27"/>
  <c r="W521" i="27"/>
  <c r="V521" i="27"/>
  <c r="J521" i="27"/>
  <c r="I521" i="27"/>
  <c r="H521" i="27"/>
  <c r="F521" i="27"/>
  <c r="E521" i="27"/>
  <c r="C521" i="27"/>
  <c r="B521" i="27"/>
  <c r="Z520" i="27"/>
  <c r="X520" i="27"/>
  <c r="W520" i="27"/>
  <c r="V520" i="27"/>
  <c r="J520" i="27"/>
  <c r="I520" i="27"/>
  <c r="H520" i="27"/>
  <c r="F520" i="27"/>
  <c r="E520" i="27"/>
  <c r="C520" i="27"/>
  <c r="B520" i="27"/>
  <c r="Z519" i="27"/>
  <c r="X519" i="27"/>
  <c r="W519" i="27"/>
  <c r="V519" i="27"/>
  <c r="J519" i="27"/>
  <c r="I519" i="27"/>
  <c r="H519" i="27"/>
  <c r="F519" i="27"/>
  <c r="E519" i="27"/>
  <c r="C519" i="27"/>
  <c r="B519" i="27"/>
  <c r="Z518" i="27"/>
  <c r="X518" i="27"/>
  <c r="W518" i="27"/>
  <c r="V518" i="27"/>
  <c r="J518" i="27"/>
  <c r="I518" i="27"/>
  <c r="H518" i="27"/>
  <c r="F518" i="27"/>
  <c r="E518" i="27"/>
  <c r="C518" i="27"/>
  <c r="B518" i="27"/>
  <c r="Z517" i="27"/>
  <c r="X517" i="27"/>
  <c r="W517" i="27"/>
  <c r="V517" i="27"/>
  <c r="J517" i="27"/>
  <c r="I517" i="27"/>
  <c r="H517" i="27"/>
  <c r="F517" i="27"/>
  <c r="E517" i="27"/>
  <c r="C517" i="27"/>
  <c r="B517" i="27"/>
  <c r="Z516" i="27"/>
  <c r="X516" i="27"/>
  <c r="W516" i="27"/>
  <c r="V516" i="27"/>
  <c r="J516" i="27"/>
  <c r="I516" i="27"/>
  <c r="H516" i="27"/>
  <c r="F516" i="27"/>
  <c r="E516" i="27"/>
  <c r="C516" i="27"/>
  <c r="B516" i="27"/>
  <c r="Z515" i="27"/>
  <c r="X515" i="27"/>
  <c r="W515" i="27"/>
  <c r="V515" i="27"/>
  <c r="J515" i="27"/>
  <c r="I515" i="27"/>
  <c r="H515" i="27"/>
  <c r="F515" i="27"/>
  <c r="E515" i="27"/>
  <c r="C515" i="27"/>
  <c r="B515" i="27"/>
  <c r="Z514" i="27"/>
  <c r="X514" i="27"/>
  <c r="W514" i="27"/>
  <c r="V514" i="27"/>
  <c r="J514" i="27"/>
  <c r="I514" i="27"/>
  <c r="H514" i="27"/>
  <c r="F514" i="27"/>
  <c r="E514" i="27"/>
  <c r="C514" i="27"/>
  <c r="B514" i="27"/>
  <c r="Z513" i="27"/>
  <c r="X513" i="27"/>
  <c r="W513" i="27"/>
  <c r="V513" i="27"/>
  <c r="J513" i="27"/>
  <c r="I513" i="27"/>
  <c r="H513" i="27"/>
  <c r="F513" i="27"/>
  <c r="E513" i="27"/>
  <c r="C513" i="27"/>
  <c r="B513" i="27"/>
  <c r="Z512" i="27"/>
  <c r="X512" i="27"/>
  <c r="W512" i="27"/>
  <c r="V512" i="27"/>
  <c r="J512" i="27"/>
  <c r="I512" i="27"/>
  <c r="H512" i="27"/>
  <c r="F512" i="27"/>
  <c r="E512" i="27"/>
  <c r="C512" i="27"/>
  <c r="B512" i="27"/>
  <c r="Z511" i="27"/>
  <c r="X511" i="27"/>
  <c r="W511" i="27"/>
  <c r="V511" i="27"/>
  <c r="J511" i="27"/>
  <c r="I511" i="27"/>
  <c r="H511" i="27"/>
  <c r="F511" i="27"/>
  <c r="E511" i="27"/>
  <c r="C511" i="27"/>
  <c r="B511" i="27"/>
  <c r="Z510" i="27"/>
  <c r="X510" i="27"/>
  <c r="W510" i="27"/>
  <c r="V510" i="27"/>
  <c r="J510" i="27"/>
  <c r="I510" i="27"/>
  <c r="H510" i="27"/>
  <c r="F510" i="27"/>
  <c r="E510" i="27"/>
  <c r="C510" i="27"/>
  <c r="B510" i="27"/>
  <c r="Z509" i="27"/>
  <c r="X509" i="27"/>
  <c r="W509" i="27"/>
  <c r="V509" i="27"/>
  <c r="J509" i="27"/>
  <c r="I509" i="27"/>
  <c r="H509" i="27"/>
  <c r="F509" i="27"/>
  <c r="E509" i="27"/>
  <c r="C509" i="27"/>
  <c r="B509" i="27"/>
  <c r="Z508" i="27"/>
  <c r="X508" i="27"/>
  <c r="W508" i="27"/>
  <c r="V508" i="27"/>
  <c r="J508" i="27"/>
  <c r="I508" i="27"/>
  <c r="H508" i="27"/>
  <c r="F508" i="27"/>
  <c r="E508" i="27"/>
  <c r="C508" i="27"/>
  <c r="B508" i="27"/>
  <c r="Z507" i="27"/>
  <c r="X507" i="27"/>
  <c r="W507" i="27"/>
  <c r="V507" i="27"/>
  <c r="J507" i="27"/>
  <c r="I507" i="27"/>
  <c r="H507" i="27"/>
  <c r="F507" i="27"/>
  <c r="E507" i="27"/>
  <c r="C507" i="27"/>
  <c r="B507" i="27"/>
  <c r="Z506" i="27"/>
  <c r="X506" i="27"/>
  <c r="W506" i="27"/>
  <c r="V506" i="27"/>
  <c r="J506" i="27"/>
  <c r="I506" i="27"/>
  <c r="H506" i="27"/>
  <c r="F506" i="27"/>
  <c r="E506" i="27"/>
  <c r="C506" i="27"/>
  <c r="B506" i="27"/>
  <c r="Z505" i="27"/>
  <c r="X505" i="27"/>
  <c r="W505" i="27"/>
  <c r="V505" i="27"/>
  <c r="J505" i="27"/>
  <c r="I505" i="27"/>
  <c r="H505" i="27"/>
  <c r="F505" i="27"/>
  <c r="E505" i="27"/>
  <c r="C505" i="27"/>
  <c r="B505" i="27"/>
  <c r="Z504" i="27"/>
  <c r="X504" i="27"/>
  <c r="W504" i="27"/>
  <c r="V504" i="27"/>
  <c r="J504" i="27"/>
  <c r="I504" i="27"/>
  <c r="H504" i="27"/>
  <c r="F504" i="27"/>
  <c r="E504" i="27"/>
  <c r="C504" i="27"/>
  <c r="B504" i="27"/>
  <c r="Z503" i="27"/>
  <c r="X503" i="27"/>
  <c r="W503" i="27"/>
  <c r="V503" i="27"/>
  <c r="J503" i="27"/>
  <c r="I503" i="27"/>
  <c r="H503" i="27"/>
  <c r="F503" i="27"/>
  <c r="E503" i="27"/>
  <c r="C503" i="27"/>
  <c r="B503" i="27"/>
  <c r="Z502" i="27"/>
  <c r="X502" i="27"/>
  <c r="W502" i="27"/>
  <c r="V502" i="27"/>
  <c r="J502" i="27"/>
  <c r="I502" i="27"/>
  <c r="H502" i="27"/>
  <c r="F502" i="27"/>
  <c r="E502" i="27"/>
  <c r="C502" i="27"/>
  <c r="B502" i="27"/>
  <c r="Z501" i="27"/>
  <c r="X501" i="27"/>
  <c r="W501" i="27"/>
  <c r="V501" i="27"/>
  <c r="J501" i="27"/>
  <c r="I501" i="27"/>
  <c r="H501" i="27"/>
  <c r="F501" i="27"/>
  <c r="E501" i="27"/>
  <c r="C501" i="27"/>
  <c r="B501" i="27"/>
  <c r="Z500" i="27"/>
  <c r="X500" i="27"/>
  <c r="W500" i="27"/>
  <c r="V500" i="27"/>
  <c r="J500" i="27"/>
  <c r="I500" i="27"/>
  <c r="H500" i="27"/>
  <c r="F500" i="27"/>
  <c r="E500" i="27"/>
  <c r="C500" i="27"/>
  <c r="B500" i="27"/>
  <c r="Z497" i="27"/>
  <c r="X497" i="27"/>
  <c r="W497" i="27"/>
  <c r="V497" i="27"/>
  <c r="J497" i="27"/>
  <c r="I497" i="27"/>
  <c r="H497" i="27"/>
  <c r="F497" i="27"/>
  <c r="E497" i="27"/>
  <c r="C497" i="27"/>
  <c r="B497" i="27"/>
  <c r="Z496" i="27"/>
  <c r="X496" i="27"/>
  <c r="W496" i="27"/>
  <c r="V496" i="27"/>
  <c r="J496" i="27"/>
  <c r="I496" i="27"/>
  <c r="H496" i="27"/>
  <c r="F496" i="27"/>
  <c r="E496" i="27"/>
  <c r="C496" i="27"/>
  <c r="B496" i="27"/>
  <c r="Z495" i="27"/>
  <c r="X495" i="27"/>
  <c r="W495" i="27"/>
  <c r="V495" i="27"/>
  <c r="J495" i="27"/>
  <c r="I495" i="27"/>
  <c r="H495" i="27"/>
  <c r="F495" i="27"/>
  <c r="E495" i="27"/>
  <c r="C495" i="27"/>
  <c r="B495" i="27"/>
  <c r="Z494" i="27"/>
  <c r="X494" i="27"/>
  <c r="W494" i="27"/>
  <c r="V494" i="27"/>
  <c r="J494" i="27"/>
  <c r="I494" i="27"/>
  <c r="H494" i="27"/>
  <c r="F494" i="27"/>
  <c r="E494" i="27"/>
  <c r="C494" i="27"/>
  <c r="B494" i="27"/>
  <c r="Z493" i="27"/>
  <c r="X493" i="27"/>
  <c r="W493" i="27"/>
  <c r="V493" i="27"/>
  <c r="J493" i="27"/>
  <c r="I493" i="27"/>
  <c r="H493" i="27"/>
  <c r="F493" i="27"/>
  <c r="E493" i="27"/>
  <c r="C493" i="27"/>
  <c r="B493" i="27"/>
  <c r="Z492" i="27"/>
  <c r="X492" i="27"/>
  <c r="W492" i="27"/>
  <c r="V492" i="27"/>
  <c r="J492" i="27"/>
  <c r="I492" i="27"/>
  <c r="H492" i="27"/>
  <c r="F492" i="27"/>
  <c r="E492" i="27"/>
  <c r="C492" i="27"/>
  <c r="B492" i="27"/>
  <c r="Z491" i="27"/>
  <c r="X491" i="27"/>
  <c r="W491" i="27"/>
  <c r="V491" i="27"/>
  <c r="J491" i="27"/>
  <c r="I491" i="27"/>
  <c r="H491" i="27"/>
  <c r="F491" i="27"/>
  <c r="E491" i="27"/>
  <c r="C491" i="27"/>
  <c r="B491" i="27"/>
  <c r="Z490" i="27"/>
  <c r="X490" i="27"/>
  <c r="W490" i="27"/>
  <c r="V490" i="27"/>
  <c r="J490" i="27"/>
  <c r="I490" i="27"/>
  <c r="H490" i="27"/>
  <c r="F490" i="27"/>
  <c r="E490" i="27"/>
  <c r="C490" i="27"/>
  <c r="B490" i="27"/>
  <c r="Z489" i="27"/>
  <c r="X489" i="27"/>
  <c r="W489" i="27"/>
  <c r="V489" i="27"/>
  <c r="J489" i="27"/>
  <c r="I489" i="27"/>
  <c r="H489" i="27"/>
  <c r="F489" i="27"/>
  <c r="E489" i="27"/>
  <c r="C489" i="27"/>
  <c r="B489" i="27"/>
  <c r="Z488" i="27"/>
  <c r="X488" i="27"/>
  <c r="W488" i="27"/>
  <c r="V488" i="27"/>
  <c r="J488" i="27"/>
  <c r="I488" i="27"/>
  <c r="H488" i="27"/>
  <c r="F488" i="27"/>
  <c r="E488" i="27"/>
  <c r="C488" i="27"/>
  <c r="B488" i="27"/>
  <c r="Z487" i="27"/>
  <c r="X487" i="27"/>
  <c r="W487" i="27"/>
  <c r="V487" i="27"/>
  <c r="J487" i="27"/>
  <c r="I487" i="27"/>
  <c r="H487" i="27"/>
  <c r="F487" i="27"/>
  <c r="E487" i="27"/>
  <c r="C487" i="27"/>
  <c r="B487" i="27"/>
  <c r="Z486" i="27"/>
  <c r="X486" i="27"/>
  <c r="W486" i="27"/>
  <c r="V486" i="27"/>
  <c r="J486" i="27"/>
  <c r="I486" i="27"/>
  <c r="H486" i="27"/>
  <c r="F486" i="27"/>
  <c r="E486" i="27"/>
  <c r="C486" i="27"/>
  <c r="B486" i="27"/>
  <c r="Z485" i="27"/>
  <c r="X485" i="27"/>
  <c r="W485" i="27"/>
  <c r="V485" i="27"/>
  <c r="J485" i="27"/>
  <c r="I485" i="27"/>
  <c r="H485" i="27"/>
  <c r="F485" i="27"/>
  <c r="E485" i="27"/>
  <c r="C485" i="27"/>
  <c r="B485" i="27"/>
  <c r="Z484" i="27"/>
  <c r="X484" i="27"/>
  <c r="W484" i="27"/>
  <c r="V484" i="27"/>
  <c r="J484" i="27"/>
  <c r="I484" i="27"/>
  <c r="H484" i="27"/>
  <c r="F484" i="27"/>
  <c r="E484" i="27"/>
  <c r="C484" i="27"/>
  <c r="B484" i="27"/>
  <c r="Z483" i="27"/>
  <c r="X483" i="27"/>
  <c r="W483" i="27"/>
  <c r="V483" i="27"/>
  <c r="J483" i="27"/>
  <c r="I483" i="27"/>
  <c r="H483" i="27"/>
  <c r="F483" i="27"/>
  <c r="E483" i="27"/>
  <c r="C483" i="27"/>
  <c r="B483" i="27"/>
  <c r="Z482" i="27"/>
  <c r="X482" i="27"/>
  <c r="W482" i="27"/>
  <c r="V482" i="27"/>
  <c r="J482" i="27"/>
  <c r="I482" i="27"/>
  <c r="H482" i="27"/>
  <c r="F482" i="27"/>
  <c r="E482" i="27"/>
  <c r="C482" i="27"/>
  <c r="B482" i="27"/>
  <c r="Z481" i="27"/>
  <c r="X481" i="27"/>
  <c r="W481" i="27"/>
  <c r="V481" i="27"/>
  <c r="J481" i="27"/>
  <c r="I481" i="27"/>
  <c r="H481" i="27"/>
  <c r="F481" i="27"/>
  <c r="E481" i="27"/>
  <c r="C481" i="27"/>
  <c r="B481" i="27"/>
  <c r="Z480" i="27"/>
  <c r="X480" i="27"/>
  <c r="W480" i="27"/>
  <c r="V480" i="27"/>
  <c r="J480" i="27"/>
  <c r="I480" i="27"/>
  <c r="H480" i="27"/>
  <c r="F480" i="27"/>
  <c r="E480" i="27"/>
  <c r="C480" i="27"/>
  <c r="B480" i="27"/>
  <c r="Z479" i="27"/>
  <c r="X479" i="27"/>
  <c r="W479" i="27"/>
  <c r="V479" i="27"/>
  <c r="J479" i="27"/>
  <c r="I479" i="27"/>
  <c r="H479" i="27"/>
  <c r="F479" i="27"/>
  <c r="E479" i="27"/>
  <c r="C479" i="27"/>
  <c r="B479" i="27"/>
  <c r="Z478" i="27"/>
  <c r="X478" i="27"/>
  <c r="W478" i="27"/>
  <c r="V478" i="27"/>
  <c r="J478" i="27"/>
  <c r="I478" i="27"/>
  <c r="H478" i="27"/>
  <c r="F478" i="27"/>
  <c r="E478" i="27"/>
  <c r="C478" i="27"/>
  <c r="B478" i="27"/>
  <c r="Z477" i="27"/>
  <c r="X477" i="27"/>
  <c r="W477" i="27"/>
  <c r="V477" i="27"/>
  <c r="J477" i="27"/>
  <c r="I477" i="27"/>
  <c r="H477" i="27"/>
  <c r="F477" i="27"/>
  <c r="E477" i="27"/>
  <c r="C477" i="27"/>
  <c r="B477" i="27"/>
  <c r="Z476" i="27"/>
  <c r="X476" i="27"/>
  <c r="W476" i="27"/>
  <c r="V476" i="27"/>
  <c r="J476" i="27"/>
  <c r="I476" i="27"/>
  <c r="H476" i="27"/>
  <c r="F476" i="27"/>
  <c r="E476" i="27"/>
  <c r="C476" i="27"/>
  <c r="B476" i="27"/>
  <c r="Z475" i="27"/>
  <c r="X475" i="27"/>
  <c r="W475" i="27"/>
  <c r="V475" i="27"/>
  <c r="J475" i="27"/>
  <c r="I475" i="27"/>
  <c r="H475" i="27"/>
  <c r="F475" i="27"/>
  <c r="E475" i="27"/>
  <c r="C475" i="27"/>
  <c r="B475" i="27"/>
  <c r="Z474" i="27"/>
  <c r="X474" i="27"/>
  <c r="W474" i="27"/>
  <c r="V474" i="27"/>
  <c r="J474" i="27"/>
  <c r="I474" i="27"/>
  <c r="H474" i="27"/>
  <c r="F474" i="27"/>
  <c r="E474" i="27"/>
  <c r="C474" i="27"/>
  <c r="B474" i="27"/>
  <c r="Z473" i="27"/>
  <c r="X473" i="27"/>
  <c r="W473" i="27"/>
  <c r="V473" i="27"/>
  <c r="J473" i="27"/>
  <c r="I473" i="27"/>
  <c r="H473" i="27"/>
  <c r="F473" i="27"/>
  <c r="E473" i="27"/>
  <c r="C473" i="27"/>
  <c r="B473" i="27"/>
  <c r="Z470" i="27"/>
  <c r="X470" i="27"/>
  <c r="W470" i="27"/>
  <c r="V470" i="27"/>
  <c r="J470" i="27"/>
  <c r="I470" i="27"/>
  <c r="H470" i="27"/>
  <c r="F470" i="27"/>
  <c r="E470" i="27"/>
  <c r="C470" i="27"/>
  <c r="B470" i="27"/>
  <c r="Z469" i="27"/>
  <c r="X469" i="27"/>
  <c r="W469" i="27"/>
  <c r="V469" i="27"/>
  <c r="J469" i="27"/>
  <c r="I469" i="27"/>
  <c r="H469" i="27"/>
  <c r="F469" i="27"/>
  <c r="E469" i="27"/>
  <c r="C469" i="27"/>
  <c r="B469" i="27"/>
  <c r="Z468" i="27"/>
  <c r="X468" i="27"/>
  <c r="W468" i="27"/>
  <c r="V468" i="27"/>
  <c r="J468" i="27"/>
  <c r="I468" i="27"/>
  <c r="H468" i="27"/>
  <c r="F468" i="27"/>
  <c r="E468" i="27"/>
  <c r="C468" i="27"/>
  <c r="B468" i="27"/>
  <c r="Z467" i="27"/>
  <c r="X467" i="27"/>
  <c r="W467" i="27"/>
  <c r="V467" i="27"/>
  <c r="J467" i="27"/>
  <c r="I467" i="27"/>
  <c r="H467" i="27"/>
  <c r="F467" i="27"/>
  <c r="E467" i="27"/>
  <c r="C467" i="27"/>
  <c r="B467" i="27"/>
  <c r="Z466" i="27"/>
  <c r="X466" i="27"/>
  <c r="W466" i="27"/>
  <c r="V466" i="27"/>
  <c r="J466" i="27"/>
  <c r="I466" i="27"/>
  <c r="H466" i="27"/>
  <c r="F466" i="27"/>
  <c r="E466" i="27"/>
  <c r="C466" i="27"/>
  <c r="B466" i="27"/>
  <c r="Z465" i="27"/>
  <c r="X465" i="27"/>
  <c r="W465" i="27"/>
  <c r="V465" i="27"/>
  <c r="J465" i="27"/>
  <c r="I465" i="27"/>
  <c r="H465" i="27"/>
  <c r="F465" i="27"/>
  <c r="E465" i="27"/>
  <c r="C465" i="27"/>
  <c r="B465" i="27"/>
  <c r="Z464" i="27"/>
  <c r="X464" i="27"/>
  <c r="W464" i="27"/>
  <c r="V464" i="27"/>
  <c r="J464" i="27"/>
  <c r="I464" i="27"/>
  <c r="H464" i="27"/>
  <c r="F464" i="27"/>
  <c r="E464" i="27"/>
  <c r="C464" i="27"/>
  <c r="B464" i="27"/>
  <c r="Z463" i="27"/>
  <c r="X463" i="27"/>
  <c r="W463" i="27"/>
  <c r="V463" i="27"/>
  <c r="J463" i="27"/>
  <c r="I463" i="27"/>
  <c r="H463" i="27"/>
  <c r="F463" i="27"/>
  <c r="E463" i="27"/>
  <c r="C463" i="27"/>
  <c r="B463" i="27"/>
  <c r="Z462" i="27"/>
  <c r="X462" i="27"/>
  <c r="W462" i="27"/>
  <c r="V462" i="27"/>
  <c r="J462" i="27"/>
  <c r="I462" i="27"/>
  <c r="H462" i="27"/>
  <c r="F462" i="27"/>
  <c r="E462" i="27"/>
  <c r="C462" i="27"/>
  <c r="B462" i="27"/>
  <c r="Z461" i="27"/>
  <c r="X461" i="27"/>
  <c r="W461" i="27"/>
  <c r="V461" i="27"/>
  <c r="J461" i="27"/>
  <c r="I461" i="27"/>
  <c r="H461" i="27"/>
  <c r="F461" i="27"/>
  <c r="E461" i="27"/>
  <c r="C461" i="27"/>
  <c r="B461" i="27"/>
  <c r="Z460" i="27"/>
  <c r="X460" i="27"/>
  <c r="W460" i="27"/>
  <c r="V460" i="27"/>
  <c r="J460" i="27"/>
  <c r="I460" i="27"/>
  <c r="H460" i="27"/>
  <c r="F460" i="27"/>
  <c r="E460" i="27"/>
  <c r="C460" i="27"/>
  <c r="B460" i="27"/>
  <c r="Z459" i="27"/>
  <c r="X459" i="27"/>
  <c r="W459" i="27"/>
  <c r="V459" i="27"/>
  <c r="J459" i="27"/>
  <c r="I459" i="27"/>
  <c r="H459" i="27"/>
  <c r="F459" i="27"/>
  <c r="E459" i="27"/>
  <c r="C459" i="27"/>
  <c r="B459" i="27"/>
  <c r="Z458" i="27"/>
  <c r="X458" i="27"/>
  <c r="W458" i="27"/>
  <c r="V458" i="27"/>
  <c r="J458" i="27"/>
  <c r="I458" i="27"/>
  <c r="H458" i="27"/>
  <c r="F458" i="27"/>
  <c r="E458" i="27"/>
  <c r="C458" i="27"/>
  <c r="B458" i="27"/>
  <c r="Z457" i="27"/>
  <c r="X457" i="27"/>
  <c r="W457" i="27"/>
  <c r="V457" i="27"/>
  <c r="J457" i="27"/>
  <c r="I457" i="27"/>
  <c r="H457" i="27"/>
  <c r="F457" i="27"/>
  <c r="E457" i="27"/>
  <c r="C457" i="27"/>
  <c r="B457" i="27"/>
  <c r="Z456" i="27"/>
  <c r="X456" i="27"/>
  <c r="W456" i="27"/>
  <c r="V456" i="27"/>
  <c r="J456" i="27"/>
  <c r="I456" i="27"/>
  <c r="H456" i="27"/>
  <c r="F456" i="27"/>
  <c r="E456" i="27"/>
  <c r="C456" i="27"/>
  <c r="B456" i="27"/>
  <c r="Z455" i="27"/>
  <c r="X455" i="27"/>
  <c r="W455" i="27"/>
  <c r="V455" i="27"/>
  <c r="J455" i="27"/>
  <c r="I455" i="27"/>
  <c r="H455" i="27"/>
  <c r="F455" i="27"/>
  <c r="E455" i="27"/>
  <c r="C455" i="27"/>
  <c r="B455" i="27"/>
  <c r="Z454" i="27"/>
  <c r="X454" i="27"/>
  <c r="W454" i="27"/>
  <c r="V454" i="27"/>
  <c r="J454" i="27"/>
  <c r="I454" i="27"/>
  <c r="H454" i="27"/>
  <c r="F454" i="27"/>
  <c r="E454" i="27"/>
  <c r="C454" i="27"/>
  <c r="B454" i="27"/>
  <c r="Z453" i="27"/>
  <c r="X453" i="27"/>
  <c r="W453" i="27"/>
  <c r="V453" i="27"/>
  <c r="J453" i="27"/>
  <c r="I453" i="27"/>
  <c r="H453" i="27"/>
  <c r="F453" i="27"/>
  <c r="E453" i="27"/>
  <c r="C453" i="27"/>
  <c r="B453" i="27"/>
  <c r="Z452" i="27"/>
  <c r="X452" i="27"/>
  <c r="W452" i="27"/>
  <c r="V452" i="27"/>
  <c r="J452" i="27"/>
  <c r="I452" i="27"/>
  <c r="H452" i="27"/>
  <c r="F452" i="27"/>
  <c r="E452" i="27"/>
  <c r="C452" i="27"/>
  <c r="B452" i="27"/>
  <c r="Z451" i="27"/>
  <c r="X451" i="27"/>
  <c r="W451" i="27"/>
  <c r="V451" i="27"/>
  <c r="J451" i="27"/>
  <c r="I451" i="27"/>
  <c r="H451" i="27"/>
  <c r="F451" i="27"/>
  <c r="E451" i="27"/>
  <c r="C451" i="27"/>
  <c r="B451" i="27"/>
  <c r="Z450" i="27"/>
  <c r="X450" i="27"/>
  <c r="W450" i="27"/>
  <c r="V450" i="27"/>
  <c r="J450" i="27"/>
  <c r="I450" i="27"/>
  <c r="H450" i="27"/>
  <c r="F450" i="27"/>
  <c r="E450" i="27"/>
  <c r="C450" i="27"/>
  <c r="B450" i="27"/>
  <c r="Z449" i="27"/>
  <c r="X449" i="27"/>
  <c r="W449" i="27"/>
  <c r="V449" i="27"/>
  <c r="J449" i="27"/>
  <c r="I449" i="27"/>
  <c r="H449" i="27"/>
  <c r="F449" i="27"/>
  <c r="E449" i="27"/>
  <c r="C449" i="27"/>
  <c r="B449" i="27"/>
  <c r="Z448" i="27"/>
  <c r="X448" i="27"/>
  <c r="W448" i="27"/>
  <c r="V448" i="27"/>
  <c r="J448" i="27"/>
  <c r="I448" i="27"/>
  <c r="H448" i="27"/>
  <c r="F448" i="27"/>
  <c r="E448" i="27"/>
  <c r="C448" i="27"/>
  <c r="B448" i="27"/>
  <c r="Z447" i="27"/>
  <c r="X447" i="27"/>
  <c r="W447" i="27"/>
  <c r="V447" i="27"/>
  <c r="J447" i="27"/>
  <c r="I447" i="27"/>
  <c r="H447" i="27"/>
  <c r="F447" i="27"/>
  <c r="E447" i="27"/>
  <c r="C447" i="27"/>
  <c r="B447" i="27"/>
  <c r="Z446" i="27"/>
  <c r="X446" i="27"/>
  <c r="W446" i="27"/>
  <c r="V446" i="27"/>
  <c r="J446" i="27"/>
  <c r="I446" i="27"/>
  <c r="H446" i="27"/>
  <c r="F446" i="27"/>
  <c r="E446" i="27"/>
  <c r="C446" i="27"/>
  <c r="B446" i="27"/>
  <c r="Z443" i="27"/>
  <c r="X443" i="27"/>
  <c r="W443" i="27"/>
  <c r="V443" i="27"/>
  <c r="J443" i="27"/>
  <c r="I443" i="27"/>
  <c r="H443" i="27"/>
  <c r="F443" i="27"/>
  <c r="E443" i="27"/>
  <c r="C443" i="27"/>
  <c r="B443" i="27"/>
  <c r="Z442" i="27"/>
  <c r="X442" i="27"/>
  <c r="W442" i="27"/>
  <c r="V442" i="27"/>
  <c r="J442" i="27"/>
  <c r="I442" i="27"/>
  <c r="H442" i="27"/>
  <c r="F442" i="27"/>
  <c r="E442" i="27"/>
  <c r="C442" i="27"/>
  <c r="B442" i="27"/>
  <c r="Z441" i="27"/>
  <c r="X441" i="27"/>
  <c r="W441" i="27"/>
  <c r="V441" i="27"/>
  <c r="J441" i="27"/>
  <c r="I441" i="27"/>
  <c r="H441" i="27"/>
  <c r="F441" i="27"/>
  <c r="E441" i="27"/>
  <c r="C441" i="27"/>
  <c r="B441" i="27"/>
  <c r="Z440" i="27"/>
  <c r="X440" i="27"/>
  <c r="W440" i="27"/>
  <c r="V440" i="27"/>
  <c r="J440" i="27"/>
  <c r="I440" i="27"/>
  <c r="H440" i="27"/>
  <c r="F440" i="27"/>
  <c r="E440" i="27"/>
  <c r="C440" i="27"/>
  <c r="B440" i="27"/>
  <c r="Z439" i="27"/>
  <c r="X439" i="27"/>
  <c r="W439" i="27"/>
  <c r="V439" i="27"/>
  <c r="J439" i="27"/>
  <c r="I439" i="27"/>
  <c r="H439" i="27"/>
  <c r="F439" i="27"/>
  <c r="E439" i="27"/>
  <c r="C439" i="27"/>
  <c r="B439" i="27"/>
  <c r="Z438" i="27"/>
  <c r="X438" i="27"/>
  <c r="W438" i="27"/>
  <c r="V438" i="27"/>
  <c r="J438" i="27"/>
  <c r="I438" i="27"/>
  <c r="H438" i="27"/>
  <c r="F438" i="27"/>
  <c r="E438" i="27"/>
  <c r="C438" i="27"/>
  <c r="B438" i="27"/>
  <c r="Z437" i="27"/>
  <c r="X437" i="27"/>
  <c r="W437" i="27"/>
  <c r="V437" i="27"/>
  <c r="J437" i="27"/>
  <c r="I437" i="27"/>
  <c r="H437" i="27"/>
  <c r="F437" i="27"/>
  <c r="E437" i="27"/>
  <c r="C437" i="27"/>
  <c r="B437" i="27"/>
  <c r="Z436" i="27"/>
  <c r="X436" i="27"/>
  <c r="W436" i="27"/>
  <c r="V436" i="27"/>
  <c r="J436" i="27"/>
  <c r="I436" i="27"/>
  <c r="H436" i="27"/>
  <c r="F436" i="27"/>
  <c r="E436" i="27"/>
  <c r="C436" i="27"/>
  <c r="B436" i="27"/>
  <c r="Z435" i="27"/>
  <c r="X435" i="27"/>
  <c r="W435" i="27"/>
  <c r="V435" i="27"/>
  <c r="J435" i="27"/>
  <c r="I435" i="27"/>
  <c r="H435" i="27"/>
  <c r="F435" i="27"/>
  <c r="E435" i="27"/>
  <c r="C435" i="27"/>
  <c r="B435" i="27"/>
  <c r="Z434" i="27"/>
  <c r="X434" i="27"/>
  <c r="W434" i="27"/>
  <c r="V434" i="27"/>
  <c r="J434" i="27"/>
  <c r="I434" i="27"/>
  <c r="H434" i="27"/>
  <c r="F434" i="27"/>
  <c r="E434" i="27"/>
  <c r="C434" i="27"/>
  <c r="B434" i="27"/>
  <c r="Z433" i="27"/>
  <c r="X433" i="27"/>
  <c r="W433" i="27"/>
  <c r="V433" i="27"/>
  <c r="J433" i="27"/>
  <c r="I433" i="27"/>
  <c r="H433" i="27"/>
  <c r="F433" i="27"/>
  <c r="E433" i="27"/>
  <c r="C433" i="27"/>
  <c r="B433" i="27"/>
  <c r="Z432" i="27"/>
  <c r="X432" i="27"/>
  <c r="W432" i="27"/>
  <c r="V432" i="27"/>
  <c r="J432" i="27"/>
  <c r="I432" i="27"/>
  <c r="H432" i="27"/>
  <c r="F432" i="27"/>
  <c r="E432" i="27"/>
  <c r="C432" i="27"/>
  <c r="B432" i="27"/>
  <c r="Z431" i="27"/>
  <c r="X431" i="27"/>
  <c r="W431" i="27"/>
  <c r="V431" i="27"/>
  <c r="J431" i="27"/>
  <c r="I431" i="27"/>
  <c r="H431" i="27"/>
  <c r="F431" i="27"/>
  <c r="E431" i="27"/>
  <c r="C431" i="27"/>
  <c r="B431" i="27"/>
  <c r="Z430" i="27"/>
  <c r="X430" i="27"/>
  <c r="W430" i="27"/>
  <c r="V430" i="27"/>
  <c r="J430" i="27"/>
  <c r="I430" i="27"/>
  <c r="H430" i="27"/>
  <c r="F430" i="27"/>
  <c r="E430" i="27"/>
  <c r="C430" i="27"/>
  <c r="B430" i="27"/>
  <c r="Z429" i="27"/>
  <c r="X429" i="27"/>
  <c r="W429" i="27"/>
  <c r="V429" i="27"/>
  <c r="J429" i="27"/>
  <c r="I429" i="27"/>
  <c r="H429" i="27"/>
  <c r="F429" i="27"/>
  <c r="E429" i="27"/>
  <c r="C429" i="27"/>
  <c r="B429" i="27"/>
  <c r="Z428" i="27"/>
  <c r="X428" i="27"/>
  <c r="W428" i="27"/>
  <c r="V428" i="27"/>
  <c r="J428" i="27"/>
  <c r="I428" i="27"/>
  <c r="H428" i="27"/>
  <c r="F428" i="27"/>
  <c r="E428" i="27"/>
  <c r="C428" i="27"/>
  <c r="B428" i="27"/>
  <c r="Z427" i="27"/>
  <c r="X427" i="27"/>
  <c r="W427" i="27"/>
  <c r="V427" i="27"/>
  <c r="J427" i="27"/>
  <c r="I427" i="27"/>
  <c r="H427" i="27"/>
  <c r="F427" i="27"/>
  <c r="E427" i="27"/>
  <c r="C427" i="27"/>
  <c r="B427" i="27"/>
  <c r="Z426" i="27"/>
  <c r="X426" i="27"/>
  <c r="W426" i="27"/>
  <c r="V426" i="27"/>
  <c r="J426" i="27"/>
  <c r="I426" i="27"/>
  <c r="H426" i="27"/>
  <c r="F426" i="27"/>
  <c r="E426" i="27"/>
  <c r="C426" i="27"/>
  <c r="B426" i="27"/>
  <c r="Z425" i="27"/>
  <c r="X425" i="27"/>
  <c r="W425" i="27"/>
  <c r="V425" i="27"/>
  <c r="J425" i="27"/>
  <c r="I425" i="27"/>
  <c r="H425" i="27"/>
  <c r="F425" i="27"/>
  <c r="E425" i="27"/>
  <c r="C425" i="27"/>
  <c r="B425" i="27"/>
  <c r="Z424" i="27"/>
  <c r="X424" i="27"/>
  <c r="W424" i="27"/>
  <c r="V424" i="27"/>
  <c r="J424" i="27"/>
  <c r="I424" i="27"/>
  <c r="H424" i="27"/>
  <c r="F424" i="27"/>
  <c r="E424" i="27"/>
  <c r="C424" i="27"/>
  <c r="B424" i="27"/>
  <c r="Z423" i="27"/>
  <c r="X423" i="27"/>
  <c r="W423" i="27"/>
  <c r="V423" i="27"/>
  <c r="J423" i="27"/>
  <c r="I423" i="27"/>
  <c r="H423" i="27"/>
  <c r="F423" i="27"/>
  <c r="E423" i="27"/>
  <c r="C423" i="27"/>
  <c r="B423" i="27"/>
  <c r="Z422" i="27"/>
  <c r="X422" i="27"/>
  <c r="W422" i="27"/>
  <c r="V422" i="27"/>
  <c r="J422" i="27"/>
  <c r="I422" i="27"/>
  <c r="H422" i="27"/>
  <c r="F422" i="27"/>
  <c r="E422" i="27"/>
  <c r="C422" i="27"/>
  <c r="B422" i="27"/>
  <c r="Z421" i="27"/>
  <c r="X421" i="27"/>
  <c r="W421" i="27"/>
  <c r="V421" i="27"/>
  <c r="J421" i="27"/>
  <c r="I421" i="27"/>
  <c r="H421" i="27"/>
  <c r="F421" i="27"/>
  <c r="E421" i="27"/>
  <c r="C421" i="27"/>
  <c r="B421" i="27"/>
  <c r="Z420" i="27"/>
  <c r="X420" i="27"/>
  <c r="W420" i="27"/>
  <c r="V420" i="27"/>
  <c r="J420" i="27"/>
  <c r="I420" i="27"/>
  <c r="H420" i="27"/>
  <c r="F420" i="27"/>
  <c r="E420" i="27"/>
  <c r="C420" i="27"/>
  <c r="B420" i="27"/>
  <c r="Z419" i="27"/>
  <c r="X419" i="27"/>
  <c r="W419" i="27"/>
  <c r="V419" i="27"/>
  <c r="J419" i="27"/>
  <c r="I419" i="27"/>
  <c r="H419" i="27"/>
  <c r="F419" i="27"/>
  <c r="E419" i="27"/>
  <c r="C419" i="27"/>
  <c r="B419" i="27"/>
  <c r="Z416" i="27"/>
  <c r="X416" i="27"/>
  <c r="W416" i="27"/>
  <c r="V416" i="27"/>
  <c r="J416" i="27"/>
  <c r="I416" i="27"/>
  <c r="H416" i="27"/>
  <c r="F416" i="27"/>
  <c r="E416" i="27"/>
  <c r="C416" i="27"/>
  <c r="B416" i="27"/>
  <c r="Z415" i="27"/>
  <c r="X415" i="27"/>
  <c r="W415" i="27"/>
  <c r="V415" i="27"/>
  <c r="J415" i="27"/>
  <c r="I415" i="27"/>
  <c r="H415" i="27"/>
  <c r="F415" i="27"/>
  <c r="E415" i="27"/>
  <c r="C415" i="27"/>
  <c r="B415" i="27"/>
  <c r="Z414" i="27"/>
  <c r="X414" i="27"/>
  <c r="W414" i="27"/>
  <c r="V414" i="27"/>
  <c r="J414" i="27"/>
  <c r="I414" i="27"/>
  <c r="H414" i="27"/>
  <c r="F414" i="27"/>
  <c r="E414" i="27"/>
  <c r="C414" i="27"/>
  <c r="B414" i="27"/>
  <c r="Z413" i="27"/>
  <c r="X413" i="27"/>
  <c r="W413" i="27"/>
  <c r="V413" i="27"/>
  <c r="J413" i="27"/>
  <c r="I413" i="27"/>
  <c r="H413" i="27"/>
  <c r="F413" i="27"/>
  <c r="E413" i="27"/>
  <c r="C413" i="27"/>
  <c r="B413" i="27"/>
  <c r="Z412" i="27"/>
  <c r="X412" i="27"/>
  <c r="W412" i="27"/>
  <c r="V412" i="27"/>
  <c r="J412" i="27"/>
  <c r="I412" i="27"/>
  <c r="H412" i="27"/>
  <c r="F412" i="27"/>
  <c r="E412" i="27"/>
  <c r="C412" i="27"/>
  <c r="B412" i="27"/>
  <c r="Z411" i="27"/>
  <c r="X411" i="27"/>
  <c r="W411" i="27"/>
  <c r="V411" i="27"/>
  <c r="J411" i="27"/>
  <c r="I411" i="27"/>
  <c r="H411" i="27"/>
  <c r="F411" i="27"/>
  <c r="E411" i="27"/>
  <c r="C411" i="27"/>
  <c r="B411" i="27"/>
  <c r="Z410" i="27"/>
  <c r="X410" i="27"/>
  <c r="W410" i="27"/>
  <c r="V410" i="27"/>
  <c r="J410" i="27"/>
  <c r="I410" i="27"/>
  <c r="H410" i="27"/>
  <c r="F410" i="27"/>
  <c r="E410" i="27"/>
  <c r="C410" i="27"/>
  <c r="B410" i="27"/>
  <c r="Z409" i="27"/>
  <c r="X409" i="27"/>
  <c r="W409" i="27"/>
  <c r="V409" i="27"/>
  <c r="J409" i="27"/>
  <c r="I409" i="27"/>
  <c r="H409" i="27"/>
  <c r="F409" i="27"/>
  <c r="E409" i="27"/>
  <c r="C409" i="27"/>
  <c r="B409" i="27"/>
  <c r="Z408" i="27"/>
  <c r="X408" i="27"/>
  <c r="W408" i="27"/>
  <c r="V408" i="27"/>
  <c r="J408" i="27"/>
  <c r="I408" i="27"/>
  <c r="H408" i="27"/>
  <c r="F408" i="27"/>
  <c r="E408" i="27"/>
  <c r="C408" i="27"/>
  <c r="B408" i="27"/>
  <c r="Z407" i="27"/>
  <c r="X407" i="27"/>
  <c r="W407" i="27"/>
  <c r="V407" i="27"/>
  <c r="J407" i="27"/>
  <c r="I407" i="27"/>
  <c r="H407" i="27"/>
  <c r="F407" i="27"/>
  <c r="E407" i="27"/>
  <c r="C407" i="27"/>
  <c r="B407" i="27"/>
  <c r="Z406" i="27"/>
  <c r="X406" i="27"/>
  <c r="W406" i="27"/>
  <c r="V406" i="27"/>
  <c r="J406" i="27"/>
  <c r="I406" i="27"/>
  <c r="H406" i="27"/>
  <c r="F406" i="27"/>
  <c r="E406" i="27"/>
  <c r="C406" i="27"/>
  <c r="B406" i="27"/>
  <c r="Z405" i="27"/>
  <c r="X405" i="27"/>
  <c r="W405" i="27"/>
  <c r="V405" i="27"/>
  <c r="J405" i="27"/>
  <c r="I405" i="27"/>
  <c r="H405" i="27"/>
  <c r="F405" i="27"/>
  <c r="E405" i="27"/>
  <c r="C405" i="27"/>
  <c r="B405" i="27"/>
  <c r="Z404" i="27"/>
  <c r="X404" i="27"/>
  <c r="W404" i="27"/>
  <c r="V404" i="27"/>
  <c r="J404" i="27"/>
  <c r="I404" i="27"/>
  <c r="H404" i="27"/>
  <c r="F404" i="27"/>
  <c r="E404" i="27"/>
  <c r="C404" i="27"/>
  <c r="B404" i="27"/>
  <c r="Z403" i="27"/>
  <c r="X403" i="27"/>
  <c r="W403" i="27"/>
  <c r="V403" i="27"/>
  <c r="J403" i="27"/>
  <c r="I403" i="27"/>
  <c r="H403" i="27"/>
  <c r="F403" i="27"/>
  <c r="E403" i="27"/>
  <c r="C403" i="27"/>
  <c r="B403" i="27"/>
  <c r="Z402" i="27"/>
  <c r="X402" i="27"/>
  <c r="W402" i="27"/>
  <c r="V402" i="27"/>
  <c r="J402" i="27"/>
  <c r="I402" i="27"/>
  <c r="H402" i="27"/>
  <c r="F402" i="27"/>
  <c r="E402" i="27"/>
  <c r="C402" i="27"/>
  <c r="B402" i="27"/>
  <c r="Z401" i="27"/>
  <c r="X401" i="27"/>
  <c r="W401" i="27"/>
  <c r="V401" i="27"/>
  <c r="J401" i="27"/>
  <c r="I401" i="27"/>
  <c r="H401" i="27"/>
  <c r="F401" i="27"/>
  <c r="E401" i="27"/>
  <c r="C401" i="27"/>
  <c r="B401" i="27"/>
  <c r="Z400" i="27"/>
  <c r="X400" i="27"/>
  <c r="W400" i="27"/>
  <c r="V400" i="27"/>
  <c r="J400" i="27"/>
  <c r="I400" i="27"/>
  <c r="H400" i="27"/>
  <c r="F400" i="27"/>
  <c r="E400" i="27"/>
  <c r="C400" i="27"/>
  <c r="B400" i="27"/>
  <c r="Z399" i="27"/>
  <c r="X399" i="27"/>
  <c r="W399" i="27"/>
  <c r="V399" i="27"/>
  <c r="J399" i="27"/>
  <c r="I399" i="27"/>
  <c r="H399" i="27"/>
  <c r="F399" i="27"/>
  <c r="E399" i="27"/>
  <c r="C399" i="27"/>
  <c r="B399" i="27"/>
  <c r="Z398" i="27"/>
  <c r="X398" i="27"/>
  <c r="W398" i="27"/>
  <c r="V398" i="27"/>
  <c r="J398" i="27"/>
  <c r="I398" i="27"/>
  <c r="H398" i="27"/>
  <c r="F398" i="27"/>
  <c r="E398" i="27"/>
  <c r="C398" i="27"/>
  <c r="B398" i="27"/>
  <c r="Z397" i="27"/>
  <c r="X397" i="27"/>
  <c r="W397" i="27"/>
  <c r="V397" i="27"/>
  <c r="J397" i="27"/>
  <c r="I397" i="27"/>
  <c r="H397" i="27"/>
  <c r="F397" i="27"/>
  <c r="E397" i="27"/>
  <c r="C397" i="27"/>
  <c r="B397" i="27"/>
  <c r="Z396" i="27"/>
  <c r="X396" i="27"/>
  <c r="W396" i="27"/>
  <c r="V396" i="27"/>
  <c r="J396" i="27"/>
  <c r="I396" i="27"/>
  <c r="H396" i="27"/>
  <c r="F396" i="27"/>
  <c r="E396" i="27"/>
  <c r="C396" i="27"/>
  <c r="B396" i="27"/>
  <c r="Z395" i="27"/>
  <c r="X395" i="27"/>
  <c r="W395" i="27"/>
  <c r="V395" i="27"/>
  <c r="J395" i="27"/>
  <c r="I395" i="27"/>
  <c r="H395" i="27"/>
  <c r="F395" i="27"/>
  <c r="E395" i="27"/>
  <c r="C395" i="27"/>
  <c r="B395" i="27"/>
  <c r="Z394" i="27"/>
  <c r="X394" i="27"/>
  <c r="W394" i="27"/>
  <c r="V394" i="27"/>
  <c r="J394" i="27"/>
  <c r="I394" i="27"/>
  <c r="H394" i="27"/>
  <c r="F394" i="27"/>
  <c r="E394" i="27"/>
  <c r="C394" i="27"/>
  <c r="B394" i="27"/>
  <c r="Z393" i="27"/>
  <c r="X393" i="27"/>
  <c r="W393" i="27"/>
  <c r="V393" i="27"/>
  <c r="J393" i="27"/>
  <c r="I393" i="27"/>
  <c r="H393" i="27"/>
  <c r="F393" i="27"/>
  <c r="E393" i="27"/>
  <c r="C393" i="27"/>
  <c r="B393" i="27"/>
  <c r="Z392" i="27"/>
  <c r="X392" i="27"/>
  <c r="W392" i="27"/>
  <c r="V392" i="27"/>
  <c r="J392" i="27"/>
  <c r="I392" i="27"/>
  <c r="H392" i="27"/>
  <c r="F392" i="27"/>
  <c r="E392" i="27"/>
  <c r="C392" i="27"/>
  <c r="B392" i="27"/>
  <c r="Z389" i="27"/>
  <c r="X389" i="27"/>
  <c r="W389" i="27"/>
  <c r="V389" i="27"/>
  <c r="J389" i="27"/>
  <c r="I389" i="27"/>
  <c r="H389" i="27"/>
  <c r="F389" i="27"/>
  <c r="E389" i="27"/>
  <c r="C389" i="27"/>
  <c r="B389" i="27"/>
  <c r="Z388" i="27"/>
  <c r="X388" i="27"/>
  <c r="W388" i="27"/>
  <c r="V388" i="27"/>
  <c r="J388" i="27"/>
  <c r="I388" i="27"/>
  <c r="H388" i="27"/>
  <c r="F388" i="27"/>
  <c r="E388" i="27"/>
  <c r="C388" i="27"/>
  <c r="B388" i="27"/>
  <c r="Z387" i="27"/>
  <c r="X387" i="27"/>
  <c r="W387" i="27"/>
  <c r="V387" i="27"/>
  <c r="J387" i="27"/>
  <c r="I387" i="27"/>
  <c r="H387" i="27"/>
  <c r="F387" i="27"/>
  <c r="E387" i="27"/>
  <c r="C387" i="27"/>
  <c r="B387" i="27"/>
  <c r="Z386" i="27"/>
  <c r="X386" i="27"/>
  <c r="W386" i="27"/>
  <c r="V386" i="27"/>
  <c r="J386" i="27"/>
  <c r="I386" i="27"/>
  <c r="H386" i="27"/>
  <c r="F386" i="27"/>
  <c r="E386" i="27"/>
  <c r="C386" i="27"/>
  <c r="B386" i="27"/>
  <c r="Z385" i="27"/>
  <c r="X385" i="27"/>
  <c r="W385" i="27"/>
  <c r="V385" i="27"/>
  <c r="J385" i="27"/>
  <c r="I385" i="27"/>
  <c r="H385" i="27"/>
  <c r="F385" i="27"/>
  <c r="E385" i="27"/>
  <c r="C385" i="27"/>
  <c r="B385" i="27"/>
  <c r="Z384" i="27"/>
  <c r="X384" i="27"/>
  <c r="W384" i="27"/>
  <c r="V384" i="27"/>
  <c r="J384" i="27"/>
  <c r="I384" i="27"/>
  <c r="H384" i="27"/>
  <c r="F384" i="27"/>
  <c r="E384" i="27"/>
  <c r="C384" i="27"/>
  <c r="B384" i="27"/>
  <c r="Z383" i="27"/>
  <c r="X383" i="27"/>
  <c r="W383" i="27"/>
  <c r="V383" i="27"/>
  <c r="J383" i="27"/>
  <c r="I383" i="27"/>
  <c r="H383" i="27"/>
  <c r="F383" i="27"/>
  <c r="E383" i="27"/>
  <c r="C383" i="27"/>
  <c r="B383" i="27"/>
  <c r="Z382" i="27"/>
  <c r="X382" i="27"/>
  <c r="W382" i="27"/>
  <c r="V382" i="27"/>
  <c r="J382" i="27"/>
  <c r="I382" i="27"/>
  <c r="H382" i="27"/>
  <c r="F382" i="27"/>
  <c r="E382" i="27"/>
  <c r="C382" i="27"/>
  <c r="B382" i="27"/>
  <c r="Z381" i="27"/>
  <c r="X381" i="27"/>
  <c r="W381" i="27"/>
  <c r="V381" i="27"/>
  <c r="J381" i="27"/>
  <c r="I381" i="27"/>
  <c r="H381" i="27"/>
  <c r="F381" i="27"/>
  <c r="E381" i="27"/>
  <c r="C381" i="27"/>
  <c r="B381" i="27"/>
  <c r="Z380" i="27"/>
  <c r="X380" i="27"/>
  <c r="W380" i="27"/>
  <c r="V380" i="27"/>
  <c r="J380" i="27"/>
  <c r="I380" i="27"/>
  <c r="H380" i="27"/>
  <c r="F380" i="27"/>
  <c r="E380" i="27"/>
  <c r="C380" i="27"/>
  <c r="B380" i="27"/>
  <c r="Z379" i="27"/>
  <c r="X379" i="27"/>
  <c r="W379" i="27"/>
  <c r="V379" i="27"/>
  <c r="J379" i="27"/>
  <c r="I379" i="27"/>
  <c r="H379" i="27"/>
  <c r="F379" i="27"/>
  <c r="E379" i="27"/>
  <c r="C379" i="27"/>
  <c r="B379" i="27"/>
  <c r="Z378" i="27"/>
  <c r="X378" i="27"/>
  <c r="W378" i="27"/>
  <c r="V378" i="27"/>
  <c r="J378" i="27"/>
  <c r="I378" i="27"/>
  <c r="H378" i="27"/>
  <c r="F378" i="27"/>
  <c r="E378" i="27"/>
  <c r="C378" i="27"/>
  <c r="B378" i="27"/>
  <c r="Z377" i="27"/>
  <c r="X377" i="27"/>
  <c r="W377" i="27"/>
  <c r="V377" i="27"/>
  <c r="J377" i="27"/>
  <c r="I377" i="27"/>
  <c r="H377" i="27"/>
  <c r="F377" i="27"/>
  <c r="E377" i="27"/>
  <c r="C377" i="27"/>
  <c r="B377" i="27"/>
  <c r="Z376" i="27"/>
  <c r="X376" i="27"/>
  <c r="W376" i="27"/>
  <c r="V376" i="27"/>
  <c r="J376" i="27"/>
  <c r="I376" i="27"/>
  <c r="H376" i="27"/>
  <c r="F376" i="27"/>
  <c r="E376" i="27"/>
  <c r="C376" i="27"/>
  <c r="B376" i="27"/>
  <c r="Z375" i="27"/>
  <c r="X375" i="27"/>
  <c r="W375" i="27"/>
  <c r="V375" i="27"/>
  <c r="J375" i="27"/>
  <c r="I375" i="27"/>
  <c r="H375" i="27"/>
  <c r="F375" i="27"/>
  <c r="E375" i="27"/>
  <c r="C375" i="27"/>
  <c r="B375" i="27"/>
  <c r="Z374" i="27"/>
  <c r="X374" i="27"/>
  <c r="W374" i="27"/>
  <c r="V374" i="27"/>
  <c r="J374" i="27"/>
  <c r="I374" i="27"/>
  <c r="H374" i="27"/>
  <c r="F374" i="27"/>
  <c r="E374" i="27"/>
  <c r="C374" i="27"/>
  <c r="B374" i="27"/>
  <c r="Z373" i="27"/>
  <c r="X373" i="27"/>
  <c r="W373" i="27"/>
  <c r="V373" i="27"/>
  <c r="J373" i="27"/>
  <c r="I373" i="27"/>
  <c r="H373" i="27"/>
  <c r="F373" i="27"/>
  <c r="E373" i="27"/>
  <c r="C373" i="27"/>
  <c r="B373" i="27"/>
  <c r="Z372" i="27"/>
  <c r="X372" i="27"/>
  <c r="W372" i="27"/>
  <c r="V372" i="27"/>
  <c r="J372" i="27"/>
  <c r="I372" i="27"/>
  <c r="H372" i="27"/>
  <c r="F372" i="27"/>
  <c r="E372" i="27"/>
  <c r="C372" i="27"/>
  <c r="B372" i="27"/>
  <c r="Z371" i="27"/>
  <c r="X371" i="27"/>
  <c r="W371" i="27"/>
  <c r="V371" i="27"/>
  <c r="J371" i="27"/>
  <c r="I371" i="27"/>
  <c r="H371" i="27"/>
  <c r="F371" i="27"/>
  <c r="E371" i="27"/>
  <c r="C371" i="27"/>
  <c r="B371" i="27"/>
  <c r="Z370" i="27"/>
  <c r="X370" i="27"/>
  <c r="W370" i="27"/>
  <c r="V370" i="27"/>
  <c r="J370" i="27"/>
  <c r="I370" i="27"/>
  <c r="H370" i="27"/>
  <c r="F370" i="27"/>
  <c r="E370" i="27"/>
  <c r="C370" i="27"/>
  <c r="B370" i="27"/>
  <c r="Z369" i="27"/>
  <c r="X369" i="27"/>
  <c r="W369" i="27"/>
  <c r="V369" i="27"/>
  <c r="J369" i="27"/>
  <c r="I369" i="27"/>
  <c r="H369" i="27"/>
  <c r="F369" i="27"/>
  <c r="E369" i="27"/>
  <c r="C369" i="27"/>
  <c r="B369" i="27"/>
  <c r="Z368" i="27"/>
  <c r="X368" i="27"/>
  <c r="W368" i="27"/>
  <c r="V368" i="27"/>
  <c r="J368" i="27"/>
  <c r="I368" i="27"/>
  <c r="H368" i="27"/>
  <c r="F368" i="27"/>
  <c r="E368" i="27"/>
  <c r="C368" i="27"/>
  <c r="B368" i="27"/>
  <c r="Z367" i="27"/>
  <c r="X367" i="27"/>
  <c r="W367" i="27"/>
  <c r="V367" i="27"/>
  <c r="J367" i="27"/>
  <c r="I367" i="27"/>
  <c r="H367" i="27"/>
  <c r="F367" i="27"/>
  <c r="E367" i="27"/>
  <c r="C367" i="27"/>
  <c r="B367" i="27"/>
  <c r="Z366" i="27"/>
  <c r="X366" i="27"/>
  <c r="W366" i="27"/>
  <c r="V366" i="27"/>
  <c r="J366" i="27"/>
  <c r="I366" i="27"/>
  <c r="H366" i="27"/>
  <c r="F366" i="27"/>
  <c r="E366" i="27"/>
  <c r="C366" i="27"/>
  <c r="B366" i="27"/>
  <c r="Z365" i="27"/>
  <c r="X365" i="27"/>
  <c r="W365" i="27"/>
  <c r="V365" i="27"/>
  <c r="J365" i="27"/>
  <c r="I365" i="27"/>
  <c r="H365" i="27"/>
  <c r="F365" i="27"/>
  <c r="E365" i="27"/>
  <c r="C365" i="27"/>
  <c r="B365" i="27"/>
  <c r="Z362" i="27"/>
  <c r="X362" i="27"/>
  <c r="W362" i="27"/>
  <c r="V362" i="27"/>
  <c r="J362" i="27"/>
  <c r="I362" i="27"/>
  <c r="H362" i="27"/>
  <c r="F362" i="27"/>
  <c r="E362" i="27"/>
  <c r="C362" i="27"/>
  <c r="B362" i="27"/>
  <c r="Z361" i="27"/>
  <c r="X361" i="27"/>
  <c r="W361" i="27"/>
  <c r="V361" i="27"/>
  <c r="J361" i="27"/>
  <c r="I361" i="27"/>
  <c r="H361" i="27"/>
  <c r="F361" i="27"/>
  <c r="E361" i="27"/>
  <c r="C361" i="27"/>
  <c r="B361" i="27"/>
  <c r="Z360" i="27"/>
  <c r="X360" i="27"/>
  <c r="W360" i="27"/>
  <c r="V360" i="27"/>
  <c r="J360" i="27"/>
  <c r="I360" i="27"/>
  <c r="H360" i="27"/>
  <c r="F360" i="27"/>
  <c r="E360" i="27"/>
  <c r="C360" i="27"/>
  <c r="B360" i="27"/>
  <c r="Z359" i="27"/>
  <c r="X359" i="27"/>
  <c r="W359" i="27"/>
  <c r="V359" i="27"/>
  <c r="J359" i="27"/>
  <c r="I359" i="27"/>
  <c r="H359" i="27"/>
  <c r="F359" i="27"/>
  <c r="E359" i="27"/>
  <c r="C359" i="27"/>
  <c r="B359" i="27"/>
  <c r="Z358" i="27"/>
  <c r="X358" i="27"/>
  <c r="W358" i="27"/>
  <c r="V358" i="27"/>
  <c r="J358" i="27"/>
  <c r="I358" i="27"/>
  <c r="H358" i="27"/>
  <c r="F358" i="27"/>
  <c r="E358" i="27"/>
  <c r="C358" i="27"/>
  <c r="B358" i="27"/>
  <c r="Z357" i="27"/>
  <c r="X357" i="27"/>
  <c r="W357" i="27"/>
  <c r="V357" i="27"/>
  <c r="J357" i="27"/>
  <c r="I357" i="27"/>
  <c r="H357" i="27"/>
  <c r="F357" i="27"/>
  <c r="E357" i="27"/>
  <c r="C357" i="27"/>
  <c r="B357" i="27"/>
  <c r="Z356" i="27"/>
  <c r="X356" i="27"/>
  <c r="W356" i="27"/>
  <c r="V356" i="27"/>
  <c r="J356" i="27"/>
  <c r="I356" i="27"/>
  <c r="H356" i="27"/>
  <c r="F356" i="27"/>
  <c r="E356" i="27"/>
  <c r="C356" i="27"/>
  <c r="B356" i="27"/>
  <c r="Z355" i="27"/>
  <c r="X355" i="27"/>
  <c r="W355" i="27"/>
  <c r="V355" i="27"/>
  <c r="J355" i="27"/>
  <c r="I355" i="27"/>
  <c r="H355" i="27"/>
  <c r="F355" i="27"/>
  <c r="E355" i="27"/>
  <c r="C355" i="27"/>
  <c r="B355" i="27"/>
  <c r="Z354" i="27"/>
  <c r="X354" i="27"/>
  <c r="W354" i="27"/>
  <c r="V354" i="27"/>
  <c r="J354" i="27"/>
  <c r="I354" i="27"/>
  <c r="H354" i="27"/>
  <c r="F354" i="27"/>
  <c r="E354" i="27"/>
  <c r="C354" i="27"/>
  <c r="B354" i="27"/>
  <c r="Z353" i="27"/>
  <c r="X353" i="27"/>
  <c r="W353" i="27"/>
  <c r="V353" i="27"/>
  <c r="J353" i="27"/>
  <c r="I353" i="27"/>
  <c r="H353" i="27"/>
  <c r="F353" i="27"/>
  <c r="E353" i="27"/>
  <c r="C353" i="27"/>
  <c r="B353" i="27"/>
  <c r="Z352" i="27"/>
  <c r="X352" i="27"/>
  <c r="W352" i="27"/>
  <c r="V352" i="27"/>
  <c r="J352" i="27"/>
  <c r="I352" i="27"/>
  <c r="H352" i="27"/>
  <c r="F352" i="27"/>
  <c r="E352" i="27"/>
  <c r="C352" i="27"/>
  <c r="B352" i="27"/>
  <c r="Z351" i="27"/>
  <c r="X351" i="27"/>
  <c r="W351" i="27"/>
  <c r="V351" i="27"/>
  <c r="J351" i="27"/>
  <c r="I351" i="27"/>
  <c r="H351" i="27"/>
  <c r="F351" i="27"/>
  <c r="E351" i="27"/>
  <c r="C351" i="27"/>
  <c r="B351" i="27"/>
  <c r="Z350" i="27"/>
  <c r="X350" i="27"/>
  <c r="W350" i="27"/>
  <c r="V350" i="27"/>
  <c r="J350" i="27"/>
  <c r="I350" i="27"/>
  <c r="H350" i="27"/>
  <c r="F350" i="27"/>
  <c r="E350" i="27"/>
  <c r="C350" i="27"/>
  <c r="B350" i="27"/>
  <c r="Z349" i="27"/>
  <c r="X349" i="27"/>
  <c r="W349" i="27"/>
  <c r="V349" i="27"/>
  <c r="J349" i="27"/>
  <c r="I349" i="27"/>
  <c r="H349" i="27"/>
  <c r="F349" i="27"/>
  <c r="E349" i="27"/>
  <c r="C349" i="27"/>
  <c r="B349" i="27"/>
  <c r="Z348" i="27"/>
  <c r="X348" i="27"/>
  <c r="W348" i="27"/>
  <c r="V348" i="27"/>
  <c r="J348" i="27"/>
  <c r="I348" i="27"/>
  <c r="H348" i="27"/>
  <c r="F348" i="27"/>
  <c r="E348" i="27"/>
  <c r="C348" i="27"/>
  <c r="B348" i="27"/>
  <c r="Z347" i="27"/>
  <c r="X347" i="27"/>
  <c r="W347" i="27"/>
  <c r="V347" i="27"/>
  <c r="J347" i="27"/>
  <c r="I347" i="27"/>
  <c r="H347" i="27"/>
  <c r="F347" i="27"/>
  <c r="E347" i="27"/>
  <c r="C347" i="27"/>
  <c r="B347" i="27"/>
  <c r="Z346" i="27"/>
  <c r="X346" i="27"/>
  <c r="W346" i="27"/>
  <c r="V346" i="27"/>
  <c r="J346" i="27"/>
  <c r="I346" i="27"/>
  <c r="H346" i="27"/>
  <c r="F346" i="27"/>
  <c r="E346" i="27"/>
  <c r="C346" i="27"/>
  <c r="B346" i="27"/>
  <c r="Z345" i="27"/>
  <c r="X345" i="27"/>
  <c r="W345" i="27"/>
  <c r="V345" i="27"/>
  <c r="J345" i="27"/>
  <c r="I345" i="27"/>
  <c r="H345" i="27"/>
  <c r="F345" i="27"/>
  <c r="E345" i="27"/>
  <c r="C345" i="27"/>
  <c r="B345" i="27"/>
  <c r="Z344" i="27"/>
  <c r="X344" i="27"/>
  <c r="W344" i="27"/>
  <c r="V344" i="27"/>
  <c r="J344" i="27"/>
  <c r="I344" i="27"/>
  <c r="H344" i="27"/>
  <c r="F344" i="27"/>
  <c r="E344" i="27"/>
  <c r="C344" i="27"/>
  <c r="B344" i="27"/>
  <c r="Z343" i="27"/>
  <c r="X343" i="27"/>
  <c r="W343" i="27"/>
  <c r="V343" i="27"/>
  <c r="J343" i="27"/>
  <c r="I343" i="27"/>
  <c r="H343" i="27"/>
  <c r="F343" i="27"/>
  <c r="E343" i="27"/>
  <c r="C343" i="27"/>
  <c r="B343" i="27"/>
  <c r="Z342" i="27"/>
  <c r="X342" i="27"/>
  <c r="W342" i="27"/>
  <c r="V342" i="27"/>
  <c r="J342" i="27"/>
  <c r="I342" i="27"/>
  <c r="H342" i="27"/>
  <c r="F342" i="27"/>
  <c r="E342" i="27"/>
  <c r="C342" i="27"/>
  <c r="B342" i="27"/>
  <c r="Z341" i="27"/>
  <c r="X341" i="27"/>
  <c r="W341" i="27"/>
  <c r="V341" i="27"/>
  <c r="J341" i="27"/>
  <c r="I341" i="27"/>
  <c r="H341" i="27"/>
  <c r="F341" i="27"/>
  <c r="E341" i="27"/>
  <c r="C341" i="27"/>
  <c r="B341" i="27"/>
  <c r="Z340" i="27"/>
  <c r="X340" i="27"/>
  <c r="W340" i="27"/>
  <c r="V340" i="27"/>
  <c r="J340" i="27"/>
  <c r="I340" i="27"/>
  <c r="H340" i="27"/>
  <c r="F340" i="27"/>
  <c r="E340" i="27"/>
  <c r="C340" i="27"/>
  <c r="B340" i="27"/>
  <c r="Z339" i="27"/>
  <c r="X339" i="27"/>
  <c r="W339" i="27"/>
  <c r="V339" i="27"/>
  <c r="J339" i="27"/>
  <c r="I339" i="27"/>
  <c r="H339" i="27"/>
  <c r="F339" i="27"/>
  <c r="E339" i="27"/>
  <c r="C339" i="27"/>
  <c r="B339" i="27"/>
  <c r="Z338" i="27"/>
  <c r="X338" i="27"/>
  <c r="W338" i="27"/>
  <c r="V338" i="27"/>
  <c r="J338" i="27"/>
  <c r="I338" i="27"/>
  <c r="H338" i="27"/>
  <c r="F338" i="27"/>
  <c r="E338" i="27"/>
  <c r="C338" i="27"/>
  <c r="B338" i="27"/>
  <c r="Z335" i="27"/>
  <c r="X335" i="27"/>
  <c r="W335" i="27"/>
  <c r="V335" i="27"/>
  <c r="J335" i="27"/>
  <c r="I335" i="27"/>
  <c r="H335" i="27"/>
  <c r="F335" i="27"/>
  <c r="E335" i="27"/>
  <c r="C335" i="27"/>
  <c r="B335" i="27"/>
  <c r="Z334" i="27"/>
  <c r="X334" i="27"/>
  <c r="W334" i="27"/>
  <c r="V334" i="27"/>
  <c r="J334" i="27"/>
  <c r="I334" i="27"/>
  <c r="H334" i="27"/>
  <c r="F334" i="27"/>
  <c r="E334" i="27"/>
  <c r="C334" i="27"/>
  <c r="B334" i="27"/>
  <c r="Z333" i="27"/>
  <c r="X333" i="27"/>
  <c r="W333" i="27"/>
  <c r="V333" i="27"/>
  <c r="J333" i="27"/>
  <c r="I333" i="27"/>
  <c r="H333" i="27"/>
  <c r="F333" i="27"/>
  <c r="E333" i="27"/>
  <c r="C333" i="27"/>
  <c r="B333" i="27"/>
  <c r="Z332" i="27"/>
  <c r="X332" i="27"/>
  <c r="W332" i="27"/>
  <c r="V332" i="27"/>
  <c r="J332" i="27"/>
  <c r="I332" i="27"/>
  <c r="H332" i="27"/>
  <c r="F332" i="27"/>
  <c r="E332" i="27"/>
  <c r="C332" i="27"/>
  <c r="B332" i="27"/>
  <c r="Z331" i="27"/>
  <c r="X331" i="27"/>
  <c r="W331" i="27"/>
  <c r="V331" i="27"/>
  <c r="J331" i="27"/>
  <c r="I331" i="27"/>
  <c r="H331" i="27"/>
  <c r="F331" i="27"/>
  <c r="E331" i="27"/>
  <c r="C331" i="27"/>
  <c r="B331" i="27"/>
  <c r="Z330" i="27"/>
  <c r="X330" i="27"/>
  <c r="W330" i="27"/>
  <c r="V330" i="27"/>
  <c r="J330" i="27"/>
  <c r="I330" i="27"/>
  <c r="H330" i="27"/>
  <c r="F330" i="27"/>
  <c r="E330" i="27"/>
  <c r="C330" i="27"/>
  <c r="B330" i="27"/>
  <c r="Z329" i="27"/>
  <c r="X329" i="27"/>
  <c r="W329" i="27"/>
  <c r="V329" i="27"/>
  <c r="J329" i="27"/>
  <c r="I329" i="27"/>
  <c r="H329" i="27"/>
  <c r="F329" i="27"/>
  <c r="E329" i="27"/>
  <c r="C329" i="27"/>
  <c r="B329" i="27"/>
  <c r="Z328" i="27"/>
  <c r="X328" i="27"/>
  <c r="W328" i="27"/>
  <c r="V328" i="27"/>
  <c r="J328" i="27"/>
  <c r="I328" i="27"/>
  <c r="H328" i="27"/>
  <c r="F328" i="27"/>
  <c r="E328" i="27"/>
  <c r="C328" i="27"/>
  <c r="B328" i="27"/>
  <c r="Z327" i="27"/>
  <c r="X327" i="27"/>
  <c r="W327" i="27"/>
  <c r="V327" i="27"/>
  <c r="J327" i="27"/>
  <c r="I327" i="27"/>
  <c r="H327" i="27"/>
  <c r="F327" i="27"/>
  <c r="E327" i="27"/>
  <c r="C327" i="27"/>
  <c r="B327" i="27"/>
  <c r="Z326" i="27"/>
  <c r="X326" i="27"/>
  <c r="W326" i="27"/>
  <c r="V326" i="27"/>
  <c r="J326" i="27"/>
  <c r="I326" i="27"/>
  <c r="H326" i="27"/>
  <c r="F326" i="27"/>
  <c r="E326" i="27"/>
  <c r="C326" i="27"/>
  <c r="B326" i="27"/>
  <c r="Z325" i="27"/>
  <c r="X325" i="27"/>
  <c r="W325" i="27"/>
  <c r="V325" i="27"/>
  <c r="J325" i="27"/>
  <c r="I325" i="27"/>
  <c r="H325" i="27"/>
  <c r="F325" i="27"/>
  <c r="E325" i="27"/>
  <c r="C325" i="27"/>
  <c r="B325" i="27"/>
  <c r="Z324" i="27"/>
  <c r="X324" i="27"/>
  <c r="W324" i="27"/>
  <c r="V324" i="27"/>
  <c r="J324" i="27"/>
  <c r="I324" i="27"/>
  <c r="H324" i="27"/>
  <c r="F324" i="27"/>
  <c r="E324" i="27"/>
  <c r="C324" i="27"/>
  <c r="B324" i="27"/>
  <c r="Z323" i="27"/>
  <c r="X323" i="27"/>
  <c r="W323" i="27"/>
  <c r="V323" i="27"/>
  <c r="J323" i="27"/>
  <c r="I323" i="27"/>
  <c r="H323" i="27"/>
  <c r="F323" i="27"/>
  <c r="E323" i="27"/>
  <c r="C323" i="27"/>
  <c r="B323" i="27"/>
  <c r="Z322" i="27"/>
  <c r="X322" i="27"/>
  <c r="W322" i="27"/>
  <c r="V322" i="27"/>
  <c r="J322" i="27"/>
  <c r="I322" i="27"/>
  <c r="H322" i="27"/>
  <c r="F322" i="27"/>
  <c r="E322" i="27"/>
  <c r="C322" i="27"/>
  <c r="B322" i="27"/>
  <c r="Z321" i="27"/>
  <c r="X321" i="27"/>
  <c r="W321" i="27"/>
  <c r="V321" i="27"/>
  <c r="J321" i="27"/>
  <c r="I321" i="27"/>
  <c r="H321" i="27"/>
  <c r="F321" i="27"/>
  <c r="E321" i="27"/>
  <c r="C321" i="27"/>
  <c r="B321" i="27"/>
  <c r="Z320" i="27"/>
  <c r="X320" i="27"/>
  <c r="W320" i="27"/>
  <c r="V320" i="27"/>
  <c r="J320" i="27"/>
  <c r="I320" i="27"/>
  <c r="H320" i="27"/>
  <c r="F320" i="27"/>
  <c r="E320" i="27"/>
  <c r="C320" i="27"/>
  <c r="B320" i="27"/>
  <c r="Z319" i="27"/>
  <c r="X319" i="27"/>
  <c r="W319" i="27"/>
  <c r="V319" i="27"/>
  <c r="J319" i="27"/>
  <c r="I319" i="27"/>
  <c r="H319" i="27"/>
  <c r="F319" i="27"/>
  <c r="E319" i="27"/>
  <c r="C319" i="27"/>
  <c r="B319" i="27"/>
  <c r="Z318" i="27"/>
  <c r="X318" i="27"/>
  <c r="W318" i="27"/>
  <c r="V318" i="27"/>
  <c r="J318" i="27"/>
  <c r="I318" i="27"/>
  <c r="H318" i="27"/>
  <c r="F318" i="27"/>
  <c r="E318" i="27"/>
  <c r="C318" i="27"/>
  <c r="B318" i="27"/>
  <c r="Z317" i="27"/>
  <c r="X317" i="27"/>
  <c r="W317" i="27"/>
  <c r="V317" i="27"/>
  <c r="J317" i="27"/>
  <c r="I317" i="27"/>
  <c r="H317" i="27"/>
  <c r="F317" i="27"/>
  <c r="E317" i="27"/>
  <c r="C317" i="27"/>
  <c r="B317" i="27"/>
  <c r="Z316" i="27"/>
  <c r="X316" i="27"/>
  <c r="W316" i="27"/>
  <c r="V316" i="27"/>
  <c r="J316" i="27"/>
  <c r="I316" i="27"/>
  <c r="H316" i="27"/>
  <c r="F316" i="27"/>
  <c r="E316" i="27"/>
  <c r="C316" i="27"/>
  <c r="B316" i="27"/>
  <c r="Z315" i="27"/>
  <c r="X315" i="27"/>
  <c r="W315" i="27"/>
  <c r="V315" i="27"/>
  <c r="J315" i="27"/>
  <c r="I315" i="27"/>
  <c r="H315" i="27"/>
  <c r="F315" i="27"/>
  <c r="E315" i="27"/>
  <c r="C315" i="27"/>
  <c r="B315" i="27"/>
  <c r="Z314" i="27"/>
  <c r="X314" i="27"/>
  <c r="W314" i="27"/>
  <c r="V314" i="27"/>
  <c r="J314" i="27"/>
  <c r="I314" i="27"/>
  <c r="H314" i="27"/>
  <c r="F314" i="27"/>
  <c r="E314" i="27"/>
  <c r="C314" i="27"/>
  <c r="B314" i="27"/>
  <c r="Z313" i="27"/>
  <c r="X313" i="27"/>
  <c r="W313" i="27"/>
  <c r="V313" i="27"/>
  <c r="J313" i="27"/>
  <c r="I313" i="27"/>
  <c r="H313" i="27"/>
  <c r="F313" i="27"/>
  <c r="E313" i="27"/>
  <c r="C313" i="27"/>
  <c r="B313" i="27"/>
  <c r="Z312" i="27"/>
  <c r="X312" i="27"/>
  <c r="W312" i="27"/>
  <c r="V312" i="27"/>
  <c r="J312" i="27"/>
  <c r="I312" i="27"/>
  <c r="H312" i="27"/>
  <c r="F312" i="27"/>
  <c r="E312" i="27"/>
  <c r="C312" i="27"/>
  <c r="B312" i="27"/>
  <c r="Z311" i="27"/>
  <c r="X311" i="27"/>
  <c r="W311" i="27"/>
  <c r="V311" i="27"/>
  <c r="J311" i="27"/>
  <c r="I311" i="27"/>
  <c r="H311" i="27"/>
  <c r="F311" i="27"/>
  <c r="E311" i="27"/>
  <c r="C311" i="27"/>
  <c r="B311" i="27"/>
  <c r="Z308" i="27"/>
  <c r="X308" i="27"/>
  <c r="W308" i="27"/>
  <c r="V308" i="27"/>
  <c r="J308" i="27"/>
  <c r="I308" i="27"/>
  <c r="H308" i="27"/>
  <c r="F308" i="27"/>
  <c r="E308" i="27"/>
  <c r="C308" i="27"/>
  <c r="B308" i="27"/>
  <c r="Z307" i="27"/>
  <c r="X307" i="27"/>
  <c r="W307" i="27"/>
  <c r="V307" i="27"/>
  <c r="J307" i="27"/>
  <c r="I307" i="27"/>
  <c r="H307" i="27"/>
  <c r="F307" i="27"/>
  <c r="E307" i="27"/>
  <c r="C307" i="27"/>
  <c r="B307" i="27"/>
  <c r="Z306" i="27"/>
  <c r="X306" i="27"/>
  <c r="W306" i="27"/>
  <c r="V306" i="27"/>
  <c r="J306" i="27"/>
  <c r="I306" i="27"/>
  <c r="H306" i="27"/>
  <c r="F306" i="27"/>
  <c r="E306" i="27"/>
  <c r="C306" i="27"/>
  <c r="B306" i="27"/>
  <c r="Z305" i="27"/>
  <c r="X305" i="27"/>
  <c r="W305" i="27"/>
  <c r="V305" i="27"/>
  <c r="J305" i="27"/>
  <c r="I305" i="27"/>
  <c r="H305" i="27"/>
  <c r="F305" i="27"/>
  <c r="E305" i="27"/>
  <c r="C305" i="27"/>
  <c r="B305" i="27"/>
  <c r="Z304" i="27"/>
  <c r="X304" i="27"/>
  <c r="W304" i="27"/>
  <c r="V304" i="27"/>
  <c r="J304" i="27"/>
  <c r="I304" i="27"/>
  <c r="H304" i="27"/>
  <c r="F304" i="27"/>
  <c r="E304" i="27"/>
  <c r="C304" i="27"/>
  <c r="B304" i="27"/>
  <c r="Z303" i="27"/>
  <c r="X303" i="27"/>
  <c r="W303" i="27"/>
  <c r="V303" i="27"/>
  <c r="J303" i="27"/>
  <c r="I303" i="27"/>
  <c r="H303" i="27"/>
  <c r="F303" i="27"/>
  <c r="E303" i="27"/>
  <c r="C303" i="27"/>
  <c r="B303" i="27"/>
  <c r="Z302" i="27"/>
  <c r="X302" i="27"/>
  <c r="W302" i="27"/>
  <c r="V302" i="27"/>
  <c r="J302" i="27"/>
  <c r="I302" i="27"/>
  <c r="H302" i="27"/>
  <c r="F302" i="27"/>
  <c r="E302" i="27"/>
  <c r="C302" i="27"/>
  <c r="B302" i="27"/>
  <c r="Z301" i="27"/>
  <c r="X301" i="27"/>
  <c r="W301" i="27"/>
  <c r="V301" i="27"/>
  <c r="J301" i="27"/>
  <c r="I301" i="27"/>
  <c r="H301" i="27"/>
  <c r="F301" i="27"/>
  <c r="E301" i="27"/>
  <c r="C301" i="27"/>
  <c r="B301" i="27"/>
  <c r="Z300" i="27"/>
  <c r="X300" i="27"/>
  <c r="W300" i="27"/>
  <c r="V300" i="27"/>
  <c r="J300" i="27"/>
  <c r="I300" i="27"/>
  <c r="H300" i="27"/>
  <c r="F300" i="27"/>
  <c r="E300" i="27"/>
  <c r="C300" i="27"/>
  <c r="B300" i="27"/>
  <c r="Z299" i="27"/>
  <c r="X299" i="27"/>
  <c r="W299" i="27"/>
  <c r="V299" i="27"/>
  <c r="J299" i="27"/>
  <c r="I299" i="27"/>
  <c r="H299" i="27"/>
  <c r="F299" i="27"/>
  <c r="E299" i="27"/>
  <c r="C299" i="27"/>
  <c r="B299" i="27"/>
  <c r="Z298" i="27"/>
  <c r="X298" i="27"/>
  <c r="W298" i="27"/>
  <c r="V298" i="27"/>
  <c r="J298" i="27"/>
  <c r="I298" i="27"/>
  <c r="H298" i="27"/>
  <c r="F298" i="27"/>
  <c r="E298" i="27"/>
  <c r="C298" i="27"/>
  <c r="B298" i="27"/>
  <c r="Z297" i="27"/>
  <c r="X297" i="27"/>
  <c r="W297" i="27"/>
  <c r="V297" i="27"/>
  <c r="J297" i="27"/>
  <c r="I297" i="27"/>
  <c r="H297" i="27"/>
  <c r="F297" i="27"/>
  <c r="E297" i="27"/>
  <c r="C297" i="27"/>
  <c r="B297" i="27"/>
  <c r="Z296" i="27"/>
  <c r="X296" i="27"/>
  <c r="W296" i="27"/>
  <c r="V296" i="27"/>
  <c r="J296" i="27"/>
  <c r="I296" i="27"/>
  <c r="H296" i="27"/>
  <c r="F296" i="27"/>
  <c r="E296" i="27"/>
  <c r="C296" i="27"/>
  <c r="B296" i="27"/>
  <c r="Z295" i="27"/>
  <c r="X295" i="27"/>
  <c r="W295" i="27"/>
  <c r="V295" i="27"/>
  <c r="J295" i="27"/>
  <c r="I295" i="27"/>
  <c r="H295" i="27"/>
  <c r="F295" i="27"/>
  <c r="E295" i="27"/>
  <c r="C295" i="27"/>
  <c r="B295" i="27"/>
  <c r="Z294" i="27"/>
  <c r="X294" i="27"/>
  <c r="W294" i="27"/>
  <c r="V294" i="27"/>
  <c r="J294" i="27"/>
  <c r="I294" i="27"/>
  <c r="H294" i="27"/>
  <c r="F294" i="27"/>
  <c r="E294" i="27"/>
  <c r="C294" i="27"/>
  <c r="B294" i="27"/>
  <c r="Z293" i="27"/>
  <c r="X293" i="27"/>
  <c r="W293" i="27"/>
  <c r="V293" i="27"/>
  <c r="J293" i="27"/>
  <c r="I293" i="27"/>
  <c r="H293" i="27"/>
  <c r="F293" i="27"/>
  <c r="E293" i="27"/>
  <c r="C293" i="27"/>
  <c r="B293" i="27"/>
  <c r="Z292" i="27"/>
  <c r="X292" i="27"/>
  <c r="W292" i="27"/>
  <c r="V292" i="27"/>
  <c r="J292" i="27"/>
  <c r="I292" i="27"/>
  <c r="H292" i="27"/>
  <c r="F292" i="27"/>
  <c r="E292" i="27"/>
  <c r="C292" i="27"/>
  <c r="B292" i="27"/>
  <c r="Z291" i="27"/>
  <c r="X291" i="27"/>
  <c r="W291" i="27"/>
  <c r="V291" i="27"/>
  <c r="J291" i="27"/>
  <c r="I291" i="27"/>
  <c r="H291" i="27"/>
  <c r="F291" i="27"/>
  <c r="E291" i="27"/>
  <c r="C291" i="27"/>
  <c r="B291" i="27"/>
  <c r="Z290" i="27"/>
  <c r="X290" i="27"/>
  <c r="W290" i="27"/>
  <c r="V290" i="27"/>
  <c r="J290" i="27"/>
  <c r="I290" i="27"/>
  <c r="H290" i="27"/>
  <c r="F290" i="27"/>
  <c r="E290" i="27"/>
  <c r="C290" i="27"/>
  <c r="B290" i="27"/>
  <c r="Z289" i="27"/>
  <c r="X289" i="27"/>
  <c r="W289" i="27"/>
  <c r="V289" i="27"/>
  <c r="J289" i="27"/>
  <c r="I289" i="27"/>
  <c r="H289" i="27"/>
  <c r="F289" i="27"/>
  <c r="E289" i="27"/>
  <c r="C289" i="27"/>
  <c r="B289" i="27"/>
  <c r="Z288" i="27"/>
  <c r="X288" i="27"/>
  <c r="W288" i="27"/>
  <c r="V288" i="27"/>
  <c r="J288" i="27"/>
  <c r="I288" i="27"/>
  <c r="H288" i="27"/>
  <c r="F288" i="27"/>
  <c r="E288" i="27"/>
  <c r="C288" i="27"/>
  <c r="B288" i="27"/>
  <c r="Z287" i="27"/>
  <c r="X287" i="27"/>
  <c r="W287" i="27"/>
  <c r="V287" i="27"/>
  <c r="J287" i="27"/>
  <c r="I287" i="27"/>
  <c r="H287" i="27"/>
  <c r="F287" i="27"/>
  <c r="E287" i="27"/>
  <c r="C287" i="27"/>
  <c r="B287" i="27"/>
  <c r="Z286" i="27"/>
  <c r="X286" i="27"/>
  <c r="W286" i="27"/>
  <c r="V286" i="27"/>
  <c r="J286" i="27"/>
  <c r="I286" i="27"/>
  <c r="H286" i="27"/>
  <c r="F286" i="27"/>
  <c r="E286" i="27"/>
  <c r="C286" i="27"/>
  <c r="B286" i="27"/>
  <c r="Z285" i="27"/>
  <c r="X285" i="27"/>
  <c r="W285" i="27"/>
  <c r="V285" i="27"/>
  <c r="J285" i="27"/>
  <c r="I285" i="27"/>
  <c r="H285" i="27"/>
  <c r="F285" i="27"/>
  <c r="E285" i="27"/>
  <c r="C285" i="27"/>
  <c r="B285" i="27"/>
  <c r="Z284" i="27"/>
  <c r="X284" i="27"/>
  <c r="W284" i="27"/>
  <c r="V284" i="27"/>
  <c r="J284" i="27"/>
  <c r="I284" i="27"/>
  <c r="H284" i="27"/>
  <c r="F284" i="27"/>
  <c r="E284" i="27"/>
  <c r="C284" i="27"/>
  <c r="B284" i="27"/>
  <c r="Z281" i="27"/>
  <c r="X281" i="27"/>
  <c r="W281" i="27"/>
  <c r="V281" i="27"/>
  <c r="J281" i="27"/>
  <c r="I281" i="27"/>
  <c r="H281" i="27"/>
  <c r="F281" i="27"/>
  <c r="E281" i="27"/>
  <c r="C281" i="27"/>
  <c r="B281" i="27"/>
  <c r="Z280" i="27"/>
  <c r="X280" i="27"/>
  <c r="W280" i="27"/>
  <c r="V280" i="27"/>
  <c r="J280" i="27"/>
  <c r="I280" i="27"/>
  <c r="H280" i="27"/>
  <c r="F280" i="27"/>
  <c r="E280" i="27"/>
  <c r="C280" i="27"/>
  <c r="B280" i="27"/>
  <c r="Z279" i="27"/>
  <c r="X279" i="27"/>
  <c r="W279" i="27"/>
  <c r="V279" i="27"/>
  <c r="J279" i="27"/>
  <c r="I279" i="27"/>
  <c r="H279" i="27"/>
  <c r="F279" i="27"/>
  <c r="E279" i="27"/>
  <c r="C279" i="27"/>
  <c r="B279" i="27"/>
  <c r="Z278" i="27"/>
  <c r="X278" i="27"/>
  <c r="W278" i="27"/>
  <c r="V278" i="27"/>
  <c r="J278" i="27"/>
  <c r="I278" i="27"/>
  <c r="H278" i="27"/>
  <c r="F278" i="27"/>
  <c r="E278" i="27"/>
  <c r="C278" i="27"/>
  <c r="B278" i="27"/>
  <c r="Z277" i="27"/>
  <c r="X277" i="27"/>
  <c r="W277" i="27"/>
  <c r="V277" i="27"/>
  <c r="J277" i="27"/>
  <c r="I277" i="27"/>
  <c r="H277" i="27"/>
  <c r="F277" i="27"/>
  <c r="E277" i="27"/>
  <c r="C277" i="27"/>
  <c r="B277" i="27"/>
  <c r="Z276" i="27"/>
  <c r="X276" i="27"/>
  <c r="W276" i="27"/>
  <c r="V276" i="27"/>
  <c r="J276" i="27"/>
  <c r="I276" i="27"/>
  <c r="H276" i="27"/>
  <c r="F276" i="27"/>
  <c r="E276" i="27"/>
  <c r="C276" i="27"/>
  <c r="B276" i="27"/>
  <c r="Z275" i="27"/>
  <c r="X275" i="27"/>
  <c r="W275" i="27"/>
  <c r="V275" i="27"/>
  <c r="J275" i="27"/>
  <c r="I275" i="27"/>
  <c r="H275" i="27"/>
  <c r="F275" i="27"/>
  <c r="E275" i="27"/>
  <c r="C275" i="27"/>
  <c r="B275" i="27"/>
  <c r="Z274" i="27"/>
  <c r="X274" i="27"/>
  <c r="W274" i="27"/>
  <c r="V274" i="27"/>
  <c r="J274" i="27"/>
  <c r="I274" i="27"/>
  <c r="H274" i="27"/>
  <c r="F274" i="27"/>
  <c r="E274" i="27"/>
  <c r="C274" i="27"/>
  <c r="B274" i="27"/>
  <c r="Z273" i="27"/>
  <c r="X273" i="27"/>
  <c r="W273" i="27"/>
  <c r="V273" i="27"/>
  <c r="J273" i="27"/>
  <c r="I273" i="27"/>
  <c r="H273" i="27"/>
  <c r="F273" i="27"/>
  <c r="E273" i="27"/>
  <c r="C273" i="27"/>
  <c r="B273" i="27"/>
  <c r="Z272" i="27"/>
  <c r="X272" i="27"/>
  <c r="W272" i="27"/>
  <c r="V272" i="27"/>
  <c r="J272" i="27"/>
  <c r="I272" i="27"/>
  <c r="H272" i="27"/>
  <c r="F272" i="27"/>
  <c r="E272" i="27"/>
  <c r="C272" i="27"/>
  <c r="B272" i="27"/>
  <c r="Z271" i="27"/>
  <c r="X271" i="27"/>
  <c r="W271" i="27"/>
  <c r="V271" i="27"/>
  <c r="J271" i="27"/>
  <c r="I271" i="27"/>
  <c r="H271" i="27"/>
  <c r="F271" i="27"/>
  <c r="E271" i="27"/>
  <c r="C271" i="27"/>
  <c r="B271" i="27"/>
  <c r="Z270" i="27"/>
  <c r="X270" i="27"/>
  <c r="W270" i="27"/>
  <c r="V270" i="27"/>
  <c r="J270" i="27"/>
  <c r="I270" i="27"/>
  <c r="H270" i="27"/>
  <c r="F270" i="27"/>
  <c r="E270" i="27"/>
  <c r="C270" i="27"/>
  <c r="B270" i="27"/>
  <c r="Z269" i="27"/>
  <c r="X269" i="27"/>
  <c r="W269" i="27"/>
  <c r="V269" i="27"/>
  <c r="J269" i="27"/>
  <c r="I269" i="27"/>
  <c r="H269" i="27"/>
  <c r="F269" i="27"/>
  <c r="E269" i="27"/>
  <c r="C269" i="27"/>
  <c r="B269" i="27"/>
  <c r="Z268" i="27"/>
  <c r="X268" i="27"/>
  <c r="W268" i="27"/>
  <c r="V268" i="27"/>
  <c r="J268" i="27"/>
  <c r="I268" i="27"/>
  <c r="H268" i="27"/>
  <c r="F268" i="27"/>
  <c r="E268" i="27"/>
  <c r="C268" i="27"/>
  <c r="B268" i="27"/>
  <c r="Z267" i="27"/>
  <c r="X267" i="27"/>
  <c r="W267" i="27"/>
  <c r="V267" i="27"/>
  <c r="J267" i="27"/>
  <c r="I267" i="27"/>
  <c r="H267" i="27"/>
  <c r="F267" i="27"/>
  <c r="E267" i="27"/>
  <c r="C267" i="27"/>
  <c r="B267" i="27"/>
  <c r="Z266" i="27"/>
  <c r="X266" i="27"/>
  <c r="W266" i="27"/>
  <c r="V266" i="27"/>
  <c r="J266" i="27"/>
  <c r="I266" i="27"/>
  <c r="H266" i="27"/>
  <c r="F266" i="27"/>
  <c r="E266" i="27"/>
  <c r="C266" i="27"/>
  <c r="B266" i="27"/>
  <c r="Z265" i="27"/>
  <c r="X265" i="27"/>
  <c r="W265" i="27"/>
  <c r="V265" i="27"/>
  <c r="J265" i="27"/>
  <c r="I265" i="27"/>
  <c r="H265" i="27"/>
  <c r="F265" i="27"/>
  <c r="E265" i="27"/>
  <c r="C265" i="27"/>
  <c r="B265" i="27"/>
  <c r="Z264" i="27"/>
  <c r="X264" i="27"/>
  <c r="W264" i="27"/>
  <c r="V264" i="27"/>
  <c r="J264" i="27"/>
  <c r="I264" i="27"/>
  <c r="H264" i="27"/>
  <c r="F264" i="27"/>
  <c r="E264" i="27"/>
  <c r="C264" i="27"/>
  <c r="B264" i="27"/>
  <c r="Z263" i="27"/>
  <c r="X263" i="27"/>
  <c r="W263" i="27"/>
  <c r="V263" i="27"/>
  <c r="J263" i="27"/>
  <c r="I263" i="27"/>
  <c r="H263" i="27"/>
  <c r="F263" i="27"/>
  <c r="E263" i="27"/>
  <c r="C263" i="27"/>
  <c r="B263" i="27"/>
  <c r="Z262" i="27"/>
  <c r="X262" i="27"/>
  <c r="W262" i="27"/>
  <c r="V262" i="27"/>
  <c r="J262" i="27"/>
  <c r="I262" i="27"/>
  <c r="H262" i="27"/>
  <c r="F262" i="27"/>
  <c r="E262" i="27"/>
  <c r="C262" i="27"/>
  <c r="B262" i="27"/>
  <c r="Z261" i="27"/>
  <c r="X261" i="27"/>
  <c r="W261" i="27"/>
  <c r="V261" i="27"/>
  <c r="J261" i="27"/>
  <c r="I261" i="27"/>
  <c r="H261" i="27"/>
  <c r="F261" i="27"/>
  <c r="E261" i="27"/>
  <c r="C261" i="27"/>
  <c r="B261" i="27"/>
  <c r="Z260" i="27"/>
  <c r="X260" i="27"/>
  <c r="W260" i="27"/>
  <c r="V260" i="27"/>
  <c r="J260" i="27"/>
  <c r="I260" i="27"/>
  <c r="H260" i="27"/>
  <c r="F260" i="27"/>
  <c r="E260" i="27"/>
  <c r="C260" i="27"/>
  <c r="B260" i="27"/>
  <c r="Z259" i="27"/>
  <c r="X259" i="27"/>
  <c r="W259" i="27"/>
  <c r="V259" i="27"/>
  <c r="J259" i="27"/>
  <c r="I259" i="27"/>
  <c r="H259" i="27"/>
  <c r="F259" i="27"/>
  <c r="E259" i="27"/>
  <c r="C259" i="27"/>
  <c r="B259" i="27"/>
  <c r="Z258" i="27"/>
  <c r="X258" i="27"/>
  <c r="W258" i="27"/>
  <c r="V258" i="27"/>
  <c r="J258" i="27"/>
  <c r="I258" i="27"/>
  <c r="H258" i="27"/>
  <c r="F258" i="27"/>
  <c r="E258" i="27"/>
  <c r="C258" i="27"/>
  <c r="B258" i="27"/>
  <c r="Z257" i="27"/>
  <c r="X257" i="27"/>
  <c r="W257" i="27"/>
  <c r="V257" i="27"/>
  <c r="J257" i="27"/>
  <c r="I257" i="27"/>
  <c r="H257" i="27"/>
  <c r="F257" i="27"/>
  <c r="E257" i="27"/>
  <c r="C257" i="27"/>
  <c r="B257" i="27"/>
  <c r="Z254" i="27"/>
  <c r="X254" i="27"/>
  <c r="W254" i="27"/>
  <c r="V254" i="27"/>
  <c r="J254" i="27"/>
  <c r="I254" i="27"/>
  <c r="H254" i="27"/>
  <c r="F254" i="27"/>
  <c r="E254" i="27"/>
  <c r="C254" i="27"/>
  <c r="B254" i="27"/>
  <c r="Z253" i="27"/>
  <c r="X253" i="27"/>
  <c r="W253" i="27"/>
  <c r="V253" i="27"/>
  <c r="J253" i="27"/>
  <c r="I253" i="27"/>
  <c r="H253" i="27"/>
  <c r="F253" i="27"/>
  <c r="E253" i="27"/>
  <c r="C253" i="27"/>
  <c r="B253" i="27"/>
  <c r="Z252" i="27"/>
  <c r="X252" i="27"/>
  <c r="W252" i="27"/>
  <c r="V252" i="27"/>
  <c r="J252" i="27"/>
  <c r="I252" i="27"/>
  <c r="H252" i="27"/>
  <c r="F252" i="27"/>
  <c r="E252" i="27"/>
  <c r="C252" i="27"/>
  <c r="B252" i="27"/>
  <c r="Z251" i="27"/>
  <c r="X251" i="27"/>
  <c r="W251" i="27"/>
  <c r="V251" i="27"/>
  <c r="J251" i="27"/>
  <c r="I251" i="27"/>
  <c r="H251" i="27"/>
  <c r="F251" i="27"/>
  <c r="E251" i="27"/>
  <c r="C251" i="27"/>
  <c r="B251" i="27"/>
  <c r="Z250" i="27"/>
  <c r="X250" i="27"/>
  <c r="W250" i="27"/>
  <c r="V250" i="27"/>
  <c r="J250" i="27"/>
  <c r="I250" i="27"/>
  <c r="H250" i="27"/>
  <c r="F250" i="27"/>
  <c r="E250" i="27"/>
  <c r="C250" i="27"/>
  <c r="B250" i="27"/>
  <c r="Z249" i="27"/>
  <c r="X249" i="27"/>
  <c r="W249" i="27"/>
  <c r="V249" i="27"/>
  <c r="J249" i="27"/>
  <c r="I249" i="27"/>
  <c r="H249" i="27"/>
  <c r="F249" i="27"/>
  <c r="E249" i="27"/>
  <c r="C249" i="27"/>
  <c r="B249" i="27"/>
  <c r="Z248" i="27"/>
  <c r="X248" i="27"/>
  <c r="W248" i="27"/>
  <c r="V248" i="27"/>
  <c r="J248" i="27"/>
  <c r="I248" i="27"/>
  <c r="H248" i="27"/>
  <c r="F248" i="27"/>
  <c r="E248" i="27"/>
  <c r="C248" i="27"/>
  <c r="B248" i="27"/>
  <c r="Z247" i="27"/>
  <c r="X247" i="27"/>
  <c r="W247" i="27"/>
  <c r="V247" i="27"/>
  <c r="J247" i="27"/>
  <c r="I247" i="27"/>
  <c r="H247" i="27"/>
  <c r="F247" i="27"/>
  <c r="E247" i="27"/>
  <c r="C247" i="27"/>
  <c r="B247" i="27"/>
  <c r="Z246" i="27"/>
  <c r="X246" i="27"/>
  <c r="W246" i="27"/>
  <c r="V246" i="27"/>
  <c r="J246" i="27"/>
  <c r="I246" i="27"/>
  <c r="H246" i="27"/>
  <c r="F246" i="27"/>
  <c r="E246" i="27"/>
  <c r="C246" i="27"/>
  <c r="B246" i="27"/>
  <c r="Z245" i="27"/>
  <c r="X245" i="27"/>
  <c r="W245" i="27"/>
  <c r="V245" i="27"/>
  <c r="J245" i="27"/>
  <c r="I245" i="27"/>
  <c r="H245" i="27"/>
  <c r="F245" i="27"/>
  <c r="E245" i="27"/>
  <c r="C245" i="27"/>
  <c r="B245" i="27"/>
  <c r="Z244" i="27"/>
  <c r="X244" i="27"/>
  <c r="W244" i="27"/>
  <c r="V244" i="27"/>
  <c r="J244" i="27"/>
  <c r="I244" i="27"/>
  <c r="H244" i="27"/>
  <c r="F244" i="27"/>
  <c r="E244" i="27"/>
  <c r="C244" i="27"/>
  <c r="B244" i="27"/>
  <c r="Z243" i="27"/>
  <c r="X243" i="27"/>
  <c r="W243" i="27"/>
  <c r="V243" i="27"/>
  <c r="J243" i="27"/>
  <c r="I243" i="27"/>
  <c r="H243" i="27"/>
  <c r="F243" i="27"/>
  <c r="E243" i="27"/>
  <c r="C243" i="27"/>
  <c r="B243" i="27"/>
  <c r="Z242" i="27"/>
  <c r="X242" i="27"/>
  <c r="W242" i="27"/>
  <c r="V242" i="27"/>
  <c r="J242" i="27"/>
  <c r="I242" i="27"/>
  <c r="H242" i="27"/>
  <c r="F242" i="27"/>
  <c r="E242" i="27"/>
  <c r="C242" i="27"/>
  <c r="B242" i="27"/>
  <c r="Z241" i="27"/>
  <c r="X241" i="27"/>
  <c r="W241" i="27"/>
  <c r="V241" i="27"/>
  <c r="J241" i="27"/>
  <c r="I241" i="27"/>
  <c r="H241" i="27"/>
  <c r="F241" i="27"/>
  <c r="E241" i="27"/>
  <c r="C241" i="27"/>
  <c r="B241" i="27"/>
  <c r="Z240" i="27"/>
  <c r="X240" i="27"/>
  <c r="W240" i="27"/>
  <c r="V240" i="27"/>
  <c r="J240" i="27"/>
  <c r="I240" i="27"/>
  <c r="H240" i="27"/>
  <c r="F240" i="27"/>
  <c r="E240" i="27"/>
  <c r="C240" i="27"/>
  <c r="B240" i="27"/>
  <c r="Z239" i="27"/>
  <c r="X239" i="27"/>
  <c r="W239" i="27"/>
  <c r="V239" i="27"/>
  <c r="J239" i="27"/>
  <c r="I239" i="27"/>
  <c r="H239" i="27"/>
  <c r="F239" i="27"/>
  <c r="E239" i="27"/>
  <c r="C239" i="27"/>
  <c r="B239" i="27"/>
  <c r="Z238" i="27"/>
  <c r="X238" i="27"/>
  <c r="W238" i="27"/>
  <c r="V238" i="27"/>
  <c r="J238" i="27"/>
  <c r="I238" i="27"/>
  <c r="H238" i="27"/>
  <c r="F238" i="27"/>
  <c r="E238" i="27"/>
  <c r="C238" i="27"/>
  <c r="B238" i="27"/>
  <c r="Z237" i="27"/>
  <c r="X237" i="27"/>
  <c r="W237" i="27"/>
  <c r="V237" i="27"/>
  <c r="J237" i="27"/>
  <c r="I237" i="27"/>
  <c r="H237" i="27"/>
  <c r="F237" i="27"/>
  <c r="E237" i="27"/>
  <c r="C237" i="27"/>
  <c r="B237" i="27"/>
  <c r="Z236" i="27"/>
  <c r="X236" i="27"/>
  <c r="W236" i="27"/>
  <c r="V236" i="27"/>
  <c r="J236" i="27"/>
  <c r="I236" i="27"/>
  <c r="H236" i="27"/>
  <c r="F236" i="27"/>
  <c r="E236" i="27"/>
  <c r="C236" i="27"/>
  <c r="B236" i="27"/>
  <c r="Z235" i="27"/>
  <c r="X235" i="27"/>
  <c r="W235" i="27"/>
  <c r="V235" i="27"/>
  <c r="J235" i="27"/>
  <c r="I235" i="27"/>
  <c r="H235" i="27"/>
  <c r="F235" i="27"/>
  <c r="E235" i="27"/>
  <c r="C235" i="27"/>
  <c r="B235" i="27"/>
  <c r="Z234" i="27"/>
  <c r="X234" i="27"/>
  <c r="W234" i="27"/>
  <c r="V234" i="27"/>
  <c r="J234" i="27"/>
  <c r="I234" i="27"/>
  <c r="H234" i="27"/>
  <c r="F234" i="27"/>
  <c r="E234" i="27"/>
  <c r="C234" i="27"/>
  <c r="B234" i="27"/>
  <c r="Z233" i="27"/>
  <c r="X233" i="27"/>
  <c r="W233" i="27"/>
  <c r="V233" i="27"/>
  <c r="J233" i="27"/>
  <c r="I233" i="27"/>
  <c r="H233" i="27"/>
  <c r="F233" i="27"/>
  <c r="E233" i="27"/>
  <c r="C233" i="27"/>
  <c r="B233" i="27"/>
  <c r="Z232" i="27"/>
  <c r="X232" i="27"/>
  <c r="W232" i="27"/>
  <c r="V232" i="27"/>
  <c r="J232" i="27"/>
  <c r="I232" i="27"/>
  <c r="H232" i="27"/>
  <c r="F232" i="27"/>
  <c r="E232" i="27"/>
  <c r="C232" i="27"/>
  <c r="B232" i="27"/>
  <c r="Z231" i="27"/>
  <c r="X231" i="27"/>
  <c r="W231" i="27"/>
  <c r="V231" i="27"/>
  <c r="J231" i="27"/>
  <c r="I231" i="27"/>
  <c r="H231" i="27"/>
  <c r="F231" i="27"/>
  <c r="E231" i="27"/>
  <c r="C231" i="27"/>
  <c r="B231" i="27"/>
  <c r="Z230" i="27"/>
  <c r="X230" i="27"/>
  <c r="W230" i="27"/>
  <c r="V230" i="27"/>
  <c r="J230" i="27"/>
  <c r="I230" i="27"/>
  <c r="H230" i="27"/>
  <c r="F230" i="27"/>
  <c r="E230" i="27"/>
  <c r="C230" i="27"/>
  <c r="B230" i="27"/>
  <c r="Z227" i="27"/>
  <c r="X227" i="27"/>
  <c r="W227" i="27"/>
  <c r="V227" i="27"/>
  <c r="J227" i="27"/>
  <c r="I227" i="27"/>
  <c r="H227" i="27"/>
  <c r="F227" i="27"/>
  <c r="E227" i="27"/>
  <c r="C227" i="27"/>
  <c r="B227" i="27"/>
  <c r="Z226" i="27"/>
  <c r="X226" i="27"/>
  <c r="W226" i="27"/>
  <c r="V226" i="27"/>
  <c r="J226" i="27"/>
  <c r="I226" i="27"/>
  <c r="H226" i="27"/>
  <c r="F226" i="27"/>
  <c r="E226" i="27"/>
  <c r="C226" i="27"/>
  <c r="B226" i="27"/>
  <c r="Z225" i="27"/>
  <c r="X225" i="27"/>
  <c r="W225" i="27"/>
  <c r="V225" i="27"/>
  <c r="J225" i="27"/>
  <c r="I225" i="27"/>
  <c r="H225" i="27"/>
  <c r="F225" i="27"/>
  <c r="E225" i="27"/>
  <c r="C225" i="27"/>
  <c r="B225" i="27"/>
  <c r="Z224" i="27"/>
  <c r="X224" i="27"/>
  <c r="W224" i="27"/>
  <c r="V224" i="27"/>
  <c r="J224" i="27"/>
  <c r="I224" i="27"/>
  <c r="H224" i="27"/>
  <c r="F224" i="27"/>
  <c r="E224" i="27"/>
  <c r="C224" i="27"/>
  <c r="B224" i="27"/>
  <c r="Z223" i="27"/>
  <c r="X223" i="27"/>
  <c r="W223" i="27"/>
  <c r="V223" i="27"/>
  <c r="J223" i="27"/>
  <c r="I223" i="27"/>
  <c r="H223" i="27"/>
  <c r="F223" i="27"/>
  <c r="E223" i="27"/>
  <c r="C223" i="27"/>
  <c r="B223" i="27"/>
  <c r="Z222" i="27"/>
  <c r="X222" i="27"/>
  <c r="W222" i="27"/>
  <c r="V222" i="27"/>
  <c r="J222" i="27"/>
  <c r="I222" i="27"/>
  <c r="H222" i="27"/>
  <c r="F222" i="27"/>
  <c r="E222" i="27"/>
  <c r="C222" i="27"/>
  <c r="B222" i="27"/>
  <c r="Z221" i="27"/>
  <c r="X221" i="27"/>
  <c r="W221" i="27"/>
  <c r="V221" i="27"/>
  <c r="J221" i="27"/>
  <c r="I221" i="27"/>
  <c r="H221" i="27"/>
  <c r="F221" i="27"/>
  <c r="E221" i="27"/>
  <c r="C221" i="27"/>
  <c r="B221" i="27"/>
  <c r="Z220" i="27"/>
  <c r="X220" i="27"/>
  <c r="W220" i="27"/>
  <c r="V220" i="27"/>
  <c r="J220" i="27"/>
  <c r="I220" i="27"/>
  <c r="H220" i="27"/>
  <c r="F220" i="27"/>
  <c r="E220" i="27"/>
  <c r="C220" i="27"/>
  <c r="B220" i="27"/>
  <c r="Z219" i="27"/>
  <c r="X219" i="27"/>
  <c r="W219" i="27"/>
  <c r="V219" i="27"/>
  <c r="J219" i="27"/>
  <c r="I219" i="27"/>
  <c r="H219" i="27"/>
  <c r="F219" i="27"/>
  <c r="E219" i="27"/>
  <c r="C219" i="27"/>
  <c r="B219" i="27"/>
  <c r="Z218" i="27"/>
  <c r="X218" i="27"/>
  <c r="W218" i="27"/>
  <c r="V218" i="27"/>
  <c r="J218" i="27"/>
  <c r="I218" i="27"/>
  <c r="H218" i="27"/>
  <c r="F218" i="27"/>
  <c r="E218" i="27"/>
  <c r="C218" i="27"/>
  <c r="B218" i="27"/>
  <c r="Z217" i="27"/>
  <c r="X217" i="27"/>
  <c r="W217" i="27"/>
  <c r="V217" i="27"/>
  <c r="J217" i="27"/>
  <c r="I217" i="27"/>
  <c r="H217" i="27"/>
  <c r="F217" i="27"/>
  <c r="E217" i="27"/>
  <c r="C217" i="27"/>
  <c r="B217" i="27"/>
  <c r="Z216" i="27"/>
  <c r="X216" i="27"/>
  <c r="W216" i="27"/>
  <c r="V216" i="27"/>
  <c r="J216" i="27"/>
  <c r="I216" i="27"/>
  <c r="H216" i="27"/>
  <c r="F216" i="27"/>
  <c r="E216" i="27"/>
  <c r="C216" i="27"/>
  <c r="B216" i="27"/>
  <c r="Z215" i="27"/>
  <c r="X215" i="27"/>
  <c r="W215" i="27"/>
  <c r="V215" i="27"/>
  <c r="J215" i="27"/>
  <c r="I215" i="27"/>
  <c r="H215" i="27"/>
  <c r="F215" i="27"/>
  <c r="E215" i="27"/>
  <c r="C215" i="27"/>
  <c r="B215" i="27"/>
  <c r="Z214" i="27"/>
  <c r="X214" i="27"/>
  <c r="W214" i="27"/>
  <c r="V214" i="27"/>
  <c r="J214" i="27"/>
  <c r="I214" i="27"/>
  <c r="H214" i="27"/>
  <c r="F214" i="27"/>
  <c r="E214" i="27"/>
  <c r="C214" i="27"/>
  <c r="B214" i="27"/>
  <c r="Z213" i="27"/>
  <c r="X213" i="27"/>
  <c r="W213" i="27"/>
  <c r="V213" i="27"/>
  <c r="J213" i="27"/>
  <c r="I213" i="27"/>
  <c r="H213" i="27"/>
  <c r="F213" i="27"/>
  <c r="E213" i="27"/>
  <c r="C213" i="27"/>
  <c r="B213" i="27"/>
  <c r="Z212" i="27"/>
  <c r="X212" i="27"/>
  <c r="W212" i="27"/>
  <c r="V212" i="27"/>
  <c r="J212" i="27"/>
  <c r="I212" i="27"/>
  <c r="H212" i="27"/>
  <c r="F212" i="27"/>
  <c r="E212" i="27"/>
  <c r="C212" i="27"/>
  <c r="B212" i="27"/>
  <c r="Z211" i="27"/>
  <c r="X211" i="27"/>
  <c r="W211" i="27"/>
  <c r="V211" i="27"/>
  <c r="J211" i="27"/>
  <c r="I211" i="27"/>
  <c r="H211" i="27"/>
  <c r="F211" i="27"/>
  <c r="E211" i="27"/>
  <c r="C211" i="27"/>
  <c r="B211" i="27"/>
  <c r="Z210" i="27"/>
  <c r="X210" i="27"/>
  <c r="W210" i="27"/>
  <c r="V210" i="27"/>
  <c r="J210" i="27"/>
  <c r="I210" i="27"/>
  <c r="H210" i="27"/>
  <c r="F210" i="27"/>
  <c r="E210" i="27"/>
  <c r="C210" i="27"/>
  <c r="B210" i="27"/>
  <c r="Z209" i="27"/>
  <c r="X209" i="27"/>
  <c r="W209" i="27"/>
  <c r="V209" i="27"/>
  <c r="J209" i="27"/>
  <c r="I209" i="27"/>
  <c r="H209" i="27"/>
  <c r="F209" i="27"/>
  <c r="E209" i="27"/>
  <c r="C209" i="27"/>
  <c r="B209" i="27"/>
  <c r="Z208" i="27"/>
  <c r="X208" i="27"/>
  <c r="W208" i="27"/>
  <c r="V208" i="27"/>
  <c r="J208" i="27"/>
  <c r="I208" i="27"/>
  <c r="H208" i="27"/>
  <c r="F208" i="27"/>
  <c r="E208" i="27"/>
  <c r="C208" i="27"/>
  <c r="B208" i="27"/>
  <c r="Z207" i="27"/>
  <c r="X207" i="27"/>
  <c r="W207" i="27"/>
  <c r="V207" i="27"/>
  <c r="J207" i="27"/>
  <c r="I207" i="27"/>
  <c r="H207" i="27"/>
  <c r="F207" i="27"/>
  <c r="E207" i="27"/>
  <c r="C207" i="27"/>
  <c r="B207" i="27"/>
  <c r="Z206" i="27"/>
  <c r="X206" i="27"/>
  <c r="W206" i="27"/>
  <c r="V206" i="27"/>
  <c r="J206" i="27"/>
  <c r="I206" i="27"/>
  <c r="H206" i="27"/>
  <c r="F206" i="27"/>
  <c r="E206" i="27"/>
  <c r="C206" i="27"/>
  <c r="B206" i="27"/>
  <c r="Z205" i="27"/>
  <c r="X205" i="27"/>
  <c r="W205" i="27"/>
  <c r="V205" i="27"/>
  <c r="J205" i="27"/>
  <c r="I205" i="27"/>
  <c r="H205" i="27"/>
  <c r="F205" i="27"/>
  <c r="E205" i="27"/>
  <c r="C205" i="27"/>
  <c r="B205" i="27"/>
  <c r="Z204" i="27"/>
  <c r="X204" i="27"/>
  <c r="W204" i="27"/>
  <c r="V204" i="27"/>
  <c r="J204" i="27"/>
  <c r="I204" i="27"/>
  <c r="H204" i="27"/>
  <c r="F204" i="27"/>
  <c r="E204" i="27"/>
  <c r="C204" i="27"/>
  <c r="B204" i="27"/>
  <c r="Z203" i="27"/>
  <c r="X203" i="27"/>
  <c r="W203" i="27"/>
  <c r="V203" i="27"/>
  <c r="J203" i="27"/>
  <c r="I203" i="27"/>
  <c r="H203" i="27"/>
  <c r="F203" i="27"/>
  <c r="E203" i="27"/>
  <c r="C203" i="27"/>
  <c r="B203" i="27"/>
  <c r="Z200" i="27"/>
  <c r="X200" i="27"/>
  <c r="W200" i="27"/>
  <c r="V200" i="27"/>
  <c r="J200" i="27"/>
  <c r="I200" i="27"/>
  <c r="H200" i="27"/>
  <c r="F200" i="27"/>
  <c r="E200" i="27"/>
  <c r="C200" i="27"/>
  <c r="B200" i="27"/>
  <c r="Z199" i="27"/>
  <c r="X199" i="27"/>
  <c r="W199" i="27"/>
  <c r="V199" i="27"/>
  <c r="J199" i="27"/>
  <c r="I199" i="27"/>
  <c r="H199" i="27"/>
  <c r="F199" i="27"/>
  <c r="E199" i="27"/>
  <c r="C199" i="27"/>
  <c r="B199" i="27"/>
  <c r="Z198" i="27"/>
  <c r="X198" i="27"/>
  <c r="W198" i="27"/>
  <c r="V198" i="27"/>
  <c r="J198" i="27"/>
  <c r="I198" i="27"/>
  <c r="H198" i="27"/>
  <c r="F198" i="27"/>
  <c r="E198" i="27"/>
  <c r="C198" i="27"/>
  <c r="B198" i="27"/>
  <c r="Z197" i="27"/>
  <c r="X197" i="27"/>
  <c r="W197" i="27"/>
  <c r="V197" i="27"/>
  <c r="J197" i="27"/>
  <c r="I197" i="27"/>
  <c r="H197" i="27"/>
  <c r="F197" i="27"/>
  <c r="E197" i="27"/>
  <c r="C197" i="27"/>
  <c r="B197" i="27"/>
  <c r="Z196" i="27"/>
  <c r="X196" i="27"/>
  <c r="W196" i="27"/>
  <c r="V196" i="27"/>
  <c r="J196" i="27"/>
  <c r="I196" i="27"/>
  <c r="H196" i="27"/>
  <c r="F196" i="27"/>
  <c r="E196" i="27"/>
  <c r="C196" i="27"/>
  <c r="B196" i="27"/>
  <c r="Z195" i="27"/>
  <c r="X195" i="27"/>
  <c r="W195" i="27"/>
  <c r="V195" i="27"/>
  <c r="J195" i="27"/>
  <c r="I195" i="27"/>
  <c r="H195" i="27"/>
  <c r="F195" i="27"/>
  <c r="E195" i="27"/>
  <c r="C195" i="27"/>
  <c r="B195" i="27"/>
  <c r="Z194" i="27"/>
  <c r="X194" i="27"/>
  <c r="W194" i="27"/>
  <c r="V194" i="27"/>
  <c r="J194" i="27"/>
  <c r="I194" i="27"/>
  <c r="H194" i="27"/>
  <c r="F194" i="27"/>
  <c r="E194" i="27"/>
  <c r="C194" i="27"/>
  <c r="B194" i="27"/>
  <c r="Z193" i="27"/>
  <c r="X193" i="27"/>
  <c r="W193" i="27"/>
  <c r="V193" i="27"/>
  <c r="J193" i="27"/>
  <c r="I193" i="27"/>
  <c r="H193" i="27"/>
  <c r="F193" i="27"/>
  <c r="E193" i="27"/>
  <c r="C193" i="27"/>
  <c r="B193" i="27"/>
  <c r="Z192" i="27"/>
  <c r="X192" i="27"/>
  <c r="W192" i="27"/>
  <c r="V192" i="27"/>
  <c r="J192" i="27"/>
  <c r="I192" i="27"/>
  <c r="H192" i="27"/>
  <c r="F192" i="27"/>
  <c r="E192" i="27"/>
  <c r="C192" i="27"/>
  <c r="B192" i="27"/>
  <c r="Z191" i="27"/>
  <c r="X191" i="27"/>
  <c r="W191" i="27"/>
  <c r="V191" i="27"/>
  <c r="J191" i="27"/>
  <c r="I191" i="27"/>
  <c r="H191" i="27"/>
  <c r="F191" i="27"/>
  <c r="E191" i="27"/>
  <c r="C191" i="27"/>
  <c r="B191" i="27"/>
  <c r="Z190" i="27"/>
  <c r="X190" i="27"/>
  <c r="W190" i="27"/>
  <c r="V190" i="27"/>
  <c r="J190" i="27"/>
  <c r="I190" i="27"/>
  <c r="H190" i="27"/>
  <c r="F190" i="27"/>
  <c r="E190" i="27"/>
  <c r="C190" i="27"/>
  <c r="B190" i="27"/>
  <c r="Z189" i="27"/>
  <c r="X189" i="27"/>
  <c r="W189" i="27"/>
  <c r="V189" i="27"/>
  <c r="J189" i="27"/>
  <c r="I189" i="27"/>
  <c r="H189" i="27"/>
  <c r="F189" i="27"/>
  <c r="E189" i="27"/>
  <c r="C189" i="27"/>
  <c r="B189" i="27"/>
  <c r="Z188" i="27"/>
  <c r="X188" i="27"/>
  <c r="W188" i="27"/>
  <c r="V188" i="27"/>
  <c r="J188" i="27"/>
  <c r="I188" i="27"/>
  <c r="H188" i="27"/>
  <c r="F188" i="27"/>
  <c r="E188" i="27"/>
  <c r="C188" i="27"/>
  <c r="B188" i="27"/>
  <c r="Z187" i="27"/>
  <c r="X187" i="27"/>
  <c r="W187" i="27"/>
  <c r="V187" i="27"/>
  <c r="J187" i="27"/>
  <c r="I187" i="27"/>
  <c r="H187" i="27"/>
  <c r="F187" i="27"/>
  <c r="E187" i="27"/>
  <c r="C187" i="27"/>
  <c r="B187" i="27"/>
  <c r="Z186" i="27"/>
  <c r="X186" i="27"/>
  <c r="W186" i="27"/>
  <c r="V186" i="27"/>
  <c r="J186" i="27"/>
  <c r="I186" i="27"/>
  <c r="H186" i="27"/>
  <c r="F186" i="27"/>
  <c r="E186" i="27"/>
  <c r="C186" i="27"/>
  <c r="B186" i="27"/>
  <c r="Z185" i="27"/>
  <c r="X185" i="27"/>
  <c r="W185" i="27"/>
  <c r="V185" i="27"/>
  <c r="J185" i="27"/>
  <c r="I185" i="27"/>
  <c r="H185" i="27"/>
  <c r="F185" i="27"/>
  <c r="E185" i="27"/>
  <c r="C185" i="27"/>
  <c r="B185" i="27"/>
  <c r="Z184" i="27"/>
  <c r="X184" i="27"/>
  <c r="W184" i="27"/>
  <c r="V184" i="27"/>
  <c r="J184" i="27"/>
  <c r="I184" i="27"/>
  <c r="H184" i="27"/>
  <c r="F184" i="27"/>
  <c r="E184" i="27"/>
  <c r="C184" i="27"/>
  <c r="B184" i="27"/>
  <c r="Z183" i="27"/>
  <c r="X183" i="27"/>
  <c r="W183" i="27"/>
  <c r="V183" i="27"/>
  <c r="J183" i="27"/>
  <c r="I183" i="27"/>
  <c r="H183" i="27"/>
  <c r="F183" i="27"/>
  <c r="E183" i="27"/>
  <c r="C183" i="27"/>
  <c r="B183" i="27"/>
  <c r="Z182" i="27"/>
  <c r="X182" i="27"/>
  <c r="W182" i="27"/>
  <c r="V182" i="27"/>
  <c r="J182" i="27"/>
  <c r="I182" i="27"/>
  <c r="H182" i="27"/>
  <c r="F182" i="27"/>
  <c r="E182" i="27"/>
  <c r="C182" i="27"/>
  <c r="B182" i="27"/>
  <c r="Z181" i="27"/>
  <c r="X181" i="27"/>
  <c r="W181" i="27"/>
  <c r="V181" i="27"/>
  <c r="J181" i="27"/>
  <c r="I181" i="27"/>
  <c r="H181" i="27"/>
  <c r="F181" i="27"/>
  <c r="E181" i="27"/>
  <c r="C181" i="27"/>
  <c r="B181" i="27"/>
  <c r="Z180" i="27"/>
  <c r="X180" i="27"/>
  <c r="W180" i="27"/>
  <c r="V180" i="27"/>
  <c r="J180" i="27"/>
  <c r="I180" i="27"/>
  <c r="H180" i="27"/>
  <c r="F180" i="27"/>
  <c r="E180" i="27"/>
  <c r="C180" i="27"/>
  <c r="B180" i="27"/>
  <c r="Z179" i="27"/>
  <c r="X179" i="27"/>
  <c r="W179" i="27"/>
  <c r="V179" i="27"/>
  <c r="J179" i="27"/>
  <c r="I179" i="27"/>
  <c r="H179" i="27"/>
  <c r="F179" i="27"/>
  <c r="E179" i="27"/>
  <c r="C179" i="27"/>
  <c r="B179" i="27"/>
  <c r="Z178" i="27"/>
  <c r="X178" i="27"/>
  <c r="W178" i="27"/>
  <c r="V178" i="27"/>
  <c r="J178" i="27"/>
  <c r="I178" i="27"/>
  <c r="H178" i="27"/>
  <c r="F178" i="27"/>
  <c r="E178" i="27"/>
  <c r="C178" i="27"/>
  <c r="B178" i="27"/>
  <c r="Z177" i="27"/>
  <c r="X177" i="27"/>
  <c r="W177" i="27"/>
  <c r="V177" i="27"/>
  <c r="J177" i="27"/>
  <c r="I177" i="27"/>
  <c r="H177" i="27"/>
  <c r="F177" i="27"/>
  <c r="E177" i="27"/>
  <c r="C177" i="27"/>
  <c r="B177" i="27"/>
  <c r="Z176" i="27"/>
  <c r="X176" i="27"/>
  <c r="W176" i="27"/>
  <c r="V176" i="27"/>
  <c r="J176" i="27"/>
  <c r="I176" i="27"/>
  <c r="H176" i="27"/>
  <c r="F176" i="27"/>
  <c r="E176" i="27"/>
  <c r="C176" i="27"/>
  <c r="B176" i="27"/>
  <c r="Z173" i="27"/>
  <c r="X173" i="27"/>
  <c r="W173" i="27"/>
  <c r="V173" i="27"/>
  <c r="J173" i="27"/>
  <c r="I173" i="27"/>
  <c r="H173" i="27"/>
  <c r="F173" i="27"/>
  <c r="E173" i="27"/>
  <c r="C173" i="27"/>
  <c r="B173" i="27"/>
  <c r="Z172" i="27"/>
  <c r="X172" i="27"/>
  <c r="W172" i="27"/>
  <c r="V172" i="27"/>
  <c r="J172" i="27"/>
  <c r="I172" i="27"/>
  <c r="H172" i="27"/>
  <c r="F172" i="27"/>
  <c r="E172" i="27"/>
  <c r="C172" i="27"/>
  <c r="B172" i="27"/>
  <c r="Z171" i="27"/>
  <c r="X171" i="27"/>
  <c r="W171" i="27"/>
  <c r="V171" i="27"/>
  <c r="J171" i="27"/>
  <c r="I171" i="27"/>
  <c r="H171" i="27"/>
  <c r="F171" i="27"/>
  <c r="E171" i="27"/>
  <c r="C171" i="27"/>
  <c r="B171" i="27"/>
  <c r="Z170" i="27"/>
  <c r="X170" i="27"/>
  <c r="W170" i="27"/>
  <c r="V170" i="27"/>
  <c r="J170" i="27"/>
  <c r="I170" i="27"/>
  <c r="H170" i="27"/>
  <c r="F170" i="27"/>
  <c r="E170" i="27"/>
  <c r="C170" i="27"/>
  <c r="B170" i="27"/>
  <c r="Z169" i="27"/>
  <c r="X169" i="27"/>
  <c r="W169" i="27"/>
  <c r="V169" i="27"/>
  <c r="J169" i="27"/>
  <c r="I169" i="27"/>
  <c r="H169" i="27"/>
  <c r="F169" i="27"/>
  <c r="E169" i="27"/>
  <c r="C169" i="27"/>
  <c r="B169" i="27"/>
  <c r="Z168" i="27"/>
  <c r="X168" i="27"/>
  <c r="W168" i="27"/>
  <c r="V168" i="27"/>
  <c r="J168" i="27"/>
  <c r="I168" i="27"/>
  <c r="H168" i="27"/>
  <c r="F168" i="27"/>
  <c r="E168" i="27"/>
  <c r="C168" i="27"/>
  <c r="B168" i="27"/>
  <c r="Z167" i="27"/>
  <c r="X167" i="27"/>
  <c r="W167" i="27"/>
  <c r="V167" i="27"/>
  <c r="J167" i="27"/>
  <c r="I167" i="27"/>
  <c r="H167" i="27"/>
  <c r="F167" i="27"/>
  <c r="E167" i="27"/>
  <c r="C167" i="27"/>
  <c r="B167" i="27"/>
  <c r="Z166" i="27"/>
  <c r="X166" i="27"/>
  <c r="W166" i="27"/>
  <c r="V166" i="27"/>
  <c r="J166" i="27"/>
  <c r="I166" i="27"/>
  <c r="H166" i="27"/>
  <c r="F166" i="27"/>
  <c r="E166" i="27"/>
  <c r="C166" i="27"/>
  <c r="B166" i="27"/>
  <c r="Z165" i="27"/>
  <c r="X165" i="27"/>
  <c r="W165" i="27"/>
  <c r="V165" i="27"/>
  <c r="J165" i="27"/>
  <c r="I165" i="27"/>
  <c r="H165" i="27"/>
  <c r="F165" i="27"/>
  <c r="E165" i="27"/>
  <c r="C165" i="27"/>
  <c r="B165" i="27"/>
  <c r="Z164" i="27"/>
  <c r="X164" i="27"/>
  <c r="W164" i="27"/>
  <c r="V164" i="27"/>
  <c r="J164" i="27"/>
  <c r="I164" i="27"/>
  <c r="H164" i="27"/>
  <c r="F164" i="27"/>
  <c r="E164" i="27"/>
  <c r="C164" i="27"/>
  <c r="B164" i="27"/>
  <c r="Z163" i="27"/>
  <c r="X163" i="27"/>
  <c r="W163" i="27"/>
  <c r="V163" i="27"/>
  <c r="J163" i="27"/>
  <c r="I163" i="27"/>
  <c r="H163" i="27"/>
  <c r="F163" i="27"/>
  <c r="E163" i="27"/>
  <c r="C163" i="27"/>
  <c r="B163" i="27"/>
  <c r="Z162" i="27"/>
  <c r="X162" i="27"/>
  <c r="W162" i="27"/>
  <c r="V162" i="27"/>
  <c r="J162" i="27"/>
  <c r="I162" i="27"/>
  <c r="H162" i="27"/>
  <c r="F162" i="27"/>
  <c r="E162" i="27"/>
  <c r="C162" i="27"/>
  <c r="B162" i="27"/>
  <c r="Z161" i="27"/>
  <c r="X161" i="27"/>
  <c r="W161" i="27"/>
  <c r="V161" i="27"/>
  <c r="J161" i="27"/>
  <c r="I161" i="27"/>
  <c r="H161" i="27"/>
  <c r="F161" i="27"/>
  <c r="E161" i="27"/>
  <c r="C161" i="27"/>
  <c r="B161" i="27"/>
  <c r="Z160" i="27"/>
  <c r="X160" i="27"/>
  <c r="W160" i="27"/>
  <c r="V160" i="27"/>
  <c r="J160" i="27"/>
  <c r="I160" i="27"/>
  <c r="H160" i="27"/>
  <c r="F160" i="27"/>
  <c r="E160" i="27"/>
  <c r="C160" i="27"/>
  <c r="B160" i="27"/>
  <c r="Z159" i="27"/>
  <c r="X159" i="27"/>
  <c r="W159" i="27"/>
  <c r="V159" i="27"/>
  <c r="J159" i="27"/>
  <c r="I159" i="27"/>
  <c r="H159" i="27"/>
  <c r="F159" i="27"/>
  <c r="E159" i="27"/>
  <c r="C159" i="27"/>
  <c r="B159" i="27"/>
  <c r="Z158" i="27"/>
  <c r="X158" i="27"/>
  <c r="W158" i="27"/>
  <c r="V158" i="27"/>
  <c r="J158" i="27"/>
  <c r="I158" i="27"/>
  <c r="H158" i="27"/>
  <c r="F158" i="27"/>
  <c r="E158" i="27"/>
  <c r="C158" i="27"/>
  <c r="B158" i="27"/>
  <c r="Z157" i="27"/>
  <c r="X157" i="27"/>
  <c r="W157" i="27"/>
  <c r="V157" i="27"/>
  <c r="J157" i="27"/>
  <c r="I157" i="27"/>
  <c r="H157" i="27"/>
  <c r="F157" i="27"/>
  <c r="E157" i="27"/>
  <c r="C157" i="27"/>
  <c r="B157" i="27"/>
  <c r="Z156" i="27"/>
  <c r="X156" i="27"/>
  <c r="W156" i="27"/>
  <c r="V156" i="27"/>
  <c r="J156" i="27"/>
  <c r="I156" i="27"/>
  <c r="H156" i="27"/>
  <c r="F156" i="27"/>
  <c r="E156" i="27"/>
  <c r="C156" i="27"/>
  <c r="B156" i="27"/>
  <c r="Z155" i="27"/>
  <c r="X155" i="27"/>
  <c r="W155" i="27"/>
  <c r="V155" i="27"/>
  <c r="J155" i="27"/>
  <c r="I155" i="27"/>
  <c r="H155" i="27"/>
  <c r="F155" i="27"/>
  <c r="E155" i="27"/>
  <c r="C155" i="27"/>
  <c r="B155" i="27"/>
  <c r="Z154" i="27"/>
  <c r="X154" i="27"/>
  <c r="W154" i="27"/>
  <c r="V154" i="27"/>
  <c r="J154" i="27"/>
  <c r="I154" i="27"/>
  <c r="H154" i="27"/>
  <c r="F154" i="27"/>
  <c r="E154" i="27"/>
  <c r="C154" i="27"/>
  <c r="B154" i="27"/>
  <c r="Z153" i="27"/>
  <c r="X153" i="27"/>
  <c r="W153" i="27"/>
  <c r="V153" i="27"/>
  <c r="J153" i="27"/>
  <c r="I153" i="27"/>
  <c r="H153" i="27"/>
  <c r="F153" i="27"/>
  <c r="E153" i="27"/>
  <c r="C153" i="27"/>
  <c r="B153" i="27"/>
  <c r="Z152" i="27"/>
  <c r="X152" i="27"/>
  <c r="W152" i="27"/>
  <c r="V152" i="27"/>
  <c r="J152" i="27"/>
  <c r="I152" i="27"/>
  <c r="H152" i="27"/>
  <c r="F152" i="27"/>
  <c r="E152" i="27"/>
  <c r="C152" i="27"/>
  <c r="B152" i="27"/>
  <c r="Z151" i="27"/>
  <c r="X151" i="27"/>
  <c r="W151" i="27"/>
  <c r="V151" i="27"/>
  <c r="J151" i="27"/>
  <c r="I151" i="27"/>
  <c r="H151" i="27"/>
  <c r="F151" i="27"/>
  <c r="E151" i="27"/>
  <c r="C151" i="27"/>
  <c r="B151" i="27"/>
  <c r="Z150" i="27"/>
  <c r="X150" i="27"/>
  <c r="W150" i="27"/>
  <c r="V150" i="27"/>
  <c r="J150" i="27"/>
  <c r="I150" i="27"/>
  <c r="H150" i="27"/>
  <c r="F150" i="27"/>
  <c r="E150" i="27"/>
  <c r="C150" i="27"/>
  <c r="B150" i="27"/>
  <c r="Z149" i="27"/>
  <c r="X149" i="27"/>
  <c r="W149" i="27"/>
  <c r="V149" i="27"/>
  <c r="J149" i="27"/>
  <c r="I149" i="27"/>
  <c r="H149" i="27"/>
  <c r="F149" i="27"/>
  <c r="E149" i="27"/>
  <c r="C149" i="27"/>
  <c r="B149" i="27"/>
  <c r="Z146" i="27"/>
  <c r="X146" i="27"/>
  <c r="W146" i="27"/>
  <c r="V146" i="27"/>
  <c r="J146" i="27"/>
  <c r="I146" i="27"/>
  <c r="H146" i="27"/>
  <c r="F146" i="27"/>
  <c r="E146" i="27"/>
  <c r="C146" i="27"/>
  <c r="B146" i="27"/>
  <c r="Z145" i="27"/>
  <c r="X145" i="27"/>
  <c r="W145" i="27"/>
  <c r="V145" i="27"/>
  <c r="J145" i="27"/>
  <c r="I145" i="27"/>
  <c r="H145" i="27"/>
  <c r="F145" i="27"/>
  <c r="E145" i="27"/>
  <c r="C145" i="27"/>
  <c r="B145" i="27"/>
  <c r="Z144" i="27"/>
  <c r="X144" i="27"/>
  <c r="W144" i="27"/>
  <c r="V144" i="27"/>
  <c r="J144" i="27"/>
  <c r="I144" i="27"/>
  <c r="H144" i="27"/>
  <c r="F144" i="27"/>
  <c r="E144" i="27"/>
  <c r="C144" i="27"/>
  <c r="B144" i="27"/>
  <c r="Z143" i="27"/>
  <c r="X143" i="27"/>
  <c r="W143" i="27"/>
  <c r="V143" i="27"/>
  <c r="J143" i="27"/>
  <c r="I143" i="27"/>
  <c r="H143" i="27"/>
  <c r="F143" i="27"/>
  <c r="E143" i="27"/>
  <c r="C143" i="27"/>
  <c r="B143" i="27"/>
  <c r="Z142" i="27"/>
  <c r="X142" i="27"/>
  <c r="W142" i="27"/>
  <c r="V142" i="27"/>
  <c r="J142" i="27"/>
  <c r="I142" i="27"/>
  <c r="H142" i="27"/>
  <c r="F142" i="27"/>
  <c r="E142" i="27"/>
  <c r="C142" i="27"/>
  <c r="B142" i="27"/>
  <c r="Z141" i="27"/>
  <c r="X141" i="27"/>
  <c r="W141" i="27"/>
  <c r="V141" i="27"/>
  <c r="J141" i="27"/>
  <c r="I141" i="27"/>
  <c r="H141" i="27"/>
  <c r="F141" i="27"/>
  <c r="E141" i="27"/>
  <c r="C141" i="27"/>
  <c r="B141" i="27"/>
  <c r="Z140" i="27"/>
  <c r="X140" i="27"/>
  <c r="W140" i="27"/>
  <c r="V140" i="27"/>
  <c r="J140" i="27"/>
  <c r="I140" i="27"/>
  <c r="H140" i="27"/>
  <c r="F140" i="27"/>
  <c r="E140" i="27"/>
  <c r="C140" i="27"/>
  <c r="B140" i="27"/>
  <c r="Z139" i="27"/>
  <c r="X139" i="27"/>
  <c r="W139" i="27"/>
  <c r="V139" i="27"/>
  <c r="J139" i="27"/>
  <c r="I139" i="27"/>
  <c r="H139" i="27"/>
  <c r="F139" i="27"/>
  <c r="E139" i="27"/>
  <c r="C139" i="27"/>
  <c r="B139" i="27"/>
  <c r="Z138" i="27"/>
  <c r="X138" i="27"/>
  <c r="W138" i="27"/>
  <c r="V138" i="27"/>
  <c r="J138" i="27"/>
  <c r="I138" i="27"/>
  <c r="H138" i="27"/>
  <c r="F138" i="27"/>
  <c r="E138" i="27"/>
  <c r="C138" i="27"/>
  <c r="B138" i="27"/>
  <c r="Z137" i="27"/>
  <c r="X137" i="27"/>
  <c r="W137" i="27"/>
  <c r="V137" i="27"/>
  <c r="J137" i="27"/>
  <c r="I137" i="27"/>
  <c r="H137" i="27"/>
  <c r="F137" i="27"/>
  <c r="E137" i="27"/>
  <c r="C137" i="27"/>
  <c r="B137" i="27"/>
  <c r="Z136" i="27"/>
  <c r="X136" i="27"/>
  <c r="W136" i="27"/>
  <c r="V136" i="27"/>
  <c r="J136" i="27"/>
  <c r="I136" i="27"/>
  <c r="H136" i="27"/>
  <c r="F136" i="27"/>
  <c r="E136" i="27"/>
  <c r="C136" i="27"/>
  <c r="B136" i="27"/>
  <c r="Z135" i="27"/>
  <c r="X135" i="27"/>
  <c r="W135" i="27"/>
  <c r="V135" i="27"/>
  <c r="J135" i="27"/>
  <c r="I135" i="27"/>
  <c r="H135" i="27"/>
  <c r="F135" i="27"/>
  <c r="E135" i="27"/>
  <c r="C135" i="27"/>
  <c r="B135" i="27"/>
  <c r="Z134" i="27"/>
  <c r="X134" i="27"/>
  <c r="W134" i="27"/>
  <c r="V134" i="27"/>
  <c r="J134" i="27"/>
  <c r="I134" i="27"/>
  <c r="H134" i="27"/>
  <c r="F134" i="27"/>
  <c r="E134" i="27"/>
  <c r="C134" i="27"/>
  <c r="B134" i="27"/>
  <c r="Z133" i="27"/>
  <c r="X133" i="27"/>
  <c r="W133" i="27"/>
  <c r="V133" i="27"/>
  <c r="J133" i="27"/>
  <c r="I133" i="27"/>
  <c r="H133" i="27"/>
  <c r="F133" i="27"/>
  <c r="E133" i="27"/>
  <c r="C133" i="27"/>
  <c r="B133" i="27"/>
  <c r="Z132" i="27"/>
  <c r="X132" i="27"/>
  <c r="W132" i="27"/>
  <c r="V132" i="27"/>
  <c r="J132" i="27"/>
  <c r="I132" i="27"/>
  <c r="H132" i="27"/>
  <c r="F132" i="27"/>
  <c r="E132" i="27"/>
  <c r="C132" i="27"/>
  <c r="B132" i="27"/>
  <c r="Z131" i="27"/>
  <c r="X131" i="27"/>
  <c r="W131" i="27"/>
  <c r="V131" i="27"/>
  <c r="J131" i="27"/>
  <c r="I131" i="27"/>
  <c r="H131" i="27"/>
  <c r="F131" i="27"/>
  <c r="E131" i="27"/>
  <c r="C131" i="27"/>
  <c r="B131" i="27"/>
  <c r="Z130" i="27"/>
  <c r="X130" i="27"/>
  <c r="W130" i="27"/>
  <c r="V130" i="27"/>
  <c r="J130" i="27"/>
  <c r="I130" i="27"/>
  <c r="H130" i="27"/>
  <c r="F130" i="27"/>
  <c r="E130" i="27"/>
  <c r="C130" i="27"/>
  <c r="B130" i="27"/>
  <c r="Z129" i="27"/>
  <c r="X129" i="27"/>
  <c r="W129" i="27"/>
  <c r="V129" i="27"/>
  <c r="J129" i="27"/>
  <c r="I129" i="27"/>
  <c r="H129" i="27"/>
  <c r="F129" i="27"/>
  <c r="E129" i="27"/>
  <c r="C129" i="27"/>
  <c r="B129" i="27"/>
  <c r="Z128" i="27"/>
  <c r="X128" i="27"/>
  <c r="W128" i="27"/>
  <c r="V128" i="27"/>
  <c r="J128" i="27"/>
  <c r="I128" i="27"/>
  <c r="H128" i="27"/>
  <c r="F128" i="27"/>
  <c r="E128" i="27"/>
  <c r="C128" i="27"/>
  <c r="B128" i="27"/>
  <c r="Z127" i="27"/>
  <c r="X127" i="27"/>
  <c r="W127" i="27"/>
  <c r="V127" i="27"/>
  <c r="J127" i="27"/>
  <c r="I127" i="27"/>
  <c r="H127" i="27"/>
  <c r="F127" i="27"/>
  <c r="E127" i="27"/>
  <c r="C127" i="27"/>
  <c r="B127" i="27"/>
  <c r="Z126" i="27"/>
  <c r="X126" i="27"/>
  <c r="W126" i="27"/>
  <c r="V126" i="27"/>
  <c r="J126" i="27"/>
  <c r="I126" i="27"/>
  <c r="H126" i="27"/>
  <c r="F126" i="27"/>
  <c r="E126" i="27"/>
  <c r="C126" i="27"/>
  <c r="B126" i="27"/>
  <c r="Z125" i="27"/>
  <c r="X125" i="27"/>
  <c r="W125" i="27"/>
  <c r="V125" i="27"/>
  <c r="J125" i="27"/>
  <c r="I125" i="27"/>
  <c r="H125" i="27"/>
  <c r="F125" i="27"/>
  <c r="E125" i="27"/>
  <c r="C125" i="27"/>
  <c r="B125" i="27"/>
  <c r="Z124" i="27"/>
  <c r="X124" i="27"/>
  <c r="W124" i="27"/>
  <c r="V124" i="27"/>
  <c r="J124" i="27"/>
  <c r="I124" i="27"/>
  <c r="H124" i="27"/>
  <c r="F124" i="27"/>
  <c r="E124" i="27"/>
  <c r="C124" i="27"/>
  <c r="B124" i="27"/>
  <c r="Z123" i="27"/>
  <c r="X123" i="27"/>
  <c r="W123" i="27"/>
  <c r="V123" i="27"/>
  <c r="J123" i="27"/>
  <c r="I123" i="27"/>
  <c r="H123" i="27"/>
  <c r="F123" i="27"/>
  <c r="E123" i="27"/>
  <c r="C123" i="27"/>
  <c r="B123" i="27"/>
  <c r="Z122" i="27"/>
  <c r="X122" i="27"/>
  <c r="W122" i="27"/>
  <c r="V122" i="27"/>
  <c r="J122" i="27"/>
  <c r="I122" i="27"/>
  <c r="H122" i="27"/>
  <c r="F122" i="27"/>
  <c r="E122" i="27"/>
  <c r="C122" i="27"/>
  <c r="B122" i="27"/>
  <c r="Z119" i="27"/>
  <c r="X119" i="27"/>
  <c r="W119" i="27"/>
  <c r="V119" i="27"/>
  <c r="J119" i="27"/>
  <c r="I119" i="27"/>
  <c r="H119" i="27"/>
  <c r="F119" i="27"/>
  <c r="E119" i="27"/>
  <c r="C119" i="27"/>
  <c r="B119" i="27"/>
  <c r="Z118" i="27"/>
  <c r="X118" i="27"/>
  <c r="W118" i="27"/>
  <c r="V118" i="27"/>
  <c r="J118" i="27"/>
  <c r="I118" i="27"/>
  <c r="H118" i="27"/>
  <c r="F118" i="27"/>
  <c r="E118" i="27"/>
  <c r="C118" i="27"/>
  <c r="B118" i="27"/>
  <c r="Z117" i="27"/>
  <c r="X117" i="27"/>
  <c r="W117" i="27"/>
  <c r="V117" i="27"/>
  <c r="J117" i="27"/>
  <c r="I117" i="27"/>
  <c r="H117" i="27"/>
  <c r="F117" i="27"/>
  <c r="E117" i="27"/>
  <c r="C117" i="27"/>
  <c r="B117" i="27"/>
  <c r="Z116" i="27"/>
  <c r="X116" i="27"/>
  <c r="W116" i="27"/>
  <c r="V116" i="27"/>
  <c r="J116" i="27"/>
  <c r="I116" i="27"/>
  <c r="H116" i="27"/>
  <c r="F116" i="27"/>
  <c r="E116" i="27"/>
  <c r="C116" i="27"/>
  <c r="B116" i="27"/>
  <c r="Z115" i="27"/>
  <c r="X115" i="27"/>
  <c r="W115" i="27"/>
  <c r="V115" i="27"/>
  <c r="J115" i="27"/>
  <c r="I115" i="27"/>
  <c r="H115" i="27"/>
  <c r="F115" i="27"/>
  <c r="E115" i="27"/>
  <c r="C115" i="27"/>
  <c r="B115" i="27"/>
  <c r="Z114" i="27"/>
  <c r="X114" i="27"/>
  <c r="W114" i="27"/>
  <c r="V114" i="27"/>
  <c r="J114" i="27"/>
  <c r="I114" i="27"/>
  <c r="H114" i="27"/>
  <c r="F114" i="27"/>
  <c r="E114" i="27"/>
  <c r="C114" i="27"/>
  <c r="B114" i="27"/>
  <c r="Z113" i="27"/>
  <c r="X113" i="27"/>
  <c r="W113" i="27"/>
  <c r="V113" i="27"/>
  <c r="J113" i="27"/>
  <c r="I113" i="27"/>
  <c r="H113" i="27"/>
  <c r="F113" i="27"/>
  <c r="E113" i="27"/>
  <c r="C113" i="27"/>
  <c r="B113" i="27"/>
  <c r="Z112" i="27"/>
  <c r="X112" i="27"/>
  <c r="W112" i="27"/>
  <c r="V112" i="27"/>
  <c r="J112" i="27"/>
  <c r="I112" i="27"/>
  <c r="H112" i="27"/>
  <c r="F112" i="27"/>
  <c r="E112" i="27"/>
  <c r="C112" i="27"/>
  <c r="B112" i="27"/>
  <c r="Z111" i="27"/>
  <c r="X111" i="27"/>
  <c r="W111" i="27"/>
  <c r="V111" i="27"/>
  <c r="J111" i="27"/>
  <c r="I111" i="27"/>
  <c r="H111" i="27"/>
  <c r="F111" i="27"/>
  <c r="E111" i="27"/>
  <c r="C111" i="27"/>
  <c r="B111" i="27"/>
  <c r="Z110" i="27"/>
  <c r="X110" i="27"/>
  <c r="W110" i="27"/>
  <c r="V110" i="27"/>
  <c r="J110" i="27"/>
  <c r="I110" i="27"/>
  <c r="H110" i="27"/>
  <c r="F110" i="27"/>
  <c r="E110" i="27"/>
  <c r="C110" i="27"/>
  <c r="B110" i="27"/>
  <c r="Z109" i="27"/>
  <c r="X109" i="27"/>
  <c r="W109" i="27"/>
  <c r="V109" i="27"/>
  <c r="J109" i="27"/>
  <c r="I109" i="27"/>
  <c r="H109" i="27"/>
  <c r="F109" i="27"/>
  <c r="E109" i="27"/>
  <c r="C109" i="27"/>
  <c r="B109" i="27"/>
  <c r="Z108" i="27"/>
  <c r="X108" i="27"/>
  <c r="W108" i="27"/>
  <c r="V108" i="27"/>
  <c r="J108" i="27"/>
  <c r="I108" i="27"/>
  <c r="H108" i="27"/>
  <c r="F108" i="27"/>
  <c r="E108" i="27"/>
  <c r="C108" i="27"/>
  <c r="B108" i="27"/>
  <c r="Z107" i="27"/>
  <c r="X107" i="27"/>
  <c r="W107" i="27"/>
  <c r="V107" i="27"/>
  <c r="J107" i="27"/>
  <c r="I107" i="27"/>
  <c r="H107" i="27"/>
  <c r="F107" i="27"/>
  <c r="E107" i="27"/>
  <c r="C107" i="27"/>
  <c r="B107" i="27"/>
  <c r="Z106" i="27"/>
  <c r="X106" i="27"/>
  <c r="W106" i="27"/>
  <c r="V106" i="27"/>
  <c r="J106" i="27"/>
  <c r="I106" i="27"/>
  <c r="H106" i="27"/>
  <c r="F106" i="27"/>
  <c r="E106" i="27"/>
  <c r="C106" i="27"/>
  <c r="B106" i="27"/>
  <c r="Z105" i="27"/>
  <c r="X105" i="27"/>
  <c r="W105" i="27"/>
  <c r="V105" i="27"/>
  <c r="J105" i="27"/>
  <c r="I105" i="27"/>
  <c r="H105" i="27"/>
  <c r="F105" i="27"/>
  <c r="E105" i="27"/>
  <c r="C105" i="27"/>
  <c r="B105" i="27"/>
  <c r="Z104" i="27"/>
  <c r="X104" i="27"/>
  <c r="W104" i="27"/>
  <c r="V104" i="27"/>
  <c r="J104" i="27"/>
  <c r="I104" i="27"/>
  <c r="H104" i="27"/>
  <c r="F104" i="27"/>
  <c r="E104" i="27"/>
  <c r="C104" i="27"/>
  <c r="B104" i="27"/>
  <c r="Z103" i="27"/>
  <c r="X103" i="27"/>
  <c r="W103" i="27"/>
  <c r="V103" i="27"/>
  <c r="J103" i="27"/>
  <c r="I103" i="27"/>
  <c r="H103" i="27"/>
  <c r="F103" i="27"/>
  <c r="E103" i="27"/>
  <c r="C103" i="27"/>
  <c r="B103" i="27"/>
  <c r="Z102" i="27"/>
  <c r="X102" i="27"/>
  <c r="W102" i="27"/>
  <c r="V102" i="27"/>
  <c r="J102" i="27"/>
  <c r="I102" i="27"/>
  <c r="H102" i="27"/>
  <c r="F102" i="27"/>
  <c r="E102" i="27"/>
  <c r="C102" i="27"/>
  <c r="B102" i="27"/>
  <c r="Z101" i="27"/>
  <c r="X101" i="27"/>
  <c r="W101" i="27"/>
  <c r="V101" i="27"/>
  <c r="J101" i="27"/>
  <c r="I101" i="27"/>
  <c r="H101" i="27"/>
  <c r="F101" i="27"/>
  <c r="E101" i="27"/>
  <c r="C101" i="27"/>
  <c r="B101" i="27"/>
  <c r="Z100" i="27"/>
  <c r="X100" i="27"/>
  <c r="W100" i="27"/>
  <c r="V100" i="27"/>
  <c r="J100" i="27"/>
  <c r="I100" i="27"/>
  <c r="H100" i="27"/>
  <c r="F100" i="27"/>
  <c r="E100" i="27"/>
  <c r="C100" i="27"/>
  <c r="B100" i="27"/>
  <c r="Z99" i="27"/>
  <c r="X99" i="27"/>
  <c r="W99" i="27"/>
  <c r="V99" i="27"/>
  <c r="J99" i="27"/>
  <c r="I99" i="27"/>
  <c r="H99" i="27"/>
  <c r="F99" i="27"/>
  <c r="E99" i="27"/>
  <c r="C99" i="27"/>
  <c r="B99" i="27"/>
  <c r="Z98" i="27"/>
  <c r="X98" i="27"/>
  <c r="W98" i="27"/>
  <c r="V98" i="27"/>
  <c r="J98" i="27"/>
  <c r="I98" i="27"/>
  <c r="H98" i="27"/>
  <c r="F98" i="27"/>
  <c r="E98" i="27"/>
  <c r="C98" i="27"/>
  <c r="B98" i="27"/>
  <c r="Z97" i="27"/>
  <c r="X97" i="27"/>
  <c r="W97" i="27"/>
  <c r="V97" i="27"/>
  <c r="J97" i="27"/>
  <c r="I97" i="27"/>
  <c r="H97" i="27"/>
  <c r="F97" i="27"/>
  <c r="E97" i="27"/>
  <c r="C97" i="27"/>
  <c r="B97" i="27"/>
  <c r="Z96" i="27"/>
  <c r="X96" i="27"/>
  <c r="W96" i="27"/>
  <c r="V96" i="27"/>
  <c r="J96" i="27"/>
  <c r="I96" i="27"/>
  <c r="H96" i="27"/>
  <c r="F96" i="27"/>
  <c r="E96" i="27"/>
  <c r="C96" i="27"/>
  <c r="B96" i="27"/>
  <c r="Z95" i="27"/>
  <c r="X95" i="27"/>
  <c r="W95" i="27"/>
  <c r="V95" i="27"/>
  <c r="J95" i="27"/>
  <c r="I95" i="27"/>
  <c r="H95" i="27"/>
  <c r="F95" i="27"/>
  <c r="E95" i="27"/>
  <c r="C95" i="27"/>
  <c r="B95" i="27"/>
  <c r="Z92" i="27"/>
  <c r="X92" i="27"/>
  <c r="W92" i="27"/>
  <c r="V92" i="27"/>
  <c r="J92" i="27"/>
  <c r="I92" i="27"/>
  <c r="H92" i="27"/>
  <c r="F92" i="27"/>
  <c r="E92" i="27"/>
  <c r="C92" i="27"/>
  <c r="B92" i="27"/>
  <c r="Z91" i="27"/>
  <c r="X91" i="27"/>
  <c r="W91" i="27"/>
  <c r="V91" i="27"/>
  <c r="J91" i="27"/>
  <c r="I91" i="27"/>
  <c r="H91" i="27"/>
  <c r="F91" i="27"/>
  <c r="E91" i="27"/>
  <c r="C91" i="27"/>
  <c r="B91" i="27"/>
  <c r="Z90" i="27"/>
  <c r="X90" i="27"/>
  <c r="W90" i="27"/>
  <c r="V90" i="27"/>
  <c r="J90" i="27"/>
  <c r="I90" i="27"/>
  <c r="H90" i="27"/>
  <c r="F90" i="27"/>
  <c r="E90" i="27"/>
  <c r="C90" i="27"/>
  <c r="B90" i="27"/>
  <c r="Z89" i="27"/>
  <c r="X89" i="27"/>
  <c r="W89" i="27"/>
  <c r="V89" i="27"/>
  <c r="J89" i="27"/>
  <c r="I89" i="27"/>
  <c r="H89" i="27"/>
  <c r="F89" i="27"/>
  <c r="E89" i="27"/>
  <c r="C89" i="27"/>
  <c r="B89" i="27"/>
  <c r="Z88" i="27"/>
  <c r="X88" i="27"/>
  <c r="W88" i="27"/>
  <c r="V88" i="27"/>
  <c r="J88" i="27"/>
  <c r="I88" i="27"/>
  <c r="H88" i="27"/>
  <c r="F88" i="27"/>
  <c r="E88" i="27"/>
  <c r="C88" i="27"/>
  <c r="B88" i="27"/>
  <c r="Z87" i="27"/>
  <c r="X87" i="27"/>
  <c r="W87" i="27"/>
  <c r="V87" i="27"/>
  <c r="J87" i="27"/>
  <c r="I87" i="27"/>
  <c r="H87" i="27"/>
  <c r="F87" i="27"/>
  <c r="E87" i="27"/>
  <c r="C87" i="27"/>
  <c r="B87" i="27"/>
  <c r="Z86" i="27"/>
  <c r="X86" i="27"/>
  <c r="W86" i="27"/>
  <c r="V86" i="27"/>
  <c r="J86" i="27"/>
  <c r="I86" i="27"/>
  <c r="H86" i="27"/>
  <c r="F86" i="27"/>
  <c r="E86" i="27"/>
  <c r="C86" i="27"/>
  <c r="B86" i="27"/>
  <c r="Z85" i="27"/>
  <c r="X85" i="27"/>
  <c r="W85" i="27"/>
  <c r="V85" i="27"/>
  <c r="J85" i="27"/>
  <c r="I85" i="27"/>
  <c r="H85" i="27"/>
  <c r="F85" i="27"/>
  <c r="E85" i="27"/>
  <c r="C85" i="27"/>
  <c r="B85" i="27"/>
  <c r="Z84" i="27"/>
  <c r="X84" i="27"/>
  <c r="W84" i="27"/>
  <c r="V84" i="27"/>
  <c r="J84" i="27"/>
  <c r="I84" i="27"/>
  <c r="H84" i="27"/>
  <c r="F84" i="27"/>
  <c r="E84" i="27"/>
  <c r="C84" i="27"/>
  <c r="B84" i="27"/>
  <c r="Z83" i="27"/>
  <c r="X83" i="27"/>
  <c r="W83" i="27"/>
  <c r="V83" i="27"/>
  <c r="J83" i="27"/>
  <c r="I83" i="27"/>
  <c r="H83" i="27"/>
  <c r="F83" i="27"/>
  <c r="E83" i="27"/>
  <c r="C83" i="27"/>
  <c r="B83" i="27"/>
  <c r="Z82" i="27"/>
  <c r="X82" i="27"/>
  <c r="W82" i="27"/>
  <c r="V82" i="27"/>
  <c r="J82" i="27"/>
  <c r="I82" i="27"/>
  <c r="H82" i="27"/>
  <c r="F82" i="27"/>
  <c r="E82" i="27"/>
  <c r="C82" i="27"/>
  <c r="B82" i="27"/>
  <c r="Z81" i="27"/>
  <c r="X81" i="27"/>
  <c r="W81" i="27"/>
  <c r="V81" i="27"/>
  <c r="J81" i="27"/>
  <c r="I81" i="27"/>
  <c r="H81" i="27"/>
  <c r="F81" i="27"/>
  <c r="E81" i="27"/>
  <c r="C81" i="27"/>
  <c r="B81" i="27"/>
  <c r="Z80" i="27"/>
  <c r="X80" i="27"/>
  <c r="W80" i="27"/>
  <c r="V80" i="27"/>
  <c r="J80" i="27"/>
  <c r="I80" i="27"/>
  <c r="H80" i="27"/>
  <c r="F80" i="27"/>
  <c r="E80" i="27"/>
  <c r="C80" i="27"/>
  <c r="B80" i="27"/>
  <c r="Z79" i="27"/>
  <c r="X79" i="27"/>
  <c r="W79" i="27"/>
  <c r="V79" i="27"/>
  <c r="J79" i="27"/>
  <c r="I79" i="27"/>
  <c r="H79" i="27"/>
  <c r="F79" i="27"/>
  <c r="E79" i="27"/>
  <c r="C79" i="27"/>
  <c r="B79" i="27"/>
  <c r="Z78" i="27"/>
  <c r="X78" i="27"/>
  <c r="W78" i="27"/>
  <c r="V78" i="27"/>
  <c r="J78" i="27"/>
  <c r="I78" i="27"/>
  <c r="H78" i="27"/>
  <c r="F78" i="27"/>
  <c r="E78" i="27"/>
  <c r="C78" i="27"/>
  <c r="B78" i="27"/>
  <c r="Z77" i="27"/>
  <c r="X77" i="27"/>
  <c r="W77" i="27"/>
  <c r="V77" i="27"/>
  <c r="J77" i="27"/>
  <c r="I77" i="27"/>
  <c r="H77" i="27"/>
  <c r="F77" i="27"/>
  <c r="E77" i="27"/>
  <c r="C77" i="27"/>
  <c r="B77" i="27"/>
  <c r="Z76" i="27"/>
  <c r="X76" i="27"/>
  <c r="W76" i="27"/>
  <c r="V76" i="27"/>
  <c r="J76" i="27"/>
  <c r="I76" i="27"/>
  <c r="H76" i="27"/>
  <c r="F76" i="27"/>
  <c r="E76" i="27"/>
  <c r="C76" i="27"/>
  <c r="B76" i="27"/>
  <c r="Z75" i="27"/>
  <c r="X75" i="27"/>
  <c r="W75" i="27"/>
  <c r="V75" i="27"/>
  <c r="J75" i="27"/>
  <c r="I75" i="27"/>
  <c r="H75" i="27"/>
  <c r="F75" i="27"/>
  <c r="E75" i="27"/>
  <c r="C75" i="27"/>
  <c r="B75" i="27"/>
  <c r="Z74" i="27"/>
  <c r="X74" i="27"/>
  <c r="W74" i="27"/>
  <c r="V74" i="27"/>
  <c r="J74" i="27"/>
  <c r="I74" i="27"/>
  <c r="H74" i="27"/>
  <c r="F74" i="27"/>
  <c r="E74" i="27"/>
  <c r="C74" i="27"/>
  <c r="B74" i="27"/>
  <c r="Z73" i="27"/>
  <c r="X73" i="27"/>
  <c r="W73" i="27"/>
  <c r="V73" i="27"/>
  <c r="J73" i="27"/>
  <c r="I73" i="27"/>
  <c r="H73" i="27"/>
  <c r="F73" i="27"/>
  <c r="E73" i="27"/>
  <c r="C73" i="27"/>
  <c r="B73" i="27"/>
  <c r="Z72" i="27"/>
  <c r="X72" i="27"/>
  <c r="W72" i="27"/>
  <c r="V72" i="27"/>
  <c r="J72" i="27"/>
  <c r="I72" i="27"/>
  <c r="H72" i="27"/>
  <c r="F72" i="27"/>
  <c r="E72" i="27"/>
  <c r="C72" i="27"/>
  <c r="B72" i="27"/>
  <c r="Z71" i="27"/>
  <c r="X71" i="27"/>
  <c r="W71" i="27"/>
  <c r="V71" i="27"/>
  <c r="J71" i="27"/>
  <c r="I71" i="27"/>
  <c r="H71" i="27"/>
  <c r="F71" i="27"/>
  <c r="E71" i="27"/>
  <c r="C71" i="27"/>
  <c r="B71" i="27"/>
  <c r="Z70" i="27"/>
  <c r="X70" i="27"/>
  <c r="W70" i="27"/>
  <c r="V70" i="27"/>
  <c r="J70" i="27"/>
  <c r="I70" i="27"/>
  <c r="H70" i="27"/>
  <c r="F70" i="27"/>
  <c r="E70" i="27"/>
  <c r="C70" i="27"/>
  <c r="B70" i="27"/>
  <c r="Z69" i="27"/>
  <c r="X69" i="27"/>
  <c r="W69" i="27"/>
  <c r="V69" i="27"/>
  <c r="J69" i="27"/>
  <c r="I69" i="27"/>
  <c r="H69" i="27"/>
  <c r="F69" i="27"/>
  <c r="E69" i="27"/>
  <c r="C69" i="27"/>
  <c r="B69" i="27"/>
  <c r="Z68" i="27"/>
  <c r="X68" i="27"/>
  <c r="W68" i="27"/>
  <c r="V68" i="27"/>
  <c r="J68" i="27"/>
  <c r="I68" i="27"/>
  <c r="H68" i="27"/>
  <c r="F68" i="27"/>
  <c r="E68" i="27"/>
  <c r="C68" i="27"/>
  <c r="B68" i="27"/>
  <c r="Z65" i="27"/>
  <c r="X65" i="27"/>
  <c r="W65" i="27"/>
  <c r="V65" i="27"/>
  <c r="J65" i="27"/>
  <c r="I65" i="27"/>
  <c r="H65" i="27"/>
  <c r="F65" i="27"/>
  <c r="E65" i="27"/>
  <c r="C65" i="27"/>
  <c r="B65" i="27"/>
  <c r="Z64" i="27"/>
  <c r="X64" i="27"/>
  <c r="W64" i="27"/>
  <c r="V64" i="27"/>
  <c r="J64" i="27"/>
  <c r="I64" i="27"/>
  <c r="H64" i="27"/>
  <c r="F64" i="27"/>
  <c r="E64" i="27"/>
  <c r="C64" i="27"/>
  <c r="B64" i="27"/>
  <c r="Z63" i="27"/>
  <c r="X63" i="27"/>
  <c r="W63" i="27"/>
  <c r="V63" i="27"/>
  <c r="J63" i="27"/>
  <c r="I63" i="27"/>
  <c r="H63" i="27"/>
  <c r="F63" i="27"/>
  <c r="E63" i="27"/>
  <c r="C63" i="27"/>
  <c r="B63" i="27"/>
  <c r="Z62" i="27"/>
  <c r="X62" i="27"/>
  <c r="W62" i="27"/>
  <c r="V62" i="27"/>
  <c r="J62" i="27"/>
  <c r="I62" i="27"/>
  <c r="H62" i="27"/>
  <c r="F62" i="27"/>
  <c r="E62" i="27"/>
  <c r="C62" i="27"/>
  <c r="B62" i="27"/>
  <c r="Z61" i="27"/>
  <c r="X61" i="27"/>
  <c r="W61" i="27"/>
  <c r="V61" i="27"/>
  <c r="J61" i="27"/>
  <c r="I61" i="27"/>
  <c r="H61" i="27"/>
  <c r="F61" i="27"/>
  <c r="E61" i="27"/>
  <c r="C61" i="27"/>
  <c r="B61" i="27"/>
  <c r="Z60" i="27"/>
  <c r="X60" i="27"/>
  <c r="W60" i="27"/>
  <c r="V60" i="27"/>
  <c r="J60" i="27"/>
  <c r="I60" i="27"/>
  <c r="H60" i="27"/>
  <c r="F60" i="27"/>
  <c r="E60" i="27"/>
  <c r="C60" i="27"/>
  <c r="B60" i="27"/>
  <c r="Z59" i="27"/>
  <c r="X59" i="27"/>
  <c r="W59" i="27"/>
  <c r="V59" i="27"/>
  <c r="J59" i="27"/>
  <c r="I59" i="27"/>
  <c r="H59" i="27"/>
  <c r="F59" i="27"/>
  <c r="E59" i="27"/>
  <c r="C59" i="27"/>
  <c r="B59" i="27"/>
  <c r="Z58" i="27"/>
  <c r="X58" i="27"/>
  <c r="W58" i="27"/>
  <c r="V58" i="27"/>
  <c r="J58" i="27"/>
  <c r="I58" i="27"/>
  <c r="H58" i="27"/>
  <c r="F58" i="27"/>
  <c r="E58" i="27"/>
  <c r="C58" i="27"/>
  <c r="B58" i="27"/>
  <c r="Z57" i="27"/>
  <c r="X57" i="27"/>
  <c r="W57" i="27"/>
  <c r="V57" i="27"/>
  <c r="J57" i="27"/>
  <c r="I57" i="27"/>
  <c r="H57" i="27"/>
  <c r="F57" i="27"/>
  <c r="E57" i="27"/>
  <c r="C57" i="27"/>
  <c r="B57" i="27"/>
  <c r="Z56" i="27"/>
  <c r="X56" i="27"/>
  <c r="W56" i="27"/>
  <c r="V56" i="27"/>
  <c r="J56" i="27"/>
  <c r="I56" i="27"/>
  <c r="H56" i="27"/>
  <c r="F56" i="27"/>
  <c r="E56" i="27"/>
  <c r="C56" i="27"/>
  <c r="B56" i="27"/>
  <c r="Z55" i="27"/>
  <c r="X55" i="27"/>
  <c r="W55" i="27"/>
  <c r="V55" i="27"/>
  <c r="J55" i="27"/>
  <c r="I55" i="27"/>
  <c r="H55" i="27"/>
  <c r="F55" i="27"/>
  <c r="E55" i="27"/>
  <c r="C55" i="27"/>
  <c r="B55" i="27"/>
  <c r="Z54" i="27"/>
  <c r="X54" i="27"/>
  <c r="W54" i="27"/>
  <c r="V54" i="27"/>
  <c r="J54" i="27"/>
  <c r="I54" i="27"/>
  <c r="H54" i="27"/>
  <c r="F54" i="27"/>
  <c r="E54" i="27"/>
  <c r="C54" i="27"/>
  <c r="B54" i="27"/>
  <c r="Z53" i="27"/>
  <c r="X53" i="27"/>
  <c r="W53" i="27"/>
  <c r="V53" i="27"/>
  <c r="J53" i="27"/>
  <c r="I53" i="27"/>
  <c r="H53" i="27"/>
  <c r="F53" i="27"/>
  <c r="E53" i="27"/>
  <c r="C53" i="27"/>
  <c r="B53" i="27"/>
  <c r="Z52" i="27"/>
  <c r="X52" i="27"/>
  <c r="W52" i="27"/>
  <c r="V52" i="27"/>
  <c r="J52" i="27"/>
  <c r="I52" i="27"/>
  <c r="H52" i="27"/>
  <c r="F52" i="27"/>
  <c r="E52" i="27"/>
  <c r="C52" i="27"/>
  <c r="B52" i="27"/>
  <c r="Z51" i="27"/>
  <c r="X51" i="27"/>
  <c r="W51" i="27"/>
  <c r="V51" i="27"/>
  <c r="J51" i="27"/>
  <c r="I51" i="27"/>
  <c r="H51" i="27"/>
  <c r="F51" i="27"/>
  <c r="E51" i="27"/>
  <c r="C51" i="27"/>
  <c r="B51" i="27"/>
  <c r="Z50" i="27"/>
  <c r="X50" i="27"/>
  <c r="W50" i="27"/>
  <c r="V50" i="27"/>
  <c r="J50" i="27"/>
  <c r="I50" i="27"/>
  <c r="H50" i="27"/>
  <c r="F50" i="27"/>
  <c r="E50" i="27"/>
  <c r="C50" i="27"/>
  <c r="B50" i="27"/>
  <c r="Z49" i="27"/>
  <c r="X49" i="27"/>
  <c r="W49" i="27"/>
  <c r="V49" i="27"/>
  <c r="J49" i="27"/>
  <c r="I49" i="27"/>
  <c r="H49" i="27"/>
  <c r="F49" i="27"/>
  <c r="E49" i="27"/>
  <c r="C49" i="27"/>
  <c r="B49" i="27"/>
  <c r="Z48" i="27"/>
  <c r="X48" i="27"/>
  <c r="W48" i="27"/>
  <c r="V48" i="27"/>
  <c r="J48" i="27"/>
  <c r="I48" i="27"/>
  <c r="H48" i="27"/>
  <c r="F48" i="27"/>
  <c r="E48" i="27"/>
  <c r="C48" i="27"/>
  <c r="B48" i="27"/>
  <c r="Z47" i="27"/>
  <c r="X47" i="27"/>
  <c r="W47" i="27"/>
  <c r="V47" i="27"/>
  <c r="J47" i="27"/>
  <c r="I47" i="27"/>
  <c r="H47" i="27"/>
  <c r="F47" i="27"/>
  <c r="E47" i="27"/>
  <c r="C47" i="27"/>
  <c r="B47" i="27"/>
  <c r="Z46" i="27"/>
  <c r="X46" i="27"/>
  <c r="W46" i="27"/>
  <c r="V46" i="27"/>
  <c r="J46" i="27"/>
  <c r="I46" i="27"/>
  <c r="H46" i="27"/>
  <c r="F46" i="27"/>
  <c r="E46" i="27"/>
  <c r="C46" i="27"/>
  <c r="B46" i="27"/>
  <c r="Z45" i="27"/>
  <c r="X45" i="27"/>
  <c r="W45" i="27"/>
  <c r="V45" i="27"/>
  <c r="J45" i="27"/>
  <c r="I45" i="27"/>
  <c r="H45" i="27"/>
  <c r="F45" i="27"/>
  <c r="E45" i="27"/>
  <c r="C45" i="27"/>
  <c r="B45" i="27"/>
  <c r="Z44" i="27"/>
  <c r="X44" i="27"/>
  <c r="W44" i="27"/>
  <c r="V44" i="27"/>
  <c r="J44" i="27"/>
  <c r="I44" i="27"/>
  <c r="H44" i="27"/>
  <c r="F44" i="27"/>
  <c r="E44" i="27"/>
  <c r="C44" i="27"/>
  <c r="B44" i="27"/>
  <c r="Z43" i="27"/>
  <c r="X43" i="27"/>
  <c r="W43" i="27"/>
  <c r="V43" i="27"/>
  <c r="J43" i="27"/>
  <c r="I43" i="27"/>
  <c r="H43" i="27"/>
  <c r="F43" i="27"/>
  <c r="E43" i="27"/>
  <c r="C43" i="27"/>
  <c r="B43" i="27"/>
  <c r="Z42" i="27"/>
  <c r="X42" i="27"/>
  <c r="W42" i="27"/>
  <c r="V42" i="27"/>
  <c r="J42" i="27"/>
  <c r="I42" i="27"/>
  <c r="H42" i="27"/>
  <c r="F42" i="27"/>
  <c r="E42" i="27"/>
  <c r="C42" i="27"/>
  <c r="B42" i="27"/>
  <c r="Z41" i="27"/>
  <c r="X41" i="27"/>
  <c r="W41" i="27"/>
  <c r="V41" i="27"/>
  <c r="J41" i="27"/>
  <c r="I41" i="27"/>
  <c r="H41" i="27"/>
  <c r="F41" i="27"/>
  <c r="E41" i="27"/>
  <c r="C41" i="27"/>
  <c r="B41" i="27"/>
  <c r="Z39" i="27"/>
  <c r="A39" i="27"/>
  <c r="AA38" i="27"/>
  <c r="AA65" i="27"/>
  <c r="AA92" i="27"/>
  <c r="AA119" i="27"/>
  <c r="AA146" i="27"/>
  <c r="AA173" i="27"/>
  <c r="AA200" i="27"/>
  <c r="AA227" i="27"/>
  <c r="AA254" i="27"/>
  <c r="AA281" i="27"/>
  <c r="AA308" i="27"/>
  <c r="AA335" i="27"/>
  <c r="AA362" i="27"/>
  <c r="AA389" i="27"/>
  <c r="AA416" i="27"/>
  <c r="AA443" i="27"/>
  <c r="AA470" i="27"/>
  <c r="AA497" i="27"/>
  <c r="AA524" i="27"/>
  <c r="AA551" i="27"/>
  <c r="AA578" i="27"/>
  <c r="AA605" i="27"/>
  <c r="AA632" i="27"/>
  <c r="AA659" i="27"/>
  <c r="AA686" i="27"/>
  <c r="Z38" i="27"/>
  <c r="X38" i="27"/>
  <c r="W38" i="27"/>
  <c r="V38" i="27"/>
  <c r="J38" i="27"/>
  <c r="I38" i="27"/>
  <c r="H38" i="27"/>
  <c r="F38" i="27"/>
  <c r="E38" i="27"/>
  <c r="C38" i="27"/>
  <c r="B38" i="27"/>
  <c r="AA37" i="27"/>
  <c r="AA64" i="27"/>
  <c r="AA91" i="27"/>
  <c r="AA118" i="27"/>
  <c r="AA145" i="27"/>
  <c r="AA172" i="27"/>
  <c r="AA199" i="27"/>
  <c r="AA226" i="27"/>
  <c r="AA253" i="27"/>
  <c r="AA280" i="27"/>
  <c r="AA307" i="27"/>
  <c r="AA334" i="27"/>
  <c r="AA361" i="27"/>
  <c r="AA388" i="27"/>
  <c r="AA415" i="27"/>
  <c r="AA442" i="27"/>
  <c r="AA469" i="27"/>
  <c r="AA496" i="27"/>
  <c r="AA523" i="27"/>
  <c r="AA550" i="27"/>
  <c r="AA577" i="27"/>
  <c r="AA604" i="27"/>
  <c r="AA631" i="27"/>
  <c r="AA658" i="27"/>
  <c r="AA685" i="27"/>
  <c r="Z37" i="27"/>
  <c r="X37" i="27"/>
  <c r="W37" i="27"/>
  <c r="V37" i="27"/>
  <c r="J37" i="27"/>
  <c r="I37" i="27"/>
  <c r="H37" i="27"/>
  <c r="F37" i="27"/>
  <c r="E37" i="27"/>
  <c r="C37" i="27"/>
  <c r="B37" i="27"/>
  <c r="AA36" i="27"/>
  <c r="AA63" i="27"/>
  <c r="AA90" i="27"/>
  <c r="AA117" i="27"/>
  <c r="AA144" i="27"/>
  <c r="AA171" i="27"/>
  <c r="AA198" i="27"/>
  <c r="AA225" i="27"/>
  <c r="AA252" i="27"/>
  <c r="AA279" i="27"/>
  <c r="AA306" i="27"/>
  <c r="AA333" i="27"/>
  <c r="AA360" i="27"/>
  <c r="AA387" i="27"/>
  <c r="AA414" i="27"/>
  <c r="AA441" i="27"/>
  <c r="AA468" i="27"/>
  <c r="AA495" i="27"/>
  <c r="AA522" i="27"/>
  <c r="AA549" i="27"/>
  <c r="AA576" i="27"/>
  <c r="AA603" i="27"/>
  <c r="AA630" i="27"/>
  <c r="AA657" i="27"/>
  <c r="AA684" i="27"/>
  <c r="Z36" i="27"/>
  <c r="X36" i="27"/>
  <c r="W36" i="27"/>
  <c r="V36" i="27"/>
  <c r="J36" i="27"/>
  <c r="I36" i="27"/>
  <c r="H36" i="27"/>
  <c r="F36" i="27"/>
  <c r="E36" i="27"/>
  <c r="C36" i="27"/>
  <c r="B36" i="27"/>
  <c r="AA35" i="27"/>
  <c r="AA62" i="27"/>
  <c r="AA89" i="27"/>
  <c r="AA116" i="27"/>
  <c r="AA143" i="27"/>
  <c r="AA170" i="27"/>
  <c r="AA197" i="27"/>
  <c r="AA224" i="27"/>
  <c r="AA251" i="27"/>
  <c r="AA278" i="27"/>
  <c r="AA305" i="27"/>
  <c r="AA332" i="27"/>
  <c r="AA359" i="27"/>
  <c r="AA386" i="27"/>
  <c r="AA413" i="27"/>
  <c r="AA440" i="27"/>
  <c r="AA467" i="27"/>
  <c r="AA494" i="27"/>
  <c r="AA521" i="27"/>
  <c r="AA548" i="27"/>
  <c r="AA575" i="27"/>
  <c r="AA602" i="27"/>
  <c r="AA629" i="27"/>
  <c r="AA656" i="27"/>
  <c r="AA683" i="27"/>
  <c r="Z35" i="27"/>
  <c r="X35" i="27"/>
  <c r="W35" i="27"/>
  <c r="V35" i="27"/>
  <c r="J35" i="27"/>
  <c r="I35" i="27"/>
  <c r="H35" i="27"/>
  <c r="F35" i="27"/>
  <c r="E35" i="27"/>
  <c r="C35" i="27"/>
  <c r="B35" i="27"/>
  <c r="AA34" i="27"/>
  <c r="AA61" i="27"/>
  <c r="AA88" i="27"/>
  <c r="AA115" i="27"/>
  <c r="AA142" i="27"/>
  <c r="AA169" i="27"/>
  <c r="AA196" i="27"/>
  <c r="AA223" i="27"/>
  <c r="AA250" i="27"/>
  <c r="AA277" i="27"/>
  <c r="AA304" i="27"/>
  <c r="AA331" i="27"/>
  <c r="AA358" i="27"/>
  <c r="AA385" i="27"/>
  <c r="AA412" i="27"/>
  <c r="AA439" i="27"/>
  <c r="AA466" i="27"/>
  <c r="AA493" i="27"/>
  <c r="AA520" i="27"/>
  <c r="AA547" i="27"/>
  <c r="AA574" i="27"/>
  <c r="AA601" i="27"/>
  <c r="AA628" i="27"/>
  <c r="AA655" i="27"/>
  <c r="AA682" i="27"/>
  <c r="Z34" i="27"/>
  <c r="X34" i="27"/>
  <c r="W34" i="27"/>
  <c r="V34" i="27"/>
  <c r="J34" i="27"/>
  <c r="I34" i="27"/>
  <c r="H34" i="27"/>
  <c r="F34" i="27"/>
  <c r="E34" i="27"/>
  <c r="C34" i="27"/>
  <c r="B34" i="27"/>
  <c r="AA33" i="27"/>
  <c r="AA60" i="27"/>
  <c r="AA87" i="27"/>
  <c r="AA114" i="27"/>
  <c r="AA141" i="27"/>
  <c r="AA168" i="27"/>
  <c r="AA195" i="27"/>
  <c r="AA222" i="27"/>
  <c r="AA249" i="27"/>
  <c r="AA276" i="27"/>
  <c r="AA303" i="27"/>
  <c r="AA330" i="27"/>
  <c r="AA357" i="27"/>
  <c r="AA384" i="27"/>
  <c r="AA411" i="27"/>
  <c r="AA438" i="27"/>
  <c r="AA465" i="27"/>
  <c r="AA492" i="27"/>
  <c r="AA519" i="27"/>
  <c r="AA546" i="27"/>
  <c r="AA573" i="27"/>
  <c r="AA600" i="27"/>
  <c r="AA627" i="27"/>
  <c r="AA654" i="27"/>
  <c r="AA681" i="27"/>
  <c r="Z33" i="27"/>
  <c r="X33" i="27"/>
  <c r="W33" i="27"/>
  <c r="V33" i="27"/>
  <c r="J33" i="27"/>
  <c r="I33" i="27"/>
  <c r="H33" i="27"/>
  <c r="F33" i="27"/>
  <c r="E33" i="27"/>
  <c r="C33" i="27"/>
  <c r="B33" i="27"/>
  <c r="AA32" i="27"/>
  <c r="AA59" i="27"/>
  <c r="AA86" i="27"/>
  <c r="AA113" i="27"/>
  <c r="AA140" i="27"/>
  <c r="AA167" i="27"/>
  <c r="AA194" i="27"/>
  <c r="AA221" i="27"/>
  <c r="AA248" i="27"/>
  <c r="AA275" i="27"/>
  <c r="AA302" i="27"/>
  <c r="AA329" i="27"/>
  <c r="AA356" i="27"/>
  <c r="AA383" i="27"/>
  <c r="AA410" i="27"/>
  <c r="AA437" i="27"/>
  <c r="AA464" i="27"/>
  <c r="AA491" i="27"/>
  <c r="AA518" i="27"/>
  <c r="AA545" i="27"/>
  <c r="AA572" i="27"/>
  <c r="AA599" i="27"/>
  <c r="AA626" i="27"/>
  <c r="AA653" i="27"/>
  <c r="AA680" i="27"/>
  <c r="Z32" i="27"/>
  <c r="X32" i="27"/>
  <c r="W32" i="27"/>
  <c r="V32" i="27"/>
  <c r="J32" i="27"/>
  <c r="I32" i="27"/>
  <c r="H32" i="27"/>
  <c r="F32" i="27"/>
  <c r="E32" i="27"/>
  <c r="C32" i="27"/>
  <c r="B32" i="27"/>
  <c r="AA31" i="27"/>
  <c r="AA58" i="27"/>
  <c r="AA85" i="27"/>
  <c r="AA112" i="27"/>
  <c r="AA139" i="27"/>
  <c r="AA166" i="27"/>
  <c r="AA193" i="27"/>
  <c r="AA220" i="27"/>
  <c r="AA247" i="27"/>
  <c r="AA274" i="27"/>
  <c r="AA301" i="27"/>
  <c r="AA328" i="27"/>
  <c r="AA355" i="27"/>
  <c r="AA382" i="27"/>
  <c r="AA409" i="27"/>
  <c r="AA436" i="27"/>
  <c r="AA463" i="27"/>
  <c r="AA490" i="27"/>
  <c r="AA517" i="27"/>
  <c r="AA544" i="27"/>
  <c r="AA571" i="27"/>
  <c r="AA598" i="27"/>
  <c r="AA625" i="27"/>
  <c r="AA652" i="27"/>
  <c r="AA679" i="27"/>
  <c r="Z31" i="27"/>
  <c r="X31" i="27"/>
  <c r="W31" i="27"/>
  <c r="V31" i="27"/>
  <c r="J31" i="27"/>
  <c r="I31" i="27"/>
  <c r="H31" i="27"/>
  <c r="F31" i="27"/>
  <c r="E31" i="27"/>
  <c r="C31" i="27"/>
  <c r="B31" i="27"/>
  <c r="AA30" i="27"/>
  <c r="AA57" i="27"/>
  <c r="AA84" i="27"/>
  <c r="AA111" i="27"/>
  <c r="AA138" i="27"/>
  <c r="AA165" i="27"/>
  <c r="AA192" i="27"/>
  <c r="AA219" i="27"/>
  <c r="AA246" i="27"/>
  <c r="AA273" i="27"/>
  <c r="AA300" i="27"/>
  <c r="AA327" i="27"/>
  <c r="AA354" i="27"/>
  <c r="AA381" i="27"/>
  <c r="AA408" i="27"/>
  <c r="AA435" i="27"/>
  <c r="AA462" i="27"/>
  <c r="AA489" i="27"/>
  <c r="AA516" i="27"/>
  <c r="AA543" i="27"/>
  <c r="AA570" i="27"/>
  <c r="AA597" i="27"/>
  <c r="AA624" i="27"/>
  <c r="AA651" i="27"/>
  <c r="AA678" i="27"/>
  <c r="Z30" i="27"/>
  <c r="X30" i="27"/>
  <c r="W30" i="27"/>
  <c r="V30" i="27"/>
  <c r="J30" i="27"/>
  <c r="I30" i="27"/>
  <c r="H30" i="27"/>
  <c r="F30" i="27"/>
  <c r="E30" i="27"/>
  <c r="C30" i="27"/>
  <c r="B30" i="27"/>
  <c r="AA29" i="27"/>
  <c r="AA56" i="27"/>
  <c r="AA83" i="27"/>
  <c r="AA110" i="27"/>
  <c r="AA137" i="27"/>
  <c r="AA164" i="27"/>
  <c r="AA191" i="27"/>
  <c r="AA218" i="27"/>
  <c r="AA245" i="27"/>
  <c r="AA272" i="27"/>
  <c r="AA299" i="27"/>
  <c r="AA326" i="27"/>
  <c r="AA353" i="27"/>
  <c r="AA380" i="27"/>
  <c r="AA407" i="27"/>
  <c r="AA434" i="27"/>
  <c r="AA461" i="27"/>
  <c r="AA488" i="27"/>
  <c r="AA515" i="27"/>
  <c r="AA542" i="27"/>
  <c r="AA569" i="27"/>
  <c r="AA596" i="27"/>
  <c r="AA623" i="27"/>
  <c r="AA650" i="27"/>
  <c r="AA677" i="27"/>
  <c r="Z29" i="27"/>
  <c r="X29" i="27"/>
  <c r="W29" i="27"/>
  <c r="V29" i="27"/>
  <c r="J29" i="27"/>
  <c r="I29" i="27"/>
  <c r="H29" i="27"/>
  <c r="F29" i="27"/>
  <c r="E29" i="27"/>
  <c r="C29" i="27"/>
  <c r="B29" i="27"/>
  <c r="AA28" i="27"/>
  <c r="AA55" i="27"/>
  <c r="AA82" i="27"/>
  <c r="AA109" i="27"/>
  <c r="AA136" i="27"/>
  <c r="AA163" i="27"/>
  <c r="AA190" i="27"/>
  <c r="AA217" i="27"/>
  <c r="AA244" i="27"/>
  <c r="AA271" i="27"/>
  <c r="AA298" i="27"/>
  <c r="AA325" i="27"/>
  <c r="AA352" i="27"/>
  <c r="AA379" i="27"/>
  <c r="AA406" i="27"/>
  <c r="AA433" i="27"/>
  <c r="AA460" i="27"/>
  <c r="AA487" i="27"/>
  <c r="AA514" i="27"/>
  <c r="AA541" i="27"/>
  <c r="AA568" i="27"/>
  <c r="AA595" i="27"/>
  <c r="AA622" i="27"/>
  <c r="AA649" i="27"/>
  <c r="AA676" i="27"/>
  <c r="Z28" i="27"/>
  <c r="X28" i="27"/>
  <c r="W28" i="27"/>
  <c r="V28" i="27"/>
  <c r="J28" i="27"/>
  <c r="I28" i="27"/>
  <c r="H28" i="27"/>
  <c r="F28" i="27"/>
  <c r="E28" i="27"/>
  <c r="C28" i="27"/>
  <c r="B28" i="27"/>
  <c r="AA27" i="27"/>
  <c r="AA54" i="27"/>
  <c r="AA81" i="27"/>
  <c r="AA108" i="27"/>
  <c r="AA135" i="27"/>
  <c r="AA162" i="27"/>
  <c r="AA189" i="27"/>
  <c r="AA216" i="27"/>
  <c r="AA243" i="27"/>
  <c r="AA270" i="27"/>
  <c r="AA297" i="27"/>
  <c r="AA324" i="27"/>
  <c r="AA351" i="27"/>
  <c r="AA378" i="27"/>
  <c r="AA405" i="27"/>
  <c r="AA432" i="27"/>
  <c r="AA459" i="27"/>
  <c r="AA486" i="27"/>
  <c r="AA513" i="27"/>
  <c r="AA540" i="27"/>
  <c r="AA567" i="27"/>
  <c r="AA594" i="27"/>
  <c r="AA621" i="27"/>
  <c r="AA648" i="27"/>
  <c r="AA675" i="27"/>
  <c r="Z27" i="27"/>
  <c r="X27" i="27"/>
  <c r="W27" i="27"/>
  <c r="V27" i="27"/>
  <c r="J27" i="27"/>
  <c r="I27" i="27"/>
  <c r="H27" i="27"/>
  <c r="F27" i="27"/>
  <c r="E27" i="27"/>
  <c r="C27" i="27"/>
  <c r="B27" i="27"/>
  <c r="AA26" i="27"/>
  <c r="AA53" i="27"/>
  <c r="AA80" i="27"/>
  <c r="AA107" i="27"/>
  <c r="AA134" i="27"/>
  <c r="AA161" i="27"/>
  <c r="AA188" i="27"/>
  <c r="AA215" i="27"/>
  <c r="AA242" i="27"/>
  <c r="AA269" i="27"/>
  <c r="AA296" i="27"/>
  <c r="AA323" i="27"/>
  <c r="AA350" i="27"/>
  <c r="AA377" i="27"/>
  <c r="AA404" i="27"/>
  <c r="AA431" i="27"/>
  <c r="AA458" i="27"/>
  <c r="AA485" i="27"/>
  <c r="AA512" i="27"/>
  <c r="AA539" i="27"/>
  <c r="AA566" i="27"/>
  <c r="AA593" i="27"/>
  <c r="AA620" i="27"/>
  <c r="AA647" i="27"/>
  <c r="AA674" i="27"/>
  <c r="Z26" i="27"/>
  <c r="X26" i="27"/>
  <c r="W26" i="27"/>
  <c r="V26" i="27"/>
  <c r="J26" i="27"/>
  <c r="I26" i="27"/>
  <c r="H26" i="27"/>
  <c r="F26" i="27"/>
  <c r="E26" i="27"/>
  <c r="C26" i="27"/>
  <c r="B26" i="27"/>
  <c r="AA25" i="27"/>
  <c r="AA52" i="27"/>
  <c r="AA79" i="27"/>
  <c r="AA106" i="27"/>
  <c r="AA133" i="27"/>
  <c r="AA160" i="27"/>
  <c r="AA187" i="27"/>
  <c r="AA214" i="27"/>
  <c r="AA241" i="27"/>
  <c r="AA268" i="27"/>
  <c r="AA295" i="27"/>
  <c r="AA322" i="27"/>
  <c r="AA349" i="27"/>
  <c r="AA376" i="27"/>
  <c r="AA403" i="27"/>
  <c r="AA430" i="27"/>
  <c r="AA457" i="27"/>
  <c r="AA484" i="27"/>
  <c r="AA511" i="27"/>
  <c r="AA538" i="27"/>
  <c r="AA565" i="27"/>
  <c r="AA592" i="27"/>
  <c r="AA619" i="27"/>
  <c r="AA646" i="27"/>
  <c r="AA673" i="27"/>
  <c r="Z25" i="27"/>
  <c r="X25" i="27"/>
  <c r="W25" i="27"/>
  <c r="V25" i="27"/>
  <c r="J25" i="27"/>
  <c r="I25" i="27"/>
  <c r="H25" i="27"/>
  <c r="F25" i="27"/>
  <c r="E25" i="27"/>
  <c r="C25" i="27"/>
  <c r="B25" i="27"/>
  <c r="AA24" i="27"/>
  <c r="AA51" i="27"/>
  <c r="AA78" i="27"/>
  <c r="AA105" i="27"/>
  <c r="AA132" i="27"/>
  <c r="AA159" i="27"/>
  <c r="AA186" i="27"/>
  <c r="AA213" i="27"/>
  <c r="AA240" i="27"/>
  <c r="AA267" i="27"/>
  <c r="AA294" i="27"/>
  <c r="AA321" i="27"/>
  <c r="AA348" i="27"/>
  <c r="AA375" i="27"/>
  <c r="AA402" i="27"/>
  <c r="AA429" i="27"/>
  <c r="AA456" i="27"/>
  <c r="AA483" i="27"/>
  <c r="AA510" i="27"/>
  <c r="AA537" i="27"/>
  <c r="AA564" i="27"/>
  <c r="AA591" i="27"/>
  <c r="AA618" i="27"/>
  <c r="AA645" i="27"/>
  <c r="AA672" i="27"/>
  <c r="Z24" i="27"/>
  <c r="X24" i="27"/>
  <c r="W24" i="27"/>
  <c r="V24" i="27"/>
  <c r="J24" i="27"/>
  <c r="I24" i="27"/>
  <c r="H24" i="27"/>
  <c r="F24" i="27"/>
  <c r="E24" i="27"/>
  <c r="C24" i="27"/>
  <c r="B24" i="27"/>
  <c r="AA23" i="27"/>
  <c r="AA50" i="27"/>
  <c r="AA77" i="27"/>
  <c r="AA104" i="27"/>
  <c r="AA131" i="27"/>
  <c r="AA158" i="27"/>
  <c r="AA185" i="27"/>
  <c r="AA212" i="27"/>
  <c r="AA239" i="27"/>
  <c r="AA266" i="27"/>
  <c r="AA293" i="27"/>
  <c r="AA320" i="27"/>
  <c r="AA347" i="27"/>
  <c r="AA374" i="27"/>
  <c r="AA401" i="27"/>
  <c r="AA428" i="27"/>
  <c r="AA455" i="27"/>
  <c r="AA482" i="27"/>
  <c r="AA509" i="27"/>
  <c r="AA536" i="27"/>
  <c r="AA563" i="27"/>
  <c r="AA590" i="27"/>
  <c r="AA617" i="27"/>
  <c r="AA644" i="27"/>
  <c r="AA671" i="27"/>
  <c r="Z23" i="27"/>
  <c r="X23" i="27"/>
  <c r="W23" i="27"/>
  <c r="V23" i="27"/>
  <c r="J23" i="27"/>
  <c r="I23" i="27"/>
  <c r="H23" i="27"/>
  <c r="F23" i="27"/>
  <c r="E23" i="27"/>
  <c r="C23" i="27"/>
  <c r="B23" i="27"/>
  <c r="AA22" i="27"/>
  <c r="AA49" i="27"/>
  <c r="AA76" i="27"/>
  <c r="AA103" i="27"/>
  <c r="AA130" i="27"/>
  <c r="AA157" i="27"/>
  <c r="AA184" i="27"/>
  <c r="AA211" i="27"/>
  <c r="AA238" i="27"/>
  <c r="AA265" i="27"/>
  <c r="AA292" i="27"/>
  <c r="AA319" i="27"/>
  <c r="AA346" i="27"/>
  <c r="AA373" i="27"/>
  <c r="AA400" i="27"/>
  <c r="AA427" i="27"/>
  <c r="AA454" i="27"/>
  <c r="AA481" i="27"/>
  <c r="AA508" i="27"/>
  <c r="AA535" i="27"/>
  <c r="AA562" i="27"/>
  <c r="AA589" i="27"/>
  <c r="AA616" i="27"/>
  <c r="AA643" i="27"/>
  <c r="AA670" i="27"/>
  <c r="Z22" i="27"/>
  <c r="X22" i="27"/>
  <c r="W22" i="27"/>
  <c r="V22" i="27"/>
  <c r="J22" i="27"/>
  <c r="I22" i="27"/>
  <c r="H22" i="27"/>
  <c r="F22" i="27"/>
  <c r="E22" i="27"/>
  <c r="C22" i="27"/>
  <c r="B22" i="27"/>
  <c r="AA21" i="27"/>
  <c r="AA48" i="27"/>
  <c r="AA75" i="27"/>
  <c r="AA102" i="27"/>
  <c r="AA129" i="27"/>
  <c r="AA156" i="27"/>
  <c r="AA183" i="27"/>
  <c r="AA210" i="27"/>
  <c r="AA237" i="27"/>
  <c r="AA264" i="27"/>
  <c r="AA291" i="27"/>
  <c r="AA318" i="27"/>
  <c r="AA345" i="27"/>
  <c r="AA372" i="27"/>
  <c r="AA399" i="27"/>
  <c r="AA426" i="27"/>
  <c r="AA453" i="27"/>
  <c r="AA480" i="27"/>
  <c r="AA507" i="27"/>
  <c r="AA534" i="27"/>
  <c r="AA561" i="27"/>
  <c r="AA588" i="27"/>
  <c r="AA615" i="27"/>
  <c r="AA642" i="27"/>
  <c r="AA669" i="27"/>
  <c r="Z21" i="27"/>
  <c r="X21" i="27"/>
  <c r="W21" i="27"/>
  <c r="V21" i="27"/>
  <c r="J21" i="27"/>
  <c r="I21" i="27"/>
  <c r="H21" i="27"/>
  <c r="F21" i="27"/>
  <c r="E21" i="27"/>
  <c r="C21" i="27"/>
  <c r="B21" i="27"/>
  <c r="AA20" i="27"/>
  <c r="AA47" i="27"/>
  <c r="AA74" i="27"/>
  <c r="AA101" i="27"/>
  <c r="AA128" i="27"/>
  <c r="AA155" i="27"/>
  <c r="AA182" i="27"/>
  <c r="AA209" i="27"/>
  <c r="AA236" i="27"/>
  <c r="AA263" i="27"/>
  <c r="AA290" i="27"/>
  <c r="AA317" i="27"/>
  <c r="AA344" i="27"/>
  <c r="AA371" i="27"/>
  <c r="AA398" i="27"/>
  <c r="AA425" i="27"/>
  <c r="AA452" i="27"/>
  <c r="AA479" i="27"/>
  <c r="AA506" i="27"/>
  <c r="AA533" i="27"/>
  <c r="AA560" i="27"/>
  <c r="AA587" i="27"/>
  <c r="AA614" i="27"/>
  <c r="AA641" i="27"/>
  <c r="AA668" i="27"/>
  <c r="Z20" i="27"/>
  <c r="X20" i="27"/>
  <c r="W20" i="27"/>
  <c r="V20" i="27"/>
  <c r="J20" i="27"/>
  <c r="I20" i="27"/>
  <c r="H20" i="27"/>
  <c r="F20" i="27"/>
  <c r="E20" i="27"/>
  <c r="C20" i="27"/>
  <c r="B20" i="27"/>
  <c r="AA19" i="27"/>
  <c r="AA46" i="27"/>
  <c r="AA73" i="27"/>
  <c r="AA100" i="27"/>
  <c r="AA127" i="27"/>
  <c r="AA154" i="27"/>
  <c r="AA181" i="27"/>
  <c r="AA208" i="27"/>
  <c r="AA235" i="27"/>
  <c r="AA262" i="27"/>
  <c r="AA289" i="27"/>
  <c r="AA316" i="27"/>
  <c r="AA343" i="27"/>
  <c r="AA370" i="27"/>
  <c r="AA397" i="27"/>
  <c r="AA424" i="27"/>
  <c r="AA451" i="27"/>
  <c r="AA478" i="27"/>
  <c r="AA505" i="27"/>
  <c r="AA532" i="27"/>
  <c r="AA559" i="27"/>
  <c r="AA586" i="27"/>
  <c r="AA613" i="27"/>
  <c r="AA640" i="27"/>
  <c r="AA667" i="27"/>
  <c r="Z19" i="27"/>
  <c r="X19" i="27"/>
  <c r="W19" i="27"/>
  <c r="V19" i="27"/>
  <c r="J19" i="27"/>
  <c r="I19" i="27"/>
  <c r="H19" i="27"/>
  <c r="F19" i="27"/>
  <c r="E19" i="27"/>
  <c r="C19" i="27"/>
  <c r="B19" i="27"/>
  <c r="AA18" i="27"/>
  <c r="AA45" i="27"/>
  <c r="AA72" i="27"/>
  <c r="AA99" i="27"/>
  <c r="AA126" i="27"/>
  <c r="AA153" i="27"/>
  <c r="AA180" i="27"/>
  <c r="AA207" i="27"/>
  <c r="AA234" i="27"/>
  <c r="AA261" i="27"/>
  <c r="AA288" i="27"/>
  <c r="AA315" i="27"/>
  <c r="AA342" i="27"/>
  <c r="AA369" i="27"/>
  <c r="AA396" i="27"/>
  <c r="AA423" i="27"/>
  <c r="AA450" i="27"/>
  <c r="AA477" i="27"/>
  <c r="AA504" i="27"/>
  <c r="AA531" i="27"/>
  <c r="AA558" i="27"/>
  <c r="AA585" i="27"/>
  <c r="AA612" i="27"/>
  <c r="AA639" i="27"/>
  <c r="AA666" i="27"/>
  <c r="Z18" i="27"/>
  <c r="X18" i="27"/>
  <c r="W18" i="27"/>
  <c r="V18" i="27"/>
  <c r="J18" i="27"/>
  <c r="I18" i="27"/>
  <c r="H18" i="27"/>
  <c r="F18" i="27"/>
  <c r="E18" i="27"/>
  <c r="C18" i="27"/>
  <c r="B18" i="27"/>
  <c r="AA17" i="27"/>
  <c r="AA44" i="27"/>
  <c r="AA71" i="27"/>
  <c r="AA98" i="27"/>
  <c r="AA125" i="27"/>
  <c r="AA152" i="27"/>
  <c r="AA179" i="27"/>
  <c r="AA206" i="27"/>
  <c r="AA233" i="27"/>
  <c r="AA260" i="27"/>
  <c r="AA287" i="27"/>
  <c r="AA314" i="27"/>
  <c r="AA341" i="27"/>
  <c r="AA368" i="27"/>
  <c r="AA395" i="27"/>
  <c r="AA422" i="27"/>
  <c r="AA449" i="27"/>
  <c r="AA476" i="27"/>
  <c r="AA503" i="27"/>
  <c r="AA530" i="27"/>
  <c r="AA557" i="27"/>
  <c r="AA584" i="27"/>
  <c r="AA611" i="27"/>
  <c r="AA638" i="27"/>
  <c r="AA665" i="27"/>
  <c r="Z17" i="27"/>
  <c r="X17" i="27"/>
  <c r="W17" i="27"/>
  <c r="V17" i="27"/>
  <c r="J17" i="27"/>
  <c r="I17" i="27"/>
  <c r="H17" i="27"/>
  <c r="F17" i="27"/>
  <c r="E17" i="27"/>
  <c r="C17" i="27"/>
  <c r="B17" i="27"/>
  <c r="AA16" i="27"/>
  <c r="AA43" i="27"/>
  <c r="AA70" i="27"/>
  <c r="AA97" i="27"/>
  <c r="AA124" i="27"/>
  <c r="AA151" i="27"/>
  <c r="AA178" i="27"/>
  <c r="AA205" i="27"/>
  <c r="AA232" i="27"/>
  <c r="AA259" i="27"/>
  <c r="AA286" i="27"/>
  <c r="AA313" i="27"/>
  <c r="AA340" i="27"/>
  <c r="AA367" i="27"/>
  <c r="AA394" i="27"/>
  <c r="AA421" i="27"/>
  <c r="AA448" i="27"/>
  <c r="AA475" i="27"/>
  <c r="AA502" i="27"/>
  <c r="AA529" i="27"/>
  <c r="AA556" i="27"/>
  <c r="AA583" i="27"/>
  <c r="AA610" i="27"/>
  <c r="AA637" i="27"/>
  <c r="AA664" i="27"/>
  <c r="Z16" i="27"/>
  <c r="X16" i="27"/>
  <c r="W16" i="27"/>
  <c r="V16" i="27"/>
  <c r="J16" i="27"/>
  <c r="I16" i="27"/>
  <c r="H16" i="27"/>
  <c r="F16" i="27"/>
  <c r="E16" i="27"/>
  <c r="C16" i="27"/>
  <c r="B16" i="27"/>
  <c r="AA15" i="27"/>
  <c r="AA42" i="27"/>
  <c r="AA69" i="27"/>
  <c r="AA96" i="27"/>
  <c r="AA123" i="27"/>
  <c r="AA150" i="27"/>
  <c r="AA177" i="27"/>
  <c r="AA204" i="27"/>
  <c r="AA231" i="27"/>
  <c r="AA258" i="27"/>
  <c r="AA285" i="27"/>
  <c r="AA312" i="27"/>
  <c r="AA339" i="27"/>
  <c r="AA366" i="27"/>
  <c r="AA393" i="27"/>
  <c r="AA420" i="27"/>
  <c r="AA447" i="27"/>
  <c r="AA474" i="27"/>
  <c r="AA501" i="27"/>
  <c r="AA528" i="27"/>
  <c r="AA555" i="27"/>
  <c r="AA582" i="27"/>
  <c r="AA609" i="27"/>
  <c r="AA636" i="27"/>
  <c r="AA663" i="27"/>
  <c r="Z15" i="27"/>
  <c r="X15" i="27"/>
  <c r="W15" i="27"/>
  <c r="V15" i="27"/>
  <c r="J15" i="27"/>
  <c r="I15" i="27"/>
  <c r="H15" i="27"/>
  <c r="F15" i="27"/>
  <c r="E15" i="27"/>
  <c r="C15" i="27"/>
  <c r="B15" i="27"/>
  <c r="AA14" i="27"/>
  <c r="AA41" i="27"/>
  <c r="AA68" i="27"/>
  <c r="AA95" i="27"/>
  <c r="AA122" i="27"/>
  <c r="AA149" i="27"/>
  <c r="AA176" i="27"/>
  <c r="AA203" i="27"/>
  <c r="AA230" i="27"/>
  <c r="AA257" i="27"/>
  <c r="AA284" i="27"/>
  <c r="AA311" i="27"/>
  <c r="AA338" i="27"/>
  <c r="AA365" i="27"/>
  <c r="AA392" i="27"/>
  <c r="AA419" i="27"/>
  <c r="AA446" i="27"/>
  <c r="AA473" i="27"/>
  <c r="AA500" i="27"/>
  <c r="AA527" i="27"/>
  <c r="AA554" i="27"/>
  <c r="AA581" i="27"/>
  <c r="AA608" i="27"/>
  <c r="AA635" i="27"/>
  <c r="AA662" i="27"/>
  <c r="Z14" i="27"/>
  <c r="X14" i="27"/>
  <c r="W14" i="27"/>
  <c r="V14" i="27"/>
  <c r="J14" i="27"/>
  <c r="I14" i="27"/>
  <c r="H14" i="27"/>
  <c r="F14" i="27"/>
  <c r="E14" i="27"/>
  <c r="C14" i="27"/>
  <c r="B14" i="27"/>
  <c r="AC13" i="27"/>
  <c r="A13" i="27"/>
  <c r="G12" i="27"/>
  <c r="D12" i="27"/>
  <c r="G11" i="27"/>
  <c r="D11" i="27"/>
  <c r="B4" i="27"/>
  <c r="B3" i="27"/>
  <c r="B2" i="27"/>
  <c r="AO683" i="27"/>
  <c r="AC13" i="22"/>
  <c r="B26" i="22"/>
  <c r="Z671" i="22"/>
  <c r="X671" i="22"/>
  <c r="W671" i="22"/>
  <c r="V671" i="22"/>
  <c r="J671" i="22"/>
  <c r="I671" i="22"/>
  <c r="H671" i="22"/>
  <c r="F671" i="22"/>
  <c r="E671" i="22"/>
  <c r="C671" i="22"/>
  <c r="B671" i="22"/>
  <c r="Z670" i="22"/>
  <c r="X670" i="22"/>
  <c r="W670" i="22"/>
  <c r="V670" i="22"/>
  <c r="J670" i="22"/>
  <c r="I670" i="22"/>
  <c r="H670" i="22"/>
  <c r="F670" i="22"/>
  <c r="E670" i="22"/>
  <c r="C670" i="22"/>
  <c r="B670" i="22"/>
  <c r="Z669" i="22"/>
  <c r="X669" i="22"/>
  <c r="W669" i="22"/>
  <c r="V669" i="22"/>
  <c r="J669" i="22"/>
  <c r="I669" i="22"/>
  <c r="H669" i="22"/>
  <c r="F669" i="22"/>
  <c r="E669" i="22"/>
  <c r="C669" i="22"/>
  <c r="B669" i="22"/>
  <c r="Z668" i="22"/>
  <c r="X668" i="22"/>
  <c r="W668" i="22"/>
  <c r="V668" i="22"/>
  <c r="J668" i="22"/>
  <c r="I668" i="22"/>
  <c r="H668" i="22"/>
  <c r="F668" i="22"/>
  <c r="E668" i="22"/>
  <c r="C668" i="22"/>
  <c r="B668" i="22"/>
  <c r="Z667" i="22"/>
  <c r="X667" i="22"/>
  <c r="W667" i="22"/>
  <c r="V667" i="22"/>
  <c r="J667" i="22"/>
  <c r="I667" i="22"/>
  <c r="H667" i="22"/>
  <c r="F667" i="22"/>
  <c r="E667" i="22"/>
  <c r="C667" i="22"/>
  <c r="B667" i="22"/>
  <c r="Z666" i="22"/>
  <c r="X666" i="22"/>
  <c r="W666" i="22"/>
  <c r="V666" i="22"/>
  <c r="J666" i="22"/>
  <c r="I666" i="22"/>
  <c r="H666" i="22"/>
  <c r="F666" i="22"/>
  <c r="E666" i="22"/>
  <c r="C666" i="22"/>
  <c r="B666" i="22"/>
  <c r="Z665" i="22"/>
  <c r="X665" i="22"/>
  <c r="W665" i="22"/>
  <c r="V665" i="22"/>
  <c r="J665" i="22"/>
  <c r="I665" i="22"/>
  <c r="H665" i="22"/>
  <c r="F665" i="22"/>
  <c r="E665" i="22"/>
  <c r="C665" i="22"/>
  <c r="B665" i="22"/>
  <c r="Z664" i="22"/>
  <c r="X664" i="22"/>
  <c r="W664" i="22"/>
  <c r="V664" i="22"/>
  <c r="J664" i="22"/>
  <c r="I664" i="22"/>
  <c r="H664" i="22"/>
  <c r="F664" i="22"/>
  <c r="E664" i="22"/>
  <c r="C664" i="22"/>
  <c r="B664" i="22"/>
  <c r="Z663" i="22"/>
  <c r="X663" i="22"/>
  <c r="W663" i="22"/>
  <c r="V663" i="22"/>
  <c r="J663" i="22"/>
  <c r="I663" i="22"/>
  <c r="H663" i="22"/>
  <c r="F663" i="22"/>
  <c r="E663" i="22"/>
  <c r="C663" i="22"/>
  <c r="B663" i="22"/>
  <c r="Z662" i="22"/>
  <c r="X662" i="22"/>
  <c r="W662" i="22"/>
  <c r="V662" i="22"/>
  <c r="J662" i="22"/>
  <c r="I662" i="22"/>
  <c r="H662" i="22"/>
  <c r="F662" i="22"/>
  <c r="E662" i="22"/>
  <c r="C662" i="22"/>
  <c r="B662" i="22"/>
  <c r="Z659" i="22"/>
  <c r="X659" i="22"/>
  <c r="W659" i="22"/>
  <c r="V659" i="22"/>
  <c r="J659" i="22"/>
  <c r="I659" i="22"/>
  <c r="H659" i="22"/>
  <c r="F659" i="22"/>
  <c r="E659" i="22"/>
  <c r="C659" i="22"/>
  <c r="B659" i="22"/>
  <c r="Z658" i="22"/>
  <c r="X658" i="22"/>
  <c r="W658" i="22"/>
  <c r="V658" i="22"/>
  <c r="J658" i="22"/>
  <c r="I658" i="22"/>
  <c r="H658" i="22"/>
  <c r="F658" i="22"/>
  <c r="E658" i="22"/>
  <c r="C658" i="22"/>
  <c r="B658" i="22"/>
  <c r="Z657" i="22"/>
  <c r="X657" i="22"/>
  <c r="W657" i="22"/>
  <c r="V657" i="22"/>
  <c r="J657" i="22"/>
  <c r="I657" i="22"/>
  <c r="H657" i="22"/>
  <c r="F657" i="22"/>
  <c r="E657" i="22"/>
  <c r="C657" i="22"/>
  <c r="B657" i="22"/>
  <c r="Z656" i="22"/>
  <c r="X656" i="22"/>
  <c r="W656" i="22"/>
  <c r="V656" i="22"/>
  <c r="J656" i="22"/>
  <c r="I656" i="22"/>
  <c r="H656" i="22"/>
  <c r="F656" i="22"/>
  <c r="E656" i="22"/>
  <c r="C656" i="22"/>
  <c r="B656" i="22"/>
  <c r="Z655" i="22"/>
  <c r="X655" i="22"/>
  <c r="W655" i="22"/>
  <c r="V655" i="22"/>
  <c r="J655" i="22"/>
  <c r="I655" i="22"/>
  <c r="H655" i="22"/>
  <c r="F655" i="22"/>
  <c r="E655" i="22"/>
  <c r="C655" i="22"/>
  <c r="B655" i="22"/>
  <c r="Z654" i="22"/>
  <c r="X654" i="22"/>
  <c r="W654" i="22"/>
  <c r="V654" i="22"/>
  <c r="J654" i="22"/>
  <c r="I654" i="22"/>
  <c r="H654" i="22"/>
  <c r="F654" i="22"/>
  <c r="E654" i="22"/>
  <c r="C654" i="22"/>
  <c r="B654" i="22"/>
  <c r="Z653" i="22"/>
  <c r="X653" i="22"/>
  <c r="W653" i="22"/>
  <c r="V653" i="22"/>
  <c r="J653" i="22"/>
  <c r="I653" i="22"/>
  <c r="H653" i="22"/>
  <c r="F653" i="22"/>
  <c r="E653" i="22"/>
  <c r="C653" i="22"/>
  <c r="B653" i="22"/>
  <c r="Z652" i="22"/>
  <c r="X652" i="22"/>
  <c r="W652" i="22"/>
  <c r="V652" i="22"/>
  <c r="J652" i="22"/>
  <c r="I652" i="22"/>
  <c r="H652" i="22"/>
  <c r="F652" i="22"/>
  <c r="E652" i="22"/>
  <c r="C652" i="22"/>
  <c r="B652" i="22"/>
  <c r="Z651" i="22"/>
  <c r="X651" i="22"/>
  <c r="W651" i="22"/>
  <c r="V651" i="22"/>
  <c r="J651" i="22"/>
  <c r="I651" i="22"/>
  <c r="H651" i="22"/>
  <c r="F651" i="22"/>
  <c r="E651" i="22"/>
  <c r="C651" i="22"/>
  <c r="B651" i="22"/>
  <c r="Z650" i="22"/>
  <c r="X650" i="22"/>
  <c r="W650" i="22"/>
  <c r="V650" i="22"/>
  <c r="J650" i="22"/>
  <c r="I650" i="22"/>
  <c r="H650" i="22"/>
  <c r="F650" i="22"/>
  <c r="E650" i="22"/>
  <c r="C650" i="22"/>
  <c r="B650" i="22"/>
  <c r="Z649" i="22"/>
  <c r="X649" i="22"/>
  <c r="W649" i="22"/>
  <c r="V649" i="22"/>
  <c r="J649" i="22"/>
  <c r="I649" i="22"/>
  <c r="H649" i="22"/>
  <c r="F649" i="22"/>
  <c r="E649" i="22"/>
  <c r="C649" i="22"/>
  <c r="B649" i="22"/>
  <c r="Z648" i="22"/>
  <c r="X648" i="22"/>
  <c r="W648" i="22"/>
  <c r="V648" i="22"/>
  <c r="J648" i="22"/>
  <c r="I648" i="22"/>
  <c r="H648" i="22"/>
  <c r="F648" i="22"/>
  <c r="E648" i="22"/>
  <c r="C648" i="22"/>
  <c r="B648" i="22"/>
  <c r="Z647" i="22"/>
  <c r="X647" i="22"/>
  <c r="W647" i="22"/>
  <c r="V647" i="22"/>
  <c r="J647" i="22"/>
  <c r="I647" i="22"/>
  <c r="H647" i="22"/>
  <c r="F647" i="22"/>
  <c r="E647" i="22"/>
  <c r="C647" i="22"/>
  <c r="B647" i="22"/>
  <c r="Z646" i="22"/>
  <c r="X646" i="22"/>
  <c r="W646" i="22"/>
  <c r="V646" i="22"/>
  <c r="J646" i="22"/>
  <c r="I646" i="22"/>
  <c r="H646" i="22"/>
  <c r="F646" i="22"/>
  <c r="E646" i="22"/>
  <c r="C646" i="22"/>
  <c r="B646" i="22"/>
  <c r="Z645" i="22"/>
  <c r="X645" i="22"/>
  <c r="W645" i="22"/>
  <c r="V645" i="22"/>
  <c r="J645" i="22"/>
  <c r="I645" i="22"/>
  <c r="H645" i="22"/>
  <c r="F645" i="22"/>
  <c r="E645" i="22"/>
  <c r="C645" i="22"/>
  <c r="B645" i="22"/>
  <c r="Z644" i="22"/>
  <c r="X644" i="22"/>
  <c r="W644" i="22"/>
  <c r="V644" i="22"/>
  <c r="J644" i="22"/>
  <c r="I644" i="22"/>
  <c r="H644" i="22"/>
  <c r="F644" i="22"/>
  <c r="E644" i="22"/>
  <c r="C644" i="22"/>
  <c r="B644" i="22"/>
  <c r="Z643" i="22"/>
  <c r="X643" i="22"/>
  <c r="W643" i="22"/>
  <c r="V643" i="22"/>
  <c r="J643" i="22"/>
  <c r="I643" i="22"/>
  <c r="H643" i="22"/>
  <c r="F643" i="22"/>
  <c r="E643" i="22"/>
  <c r="C643" i="22"/>
  <c r="B643" i="22"/>
  <c r="Z642" i="22"/>
  <c r="X642" i="22"/>
  <c r="W642" i="22"/>
  <c r="V642" i="22"/>
  <c r="J642" i="22"/>
  <c r="I642" i="22"/>
  <c r="H642" i="22"/>
  <c r="F642" i="22"/>
  <c r="E642" i="22"/>
  <c r="C642" i="22"/>
  <c r="B642" i="22"/>
  <c r="Z641" i="22"/>
  <c r="X641" i="22"/>
  <c r="W641" i="22"/>
  <c r="V641" i="22"/>
  <c r="J641" i="22"/>
  <c r="I641" i="22"/>
  <c r="H641" i="22"/>
  <c r="F641" i="22"/>
  <c r="E641" i="22"/>
  <c r="C641" i="22"/>
  <c r="B641" i="22"/>
  <c r="Z640" i="22"/>
  <c r="X640" i="22"/>
  <c r="W640" i="22"/>
  <c r="V640" i="22"/>
  <c r="J640" i="22"/>
  <c r="I640" i="22"/>
  <c r="H640" i="22"/>
  <c r="F640" i="22"/>
  <c r="E640" i="22"/>
  <c r="C640" i="22"/>
  <c r="B640" i="22"/>
  <c r="Z639" i="22"/>
  <c r="X639" i="22"/>
  <c r="W639" i="22"/>
  <c r="V639" i="22"/>
  <c r="J639" i="22"/>
  <c r="I639" i="22"/>
  <c r="H639" i="22"/>
  <c r="F639" i="22"/>
  <c r="E639" i="22"/>
  <c r="C639" i="22"/>
  <c r="B639" i="22"/>
  <c r="Z638" i="22"/>
  <c r="X638" i="22"/>
  <c r="W638" i="22"/>
  <c r="V638" i="22"/>
  <c r="J638" i="22"/>
  <c r="I638" i="22"/>
  <c r="H638" i="22"/>
  <c r="F638" i="22"/>
  <c r="E638" i="22"/>
  <c r="C638" i="22"/>
  <c r="B638" i="22"/>
  <c r="Z637" i="22"/>
  <c r="X637" i="22"/>
  <c r="W637" i="22"/>
  <c r="V637" i="22"/>
  <c r="J637" i="22"/>
  <c r="I637" i="22"/>
  <c r="H637" i="22"/>
  <c r="F637" i="22"/>
  <c r="E637" i="22"/>
  <c r="C637" i="22"/>
  <c r="B637" i="22"/>
  <c r="Z636" i="22"/>
  <c r="X636" i="22"/>
  <c r="W636" i="22"/>
  <c r="V636" i="22"/>
  <c r="J636" i="22"/>
  <c r="I636" i="22"/>
  <c r="H636" i="22"/>
  <c r="F636" i="22"/>
  <c r="E636" i="22"/>
  <c r="C636" i="22"/>
  <c r="B636" i="22"/>
  <c r="Z635" i="22"/>
  <c r="X635" i="22"/>
  <c r="W635" i="22"/>
  <c r="V635" i="22"/>
  <c r="J635" i="22"/>
  <c r="I635" i="22"/>
  <c r="H635" i="22"/>
  <c r="F635" i="22"/>
  <c r="E635" i="22"/>
  <c r="C635" i="22"/>
  <c r="B635" i="22"/>
  <c r="Z632" i="22"/>
  <c r="X632" i="22"/>
  <c r="W632" i="22"/>
  <c r="V632" i="22"/>
  <c r="J632" i="22"/>
  <c r="I632" i="22"/>
  <c r="H632" i="22"/>
  <c r="F632" i="22"/>
  <c r="E632" i="22"/>
  <c r="C632" i="22"/>
  <c r="B632" i="22"/>
  <c r="Z631" i="22"/>
  <c r="X631" i="22"/>
  <c r="W631" i="22"/>
  <c r="V631" i="22"/>
  <c r="J631" i="22"/>
  <c r="I631" i="22"/>
  <c r="H631" i="22"/>
  <c r="F631" i="22"/>
  <c r="E631" i="22"/>
  <c r="C631" i="22"/>
  <c r="B631" i="22"/>
  <c r="Z630" i="22"/>
  <c r="X630" i="22"/>
  <c r="W630" i="22"/>
  <c r="V630" i="22"/>
  <c r="J630" i="22"/>
  <c r="I630" i="22"/>
  <c r="H630" i="22"/>
  <c r="F630" i="22"/>
  <c r="E630" i="22"/>
  <c r="C630" i="22"/>
  <c r="B630" i="22"/>
  <c r="Z629" i="22"/>
  <c r="X629" i="22"/>
  <c r="W629" i="22"/>
  <c r="V629" i="22"/>
  <c r="J629" i="22"/>
  <c r="I629" i="22"/>
  <c r="H629" i="22"/>
  <c r="F629" i="22"/>
  <c r="E629" i="22"/>
  <c r="C629" i="22"/>
  <c r="B629" i="22"/>
  <c r="Z628" i="22"/>
  <c r="X628" i="22"/>
  <c r="W628" i="22"/>
  <c r="V628" i="22"/>
  <c r="J628" i="22"/>
  <c r="I628" i="22"/>
  <c r="H628" i="22"/>
  <c r="F628" i="22"/>
  <c r="E628" i="22"/>
  <c r="C628" i="22"/>
  <c r="B628" i="22"/>
  <c r="Z627" i="22"/>
  <c r="X627" i="22"/>
  <c r="W627" i="22"/>
  <c r="V627" i="22"/>
  <c r="J627" i="22"/>
  <c r="I627" i="22"/>
  <c r="H627" i="22"/>
  <c r="F627" i="22"/>
  <c r="E627" i="22"/>
  <c r="C627" i="22"/>
  <c r="B627" i="22"/>
  <c r="Z626" i="22"/>
  <c r="X626" i="22"/>
  <c r="W626" i="22"/>
  <c r="V626" i="22"/>
  <c r="J626" i="22"/>
  <c r="I626" i="22"/>
  <c r="H626" i="22"/>
  <c r="F626" i="22"/>
  <c r="E626" i="22"/>
  <c r="C626" i="22"/>
  <c r="B626" i="22"/>
  <c r="Z625" i="22"/>
  <c r="X625" i="22"/>
  <c r="W625" i="22"/>
  <c r="V625" i="22"/>
  <c r="J625" i="22"/>
  <c r="I625" i="22"/>
  <c r="H625" i="22"/>
  <c r="F625" i="22"/>
  <c r="E625" i="22"/>
  <c r="C625" i="22"/>
  <c r="B625" i="22"/>
  <c r="Z624" i="22"/>
  <c r="X624" i="22"/>
  <c r="W624" i="22"/>
  <c r="V624" i="22"/>
  <c r="J624" i="22"/>
  <c r="I624" i="22"/>
  <c r="H624" i="22"/>
  <c r="F624" i="22"/>
  <c r="E624" i="22"/>
  <c r="C624" i="22"/>
  <c r="B624" i="22"/>
  <c r="Z623" i="22"/>
  <c r="X623" i="22"/>
  <c r="W623" i="22"/>
  <c r="V623" i="22"/>
  <c r="J623" i="22"/>
  <c r="I623" i="22"/>
  <c r="H623" i="22"/>
  <c r="F623" i="22"/>
  <c r="E623" i="22"/>
  <c r="C623" i="22"/>
  <c r="B623" i="22"/>
  <c r="Z622" i="22"/>
  <c r="X622" i="22"/>
  <c r="W622" i="22"/>
  <c r="V622" i="22"/>
  <c r="J622" i="22"/>
  <c r="I622" i="22"/>
  <c r="H622" i="22"/>
  <c r="F622" i="22"/>
  <c r="E622" i="22"/>
  <c r="C622" i="22"/>
  <c r="B622" i="22"/>
  <c r="Z621" i="22"/>
  <c r="X621" i="22"/>
  <c r="W621" i="22"/>
  <c r="V621" i="22"/>
  <c r="J621" i="22"/>
  <c r="I621" i="22"/>
  <c r="H621" i="22"/>
  <c r="F621" i="22"/>
  <c r="E621" i="22"/>
  <c r="C621" i="22"/>
  <c r="B621" i="22"/>
  <c r="Z620" i="22"/>
  <c r="X620" i="22"/>
  <c r="W620" i="22"/>
  <c r="V620" i="22"/>
  <c r="J620" i="22"/>
  <c r="I620" i="22"/>
  <c r="H620" i="22"/>
  <c r="F620" i="22"/>
  <c r="E620" i="22"/>
  <c r="C620" i="22"/>
  <c r="B620" i="22"/>
  <c r="Z619" i="22"/>
  <c r="X619" i="22"/>
  <c r="W619" i="22"/>
  <c r="V619" i="22"/>
  <c r="J619" i="22"/>
  <c r="I619" i="22"/>
  <c r="H619" i="22"/>
  <c r="F619" i="22"/>
  <c r="E619" i="22"/>
  <c r="C619" i="22"/>
  <c r="B619" i="22"/>
  <c r="Z618" i="22"/>
  <c r="X618" i="22"/>
  <c r="W618" i="22"/>
  <c r="V618" i="22"/>
  <c r="J618" i="22"/>
  <c r="I618" i="22"/>
  <c r="H618" i="22"/>
  <c r="F618" i="22"/>
  <c r="E618" i="22"/>
  <c r="C618" i="22"/>
  <c r="B618" i="22"/>
  <c r="Z617" i="22"/>
  <c r="X617" i="22"/>
  <c r="W617" i="22"/>
  <c r="V617" i="22"/>
  <c r="J617" i="22"/>
  <c r="I617" i="22"/>
  <c r="H617" i="22"/>
  <c r="F617" i="22"/>
  <c r="E617" i="22"/>
  <c r="C617" i="22"/>
  <c r="B617" i="22"/>
  <c r="Z616" i="22"/>
  <c r="X616" i="22"/>
  <c r="W616" i="22"/>
  <c r="V616" i="22"/>
  <c r="J616" i="22"/>
  <c r="I616" i="22"/>
  <c r="H616" i="22"/>
  <c r="F616" i="22"/>
  <c r="E616" i="22"/>
  <c r="C616" i="22"/>
  <c r="B616" i="22"/>
  <c r="Z615" i="22"/>
  <c r="X615" i="22"/>
  <c r="W615" i="22"/>
  <c r="V615" i="22"/>
  <c r="J615" i="22"/>
  <c r="I615" i="22"/>
  <c r="H615" i="22"/>
  <c r="F615" i="22"/>
  <c r="E615" i="22"/>
  <c r="C615" i="22"/>
  <c r="B615" i="22"/>
  <c r="Z614" i="22"/>
  <c r="X614" i="22"/>
  <c r="W614" i="22"/>
  <c r="V614" i="22"/>
  <c r="J614" i="22"/>
  <c r="I614" i="22"/>
  <c r="H614" i="22"/>
  <c r="F614" i="22"/>
  <c r="E614" i="22"/>
  <c r="C614" i="22"/>
  <c r="B614" i="22"/>
  <c r="Z613" i="22"/>
  <c r="X613" i="22"/>
  <c r="W613" i="22"/>
  <c r="V613" i="22"/>
  <c r="J613" i="22"/>
  <c r="I613" i="22"/>
  <c r="H613" i="22"/>
  <c r="F613" i="22"/>
  <c r="E613" i="22"/>
  <c r="C613" i="22"/>
  <c r="B613" i="22"/>
  <c r="Z612" i="22"/>
  <c r="X612" i="22"/>
  <c r="W612" i="22"/>
  <c r="V612" i="22"/>
  <c r="J612" i="22"/>
  <c r="I612" i="22"/>
  <c r="H612" i="22"/>
  <c r="F612" i="22"/>
  <c r="E612" i="22"/>
  <c r="C612" i="22"/>
  <c r="B612" i="22"/>
  <c r="Z611" i="22"/>
  <c r="X611" i="22"/>
  <c r="W611" i="22"/>
  <c r="V611" i="22"/>
  <c r="J611" i="22"/>
  <c r="I611" i="22"/>
  <c r="H611" i="22"/>
  <c r="F611" i="22"/>
  <c r="E611" i="22"/>
  <c r="C611" i="22"/>
  <c r="B611" i="22"/>
  <c r="Z610" i="22"/>
  <c r="X610" i="22"/>
  <c r="W610" i="22"/>
  <c r="V610" i="22"/>
  <c r="J610" i="22"/>
  <c r="I610" i="22"/>
  <c r="H610" i="22"/>
  <c r="F610" i="22"/>
  <c r="E610" i="22"/>
  <c r="C610" i="22"/>
  <c r="B610" i="22"/>
  <c r="Z609" i="22"/>
  <c r="X609" i="22"/>
  <c r="W609" i="22"/>
  <c r="V609" i="22"/>
  <c r="J609" i="22"/>
  <c r="I609" i="22"/>
  <c r="H609" i="22"/>
  <c r="F609" i="22"/>
  <c r="E609" i="22"/>
  <c r="C609" i="22"/>
  <c r="B609" i="22"/>
  <c r="Z608" i="22"/>
  <c r="X608" i="22"/>
  <c r="W608" i="22"/>
  <c r="V608" i="22"/>
  <c r="J608" i="22"/>
  <c r="I608" i="22"/>
  <c r="H608" i="22"/>
  <c r="F608" i="22"/>
  <c r="E608" i="22"/>
  <c r="C608" i="22"/>
  <c r="B608" i="22"/>
  <c r="Z605" i="22"/>
  <c r="X605" i="22"/>
  <c r="W605" i="22"/>
  <c r="V605" i="22"/>
  <c r="J605" i="22"/>
  <c r="I605" i="22"/>
  <c r="H605" i="22"/>
  <c r="F605" i="22"/>
  <c r="E605" i="22"/>
  <c r="C605" i="22"/>
  <c r="B605" i="22"/>
  <c r="Z604" i="22"/>
  <c r="X604" i="22"/>
  <c r="W604" i="22"/>
  <c r="V604" i="22"/>
  <c r="J604" i="22"/>
  <c r="I604" i="22"/>
  <c r="H604" i="22"/>
  <c r="F604" i="22"/>
  <c r="E604" i="22"/>
  <c r="C604" i="22"/>
  <c r="B604" i="22"/>
  <c r="Z603" i="22"/>
  <c r="X603" i="22"/>
  <c r="W603" i="22"/>
  <c r="V603" i="22"/>
  <c r="J603" i="22"/>
  <c r="I603" i="22"/>
  <c r="H603" i="22"/>
  <c r="F603" i="22"/>
  <c r="E603" i="22"/>
  <c r="C603" i="22"/>
  <c r="B603" i="22"/>
  <c r="Z602" i="22"/>
  <c r="X602" i="22"/>
  <c r="W602" i="22"/>
  <c r="V602" i="22"/>
  <c r="J602" i="22"/>
  <c r="I602" i="22"/>
  <c r="H602" i="22"/>
  <c r="F602" i="22"/>
  <c r="E602" i="22"/>
  <c r="C602" i="22"/>
  <c r="B602" i="22"/>
  <c r="Z601" i="22"/>
  <c r="X601" i="22"/>
  <c r="W601" i="22"/>
  <c r="V601" i="22"/>
  <c r="J601" i="22"/>
  <c r="I601" i="22"/>
  <c r="H601" i="22"/>
  <c r="F601" i="22"/>
  <c r="E601" i="22"/>
  <c r="C601" i="22"/>
  <c r="B601" i="22"/>
  <c r="Z600" i="22"/>
  <c r="X600" i="22"/>
  <c r="W600" i="22"/>
  <c r="V600" i="22"/>
  <c r="J600" i="22"/>
  <c r="I600" i="22"/>
  <c r="H600" i="22"/>
  <c r="F600" i="22"/>
  <c r="E600" i="22"/>
  <c r="C600" i="22"/>
  <c r="B600" i="22"/>
  <c r="Z599" i="22"/>
  <c r="X599" i="22"/>
  <c r="W599" i="22"/>
  <c r="V599" i="22"/>
  <c r="J599" i="22"/>
  <c r="I599" i="22"/>
  <c r="H599" i="22"/>
  <c r="F599" i="22"/>
  <c r="E599" i="22"/>
  <c r="C599" i="22"/>
  <c r="B599" i="22"/>
  <c r="Z598" i="22"/>
  <c r="X598" i="22"/>
  <c r="W598" i="22"/>
  <c r="V598" i="22"/>
  <c r="J598" i="22"/>
  <c r="I598" i="22"/>
  <c r="H598" i="22"/>
  <c r="F598" i="22"/>
  <c r="E598" i="22"/>
  <c r="C598" i="22"/>
  <c r="B598" i="22"/>
  <c r="Z597" i="22"/>
  <c r="X597" i="22"/>
  <c r="W597" i="22"/>
  <c r="V597" i="22"/>
  <c r="J597" i="22"/>
  <c r="I597" i="22"/>
  <c r="H597" i="22"/>
  <c r="F597" i="22"/>
  <c r="E597" i="22"/>
  <c r="C597" i="22"/>
  <c r="B597" i="22"/>
  <c r="Z596" i="22"/>
  <c r="X596" i="22"/>
  <c r="W596" i="22"/>
  <c r="V596" i="22"/>
  <c r="J596" i="22"/>
  <c r="I596" i="22"/>
  <c r="H596" i="22"/>
  <c r="F596" i="22"/>
  <c r="E596" i="22"/>
  <c r="C596" i="22"/>
  <c r="B596" i="22"/>
  <c r="Z595" i="22"/>
  <c r="X595" i="22"/>
  <c r="W595" i="22"/>
  <c r="V595" i="22"/>
  <c r="J595" i="22"/>
  <c r="I595" i="22"/>
  <c r="H595" i="22"/>
  <c r="F595" i="22"/>
  <c r="E595" i="22"/>
  <c r="C595" i="22"/>
  <c r="B595" i="22"/>
  <c r="Z594" i="22"/>
  <c r="X594" i="22"/>
  <c r="W594" i="22"/>
  <c r="V594" i="22"/>
  <c r="J594" i="22"/>
  <c r="I594" i="22"/>
  <c r="H594" i="22"/>
  <c r="F594" i="22"/>
  <c r="E594" i="22"/>
  <c r="C594" i="22"/>
  <c r="B594" i="22"/>
  <c r="Z593" i="22"/>
  <c r="X593" i="22"/>
  <c r="W593" i="22"/>
  <c r="V593" i="22"/>
  <c r="J593" i="22"/>
  <c r="I593" i="22"/>
  <c r="H593" i="22"/>
  <c r="F593" i="22"/>
  <c r="E593" i="22"/>
  <c r="C593" i="22"/>
  <c r="B593" i="22"/>
  <c r="Z592" i="22"/>
  <c r="X592" i="22"/>
  <c r="W592" i="22"/>
  <c r="V592" i="22"/>
  <c r="J592" i="22"/>
  <c r="I592" i="22"/>
  <c r="H592" i="22"/>
  <c r="F592" i="22"/>
  <c r="E592" i="22"/>
  <c r="C592" i="22"/>
  <c r="B592" i="22"/>
  <c r="Z591" i="22"/>
  <c r="X591" i="22"/>
  <c r="W591" i="22"/>
  <c r="V591" i="22"/>
  <c r="J591" i="22"/>
  <c r="I591" i="22"/>
  <c r="H591" i="22"/>
  <c r="F591" i="22"/>
  <c r="E591" i="22"/>
  <c r="C591" i="22"/>
  <c r="B591" i="22"/>
  <c r="Z590" i="22"/>
  <c r="X590" i="22"/>
  <c r="W590" i="22"/>
  <c r="V590" i="22"/>
  <c r="J590" i="22"/>
  <c r="I590" i="22"/>
  <c r="H590" i="22"/>
  <c r="F590" i="22"/>
  <c r="E590" i="22"/>
  <c r="C590" i="22"/>
  <c r="B590" i="22"/>
  <c r="Z589" i="22"/>
  <c r="X589" i="22"/>
  <c r="W589" i="22"/>
  <c r="V589" i="22"/>
  <c r="J589" i="22"/>
  <c r="I589" i="22"/>
  <c r="H589" i="22"/>
  <c r="F589" i="22"/>
  <c r="E589" i="22"/>
  <c r="C589" i="22"/>
  <c r="B589" i="22"/>
  <c r="Z588" i="22"/>
  <c r="X588" i="22"/>
  <c r="W588" i="22"/>
  <c r="V588" i="22"/>
  <c r="J588" i="22"/>
  <c r="I588" i="22"/>
  <c r="H588" i="22"/>
  <c r="F588" i="22"/>
  <c r="E588" i="22"/>
  <c r="C588" i="22"/>
  <c r="B588" i="22"/>
  <c r="Z587" i="22"/>
  <c r="X587" i="22"/>
  <c r="W587" i="22"/>
  <c r="V587" i="22"/>
  <c r="J587" i="22"/>
  <c r="I587" i="22"/>
  <c r="H587" i="22"/>
  <c r="F587" i="22"/>
  <c r="E587" i="22"/>
  <c r="C587" i="22"/>
  <c r="B587" i="22"/>
  <c r="Z586" i="22"/>
  <c r="X586" i="22"/>
  <c r="W586" i="22"/>
  <c r="V586" i="22"/>
  <c r="J586" i="22"/>
  <c r="I586" i="22"/>
  <c r="H586" i="22"/>
  <c r="F586" i="22"/>
  <c r="E586" i="22"/>
  <c r="C586" i="22"/>
  <c r="B586" i="22"/>
  <c r="Z585" i="22"/>
  <c r="X585" i="22"/>
  <c r="W585" i="22"/>
  <c r="V585" i="22"/>
  <c r="J585" i="22"/>
  <c r="I585" i="22"/>
  <c r="H585" i="22"/>
  <c r="F585" i="22"/>
  <c r="E585" i="22"/>
  <c r="C585" i="22"/>
  <c r="B585" i="22"/>
  <c r="Z584" i="22"/>
  <c r="X584" i="22"/>
  <c r="W584" i="22"/>
  <c r="V584" i="22"/>
  <c r="J584" i="22"/>
  <c r="I584" i="22"/>
  <c r="H584" i="22"/>
  <c r="F584" i="22"/>
  <c r="E584" i="22"/>
  <c r="C584" i="22"/>
  <c r="B584" i="22"/>
  <c r="Z583" i="22"/>
  <c r="X583" i="22"/>
  <c r="W583" i="22"/>
  <c r="V583" i="22"/>
  <c r="J583" i="22"/>
  <c r="I583" i="22"/>
  <c r="H583" i="22"/>
  <c r="F583" i="22"/>
  <c r="E583" i="22"/>
  <c r="C583" i="22"/>
  <c r="B583" i="22"/>
  <c r="Z582" i="22"/>
  <c r="X582" i="22"/>
  <c r="W582" i="22"/>
  <c r="V582" i="22"/>
  <c r="J582" i="22"/>
  <c r="I582" i="22"/>
  <c r="H582" i="22"/>
  <c r="F582" i="22"/>
  <c r="E582" i="22"/>
  <c r="C582" i="22"/>
  <c r="B582" i="22"/>
  <c r="Z581" i="22"/>
  <c r="X581" i="22"/>
  <c r="W581" i="22"/>
  <c r="V581" i="22"/>
  <c r="J581" i="22"/>
  <c r="I581" i="22"/>
  <c r="H581" i="22"/>
  <c r="F581" i="22"/>
  <c r="E581" i="22"/>
  <c r="C581" i="22"/>
  <c r="B581" i="22"/>
  <c r="Z578" i="22"/>
  <c r="X578" i="22"/>
  <c r="W578" i="22"/>
  <c r="V578" i="22"/>
  <c r="J578" i="22"/>
  <c r="I578" i="22"/>
  <c r="H578" i="22"/>
  <c r="F578" i="22"/>
  <c r="E578" i="22"/>
  <c r="C578" i="22"/>
  <c r="B578" i="22"/>
  <c r="Z577" i="22"/>
  <c r="X577" i="22"/>
  <c r="W577" i="22"/>
  <c r="V577" i="22"/>
  <c r="J577" i="22"/>
  <c r="I577" i="22"/>
  <c r="H577" i="22"/>
  <c r="F577" i="22"/>
  <c r="E577" i="22"/>
  <c r="C577" i="22"/>
  <c r="B577" i="22"/>
  <c r="Z576" i="22"/>
  <c r="X576" i="22"/>
  <c r="W576" i="22"/>
  <c r="V576" i="22"/>
  <c r="J576" i="22"/>
  <c r="I576" i="22"/>
  <c r="H576" i="22"/>
  <c r="F576" i="22"/>
  <c r="E576" i="22"/>
  <c r="C576" i="22"/>
  <c r="B576" i="22"/>
  <c r="Z575" i="22"/>
  <c r="X575" i="22"/>
  <c r="W575" i="22"/>
  <c r="V575" i="22"/>
  <c r="J575" i="22"/>
  <c r="I575" i="22"/>
  <c r="H575" i="22"/>
  <c r="F575" i="22"/>
  <c r="E575" i="22"/>
  <c r="C575" i="22"/>
  <c r="B575" i="22"/>
  <c r="Z574" i="22"/>
  <c r="X574" i="22"/>
  <c r="W574" i="22"/>
  <c r="V574" i="22"/>
  <c r="J574" i="22"/>
  <c r="I574" i="22"/>
  <c r="H574" i="22"/>
  <c r="F574" i="22"/>
  <c r="E574" i="22"/>
  <c r="C574" i="22"/>
  <c r="B574" i="22"/>
  <c r="Z573" i="22"/>
  <c r="X573" i="22"/>
  <c r="W573" i="22"/>
  <c r="V573" i="22"/>
  <c r="J573" i="22"/>
  <c r="I573" i="22"/>
  <c r="H573" i="22"/>
  <c r="F573" i="22"/>
  <c r="E573" i="22"/>
  <c r="C573" i="22"/>
  <c r="B573" i="22"/>
  <c r="Z572" i="22"/>
  <c r="X572" i="22"/>
  <c r="W572" i="22"/>
  <c r="V572" i="22"/>
  <c r="J572" i="22"/>
  <c r="I572" i="22"/>
  <c r="H572" i="22"/>
  <c r="F572" i="22"/>
  <c r="E572" i="22"/>
  <c r="C572" i="22"/>
  <c r="B572" i="22"/>
  <c r="Z571" i="22"/>
  <c r="X571" i="22"/>
  <c r="W571" i="22"/>
  <c r="V571" i="22"/>
  <c r="J571" i="22"/>
  <c r="I571" i="22"/>
  <c r="H571" i="22"/>
  <c r="F571" i="22"/>
  <c r="E571" i="22"/>
  <c r="C571" i="22"/>
  <c r="B571" i="22"/>
  <c r="Z570" i="22"/>
  <c r="X570" i="22"/>
  <c r="W570" i="22"/>
  <c r="V570" i="22"/>
  <c r="J570" i="22"/>
  <c r="I570" i="22"/>
  <c r="H570" i="22"/>
  <c r="F570" i="22"/>
  <c r="E570" i="22"/>
  <c r="C570" i="22"/>
  <c r="B570" i="22"/>
  <c r="Z569" i="22"/>
  <c r="X569" i="22"/>
  <c r="W569" i="22"/>
  <c r="V569" i="22"/>
  <c r="J569" i="22"/>
  <c r="I569" i="22"/>
  <c r="H569" i="22"/>
  <c r="F569" i="22"/>
  <c r="E569" i="22"/>
  <c r="C569" i="22"/>
  <c r="B569" i="22"/>
  <c r="Z568" i="22"/>
  <c r="X568" i="22"/>
  <c r="W568" i="22"/>
  <c r="V568" i="22"/>
  <c r="J568" i="22"/>
  <c r="I568" i="22"/>
  <c r="H568" i="22"/>
  <c r="F568" i="22"/>
  <c r="E568" i="22"/>
  <c r="C568" i="22"/>
  <c r="B568" i="22"/>
  <c r="Z567" i="22"/>
  <c r="X567" i="22"/>
  <c r="W567" i="22"/>
  <c r="V567" i="22"/>
  <c r="J567" i="22"/>
  <c r="I567" i="22"/>
  <c r="H567" i="22"/>
  <c r="F567" i="22"/>
  <c r="E567" i="22"/>
  <c r="C567" i="22"/>
  <c r="B567" i="22"/>
  <c r="Z566" i="22"/>
  <c r="X566" i="22"/>
  <c r="W566" i="22"/>
  <c r="V566" i="22"/>
  <c r="J566" i="22"/>
  <c r="I566" i="22"/>
  <c r="H566" i="22"/>
  <c r="F566" i="22"/>
  <c r="E566" i="22"/>
  <c r="C566" i="22"/>
  <c r="B566" i="22"/>
  <c r="Z565" i="22"/>
  <c r="X565" i="22"/>
  <c r="W565" i="22"/>
  <c r="V565" i="22"/>
  <c r="J565" i="22"/>
  <c r="I565" i="22"/>
  <c r="H565" i="22"/>
  <c r="F565" i="22"/>
  <c r="E565" i="22"/>
  <c r="C565" i="22"/>
  <c r="B565" i="22"/>
  <c r="Z564" i="22"/>
  <c r="X564" i="22"/>
  <c r="W564" i="22"/>
  <c r="V564" i="22"/>
  <c r="J564" i="22"/>
  <c r="I564" i="22"/>
  <c r="H564" i="22"/>
  <c r="F564" i="22"/>
  <c r="E564" i="22"/>
  <c r="C564" i="22"/>
  <c r="B564" i="22"/>
  <c r="Z563" i="22"/>
  <c r="X563" i="22"/>
  <c r="W563" i="22"/>
  <c r="V563" i="22"/>
  <c r="J563" i="22"/>
  <c r="I563" i="22"/>
  <c r="H563" i="22"/>
  <c r="F563" i="22"/>
  <c r="E563" i="22"/>
  <c r="C563" i="22"/>
  <c r="B563" i="22"/>
  <c r="Z562" i="22"/>
  <c r="X562" i="22"/>
  <c r="W562" i="22"/>
  <c r="V562" i="22"/>
  <c r="J562" i="22"/>
  <c r="I562" i="22"/>
  <c r="H562" i="22"/>
  <c r="F562" i="22"/>
  <c r="E562" i="22"/>
  <c r="C562" i="22"/>
  <c r="B562" i="22"/>
  <c r="Z561" i="22"/>
  <c r="X561" i="22"/>
  <c r="W561" i="22"/>
  <c r="V561" i="22"/>
  <c r="J561" i="22"/>
  <c r="I561" i="22"/>
  <c r="H561" i="22"/>
  <c r="F561" i="22"/>
  <c r="E561" i="22"/>
  <c r="C561" i="22"/>
  <c r="B561" i="22"/>
  <c r="Z560" i="22"/>
  <c r="X560" i="22"/>
  <c r="W560" i="22"/>
  <c r="V560" i="22"/>
  <c r="J560" i="22"/>
  <c r="I560" i="22"/>
  <c r="H560" i="22"/>
  <c r="F560" i="22"/>
  <c r="E560" i="22"/>
  <c r="C560" i="22"/>
  <c r="B560" i="22"/>
  <c r="Z559" i="22"/>
  <c r="X559" i="22"/>
  <c r="W559" i="22"/>
  <c r="V559" i="22"/>
  <c r="J559" i="22"/>
  <c r="I559" i="22"/>
  <c r="H559" i="22"/>
  <c r="F559" i="22"/>
  <c r="E559" i="22"/>
  <c r="C559" i="22"/>
  <c r="B559" i="22"/>
  <c r="Z558" i="22"/>
  <c r="X558" i="22"/>
  <c r="W558" i="22"/>
  <c r="V558" i="22"/>
  <c r="J558" i="22"/>
  <c r="I558" i="22"/>
  <c r="H558" i="22"/>
  <c r="F558" i="22"/>
  <c r="E558" i="22"/>
  <c r="C558" i="22"/>
  <c r="B558" i="22"/>
  <c r="Z557" i="22"/>
  <c r="X557" i="22"/>
  <c r="W557" i="22"/>
  <c r="V557" i="22"/>
  <c r="J557" i="22"/>
  <c r="I557" i="22"/>
  <c r="H557" i="22"/>
  <c r="F557" i="22"/>
  <c r="E557" i="22"/>
  <c r="C557" i="22"/>
  <c r="B557" i="22"/>
  <c r="Z556" i="22"/>
  <c r="X556" i="22"/>
  <c r="W556" i="22"/>
  <c r="V556" i="22"/>
  <c r="J556" i="22"/>
  <c r="I556" i="22"/>
  <c r="H556" i="22"/>
  <c r="F556" i="22"/>
  <c r="E556" i="22"/>
  <c r="C556" i="22"/>
  <c r="B556" i="22"/>
  <c r="Z555" i="22"/>
  <c r="X555" i="22"/>
  <c r="W555" i="22"/>
  <c r="V555" i="22"/>
  <c r="J555" i="22"/>
  <c r="I555" i="22"/>
  <c r="H555" i="22"/>
  <c r="F555" i="22"/>
  <c r="E555" i="22"/>
  <c r="C555" i="22"/>
  <c r="B555" i="22"/>
  <c r="Z554" i="22"/>
  <c r="X554" i="22"/>
  <c r="W554" i="22"/>
  <c r="V554" i="22"/>
  <c r="J554" i="22"/>
  <c r="I554" i="22"/>
  <c r="H554" i="22"/>
  <c r="F554" i="22"/>
  <c r="E554" i="22"/>
  <c r="C554" i="22"/>
  <c r="B554" i="22"/>
  <c r="Z551" i="22"/>
  <c r="X551" i="22"/>
  <c r="W551" i="22"/>
  <c r="V551" i="22"/>
  <c r="J551" i="22"/>
  <c r="I551" i="22"/>
  <c r="H551" i="22"/>
  <c r="F551" i="22"/>
  <c r="E551" i="22"/>
  <c r="C551" i="22"/>
  <c r="B551" i="22"/>
  <c r="Z550" i="22"/>
  <c r="X550" i="22"/>
  <c r="W550" i="22"/>
  <c r="V550" i="22"/>
  <c r="J550" i="22"/>
  <c r="I550" i="22"/>
  <c r="H550" i="22"/>
  <c r="F550" i="22"/>
  <c r="E550" i="22"/>
  <c r="C550" i="22"/>
  <c r="B550" i="22"/>
  <c r="Z549" i="22"/>
  <c r="X549" i="22"/>
  <c r="W549" i="22"/>
  <c r="V549" i="22"/>
  <c r="J549" i="22"/>
  <c r="I549" i="22"/>
  <c r="H549" i="22"/>
  <c r="F549" i="22"/>
  <c r="E549" i="22"/>
  <c r="C549" i="22"/>
  <c r="B549" i="22"/>
  <c r="Z548" i="22"/>
  <c r="X548" i="22"/>
  <c r="W548" i="22"/>
  <c r="V548" i="22"/>
  <c r="J548" i="22"/>
  <c r="I548" i="22"/>
  <c r="H548" i="22"/>
  <c r="F548" i="22"/>
  <c r="E548" i="22"/>
  <c r="C548" i="22"/>
  <c r="B548" i="22"/>
  <c r="Z547" i="22"/>
  <c r="X547" i="22"/>
  <c r="W547" i="22"/>
  <c r="V547" i="22"/>
  <c r="J547" i="22"/>
  <c r="I547" i="22"/>
  <c r="H547" i="22"/>
  <c r="F547" i="22"/>
  <c r="E547" i="22"/>
  <c r="C547" i="22"/>
  <c r="B547" i="22"/>
  <c r="Z546" i="22"/>
  <c r="X546" i="22"/>
  <c r="W546" i="22"/>
  <c r="V546" i="22"/>
  <c r="J546" i="22"/>
  <c r="I546" i="22"/>
  <c r="H546" i="22"/>
  <c r="F546" i="22"/>
  <c r="E546" i="22"/>
  <c r="C546" i="22"/>
  <c r="B546" i="22"/>
  <c r="Z545" i="22"/>
  <c r="X545" i="22"/>
  <c r="W545" i="22"/>
  <c r="V545" i="22"/>
  <c r="J545" i="22"/>
  <c r="I545" i="22"/>
  <c r="H545" i="22"/>
  <c r="F545" i="22"/>
  <c r="E545" i="22"/>
  <c r="C545" i="22"/>
  <c r="B545" i="22"/>
  <c r="Z544" i="22"/>
  <c r="X544" i="22"/>
  <c r="W544" i="22"/>
  <c r="V544" i="22"/>
  <c r="J544" i="22"/>
  <c r="I544" i="22"/>
  <c r="H544" i="22"/>
  <c r="F544" i="22"/>
  <c r="E544" i="22"/>
  <c r="C544" i="22"/>
  <c r="B544" i="22"/>
  <c r="Z543" i="22"/>
  <c r="X543" i="22"/>
  <c r="W543" i="22"/>
  <c r="V543" i="22"/>
  <c r="J543" i="22"/>
  <c r="I543" i="22"/>
  <c r="H543" i="22"/>
  <c r="F543" i="22"/>
  <c r="E543" i="22"/>
  <c r="C543" i="22"/>
  <c r="B543" i="22"/>
  <c r="Z542" i="22"/>
  <c r="X542" i="22"/>
  <c r="W542" i="22"/>
  <c r="V542" i="22"/>
  <c r="J542" i="22"/>
  <c r="I542" i="22"/>
  <c r="H542" i="22"/>
  <c r="F542" i="22"/>
  <c r="E542" i="22"/>
  <c r="C542" i="22"/>
  <c r="B542" i="22"/>
  <c r="Z541" i="22"/>
  <c r="X541" i="22"/>
  <c r="W541" i="22"/>
  <c r="V541" i="22"/>
  <c r="J541" i="22"/>
  <c r="I541" i="22"/>
  <c r="H541" i="22"/>
  <c r="F541" i="22"/>
  <c r="E541" i="22"/>
  <c r="C541" i="22"/>
  <c r="B541" i="22"/>
  <c r="Z540" i="22"/>
  <c r="X540" i="22"/>
  <c r="W540" i="22"/>
  <c r="V540" i="22"/>
  <c r="J540" i="22"/>
  <c r="I540" i="22"/>
  <c r="H540" i="22"/>
  <c r="F540" i="22"/>
  <c r="E540" i="22"/>
  <c r="C540" i="22"/>
  <c r="B540" i="22"/>
  <c r="Z539" i="22"/>
  <c r="X539" i="22"/>
  <c r="W539" i="22"/>
  <c r="V539" i="22"/>
  <c r="J539" i="22"/>
  <c r="I539" i="22"/>
  <c r="H539" i="22"/>
  <c r="F539" i="22"/>
  <c r="E539" i="22"/>
  <c r="C539" i="22"/>
  <c r="B539" i="22"/>
  <c r="Z538" i="22"/>
  <c r="X538" i="22"/>
  <c r="W538" i="22"/>
  <c r="V538" i="22"/>
  <c r="J538" i="22"/>
  <c r="I538" i="22"/>
  <c r="H538" i="22"/>
  <c r="F538" i="22"/>
  <c r="E538" i="22"/>
  <c r="C538" i="22"/>
  <c r="B538" i="22"/>
  <c r="Z537" i="22"/>
  <c r="X537" i="22"/>
  <c r="W537" i="22"/>
  <c r="V537" i="22"/>
  <c r="J537" i="22"/>
  <c r="I537" i="22"/>
  <c r="H537" i="22"/>
  <c r="F537" i="22"/>
  <c r="E537" i="22"/>
  <c r="C537" i="22"/>
  <c r="B537" i="22"/>
  <c r="Z536" i="22"/>
  <c r="X536" i="22"/>
  <c r="W536" i="22"/>
  <c r="V536" i="22"/>
  <c r="J536" i="22"/>
  <c r="I536" i="22"/>
  <c r="H536" i="22"/>
  <c r="F536" i="22"/>
  <c r="E536" i="22"/>
  <c r="C536" i="22"/>
  <c r="B536" i="22"/>
  <c r="Z535" i="22"/>
  <c r="X535" i="22"/>
  <c r="W535" i="22"/>
  <c r="V535" i="22"/>
  <c r="J535" i="22"/>
  <c r="I535" i="22"/>
  <c r="H535" i="22"/>
  <c r="F535" i="22"/>
  <c r="E535" i="22"/>
  <c r="C535" i="22"/>
  <c r="B535" i="22"/>
  <c r="Z534" i="22"/>
  <c r="X534" i="22"/>
  <c r="W534" i="22"/>
  <c r="V534" i="22"/>
  <c r="J534" i="22"/>
  <c r="I534" i="22"/>
  <c r="H534" i="22"/>
  <c r="F534" i="22"/>
  <c r="E534" i="22"/>
  <c r="C534" i="22"/>
  <c r="B534" i="22"/>
  <c r="Z533" i="22"/>
  <c r="X533" i="22"/>
  <c r="W533" i="22"/>
  <c r="V533" i="22"/>
  <c r="J533" i="22"/>
  <c r="I533" i="22"/>
  <c r="H533" i="22"/>
  <c r="F533" i="22"/>
  <c r="E533" i="22"/>
  <c r="C533" i="22"/>
  <c r="B533" i="22"/>
  <c r="Z532" i="22"/>
  <c r="X532" i="22"/>
  <c r="W532" i="22"/>
  <c r="V532" i="22"/>
  <c r="J532" i="22"/>
  <c r="I532" i="22"/>
  <c r="H532" i="22"/>
  <c r="F532" i="22"/>
  <c r="E532" i="22"/>
  <c r="C532" i="22"/>
  <c r="B532" i="22"/>
  <c r="Z531" i="22"/>
  <c r="X531" i="22"/>
  <c r="W531" i="22"/>
  <c r="V531" i="22"/>
  <c r="J531" i="22"/>
  <c r="I531" i="22"/>
  <c r="H531" i="22"/>
  <c r="F531" i="22"/>
  <c r="E531" i="22"/>
  <c r="C531" i="22"/>
  <c r="B531" i="22"/>
  <c r="Z530" i="22"/>
  <c r="X530" i="22"/>
  <c r="W530" i="22"/>
  <c r="V530" i="22"/>
  <c r="J530" i="22"/>
  <c r="I530" i="22"/>
  <c r="H530" i="22"/>
  <c r="F530" i="22"/>
  <c r="E530" i="22"/>
  <c r="C530" i="22"/>
  <c r="B530" i="22"/>
  <c r="Z529" i="22"/>
  <c r="X529" i="22"/>
  <c r="W529" i="22"/>
  <c r="V529" i="22"/>
  <c r="J529" i="22"/>
  <c r="I529" i="22"/>
  <c r="H529" i="22"/>
  <c r="F529" i="22"/>
  <c r="E529" i="22"/>
  <c r="C529" i="22"/>
  <c r="B529" i="22"/>
  <c r="Z528" i="22"/>
  <c r="X528" i="22"/>
  <c r="W528" i="22"/>
  <c r="V528" i="22"/>
  <c r="J528" i="22"/>
  <c r="I528" i="22"/>
  <c r="H528" i="22"/>
  <c r="F528" i="22"/>
  <c r="E528" i="22"/>
  <c r="C528" i="22"/>
  <c r="B528" i="22"/>
  <c r="Z527" i="22"/>
  <c r="X527" i="22"/>
  <c r="W527" i="22"/>
  <c r="V527" i="22"/>
  <c r="J527" i="22"/>
  <c r="I527" i="22"/>
  <c r="H527" i="22"/>
  <c r="F527" i="22"/>
  <c r="E527" i="22"/>
  <c r="C527" i="22"/>
  <c r="B527" i="22"/>
  <c r="Z524" i="22"/>
  <c r="X524" i="22"/>
  <c r="W524" i="22"/>
  <c r="V524" i="22"/>
  <c r="J524" i="22"/>
  <c r="I524" i="22"/>
  <c r="H524" i="22"/>
  <c r="F524" i="22"/>
  <c r="E524" i="22"/>
  <c r="C524" i="22"/>
  <c r="B524" i="22"/>
  <c r="Z523" i="22"/>
  <c r="X523" i="22"/>
  <c r="W523" i="22"/>
  <c r="V523" i="22"/>
  <c r="J523" i="22"/>
  <c r="I523" i="22"/>
  <c r="H523" i="22"/>
  <c r="F523" i="22"/>
  <c r="E523" i="22"/>
  <c r="C523" i="22"/>
  <c r="B523" i="22"/>
  <c r="Z522" i="22"/>
  <c r="X522" i="22"/>
  <c r="W522" i="22"/>
  <c r="V522" i="22"/>
  <c r="J522" i="22"/>
  <c r="I522" i="22"/>
  <c r="H522" i="22"/>
  <c r="F522" i="22"/>
  <c r="E522" i="22"/>
  <c r="C522" i="22"/>
  <c r="B522" i="22"/>
  <c r="Z521" i="22"/>
  <c r="X521" i="22"/>
  <c r="W521" i="22"/>
  <c r="V521" i="22"/>
  <c r="J521" i="22"/>
  <c r="I521" i="22"/>
  <c r="H521" i="22"/>
  <c r="F521" i="22"/>
  <c r="E521" i="22"/>
  <c r="C521" i="22"/>
  <c r="B521" i="22"/>
  <c r="Z520" i="22"/>
  <c r="X520" i="22"/>
  <c r="W520" i="22"/>
  <c r="V520" i="22"/>
  <c r="J520" i="22"/>
  <c r="I520" i="22"/>
  <c r="H520" i="22"/>
  <c r="F520" i="22"/>
  <c r="E520" i="22"/>
  <c r="C520" i="22"/>
  <c r="B520" i="22"/>
  <c r="Z519" i="22"/>
  <c r="X519" i="22"/>
  <c r="W519" i="22"/>
  <c r="V519" i="22"/>
  <c r="J519" i="22"/>
  <c r="I519" i="22"/>
  <c r="H519" i="22"/>
  <c r="F519" i="22"/>
  <c r="E519" i="22"/>
  <c r="C519" i="22"/>
  <c r="B519" i="22"/>
  <c r="Z518" i="22"/>
  <c r="X518" i="22"/>
  <c r="W518" i="22"/>
  <c r="V518" i="22"/>
  <c r="J518" i="22"/>
  <c r="I518" i="22"/>
  <c r="H518" i="22"/>
  <c r="F518" i="22"/>
  <c r="E518" i="22"/>
  <c r="C518" i="22"/>
  <c r="B518" i="22"/>
  <c r="Z517" i="22"/>
  <c r="X517" i="22"/>
  <c r="W517" i="22"/>
  <c r="V517" i="22"/>
  <c r="J517" i="22"/>
  <c r="I517" i="22"/>
  <c r="H517" i="22"/>
  <c r="F517" i="22"/>
  <c r="E517" i="22"/>
  <c r="C517" i="22"/>
  <c r="B517" i="22"/>
  <c r="Z516" i="22"/>
  <c r="X516" i="22"/>
  <c r="W516" i="22"/>
  <c r="V516" i="22"/>
  <c r="J516" i="22"/>
  <c r="I516" i="22"/>
  <c r="H516" i="22"/>
  <c r="F516" i="22"/>
  <c r="E516" i="22"/>
  <c r="C516" i="22"/>
  <c r="B516" i="22"/>
  <c r="Z515" i="22"/>
  <c r="X515" i="22"/>
  <c r="W515" i="22"/>
  <c r="V515" i="22"/>
  <c r="J515" i="22"/>
  <c r="I515" i="22"/>
  <c r="H515" i="22"/>
  <c r="F515" i="22"/>
  <c r="E515" i="22"/>
  <c r="C515" i="22"/>
  <c r="B515" i="22"/>
  <c r="Z514" i="22"/>
  <c r="X514" i="22"/>
  <c r="W514" i="22"/>
  <c r="V514" i="22"/>
  <c r="J514" i="22"/>
  <c r="I514" i="22"/>
  <c r="H514" i="22"/>
  <c r="F514" i="22"/>
  <c r="E514" i="22"/>
  <c r="C514" i="22"/>
  <c r="B514" i="22"/>
  <c r="Z513" i="22"/>
  <c r="X513" i="22"/>
  <c r="W513" i="22"/>
  <c r="V513" i="22"/>
  <c r="J513" i="22"/>
  <c r="I513" i="22"/>
  <c r="H513" i="22"/>
  <c r="F513" i="22"/>
  <c r="E513" i="22"/>
  <c r="C513" i="22"/>
  <c r="B513" i="22"/>
  <c r="Z512" i="22"/>
  <c r="X512" i="22"/>
  <c r="W512" i="22"/>
  <c r="V512" i="22"/>
  <c r="J512" i="22"/>
  <c r="I512" i="22"/>
  <c r="H512" i="22"/>
  <c r="F512" i="22"/>
  <c r="E512" i="22"/>
  <c r="C512" i="22"/>
  <c r="B512" i="22"/>
  <c r="Z511" i="22"/>
  <c r="X511" i="22"/>
  <c r="W511" i="22"/>
  <c r="V511" i="22"/>
  <c r="J511" i="22"/>
  <c r="I511" i="22"/>
  <c r="H511" i="22"/>
  <c r="F511" i="22"/>
  <c r="E511" i="22"/>
  <c r="C511" i="22"/>
  <c r="B511" i="22"/>
  <c r="Z510" i="22"/>
  <c r="X510" i="22"/>
  <c r="W510" i="22"/>
  <c r="V510" i="22"/>
  <c r="J510" i="22"/>
  <c r="I510" i="22"/>
  <c r="H510" i="22"/>
  <c r="F510" i="22"/>
  <c r="E510" i="22"/>
  <c r="C510" i="22"/>
  <c r="B510" i="22"/>
  <c r="Z509" i="22"/>
  <c r="X509" i="22"/>
  <c r="W509" i="22"/>
  <c r="V509" i="22"/>
  <c r="J509" i="22"/>
  <c r="I509" i="22"/>
  <c r="H509" i="22"/>
  <c r="F509" i="22"/>
  <c r="E509" i="22"/>
  <c r="C509" i="22"/>
  <c r="B509" i="22"/>
  <c r="Z508" i="22"/>
  <c r="X508" i="22"/>
  <c r="W508" i="22"/>
  <c r="V508" i="22"/>
  <c r="J508" i="22"/>
  <c r="I508" i="22"/>
  <c r="H508" i="22"/>
  <c r="F508" i="22"/>
  <c r="E508" i="22"/>
  <c r="C508" i="22"/>
  <c r="B508" i="22"/>
  <c r="Z507" i="22"/>
  <c r="X507" i="22"/>
  <c r="W507" i="22"/>
  <c r="V507" i="22"/>
  <c r="J507" i="22"/>
  <c r="I507" i="22"/>
  <c r="H507" i="22"/>
  <c r="F507" i="22"/>
  <c r="E507" i="22"/>
  <c r="C507" i="22"/>
  <c r="B507" i="22"/>
  <c r="Z506" i="22"/>
  <c r="X506" i="22"/>
  <c r="W506" i="22"/>
  <c r="V506" i="22"/>
  <c r="J506" i="22"/>
  <c r="I506" i="22"/>
  <c r="H506" i="22"/>
  <c r="F506" i="22"/>
  <c r="E506" i="22"/>
  <c r="C506" i="22"/>
  <c r="B506" i="22"/>
  <c r="Z505" i="22"/>
  <c r="X505" i="22"/>
  <c r="W505" i="22"/>
  <c r="V505" i="22"/>
  <c r="J505" i="22"/>
  <c r="I505" i="22"/>
  <c r="H505" i="22"/>
  <c r="F505" i="22"/>
  <c r="E505" i="22"/>
  <c r="C505" i="22"/>
  <c r="B505" i="22"/>
  <c r="Z504" i="22"/>
  <c r="X504" i="22"/>
  <c r="W504" i="22"/>
  <c r="V504" i="22"/>
  <c r="J504" i="22"/>
  <c r="I504" i="22"/>
  <c r="H504" i="22"/>
  <c r="F504" i="22"/>
  <c r="E504" i="22"/>
  <c r="C504" i="22"/>
  <c r="B504" i="22"/>
  <c r="Z503" i="22"/>
  <c r="X503" i="22"/>
  <c r="W503" i="22"/>
  <c r="V503" i="22"/>
  <c r="J503" i="22"/>
  <c r="I503" i="22"/>
  <c r="H503" i="22"/>
  <c r="F503" i="22"/>
  <c r="E503" i="22"/>
  <c r="C503" i="22"/>
  <c r="B503" i="22"/>
  <c r="Z502" i="22"/>
  <c r="X502" i="22"/>
  <c r="W502" i="22"/>
  <c r="V502" i="22"/>
  <c r="J502" i="22"/>
  <c r="I502" i="22"/>
  <c r="H502" i="22"/>
  <c r="F502" i="22"/>
  <c r="E502" i="22"/>
  <c r="C502" i="22"/>
  <c r="B502" i="22"/>
  <c r="Z501" i="22"/>
  <c r="X501" i="22"/>
  <c r="W501" i="22"/>
  <c r="V501" i="22"/>
  <c r="J501" i="22"/>
  <c r="I501" i="22"/>
  <c r="H501" i="22"/>
  <c r="F501" i="22"/>
  <c r="E501" i="22"/>
  <c r="C501" i="22"/>
  <c r="B501" i="22"/>
  <c r="Z500" i="22"/>
  <c r="X500" i="22"/>
  <c r="W500" i="22"/>
  <c r="V500" i="22"/>
  <c r="J500" i="22"/>
  <c r="I500" i="22"/>
  <c r="H500" i="22"/>
  <c r="F500" i="22"/>
  <c r="E500" i="22"/>
  <c r="C500" i="22"/>
  <c r="B500" i="22"/>
  <c r="Z497" i="22"/>
  <c r="X497" i="22"/>
  <c r="W497" i="22"/>
  <c r="V497" i="22"/>
  <c r="J497" i="22"/>
  <c r="I497" i="22"/>
  <c r="H497" i="22"/>
  <c r="F497" i="22"/>
  <c r="E497" i="22"/>
  <c r="C497" i="22"/>
  <c r="B497" i="22"/>
  <c r="Z496" i="22"/>
  <c r="X496" i="22"/>
  <c r="W496" i="22"/>
  <c r="V496" i="22"/>
  <c r="J496" i="22"/>
  <c r="I496" i="22"/>
  <c r="H496" i="22"/>
  <c r="F496" i="22"/>
  <c r="E496" i="22"/>
  <c r="C496" i="22"/>
  <c r="B496" i="22"/>
  <c r="Z495" i="22"/>
  <c r="X495" i="22"/>
  <c r="W495" i="22"/>
  <c r="V495" i="22"/>
  <c r="J495" i="22"/>
  <c r="I495" i="22"/>
  <c r="H495" i="22"/>
  <c r="F495" i="22"/>
  <c r="E495" i="22"/>
  <c r="C495" i="22"/>
  <c r="B495" i="22"/>
  <c r="Z494" i="22"/>
  <c r="X494" i="22"/>
  <c r="W494" i="22"/>
  <c r="V494" i="22"/>
  <c r="J494" i="22"/>
  <c r="I494" i="22"/>
  <c r="H494" i="22"/>
  <c r="F494" i="22"/>
  <c r="E494" i="22"/>
  <c r="C494" i="22"/>
  <c r="B494" i="22"/>
  <c r="Z493" i="22"/>
  <c r="X493" i="22"/>
  <c r="W493" i="22"/>
  <c r="V493" i="22"/>
  <c r="J493" i="22"/>
  <c r="I493" i="22"/>
  <c r="H493" i="22"/>
  <c r="F493" i="22"/>
  <c r="E493" i="22"/>
  <c r="C493" i="22"/>
  <c r="B493" i="22"/>
  <c r="Z492" i="22"/>
  <c r="X492" i="22"/>
  <c r="W492" i="22"/>
  <c r="V492" i="22"/>
  <c r="J492" i="22"/>
  <c r="I492" i="22"/>
  <c r="H492" i="22"/>
  <c r="F492" i="22"/>
  <c r="E492" i="22"/>
  <c r="C492" i="22"/>
  <c r="B492" i="22"/>
  <c r="Z491" i="22"/>
  <c r="X491" i="22"/>
  <c r="W491" i="22"/>
  <c r="V491" i="22"/>
  <c r="J491" i="22"/>
  <c r="I491" i="22"/>
  <c r="H491" i="22"/>
  <c r="F491" i="22"/>
  <c r="E491" i="22"/>
  <c r="C491" i="22"/>
  <c r="B491" i="22"/>
  <c r="Z490" i="22"/>
  <c r="X490" i="22"/>
  <c r="W490" i="22"/>
  <c r="V490" i="22"/>
  <c r="J490" i="22"/>
  <c r="I490" i="22"/>
  <c r="H490" i="22"/>
  <c r="F490" i="22"/>
  <c r="E490" i="22"/>
  <c r="C490" i="22"/>
  <c r="B490" i="22"/>
  <c r="Z489" i="22"/>
  <c r="X489" i="22"/>
  <c r="W489" i="22"/>
  <c r="V489" i="22"/>
  <c r="J489" i="22"/>
  <c r="I489" i="22"/>
  <c r="H489" i="22"/>
  <c r="F489" i="22"/>
  <c r="E489" i="22"/>
  <c r="C489" i="22"/>
  <c r="B489" i="22"/>
  <c r="Z488" i="22"/>
  <c r="X488" i="22"/>
  <c r="W488" i="22"/>
  <c r="V488" i="22"/>
  <c r="J488" i="22"/>
  <c r="I488" i="22"/>
  <c r="H488" i="22"/>
  <c r="F488" i="22"/>
  <c r="E488" i="22"/>
  <c r="C488" i="22"/>
  <c r="B488" i="22"/>
  <c r="Z487" i="22"/>
  <c r="X487" i="22"/>
  <c r="W487" i="22"/>
  <c r="V487" i="22"/>
  <c r="J487" i="22"/>
  <c r="I487" i="22"/>
  <c r="H487" i="22"/>
  <c r="F487" i="22"/>
  <c r="E487" i="22"/>
  <c r="C487" i="22"/>
  <c r="B487" i="22"/>
  <c r="Z486" i="22"/>
  <c r="X486" i="22"/>
  <c r="W486" i="22"/>
  <c r="V486" i="22"/>
  <c r="J486" i="22"/>
  <c r="I486" i="22"/>
  <c r="H486" i="22"/>
  <c r="F486" i="22"/>
  <c r="E486" i="22"/>
  <c r="C486" i="22"/>
  <c r="B486" i="22"/>
  <c r="Z485" i="22"/>
  <c r="X485" i="22"/>
  <c r="W485" i="22"/>
  <c r="V485" i="22"/>
  <c r="J485" i="22"/>
  <c r="I485" i="22"/>
  <c r="H485" i="22"/>
  <c r="F485" i="22"/>
  <c r="E485" i="22"/>
  <c r="C485" i="22"/>
  <c r="B485" i="22"/>
  <c r="Z484" i="22"/>
  <c r="X484" i="22"/>
  <c r="W484" i="22"/>
  <c r="V484" i="22"/>
  <c r="J484" i="22"/>
  <c r="I484" i="22"/>
  <c r="H484" i="22"/>
  <c r="F484" i="22"/>
  <c r="E484" i="22"/>
  <c r="C484" i="22"/>
  <c r="B484" i="22"/>
  <c r="Z483" i="22"/>
  <c r="X483" i="22"/>
  <c r="W483" i="22"/>
  <c r="V483" i="22"/>
  <c r="J483" i="22"/>
  <c r="I483" i="22"/>
  <c r="H483" i="22"/>
  <c r="F483" i="22"/>
  <c r="E483" i="22"/>
  <c r="C483" i="22"/>
  <c r="B483" i="22"/>
  <c r="Z482" i="22"/>
  <c r="X482" i="22"/>
  <c r="W482" i="22"/>
  <c r="V482" i="22"/>
  <c r="J482" i="22"/>
  <c r="I482" i="22"/>
  <c r="H482" i="22"/>
  <c r="F482" i="22"/>
  <c r="E482" i="22"/>
  <c r="C482" i="22"/>
  <c r="B482" i="22"/>
  <c r="Z481" i="22"/>
  <c r="X481" i="22"/>
  <c r="W481" i="22"/>
  <c r="V481" i="22"/>
  <c r="J481" i="22"/>
  <c r="I481" i="22"/>
  <c r="H481" i="22"/>
  <c r="F481" i="22"/>
  <c r="E481" i="22"/>
  <c r="C481" i="22"/>
  <c r="B481" i="22"/>
  <c r="Z480" i="22"/>
  <c r="X480" i="22"/>
  <c r="W480" i="22"/>
  <c r="V480" i="22"/>
  <c r="J480" i="22"/>
  <c r="I480" i="22"/>
  <c r="H480" i="22"/>
  <c r="F480" i="22"/>
  <c r="E480" i="22"/>
  <c r="C480" i="22"/>
  <c r="B480" i="22"/>
  <c r="Z479" i="22"/>
  <c r="X479" i="22"/>
  <c r="W479" i="22"/>
  <c r="V479" i="22"/>
  <c r="J479" i="22"/>
  <c r="I479" i="22"/>
  <c r="H479" i="22"/>
  <c r="F479" i="22"/>
  <c r="E479" i="22"/>
  <c r="C479" i="22"/>
  <c r="B479" i="22"/>
  <c r="Z478" i="22"/>
  <c r="X478" i="22"/>
  <c r="W478" i="22"/>
  <c r="V478" i="22"/>
  <c r="J478" i="22"/>
  <c r="I478" i="22"/>
  <c r="H478" i="22"/>
  <c r="F478" i="22"/>
  <c r="E478" i="22"/>
  <c r="C478" i="22"/>
  <c r="B478" i="22"/>
  <c r="Z477" i="22"/>
  <c r="X477" i="22"/>
  <c r="W477" i="22"/>
  <c r="V477" i="22"/>
  <c r="J477" i="22"/>
  <c r="I477" i="22"/>
  <c r="H477" i="22"/>
  <c r="F477" i="22"/>
  <c r="E477" i="22"/>
  <c r="C477" i="22"/>
  <c r="B477" i="22"/>
  <c r="Z476" i="22"/>
  <c r="X476" i="22"/>
  <c r="W476" i="22"/>
  <c r="V476" i="22"/>
  <c r="J476" i="22"/>
  <c r="I476" i="22"/>
  <c r="H476" i="22"/>
  <c r="F476" i="22"/>
  <c r="E476" i="22"/>
  <c r="C476" i="22"/>
  <c r="B476" i="22"/>
  <c r="Z475" i="22"/>
  <c r="X475" i="22"/>
  <c r="W475" i="22"/>
  <c r="V475" i="22"/>
  <c r="J475" i="22"/>
  <c r="I475" i="22"/>
  <c r="H475" i="22"/>
  <c r="F475" i="22"/>
  <c r="E475" i="22"/>
  <c r="C475" i="22"/>
  <c r="B475" i="22"/>
  <c r="Z474" i="22"/>
  <c r="X474" i="22"/>
  <c r="W474" i="22"/>
  <c r="V474" i="22"/>
  <c r="J474" i="22"/>
  <c r="I474" i="22"/>
  <c r="H474" i="22"/>
  <c r="F474" i="22"/>
  <c r="E474" i="22"/>
  <c r="C474" i="22"/>
  <c r="B474" i="22"/>
  <c r="Z473" i="22"/>
  <c r="X473" i="22"/>
  <c r="W473" i="22"/>
  <c r="V473" i="22"/>
  <c r="J473" i="22"/>
  <c r="I473" i="22"/>
  <c r="H473" i="22"/>
  <c r="F473" i="22"/>
  <c r="E473" i="22"/>
  <c r="C473" i="22"/>
  <c r="B473" i="22"/>
  <c r="Z470" i="22"/>
  <c r="X470" i="22"/>
  <c r="W470" i="22"/>
  <c r="V470" i="22"/>
  <c r="J470" i="22"/>
  <c r="I470" i="22"/>
  <c r="H470" i="22"/>
  <c r="F470" i="22"/>
  <c r="E470" i="22"/>
  <c r="C470" i="22"/>
  <c r="B470" i="22"/>
  <c r="Z469" i="22"/>
  <c r="X469" i="22"/>
  <c r="W469" i="22"/>
  <c r="V469" i="22"/>
  <c r="J469" i="22"/>
  <c r="I469" i="22"/>
  <c r="H469" i="22"/>
  <c r="F469" i="22"/>
  <c r="E469" i="22"/>
  <c r="C469" i="22"/>
  <c r="B469" i="22"/>
  <c r="Z468" i="22"/>
  <c r="X468" i="22"/>
  <c r="W468" i="22"/>
  <c r="V468" i="22"/>
  <c r="J468" i="22"/>
  <c r="I468" i="22"/>
  <c r="H468" i="22"/>
  <c r="F468" i="22"/>
  <c r="E468" i="22"/>
  <c r="C468" i="22"/>
  <c r="B468" i="22"/>
  <c r="Z467" i="22"/>
  <c r="X467" i="22"/>
  <c r="W467" i="22"/>
  <c r="V467" i="22"/>
  <c r="J467" i="22"/>
  <c r="I467" i="22"/>
  <c r="H467" i="22"/>
  <c r="F467" i="22"/>
  <c r="E467" i="22"/>
  <c r="C467" i="22"/>
  <c r="B467" i="22"/>
  <c r="Z466" i="22"/>
  <c r="X466" i="22"/>
  <c r="W466" i="22"/>
  <c r="V466" i="22"/>
  <c r="J466" i="22"/>
  <c r="I466" i="22"/>
  <c r="H466" i="22"/>
  <c r="F466" i="22"/>
  <c r="E466" i="22"/>
  <c r="C466" i="22"/>
  <c r="B466" i="22"/>
  <c r="Z465" i="22"/>
  <c r="X465" i="22"/>
  <c r="W465" i="22"/>
  <c r="V465" i="22"/>
  <c r="J465" i="22"/>
  <c r="I465" i="22"/>
  <c r="H465" i="22"/>
  <c r="F465" i="22"/>
  <c r="E465" i="22"/>
  <c r="C465" i="22"/>
  <c r="B465" i="22"/>
  <c r="Z464" i="22"/>
  <c r="X464" i="22"/>
  <c r="W464" i="22"/>
  <c r="V464" i="22"/>
  <c r="J464" i="22"/>
  <c r="I464" i="22"/>
  <c r="H464" i="22"/>
  <c r="F464" i="22"/>
  <c r="E464" i="22"/>
  <c r="C464" i="22"/>
  <c r="B464" i="22"/>
  <c r="Z463" i="22"/>
  <c r="X463" i="22"/>
  <c r="W463" i="22"/>
  <c r="V463" i="22"/>
  <c r="J463" i="22"/>
  <c r="I463" i="22"/>
  <c r="H463" i="22"/>
  <c r="F463" i="22"/>
  <c r="E463" i="22"/>
  <c r="C463" i="22"/>
  <c r="B463" i="22"/>
  <c r="Z462" i="22"/>
  <c r="X462" i="22"/>
  <c r="W462" i="22"/>
  <c r="V462" i="22"/>
  <c r="J462" i="22"/>
  <c r="I462" i="22"/>
  <c r="H462" i="22"/>
  <c r="F462" i="22"/>
  <c r="E462" i="22"/>
  <c r="C462" i="22"/>
  <c r="B462" i="22"/>
  <c r="Z461" i="22"/>
  <c r="X461" i="22"/>
  <c r="W461" i="22"/>
  <c r="V461" i="22"/>
  <c r="J461" i="22"/>
  <c r="I461" i="22"/>
  <c r="H461" i="22"/>
  <c r="F461" i="22"/>
  <c r="E461" i="22"/>
  <c r="C461" i="22"/>
  <c r="B461" i="22"/>
  <c r="Z460" i="22"/>
  <c r="X460" i="22"/>
  <c r="W460" i="22"/>
  <c r="V460" i="22"/>
  <c r="J460" i="22"/>
  <c r="I460" i="22"/>
  <c r="H460" i="22"/>
  <c r="F460" i="22"/>
  <c r="E460" i="22"/>
  <c r="C460" i="22"/>
  <c r="B460" i="22"/>
  <c r="Z459" i="22"/>
  <c r="X459" i="22"/>
  <c r="W459" i="22"/>
  <c r="V459" i="22"/>
  <c r="J459" i="22"/>
  <c r="I459" i="22"/>
  <c r="H459" i="22"/>
  <c r="F459" i="22"/>
  <c r="E459" i="22"/>
  <c r="C459" i="22"/>
  <c r="B459" i="22"/>
  <c r="Z458" i="22"/>
  <c r="X458" i="22"/>
  <c r="W458" i="22"/>
  <c r="V458" i="22"/>
  <c r="J458" i="22"/>
  <c r="I458" i="22"/>
  <c r="H458" i="22"/>
  <c r="F458" i="22"/>
  <c r="E458" i="22"/>
  <c r="C458" i="22"/>
  <c r="B458" i="22"/>
  <c r="Z457" i="22"/>
  <c r="X457" i="22"/>
  <c r="W457" i="22"/>
  <c r="V457" i="22"/>
  <c r="J457" i="22"/>
  <c r="I457" i="22"/>
  <c r="H457" i="22"/>
  <c r="F457" i="22"/>
  <c r="E457" i="22"/>
  <c r="C457" i="22"/>
  <c r="B457" i="22"/>
  <c r="Z456" i="22"/>
  <c r="X456" i="22"/>
  <c r="W456" i="22"/>
  <c r="V456" i="22"/>
  <c r="J456" i="22"/>
  <c r="I456" i="22"/>
  <c r="H456" i="22"/>
  <c r="F456" i="22"/>
  <c r="E456" i="22"/>
  <c r="C456" i="22"/>
  <c r="B456" i="22"/>
  <c r="Z455" i="22"/>
  <c r="X455" i="22"/>
  <c r="W455" i="22"/>
  <c r="V455" i="22"/>
  <c r="J455" i="22"/>
  <c r="I455" i="22"/>
  <c r="H455" i="22"/>
  <c r="F455" i="22"/>
  <c r="E455" i="22"/>
  <c r="C455" i="22"/>
  <c r="B455" i="22"/>
  <c r="Z454" i="22"/>
  <c r="X454" i="22"/>
  <c r="W454" i="22"/>
  <c r="V454" i="22"/>
  <c r="J454" i="22"/>
  <c r="I454" i="22"/>
  <c r="H454" i="22"/>
  <c r="F454" i="22"/>
  <c r="E454" i="22"/>
  <c r="C454" i="22"/>
  <c r="B454" i="22"/>
  <c r="Z453" i="22"/>
  <c r="X453" i="22"/>
  <c r="W453" i="22"/>
  <c r="V453" i="22"/>
  <c r="J453" i="22"/>
  <c r="I453" i="22"/>
  <c r="H453" i="22"/>
  <c r="F453" i="22"/>
  <c r="E453" i="22"/>
  <c r="C453" i="22"/>
  <c r="B453" i="22"/>
  <c r="Z452" i="22"/>
  <c r="X452" i="22"/>
  <c r="W452" i="22"/>
  <c r="V452" i="22"/>
  <c r="J452" i="22"/>
  <c r="I452" i="22"/>
  <c r="H452" i="22"/>
  <c r="F452" i="22"/>
  <c r="E452" i="22"/>
  <c r="C452" i="22"/>
  <c r="B452" i="22"/>
  <c r="Z451" i="22"/>
  <c r="X451" i="22"/>
  <c r="W451" i="22"/>
  <c r="V451" i="22"/>
  <c r="J451" i="22"/>
  <c r="I451" i="22"/>
  <c r="H451" i="22"/>
  <c r="F451" i="22"/>
  <c r="E451" i="22"/>
  <c r="C451" i="22"/>
  <c r="B451" i="22"/>
  <c r="Z450" i="22"/>
  <c r="X450" i="22"/>
  <c r="W450" i="22"/>
  <c r="V450" i="22"/>
  <c r="J450" i="22"/>
  <c r="I450" i="22"/>
  <c r="H450" i="22"/>
  <c r="F450" i="22"/>
  <c r="E450" i="22"/>
  <c r="C450" i="22"/>
  <c r="B450" i="22"/>
  <c r="Z449" i="22"/>
  <c r="X449" i="22"/>
  <c r="W449" i="22"/>
  <c r="V449" i="22"/>
  <c r="J449" i="22"/>
  <c r="I449" i="22"/>
  <c r="H449" i="22"/>
  <c r="F449" i="22"/>
  <c r="E449" i="22"/>
  <c r="C449" i="22"/>
  <c r="B449" i="22"/>
  <c r="Z448" i="22"/>
  <c r="X448" i="22"/>
  <c r="W448" i="22"/>
  <c r="V448" i="22"/>
  <c r="J448" i="22"/>
  <c r="I448" i="22"/>
  <c r="H448" i="22"/>
  <c r="F448" i="22"/>
  <c r="E448" i="22"/>
  <c r="C448" i="22"/>
  <c r="B448" i="22"/>
  <c r="Z447" i="22"/>
  <c r="X447" i="22"/>
  <c r="W447" i="22"/>
  <c r="V447" i="22"/>
  <c r="J447" i="22"/>
  <c r="I447" i="22"/>
  <c r="H447" i="22"/>
  <c r="F447" i="22"/>
  <c r="E447" i="22"/>
  <c r="C447" i="22"/>
  <c r="B447" i="22"/>
  <c r="Z446" i="22"/>
  <c r="X446" i="22"/>
  <c r="W446" i="22"/>
  <c r="V446" i="22"/>
  <c r="J446" i="22"/>
  <c r="I446" i="22"/>
  <c r="H446" i="22"/>
  <c r="F446" i="22"/>
  <c r="E446" i="22"/>
  <c r="C446" i="22"/>
  <c r="B446" i="22"/>
  <c r="Z443" i="22"/>
  <c r="X443" i="22"/>
  <c r="W443" i="22"/>
  <c r="V443" i="22"/>
  <c r="J443" i="22"/>
  <c r="I443" i="22"/>
  <c r="H443" i="22"/>
  <c r="F443" i="22"/>
  <c r="E443" i="22"/>
  <c r="C443" i="22"/>
  <c r="B443" i="22"/>
  <c r="Z442" i="22"/>
  <c r="X442" i="22"/>
  <c r="W442" i="22"/>
  <c r="V442" i="22"/>
  <c r="J442" i="22"/>
  <c r="I442" i="22"/>
  <c r="H442" i="22"/>
  <c r="F442" i="22"/>
  <c r="E442" i="22"/>
  <c r="C442" i="22"/>
  <c r="B442" i="22"/>
  <c r="Z441" i="22"/>
  <c r="X441" i="22"/>
  <c r="W441" i="22"/>
  <c r="V441" i="22"/>
  <c r="J441" i="22"/>
  <c r="I441" i="22"/>
  <c r="H441" i="22"/>
  <c r="F441" i="22"/>
  <c r="E441" i="22"/>
  <c r="C441" i="22"/>
  <c r="B441" i="22"/>
  <c r="Z440" i="22"/>
  <c r="X440" i="22"/>
  <c r="W440" i="22"/>
  <c r="V440" i="22"/>
  <c r="J440" i="22"/>
  <c r="I440" i="22"/>
  <c r="H440" i="22"/>
  <c r="F440" i="22"/>
  <c r="E440" i="22"/>
  <c r="C440" i="22"/>
  <c r="B440" i="22"/>
  <c r="Z439" i="22"/>
  <c r="X439" i="22"/>
  <c r="W439" i="22"/>
  <c r="V439" i="22"/>
  <c r="J439" i="22"/>
  <c r="I439" i="22"/>
  <c r="H439" i="22"/>
  <c r="F439" i="22"/>
  <c r="E439" i="22"/>
  <c r="C439" i="22"/>
  <c r="B439" i="22"/>
  <c r="Z438" i="22"/>
  <c r="X438" i="22"/>
  <c r="W438" i="22"/>
  <c r="V438" i="22"/>
  <c r="J438" i="22"/>
  <c r="I438" i="22"/>
  <c r="H438" i="22"/>
  <c r="F438" i="22"/>
  <c r="E438" i="22"/>
  <c r="C438" i="22"/>
  <c r="B438" i="22"/>
  <c r="Z437" i="22"/>
  <c r="X437" i="22"/>
  <c r="W437" i="22"/>
  <c r="V437" i="22"/>
  <c r="J437" i="22"/>
  <c r="I437" i="22"/>
  <c r="H437" i="22"/>
  <c r="F437" i="22"/>
  <c r="E437" i="22"/>
  <c r="C437" i="22"/>
  <c r="B437" i="22"/>
  <c r="Z436" i="22"/>
  <c r="X436" i="22"/>
  <c r="W436" i="22"/>
  <c r="V436" i="22"/>
  <c r="J436" i="22"/>
  <c r="I436" i="22"/>
  <c r="H436" i="22"/>
  <c r="F436" i="22"/>
  <c r="E436" i="22"/>
  <c r="C436" i="22"/>
  <c r="B436" i="22"/>
  <c r="Z435" i="22"/>
  <c r="X435" i="22"/>
  <c r="W435" i="22"/>
  <c r="V435" i="22"/>
  <c r="J435" i="22"/>
  <c r="I435" i="22"/>
  <c r="H435" i="22"/>
  <c r="F435" i="22"/>
  <c r="E435" i="22"/>
  <c r="C435" i="22"/>
  <c r="B435" i="22"/>
  <c r="Z434" i="22"/>
  <c r="X434" i="22"/>
  <c r="W434" i="22"/>
  <c r="V434" i="22"/>
  <c r="J434" i="22"/>
  <c r="I434" i="22"/>
  <c r="H434" i="22"/>
  <c r="F434" i="22"/>
  <c r="E434" i="22"/>
  <c r="C434" i="22"/>
  <c r="B434" i="22"/>
  <c r="Z433" i="22"/>
  <c r="X433" i="22"/>
  <c r="W433" i="22"/>
  <c r="V433" i="22"/>
  <c r="J433" i="22"/>
  <c r="I433" i="22"/>
  <c r="H433" i="22"/>
  <c r="F433" i="22"/>
  <c r="E433" i="22"/>
  <c r="C433" i="22"/>
  <c r="B433" i="22"/>
  <c r="Z432" i="22"/>
  <c r="X432" i="22"/>
  <c r="W432" i="22"/>
  <c r="V432" i="22"/>
  <c r="J432" i="22"/>
  <c r="I432" i="22"/>
  <c r="H432" i="22"/>
  <c r="F432" i="22"/>
  <c r="E432" i="22"/>
  <c r="C432" i="22"/>
  <c r="B432" i="22"/>
  <c r="Z431" i="22"/>
  <c r="X431" i="22"/>
  <c r="W431" i="22"/>
  <c r="V431" i="22"/>
  <c r="J431" i="22"/>
  <c r="I431" i="22"/>
  <c r="H431" i="22"/>
  <c r="F431" i="22"/>
  <c r="E431" i="22"/>
  <c r="C431" i="22"/>
  <c r="B431" i="22"/>
  <c r="Z430" i="22"/>
  <c r="X430" i="22"/>
  <c r="W430" i="22"/>
  <c r="V430" i="22"/>
  <c r="J430" i="22"/>
  <c r="I430" i="22"/>
  <c r="H430" i="22"/>
  <c r="F430" i="22"/>
  <c r="E430" i="22"/>
  <c r="C430" i="22"/>
  <c r="B430" i="22"/>
  <c r="Z429" i="22"/>
  <c r="X429" i="22"/>
  <c r="W429" i="22"/>
  <c r="V429" i="22"/>
  <c r="J429" i="22"/>
  <c r="I429" i="22"/>
  <c r="H429" i="22"/>
  <c r="F429" i="22"/>
  <c r="E429" i="22"/>
  <c r="C429" i="22"/>
  <c r="B429" i="22"/>
  <c r="Z428" i="22"/>
  <c r="X428" i="22"/>
  <c r="W428" i="22"/>
  <c r="V428" i="22"/>
  <c r="J428" i="22"/>
  <c r="I428" i="22"/>
  <c r="H428" i="22"/>
  <c r="F428" i="22"/>
  <c r="E428" i="22"/>
  <c r="C428" i="22"/>
  <c r="B428" i="22"/>
  <c r="Z427" i="22"/>
  <c r="X427" i="22"/>
  <c r="W427" i="22"/>
  <c r="V427" i="22"/>
  <c r="J427" i="22"/>
  <c r="I427" i="22"/>
  <c r="H427" i="22"/>
  <c r="F427" i="22"/>
  <c r="E427" i="22"/>
  <c r="C427" i="22"/>
  <c r="B427" i="22"/>
  <c r="Z426" i="22"/>
  <c r="X426" i="22"/>
  <c r="W426" i="22"/>
  <c r="V426" i="22"/>
  <c r="J426" i="22"/>
  <c r="I426" i="22"/>
  <c r="H426" i="22"/>
  <c r="F426" i="22"/>
  <c r="E426" i="22"/>
  <c r="C426" i="22"/>
  <c r="B426" i="22"/>
  <c r="Z425" i="22"/>
  <c r="X425" i="22"/>
  <c r="W425" i="22"/>
  <c r="V425" i="22"/>
  <c r="J425" i="22"/>
  <c r="I425" i="22"/>
  <c r="H425" i="22"/>
  <c r="F425" i="22"/>
  <c r="E425" i="22"/>
  <c r="C425" i="22"/>
  <c r="B425" i="22"/>
  <c r="Z424" i="22"/>
  <c r="X424" i="22"/>
  <c r="W424" i="22"/>
  <c r="V424" i="22"/>
  <c r="J424" i="22"/>
  <c r="I424" i="22"/>
  <c r="H424" i="22"/>
  <c r="F424" i="22"/>
  <c r="E424" i="22"/>
  <c r="C424" i="22"/>
  <c r="B424" i="22"/>
  <c r="Z423" i="22"/>
  <c r="X423" i="22"/>
  <c r="W423" i="22"/>
  <c r="V423" i="22"/>
  <c r="J423" i="22"/>
  <c r="I423" i="22"/>
  <c r="H423" i="22"/>
  <c r="F423" i="22"/>
  <c r="E423" i="22"/>
  <c r="C423" i="22"/>
  <c r="B423" i="22"/>
  <c r="Z422" i="22"/>
  <c r="X422" i="22"/>
  <c r="W422" i="22"/>
  <c r="V422" i="22"/>
  <c r="J422" i="22"/>
  <c r="I422" i="22"/>
  <c r="H422" i="22"/>
  <c r="F422" i="22"/>
  <c r="E422" i="22"/>
  <c r="C422" i="22"/>
  <c r="B422" i="22"/>
  <c r="Z421" i="22"/>
  <c r="X421" i="22"/>
  <c r="W421" i="22"/>
  <c r="V421" i="22"/>
  <c r="J421" i="22"/>
  <c r="I421" i="22"/>
  <c r="H421" i="22"/>
  <c r="F421" i="22"/>
  <c r="E421" i="22"/>
  <c r="C421" i="22"/>
  <c r="B421" i="22"/>
  <c r="Z420" i="22"/>
  <c r="X420" i="22"/>
  <c r="W420" i="22"/>
  <c r="V420" i="22"/>
  <c r="J420" i="22"/>
  <c r="I420" i="22"/>
  <c r="H420" i="22"/>
  <c r="F420" i="22"/>
  <c r="E420" i="22"/>
  <c r="C420" i="22"/>
  <c r="B420" i="22"/>
  <c r="Z419" i="22"/>
  <c r="X419" i="22"/>
  <c r="W419" i="22"/>
  <c r="V419" i="22"/>
  <c r="J419" i="22"/>
  <c r="I419" i="22"/>
  <c r="H419" i="22"/>
  <c r="F419" i="22"/>
  <c r="E419" i="22"/>
  <c r="C419" i="22"/>
  <c r="B419" i="22"/>
  <c r="Z416" i="22"/>
  <c r="X416" i="22"/>
  <c r="W416" i="22"/>
  <c r="V416" i="22"/>
  <c r="J416" i="22"/>
  <c r="I416" i="22"/>
  <c r="H416" i="22"/>
  <c r="F416" i="22"/>
  <c r="E416" i="22"/>
  <c r="C416" i="22"/>
  <c r="B416" i="22"/>
  <c r="Z415" i="22"/>
  <c r="X415" i="22"/>
  <c r="W415" i="22"/>
  <c r="V415" i="22"/>
  <c r="J415" i="22"/>
  <c r="I415" i="22"/>
  <c r="H415" i="22"/>
  <c r="F415" i="22"/>
  <c r="E415" i="22"/>
  <c r="C415" i="22"/>
  <c r="B415" i="22"/>
  <c r="Z414" i="22"/>
  <c r="X414" i="22"/>
  <c r="W414" i="22"/>
  <c r="V414" i="22"/>
  <c r="J414" i="22"/>
  <c r="I414" i="22"/>
  <c r="H414" i="22"/>
  <c r="F414" i="22"/>
  <c r="E414" i="22"/>
  <c r="C414" i="22"/>
  <c r="B414" i="22"/>
  <c r="Z413" i="22"/>
  <c r="X413" i="22"/>
  <c r="W413" i="22"/>
  <c r="V413" i="22"/>
  <c r="J413" i="22"/>
  <c r="I413" i="22"/>
  <c r="H413" i="22"/>
  <c r="F413" i="22"/>
  <c r="E413" i="22"/>
  <c r="C413" i="22"/>
  <c r="B413" i="22"/>
  <c r="Z412" i="22"/>
  <c r="X412" i="22"/>
  <c r="W412" i="22"/>
  <c r="V412" i="22"/>
  <c r="J412" i="22"/>
  <c r="I412" i="22"/>
  <c r="H412" i="22"/>
  <c r="F412" i="22"/>
  <c r="E412" i="22"/>
  <c r="C412" i="22"/>
  <c r="B412" i="22"/>
  <c r="Z411" i="22"/>
  <c r="X411" i="22"/>
  <c r="W411" i="22"/>
  <c r="V411" i="22"/>
  <c r="J411" i="22"/>
  <c r="I411" i="22"/>
  <c r="H411" i="22"/>
  <c r="F411" i="22"/>
  <c r="E411" i="22"/>
  <c r="C411" i="22"/>
  <c r="B411" i="22"/>
  <c r="Z410" i="22"/>
  <c r="X410" i="22"/>
  <c r="W410" i="22"/>
  <c r="V410" i="22"/>
  <c r="J410" i="22"/>
  <c r="I410" i="22"/>
  <c r="H410" i="22"/>
  <c r="F410" i="22"/>
  <c r="E410" i="22"/>
  <c r="C410" i="22"/>
  <c r="B410" i="22"/>
  <c r="Z409" i="22"/>
  <c r="X409" i="22"/>
  <c r="W409" i="22"/>
  <c r="V409" i="22"/>
  <c r="J409" i="22"/>
  <c r="I409" i="22"/>
  <c r="H409" i="22"/>
  <c r="F409" i="22"/>
  <c r="E409" i="22"/>
  <c r="C409" i="22"/>
  <c r="B409" i="22"/>
  <c r="Z408" i="22"/>
  <c r="X408" i="22"/>
  <c r="W408" i="22"/>
  <c r="V408" i="22"/>
  <c r="J408" i="22"/>
  <c r="I408" i="22"/>
  <c r="H408" i="22"/>
  <c r="F408" i="22"/>
  <c r="E408" i="22"/>
  <c r="C408" i="22"/>
  <c r="B408" i="22"/>
  <c r="Z407" i="22"/>
  <c r="X407" i="22"/>
  <c r="W407" i="22"/>
  <c r="V407" i="22"/>
  <c r="J407" i="22"/>
  <c r="I407" i="22"/>
  <c r="H407" i="22"/>
  <c r="F407" i="22"/>
  <c r="E407" i="22"/>
  <c r="C407" i="22"/>
  <c r="B407" i="22"/>
  <c r="Z406" i="22"/>
  <c r="X406" i="22"/>
  <c r="W406" i="22"/>
  <c r="V406" i="22"/>
  <c r="J406" i="22"/>
  <c r="I406" i="22"/>
  <c r="H406" i="22"/>
  <c r="F406" i="22"/>
  <c r="E406" i="22"/>
  <c r="C406" i="22"/>
  <c r="B406" i="22"/>
  <c r="Z405" i="22"/>
  <c r="X405" i="22"/>
  <c r="W405" i="22"/>
  <c r="V405" i="22"/>
  <c r="J405" i="22"/>
  <c r="I405" i="22"/>
  <c r="H405" i="22"/>
  <c r="F405" i="22"/>
  <c r="E405" i="22"/>
  <c r="C405" i="22"/>
  <c r="B405" i="22"/>
  <c r="Z404" i="22"/>
  <c r="X404" i="22"/>
  <c r="W404" i="22"/>
  <c r="V404" i="22"/>
  <c r="J404" i="22"/>
  <c r="I404" i="22"/>
  <c r="H404" i="22"/>
  <c r="F404" i="22"/>
  <c r="E404" i="22"/>
  <c r="C404" i="22"/>
  <c r="B404" i="22"/>
  <c r="Z403" i="22"/>
  <c r="X403" i="22"/>
  <c r="W403" i="22"/>
  <c r="V403" i="22"/>
  <c r="J403" i="22"/>
  <c r="I403" i="22"/>
  <c r="H403" i="22"/>
  <c r="F403" i="22"/>
  <c r="E403" i="22"/>
  <c r="C403" i="22"/>
  <c r="B403" i="22"/>
  <c r="Z402" i="22"/>
  <c r="X402" i="22"/>
  <c r="W402" i="22"/>
  <c r="V402" i="22"/>
  <c r="J402" i="22"/>
  <c r="I402" i="22"/>
  <c r="H402" i="22"/>
  <c r="F402" i="22"/>
  <c r="E402" i="22"/>
  <c r="C402" i="22"/>
  <c r="B402" i="22"/>
  <c r="Z401" i="22"/>
  <c r="X401" i="22"/>
  <c r="W401" i="22"/>
  <c r="V401" i="22"/>
  <c r="J401" i="22"/>
  <c r="I401" i="22"/>
  <c r="H401" i="22"/>
  <c r="F401" i="22"/>
  <c r="E401" i="22"/>
  <c r="C401" i="22"/>
  <c r="B401" i="22"/>
  <c r="Z400" i="22"/>
  <c r="X400" i="22"/>
  <c r="W400" i="22"/>
  <c r="V400" i="22"/>
  <c r="J400" i="22"/>
  <c r="I400" i="22"/>
  <c r="H400" i="22"/>
  <c r="F400" i="22"/>
  <c r="E400" i="22"/>
  <c r="C400" i="22"/>
  <c r="B400" i="22"/>
  <c r="Z399" i="22"/>
  <c r="X399" i="22"/>
  <c r="W399" i="22"/>
  <c r="V399" i="22"/>
  <c r="J399" i="22"/>
  <c r="I399" i="22"/>
  <c r="H399" i="22"/>
  <c r="F399" i="22"/>
  <c r="E399" i="22"/>
  <c r="C399" i="22"/>
  <c r="B399" i="22"/>
  <c r="Z398" i="22"/>
  <c r="X398" i="22"/>
  <c r="W398" i="22"/>
  <c r="V398" i="22"/>
  <c r="J398" i="22"/>
  <c r="I398" i="22"/>
  <c r="H398" i="22"/>
  <c r="F398" i="22"/>
  <c r="E398" i="22"/>
  <c r="C398" i="22"/>
  <c r="B398" i="22"/>
  <c r="Z397" i="22"/>
  <c r="X397" i="22"/>
  <c r="W397" i="22"/>
  <c r="V397" i="22"/>
  <c r="J397" i="22"/>
  <c r="I397" i="22"/>
  <c r="H397" i="22"/>
  <c r="F397" i="22"/>
  <c r="E397" i="22"/>
  <c r="C397" i="22"/>
  <c r="B397" i="22"/>
  <c r="Z396" i="22"/>
  <c r="X396" i="22"/>
  <c r="W396" i="22"/>
  <c r="V396" i="22"/>
  <c r="J396" i="22"/>
  <c r="I396" i="22"/>
  <c r="H396" i="22"/>
  <c r="F396" i="22"/>
  <c r="E396" i="22"/>
  <c r="C396" i="22"/>
  <c r="B396" i="22"/>
  <c r="Z395" i="22"/>
  <c r="X395" i="22"/>
  <c r="W395" i="22"/>
  <c r="V395" i="22"/>
  <c r="J395" i="22"/>
  <c r="I395" i="22"/>
  <c r="H395" i="22"/>
  <c r="F395" i="22"/>
  <c r="E395" i="22"/>
  <c r="C395" i="22"/>
  <c r="B395" i="22"/>
  <c r="Z394" i="22"/>
  <c r="X394" i="22"/>
  <c r="W394" i="22"/>
  <c r="V394" i="22"/>
  <c r="J394" i="22"/>
  <c r="I394" i="22"/>
  <c r="H394" i="22"/>
  <c r="F394" i="22"/>
  <c r="E394" i="22"/>
  <c r="C394" i="22"/>
  <c r="B394" i="22"/>
  <c r="Z393" i="22"/>
  <c r="X393" i="22"/>
  <c r="W393" i="22"/>
  <c r="V393" i="22"/>
  <c r="J393" i="22"/>
  <c r="I393" i="22"/>
  <c r="H393" i="22"/>
  <c r="F393" i="22"/>
  <c r="E393" i="22"/>
  <c r="C393" i="22"/>
  <c r="B393" i="22"/>
  <c r="Z392" i="22"/>
  <c r="X392" i="22"/>
  <c r="W392" i="22"/>
  <c r="V392" i="22"/>
  <c r="J392" i="22"/>
  <c r="I392" i="22"/>
  <c r="H392" i="22"/>
  <c r="F392" i="22"/>
  <c r="E392" i="22"/>
  <c r="C392" i="22"/>
  <c r="B392" i="22"/>
  <c r="Z389" i="22"/>
  <c r="X389" i="22"/>
  <c r="W389" i="22"/>
  <c r="V389" i="22"/>
  <c r="J389" i="22"/>
  <c r="I389" i="22"/>
  <c r="H389" i="22"/>
  <c r="F389" i="22"/>
  <c r="E389" i="22"/>
  <c r="C389" i="22"/>
  <c r="B389" i="22"/>
  <c r="Z388" i="22"/>
  <c r="X388" i="22"/>
  <c r="W388" i="22"/>
  <c r="V388" i="22"/>
  <c r="J388" i="22"/>
  <c r="I388" i="22"/>
  <c r="H388" i="22"/>
  <c r="F388" i="22"/>
  <c r="E388" i="22"/>
  <c r="C388" i="22"/>
  <c r="B388" i="22"/>
  <c r="Z387" i="22"/>
  <c r="X387" i="22"/>
  <c r="W387" i="22"/>
  <c r="V387" i="22"/>
  <c r="J387" i="22"/>
  <c r="I387" i="22"/>
  <c r="H387" i="22"/>
  <c r="F387" i="22"/>
  <c r="E387" i="22"/>
  <c r="C387" i="22"/>
  <c r="B387" i="22"/>
  <c r="Z386" i="22"/>
  <c r="X386" i="22"/>
  <c r="W386" i="22"/>
  <c r="V386" i="22"/>
  <c r="J386" i="22"/>
  <c r="I386" i="22"/>
  <c r="H386" i="22"/>
  <c r="F386" i="22"/>
  <c r="E386" i="22"/>
  <c r="C386" i="22"/>
  <c r="B386" i="22"/>
  <c r="Z385" i="22"/>
  <c r="X385" i="22"/>
  <c r="W385" i="22"/>
  <c r="V385" i="22"/>
  <c r="J385" i="22"/>
  <c r="I385" i="22"/>
  <c r="H385" i="22"/>
  <c r="F385" i="22"/>
  <c r="E385" i="22"/>
  <c r="C385" i="22"/>
  <c r="B385" i="22"/>
  <c r="Z384" i="22"/>
  <c r="X384" i="22"/>
  <c r="W384" i="22"/>
  <c r="V384" i="22"/>
  <c r="J384" i="22"/>
  <c r="I384" i="22"/>
  <c r="H384" i="22"/>
  <c r="F384" i="22"/>
  <c r="E384" i="22"/>
  <c r="C384" i="22"/>
  <c r="B384" i="22"/>
  <c r="Z383" i="22"/>
  <c r="X383" i="22"/>
  <c r="W383" i="22"/>
  <c r="V383" i="22"/>
  <c r="J383" i="22"/>
  <c r="I383" i="22"/>
  <c r="H383" i="22"/>
  <c r="F383" i="22"/>
  <c r="E383" i="22"/>
  <c r="C383" i="22"/>
  <c r="B383" i="22"/>
  <c r="Z382" i="22"/>
  <c r="X382" i="22"/>
  <c r="W382" i="22"/>
  <c r="V382" i="22"/>
  <c r="J382" i="22"/>
  <c r="I382" i="22"/>
  <c r="H382" i="22"/>
  <c r="F382" i="22"/>
  <c r="E382" i="22"/>
  <c r="C382" i="22"/>
  <c r="B382" i="22"/>
  <c r="Z381" i="22"/>
  <c r="X381" i="22"/>
  <c r="W381" i="22"/>
  <c r="V381" i="22"/>
  <c r="J381" i="22"/>
  <c r="I381" i="22"/>
  <c r="H381" i="22"/>
  <c r="F381" i="22"/>
  <c r="E381" i="22"/>
  <c r="C381" i="22"/>
  <c r="B381" i="22"/>
  <c r="Z380" i="22"/>
  <c r="X380" i="22"/>
  <c r="W380" i="22"/>
  <c r="V380" i="22"/>
  <c r="J380" i="22"/>
  <c r="I380" i="22"/>
  <c r="H380" i="22"/>
  <c r="F380" i="22"/>
  <c r="E380" i="22"/>
  <c r="C380" i="22"/>
  <c r="B380" i="22"/>
  <c r="Z379" i="22"/>
  <c r="X379" i="22"/>
  <c r="W379" i="22"/>
  <c r="V379" i="22"/>
  <c r="J379" i="22"/>
  <c r="I379" i="22"/>
  <c r="H379" i="22"/>
  <c r="F379" i="22"/>
  <c r="E379" i="22"/>
  <c r="C379" i="22"/>
  <c r="B379" i="22"/>
  <c r="Z378" i="22"/>
  <c r="X378" i="22"/>
  <c r="W378" i="22"/>
  <c r="V378" i="22"/>
  <c r="J378" i="22"/>
  <c r="I378" i="22"/>
  <c r="H378" i="22"/>
  <c r="F378" i="22"/>
  <c r="E378" i="22"/>
  <c r="C378" i="22"/>
  <c r="B378" i="22"/>
  <c r="Z377" i="22"/>
  <c r="X377" i="22"/>
  <c r="W377" i="22"/>
  <c r="V377" i="22"/>
  <c r="J377" i="22"/>
  <c r="I377" i="22"/>
  <c r="H377" i="22"/>
  <c r="F377" i="22"/>
  <c r="E377" i="22"/>
  <c r="C377" i="22"/>
  <c r="B377" i="22"/>
  <c r="Z376" i="22"/>
  <c r="X376" i="22"/>
  <c r="W376" i="22"/>
  <c r="V376" i="22"/>
  <c r="J376" i="22"/>
  <c r="I376" i="22"/>
  <c r="H376" i="22"/>
  <c r="F376" i="22"/>
  <c r="E376" i="22"/>
  <c r="C376" i="22"/>
  <c r="B376" i="22"/>
  <c r="Z375" i="22"/>
  <c r="X375" i="22"/>
  <c r="W375" i="22"/>
  <c r="V375" i="22"/>
  <c r="J375" i="22"/>
  <c r="I375" i="22"/>
  <c r="H375" i="22"/>
  <c r="F375" i="22"/>
  <c r="E375" i="22"/>
  <c r="C375" i="22"/>
  <c r="B375" i="22"/>
  <c r="Z374" i="22"/>
  <c r="X374" i="22"/>
  <c r="W374" i="22"/>
  <c r="V374" i="22"/>
  <c r="J374" i="22"/>
  <c r="I374" i="22"/>
  <c r="H374" i="22"/>
  <c r="F374" i="22"/>
  <c r="E374" i="22"/>
  <c r="C374" i="22"/>
  <c r="B374" i="22"/>
  <c r="Z373" i="22"/>
  <c r="X373" i="22"/>
  <c r="W373" i="22"/>
  <c r="V373" i="22"/>
  <c r="J373" i="22"/>
  <c r="I373" i="22"/>
  <c r="H373" i="22"/>
  <c r="F373" i="22"/>
  <c r="E373" i="22"/>
  <c r="C373" i="22"/>
  <c r="B373" i="22"/>
  <c r="Z372" i="22"/>
  <c r="X372" i="22"/>
  <c r="W372" i="22"/>
  <c r="V372" i="22"/>
  <c r="J372" i="22"/>
  <c r="I372" i="22"/>
  <c r="H372" i="22"/>
  <c r="F372" i="22"/>
  <c r="E372" i="22"/>
  <c r="C372" i="22"/>
  <c r="B372" i="22"/>
  <c r="Z371" i="22"/>
  <c r="X371" i="22"/>
  <c r="W371" i="22"/>
  <c r="V371" i="22"/>
  <c r="J371" i="22"/>
  <c r="I371" i="22"/>
  <c r="H371" i="22"/>
  <c r="F371" i="22"/>
  <c r="E371" i="22"/>
  <c r="C371" i="22"/>
  <c r="B371" i="22"/>
  <c r="Z370" i="22"/>
  <c r="X370" i="22"/>
  <c r="W370" i="22"/>
  <c r="V370" i="22"/>
  <c r="J370" i="22"/>
  <c r="I370" i="22"/>
  <c r="H370" i="22"/>
  <c r="F370" i="22"/>
  <c r="E370" i="22"/>
  <c r="C370" i="22"/>
  <c r="B370" i="22"/>
  <c r="Z369" i="22"/>
  <c r="X369" i="22"/>
  <c r="W369" i="22"/>
  <c r="V369" i="22"/>
  <c r="J369" i="22"/>
  <c r="I369" i="22"/>
  <c r="H369" i="22"/>
  <c r="F369" i="22"/>
  <c r="E369" i="22"/>
  <c r="C369" i="22"/>
  <c r="B369" i="22"/>
  <c r="Z368" i="22"/>
  <c r="X368" i="22"/>
  <c r="W368" i="22"/>
  <c r="V368" i="22"/>
  <c r="J368" i="22"/>
  <c r="I368" i="22"/>
  <c r="H368" i="22"/>
  <c r="F368" i="22"/>
  <c r="E368" i="22"/>
  <c r="C368" i="22"/>
  <c r="B368" i="22"/>
  <c r="Z367" i="22"/>
  <c r="X367" i="22"/>
  <c r="W367" i="22"/>
  <c r="V367" i="22"/>
  <c r="J367" i="22"/>
  <c r="I367" i="22"/>
  <c r="H367" i="22"/>
  <c r="F367" i="22"/>
  <c r="E367" i="22"/>
  <c r="C367" i="22"/>
  <c r="B367" i="22"/>
  <c r="Z366" i="22"/>
  <c r="X366" i="22"/>
  <c r="W366" i="22"/>
  <c r="V366" i="22"/>
  <c r="J366" i="22"/>
  <c r="I366" i="22"/>
  <c r="H366" i="22"/>
  <c r="F366" i="22"/>
  <c r="E366" i="22"/>
  <c r="C366" i="22"/>
  <c r="B366" i="22"/>
  <c r="Z365" i="22"/>
  <c r="X365" i="22"/>
  <c r="W365" i="22"/>
  <c r="V365" i="22"/>
  <c r="J365" i="22"/>
  <c r="I365" i="22"/>
  <c r="H365" i="22"/>
  <c r="F365" i="22"/>
  <c r="E365" i="22"/>
  <c r="C365" i="22"/>
  <c r="B365" i="22"/>
  <c r="Z362" i="22"/>
  <c r="X362" i="22"/>
  <c r="W362" i="22"/>
  <c r="V362" i="22"/>
  <c r="J362" i="22"/>
  <c r="I362" i="22"/>
  <c r="H362" i="22"/>
  <c r="F362" i="22"/>
  <c r="E362" i="22"/>
  <c r="C362" i="22"/>
  <c r="B362" i="22"/>
  <c r="Z361" i="22"/>
  <c r="X361" i="22"/>
  <c r="W361" i="22"/>
  <c r="V361" i="22"/>
  <c r="J361" i="22"/>
  <c r="I361" i="22"/>
  <c r="H361" i="22"/>
  <c r="F361" i="22"/>
  <c r="E361" i="22"/>
  <c r="C361" i="22"/>
  <c r="B361" i="22"/>
  <c r="Z360" i="22"/>
  <c r="X360" i="22"/>
  <c r="W360" i="22"/>
  <c r="V360" i="22"/>
  <c r="J360" i="22"/>
  <c r="I360" i="22"/>
  <c r="H360" i="22"/>
  <c r="F360" i="22"/>
  <c r="E360" i="22"/>
  <c r="C360" i="22"/>
  <c r="B360" i="22"/>
  <c r="Z359" i="22"/>
  <c r="X359" i="22"/>
  <c r="W359" i="22"/>
  <c r="V359" i="22"/>
  <c r="J359" i="22"/>
  <c r="I359" i="22"/>
  <c r="H359" i="22"/>
  <c r="F359" i="22"/>
  <c r="E359" i="22"/>
  <c r="C359" i="22"/>
  <c r="B359" i="22"/>
  <c r="Z358" i="22"/>
  <c r="X358" i="22"/>
  <c r="W358" i="22"/>
  <c r="V358" i="22"/>
  <c r="J358" i="22"/>
  <c r="I358" i="22"/>
  <c r="H358" i="22"/>
  <c r="F358" i="22"/>
  <c r="E358" i="22"/>
  <c r="C358" i="22"/>
  <c r="B358" i="22"/>
  <c r="Z357" i="22"/>
  <c r="X357" i="22"/>
  <c r="W357" i="22"/>
  <c r="V357" i="22"/>
  <c r="J357" i="22"/>
  <c r="I357" i="22"/>
  <c r="H357" i="22"/>
  <c r="F357" i="22"/>
  <c r="E357" i="22"/>
  <c r="C357" i="22"/>
  <c r="B357" i="22"/>
  <c r="Z356" i="22"/>
  <c r="X356" i="22"/>
  <c r="W356" i="22"/>
  <c r="V356" i="22"/>
  <c r="J356" i="22"/>
  <c r="I356" i="22"/>
  <c r="H356" i="22"/>
  <c r="F356" i="22"/>
  <c r="E356" i="22"/>
  <c r="C356" i="22"/>
  <c r="B356" i="22"/>
  <c r="Z355" i="22"/>
  <c r="X355" i="22"/>
  <c r="W355" i="22"/>
  <c r="V355" i="22"/>
  <c r="J355" i="22"/>
  <c r="I355" i="22"/>
  <c r="H355" i="22"/>
  <c r="F355" i="22"/>
  <c r="E355" i="22"/>
  <c r="C355" i="22"/>
  <c r="B355" i="22"/>
  <c r="Z354" i="22"/>
  <c r="X354" i="22"/>
  <c r="W354" i="22"/>
  <c r="V354" i="22"/>
  <c r="J354" i="22"/>
  <c r="I354" i="22"/>
  <c r="H354" i="22"/>
  <c r="F354" i="22"/>
  <c r="E354" i="22"/>
  <c r="C354" i="22"/>
  <c r="B354" i="22"/>
  <c r="Z353" i="22"/>
  <c r="X353" i="22"/>
  <c r="W353" i="22"/>
  <c r="V353" i="22"/>
  <c r="J353" i="22"/>
  <c r="I353" i="22"/>
  <c r="H353" i="22"/>
  <c r="F353" i="22"/>
  <c r="E353" i="22"/>
  <c r="C353" i="22"/>
  <c r="B353" i="22"/>
  <c r="Z352" i="22"/>
  <c r="X352" i="22"/>
  <c r="W352" i="22"/>
  <c r="V352" i="22"/>
  <c r="J352" i="22"/>
  <c r="I352" i="22"/>
  <c r="H352" i="22"/>
  <c r="F352" i="22"/>
  <c r="E352" i="22"/>
  <c r="C352" i="22"/>
  <c r="B352" i="22"/>
  <c r="Z351" i="22"/>
  <c r="X351" i="22"/>
  <c r="W351" i="22"/>
  <c r="V351" i="22"/>
  <c r="J351" i="22"/>
  <c r="I351" i="22"/>
  <c r="H351" i="22"/>
  <c r="F351" i="22"/>
  <c r="E351" i="22"/>
  <c r="C351" i="22"/>
  <c r="B351" i="22"/>
  <c r="Z350" i="22"/>
  <c r="X350" i="22"/>
  <c r="W350" i="22"/>
  <c r="V350" i="22"/>
  <c r="J350" i="22"/>
  <c r="I350" i="22"/>
  <c r="H350" i="22"/>
  <c r="F350" i="22"/>
  <c r="E350" i="22"/>
  <c r="C350" i="22"/>
  <c r="B350" i="22"/>
  <c r="Z349" i="22"/>
  <c r="X349" i="22"/>
  <c r="W349" i="22"/>
  <c r="V349" i="22"/>
  <c r="J349" i="22"/>
  <c r="I349" i="22"/>
  <c r="H349" i="22"/>
  <c r="F349" i="22"/>
  <c r="E349" i="22"/>
  <c r="C349" i="22"/>
  <c r="B349" i="22"/>
  <c r="Z348" i="22"/>
  <c r="X348" i="22"/>
  <c r="W348" i="22"/>
  <c r="V348" i="22"/>
  <c r="J348" i="22"/>
  <c r="I348" i="22"/>
  <c r="H348" i="22"/>
  <c r="F348" i="22"/>
  <c r="E348" i="22"/>
  <c r="C348" i="22"/>
  <c r="B348" i="22"/>
  <c r="Z347" i="22"/>
  <c r="X347" i="22"/>
  <c r="W347" i="22"/>
  <c r="V347" i="22"/>
  <c r="J347" i="22"/>
  <c r="I347" i="22"/>
  <c r="H347" i="22"/>
  <c r="F347" i="22"/>
  <c r="E347" i="22"/>
  <c r="C347" i="22"/>
  <c r="B347" i="22"/>
  <c r="Z346" i="22"/>
  <c r="X346" i="22"/>
  <c r="W346" i="22"/>
  <c r="V346" i="22"/>
  <c r="J346" i="22"/>
  <c r="I346" i="22"/>
  <c r="H346" i="22"/>
  <c r="F346" i="22"/>
  <c r="E346" i="22"/>
  <c r="C346" i="22"/>
  <c r="B346" i="22"/>
  <c r="Z345" i="22"/>
  <c r="X345" i="22"/>
  <c r="W345" i="22"/>
  <c r="V345" i="22"/>
  <c r="J345" i="22"/>
  <c r="I345" i="22"/>
  <c r="H345" i="22"/>
  <c r="F345" i="22"/>
  <c r="E345" i="22"/>
  <c r="C345" i="22"/>
  <c r="B345" i="22"/>
  <c r="Z344" i="22"/>
  <c r="X344" i="22"/>
  <c r="W344" i="22"/>
  <c r="V344" i="22"/>
  <c r="J344" i="22"/>
  <c r="I344" i="22"/>
  <c r="H344" i="22"/>
  <c r="F344" i="22"/>
  <c r="E344" i="22"/>
  <c r="C344" i="22"/>
  <c r="B344" i="22"/>
  <c r="Z343" i="22"/>
  <c r="X343" i="22"/>
  <c r="W343" i="22"/>
  <c r="V343" i="22"/>
  <c r="J343" i="22"/>
  <c r="I343" i="22"/>
  <c r="H343" i="22"/>
  <c r="F343" i="22"/>
  <c r="E343" i="22"/>
  <c r="C343" i="22"/>
  <c r="B343" i="22"/>
  <c r="Z342" i="22"/>
  <c r="X342" i="22"/>
  <c r="W342" i="22"/>
  <c r="V342" i="22"/>
  <c r="J342" i="22"/>
  <c r="I342" i="22"/>
  <c r="H342" i="22"/>
  <c r="F342" i="22"/>
  <c r="E342" i="22"/>
  <c r="C342" i="22"/>
  <c r="B342" i="22"/>
  <c r="Z341" i="22"/>
  <c r="X341" i="22"/>
  <c r="W341" i="22"/>
  <c r="V341" i="22"/>
  <c r="J341" i="22"/>
  <c r="I341" i="22"/>
  <c r="H341" i="22"/>
  <c r="F341" i="22"/>
  <c r="E341" i="22"/>
  <c r="C341" i="22"/>
  <c r="B341" i="22"/>
  <c r="Z340" i="22"/>
  <c r="X340" i="22"/>
  <c r="W340" i="22"/>
  <c r="V340" i="22"/>
  <c r="J340" i="22"/>
  <c r="I340" i="22"/>
  <c r="H340" i="22"/>
  <c r="F340" i="22"/>
  <c r="E340" i="22"/>
  <c r="C340" i="22"/>
  <c r="B340" i="22"/>
  <c r="Z339" i="22"/>
  <c r="X339" i="22"/>
  <c r="W339" i="22"/>
  <c r="V339" i="22"/>
  <c r="J339" i="22"/>
  <c r="I339" i="22"/>
  <c r="H339" i="22"/>
  <c r="F339" i="22"/>
  <c r="E339" i="22"/>
  <c r="C339" i="22"/>
  <c r="B339" i="22"/>
  <c r="Z338" i="22"/>
  <c r="X338" i="22"/>
  <c r="W338" i="22"/>
  <c r="V338" i="22"/>
  <c r="J338" i="22"/>
  <c r="I338" i="22"/>
  <c r="H338" i="22"/>
  <c r="F338" i="22"/>
  <c r="E338" i="22"/>
  <c r="C338" i="22"/>
  <c r="B338" i="22"/>
  <c r="Z335" i="22"/>
  <c r="X335" i="22"/>
  <c r="W335" i="22"/>
  <c r="V335" i="22"/>
  <c r="J335" i="22"/>
  <c r="I335" i="22"/>
  <c r="H335" i="22"/>
  <c r="F335" i="22"/>
  <c r="E335" i="22"/>
  <c r="C335" i="22"/>
  <c r="B335" i="22"/>
  <c r="Z334" i="22"/>
  <c r="X334" i="22"/>
  <c r="W334" i="22"/>
  <c r="V334" i="22"/>
  <c r="J334" i="22"/>
  <c r="I334" i="22"/>
  <c r="H334" i="22"/>
  <c r="F334" i="22"/>
  <c r="E334" i="22"/>
  <c r="C334" i="22"/>
  <c r="B334" i="22"/>
  <c r="Z333" i="22"/>
  <c r="X333" i="22"/>
  <c r="W333" i="22"/>
  <c r="V333" i="22"/>
  <c r="J333" i="22"/>
  <c r="I333" i="22"/>
  <c r="H333" i="22"/>
  <c r="F333" i="22"/>
  <c r="E333" i="22"/>
  <c r="C333" i="22"/>
  <c r="B333" i="22"/>
  <c r="Z332" i="22"/>
  <c r="X332" i="22"/>
  <c r="W332" i="22"/>
  <c r="V332" i="22"/>
  <c r="J332" i="22"/>
  <c r="I332" i="22"/>
  <c r="H332" i="22"/>
  <c r="F332" i="22"/>
  <c r="E332" i="22"/>
  <c r="C332" i="22"/>
  <c r="B332" i="22"/>
  <c r="Z331" i="22"/>
  <c r="X331" i="22"/>
  <c r="W331" i="22"/>
  <c r="V331" i="22"/>
  <c r="J331" i="22"/>
  <c r="I331" i="22"/>
  <c r="H331" i="22"/>
  <c r="F331" i="22"/>
  <c r="E331" i="22"/>
  <c r="C331" i="22"/>
  <c r="B331" i="22"/>
  <c r="Z330" i="22"/>
  <c r="X330" i="22"/>
  <c r="W330" i="22"/>
  <c r="V330" i="22"/>
  <c r="J330" i="22"/>
  <c r="I330" i="22"/>
  <c r="H330" i="22"/>
  <c r="F330" i="22"/>
  <c r="E330" i="22"/>
  <c r="C330" i="22"/>
  <c r="B330" i="22"/>
  <c r="Z329" i="22"/>
  <c r="X329" i="22"/>
  <c r="W329" i="22"/>
  <c r="V329" i="22"/>
  <c r="J329" i="22"/>
  <c r="I329" i="22"/>
  <c r="H329" i="22"/>
  <c r="F329" i="22"/>
  <c r="E329" i="22"/>
  <c r="C329" i="22"/>
  <c r="B329" i="22"/>
  <c r="Z328" i="22"/>
  <c r="X328" i="22"/>
  <c r="W328" i="22"/>
  <c r="V328" i="22"/>
  <c r="J328" i="22"/>
  <c r="I328" i="22"/>
  <c r="H328" i="22"/>
  <c r="F328" i="22"/>
  <c r="E328" i="22"/>
  <c r="C328" i="22"/>
  <c r="B328" i="22"/>
  <c r="Z327" i="22"/>
  <c r="X327" i="22"/>
  <c r="W327" i="22"/>
  <c r="V327" i="22"/>
  <c r="J327" i="22"/>
  <c r="I327" i="22"/>
  <c r="H327" i="22"/>
  <c r="F327" i="22"/>
  <c r="E327" i="22"/>
  <c r="C327" i="22"/>
  <c r="B327" i="22"/>
  <c r="Z326" i="22"/>
  <c r="X326" i="22"/>
  <c r="W326" i="22"/>
  <c r="V326" i="22"/>
  <c r="J326" i="22"/>
  <c r="I326" i="22"/>
  <c r="H326" i="22"/>
  <c r="F326" i="22"/>
  <c r="E326" i="22"/>
  <c r="C326" i="22"/>
  <c r="B326" i="22"/>
  <c r="Z325" i="22"/>
  <c r="X325" i="22"/>
  <c r="W325" i="22"/>
  <c r="V325" i="22"/>
  <c r="J325" i="22"/>
  <c r="I325" i="22"/>
  <c r="H325" i="22"/>
  <c r="F325" i="22"/>
  <c r="E325" i="22"/>
  <c r="C325" i="22"/>
  <c r="B325" i="22"/>
  <c r="Z324" i="22"/>
  <c r="X324" i="22"/>
  <c r="W324" i="22"/>
  <c r="V324" i="22"/>
  <c r="J324" i="22"/>
  <c r="I324" i="22"/>
  <c r="H324" i="22"/>
  <c r="F324" i="22"/>
  <c r="E324" i="22"/>
  <c r="C324" i="22"/>
  <c r="B324" i="22"/>
  <c r="Z323" i="22"/>
  <c r="X323" i="22"/>
  <c r="W323" i="22"/>
  <c r="V323" i="22"/>
  <c r="J323" i="22"/>
  <c r="I323" i="22"/>
  <c r="H323" i="22"/>
  <c r="F323" i="22"/>
  <c r="E323" i="22"/>
  <c r="C323" i="22"/>
  <c r="B323" i="22"/>
  <c r="Z322" i="22"/>
  <c r="X322" i="22"/>
  <c r="W322" i="22"/>
  <c r="V322" i="22"/>
  <c r="J322" i="22"/>
  <c r="I322" i="22"/>
  <c r="H322" i="22"/>
  <c r="F322" i="22"/>
  <c r="E322" i="22"/>
  <c r="C322" i="22"/>
  <c r="B322" i="22"/>
  <c r="Z321" i="22"/>
  <c r="X321" i="22"/>
  <c r="W321" i="22"/>
  <c r="V321" i="22"/>
  <c r="J321" i="22"/>
  <c r="I321" i="22"/>
  <c r="H321" i="22"/>
  <c r="F321" i="22"/>
  <c r="E321" i="22"/>
  <c r="C321" i="22"/>
  <c r="B321" i="22"/>
  <c r="Z320" i="22"/>
  <c r="X320" i="22"/>
  <c r="W320" i="22"/>
  <c r="V320" i="22"/>
  <c r="J320" i="22"/>
  <c r="I320" i="22"/>
  <c r="H320" i="22"/>
  <c r="F320" i="22"/>
  <c r="E320" i="22"/>
  <c r="C320" i="22"/>
  <c r="B320" i="22"/>
  <c r="Z319" i="22"/>
  <c r="X319" i="22"/>
  <c r="W319" i="22"/>
  <c r="V319" i="22"/>
  <c r="J319" i="22"/>
  <c r="I319" i="22"/>
  <c r="H319" i="22"/>
  <c r="F319" i="22"/>
  <c r="E319" i="22"/>
  <c r="C319" i="22"/>
  <c r="B319" i="22"/>
  <c r="Z318" i="22"/>
  <c r="X318" i="22"/>
  <c r="W318" i="22"/>
  <c r="V318" i="22"/>
  <c r="J318" i="22"/>
  <c r="I318" i="22"/>
  <c r="H318" i="22"/>
  <c r="F318" i="22"/>
  <c r="E318" i="22"/>
  <c r="C318" i="22"/>
  <c r="B318" i="22"/>
  <c r="Z317" i="22"/>
  <c r="X317" i="22"/>
  <c r="W317" i="22"/>
  <c r="V317" i="22"/>
  <c r="J317" i="22"/>
  <c r="I317" i="22"/>
  <c r="H317" i="22"/>
  <c r="F317" i="22"/>
  <c r="E317" i="22"/>
  <c r="C317" i="22"/>
  <c r="B317" i="22"/>
  <c r="Z316" i="22"/>
  <c r="X316" i="22"/>
  <c r="W316" i="22"/>
  <c r="V316" i="22"/>
  <c r="J316" i="22"/>
  <c r="I316" i="22"/>
  <c r="H316" i="22"/>
  <c r="F316" i="22"/>
  <c r="E316" i="22"/>
  <c r="C316" i="22"/>
  <c r="B316" i="22"/>
  <c r="Z315" i="22"/>
  <c r="X315" i="22"/>
  <c r="W315" i="22"/>
  <c r="V315" i="22"/>
  <c r="J315" i="22"/>
  <c r="I315" i="22"/>
  <c r="H315" i="22"/>
  <c r="F315" i="22"/>
  <c r="E315" i="22"/>
  <c r="C315" i="22"/>
  <c r="B315" i="22"/>
  <c r="Z314" i="22"/>
  <c r="X314" i="22"/>
  <c r="W314" i="22"/>
  <c r="V314" i="22"/>
  <c r="J314" i="22"/>
  <c r="I314" i="22"/>
  <c r="H314" i="22"/>
  <c r="F314" i="22"/>
  <c r="E314" i="22"/>
  <c r="C314" i="22"/>
  <c r="B314" i="22"/>
  <c r="Z313" i="22"/>
  <c r="X313" i="22"/>
  <c r="W313" i="22"/>
  <c r="V313" i="22"/>
  <c r="J313" i="22"/>
  <c r="I313" i="22"/>
  <c r="H313" i="22"/>
  <c r="F313" i="22"/>
  <c r="E313" i="22"/>
  <c r="C313" i="22"/>
  <c r="B313" i="22"/>
  <c r="Z312" i="22"/>
  <c r="X312" i="22"/>
  <c r="W312" i="22"/>
  <c r="V312" i="22"/>
  <c r="J312" i="22"/>
  <c r="I312" i="22"/>
  <c r="H312" i="22"/>
  <c r="F312" i="22"/>
  <c r="E312" i="22"/>
  <c r="C312" i="22"/>
  <c r="B312" i="22"/>
  <c r="Z311" i="22"/>
  <c r="X311" i="22"/>
  <c r="W311" i="22"/>
  <c r="V311" i="22"/>
  <c r="J311" i="22"/>
  <c r="I311" i="22"/>
  <c r="H311" i="22"/>
  <c r="F311" i="22"/>
  <c r="E311" i="22"/>
  <c r="C311" i="22"/>
  <c r="B311" i="22"/>
  <c r="Z308" i="22"/>
  <c r="X308" i="22"/>
  <c r="W308" i="22"/>
  <c r="V308" i="22"/>
  <c r="J308" i="22"/>
  <c r="I308" i="22"/>
  <c r="H308" i="22"/>
  <c r="F308" i="22"/>
  <c r="E308" i="22"/>
  <c r="C308" i="22"/>
  <c r="B308" i="22"/>
  <c r="Z307" i="22"/>
  <c r="X307" i="22"/>
  <c r="W307" i="22"/>
  <c r="V307" i="22"/>
  <c r="J307" i="22"/>
  <c r="I307" i="22"/>
  <c r="H307" i="22"/>
  <c r="F307" i="22"/>
  <c r="E307" i="22"/>
  <c r="C307" i="22"/>
  <c r="B307" i="22"/>
  <c r="Z306" i="22"/>
  <c r="X306" i="22"/>
  <c r="W306" i="22"/>
  <c r="V306" i="22"/>
  <c r="J306" i="22"/>
  <c r="I306" i="22"/>
  <c r="H306" i="22"/>
  <c r="F306" i="22"/>
  <c r="E306" i="22"/>
  <c r="C306" i="22"/>
  <c r="B306" i="22"/>
  <c r="Z305" i="22"/>
  <c r="X305" i="22"/>
  <c r="W305" i="22"/>
  <c r="V305" i="22"/>
  <c r="J305" i="22"/>
  <c r="I305" i="22"/>
  <c r="H305" i="22"/>
  <c r="F305" i="22"/>
  <c r="E305" i="22"/>
  <c r="C305" i="22"/>
  <c r="B305" i="22"/>
  <c r="Z304" i="22"/>
  <c r="X304" i="22"/>
  <c r="W304" i="22"/>
  <c r="V304" i="22"/>
  <c r="J304" i="22"/>
  <c r="I304" i="22"/>
  <c r="H304" i="22"/>
  <c r="F304" i="22"/>
  <c r="E304" i="22"/>
  <c r="C304" i="22"/>
  <c r="B304" i="22"/>
  <c r="Z303" i="22"/>
  <c r="X303" i="22"/>
  <c r="W303" i="22"/>
  <c r="V303" i="22"/>
  <c r="J303" i="22"/>
  <c r="I303" i="22"/>
  <c r="H303" i="22"/>
  <c r="F303" i="22"/>
  <c r="E303" i="22"/>
  <c r="C303" i="22"/>
  <c r="B303" i="22"/>
  <c r="Z302" i="22"/>
  <c r="X302" i="22"/>
  <c r="W302" i="22"/>
  <c r="V302" i="22"/>
  <c r="J302" i="22"/>
  <c r="I302" i="22"/>
  <c r="H302" i="22"/>
  <c r="F302" i="22"/>
  <c r="E302" i="22"/>
  <c r="C302" i="22"/>
  <c r="B302" i="22"/>
  <c r="Z301" i="22"/>
  <c r="X301" i="22"/>
  <c r="W301" i="22"/>
  <c r="V301" i="22"/>
  <c r="J301" i="22"/>
  <c r="I301" i="22"/>
  <c r="H301" i="22"/>
  <c r="F301" i="22"/>
  <c r="E301" i="22"/>
  <c r="C301" i="22"/>
  <c r="B301" i="22"/>
  <c r="Z300" i="22"/>
  <c r="X300" i="22"/>
  <c r="W300" i="22"/>
  <c r="V300" i="22"/>
  <c r="J300" i="22"/>
  <c r="I300" i="22"/>
  <c r="H300" i="22"/>
  <c r="F300" i="22"/>
  <c r="E300" i="22"/>
  <c r="C300" i="22"/>
  <c r="B300" i="22"/>
  <c r="Z299" i="22"/>
  <c r="X299" i="22"/>
  <c r="W299" i="22"/>
  <c r="V299" i="22"/>
  <c r="J299" i="22"/>
  <c r="I299" i="22"/>
  <c r="H299" i="22"/>
  <c r="F299" i="22"/>
  <c r="E299" i="22"/>
  <c r="C299" i="22"/>
  <c r="B299" i="22"/>
  <c r="Z298" i="22"/>
  <c r="X298" i="22"/>
  <c r="W298" i="22"/>
  <c r="V298" i="22"/>
  <c r="J298" i="22"/>
  <c r="I298" i="22"/>
  <c r="H298" i="22"/>
  <c r="F298" i="22"/>
  <c r="E298" i="22"/>
  <c r="C298" i="22"/>
  <c r="B298" i="22"/>
  <c r="Z297" i="22"/>
  <c r="X297" i="22"/>
  <c r="W297" i="22"/>
  <c r="V297" i="22"/>
  <c r="J297" i="22"/>
  <c r="I297" i="22"/>
  <c r="H297" i="22"/>
  <c r="F297" i="22"/>
  <c r="E297" i="22"/>
  <c r="C297" i="22"/>
  <c r="B297" i="22"/>
  <c r="Z296" i="22"/>
  <c r="X296" i="22"/>
  <c r="W296" i="22"/>
  <c r="V296" i="22"/>
  <c r="J296" i="22"/>
  <c r="I296" i="22"/>
  <c r="H296" i="22"/>
  <c r="F296" i="22"/>
  <c r="E296" i="22"/>
  <c r="C296" i="22"/>
  <c r="B296" i="22"/>
  <c r="Z295" i="22"/>
  <c r="X295" i="22"/>
  <c r="W295" i="22"/>
  <c r="V295" i="22"/>
  <c r="J295" i="22"/>
  <c r="I295" i="22"/>
  <c r="H295" i="22"/>
  <c r="F295" i="22"/>
  <c r="E295" i="22"/>
  <c r="C295" i="22"/>
  <c r="B295" i="22"/>
  <c r="Z294" i="22"/>
  <c r="X294" i="22"/>
  <c r="W294" i="22"/>
  <c r="V294" i="22"/>
  <c r="J294" i="22"/>
  <c r="I294" i="22"/>
  <c r="H294" i="22"/>
  <c r="F294" i="22"/>
  <c r="E294" i="22"/>
  <c r="C294" i="22"/>
  <c r="B294" i="22"/>
  <c r="Z293" i="22"/>
  <c r="X293" i="22"/>
  <c r="W293" i="22"/>
  <c r="V293" i="22"/>
  <c r="J293" i="22"/>
  <c r="I293" i="22"/>
  <c r="H293" i="22"/>
  <c r="F293" i="22"/>
  <c r="E293" i="22"/>
  <c r="C293" i="22"/>
  <c r="B293" i="22"/>
  <c r="Z292" i="22"/>
  <c r="X292" i="22"/>
  <c r="W292" i="22"/>
  <c r="V292" i="22"/>
  <c r="J292" i="22"/>
  <c r="I292" i="22"/>
  <c r="H292" i="22"/>
  <c r="F292" i="22"/>
  <c r="E292" i="22"/>
  <c r="C292" i="22"/>
  <c r="B292" i="22"/>
  <c r="Z291" i="22"/>
  <c r="X291" i="22"/>
  <c r="W291" i="22"/>
  <c r="V291" i="22"/>
  <c r="J291" i="22"/>
  <c r="I291" i="22"/>
  <c r="H291" i="22"/>
  <c r="F291" i="22"/>
  <c r="E291" i="22"/>
  <c r="C291" i="22"/>
  <c r="B291" i="22"/>
  <c r="Z290" i="22"/>
  <c r="X290" i="22"/>
  <c r="W290" i="22"/>
  <c r="V290" i="22"/>
  <c r="J290" i="22"/>
  <c r="I290" i="22"/>
  <c r="H290" i="22"/>
  <c r="F290" i="22"/>
  <c r="E290" i="22"/>
  <c r="C290" i="22"/>
  <c r="B290" i="22"/>
  <c r="Z289" i="22"/>
  <c r="X289" i="22"/>
  <c r="W289" i="22"/>
  <c r="V289" i="22"/>
  <c r="J289" i="22"/>
  <c r="I289" i="22"/>
  <c r="H289" i="22"/>
  <c r="F289" i="22"/>
  <c r="E289" i="22"/>
  <c r="C289" i="22"/>
  <c r="B289" i="22"/>
  <c r="Z288" i="22"/>
  <c r="X288" i="22"/>
  <c r="W288" i="22"/>
  <c r="V288" i="22"/>
  <c r="J288" i="22"/>
  <c r="I288" i="22"/>
  <c r="H288" i="22"/>
  <c r="F288" i="22"/>
  <c r="E288" i="22"/>
  <c r="C288" i="22"/>
  <c r="B288" i="22"/>
  <c r="Z287" i="22"/>
  <c r="X287" i="22"/>
  <c r="W287" i="22"/>
  <c r="V287" i="22"/>
  <c r="J287" i="22"/>
  <c r="I287" i="22"/>
  <c r="H287" i="22"/>
  <c r="F287" i="22"/>
  <c r="E287" i="22"/>
  <c r="C287" i="22"/>
  <c r="B287" i="22"/>
  <c r="Z286" i="22"/>
  <c r="X286" i="22"/>
  <c r="W286" i="22"/>
  <c r="V286" i="22"/>
  <c r="J286" i="22"/>
  <c r="I286" i="22"/>
  <c r="H286" i="22"/>
  <c r="F286" i="22"/>
  <c r="E286" i="22"/>
  <c r="C286" i="22"/>
  <c r="B286" i="22"/>
  <c r="Z285" i="22"/>
  <c r="X285" i="22"/>
  <c r="W285" i="22"/>
  <c r="V285" i="22"/>
  <c r="J285" i="22"/>
  <c r="I285" i="22"/>
  <c r="H285" i="22"/>
  <c r="F285" i="22"/>
  <c r="E285" i="22"/>
  <c r="C285" i="22"/>
  <c r="B285" i="22"/>
  <c r="Z284" i="22"/>
  <c r="X284" i="22"/>
  <c r="W284" i="22"/>
  <c r="V284" i="22"/>
  <c r="J284" i="22"/>
  <c r="I284" i="22"/>
  <c r="H284" i="22"/>
  <c r="F284" i="22"/>
  <c r="E284" i="22"/>
  <c r="C284" i="22"/>
  <c r="B284" i="22"/>
  <c r="Z281" i="22"/>
  <c r="X281" i="22"/>
  <c r="W281" i="22"/>
  <c r="V281" i="22"/>
  <c r="J281" i="22"/>
  <c r="I281" i="22"/>
  <c r="H281" i="22"/>
  <c r="F281" i="22"/>
  <c r="E281" i="22"/>
  <c r="C281" i="22"/>
  <c r="B281" i="22"/>
  <c r="Z280" i="22"/>
  <c r="X280" i="22"/>
  <c r="W280" i="22"/>
  <c r="V280" i="22"/>
  <c r="J280" i="22"/>
  <c r="I280" i="22"/>
  <c r="H280" i="22"/>
  <c r="F280" i="22"/>
  <c r="E280" i="22"/>
  <c r="C280" i="22"/>
  <c r="B280" i="22"/>
  <c r="Z279" i="22"/>
  <c r="X279" i="22"/>
  <c r="W279" i="22"/>
  <c r="V279" i="22"/>
  <c r="J279" i="22"/>
  <c r="I279" i="22"/>
  <c r="H279" i="22"/>
  <c r="F279" i="22"/>
  <c r="E279" i="22"/>
  <c r="C279" i="22"/>
  <c r="B279" i="22"/>
  <c r="Z278" i="22"/>
  <c r="X278" i="22"/>
  <c r="W278" i="22"/>
  <c r="V278" i="22"/>
  <c r="J278" i="22"/>
  <c r="I278" i="22"/>
  <c r="H278" i="22"/>
  <c r="F278" i="22"/>
  <c r="E278" i="22"/>
  <c r="C278" i="22"/>
  <c r="B278" i="22"/>
  <c r="Z277" i="22"/>
  <c r="X277" i="22"/>
  <c r="W277" i="22"/>
  <c r="V277" i="22"/>
  <c r="J277" i="22"/>
  <c r="I277" i="22"/>
  <c r="H277" i="22"/>
  <c r="F277" i="22"/>
  <c r="E277" i="22"/>
  <c r="C277" i="22"/>
  <c r="B277" i="22"/>
  <c r="Z276" i="22"/>
  <c r="X276" i="22"/>
  <c r="W276" i="22"/>
  <c r="V276" i="22"/>
  <c r="J276" i="22"/>
  <c r="I276" i="22"/>
  <c r="H276" i="22"/>
  <c r="F276" i="22"/>
  <c r="E276" i="22"/>
  <c r="C276" i="22"/>
  <c r="B276" i="22"/>
  <c r="Z275" i="22"/>
  <c r="X275" i="22"/>
  <c r="W275" i="22"/>
  <c r="V275" i="22"/>
  <c r="J275" i="22"/>
  <c r="I275" i="22"/>
  <c r="H275" i="22"/>
  <c r="F275" i="22"/>
  <c r="E275" i="22"/>
  <c r="C275" i="22"/>
  <c r="B275" i="22"/>
  <c r="Z274" i="22"/>
  <c r="X274" i="22"/>
  <c r="W274" i="22"/>
  <c r="V274" i="22"/>
  <c r="J274" i="22"/>
  <c r="I274" i="22"/>
  <c r="H274" i="22"/>
  <c r="F274" i="22"/>
  <c r="E274" i="22"/>
  <c r="C274" i="22"/>
  <c r="B274" i="22"/>
  <c r="Z273" i="22"/>
  <c r="X273" i="22"/>
  <c r="W273" i="22"/>
  <c r="V273" i="22"/>
  <c r="J273" i="22"/>
  <c r="I273" i="22"/>
  <c r="H273" i="22"/>
  <c r="F273" i="22"/>
  <c r="E273" i="22"/>
  <c r="C273" i="22"/>
  <c r="B273" i="22"/>
  <c r="Z272" i="22"/>
  <c r="X272" i="22"/>
  <c r="W272" i="22"/>
  <c r="V272" i="22"/>
  <c r="J272" i="22"/>
  <c r="I272" i="22"/>
  <c r="H272" i="22"/>
  <c r="F272" i="22"/>
  <c r="E272" i="22"/>
  <c r="C272" i="22"/>
  <c r="B272" i="22"/>
  <c r="Z271" i="22"/>
  <c r="X271" i="22"/>
  <c r="W271" i="22"/>
  <c r="V271" i="22"/>
  <c r="J271" i="22"/>
  <c r="I271" i="22"/>
  <c r="H271" i="22"/>
  <c r="F271" i="22"/>
  <c r="E271" i="22"/>
  <c r="C271" i="22"/>
  <c r="B271" i="22"/>
  <c r="Z270" i="22"/>
  <c r="X270" i="22"/>
  <c r="W270" i="22"/>
  <c r="V270" i="22"/>
  <c r="J270" i="22"/>
  <c r="I270" i="22"/>
  <c r="H270" i="22"/>
  <c r="F270" i="22"/>
  <c r="E270" i="22"/>
  <c r="C270" i="22"/>
  <c r="B270" i="22"/>
  <c r="Z269" i="22"/>
  <c r="X269" i="22"/>
  <c r="W269" i="22"/>
  <c r="V269" i="22"/>
  <c r="J269" i="22"/>
  <c r="I269" i="22"/>
  <c r="H269" i="22"/>
  <c r="F269" i="22"/>
  <c r="E269" i="22"/>
  <c r="C269" i="22"/>
  <c r="B269" i="22"/>
  <c r="Z268" i="22"/>
  <c r="X268" i="22"/>
  <c r="W268" i="22"/>
  <c r="V268" i="22"/>
  <c r="J268" i="22"/>
  <c r="I268" i="22"/>
  <c r="H268" i="22"/>
  <c r="F268" i="22"/>
  <c r="E268" i="22"/>
  <c r="C268" i="22"/>
  <c r="B268" i="22"/>
  <c r="Z267" i="22"/>
  <c r="X267" i="22"/>
  <c r="W267" i="22"/>
  <c r="V267" i="22"/>
  <c r="J267" i="22"/>
  <c r="I267" i="22"/>
  <c r="H267" i="22"/>
  <c r="F267" i="22"/>
  <c r="E267" i="22"/>
  <c r="C267" i="22"/>
  <c r="B267" i="22"/>
  <c r="Z266" i="22"/>
  <c r="X266" i="22"/>
  <c r="W266" i="22"/>
  <c r="V266" i="22"/>
  <c r="J266" i="22"/>
  <c r="I266" i="22"/>
  <c r="H266" i="22"/>
  <c r="F266" i="22"/>
  <c r="E266" i="22"/>
  <c r="C266" i="22"/>
  <c r="B266" i="22"/>
  <c r="Z265" i="22"/>
  <c r="X265" i="22"/>
  <c r="W265" i="22"/>
  <c r="V265" i="22"/>
  <c r="J265" i="22"/>
  <c r="I265" i="22"/>
  <c r="H265" i="22"/>
  <c r="F265" i="22"/>
  <c r="E265" i="22"/>
  <c r="C265" i="22"/>
  <c r="B265" i="22"/>
  <c r="Z264" i="22"/>
  <c r="X264" i="22"/>
  <c r="W264" i="22"/>
  <c r="V264" i="22"/>
  <c r="J264" i="22"/>
  <c r="I264" i="22"/>
  <c r="H264" i="22"/>
  <c r="F264" i="22"/>
  <c r="E264" i="22"/>
  <c r="C264" i="22"/>
  <c r="B264" i="22"/>
  <c r="Z263" i="22"/>
  <c r="X263" i="22"/>
  <c r="W263" i="22"/>
  <c r="V263" i="22"/>
  <c r="J263" i="22"/>
  <c r="I263" i="22"/>
  <c r="H263" i="22"/>
  <c r="F263" i="22"/>
  <c r="E263" i="22"/>
  <c r="C263" i="22"/>
  <c r="B263" i="22"/>
  <c r="Z262" i="22"/>
  <c r="X262" i="22"/>
  <c r="W262" i="22"/>
  <c r="V262" i="22"/>
  <c r="J262" i="22"/>
  <c r="I262" i="22"/>
  <c r="H262" i="22"/>
  <c r="F262" i="22"/>
  <c r="E262" i="22"/>
  <c r="C262" i="22"/>
  <c r="B262" i="22"/>
  <c r="Z261" i="22"/>
  <c r="X261" i="22"/>
  <c r="W261" i="22"/>
  <c r="V261" i="22"/>
  <c r="J261" i="22"/>
  <c r="I261" i="22"/>
  <c r="H261" i="22"/>
  <c r="F261" i="22"/>
  <c r="E261" i="22"/>
  <c r="C261" i="22"/>
  <c r="B261" i="22"/>
  <c r="Z260" i="22"/>
  <c r="X260" i="22"/>
  <c r="W260" i="22"/>
  <c r="V260" i="22"/>
  <c r="J260" i="22"/>
  <c r="I260" i="22"/>
  <c r="H260" i="22"/>
  <c r="F260" i="22"/>
  <c r="E260" i="22"/>
  <c r="C260" i="22"/>
  <c r="B260" i="22"/>
  <c r="Z259" i="22"/>
  <c r="X259" i="22"/>
  <c r="W259" i="22"/>
  <c r="V259" i="22"/>
  <c r="J259" i="22"/>
  <c r="I259" i="22"/>
  <c r="H259" i="22"/>
  <c r="F259" i="22"/>
  <c r="E259" i="22"/>
  <c r="C259" i="22"/>
  <c r="B259" i="22"/>
  <c r="Z258" i="22"/>
  <c r="X258" i="22"/>
  <c r="W258" i="22"/>
  <c r="V258" i="22"/>
  <c r="J258" i="22"/>
  <c r="I258" i="22"/>
  <c r="H258" i="22"/>
  <c r="F258" i="22"/>
  <c r="E258" i="22"/>
  <c r="C258" i="22"/>
  <c r="B258" i="22"/>
  <c r="Z257" i="22"/>
  <c r="X257" i="22"/>
  <c r="W257" i="22"/>
  <c r="V257" i="22"/>
  <c r="J257" i="22"/>
  <c r="I257" i="22"/>
  <c r="H257" i="22"/>
  <c r="F257" i="22"/>
  <c r="E257" i="22"/>
  <c r="C257" i="22"/>
  <c r="B257" i="22"/>
  <c r="Z254" i="22"/>
  <c r="X254" i="22"/>
  <c r="W254" i="22"/>
  <c r="V254" i="22"/>
  <c r="J254" i="22"/>
  <c r="I254" i="22"/>
  <c r="H254" i="22"/>
  <c r="F254" i="22"/>
  <c r="E254" i="22"/>
  <c r="C254" i="22"/>
  <c r="B254" i="22"/>
  <c r="Z253" i="22"/>
  <c r="X253" i="22"/>
  <c r="W253" i="22"/>
  <c r="V253" i="22"/>
  <c r="J253" i="22"/>
  <c r="I253" i="22"/>
  <c r="H253" i="22"/>
  <c r="F253" i="22"/>
  <c r="E253" i="22"/>
  <c r="C253" i="22"/>
  <c r="B253" i="22"/>
  <c r="Z252" i="22"/>
  <c r="X252" i="22"/>
  <c r="W252" i="22"/>
  <c r="V252" i="22"/>
  <c r="J252" i="22"/>
  <c r="I252" i="22"/>
  <c r="H252" i="22"/>
  <c r="F252" i="22"/>
  <c r="E252" i="22"/>
  <c r="C252" i="22"/>
  <c r="B252" i="22"/>
  <c r="Z251" i="22"/>
  <c r="X251" i="22"/>
  <c r="W251" i="22"/>
  <c r="V251" i="22"/>
  <c r="J251" i="22"/>
  <c r="I251" i="22"/>
  <c r="H251" i="22"/>
  <c r="F251" i="22"/>
  <c r="E251" i="22"/>
  <c r="C251" i="22"/>
  <c r="B251" i="22"/>
  <c r="Z250" i="22"/>
  <c r="X250" i="22"/>
  <c r="W250" i="22"/>
  <c r="V250" i="22"/>
  <c r="J250" i="22"/>
  <c r="I250" i="22"/>
  <c r="H250" i="22"/>
  <c r="F250" i="22"/>
  <c r="E250" i="22"/>
  <c r="C250" i="22"/>
  <c r="B250" i="22"/>
  <c r="Z249" i="22"/>
  <c r="X249" i="22"/>
  <c r="W249" i="22"/>
  <c r="V249" i="22"/>
  <c r="J249" i="22"/>
  <c r="I249" i="22"/>
  <c r="H249" i="22"/>
  <c r="F249" i="22"/>
  <c r="E249" i="22"/>
  <c r="C249" i="22"/>
  <c r="B249" i="22"/>
  <c r="Z248" i="22"/>
  <c r="X248" i="22"/>
  <c r="W248" i="22"/>
  <c r="V248" i="22"/>
  <c r="J248" i="22"/>
  <c r="I248" i="22"/>
  <c r="H248" i="22"/>
  <c r="F248" i="22"/>
  <c r="E248" i="22"/>
  <c r="C248" i="22"/>
  <c r="B248" i="22"/>
  <c r="Z247" i="22"/>
  <c r="X247" i="22"/>
  <c r="W247" i="22"/>
  <c r="V247" i="22"/>
  <c r="J247" i="22"/>
  <c r="I247" i="22"/>
  <c r="H247" i="22"/>
  <c r="F247" i="22"/>
  <c r="E247" i="22"/>
  <c r="C247" i="22"/>
  <c r="B247" i="22"/>
  <c r="Z246" i="22"/>
  <c r="X246" i="22"/>
  <c r="W246" i="22"/>
  <c r="V246" i="22"/>
  <c r="J246" i="22"/>
  <c r="I246" i="22"/>
  <c r="H246" i="22"/>
  <c r="F246" i="22"/>
  <c r="E246" i="22"/>
  <c r="C246" i="22"/>
  <c r="B246" i="22"/>
  <c r="Z245" i="22"/>
  <c r="X245" i="22"/>
  <c r="W245" i="22"/>
  <c r="V245" i="22"/>
  <c r="J245" i="22"/>
  <c r="I245" i="22"/>
  <c r="H245" i="22"/>
  <c r="F245" i="22"/>
  <c r="E245" i="22"/>
  <c r="C245" i="22"/>
  <c r="B245" i="22"/>
  <c r="Z244" i="22"/>
  <c r="X244" i="22"/>
  <c r="W244" i="22"/>
  <c r="V244" i="22"/>
  <c r="J244" i="22"/>
  <c r="I244" i="22"/>
  <c r="H244" i="22"/>
  <c r="F244" i="22"/>
  <c r="E244" i="22"/>
  <c r="C244" i="22"/>
  <c r="B244" i="22"/>
  <c r="Z243" i="22"/>
  <c r="X243" i="22"/>
  <c r="W243" i="22"/>
  <c r="V243" i="22"/>
  <c r="J243" i="22"/>
  <c r="I243" i="22"/>
  <c r="H243" i="22"/>
  <c r="F243" i="22"/>
  <c r="E243" i="22"/>
  <c r="C243" i="22"/>
  <c r="B243" i="22"/>
  <c r="Z242" i="22"/>
  <c r="X242" i="22"/>
  <c r="W242" i="22"/>
  <c r="V242" i="22"/>
  <c r="J242" i="22"/>
  <c r="I242" i="22"/>
  <c r="H242" i="22"/>
  <c r="F242" i="22"/>
  <c r="E242" i="22"/>
  <c r="C242" i="22"/>
  <c r="B242" i="22"/>
  <c r="Z241" i="22"/>
  <c r="X241" i="22"/>
  <c r="W241" i="22"/>
  <c r="V241" i="22"/>
  <c r="J241" i="22"/>
  <c r="I241" i="22"/>
  <c r="H241" i="22"/>
  <c r="F241" i="22"/>
  <c r="E241" i="22"/>
  <c r="C241" i="22"/>
  <c r="B241" i="22"/>
  <c r="Z240" i="22"/>
  <c r="X240" i="22"/>
  <c r="W240" i="22"/>
  <c r="V240" i="22"/>
  <c r="J240" i="22"/>
  <c r="I240" i="22"/>
  <c r="H240" i="22"/>
  <c r="F240" i="22"/>
  <c r="E240" i="22"/>
  <c r="C240" i="22"/>
  <c r="B240" i="22"/>
  <c r="Z239" i="22"/>
  <c r="X239" i="22"/>
  <c r="W239" i="22"/>
  <c r="V239" i="22"/>
  <c r="J239" i="22"/>
  <c r="I239" i="22"/>
  <c r="H239" i="22"/>
  <c r="F239" i="22"/>
  <c r="E239" i="22"/>
  <c r="C239" i="22"/>
  <c r="B239" i="22"/>
  <c r="Z238" i="22"/>
  <c r="X238" i="22"/>
  <c r="W238" i="22"/>
  <c r="V238" i="22"/>
  <c r="J238" i="22"/>
  <c r="I238" i="22"/>
  <c r="H238" i="22"/>
  <c r="F238" i="22"/>
  <c r="E238" i="22"/>
  <c r="C238" i="22"/>
  <c r="B238" i="22"/>
  <c r="Z237" i="22"/>
  <c r="X237" i="22"/>
  <c r="W237" i="22"/>
  <c r="V237" i="22"/>
  <c r="J237" i="22"/>
  <c r="I237" i="22"/>
  <c r="H237" i="22"/>
  <c r="F237" i="22"/>
  <c r="E237" i="22"/>
  <c r="C237" i="22"/>
  <c r="B237" i="22"/>
  <c r="Z236" i="22"/>
  <c r="X236" i="22"/>
  <c r="W236" i="22"/>
  <c r="V236" i="22"/>
  <c r="J236" i="22"/>
  <c r="I236" i="22"/>
  <c r="H236" i="22"/>
  <c r="F236" i="22"/>
  <c r="E236" i="22"/>
  <c r="C236" i="22"/>
  <c r="B236" i="22"/>
  <c r="Z235" i="22"/>
  <c r="X235" i="22"/>
  <c r="W235" i="22"/>
  <c r="V235" i="22"/>
  <c r="J235" i="22"/>
  <c r="I235" i="22"/>
  <c r="H235" i="22"/>
  <c r="F235" i="22"/>
  <c r="E235" i="22"/>
  <c r="C235" i="22"/>
  <c r="B235" i="22"/>
  <c r="Z234" i="22"/>
  <c r="X234" i="22"/>
  <c r="W234" i="22"/>
  <c r="V234" i="22"/>
  <c r="J234" i="22"/>
  <c r="I234" i="22"/>
  <c r="H234" i="22"/>
  <c r="F234" i="22"/>
  <c r="E234" i="22"/>
  <c r="C234" i="22"/>
  <c r="B234" i="22"/>
  <c r="Z233" i="22"/>
  <c r="X233" i="22"/>
  <c r="W233" i="22"/>
  <c r="V233" i="22"/>
  <c r="J233" i="22"/>
  <c r="I233" i="22"/>
  <c r="H233" i="22"/>
  <c r="F233" i="22"/>
  <c r="E233" i="22"/>
  <c r="C233" i="22"/>
  <c r="B233" i="22"/>
  <c r="Z232" i="22"/>
  <c r="X232" i="22"/>
  <c r="W232" i="22"/>
  <c r="V232" i="22"/>
  <c r="J232" i="22"/>
  <c r="I232" i="22"/>
  <c r="H232" i="22"/>
  <c r="F232" i="22"/>
  <c r="E232" i="22"/>
  <c r="C232" i="22"/>
  <c r="B232" i="22"/>
  <c r="Z231" i="22"/>
  <c r="X231" i="22"/>
  <c r="W231" i="22"/>
  <c r="V231" i="22"/>
  <c r="J231" i="22"/>
  <c r="I231" i="22"/>
  <c r="H231" i="22"/>
  <c r="F231" i="22"/>
  <c r="E231" i="22"/>
  <c r="C231" i="22"/>
  <c r="B231" i="22"/>
  <c r="Z230" i="22"/>
  <c r="X230" i="22"/>
  <c r="W230" i="22"/>
  <c r="V230" i="22"/>
  <c r="J230" i="22"/>
  <c r="I230" i="22"/>
  <c r="H230" i="22"/>
  <c r="F230" i="22"/>
  <c r="E230" i="22"/>
  <c r="C230" i="22"/>
  <c r="B230" i="22"/>
  <c r="Z227" i="22"/>
  <c r="X227" i="22"/>
  <c r="W227" i="22"/>
  <c r="V227" i="22"/>
  <c r="J227" i="22"/>
  <c r="I227" i="22"/>
  <c r="H227" i="22"/>
  <c r="F227" i="22"/>
  <c r="E227" i="22"/>
  <c r="C227" i="22"/>
  <c r="B227" i="22"/>
  <c r="Z226" i="22"/>
  <c r="X226" i="22"/>
  <c r="W226" i="22"/>
  <c r="V226" i="22"/>
  <c r="J226" i="22"/>
  <c r="I226" i="22"/>
  <c r="H226" i="22"/>
  <c r="F226" i="22"/>
  <c r="E226" i="22"/>
  <c r="C226" i="22"/>
  <c r="B226" i="22"/>
  <c r="Z225" i="22"/>
  <c r="X225" i="22"/>
  <c r="W225" i="22"/>
  <c r="V225" i="22"/>
  <c r="J225" i="22"/>
  <c r="I225" i="22"/>
  <c r="H225" i="22"/>
  <c r="F225" i="22"/>
  <c r="E225" i="22"/>
  <c r="C225" i="22"/>
  <c r="B225" i="22"/>
  <c r="Z224" i="22"/>
  <c r="X224" i="22"/>
  <c r="W224" i="22"/>
  <c r="V224" i="22"/>
  <c r="J224" i="22"/>
  <c r="I224" i="22"/>
  <c r="H224" i="22"/>
  <c r="F224" i="22"/>
  <c r="E224" i="22"/>
  <c r="C224" i="22"/>
  <c r="B224" i="22"/>
  <c r="Z223" i="22"/>
  <c r="X223" i="22"/>
  <c r="W223" i="22"/>
  <c r="V223" i="22"/>
  <c r="J223" i="22"/>
  <c r="I223" i="22"/>
  <c r="H223" i="22"/>
  <c r="F223" i="22"/>
  <c r="E223" i="22"/>
  <c r="C223" i="22"/>
  <c r="B223" i="22"/>
  <c r="Z222" i="22"/>
  <c r="X222" i="22"/>
  <c r="W222" i="22"/>
  <c r="V222" i="22"/>
  <c r="J222" i="22"/>
  <c r="I222" i="22"/>
  <c r="H222" i="22"/>
  <c r="F222" i="22"/>
  <c r="E222" i="22"/>
  <c r="C222" i="22"/>
  <c r="B222" i="22"/>
  <c r="Z221" i="22"/>
  <c r="X221" i="22"/>
  <c r="W221" i="22"/>
  <c r="V221" i="22"/>
  <c r="J221" i="22"/>
  <c r="I221" i="22"/>
  <c r="H221" i="22"/>
  <c r="F221" i="22"/>
  <c r="E221" i="22"/>
  <c r="C221" i="22"/>
  <c r="B221" i="22"/>
  <c r="Z220" i="22"/>
  <c r="X220" i="22"/>
  <c r="W220" i="22"/>
  <c r="V220" i="22"/>
  <c r="J220" i="22"/>
  <c r="I220" i="22"/>
  <c r="H220" i="22"/>
  <c r="F220" i="22"/>
  <c r="E220" i="22"/>
  <c r="C220" i="22"/>
  <c r="B220" i="22"/>
  <c r="Z219" i="22"/>
  <c r="X219" i="22"/>
  <c r="W219" i="22"/>
  <c r="V219" i="22"/>
  <c r="J219" i="22"/>
  <c r="I219" i="22"/>
  <c r="H219" i="22"/>
  <c r="F219" i="22"/>
  <c r="E219" i="22"/>
  <c r="C219" i="22"/>
  <c r="B219" i="22"/>
  <c r="Z218" i="22"/>
  <c r="X218" i="22"/>
  <c r="W218" i="22"/>
  <c r="V218" i="22"/>
  <c r="J218" i="22"/>
  <c r="I218" i="22"/>
  <c r="H218" i="22"/>
  <c r="F218" i="22"/>
  <c r="E218" i="22"/>
  <c r="C218" i="22"/>
  <c r="B218" i="22"/>
  <c r="Z217" i="22"/>
  <c r="X217" i="22"/>
  <c r="W217" i="22"/>
  <c r="V217" i="22"/>
  <c r="J217" i="22"/>
  <c r="I217" i="22"/>
  <c r="H217" i="22"/>
  <c r="F217" i="22"/>
  <c r="E217" i="22"/>
  <c r="C217" i="22"/>
  <c r="B217" i="22"/>
  <c r="Z216" i="22"/>
  <c r="X216" i="22"/>
  <c r="W216" i="22"/>
  <c r="V216" i="22"/>
  <c r="J216" i="22"/>
  <c r="I216" i="22"/>
  <c r="H216" i="22"/>
  <c r="F216" i="22"/>
  <c r="E216" i="22"/>
  <c r="C216" i="22"/>
  <c r="B216" i="22"/>
  <c r="Z215" i="22"/>
  <c r="X215" i="22"/>
  <c r="W215" i="22"/>
  <c r="V215" i="22"/>
  <c r="J215" i="22"/>
  <c r="I215" i="22"/>
  <c r="H215" i="22"/>
  <c r="F215" i="22"/>
  <c r="E215" i="22"/>
  <c r="C215" i="22"/>
  <c r="B215" i="22"/>
  <c r="Z214" i="22"/>
  <c r="X214" i="22"/>
  <c r="W214" i="22"/>
  <c r="V214" i="22"/>
  <c r="J214" i="22"/>
  <c r="I214" i="22"/>
  <c r="H214" i="22"/>
  <c r="F214" i="22"/>
  <c r="E214" i="22"/>
  <c r="C214" i="22"/>
  <c r="B214" i="22"/>
  <c r="Z213" i="22"/>
  <c r="X213" i="22"/>
  <c r="W213" i="22"/>
  <c r="V213" i="22"/>
  <c r="J213" i="22"/>
  <c r="I213" i="22"/>
  <c r="H213" i="22"/>
  <c r="F213" i="22"/>
  <c r="E213" i="22"/>
  <c r="C213" i="22"/>
  <c r="B213" i="22"/>
  <c r="Z212" i="22"/>
  <c r="X212" i="22"/>
  <c r="W212" i="22"/>
  <c r="V212" i="22"/>
  <c r="J212" i="22"/>
  <c r="I212" i="22"/>
  <c r="H212" i="22"/>
  <c r="F212" i="22"/>
  <c r="E212" i="22"/>
  <c r="C212" i="22"/>
  <c r="B212" i="22"/>
  <c r="Z211" i="22"/>
  <c r="X211" i="22"/>
  <c r="W211" i="22"/>
  <c r="V211" i="22"/>
  <c r="J211" i="22"/>
  <c r="I211" i="22"/>
  <c r="H211" i="22"/>
  <c r="F211" i="22"/>
  <c r="E211" i="22"/>
  <c r="C211" i="22"/>
  <c r="B211" i="22"/>
  <c r="Z210" i="22"/>
  <c r="X210" i="22"/>
  <c r="W210" i="22"/>
  <c r="V210" i="22"/>
  <c r="J210" i="22"/>
  <c r="I210" i="22"/>
  <c r="H210" i="22"/>
  <c r="F210" i="22"/>
  <c r="E210" i="22"/>
  <c r="C210" i="22"/>
  <c r="B210" i="22"/>
  <c r="Z209" i="22"/>
  <c r="X209" i="22"/>
  <c r="W209" i="22"/>
  <c r="V209" i="22"/>
  <c r="J209" i="22"/>
  <c r="I209" i="22"/>
  <c r="H209" i="22"/>
  <c r="F209" i="22"/>
  <c r="E209" i="22"/>
  <c r="C209" i="22"/>
  <c r="B209" i="22"/>
  <c r="Z208" i="22"/>
  <c r="X208" i="22"/>
  <c r="W208" i="22"/>
  <c r="V208" i="22"/>
  <c r="J208" i="22"/>
  <c r="I208" i="22"/>
  <c r="H208" i="22"/>
  <c r="F208" i="22"/>
  <c r="E208" i="22"/>
  <c r="C208" i="22"/>
  <c r="B208" i="22"/>
  <c r="Z207" i="22"/>
  <c r="X207" i="22"/>
  <c r="W207" i="22"/>
  <c r="V207" i="22"/>
  <c r="J207" i="22"/>
  <c r="I207" i="22"/>
  <c r="H207" i="22"/>
  <c r="F207" i="22"/>
  <c r="E207" i="22"/>
  <c r="C207" i="22"/>
  <c r="B207" i="22"/>
  <c r="Z206" i="22"/>
  <c r="X206" i="22"/>
  <c r="W206" i="22"/>
  <c r="V206" i="22"/>
  <c r="J206" i="22"/>
  <c r="I206" i="22"/>
  <c r="H206" i="22"/>
  <c r="F206" i="22"/>
  <c r="E206" i="22"/>
  <c r="C206" i="22"/>
  <c r="B206" i="22"/>
  <c r="Z205" i="22"/>
  <c r="X205" i="22"/>
  <c r="W205" i="22"/>
  <c r="V205" i="22"/>
  <c r="J205" i="22"/>
  <c r="I205" i="22"/>
  <c r="H205" i="22"/>
  <c r="F205" i="22"/>
  <c r="E205" i="22"/>
  <c r="C205" i="22"/>
  <c r="B205" i="22"/>
  <c r="Z204" i="22"/>
  <c r="X204" i="22"/>
  <c r="W204" i="22"/>
  <c r="V204" i="22"/>
  <c r="J204" i="22"/>
  <c r="I204" i="22"/>
  <c r="H204" i="22"/>
  <c r="F204" i="22"/>
  <c r="E204" i="22"/>
  <c r="C204" i="22"/>
  <c r="B204" i="22"/>
  <c r="Z203" i="22"/>
  <c r="X203" i="22"/>
  <c r="W203" i="22"/>
  <c r="V203" i="22"/>
  <c r="J203" i="22"/>
  <c r="I203" i="22"/>
  <c r="H203" i="22"/>
  <c r="F203" i="22"/>
  <c r="E203" i="22"/>
  <c r="C203" i="22"/>
  <c r="B203" i="22"/>
  <c r="Z200" i="22"/>
  <c r="X200" i="22"/>
  <c r="W200" i="22"/>
  <c r="V200" i="22"/>
  <c r="J200" i="22"/>
  <c r="I200" i="22"/>
  <c r="H200" i="22"/>
  <c r="F200" i="22"/>
  <c r="E200" i="22"/>
  <c r="C200" i="22"/>
  <c r="B200" i="22"/>
  <c r="Z199" i="22"/>
  <c r="X199" i="22"/>
  <c r="W199" i="22"/>
  <c r="V199" i="22"/>
  <c r="J199" i="22"/>
  <c r="I199" i="22"/>
  <c r="H199" i="22"/>
  <c r="F199" i="22"/>
  <c r="E199" i="22"/>
  <c r="C199" i="22"/>
  <c r="B199" i="22"/>
  <c r="Z198" i="22"/>
  <c r="X198" i="22"/>
  <c r="W198" i="22"/>
  <c r="V198" i="22"/>
  <c r="J198" i="22"/>
  <c r="I198" i="22"/>
  <c r="H198" i="22"/>
  <c r="F198" i="22"/>
  <c r="E198" i="22"/>
  <c r="C198" i="22"/>
  <c r="B198" i="22"/>
  <c r="Z197" i="22"/>
  <c r="X197" i="22"/>
  <c r="W197" i="22"/>
  <c r="V197" i="22"/>
  <c r="J197" i="22"/>
  <c r="I197" i="22"/>
  <c r="H197" i="22"/>
  <c r="F197" i="22"/>
  <c r="E197" i="22"/>
  <c r="C197" i="22"/>
  <c r="B197" i="22"/>
  <c r="Z196" i="22"/>
  <c r="X196" i="22"/>
  <c r="W196" i="22"/>
  <c r="V196" i="22"/>
  <c r="J196" i="22"/>
  <c r="I196" i="22"/>
  <c r="H196" i="22"/>
  <c r="F196" i="22"/>
  <c r="E196" i="22"/>
  <c r="C196" i="22"/>
  <c r="B196" i="22"/>
  <c r="Z195" i="22"/>
  <c r="X195" i="22"/>
  <c r="W195" i="22"/>
  <c r="V195" i="22"/>
  <c r="J195" i="22"/>
  <c r="I195" i="22"/>
  <c r="H195" i="22"/>
  <c r="F195" i="22"/>
  <c r="E195" i="22"/>
  <c r="C195" i="22"/>
  <c r="B195" i="22"/>
  <c r="Z194" i="22"/>
  <c r="X194" i="22"/>
  <c r="W194" i="22"/>
  <c r="V194" i="22"/>
  <c r="J194" i="22"/>
  <c r="I194" i="22"/>
  <c r="H194" i="22"/>
  <c r="F194" i="22"/>
  <c r="E194" i="22"/>
  <c r="C194" i="22"/>
  <c r="B194" i="22"/>
  <c r="Z193" i="22"/>
  <c r="X193" i="22"/>
  <c r="W193" i="22"/>
  <c r="V193" i="22"/>
  <c r="J193" i="22"/>
  <c r="I193" i="22"/>
  <c r="H193" i="22"/>
  <c r="F193" i="22"/>
  <c r="E193" i="22"/>
  <c r="C193" i="22"/>
  <c r="B193" i="22"/>
  <c r="Z192" i="22"/>
  <c r="X192" i="22"/>
  <c r="W192" i="22"/>
  <c r="V192" i="22"/>
  <c r="J192" i="22"/>
  <c r="I192" i="22"/>
  <c r="H192" i="22"/>
  <c r="F192" i="22"/>
  <c r="E192" i="22"/>
  <c r="C192" i="22"/>
  <c r="B192" i="22"/>
  <c r="Z191" i="22"/>
  <c r="X191" i="22"/>
  <c r="W191" i="22"/>
  <c r="V191" i="22"/>
  <c r="J191" i="22"/>
  <c r="I191" i="22"/>
  <c r="H191" i="22"/>
  <c r="F191" i="22"/>
  <c r="E191" i="22"/>
  <c r="C191" i="22"/>
  <c r="B191" i="22"/>
  <c r="Z190" i="22"/>
  <c r="X190" i="22"/>
  <c r="W190" i="22"/>
  <c r="V190" i="22"/>
  <c r="J190" i="22"/>
  <c r="I190" i="22"/>
  <c r="H190" i="22"/>
  <c r="F190" i="22"/>
  <c r="E190" i="22"/>
  <c r="C190" i="22"/>
  <c r="B190" i="22"/>
  <c r="Z189" i="22"/>
  <c r="X189" i="22"/>
  <c r="W189" i="22"/>
  <c r="V189" i="22"/>
  <c r="J189" i="22"/>
  <c r="I189" i="22"/>
  <c r="H189" i="22"/>
  <c r="F189" i="22"/>
  <c r="E189" i="22"/>
  <c r="C189" i="22"/>
  <c r="B189" i="22"/>
  <c r="Z188" i="22"/>
  <c r="X188" i="22"/>
  <c r="W188" i="22"/>
  <c r="V188" i="22"/>
  <c r="J188" i="22"/>
  <c r="I188" i="22"/>
  <c r="H188" i="22"/>
  <c r="F188" i="22"/>
  <c r="E188" i="22"/>
  <c r="C188" i="22"/>
  <c r="B188" i="22"/>
  <c r="Z187" i="22"/>
  <c r="X187" i="22"/>
  <c r="W187" i="22"/>
  <c r="V187" i="22"/>
  <c r="J187" i="22"/>
  <c r="I187" i="22"/>
  <c r="H187" i="22"/>
  <c r="F187" i="22"/>
  <c r="E187" i="22"/>
  <c r="C187" i="22"/>
  <c r="B187" i="22"/>
  <c r="Z186" i="22"/>
  <c r="X186" i="22"/>
  <c r="W186" i="22"/>
  <c r="V186" i="22"/>
  <c r="J186" i="22"/>
  <c r="I186" i="22"/>
  <c r="H186" i="22"/>
  <c r="F186" i="22"/>
  <c r="E186" i="22"/>
  <c r="C186" i="22"/>
  <c r="B186" i="22"/>
  <c r="Z185" i="22"/>
  <c r="X185" i="22"/>
  <c r="W185" i="22"/>
  <c r="V185" i="22"/>
  <c r="J185" i="22"/>
  <c r="I185" i="22"/>
  <c r="H185" i="22"/>
  <c r="F185" i="22"/>
  <c r="E185" i="22"/>
  <c r="C185" i="22"/>
  <c r="B185" i="22"/>
  <c r="Z184" i="22"/>
  <c r="X184" i="22"/>
  <c r="W184" i="22"/>
  <c r="V184" i="22"/>
  <c r="J184" i="22"/>
  <c r="I184" i="22"/>
  <c r="H184" i="22"/>
  <c r="F184" i="22"/>
  <c r="E184" i="22"/>
  <c r="C184" i="22"/>
  <c r="B184" i="22"/>
  <c r="Z183" i="22"/>
  <c r="X183" i="22"/>
  <c r="W183" i="22"/>
  <c r="V183" i="22"/>
  <c r="J183" i="22"/>
  <c r="I183" i="22"/>
  <c r="H183" i="22"/>
  <c r="F183" i="22"/>
  <c r="E183" i="22"/>
  <c r="C183" i="22"/>
  <c r="B183" i="22"/>
  <c r="Z182" i="22"/>
  <c r="X182" i="22"/>
  <c r="W182" i="22"/>
  <c r="V182" i="22"/>
  <c r="J182" i="22"/>
  <c r="I182" i="22"/>
  <c r="H182" i="22"/>
  <c r="F182" i="22"/>
  <c r="E182" i="22"/>
  <c r="C182" i="22"/>
  <c r="B182" i="22"/>
  <c r="Z181" i="22"/>
  <c r="X181" i="22"/>
  <c r="W181" i="22"/>
  <c r="V181" i="22"/>
  <c r="J181" i="22"/>
  <c r="I181" i="22"/>
  <c r="H181" i="22"/>
  <c r="F181" i="22"/>
  <c r="E181" i="22"/>
  <c r="C181" i="22"/>
  <c r="B181" i="22"/>
  <c r="Z180" i="22"/>
  <c r="X180" i="22"/>
  <c r="W180" i="22"/>
  <c r="V180" i="22"/>
  <c r="J180" i="22"/>
  <c r="I180" i="22"/>
  <c r="H180" i="22"/>
  <c r="F180" i="22"/>
  <c r="E180" i="22"/>
  <c r="C180" i="22"/>
  <c r="B180" i="22"/>
  <c r="Z179" i="22"/>
  <c r="X179" i="22"/>
  <c r="W179" i="22"/>
  <c r="V179" i="22"/>
  <c r="J179" i="22"/>
  <c r="I179" i="22"/>
  <c r="H179" i="22"/>
  <c r="F179" i="22"/>
  <c r="E179" i="22"/>
  <c r="C179" i="22"/>
  <c r="B179" i="22"/>
  <c r="Z178" i="22"/>
  <c r="X178" i="22"/>
  <c r="W178" i="22"/>
  <c r="V178" i="22"/>
  <c r="J178" i="22"/>
  <c r="I178" i="22"/>
  <c r="H178" i="22"/>
  <c r="F178" i="22"/>
  <c r="E178" i="22"/>
  <c r="C178" i="22"/>
  <c r="B178" i="22"/>
  <c r="Z177" i="22"/>
  <c r="X177" i="22"/>
  <c r="W177" i="22"/>
  <c r="V177" i="22"/>
  <c r="J177" i="22"/>
  <c r="I177" i="22"/>
  <c r="H177" i="22"/>
  <c r="F177" i="22"/>
  <c r="E177" i="22"/>
  <c r="C177" i="22"/>
  <c r="B177" i="22"/>
  <c r="Z176" i="22"/>
  <c r="X176" i="22"/>
  <c r="W176" i="22"/>
  <c r="V176" i="22"/>
  <c r="J176" i="22"/>
  <c r="I176" i="22"/>
  <c r="H176" i="22"/>
  <c r="F176" i="22"/>
  <c r="E176" i="22"/>
  <c r="C176" i="22"/>
  <c r="B176" i="22"/>
  <c r="Z173" i="22"/>
  <c r="X173" i="22"/>
  <c r="W173" i="22"/>
  <c r="V173" i="22"/>
  <c r="J173" i="22"/>
  <c r="I173" i="22"/>
  <c r="H173" i="22"/>
  <c r="F173" i="22"/>
  <c r="E173" i="22"/>
  <c r="C173" i="22"/>
  <c r="B173" i="22"/>
  <c r="Z172" i="22"/>
  <c r="X172" i="22"/>
  <c r="W172" i="22"/>
  <c r="V172" i="22"/>
  <c r="J172" i="22"/>
  <c r="I172" i="22"/>
  <c r="H172" i="22"/>
  <c r="F172" i="22"/>
  <c r="E172" i="22"/>
  <c r="C172" i="22"/>
  <c r="B172" i="22"/>
  <c r="Z171" i="22"/>
  <c r="X171" i="22"/>
  <c r="W171" i="22"/>
  <c r="V171" i="22"/>
  <c r="J171" i="22"/>
  <c r="I171" i="22"/>
  <c r="H171" i="22"/>
  <c r="F171" i="22"/>
  <c r="E171" i="22"/>
  <c r="C171" i="22"/>
  <c r="B171" i="22"/>
  <c r="Z170" i="22"/>
  <c r="X170" i="22"/>
  <c r="W170" i="22"/>
  <c r="V170" i="22"/>
  <c r="J170" i="22"/>
  <c r="I170" i="22"/>
  <c r="H170" i="22"/>
  <c r="F170" i="22"/>
  <c r="E170" i="22"/>
  <c r="C170" i="22"/>
  <c r="B170" i="22"/>
  <c r="Z169" i="22"/>
  <c r="X169" i="22"/>
  <c r="W169" i="22"/>
  <c r="V169" i="22"/>
  <c r="J169" i="22"/>
  <c r="I169" i="22"/>
  <c r="H169" i="22"/>
  <c r="F169" i="22"/>
  <c r="E169" i="22"/>
  <c r="C169" i="22"/>
  <c r="B169" i="22"/>
  <c r="Z168" i="22"/>
  <c r="X168" i="22"/>
  <c r="W168" i="22"/>
  <c r="V168" i="22"/>
  <c r="J168" i="22"/>
  <c r="I168" i="22"/>
  <c r="H168" i="22"/>
  <c r="F168" i="22"/>
  <c r="E168" i="22"/>
  <c r="C168" i="22"/>
  <c r="B168" i="22"/>
  <c r="Z167" i="22"/>
  <c r="X167" i="22"/>
  <c r="W167" i="22"/>
  <c r="V167" i="22"/>
  <c r="J167" i="22"/>
  <c r="I167" i="22"/>
  <c r="H167" i="22"/>
  <c r="F167" i="22"/>
  <c r="E167" i="22"/>
  <c r="C167" i="22"/>
  <c r="B167" i="22"/>
  <c r="Z166" i="22"/>
  <c r="X166" i="22"/>
  <c r="W166" i="22"/>
  <c r="V166" i="22"/>
  <c r="J166" i="22"/>
  <c r="I166" i="22"/>
  <c r="H166" i="22"/>
  <c r="F166" i="22"/>
  <c r="E166" i="22"/>
  <c r="C166" i="22"/>
  <c r="B166" i="22"/>
  <c r="Z165" i="22"/>
  <c r="X165" i="22"/>
  <c r="W165" i="22"/>
  <c r="V165" i="22"/>
  <c r="J165" i="22"/>
  <c r="I165" i="22"/>
  <c r="H165" i="22"/>
  <c r="F165" i="22"/>
  <c r="E165" i="22"/>
  <c r="C165" i="22"/>
  <c r="B165" i="22"/>
  <c r="Z164" i="22"/>
  <c r="X164" i="22"/>
  <c r="W164" i="22"/>
  <c r="V164" i="22"/>
  <c r="J164" i="22"/>
  <c r="I164" i="22"/>
  <c r="H164" i="22"/>
  <c r="F164" i="22"/>
  <c r="E164" i="22"/>
  <c r="C164" i="22"/>
  <c r="B164" i="22"/>
  <c r="Z163" i="22"/>
  <c r="X163" i="22"/>
  <c r="W163" i="22"/>
  <c r="V163" i="22"/>
  <c r="J163" i="22"/>
  <c r="I163" i="22"/>
  <c r="H163" i="22"/>
  <c r="F163" i="22"/>
  <c r="E163" i="22"/>
  <c r="C163" i="22"/>
  <c r="B163" i="22"/>
  <c r="Z162" i="22"/>
  <c r="X162" i="22"/>
  <c r="W162" i="22"/>
  <c r="V162" i="22"/>
  <c r="J162" i="22"/>
  <c r="I162" i="22"/>
  <c r="H162" i="22"/>
  <c r="F162" i="22"/>
  <c r="E162" i="22"/>
  <c r="C162" i="22"/>
  <c r="B162" i="22"/>
  <c r="Z161" i="22"/>
  <c r="X161" i="22"/>
  <c r="W161" i="22"/>
  <c r="V161" i="22"/>
  <c r="J161" i="22"/>
  <c r="I161" i="22"/>
  <c r="H161" i="22"/>
  <c r="F161" i="22"/>
  <c r="E161" i="22"/>
  <c r="C161" i="22"/>
  <c r="B161" i="22"/>
  <c r="Z160" i="22"/>
  <c r="X160" i="22"/>
  <c r="W160" i="22"/>
  <c r="V160" i="22"/>
  <c r="J160" i="22"/>
  <c r="I160" i="22"/>
  <c r="H160" i="22"/>
  <c r="F160" i="22"/>
  <c r="E160" i="22"/>
  <c r="C160" i="22"/>
  <c r="B160" i="22"/>
  <c r="Z159" i="22"/>
  <c r="X159" i="22"/>
  <c r="W159" i="22"/>
  <c r="V159" i="22"/>
  <c r="J159" i="22"/>
  <c r="I159" i="22"/>
  <c r="H159" i="22"/>
  <c r="F159" i="22"/>
  <c r="E159" i="22"/>
  <c r="C159" i="22"/>
  <c r="B159" i="22"/>
  <c r="Z158" i="22"/>
  <c r="X158" i="22"/>
  <c r="W158" i="22"/>
  <c r="V158" i="22"/>
  <c r="J158" i="22"/>
  <c r="I158" i="22"/>
  <c r="H158" i="22"/>
  <c r="F158" i="22"/>
  <c r="E158" i="22"/>
  <c r="C158" i="22"/>
  <c r="B158" i="22"/>
  <c r="Z157" i="22"/>
  <c r="X157" i="22"/>
  <c r="W157" i="22"/>
  <c r="V157" i="22"/>
  <c r="J157" i="22"/>
  <c r="I157" i="22"/>
  <c r="H157" i="22"/>
  <c r="F157" i="22"/>
  <c r="E157" i="22"/>
  <c r="C157" i="22"/>
  <c r="B157" i="22"/>
  <c r="Z156" i="22"/>
  <c r="X156" i="22"/>
  <c r="W156" i="22"/>
  <c r="V156" i="22"/>
  <c r="J156" i="22"/>
  <c r="I156" i="22"/>
  <c r="H156" i="22"/>
  <c r="F156" i="22"/>
  <c r="E156" i="22"/>
  <c r="C156" i="22"/>
  <c r="B156" i="22"/>
  <c r="Z155" i="22"/>
  <c r="X155" i="22"/>
  <c r="W155" i="22"/>
  <c r="V155" i="22"/>
  <c r="J155" i="22"/>
  <c r="I155" i="22"/>
  <c r="H155" i="22"/>
  <c r="F155" i="22"/>
  <c r="E155" i="22"/>
  <c r="C155" i="22"/>
  <c r="B155" i="22"/>
  <c r="Z154" i="22"/>
  <c r="X154" i="22"/>
  <c r="W154" i="22"/>
  <c r="V154" i="22"/>
  <c r="J154" i="22"/>
  <c r="I154" i="22"/>
  <c r="H154" i="22"/>
  <c r="F154" i="22"/>
  <c r="E154" i="22"/>
  <c r="C154" i="22"/>
  <c r="B154" i="22"/>
  <c r="Z153" i="22"/>
  <c r="X153" i="22"/>
  <c r="W153" i="22"/>
  <c r="V153" i="22"/>
  <c r="J153" i="22"/>
  <c r="I153" i="22"/>
  <c r="H153" i="22"/>
  <c r="F153" i="22"/>
  <c r="E153" i="22"/>
  <c r="C153" i="22"/>
  <c r="B153" i="22"/>
  <c r="Z152" i="22"/>
  <c r="X152" i="22"/>
  <c r="W152" i="22"/>
  <c r="V152" i="22"/>
  <c r="J152" i="22"/>
  <c r="I152" i="22"/>
  <c r="H152" i="22"/>
  <c r="F152" i="22"/>
  <c r="E152" i="22"/>
  <c r="C152" i="22"/>
  <c r="B152" i="22"/>
  <c r="Z151" i="22"/>
  <c r="X151" i="22"/>
  <c r="W151" i="22"/>
  <c r="V151" i="22"/>
  <c r="J151" i="22"/>
  <c r="I151" i="22"/>
  <c r="H151" i="22"/>
  <c r="F151" i="22"/>
  <c r="E151" i="22"/>
  <c r="C151" i="22"/>
  <c r="B151" i="22"/>
  <c r="Z150" i="22"/>
  <c r="X150" i="22"/>
  <c r="W150" i="22"/>
  <c r="V150" i="22"/>
  <c r="J150" i="22"/>
  <c r="I150" i="22"/>
  <c r="H150" i="22"/>
  <c r="F150" i="22"/>
  <c r="E150" i="22"/>
  <c r="C150" i="22"/>
  <c r="B150" i="22"/>
  <c r="Z149" i="22"/>
  <c r="X149" i="22"/>
  <c r="W149" i="22"/>
  <c r="V149" i="22"/>
  <c r="J149" i="22"/>
  <c r="I149" i="22"/>
  <c r="H149" i="22"/>
  <c r="F149" i="22"/>
  <c r="E149" i="22"/>
  <c r="C149" i="22"/>
  <c r="B149" i="22"/>
  <c r="Z146" i="22"/>
  <c r="X146" i="22"/>
  <c r="W146" i="22"/>
  <c r="V146" i="22"/>
  <c r="J146" i="22"/>
  <c r="I146" i="22"/>
  <c r="H146" i="22"/>
  <c r="F146" i="22"/>
  <c r="E146" i="22"/>
  <c r="C146" i="22"/>
  <c r="B146" i="22"/>
  <c r="Z145" i="22"/>
  <c r="X145" i="22"/>
  <c r="W145" i="22"/>
  <c r="V145" i="22"/>
  <c r="J145" i="22"/>
  <c r="I145" i="22"/>
  <c r="H145" i="22"/>
  <c r="F145" i="22"/>
  <c r="E145" i="22"/>
  <c r="C145" i="22"/>
  <c r="B145" i="22"/>
  <c r="Z144" i="22"/>
  <c r="X144" i="22"/>
  <c r="W144" i="22"/>
  <c r="V144" i="22"/>
  <c r="J144" i="22"/>
  <c r="I144" i="22"/>
  <c r="H144" i="22"/>
  <c r="F144" i="22"/>
  <c r="E144" i="22"/>
  <c r="C144" i="22"/>
  <c r="B144" i="22"/>
  <c r="Z143" i="22"/>
  <c r="X143" i="22"/>
  <c r="W143" i="22"/>
  <c r="V143" i="22"/>
  <c r="J143" i="22"/>
  <c r="I143" i="22"/>
  <c r="H143" i="22"/>
  <c r="F143" i="22"/>
  <c r="E143" i="22"/>
  <c r="C143" i="22"/>
  <c r="B143" i="22"/>
  <c r="Z142" i="22"/>
  <c r="X142" i="22"/>
  <c r="W142" i="22"/>
  <c r="V142" i="22"/>
  <c r="J142" i="22"/>
  <c r="I142" i="22"/>
  <c r="H142" i="22"/>
  <c r="F142" i="22"/>
  <c r="E142" i="22"/>
  <c r="C142" i="22"/>
  <c r="B142" i="22"/>
  <c r="Z141" i="22"/>
  <c r="X141" i="22"/>
  <c r="W141" i="22"/>
  <c r="V141" i="22"/>
  <c r="J141" i="22"/>
  <c r="I141" i="22"/>
  <c r="H141" i="22"/>
  <c r="F141" i="22"/>
  <c r="E141" i="22"/>
  <c r="C141" i="22"/>
  <c r="B141" i="22"/>
  <c r="Z140" i="22"/>
  <c r="X140" i="22"/>
  <c r="W140" i="22"/>
  <c r="V140" i="22"/>
  <c r="J140" i="22"/>
  <c r="I140" i="22"/>
  <c r="H140" i="22"/>
  <c r="F140" i="22"/>
  <c r="E140" i="22"/>
  <c r="C140" i="22"/>
  <c r="B140" i="22"/>
  <c r="Z139" i="22"/>
  <c r="X139" i="22"/>
  <c r="W139" i="22"/>
  <c r="V139" i="22"/>
  <c r="J139" i="22"/>
  <c r="I139" i="22"/>
  <c r="H139" i="22"/>
  <c r="F139" i="22"/>
  <c r="E139" i="22"/>
  <c r="C139" i="22"/>
  <c r="B139" i="22"/>
  <c r="Z138" i="22"/>
  <c r="X138" i="22"/>
  <c r="W138" i="22"/>
  <c r="V138" i="22"/>
  <c r="J138" i="22"/>
  <c r="I138" i="22"/>
  <c r="H138" i="22"/>
  <c r="F138" i="22"/>
  <c r="E138" i="22"/>
  <c r="C138" i="22"/>
  <c r="B138" i="22"/>
  <c r="Z137" i="22"/>
  <c r="X137" i="22"/>
  <c r="W137" i="22"/>
  <c r="V137" i="22"/>
  <c r="J137" i="22"/>
  <c r="I137" i="22"/>
  <c r="H137" i="22"/>
  <c r="F137" i="22"/>
  <c r="E137" i="22"/>
  <c r="C137" i="22"/>
  <c r="B137" i="22"/>
  <c r="Z136" i="22"/>
  <c r="X136" i="22"/>
  <c r="W136" i="22"/>
  <c r="V136" i="22"/>
  <c r="J136" i="22"/>
  <c r="I136" i="22"/>
  <c r="H136" i="22"/>
  <c r="F136" i="22"/>
  <c r="E136" i="22"/>
  <c r="C136" i="22"/>
  <c r="B136" i="22"/>
  <c r="Z135" i="22"/>
  <c r="X135" i="22"/>
  <c r="W135" i="22"/>
  <c r="V135" i="22"/>
  <c r="J135" i="22"/>
  <c r="I135" i="22"/>
  <c r="H135" i="22"/>
  <c r="F135" i="22"/>
  <c r="E135" i="22"/>
  <c r="C135" i="22"/>
  <c r="B135" i="22"/>
  <c r="Z134" i="22"/>
  <c r="X134" i="22"/>
  <c r="W134" i="22"/>
  <c r="V134" i="22"/>
  <c r="J134" i="22"/>
  <c r="I134" i="22"/>
  <c r="H134" i="22"/>
  <c r="F134" i="22"/>
  <c r="E134" i="22"/>
  <c r="C134" i="22"/>
  <c r="B134" i="22"/>
  <c r="Z133" i="22"/>
  <c r="X133" i="22"/>
  <c r="W133" i="22"/>
  <c r="V133" i="22"/>
  <c r="J133" i="22"/>
  <c r="I133" i="22"/>
  <c r="H133" i="22"/>
  <c r="F133" i="22"/>
  <c r="E133" i="22"/>
  <c r="C133" i="22"/>
  <c r="B133" i="22"/>
  <c r="Z132" i="22"/>
  <c r="X132" i="22"/>
  <c r="W132" i="22"/>
  <c r="V132" i="22"/>
  <c r="J132" i="22"/>
  <c r="I132" i="22"/>
  <c r="H132" i="22"/>
  <c r="F132" i="22"/>
  <c r="E132" i="22"/>
  <c r="C132" i="22"/>
  <c r="B132" i="22"/>
  <c r="Z131" i="22"/>
  <c r="X131" i="22"/>
  <c r="W131" i="22"/>
  <c r="V131" i="22"/>
  <c r="J131" i="22"/>
  <c r="I131" i="22"/>
  <c r="H131" i="22"/>
  <c r="F131" i="22"/>
  <c r="E131" i="22"/>
  <c r="C131" i="22"/>
  <c r="B131" i="22"/>
  <c r="Z130" i="22"/>
  <c r="X130" i="22"/>
  <c r="W130" i="22"/>
  <c r="V130" i="22"/>
  <c r="J130" i="22"/>
  <c r="I130" i="22"/>
  <c r="H130" i="22"/>
  <c r="F130" i="22"/>
  <c r="E130" i="22"/>
  <c r="C130" i="22"/>
  <c r="B130" i="22"/>
  <c r="Z129" i="22"/>
  <c r="X129" i="22"/>
  <c r="W129" i="22"/>
  <c r="V129" i="22"/>
  <c r="J129" i="22"/>
  <c r="I129" i="22"/>
  <c r="H129" i="22"/>
  <c r="F129" i="22"/>
  <c r="E129" i="22"/>
  <c r="C129" i="22"/>
  <c r="B129" i="22"/>
  <c r="Z128" i="22"/>
  <c r="X128" i="22"/>
  <c r="W128" i="22"/>
  <c r="V128" i="22"/>
  <c r="J128" i="22"/>
  <c r="I128" i="22"/>
  <c r="H128" i="22"/>
  <c r="F128" i="22"/>
  <c r="E128" i="22"/>
  <c r="C128" i="22"/>
  <c r="B128" i="22"/>
  <c r="Z127" i="22"/>
  <c r="X127" i="22"/>
  <c r="W127" i="22"/>
  <c r="V127" i="22"/>
  <c r="J127" i="22"/>
  <c r="I127" i="22"/>
  <c r="H127" i="22"/>
  <c r="F127" i="22"/>
  <c r="E127" i="22"/>
  <c r="C127" i="22"/>
  <c r="B127" i="22"/>
  <c r="Z126" i="22"/>
  <c r="X126" i="22"/>
  <c r="W126" i="22"/>
  <c r="V126" i="22"/>
  <c r="J126" i="22"/>
  <c r="I126" i="22"/>
  <c r="H126" i="22"/>
  <c r="F126" i="22"/>
  <c r="E126" i="22"/>
  <c r="C126" i="22"/>
  <c r="B126" i="22"/>
  <c r="Z125" i="22"/>
  <c r="X125" i="22"/>
  <c r="W125" i="22"/>
  <c r="V125" i="22"/>
  <c r="J125" i="22"/>
  <c r="I125" i="22"/>
  <c r="H125" i="22"/>
  <c r="F125" i="22"/>
  <c r="E125" i="22"/>
  <c r="C125" i="22"/>
  <c r="B125" i="22"/>
  <c r="Z124" i="22"/>
  <c r="X124" i="22"/>
  <c r="W124" i="22"/>
  <c r="V124" i="22"/>
  <c r="J124" i="22"/>
  <c r="I124" i="22"/>
  <c r="H124" i="22"/>
  <c r="F124" i="22"/>
  <c r="E124" i="22"/>
  <c r="C124" i="22"/>
  <c r="B124" i="22"/>
  <c r="Z123" i="22"/>
  <c r="X123" i="22"/>
  <c r="W123" i="22"/>
  <c r="V123" i="22"/>
  <c r="J123" i="22"/>
  <c r="I123" i="22"/>
  <c r="H123" i="22"/>
  <c r="F123" i="22"/>
  <c r="E123" i="22"/>
  <c r="C123" i="22"/>
  <c r="B123" i="22"/>
  <c r="Z122" i="22"/>
  <c r="X122" i="22"/>
  <c r="W122" i="22"/>
  <c r="V122" i="22"/>
  <c r="J122" i="22"/>
  <c r="I122" i="22"/>
  <c r="H122" i="22"/>
  <c r="F122" i="22"/>
  <c r="E122" i="22"/>
  <c r="C122" i="22"/>
  <c r="B122" i="22"/>
  <c r="Z119" i="22"/>
  <c r="X119" i="22"/>
  <c r="W119" i="22"/>
  <c r="V119" i="22"/>
  <c r="J119" i="22"/>
  <c r="I119" i="22"/>
  <c r="H119" i="22"/>
  <c r="F119" i="22"/>
  <c r="E119" i="22"/>
  <c r="C119" i="22"/>
  <c r="B119" i="22"/>
  <c r="Z118" i="22"/>
  <c r="X118" i="22"/>
  <c r="W118" i="22"/>
  <c r="V118" i="22"/>
  <c r="J118" i="22"/>
  <c r="I118" i="22"/>
  <c r="H118" i="22"/>
  <c r="F118" i="22"/>
  <c r="E118" i="22"/>
  <c r="C118" i="22"/>
  <c r="B118" i="22"/>
  <c r="Z117" i="22"/>
  <c r="X117" i="22"/>
  <c r="W117" i="22"/>
  <c r="V117" i="22"/>
  <c r="J117" i="22"/>
  <c r="I117" i="22"/>
  <c r="H117" i="22"/>
  <c r="F117" i="22"/>
  <c r="E117" i="22"/>
  <c r="C117" i="22"/>
  <c r="B117" i="22"/>
  <c r="Z116" i="22"/>
  <c r="X116" i="22"/>
  <c r="W116" i="22"/>
  <c r="V116" i="22"/>
  <c r="J116" i="22"/>
  <c r="I116" i="22"/>
  <c r="H116" i="22"/>
  <c r="F116" i="22"/>
  <c r="E116" i="22"/>
  <c r="C116" i="22"/>
  <c r="B116" i="22"/>
  <c r="Z115" i="22"/>
  <c r="X115" i="22"/>
  <c r="W115" i="22"/>
  <c r="V115" i="22"/>
  <c r="J115" i="22"/>
  <c r="I115" i="22"/>
  <c r="H115" i="22"/>
  <c r="F115" i="22"/>
  <c r="E115" i="22"/>
  <c r="C115" i="22"/>
  <c r="B115" i="22"/>
  <c r="Z114" i="22"/>
  <c r="X114" i="22"/>
  <c r="W114" i="22"/>
  <c r="V114" i="22"/>
  <c r="J114" i="22"/>
  <c r="I114" i="22"/>
  <c r="H114" i="22"/>
  <c r="F114" i="22"/>
  <c r="E114" i="22"/>
  <c r="C114" i="22"/>
  <c r="B114" i="22"/>
  <c r="Z113" i="22"/>
  <c r="X113" i="22"/>
  <c r="W113" i="22"/>
  <c r="V113" i="22"/>
  <c r="J113" i="22"/>
  <c r="I113" i="22"/>
  <c r="H113" i="22"/>
  <c r="F113" i="22"/>
  <c r="E113" i="22"/>
  <c r="C113" i="22"/>
  <c r="B113" i="22"/>
  <c r="Z112" i="22"/>
  <c r="X112" i="22"/>
  <c r="W112" i="22"/>
  <c r="V112" i="22"/>
  <c r="J112" i="22"/>
  <c r="I112" i="22"/>
  <c r="H112" i="22"/>
  <c r="F112" i="22"/>
  <c r="E112" i="22"/>
  <c r="C112" i="22"/>
  <c r="B112" i="22"/>
  <c r="Z111" i="22"/>
  <c r="X111" i="22"/>
  <c r="W111" i="22"/>
  <c r="V111" i="22"/>
  <c r="J111" i="22"/>
  <c r="I111" i="22"/>
  <c r="H111" i="22"/>
  <c r="F111" i="22"/>
  <c r="E111" i="22"/>
  <c r="C111" i="22"/>
  <c r="B111" i="22"/>
  <c r="Z110" i="22"/>
  <c r="X110" i="22"/>
  <c r="W110" i="22"/>
  <c r="V110" i="22"/>
  <c r="J110" i="22"/>
  <c r="I110" i="22"/>
  <c r="H110" i="22"/>
  <c r="F110" i="22"/>
  <c r="E110" i="22"/>
  <c r="C110" i="22"/>
  <c r="B110" i="22"/>
  <c r="Z109" i="22"/>
  <c r="X109" i="22"/>
  <c r="W109" i="22"/>
  <c r="V109" i="22"/>
  <c r="J109" i="22"/>
  <c r="I109" i="22"/>
  <c r="H109" i="22"/>
  <c r="F109" i="22"/>
  <c r="E109" i="22"/>
  <c r="C109" i="22"/>
  <c r="B109" i="22"/>
  <c r="Z108" i="22"/>
  <c r="X108" i="22"/>
  <c r="W108" i="22"/>
  <c r="V108" i="22"/>
  <c r="J108" i="22"/>
  <c r="I108" i="22"/>
  <c r="H108" i="22"/>
  <c r="F108" i="22"/>
  <c r="E108" i="22"/>
  <c r="C108" i="22"/>
  <c r="B108" i="22"/>
  <c r="Z107" i="22"/>
  <c r="X107" i="22"/>
  <c r="W107" i="22"/>
  <c r="V107" i="22"/>
  <c r="J107" i="22"/>
  <c r="I107" i="22"/>
  <c r="H107" i="22"/>
  <c r="F107" i="22"/>
  <c r="E107" i="22"/>
  <c r="C107" i="22"/>
  <c r="B107" i="22"/>
  <c r="Z106" i="22"/>
  <c r="X106" i="22"/>
  <c r="W106" i="22"/>
  <c r="V106" i="22"/>
  <c r="J106" i="22"/>
  <c r="I106" i="22"/>
  <c r="H106" i="22"/>
  <c r="F106" i="22"/>
  <c r="E106" i="22"/>
  <c r="C106" i="22"/>
  <c r="B106" i="22"/>
  <c r="Z105" i="22"/>
  <c r="X105" i="22"/>
  <c r="W105" i="22"/>
  <c r="V105" i="22"/>
  <c r="J105" i="22"/>
  <c r="I105" i="22"/>
  <c r="H105" i="22"/>
  <c r="F105" i="22"/>
  <c r="E105" i="22"/>
  <c r="C105" i="22"/>
  <c r="B105" i="22"/>
  <c r="Z104" i="22"/>
  <c r="X104" i="22"/>
  <c r="W104" i="22"/>
  <c r="V104" i="22"/>
  <c r="J104" i="22"/>
  <c r="I104" i="22"/>
  <c r="H104" i="22"/>
  <c r="F104" i="22"/>
  <c r="E104" i="22"/>
  <c r="C104" i="22"/>
  <c r="B104" i="22"/>
  <c r="Z103" i="22"/>
  <c r="X103" i="22"/>
  <c r="W103" i="22"/>
  <c r="V103" i="22"/>
  <c r="J103" i="22"/>
  <c r="I103" i="22"/>
  <c r="H103" i="22"/>
  <c r="F103" i="22"/>
  <c r="E103" i="22"/>
  <c r="C103" i="22"/>
  <c r="B103" i="22"/>
  <c r="Z102" i="22"/>
  <c r="X102" i="22"/>
  <c r="W102" i="22"/>
  <c r="V102" i="22"/>
  <c r="J102" i="22"/>
  <c r="I102" i="22"/>
  <c r="H102" i="22"/>
  <c r="F102" i="22"/>
  <c r="E102" i="22"/>
  <c r="C102" i="22"/>
  <c r="B102" i="22"/>
  <c r="Z101" i="22"/>
  <c r="X101" i="22"/>
  <c r="W101" i="22"/>
  <c r="V101" i="22"/>
  <c r="J101" i="22"/>
  <c r="I101" i="22"/>
  <c r="H101" i="22"/>
  <c r="F101" i="22"/>
  <c r="E101" i="22"/>
  <c r="C101" i="22"/>
  <c r="B101" i="22"/>
  <c r="Z100" i="22"/>
  <c r="X100" i="22"/>
  <c r="W100" i="22"/>
  <c r="V100" i="22"/>
  <c r="J100" i="22"/>
  <c r="I100" i="22"/>
  <c r="H100" i="22"/>
  <c r="F100" i="22"/>
  <c r="E100" i="22"/>
  <c r="C100" i="22"/>
  <c r="B100" i="22"/>
  <c r="Z99" i="22"/>
  <c r="X99" i="22"/>
  <c r="W99" i="22"/>
  <c r="V99" i="22"/>
  <c r="J99" i="22"/>
  <c r="I99" i="22"/>
  <c r="H99" i="22"/>
  <c r="F99" i="22"/>
  <c r="E99" i="22"/>
  <c r="C99" i="22"/>
  <c r="B99" i="22"/>
  <c r="Z98" i="22"/>
  <c r="X98" i="22"/>
  <c r="W98" i="22"/>
  <c r="V98" i="22"/>
  <c r="J98" i="22"/>
  <c r="I98" i="22"/>
  <c r="H98" i="22"/>
  <c r="F98" i="22"/>
  <c r="E98" i="22"/>
  <c r="C98" i="22"/>
  <c r="B98" i="22"/>
  <c r="Z97" i="22"/>
  <c r="X97" i="22"/>
  <c r="W97" i="22"/>
  <c r="V97" i="22"/>
  <c r="J97" i="22"/>
  <c r="I97" i="22"/>
  <c r="H97" i="22"/>
  <c r="F97" i="22"/>
  <c r="E97" i="22"/>
  <c r="C97" i="22"/>
  <c r="B97" i="22"/>
  <c r="Z96" i="22"/>
  <c r="X96" i="22"/>
  <c r="W96" i="22"/>
  <c r="V96" i="22"/>
  <c r="J96" i="22"/>
  <c r="I96" i="22"/>
  <c r="H96" i="22"/>
  <c r="F96" i="22"/>
  <c r="E96" i="22"/>
  <c r="C96" i="22"/>
  <c r="B96" i="22"/>
  <c r="Z95" i="22"/>
  <c r="X95" i="22"/>
  <c r="W95" i="22"/>
  <c r="V95" i="22"/>
  <c r="J95" i="22"/>
  <c r="I95" i="22"/>
  <c r="H95" i="22"/>
  <c r="F95" i="22"/>
  <c r="E95" i="22"/>
  <c r="C95" i="22"/>
  <c r="B95" i="22"/>
  <c r="Z92" i="22"/>
  <c r="X92" i="22"/>
  <c r="W92" i="22"/>
  <c r="V92" i="22"/>
  <c r="J92" i="22"/>
  <c r="I92" i="22"/>
  <c r="H92" i="22"/>
  <c r="F92" i="22"/>
  <c r="E92" i="22"/>
  <c r="C92" i="22"/>
  <c r="B92" i="22"/>
  <c r="Z91" i="22"/>
  <c r="X91" i="22"/>
  <c r="W91" i="22"/>
  <c r="V91" i="22"/>
  <c r="J91" i="22"/>
  <c r="I91" i="22"/>
  <c r="H91" i="22"/>
  <c r="F91" i="22"/>
  <c r="E91" i="22"/>
  <c r="C91" i="22"/>
  <c r="B91" i="22"/>
  <c r="Z90" i="22"/>
  <c r="X90" i="22"/>
  <c r="W90" i="22"/>
  <c r="V90" i="22"/>
  <c r="J90" i="22"/>
  <c r="I90" i="22"/>
  <c r="H90" i="22"/>
  <c r="F90" i="22"/>
  <c r="E90" i="22"/>
  <c r="C90" i="22"/>
  <c r="B90" i="22"/>
  <c r="Z89" i="22"/>
  <c r="X89" i="22"/>
  <c r="W89" i="22"/>
  <c r="V89" i="22"/>
  <c r="J89" i="22"/>
  <c r="I89" i="22"/>
  <c r="H89" i="22"/>
  <c r="F89" i="22"/>
  <c r="E89" i="22"/>
  <c r="C89" i="22"/>
  <c r="B89" i="22"/>
  <c r="Z88" i="22"/>
  <c r="X88" i="22"/>
  <c r="W88" i="22"/>
  <c r="V88" i="22"/>
  <c r="J88" i="22"/>
  <c r="I88" i="22"/>
  <c r="H88" i="22"/>
  <c r="F88" i="22"/>
  <c r="E88" i="22"/>
  <c r="C88" i="22"/>
  <c r="B88" i="22"/>
  <c r="Z87" i="22"/>
  <c r="X87" i="22"/>
  <c r="W87" i="22"/>
  <c r="V87" i="22"/>
  <c r="J87" i="22"/>
  <c r="I87" i="22"/>
  <c r="H87" i="22"/>
  <c r="F87" i="22"/>
  <c r="E87" i="22"/>
  <c r="C87" i="22"/>
  <c r="B87" i="22"/>
  <c r="Z86" i="22"/>
  <c r="X86" i="22"/>
  <c r="W86" i="22"/>
  <c r="V86" i="22"/>
  <c r="J86" i="22"/>
  <c r="I86" i="22"/>
  <c r="H86" i="22"/>
  <c r="F86" i="22"/>
  <c r="E86" i="22"/>
  <c r="C86" i="22"/>
  <c r="B86" i="22"/>
  <c r="Z85" i="22"/>
  <c r="X85" i="22"/>
  <c r="W85" i="22"/>
  <c r="V85" i="22"/>
  <c r="J85" i="22"/>
  <c r="I85" i="22"/>
  <c r="H85" i="22"/>
  <c r="F85" i="22"/>
  <c r="E85" i="22"/>
  <c r="C85" i="22"/>
  <c r="B85" i="22"/>
  <c r="Z84" i="22"/>
  <c r="X84" i="22"/>
  <c r="W84" i="22"/>
  <c r="V84" i="22"/>
  <c r="J84" i="22"/>
  <c r="I84" i="22"/>
  <c r="H84" i="22"/>
  <c r="F84" i="22"/>
  <c r="E84" i="22"/>
  <c r="C84" i="22"/>
  <c r="B84" i="22"/>
  <c r="Z83" i="22"/>
  <c r="X83" i="22"/>
  <c r="W83" i="22"/>
  <c r="V83" i="22"/>
  <c r="J83" i="22"/>
  <c r="I83" i="22"/>
  <c r="H83" i="22"/>
  <c r="F83" i="22"/>
  <c r="E83" i="22"/>
  <c r="C83" i="22"/>
  <c r="B83" i="22"/>
  <c r="Z82" i="22"/>
  <c r="X82" i="22"/>
  <c r="W82" i="22"/>
  <c r="V82" i="22"/>
  <c r="J82" i="22"/>
  <c r="I82" i="22"/>
  <c r="H82" i="22"/>
  <c r="F82" i="22"/>
  <c r="E82" i="22"/>
  <c r="C82" i="22"/>
  <c r="B82" i="22"/>
  <c r="Z81" i="22"/>
  <c r="X81" i="22"/>
  <c r="W81" i="22"/>
  <c r="V81" i="22"/>
  <c r="J81" i="22"/>
  <c r="I81" i="22"/>
  <c r="H81" i="22"/>
  <c r="F81" i="22"/>
  <c r="E81" i="22"/>
  <c r="C81" i="22"/>
  <c r="B81" i="22"/>
  <c r="Z80" i="22"/>
  <c r="X80" i="22"/>
  <c r="W80" i="22"/>
  <c r="V80" i="22"/>
  <c r="J80" i="22"/>
  <c r="I80" i="22"/>
  <c r="H80" i="22"/>
  <c r="F80" i="22"/>
  <c r="E80" i="22"/>
  <c r="C80" i="22"/>
  <c r="B80" i="22"/>
  <c r="Z79" i="22"/>
  <c r="X79" i="22"/>
  <c r="W79" i="22"/>
  <c r="V79" i="22"/>
  <c r="J79" i="22"/>
  <c r="I79" i="22"/>
  <c r="H79" i="22"/>
  <c r="F79" i="22"/>
  <c r="E79" i="22"/>
  <c r="C79" i="22"/>
  <c r="B79" i="22"/>
  <c r="Z78" i="22"/>
  <c r="X78" i="22"/>
  <c r="W78" i="22"/>
  <c r="V78" i="22"/>
  <c r="J78" i="22"/>
  <c r="I78" i="22"/>
  <c r="H78" i="22"/>
  <c r="F78" i="22"/>
  <c r="E78" i="22"/>
  <c r="C78" i="22"/>
  <c r="B78" i="22"/>
  <c r="Z77" i="22"/>
  <c r="X77" i="22"/>
  <c r="W77" i="22"/>
  <c r="V77" i="22"/>
  <c r="J77" i="22"/>
  <c r="I77" i="22"/>
  <c r="H77" i="22"/>
  <c r="F77" i="22"/>
  <c r="E77" i="22"/>
  <c r="C77" i="22"/>
  <c r="B77" i="22"/>
  <c r="Z76" i="22"/>
  <c r="X76" i="22"/>
  <c r="W76" i="22"/>
  <c r="V76" i="22"/>
  <c r="J76" i="22"/>
  <c r="I76" i="22"/>
  <c r="H76" i="22"/>
  <c r="F76" i="22"/>
  <c r="E76" i="22"/>
  <c r="C76" i="22"/>
  <c r="B76" i="22"/>
  <c r="Z75" i="22"/>
  <c r="X75" i="22"/>
  <c r="W75" i="22"/>
  <c r="V75" i="22"/>
  <c r="J75" i="22"/>
  <c r="I75" i="22"/>
  <c r="H75" i="22"/>
  <c r="F75" i="22"/>
  <c r="E75" i="22"/>
  <c r="C75" i="22"/>
  <c r="B75" i="22"/>
  <c r="Z74" i="22"/>
  <c r="X74" i="22"/>
  <c r="W74" i="22"/>
  <c r="V74" i="22"/>
  <c r="J74" i="22"/>
  <c r="I74" i="22"/>
  <c r="H74" i="22"/>
  <c r="F74" i="22"/>
  <c r="E74" i="22"/>
  <c r="C74" i="22"/>
  <c r="B74" i="22"/>
  <c r="Z73" i="22"/>
  <c r="X73" i="22"/>
  <c r="W73" i="22"/>
  <c r="V73" i="22"/>
  <c r="J73" i="22"/>
  <c r="I73" i="22"/>
  <c r="H73" i="22"/>
  <c r="F73" i="22"/>
  <c r="E73" i="22"/>
  <c r="C73" i="22"/>
  <c r="B73" i="22"/>
  <c r="Z72" i="22"/>
  <c r="X72" i="22"/>
  <c r="W72" i="22"/>
  <c r="V72" i="22"/>
  <c r="J72" i="22"/>
  <c r="I72" i="22"/>
  <c r="H72" i="22"/>
  <c r="F72" i="22"/>
  <c r="E72" i="22"/>
  <c r="C72" i="22"/>
  <c r="B72" i="22"/>
  <c r="Z71" i="22"/>
  <c r="X71" i="22"/>
  <c r="W71" i="22"/>
  <c r="V71" i="22"/>
  <c r="J71" i="22"/>
  <c r="I71" i="22"/>
  <c r="H71" i="22"/>
  <c r="F71" i="22"/>
  <c r="E71" i="22"/>
  <c r="C71" i="22"/>
  <c r="B71" i="22"/>
  <c r="Z70" i="22"/>
  <c r="X70" i="22"/>
  <c r="W70" i="22"/>
  <c r="V70" i="22"/>
  <c r="J70" i="22"/>
  <c r="I70" i="22"/>
  <c r="H70" i="22"/>
  <c r="F70" i="22"/>
  <c r="E70" i="22"/>
  <c r="C70" i="22"/>
  <c r="B70" i="22"/>
  <c r="Z69" i="22"/>
  <c r="X69" i="22"/>
  <c r="W69" i="22"/>
  <c r="V69" i="22"/>
  <c r="J69" i="22"/>
  <c r="I69" i="22"/>
  <c r="H69" i="22"/>
  <c r="F69" i="22"/>
  <c r="E69" i="22"/>
  <c r="C69" i="22"/>
  <c r="B69" i="22"/>
  <c r="Z68" i="22"/>
  <c r="X68" i="22"/>
  <c r="W68" i="22"/>
  <c r="V68" i="22"/>
  <c r="J68" i="22"/>
  <c r="I68" i="22"/>
  <c r="H68" i="22"/>
  <c r="F68" i="22"/>
  <c r="E68" i="22"/>
  <c r="C68" i="22"/>
  <c r="B68" i="22"/>
  <c r="Z65" i="22"/>
  <c r="X65" i="22"/>
  <c r="W65" i="22"/>
  <c r="V65" i="22"/>
  <c r="J65" i="22"/>
  <c r="I65" i="22"/>
  <c r="H65" i="22"/>
  <c r="F65" i="22"/>
  <c r="E65" i="22"/>
  <c r="C65" i="22"/>
  <c r="B65" i="22"/>
  <c r="Z64" i="22"/>
  <c r="X64" i="22"/>
  <c r="W64" i="22"/>
  <c r="V64" i="22"/>
  <c r="J64" i="22"/>
  <c r="I64" i="22"/>
  <c r="H64" i="22"/>
  <c r="F64" i="22"/>
  <c r="E64" i="22"/>
  <c r="C64" i="22"/>
  <c r="B64" i="22"/>
  <c r="Z63" i="22"/>
  <c r="X63" i="22"/>
  <c r="W63" i="22"/>
  <c r="V63" i="22"/>
  <c r="J63" i="22"/>
  <c r="I63" i="22"/>
  <c r="H63" i="22"/>
  <c r="F63" i="22"/>
  <c r="E63" i="22"/>
  <c r="C63" i="22"/>
  <c r="B63" i="22"/>
  <c r="Z62" i="22"/>
  <c r="X62" i="22"/>
  <c r="W62" i="22"/>
  <c r="V62" i="22"/>
  <c r="J62" i="22"/>
  <c r="I62" i="22"/>
  <c r="H62" i="22"/>
  <c r="F62" i="22"/>
  <c r="E62" i="22"/>
  <c r="C62" i="22"/>
  <c r="B62" i="22"/>
  <c r="Z61" i="22"/>
  <c r="X61" i="22"/>
  <c r="W61" i="22"/>
  <c r="V61" i="22"/>
  <c r="J61" i="22"/>
  <c r="I61" i="22"/>
  <c r="H61" i="22"/>
  <c r="F61" i="22"/>
  <c r="E61" i="22"/>
  <c r="C61" i="22"/>
  <c r="B61" i="22"/>
  <c r="Z60" i="22"/>
  <c r="X60" i="22"/>
  <c r="W60" i="22"/>
  <c r="V60" i="22"/>
  <c r="J60" i="22"/>
  <c r="I60" i="22"/>
  <c r="H60" i="22"/>
  <c r="F60" i="22"/>
  <c r="E60" i="22"/>
  <c r="C60" i="22"/>
  <c r="B60" i="22"/>
  <c r="Z59" i="22"/>
  <c r="X59" i="22"/>
  <c r="W59" i="22"/>
  <c r="V59" i="22"/>
  <c r="J59" i="22"/>
  <c r="I59" i="22"/>
  <c r="H59" i="22"/>
  <c r="F59" i="22"/>
  <c r="E59" i="22"/>
  <c r="C59" i="22"/>
  <c r="B59" i="22"/>
  <c r="Z58" i="22"/>
  <c r="X58" i="22"/>
  <c r="W58" i="22"/>
  <c r="V58" i="22"/>
  <c r="J58" i="22"/>
  <c r="I58" i="22"/>
  <c r="H58" i="22"/>
  <c r="F58" i="22"/>
  <c r="E58" i="22"/>
  <c r="C58" i="22"/>
  <c r="B58" i="22"/>
  <c r="Z57" i="22"/>
  <c r="X57" i="22"/>
  <c r="W57" i="22"/>
  <c r="V57" i="22"/>
  <c r="J57" i="22"/>
  <c r="I57" i="22"/>
  <c r="H57" i="22"/>
  <c r="F57" i="22"/>
  <c r="E57" i="22"/>
  <c r="C57" i="22"/>
  <c r="B57" i="22"/>
  <c r="Z56" i="22"/>
  <c r="X56" i="22"/>
  <c r="W56" i="22"/>
  <c r="V56" i="22"/>
  <c r="J56" i="22"/>
  <c r="I56" i="22"/>
  <c r="H56" i="22"/>
  <c r="F56" i="22"/>
  <c r="E56" i="22"/>
  <c r="C56" i="22"/>
  <c r="B56" i="22"/>
  <c r="Z55" i="22"/>
  <c r="X55" i="22"/>
  <c r="W55" i="22"/>
  <c r="V55" i="22"/>
  <c r="J55" i="22"/>
  <c r="I55" i="22"/>
  <c r="H55" i="22"/>
  <c r="F55" i="22"/>
  <c r="E55" i="22"/>
  <c r="C55" i="22"/>
  <c r="B55" i="22"/>
  <c r="Z54" i="22"/>
  <c r="X54" i="22"/>
  <c r="W54" i="22"/>
  <c r="V54" i="22"/>
  <c r="J54" i="22"/>
  <c r="I54" i="22"/>
  <c r="H54" i="22"/>
  <c r="F54" i="22"/>
  <c r="E54" i="22"/>
  <c r="C54" i="22"/>
  <c r="B54" i="22"/>
  <c r="Z53" i="22"/>
  <c r="X53" i="22"/>
  <c r="W53" i="22"/>
  <c r="V53" i="22"/>
  <c r="J53" i="22"/>
  <c r="I53" i="22"/>
  <c r="H53" i="22"/>
  <c r="F53" i="22"/>
  <c r="E53" i="22"/>
  <c r="C53" i="22"/>
  <c r="B53" i="22"/>
  <c r="Z52" i="22"/>
  <c r="X52" i="22"/>
  <c r="W52" i="22"/>
  <c r="V52" i="22"/>
  <c r="J52" i="22"/>
  <c r="I52" i="22"/>
  <c r="H52" i="22"/>
  <c r="F52" i="22"/>
  <c r="E52" i="22"/>
  <c r="C52" i="22"/>
  <c r="B52" i="22"/>
  <c r="Z51" i="22"/>
  <c r="X51" i="22"/>
  <c r="W51" i="22"/>
  <c r="V51" i="22"/>
  <c r="J51" i="22"/>
  <c r="I51" i="22"/>
  <c r="H51" i="22"/>
  <c r="F51" i="22"/>
  <c r="E51" i="22"/>
  <c r="C51" i="22"/>
  <c r="B51" i="22"/>
  <c r="Z50" i="22"/>
  <c r="X50" i="22"/>
  <c r="W50" i="22"/>
  <c r="V50" i="22"/>
  <c r="J50" i="22"/>
  <c r="I50" i="22"/>
  <c r="H50" i="22"/>
  <c r="F50" i="22"/>
  <c r="E50" i="22"/>
  <c r="C50" i="22"/>
  <c r="B50" i="22"/>
  <c r="Z49" i="22"/>
  <c r="X49" i="22"/>
  <c r="W49" i="22"/>
  <c r="V49" i="22"/>
  <c r="J49" i="22"/>
  <c r="I49" i="22"/>
  <c r="H49" i="22"/>
  <c r="F49" i="22"/>
  <c r="E49" i="22"/>
  <c r="C49" i="22"/>
  <c r="B49" i="22"/>
  <c r="Z48" i="22"/>
  <c r="X48" i="22"/>
  <c r="W48" i="22"/>
  <c r="V48" i="22"/>
  <c r="J48" i="22"/>
  <c r="I48" i="22"/>
  <c r="H48" i="22"/>
  <c r="F48" i="22"/>
  <c r="E48" i="22"/>
  <c r="C48" i="22"/>
  <c r="B48" i="22"/>
  <c r="Z47" i="22"/>
  <c r="X47" i="22"/>
  <c r="W47" i="22"/>
  <c r="V47" i="22"/>
  <c r="J47" i="22"/>
  <c r="I47" i="22"/>
  <c r="H47" i="22"/>
  <c r="F47" i="22"/>
  <c r="E47" i="22"/>
  <c r="C47" i="22"/>
  <c r="B47" i="22"/>
  <c r="Z46" i="22"/>
  <c r="X46" i="22"/>
  <c r="W46" i="22"/>
  <c r="V46" i="22"/>
  <c r="J46" i="22"/>
  <c r="I46" i="22"/>
  <c r="H46" i="22"/>
  <c r="F46" i="22"/>
  <c r="E46" i="22"/>
  <c r="C46" i="22"/>
  <c r="B46" i="22"/>
  <c r="Z45" i="22"/>
  <c r="X45" i="22"/>
  <c r="W45" i="22"/>
  <c r="V45" i="22"/>
  <c r="J45" i="22"/>
  <c r="I45" i="22"/>
  <c r="H45" i="22"/>
  <c r="F45" i="22"/>
  <c r="E45" i="22"/>
  <c r="C45" i="22"/>
  <c r="B45" i="22"/>
  <c r="Z44" i="22"/>
  <c r="X44" i="22"/>
  <c r="W44" i="22"/>
  <c r="V44" i="22"/>
  <c r="J44" i="22"/>
  <c r="I44" i="22"/>
  <c r="H44" i="22"/>
  <c r="F44" i="22"/>
  <c r="E44" i="22"/>
  <c r="C44" i="22"/>
  <c r="B44" i="22"/>
  <c r="Z43" i="22"/>
  <c r="X43" i="22"/>
  <c r="W43" i="22"/>
  <c r="V43" i="22"/>
  <c r="J43" i="22"/>
  <c r="I43" i="22"/>
  <c r="H43" i="22"/>
  <c r="F43" i="22"/>
  <c r="E43" i="22"/>
  <c r="C43" i="22"/>
  <c r="B43" i="22"/>
  <c r="Z42" i="22"/>
  <c r="X42" i="22"/>
  <c r="W42" i="22"/>
  <c r="V42" i="22"/>
  <c r="J42" i="22"/>
  <c r="I42" i="22"/>
  <c r="H42" i="22"/>
  <c r="F42" i="22"/>
  <c r="E42" i="22"/>
  <c r="C42" i="22"/>
  <c r="B42" i="22"/>
  <c r="Z41" i="22"/>
  <c r="X41" i="22"/>
  <c r="W41" i="22"/>
  <c r="V41" i="22"/>
  <c r="J41" i="22"/>
  <c r="I41" i="22"/>
  <c r="H41" i="22"/>
  <c r="F41" i="22"/>
  <c r="E41" i="22"/>
  <c r="C41" i="22"/>
  <c r="B41" i="22"/>
  <c r="Z39" i="22"/>
  <c r="A39" i="22"/>
  <c r="Z38" i="22"/>
  <c r="X38" i="22"/>
  <c r="W38" i="22"/>
  <c r="V38" i="22"/>
  <c r="J38" i="22"/>
  <c r="I38" i="22"/>
  <c r="H38" i="22"/>
  <c r="F38" i="22"/>
  <c r="E38" i="22"/>
  <c r="C38" i="22"/>
  <c r="B38" i="22"/>
  <c r="Z37" i="22"/>
  <c r="X37" i="22"/>
  <c r="W37" i="22"/>
  <c r="V37" i="22"/>
  <c r="J37" i="22"/>
  <c r="I37" i="22"/>
  <c r="H37" i="22"/>
  <c r="F37" i="22"/>
  <c r="E37" i="22"/>
  <c r="C37" i="22"/>
  <c r="B37" i="22"/>
  <c r="Z36" i="22"/>
  <c r="X36" i="22"/>
  <c r="W36" i="22"/>
  <c r="V36" i="22"/>
  <c r="J36" i="22"/>
  <c r="I36" i="22"/>
  <c r="H36" i="22"/>
  <c r="F36" i="22"/>
  <c r="E36" i="22"/>
  <c r="C36" i="22"/>
  <c r="B36" i="22"/>
  <c r="Z35" i="22"/>
  <c r="X35" i="22"/>
  <c r="W35" i="22"/>
  <c r="V35" i="22"/>
  <c r="J35" i="22"/>
  <c r="I35" i="22"/>
  <c r="H35" i="22"/>
  <c r="F35" i="22"/>
  <c r="E35" i="22"/>
  <c r="C35" i="22"/>
  <c r="B35" i="22"/>
  <c r="Z34" i="22"/>
  <c r="X34" i="22"/>
  <c r="W34" i="22"/>
  <c r="V34" i="22"/>
  <c r="J34" i="22"/>
  <c r="I34" i="22"/>
  <c r="H34" i="22"/>
  <c r="F34" i="22"/>
  <c r="E34" i="22"/>
  <c r="C34" i="22"/>
  <c r="B34" i="22"/>
  <c r="Z33" i="22"/>
  <c r="X33" i="22"/>
  <c r="W33" i="22"/>
  <c r="V33" i="22"/>
  <c r="J33" i="22"/>
  <c r="I33" i="22"/>
  <c r="H33" i="22"/>
  <c r="F33" i="22"/>
  <c r="E33" i="22"/>
  <c r="C33" i="22"/>
  <c r="B33" i="22"/>
  <c r="Z32" i="22"/>
  <c r="X32" i="22"/>
  <c r="W32" i="22"/>
  <c r="V32" i="22"/>
  <c r="J32" i="22"/>
  <c r="I32" i="22"/>
  <c r="H32" i="22"/>
  <c r="F32" i="22"/>
  <c r="E32" i="22"/>
  <c r="C32" i="22"/>
  <c r="B32" i="22"/>
  <c r="Z31" i="22"/>
  <c r="X31" i="22"/>
  <c r="W31" i="22"/>
  <c r="V31" i="22"/>
  <c r="J31" i="22"/>
  <c r="I31" i="22"/>
  <c r="H31" i="22"/>
  <c r="F31" i="22"/>
  <c r="E31" i="22"/>
  <c r="C31" i="22"/>
  <c r="B31" i="22"/>
  <c r="Z30" i="22"/>
  <c r="X30" i="22"/>
  <c r="W30" i="22"/>
  <c r="V30" i="22"/>
  <c r="J30" i="22"/>
  <c r="I30" i="22"/>
  <c r="H30" i="22"/>
  <c r="F30" i="22"/>
  <c r="E30" i="22"/>
  <c r="C30" i="22"/>
  <c r="B30" i="22"/>
  <c r="Z29" i="22"/>
  <c r="X29" i="22"/>
  <c r="W29" i="22"/>
  <c r="V29" i="22"/>
  <c r="J29" i="22"/>
  <c r="I29" i="22"/>
  <c r="H29" i="22"/>
  <c r="F29" i="22"/>
  <c r="E29" i="22"/>
  <c r="C29" i="22"/>
  <c r="B29" i="22"/>
  <c r="Z28" i="22"/>
  <c r="X28" i="22"/>
  <c r="W28" i="22"/>
  <c r="V28" i="22"/>
  <c r="J28" i="22"/>
  <c r="I28" i="22"/>
  <c r="H28" i="22"/>
  <c r="F28" i="22"/>
  <c r="E28" i="22"/>
  <c r="C28" i="22"/>
  <c r="B28" i="22"/>
  <c r="Z27" i="22"/>
  <c r="X27" i="22"/>
  <c r="W27" i="22"/>
  <c r="V27" i="22"/>
  <c r="J27" i="22"/>
  <c r="I27" i="22"/>
  <c r="H27" i="22"/>
  <c r="F27" i="22"/>
  <c r="E27" i="22"/>
  <c r="C27" i="22"/>
  <c r="B27" i="22"/>
  <c r="Z26" i="22"/>
  <c r="X26" i="22"/>
  <c r="W26" i="22"/>
  <c r="V26" i="22"/>
  <c r="J26" i="22"/>
  <c r="I26" i="22"/>
  <c r="H26" i="22"/>
  <c r="F26" i="22"/>
  <c r="E26" i="22"/>
  <c r="C26" i="22"/>
  <c r="Z25" i="22"/>
  <c r="X25" i="22"/>
  <c r="W25" i="22"/>
  <c r="V25" i="22"/>
  <c r="J25" i="22"/>
  <c r="I25" i="22"/>
  <c r="H25" i="22"/>
  <c r="F25" i="22"/>
  <c r="E25" i="22"/>
  <c r="C25" i="22"/>
  <c r="B25" i="22"/>
  <c r="Z24" i="22"/>
  <c r="X24" i="22"/>
  <c r="W24" i="22"/>
  <c r="V24" i="22"/>
  <c r="J24" i="22"/>
  <c r="I24" i="22"/>
  <c r="H24" i="22"/>
  <c r="F24" i="22"/>
  <c r="E24" i="22"/>
  <c r="C24" i="22"/>
  <c r="B24" i="22"/>
  <c r="Z23" i="22"/>
  <c r="X23" i="22"/>
  <c r="W23" i="22"/>
  <c r="V23" i="22"/>
  <c r="J23" i="22"/>
  <c r="I23" i="22"/>
  <c r="H23" i="22"/>
  <c r="F23" i="22"/>
  <c r="E23" i="22"/>
  <c r="C23" i="22"/>
  <c r="B23" i="22"/>
  <c r="Z22" i="22"/>
  <c r="X22" i="22"/>
  <c r="W22" i="22"/>
  <c r="V22" i="22"/>
  <c r="J22" i="22"/>
  <c r="I22" i="22"/>
  <c r="H22" i="22"/>
  <c r="F22" i="22"/>
  <c r="E22" i="22"/>
  <c r="C22" i="22"/>
  <c r="B22" i="22"/>
  <c r="Z21" i="22"/>
  <c r="X21" i="22"/>
  <c r="W21" i="22"/>
  <c r="V21" i="22"/>
  <c r="J21" i="22"/>
  <c r="I21" i="22"/>
  <c r="H21" i="22"/>
  <c r="F21" i="22"/>
  <c r="E21" i="22"/>
  <c r="C21" i="22"/>
  <c r="B21" i="22"/>
  <c r="Z20" i="22"/>
  <c r="X20" i="22"/>
  <c r="W20" i="22"/>
  <c r="V20" i="22"/>
  <c r="J20" i="22"/>
  <c r="I20" i="22"/>
  <c r="H20" i="22"/>
  <c r="F20" i="22"/>
  <c r="E20" i="22"/>
  <c r="C20" i="22"/>
  <c r="B20" i="22"/>
  <c r="Z19" i="22"/>
  <c r="X19" i="22"/>
  <c r="W19" i="22"/>
  <c r="V19" i="22"/>
  <c r="J19" i="22"/>
  <c r="I19" i="22"/>
  <c r="H19" i="22"/>
  <c r="F19" i="22"/>
  <c r="E19" i="22"/>
  <c r="C19" i="22"/>
  <c r="B19" i="22"/>
  <c r="Z18" i="22"/>
  <c r="X18" i="22"/>
  <c r="W18" i="22"/>
  <c r="V18" i="22"/>
  <c r="J18" i="22"/>
  <c r="I18" i="22"/>
  <c r="H18" i="22"/>
  <c r="F18" i="22"/>
  <c r="E18" i="22"/>
  <c r="C18" i="22"/>
  <c r="B18" i="22"/>
  <c r="Z17" i="22"/>
  <c r="X17" i="22"/>
  <c r="W17" i="22"/>
  <c r="V17" i="22"/>
  <c r="J17" i="22"/>
  <c r="I17" i="22"/>
  <c r="H17" i="22"/>
  <c r="F17" i="22"/>
  <c r="E17" i="22"/>
  <c r="C17" i="22"/>
  <c r="B17" i="22"/>
  <c r="Z16" i="22"/>
  <c r="X16" i="22"/>
  <c r="W16" i="22"/>
  <c r="V16" i="22"/>
  <c r="J16" i="22"/>
  <c r="I16" i="22"/>
  <c r="H16" i="22"/>
  <c r="F16" i="22"/>
  <c r="E16" i="22"/>
  <c r="C16" i="22"/>
  <c r="B16" i="22"/>
  <c r="Z15" i="22"/>
  <c r="X15" i="22"/>
  <c r="W15" i="22"/>
  <c r="V15" i="22"/>
  <c r="J15" i="22"/>
  <c r="I15" i="22"/>
  <c r="H15" i="22"/>
  <c r="F15" i="22"/>
  <c r="E15" i="22"/>
  <c r="C15" i="22"/>
  <c r="B15" i="22"/>
  <c r="Z14" i="22"/>
  <c r="X14" i="22"/>
  <c r="W14" i="22"/>
  <c r="V14" i="22"/>
  <c r="J14" i="22"/>
  <c r="I14" i="22"/>
  <c r="H14" i="22"/>
  <c r="F14" i="22"/>
  <c r="E14" i="22"/>
  <c r="C14" i="22"/>
  <c r="B14" i="22"/>
  <c r="G686" i="22"/>
  <c r="D686" i="22"/>
  <c r="G685" i="22"/>
  <c r="D685" i="22"/>
  <c r="G684" i="22"/>
  <c r="D684" i="22"/>
  <c r="G683" i="22"/>
  <c r="D683" i="22"/>
  <c r="G682" i="22"/>
  <c r="D682" i="22"/>
  <c r="G681" i="22"/>
  <c r="D681" i="22"/>
  <c r="G680" i="22"/>
  <c r="D680" i="22"/>
  <c r="G679" i="22"/>
  <c r="D679" i="22"/>
  <c r="G678" i="22"/>
  <c r="D678" i="22"/>
  <c r="G677" i="22"/>
  <c r="D677" i="22"/>
  <c r="G676" i="22"/>
  <c r="D676" i="22"/>
  <c r="G675" i="22"/>
  <c r="D675" i="22"/>
  <c r="G674" i="22"/>
  <c r="D674" i="22"/>
  <c r="G673" i="22"/>
  <c r="D673" i="22"/>
  <c r="G672" i="22"/>
  <c r="D672" i="22"/>
  <c r="AA38" i="22"/>
  <c r="AA65" i="22"/>
  <c r="AA92" i="22"/>
  <c r="AA119" i="22"/>
  <c r="AA146" i="22"/>
  <c r="AA173" i="22"/>
  <c r="AA200" i="22"/>
  <c r="AA227" i="22"/>
  <c r="AA254" i="22"/>
  <c r="AA281" i="22"/>
  <c r="AA308" i="22"/>
  <c r="AA335" i="22"/>
  <c r="AA362" i="22"/>
  <c r="AA389" i="22"/>
  <c r="AA416" i="22"/>
  <c r="AA443" i="22"/>
  <c r="AA470" i="22"/>
  <c r="AA497" i="22"/>
  <c r="AA524" i="22"/>
  <c r="AA551" i="22"/>
  <c r="AA578" i="22"/>
  <c r="AA605" i="22"/>
  <c r="AA632" i="22"/>
  <c r="AA659" i="22"/>
  <c r="AA686" i="22"/>
  <c r="AA37" i="22"/>
  <c r="AA64" i="22"/>
  <c r="AA91" i="22"/>
  <c r="AA118" i="22"/>
  <c r="AA145" i="22"/>
  <c r="AA172" i="22"/>
  <c r="AA199" i="22"/>
  <c r="AA226" i="22"/>
  <c r="AA253" i="22"/>
  <c r="AA280" i="22"/>
  <c r="AA307" i="22"/>
  <c r="AA334" i="22"/>
  <c r="AA361" i="22"/>
  <c r="AA388" i="22"/>
  <c r="AA415" i="22"/>
  <c r="AA442" i="22"/>
  <c r="AA469" i="22"/>
  <c r="AA496" i="22"/>
  <c r="AA523" i="22"/>
  <c r="AA550" i="22"/>
  <c r="AA577" i="22"/>
  <c r="AA604" i="22"/>
  <c r="AA631" i="22"/>
  <c r="AA658" i="22"/>
  <c r="AA685" i="22"/>
  <c r="AA36" i="22"/>
  <c r="AA63" i="22"/>
  <c r="AA90" i="22"/>
  <c r="AA117" i="22"/>
  <c r="AA144" i="22"/>
  <c r="AA171" i="22"/>
  <c r="AA198" i="22"/>
  <c r="AA225" i="22"/>
  <c r="AA252" i="22"/>
  <c r="AA279" i="22"/>
  <c r="AA306" i="22"/>
  <c r="AA333" i="22"/>
  <c r="AA360" i="22"/>
  <c r="AA387" i="22"/>
  <c r="AA414" i="22"/>
  <c r="AA441" i="22"/>
  <c r="AA468" i="22"/>
  <c r="AA495" i="22"/>
  <c r="AA522" i="22"/>
  <c r="AA549" i="22"/>
  <c r="AA576" i="22"/>
  <c r="AA603" i="22"/>
  <c r="AA630" i="22"/>
  <c r="AA657" i="22"/>
  <c r="AA684" i="22"/>
  <c r="AA35" i="22"/>
  <c r="AA62" i="22"/>
  <c r="AA89" i="22"/>
  <c r="AA116" i="22"/>
  <c r="AA143" i="22"/>
  <c r="AA170" i="22"/>
  <c r="AA197" i="22"/>
  <c r="AA224" i="22"/>
  <c r="AA251" i="22"/>
  <c r="AA278" i="22"/>
  <c r="AA305" i="22"/>
  <c r="AA332" i="22"/>
  <c r="AA359" i="22"/>
  <c r="AA386" i="22"/>
  <c r="AA413" i="22"/>
  <c r="AA440" i="22"/>
  <c r="AA467" i="22"/>
  <c r="AA494" i="22"/>
  <c r="AA521" i="22"/>
  <c r="AA548" i="22"/>
  <c r="AA575" i="22"/>
  <c r="AA602" i="22"/>
  <c r="AA629" i="22"/>
  <c r="AA656" i="22"/>
  <c r="AA683" i="22"/>
  <c r="AA34" i="22"/>
  <c r="AA61" i="22"/>
  <c r="AA88" i="22"/>
  <c r="AA115" i="22"/>
  <c r="AA142" i="22"/>
  <c r="AA169" i="22"/>
  <c r="AA196" i="22"/>
  <c r="AA223" i="22"/>
  <c r="AA250" i="22"/>
  <c r="AA277" i="22"/>
  <c r="AA304" i="22"/>
  <c r="AA331" i="22"/>
  <c r="AA358" i="22"/>
  <c r="AA385" i="22"/>
  <c r="AA412" i="22"/>
  <c r="AA439" i="22"/>
  <c r="AA466" i="22"/>
  <c r="AA493" i="22"/>
  <c r="AA520" i="22"/>
  <c r="AA547" i="22"/>
  <c r="AA574" i="22"/>
  <c r="AA601" i="22"/>
  <c r="AA628" i="22"/>
  <c r="AA655" i="22"/>
  <c r="AA682" i="22"/>
  <c r="AA33" i="22"/>
  <c r="AA60" i="22"/>
  <c r="AA87" i="22"/>
  <c r="AA114" i="22"/>
  <c r="AA141" i="22"/>
  <c r="AA168" i="22"/>
  <c r="AA195" i="22"/>
  <c r="AA222" i="22"/>
  <c r="AA249" i="22"/>
  <c r="AA276" i="22"/>
  <c r="AA303" i="22"/>
  <c r="AA330" i="22"/>
  <c r="AA357" i="22"/>
  <c r="AA384" i="22"/>
  <c r="AA411" i="22"/>
  <c r="AA438" i="22"/>
  <c r="AA465" i="22"/>
  <c r="AA492" i="22"/>
  <c r="AA519" i="22"/>
  <c r="AA546" i="22"/>
  <c r="AA573" i="22"/>
  <c r="AA600" i="22"/>
  <c r="AA627" i="22"/>
  <c r="AA654" i="22"/>
  <c r="AA681" i="22"/>
  <c r="AA32" i="22"/>
  <c r="AA59" i="22"/>
  <c r="AA86" i="22"/>
  <c r="AA113" i="22"/>
  <c r="AA140" i="22"/>
  <c r="AA167" i="22"/>
  <c r="AA194" i="22"/>
  <c r="AA221" i="22"/>
  <c r="AA248" i="22"/>
  <c r="AA275" i="22"/>
  <c r="AA302" i="22"/>
  <c r="AA329" i="22"/>
  <c r="AA356" i="22"/>
  <c r="AA383" i="22"/>
  <c r="AA410" i="22"/>
  <c r="AA437" i="22"/>
  <c r="AA464" i="22"/>
  <c r="AA491" i="22"/>
  <c r="AA518" i="22"/>
  <c r="AA545" i="22"/>
  <c r="AA572" i="22"/>
  <c r="AA599" i="22"/>
  <c r="AA626" i="22"/>
  <c r="AA653" i="22"/>
  <c r="AA680" i="22"/>
  <c r="AA31" i="22"/>
  <c r="AA58" i="22"/>
  <c r="AA85" i="22"/>
  <c r="AA112" i="22"/>
  <c r="AA139" i="22"/>
  <c r="AA166" i="22"/>
  <c r="AA193" i="22"/>
  <c r="AA220" i="22"/>
  <c r="AA247" i="22"/>
  <c r="AA274" i="22"/>
  <c r="AA301" i="22"/>
  <c r="AA328" i="22"/>
  <c r="AA355" i="22"/>
  <c r="AA382" i="22"/>
  <c r="AA409" i="22"/>
  <c r="AA436" i="22"/>
  <c r="AA463" i="22"/>
  <c r="AA490" i="22"/>
  <c r="AA517" i="22"/>
  <c r="AA544" i="22"/>
  <c r="AA571" i="22"/>
  <c r="AA598" i="22"/>
  <c r="AA625" i="22"/>
  <c r="AA652" i="22"/>
  <c r="AA679" i="22"/>
  <c r="AA30" i="22"/>
  <c r="AA57" i="22"/>
  <c r="AA84" i="22"/>
  <c r="AA111" i="22"/>
  <c r="AA138" i="22"/>
  <c r="AA165" i="22"/>
  <c r="AA192" i="22"/>
  <c r="AA219" i="22"/>
  <c r="AA246" i="22"/>
  <c r="AA273" i="22"/>
  <c r="AA300" i="22"/>
  <c r="AA327" i="22"/>
  <c r="AA354" i="22"/>
  <c r="AA381" i="22"/>
  <c r="AA408" i="22"/>
  <c r="AA435" i="22"/>
  <c r="AA462" i="22"/>
  <c r="AA489" i="22"/>
  <c r="AA516" i="22"/>
  <c r="AA543" i="22"/>
  <c r="AA570" i="22"/>
  <c r="AA597" i="22"/>
  <c r="AA624" i="22"/>
  <c r="AA651" i="22"/>
  <c r="AA678" i="22"/>
  <c r="AA29" i="22"/>
  <c r="AA56" i="22"/>
  <c r="AA83" i="22"/>
  <c r="AA110" i="22"/>
  <c r="AA137" i="22"/>
  <c r="AA164" i="22"/>
  <c r="AA191" i="22"/>
  <c r="AA218" i="22"/>
  <c r="AA245" i="22"/>
  <c r="AA272" i="22"/>
  <c r="AA299" i="22"/>
  <c r="AA326" i="22"/>
  <c r="AA353" i="22"/>
  <c r="AA380" i="22"/>
  <c r="AA407" i="22"/>
  <c r="AA434" i="22"/>
  <c r="AA461" i="22"/>
  <c r="AA488" i="22"/>
  <c r="AA515" i="22"/>
  <c r="AA542" i="22"/>
  <c r="AA569" i="22"/>
  <c r="AA596" i="22"/>
  <c r="AA623" i="22"/>
  <c r="AA650" i="22"/>
  <c r="AA677" i="22"/>
  <c r="AA28" i="22"/>
  <c r="AA55" i="22"/>
  <c r="AA82" i="22"/>
  <c r="AA109" i="22"/>
  <c r="AA136" i="22"/>
  <c r="AA163" i="22"/>
  <c r="AA190" i="22"/>
  <c r="AA217" i="22"/>
  <c r="AA244" i="22"/>
  <c r="AA271" i="22"/>
  <c r="AA298" i="22"/>
  <c r="AA325" i="22"/>
  <c r="AA352" i="22"/>
  <c r="AA379" i="22"/>
  <c r="AA406" i="22"/>
  <c r="AA433" i="22"/>
  <c r="AA460" i="22"/>
  <c r="AA487" i="22"/>
  <c r="AA514" i="22"/>
  <c r="AA541" i="22"/>
  <c r="AA568" i="22"/>
  <c r="AA595" i="22"/>
  <c r="AA622" i="22"/>
  <c r="AA649" i="22"/>
  <c r="AA676" i="22"/>
  <c r="AA27" i="22"/>
  <c r="AA54" i="22"/>
  <c r="AA81" i="22"/>
  <c r="AA108" i="22"/>
  <c r="AA135" i="22"/>
  <c r="AA162" i="22"/>
  <c r="AA189" i="22"/>
  <c r="AA216" i="22"/>
  <c r="AA243" i="22"/>
  <c r="AA270" i="22"/>
  <c r="AA297" i="22"/>
  <c r="AA324" i="22"/>
  <c r="AA351" i="22"/>
  <c r="AA378" i="22"/>
  <c r="AA405" i="22"/>
  <c r="AA432" i="22"/>
  <c r="AA459" i="22"/>
  <c r="AA486" i="22"/>
  <c r="AA513" i="22"/>
  <c r="AA540" i="22"/>
  <c r="AA567" i="22"/>
  <c r="AA594" i="22"/>
  <c r="AA621" i="22"/>
  <c r="AA648" i="22"/>
  <c r="AA675" i="22"/>
  <c r="AA26" i="22"/>
  <c r="AA53" i="22"/>
  <c r="AA80" i="22"/>
  <c r="AA107" i="22"/>
  <c r="AA134" i="22"/>
  <c r="AA161" i="22"/>
  <c r="AA188" i="22"/>
  <c r="AA215" i="22"/>
  <c r="AA242" i="22"/>
  <c r="AA269" i="22"/>
  <c r="AA296" i="22"/>
  <c r="AA323" i="22"/>
  <c r="AA350" i="22"/>
  <c r="AA377" i="22"/>
  <c r="AA404" i="22"/>
  <c r="AA431" i="22"/>
  <c r="AA458" i="22"/>
  <c r="AA485" i="22"/>
  <c r="AA512" i="22"/>
  <c r="AA539" i="22"/>
  <c r="AA566" i="22"/>
  <c r="AA593" i="22"/>
  <c r="AA620" i="22"/>
  <c r="AA647" i="22"/>
  <c r="AA674" i="22"/>
  <c r="AA25" i="22"/>
  <c r="AA52" i="22"/>
  <c r="AA79" i="22"/>
  <c r="AA106" i="22"/>
  <c r="AA133" i="22"/>
  <c r="AA160" i="22"/>
  <c r="AA187" i="22"/>
  <c r="AA214" i="22"/>
  <c r="AA241" i="22"/>
  <c r="AA268" i="22"/>
  <c r="AA295" i="22"/>
  <c r="AA322" i="22"/>
  <c r="AA349" i="22"/>
  <c r="AA376" i="22"/>
  <c r="AA403" i="22"/>
  <c r="AA430" i="22"/>
  <c r="AA457" i="22"/>
  <c r="AA484" i="22"/>
  <c r="AA511" i="22"/>
  <c r="AA538" i="22"/>
  <c r="AA565" i="22"/>
  <c r="AA592" i="22"/>
  <c r="AA619" i="22"/>
  <c r="AA646" i="22"/>
  <c r="AA673" i="22"/>
  <c r="AA24" i="22"/>
  <c r="AA51" i="22"/>
  <c r="AA78" i="22"/>
  <c r="AA105" i="22"/>
  <c r="AA132" i="22"/>
  <c r="AA159" i="22"/>
  <c r="AA186" i="22"/>
  <c r="AA213" i="22"/>
  <c r="AA240" i="22"/>
  <c r="AA267" i="22"/>
  <c r="AA294" i="22"/>
  <c r="AA321" i="22"/>
  <c r="AA348" i="22"/>
  <c r="AA375" i="22"/>
  <c r="AA402" i="22"/>
  <c r="AA429" i="22"/>
  <c r="AA456" i="22"/>
  <c r="AA483" i="22"/>
  <c r="AA510" i="22"/>
  <c r="AA537" i="22"/>
  <c r="AA564" i="22"/>
  <c r="AA591" i="22"/>
  <c r="AA618" i="22"/>
  <c r="AA645" i="22"/>
  <c r="AA672" i="22"/>
  <c r="AA23" i="22"/>
  <c r="AA50" i="22"/>
  <c r="AA77" i="22"/>
  <c r="AA104" i="22"/>
  <c r="AA131" i="22"/>
  <c r="AA158" i="22"/>
  <c r="AA185" i="22"/>
  <c r="AA212" i="22"/>
  <c r="AA239" i="22"/>
  <c r="AA266" i="22"/>
  <c r="AA293" i="22"/>
  <c r="AA320" i="22"/>
  <c r="AA347" i="22"/>
  <c r="AA374" i="22"/>
  <c r="AA401" i="22"/>
  <c r="AA428" i="22"/>
  <c r="AA455" i="22"/>
  <c r="AA482" i="22"/>
  <c r="AA509" i="22"/>
  <c r="AA536" i="22"/>
  <c r="AA563" i="22"/>
  <c r="AA590" i="22"/>
  <c r="AA617" i="22"/>
  <c r="AA644" i="22"/>
  <c r="AA671" i="22"/>
  <c r="AA22" i="22"/>
  <c r="AA49" i="22"/>
  <c r="AA76" i="22"/>
  <c r="AA103" i="22"/>
  <c r="AA130" i="22"/>
  <c r="AA157" i="22"/>
  <c r="AA184" i="22"/>
  <c r="AA211" i="22"/>
  <c r="AA238" i="22"/>
  <c r="AA265" i="22"/>
  <c r="AA292" i="22"/>
  <c r="AA319" i="22"/>
  <c r="AA346" i="22"/>
  <c r="AA373" i="22"/>
  <c r="AA400" i="22"/>
  <c r="AA427" i="22"/>
  <c r="AA454" i="22"/>
  <c r="AA481" i="22"/>
  <c r="AA508" i="22"/>
  <c r="AA535" i="22"/>
  <c r="AA562" i="22"/>
  <c r="AA589" i="22"/>
  <c r="AA616" i="22"/>
  <c r="AA643" i="22"/>
  <c r="AA670" i="22"/>
  <c r="AA21" i="22"/>
  <c r="AA48" i="22"/>
  <c r="AA75" i="22"/>
  <c r="AA102" i="22"/>
  <c r="AA129" i="22"/>
  <c r="AA156" i="22"/>
  <c r="AA183" i="22"/>
  <c r="AA210" i="22"/>
  <c r="AA237" i="22"/>
  <c r="AA264" i="22"/>
  <c r="AA291" i="22"/>
  <c r="AA318" i="22"/>
  <c r="AA345" i="22"/>
  <c r="AA372" i="22"/>
  <c r="AA399" i="22"/>
  <c r="AA426" i="22"/>
  <c r="AA453" i="22"/>
  <c r="AA480" i="22"/>
  <c r="AA507" i="22"/>
  <c r="AA534" i="22"/>
  <c r="AA561" i="22"/>
  <c r="AA588" i="22"/>
  <c r="AA615" i="22"/>
  <c r="AA642" i="22"/>
  <c r="AA669" i="22"/>
  <c r="AA20" i="22"/>
  <c r="AA47" i="22"/>
  <c r="AA74" i="22"/>
  <c r="AA101" i="22"/>
  <c r="AA128" i="22"/>
  <c r="AA155" i="22"/>
  <c r="AA182" i="22"/>
  <c r="AA209" i="22"/>
  <c r="AA236" i="22"/>
  <c r="AA263" i="22"/>
  <c r="AA290" i="22"/>
  <c r="AA317" i="22"/>
  <c r="AA344" i="22"/>
  <c r="AA371" i="22"/>
  <c r="AA398" i="22"/>
  <c r="AA425" i="22"/>
  <c r="AA452" i="22"/>
  <c r="AA479" i="22"/>
  <c r="AA506" i="22"/>
  <c r="AA533" i="22"/>
  <c r="AA560" i="22"/>
  <c r="AA587" i="22"/>
  <c r="AA614" i="22"/>
  <c r="AA641" i="22"/>
  <c r="AA668" i="22"/>
  <c r="AA19" i="22"/>
  <c r="AA46" i="22"/>
  <c r="AA73" i="22"/>
  <c r="AA100" i="22"/>
  <c r="AA127" i="22"/>
  <c r="AA154" i="22"/>
  <c r="AA181" i="22"/>
  <c r="AA208" i="22"/>
  <c r="AA235" i="22"/>
  <c r="AA262" i="22"/>
  <c r="AA289" i="22"/>
  <c r="AA316" i="22"/>
  <c r="AA343" i="22"/>
  <c r="AA370" i="22"/>
  <c r="AA397" i="22"/>
  <c r="AA424" i="22"/>
  <c r="AA451" i="22"/>
  <c r="AA478" i="22"/>
  <c r="AA505" i="22"/>
  <c r="AA532" i="22"/>
  <c r="AA559" i="22"/>
  <c r="AA586" i="22"/>
  <c r="AA613" i="22"/>
  <c r="AA640" i="22"/>
  <c r="AA667" i="22"/>
  <c r="AA18" i="22"/>
  <c r="AA45" i="22"/>
  <c r="AA72" i="22"/>
  <c r="AA99" i="22"/>
  <c r="AA126" i="22"/>
  <c r="AA153" i="22"/>
  <c r="AA180" i="22"/>
  <c r="AA207" i="22"/>
  <c r="AA234" i="22"/>
  <c r="AA261" i="22"/>
  <c r="AA288" i="22"/>
  <c r="AA315" i="22"/>
  <c r="AA342" i="22"/>
  <c r="AA369" i="22"/>
  <c r="AA396" i="22"/>
  <c r="AA423" i="22"/>
  <c r="AA450" i="22"/>
  <c r="AA477" i="22"/>
  <c r="AA504" i="22"/>
  <c r="AA531" i="22"/>
  <c r="AA558" i="22"/>
  <c r="AA585" i="22"/>
  <c r="AA612" i="22"/>
  <c r="AA639" i="22"/>
  <c r="AA666" i="22"/>
  <c r="AA17" i="22"/>
  <c r="AA44" i="22"/>
  <c r="AA71" i="22"/>
  <c r="AA98" i="22"/>
  <c r="AA125" i="22"/>
  <c r="AA152" i="22"/>
  <c r="AA179" i="22"/>
  <c r="AA206" i="22"/>
  <c r="AA233" i="22"/>
  <c r="AA260" i="22"/>
  <c r="AA287" i="22"/>
  <c r="AA314" i="22"/>
  <c r="AA341" i="22"/>
  <c r="AA368" i="22"/>
  <c r="AA395" i="22"/>
  <c r="AA422" i="22"/>
  <c r="AA449" i="22"/>
  <c r="AA476" i="22"/>
  <c r="AA503" i="22"/>
  <c r="AA530" i="22"/>
  <c r="AA557" i="22"/>
  <c r="AA584" i="22"/>
  <c r="AA611" i="22"/>
  <c r="AA638" i="22"/>
  <c r="AA665" i="22"/>
  <c r="AA16" i="22"/>
  <c r="AA43" i="22"/>
  <c r="AA70" i="22"/>
  <c r="AA97" i="22"/>
  <c r="AA124" i="22"/>
  <c r="AA151" i="22"/>
  <c r="AA178" i="22"/>
  <c r="AA205" i="22"/>
  <c r="AA232" i="22"/>
  <c r="AA259" i="22"/>
  <c r="AA286" i="22"/>
  <c r="AA313" i="22"/>
  <c r="AA340" i="22"/>
  <c r="AA367" i="22"/>
  <c r="AA394" i="22"/>
  <c r="AA421" i="22"/>
  <c r="AA448" i="22"/>
  <c r="AA475" i="22"/>
  <c r="AA502" i="22"/>
  <c r="AA529" i="22"/>
  <c r="AA556" i="22"/>
  <c r="AA583" i="22"/>
  <c r="AA610" i="22"/>
  <c r="AA637" i="22"/>
  <c r="AA664" i="22"/>
  <c r="AA15" i="22"/>
  <c r="AA42" i="22"/>
  <c r="AA69" i="22"/>
  <c r="AA96" i="22"/>
  <c r="AA123" i="22"/>
  <c r="AA150" i="22"/>
  <c r="AA177" i="22"/>
  <c r="AA204" i="22"/>
  <c r="AA231" i="22"/>
  <c r="AA258" i="22"/>
  <c r="AA285" i="22"/>
  <c r="AA312" i="22"/>
  <c r="AA339" i="22"/>
  <c r="AA366" i="22"/>
  <c r="AA393" i="22"/>
  <c r="AA420" i="22"/>
  <c r="AA447" i="22"/>
  <c r="AA474" i="22"/>
  <c r="AA501" i="22"/>
  <c r="AA528" i="22"/>
  <c r="AA555" i="22"/>
  <c r="AA582" i="22"/>
  <c r="AA609" i="22"/>
  <c r="AA636" i="22"/>
  <c r="AA663" i="22"/>
  <c r="AA14" i="22"/>
  <c r="AA41" i="22"/>
  <c r="AA68" i="22"/>
  <c r="AA95" i="22"/>
  <c r="AA122" i="22"/>
  <c r="AA149" i="22"/>
  <c r="AA176" i="22"/>
  <c r="AA203" i="22"/>
  <c r="AA230" i="22"/>
  <c r="AA257" i="22"/>
  <c r="AA284" i="22"/>
  <c r="AA311" i="22"/>
  <c r="AA338" i="22"/>
  <c r="AA365" i="22"/>
  <c r="AA392" i="22"/>
  <c r="AA419" i="22"/>
  <c r="AA446" i="22"/>
  <c r="AA473" i="22"/>
  <c r="AA500" i="22"/>
  <c r="AA527" i="22"/>
  <c r="AA554" i="22"/>
  <c r="AA581" i="22"/>
  <c r="AA608" i="22"/>
  <c r="AA635" i="22"/>
  <c r="AA662" i="22"/>
  <c r="A13" i="22"/>
  <c r="G12" i="22"/>
  <c r="D12" i="22"/>
  <c r="G11" i="22"/>
  <c r="D11" i="22"/>
  <c r="B4" i="22"/>
  <c r="B3" i="22"/>
  <c r="B2" i="22"/>
  <c r="A655" i="22"/>
  <c r="A651" i="22"/>
  <c r="A639" i="22"/>
  <c r="A621" i="22"/>
  <c r="A603" i="22"/>
  <c r="A588" i="22"/>
  <c r="A587" i="22"/>
  <c r="A583" i="22"/>
  <c r="A569" i="22"/>
  <c r="A551" i="22"/>
  <c r="A550" i="22"/>
  <c r="A548" i="28"/>
  <c r="A535" i="22"/>
  <c r="A517" i="22"/>
  <c r="A501" i="22"/>
  <c r="A491" i="27"/>
  <c r="A483" i="22"/>
  <c r="A469" i="28"/>
  <c r="A465" i="22"/>
  <c r="A449" i="22"/>
  <c r="A431" i="22"/>
  <c r="A413" i="22"/>
  <c r="A397" i="22"/>
  <c r="A379" i="22"/>
  <c r="A367" i="28"/>
  <c r="A362" i="28"/>
  <c r="A361" i="22"/>
  <c r="A345" i="22"/>
  <c r="A327" i="22"/>
  <c r="A319" i="28"/>
  <c r="A312" i="28"/>
  <c r="A311" i="22"/>
  <c r="A298" i="28"/>
  <c r="A293" i="22"/>
  <c r="A276" i="28"/>
  <c r="A252" i="27"/>
  <c r="A248" i="27"/>
  <c r="A245" i="28"/>
  <c r="A238" i="27"/>
  <c r="A236" i="27"/>
  <c r="A232" i="22"/>
  <c r="A226" i="27"/>
  <c r="A220" i="28"/>
  <c r="A206" i="27"/>
  <c r="A204" i="28"/>
  <c r="A197" i="27"/>
  <c r="A192" i="22"/>
  <c r="A186" i="28"/>
  <c r="A178" i="28"/>
  <c r="A172" i="28"/>
  <c r="A161" i="28"/>
  <c r="A160" i="28"/>
  <c r="A156" i="27"/>
  <c r="A154" i="28"/>
  <c r="A152" i="22"/>
  <c r="A150" i="27"/>
  <c r="A149" i="22"/>
  <c r="A142" i="22"/>
  <c r="A124" i="22"/>
  <c r="A114" i="28"/>
  <c r="A97" i="28"/>
  <c r="A76" i="27"/>
  <c r="A74" i="22"/>
  <c r="A62" i="27"/>
  <c r="A26" i="28"/>
  <c r="A13" i="4"/>
  <c r="AA35" i="4"/>
  <c r="AA62" i="4"/>
  <c r="AA89" i="4"/>
  <c r="AA116" i="4"/>
  <c r="AA143" i="4"/>
  <c r="AA170" i="4"/>
  <c r="AA197" i="4"/>
  <c r="AA224" i="4"/>
  <c r="AA251" i="4"/>
  <c r="AA278" i="4"/>
  <c r="AA305" i="4"/>
  <c r="AA332" i="4"/>
  <c r="AA359" i="4"/>
  <c r="AA386" i="4"/>
  <c r="AA413" i="4"/>
  <c r="AA440" i="4"/>
  <c r="AA467" i="4"/>
  <c r="AA494" i="4"/>
  <c r="AA521" i="4"/>
  <c r="AA548" i="4"/>
  <c r="AA575" i="4"/>
  <c r="AA602" i="4"/>
  <c r="AA629" i="4"/>
  <c r="AA656" i="4"/>
  <c r="AA683" i="4"/>
  <c r="AA27" i="4"/>
  <c r="AA54" i="4"/>
  <c r="AA81" i="4"/>
  <c r="AA108" i="4"/>
  <c r="AA135" i="4"/>
  <c r="AA162" i="4"/>
  <c r="AA189" i="4"/>
  <c r="AA216" i="4"/>
  <c r="AA243" i="4"/>
  <c r="AA270" i="4"/>
  <c r="AA297" i="4"/>
  <c r="AA324" i="4"/>
  <c r="AA351" i="4"/>
  <c r="AA378" i="4"/>
  <c r="AA405" i="4"/>
  <c r="AA432" i="4"/>
  <c r="AA459" i="4"/>
  <c r="AA486" i="4"/>
  <c r="AA513" i="4"/>
  <c r="AA540" i="4"/>
  <c r="AA567" i="4"/>
  <c r="AA594" i="4"/>
  <c r="AA621" i="4"/>
  <c r="AA648" i="4"/>
  <c r="AA675" i="4"/>
  <c r="AA19" i="4"/>
  <c r="AA46" i="4"/>
  <c r="AA73" i="4" s="1"/>
  <c r="AA100" i="4" s="1"/>
  <c r="AA127" i="4" s="1"/>
  <c r="AA154" i="4" s="1"/>
  <c r="AA181" i="4" s="1"/>
  <c r="AA208" i="4" s="1"/>
  <c r="AA235" i="4" s="1"/>
  <c r="AA262" i="4" s="1"/>
  <c r="AA289" i="4" s="1"/>
  <c r="AA316" i="4" s="1"/>
  <c r="AA343" i="4" s="1"/>
  <c r="AA370" i="4" s="1"/>
  <c r="AA397" i="4" s="1"/>
  <c r="AA424" i="4" s="1"/>
  <c r="AA451" i="4" s="1"/>
  <c r="AA478" i="4" s="1"/>
  <c r="AA505" i="4" s="1"/>
  <c r="AA532" i="4" s="1"/>
  <c r="AA559" i="4" s="1"/>
  <c r="AA586" i="4" s="1"/>
  <c r="AA613" i="4" s="1"/>
  <c r="AA640" i="4" s="1"/>
  <c r="AA667" i="4" s="1"/>
  <c r="AA38" i="4"/>
  <c r="AA65" i="4"/>
  <c r="AA92" i="4"/>
  <c r="AA119" i="4"/>
  <c r="AA146" i="4"/>
  <c r="AA173" i="4"/>
  <c r="AA200" i="4"/>
  <c r="AA227" i="4"/>
  <c r="AA254" i="4"/>
  <c r="AA281" i="4"/>
  <c r="AA308" i="4"/>
  <c r="AA335" i="4"/>
  <c r="AA362" i="4"/>
  <c r="AA389" i="4"/>
  <c r="AA416" i="4"/>
  <c r="AA443" i="4"/>
  <c r="AA470" i="4"/>
  <c r="AA497" i="4"/>
  <c r="AA524" i="4"/>
  <c r="AA551" i="4"/>
  <c r="AA578" i="4"/>
  <c r="AA605" i="4"/>
  <c r="AA632" i="4"/>
  <c r="AA659" i="4"/>
  <c r="AA686" i="4"/>
  <c r="AA37" i="4"/>
  <c r="AA64" i="4"/>
  <c r="AA91" i="4"/>
  <c r="AA118" i="4"/>
  <c r="AA145" i="4"/>
  <c r="AA172" i="4"/>
  <c r="AA199" i="4"/>
  <c r="AA226" i="4"/>
  <c r="AA253" i="4"/>
  <c r="AA280" i="4"/>
  <c r="AA307" i="4"/>
  <c r="AA334" i="4"/>
  <c r="AA361" i="4"/>
  <c r="AA388" i="4"/>
  <c r="AA415" i="4"/>
  <c r="AA442" i="4"/>
  <c r="AA469" i="4"/>
  <c r="AA496" i="4"/>
  <c r="AA523" i="4"/>
  <c r="AA550" i="4"/>
  <c r="AA577" i="4"/>
  <c r="AA604" i="4"/>
  <c r="AA631" i="4"/>
  <c r="AA658" i="4"/>
  <c r="AA685" i="4"/>
  <c r="AA36" i="4"/>
  <c r="AA63" i="4"/>
  <c r="AA90" i="4"/>
  <c r="AA117" i="4"/>
  <c r="AA144" i="4"/>
  <c r="AA171" i="4"/>
  <c r="AA198" i="4"/>
  <c r="AA225" i="4"/>
  <c r="AA252" i="4"/>
  <c r="AA279" i="4"/>
  <c r="AA306" i="4"/>
  <c r="AA333" i="4"/>
  <c r="AA360" i="4"/>
  <c r="AA387" i="4"/>
  <c r="AA414" i="4"/>
  <c r="AA441" i="4"/>
  <c r="AA468" i="4"/>
  <c r="AA495" i="4"/>
  <c r="AA522" i="4"/>
  <c r="AA549" i="4"/>
  <c r="AA576" i="4"/>
  <c r="AA603" i="4"/>
  <c r="AA630" i="4"/>
  <c r="AA657" i="4"/>
  <c r="AA684" i="4"/>
  <c r="AA34" i="4"/>
  <c r="AA61" i="4"/>
  <c r="AA88" i="4"/>
  <c r="AA115" i="4"/>
  <c r="AA142" i="4"/>
  <c r="AA169" i="4"/>
  <c r="AA196" i="4"/>
  <c r="AA223" i="4"/>
  <c r="AA250" i="4"/>
  <c r="AA277" i="4"/>
  <c r="AA304" i="4"/>
  <c r="AA331" i="4"/>
  <c r="AA358" i="4"/>
  <c r="AA385" i="4"/>
  <c r="AA412" i="4"/>
  <c r="AA439" i="4"/>
  <c r="AA466" i="4"/>
  <c r="AA493" i="4"/>
  <c r="AA520" i="4"/>
  <c r="AA547" i="4"/>
  <c r="AA574" i="4"/>
  <c r="AA601" i="4"/>
  <c r="AA628" i="4"/>
  <c r="AA655" i="4"/>
  <c r="AA682" i="4"/>
  <c r="AA33" i="4"/>
  <c r="AA60" i="4"/>
  <c r="AA87" i="4"/>
  <c r="AA114" i="4"/>
  <c r="AA141" i="4"/>
  <c r="AA168" i="4"/>
  <c r="AA195" i="4"/>
  <c r="AA222" i="4"/>
  <c r="AA249" i="4"/>
  <c r="AA276" i="4"/>
  <c r="AA303" i="4"/>
  <c r="AA330" i="4"/>
  <c r="AA357" i="4"/>
  <c r="AA384" i="4"/>
  <c r="AA411" i="4"/>
  <c r="AA438" i="4"/>
  <c r="AA465" i="4"/>
  <c r="AA492" i="4"/>
  <c r="AA519" i="4"/>
  <c r="AA546" i="4"/>
  <c r="AA573" i="4"/>
  <c r="AA600" i="4"/>
  <c r="AA627" i="4"/>
  <c r="AA654" i="4"/>
  <c r="AA681" i="4"/>
  <c r="AA32" i="4"/>
  <c r="AA59" i="4"/>
  <c r="AA86" i="4"/>
  <c r="AA113" i="4"/>
  <c r="AA140" i="4"/>
  <c r="AA167" i="4"/>
  <c r="AA194" i="4"/>
  <c r="AA221" i="4"/>
  <c r="AA248" i="4"/>
  <c r="AA275" i="4"/>
  <c r="AA302" i="4"/>
  <c r="AA329" i="4"/>
  <c r="AA356" i="4"/>
  <c r="AA383" i="4"/>
  <c r="AA410" i="4"/>
  <c r="AA437" i="4"/>
  <c r="AA464" i="4"/>
  <c r="AA491" i="4"/>
  <c r="AA518" i="4"/>
  <c r="AA545" i="4"/>
  <c r="AA572" i="4"/>
  <c r="AA599" i="4"/>
  <c r="AA626" i="4"/>
  <c r="AA653" i="4"/>
  <c r="AA680" i="4"/>
  <c r="AA31" i="4"/>
  <c r="AA58" i="4"/>
  <c r="AA85" i="4"/>
  <c r="AA112" i="4"/>
  <c r="AA139" i="4"/>
  <c r="AA166" i="4"/>
  <c r="AA193" i="4"/>
  <c r="AA220" i="4"/>
  <c r="AA247" i="4"/>
  <c r="AA274" i="4"/>
  <c r="AA301" i="4"/>
  <c r="AA328" i="4"/>
  <c r="AA355" i="4"/>
  <c r="AA382" i="4"/>
  <c r="AA409" i="4"/>
  <c r="AA436" i="4"/>
  <c r="AA463" i="4"/>
  <c r="AA490" i="4"/>
  <c r="AA517" i="4"/>
  <c r="AA544" i="4"/>
  <c r="AA571" i="4"/>
  <c r="AA598" i="4"/>
  <c r="AA625" i="4"/>
  <c r="AA652" i="4"/>
  <c r="AA679" i="4"/>
  <c r="AA30" i="4"/>
  <c r="AA57" i="4"/>
  <c r="AA84" i="4"/>
  <c r="AA111" i="4"/>
  <c r="AA138" i="4"/>
  <c r="AA165" i="4"/>
  <c r="AA192" i="4"/>
  <c r="AA219" i="4"/>
  <c r="AA246" i="4"/>
  <c r="AA273" i="4"/>
  <c r="AA300" i="4"/>
  <c r="AA327" i="4"/>
  <c r="AA354" i="4"/>
  <c r="AA381" i="4"/>
  <c r="AA408" i="4"/>
  <c r="AA435" i="4"/>
  <c r="AA462" i="4"/>
  <c r="AA489" i="4"/>
  <c r="AA516" i="4"/>
  <c r="AA543" i="4"/>
  <c r="AA570" i="4"/>
  <c r="AA597" i="4"/>
  <c r="AA624" i="4"/>
  <c r="AA651" i="4"/>
  <c r="AA678" i="4"/>
  <c r="AA29" i="4"/>
  <c r="AA56" i="4"/>
  <c r="AA83" i="4"/>
  <c r="AA110" i="4"/>
  <c r="AA137" i="4"/>
  <c r="AA164" i="4"/>
  <c r="AA191" i="4"/>
  <c r="AA218" i="4"/>
  <c r="AA245" i="4"/>
  <c r="AA272" i="4"/>
  <c r="AA299" i="4"/>
  <c r="AA326" i="4"/>
  <c r="AA353" i="4"/>
  <c r="AA380" i="4"/>
  <c r="AA407" i="4"/>
  <c r="AA434" i="4"/>
  <c r="AA461" i="4"/>
  <c r="AA488" i="4"/>
  <c r="AA515" i="4"/>
  <c r="AA542" i="4"/>
  <c r="AA569" i="4"/>
  <c r="AA596" i="4"/>
  <c r="AA623" i="4"/>
  <c r="AA650" i="4"/>
  <c r="AA677" i="4"/>
  <c r="AA28" i="4"/>
  <c r="AA55" i="4"/>
  <c r="AA82" i="4"/>
  <c r="AA109" i="4"/>
  <c r="AA136" i="4"/>
  <c r="AA163" i="4"/>
  <c r="AA190" i="4"/>
  <c r="AA217" i="4"/>
  <c r="AA244" i="4"/>
  <c r="AA271" i="4"/>
  <c r="AA298" i="4"/>
  <c r="AA325" i="4"/>
  <c r="AA352" i="4"/>
  <c r="AA379" i="4"/>
  <c r="AA406" i="4"/>
  <c r="AA433" i="4"/>
  <c r="AA460" i="4"/>
  <c r="AA487" i="4"/>
  <c r="AA514" i="4"/>
  <c r="AA541" i="4"/>
  <c r="AA568" i="4"/>
  <c r="AA595" i="4"/>
  <c r="AA622" i="4"/>
  <c r="AA649" i="4"/>
  <c r="AA676" i="4"/>
  <c r="AA26" i="4"/>
  <c r="AA53" i="4"/>
  <c r="AA80" i="4"/>
  <c r="AA107" i="4"/>
  <c r="AA134" i="4"/>
  <c r="AA161" i="4"/>
  <c r="AA188" i="4"/>
  <c r="AA215" i="4"/>
  <c r="AA242" i="4"/>
  <c r="AA269" i="4"/>
  <c r="AA296" i="4"/>
  <c r="AA323" i="4"/>
  <c r="AA350" i="4"/>
  <c r="AA377" i="4"/>
  <c r="AA404" i="4"/>
  <c r="AA431" i="4"/>
  <c r="AA458" i="4"/>
  <c r="AA485" i="4"/>
  <c r="AA512" i="4"/>
  <c r="AA539" i="4"/>
  <c r="AA566" i="4"/>
  <c r="AA593" i="4"/>
  <c r="AA620" i="4"/>
  <c r="AA647" i="4"/>
  <c r="AA674" i="4"/>
  <c r="AA25" i="4"/>
  <c r="AA52" i="4"/>
  <c r="AA79" i="4"/>
  <c r="AA106" i="4"/>
  <c r="AA133" i="4"/>
  <c r="AA160" i="4"/>
  <c r="AA187" i="4"/>
  <c r="AA214" i="4"/>
  <c r="AA241" i="4"/>
  <c r="AA268" i="4"/>
  <c r="AA295" i="4"/>
  <c r="AA322" i="4"/>
  <c r="AA349" i="4"/>
  <c r="AA376" i="4"/>
  <c r="AA403" i="4"/>
  <c r="AA430" i="4"/>
  <c r="AA457" i="4"/>
  <c r="AA484" i="4"/>
  <c r="AA511" i="4"/>
  <c r="AA538" i="4"/>
  <c r="AA565" i="4"/>
  <c r="AA592" i="4"/>
  <c r="AA619" i="4"/>
  <c r="AA646" i="4"/>
  <c r="AA673" i="4"/>
  <c r="AA24" i="4"/>
  <c r="AA51" i="4"/>
  <c r="AA78" i="4"/>
  <c r="AA105" i="4"/>
  <c r="AA132" i="4"/>
  <c r="AA159" i="4"/>
  <c r="AA186" i="4"/>
  <c r="AA213" i="4"/>
  <c r="AA240" i="4"/>
  <c r="AA267" i="4"/>
  <c r="AA294" i="4"/>
  <c r="AA321" i="4"/>
  <c r="AA348" i="4"/>
  <c r="AA375" i="4"/>
  <c r="AA402" i="4"/>
  <c r="AA429" i="4"/>
  <c r="AA456" i="4"/>
  <c r="AA483" i="4"/>
  <c r="AA510" i="4"/>
  <c r="AA537" i="4"/>
  <c r="AA564" i="4"/>
  <c r="AA591" i="4"/>
  <c r="AA618" i="4"/>
  <c r="AA645" i="4"/>
  <c r="AA672" i="4"/>
  <c r="AA23" i="4"/>
  <c r="AA50" i="4"/>
  <c r="AA77" i="4"/>
  <c r="AA104" i="4" s="1"/>
  <c r="AA131" i="4" s="1"/>
  <c r="AA158" i="4" s="1"/>
  <c r="AA185" i="4" s="1"/>
  <c r="AA212" i="4" s="1"/>
  <c r="AA239" i="4" s="1"/>
  <c r="AA266" i="4" s="1"/>
  <c r="AA293" i="4" s="1"/>
  <c r="AA320" i="4" s="1"/>
  <c r="AA347" i="4" s="1"/>
  <c r="AA374" i="4" s="1"/>
  <c r="AA401" i="4" s="1"/>
  <c r="AA428" i="4" s="1"/>
  <c r="AA455" i="4" s="1"/>
  <c r="AA482" i="4" s="1"/>
  <c r="AA509" i="4" s="1"/>
  <c r="AA536" i="4" s="1"/>
  <c r="AA563" i="4" s="1"/>
  <c r="AA590" i="4" s="1"/>
  <c r="AA617" i="4" s="1"/>
  <c r="AA644" i="4" s="1"/>
  <c r="AA671" i="4" s="1"/>
  <c r="AA22" i="4"/>
  <c r="AA49" i="4"/>
  <c r="AA76" i="4" s="1"/>
  <c r="AA103" i="4" s="1"/>
  <c r="AA130" i="4" s="1"/>
  <c r="AA157" i="4" s="1"/>
  <c r="AA184" i="4" s="1"/>
  <c r="AA211" i="4" s="1"/>
  <c r="AA238" i="4" s="1"/>
  <c r="AA265" i="4" s="1"/>
  <c r="AA292" i="4" s="1"/>
  <c r="AA319" i="4" s="1"/>
  <c r="AA346" i="4" s="1"/>
  <c r="AA373" i="4" s="1"/>
  <c r="AA400" i="4" s="1"/>
  <c r="AA427" i="4" s="1"/>
  <c r="AA454" i="4" s="1"/>
  <c r="AA481" i="4" s="1"/>
  <c r="AA508" i="4" s="1"/>
  <c r="AA535" i="4" s="1"/>
  <c r="AA562" i="4" s="1"/>
  <c r="AA589" i="4" s="1"/>
  <c r="AA616" i="4" s="1"/>
  <c r="AA643" i="4" s="1"/>
  <c r="AA670" i="4" s="1"/>
  <c r="AA21" i="4"/>
  <c r="AA48" i="4"/>
  <c r="AA75" i="4" s="1"/>
  <c r="AA102" i="4" s="1"/>
  <c r="AA129" i="4" s="1"/>
  <c r="AA156" i="4" s="1"/>
  <c r="AA183" i="4" s="1"/>
  <c r="AA210" i="4" s="1"/>
  <c r="AA237" i="4" s="1"/>
  <c r="AA264" i="4" s="1"/>
  <c r="AA291" i="4" s="1"/>
  <c r="AA318" i="4" s="1"/>
  <c r="AA345" i="4" s="1"/>
  <c r="AA372" i="4" s="1"/>
  <c r="AA399" i="4" s="1"/>
  <c r="AA426" i="4" s="1"/>
  <c r="AA453" i="4" s="1"/>
  <c r="AA480" i="4" s="1"/>
  <c r="AA507" i="4" s="1"/>
  <c r="AA534" i="4" s="1"/>
  <c r="AA561" i="4" s="1"/>
  <c r="AA588" i="4" s="1"/>
  <c r="AA615" i="4" s="1"/>
  <c r="AA642" i="4" s="1"/>
  <c r="AA669" i="4" s="1"/>
  <c r="AA20" i="4"/>
  <c r="AA47" i="4"/>
  <c r="AA74" i="4"/>
  <c r="AA101" i="4" s="1"/>
  <c r="AA128" i="4" s="1"/>
  <c r="AA155" i="4" s="1"/>
  <c r="AA182" i="4" s="1"/>
  <c r="AA209" i="4" s="1"/>
  <c r="AA236" i="4" s="1"/>
  <c r="AA263" i="4" s="1"/>
  <c r="AA290" i="4" s="1"/>
  <c r="AA317" i="4" s="1"/>
  <c r="AA344" i="4" s="1"/>
  <c r="AA371" i="4" s="1"/>
  <c r="AA398" i="4" s="1"/>
  <c r="AA425" i="4" s="1"/>
  <c r="AA452" i="4" s="1"/>
  <c r="AA479" i="4" s="1"/>
  <c r="AA506" i="4" s="1"/>
  <c r="AA533" i="4" s="1"/>
  <c r="AA560" i="4" s="1"/>
  <c r="AA587" i="4" s="1"/>
  <c r="AA614" i="4" s="1"/>
  <c r="AA641" i="4" s="1"/>
  <c r="AA668" i="4" s="1"/>
  <c r="AA18" i="4"/>
  <c r="AA45" i="4"/>
  <c r="AA72" i="4"/>
  <c r="AA99" i="4" s="1"/>
  <c r="AA126" i="4" s="1"/>
  <c r="AA153" i="4" s="1"/>
  <c r="AA180" i="4" s="1"/>
  <c r="AA207" i="4" s="1"/>
  <c r="AA234" i="4" s="1"/>
  <c r="AA261" i="4" s="1"/>
  <c r="AA288" i="4" s="1"/>
  <c r="AA315" i="4" s="1"/>
  <c r="AA342" i="4" s="1"/>
  <c r="AA369" i="4" s="1"/>
  <c r="AA396" i="4" s="1"/>
  <c r="AA423" i="4" s="1"/>
  <c r="AA450" i="4" s="1"/>
  <c r="AA477" i="4" s="1"/>
  <c r="AA504" i="4" s="1"/>
  <c r="AA531" i="4" s="1"/>
  <c r="AA558" i="4" s="1"/>
  <c r="AA585" i="4" s="1"/>
  <c r="AA612" i="4" s="1"/>
  <c r="AA639" i="4" s="1"/>
  <c r="AA666" i="4" s="1"/>
  <c r="AA17" i="4"/>
  <c r="AA44" i="4"/>
  <c r="AA71" i="4" s="1"/>
  <c r="AA98" i="4" s="1"/>
  <c r="AA125" i="4" s="1"/>
  <c r="AA152" i="4" s="1"/>
  <c r="AA179" i="4" s="1"/>
  <c r="AA206" i="4" s="1"/>
  <c r="AA233" i="4" s="1"/>
  <c r="AA260" i="4" s="1"/>
  <c r="AA287" i="4" s="1"/>
  <c r="AA314" i="4" s="1"/>
  <c r="AA341" i="4" s="1"/>
  <c r="AA368" i="4" s="1"/>
  <c r="AA395" i="4" s="1"/>
  <c r="AA422" i="4" s="1"/>
  <c r="AA449" i="4" s="1"/>
  <c r="AA476" i="4" s="1"/>
  <c r="AA503" i="4" s="1"/>
  <c r="AA530" i="4" s="1"/>
  <c r="AA557" i="4" s="1"/>
  <c r="AA584" i="4" s="1"/>
  <c r="AA611" i="4" s="1"/>
  <c r="AA638" i="4" s="1"/>
  <c r="AA665" i="4" s="1"/>
  <c r="AA16" i="4"/>
  <c r="AA43" i="4"/>
  <c r="AA70" i="4" s="1"/>
  <c r="AA97" i="4" s="1"/>
  <c r="AA124" i="4" s="1"/>
  <c r="AA151" i="4" s="1"/>
  <c r="AA178" i="4" s="1"/>
  <c r="AA205" i="4" s="1"/>
  <c r="AA232" i="4" s="1"/>
  <c r="AA259" i="4" s="1"/>
  <c r="AA286" i="4" s="1"/>
  <c r="AA313" i="4" s="1"/>
  <c r="AA340" i="4" s="1"/>
  <c r="AA367" i="4" s="1"/>
  <c r="AA394" i="4" s="1"/>
  <c r="AA421" i="4" s="1"/>
  <c r="AA448" i="4" s="1"/>
  <c r="AA475" i="4" s="1"/>
  <c r="AA502" i="4" s="1"/>
  <c r="AA529" i="4" s="1"/>
  <c r="AA556" i="4" s="1"/>
  <c r="AA583" i="4" s="1"/>
  <c r="AA610" i="4" s="1"/>
  <c r="AA637" i="4" s="1"/>
  <c r="AA664" i="4" s="1"/>
  <c r="AA15" i="4"/>
  <c r="AA42" i="4"/>
  <c r="AA69" i="4"/>
  <c r="AA96" i="4"/>
  <c r="AA123" i="4"/>
  <c r="AA150" i="4"/>
  <c r="AA177" i="4"/>
  <c r="AA204" i="4"/>
  <c r="AA231" i="4"/>
  <c r="AA258" i="4"/>
  <c r="AA285" i="4"/>
  <c r="AA312" i="4"/>
  <c r="AA339" i="4"/>
  <c r="AA366" i="4"/>
  <c r="AA393" i="4"/>
  <c r="AA420" i="4"/>
  <c r="AA447" i="4"/>
  <c r="AA474" i="4"/>
  <c r="AA501" i="4"/>
  <c r="AA528" i="4"/>
  <c r="AA555" i="4"/>
  <c r="AA582" i="4"/>
  <c r="AA609" i="4"/>
  <c r="AA636" i="4"/>
  <c r="AA663" i="4"/>
  <c r="AA14" i="4"/>
  <c r="AA41" i="4"/>
  <c r="AA68" i="4"/>
  <c r="AA95" i="4"/>
  <c r="AA122" i="4"/>
  <c r="AA149" i="4"/>
  <c r="AA176" i="4"/>
  <c r="AA203" i="4"/>
  <c r="AA230" i="4"/>
  <c r="AA257" i="4"/>
  <c r="AA284" i="4"/>
  <c r="AA311" i="4"/>
  <c r="AA338" i="4"/>
  <c r="AA365" i="4"/>
  <c r="AA392" i="4"/>
  <c r="AA419" i="4"/>
  <c r="AA446" i="4"/>
  <c r="AA473" i="4"/>
  <c r="AA500" i="4"/>
  <c r="AA527" i="4"/>
  <c r="AA554" i="4"/>
  <c r="AA581" i="4"/>
  <c r="AA608" i="4"/>
  <c r="AA635" i="4"/>
  <c r="AA662" i="4"/>
  <c r="A122" i="22"/>
  <c r="A152" i="27"/>
  <c r="A160" i="27"/>
  <c r="A212" i="27"/>
  <c r="A238" i="28"/>
  <c r="A518" i="28"/>
  <c r="A614" i="27"/>
  <c r="B5" i="16"/>
  <c r="B4" i="16"/>
  <c r="B3" i="16"/>
  <c r="B4" i="4"/>
  <c r="B3" i="4"/>
  <c r="B2" i="4"/>
  <c r="B5" i="3"/>
  <c r="B4" i="3"/>
  <c r="B3" i="3"/>
  <c r="B5" i="2"/>
  <c r="B4" i="2"/>
  <c r="B3" i="2"/>
  <c r="Q14" i="1"/>
  <c r="N14" i="1"/>
  <c r="G686" i="4"/>
  <c r="D686" i="4"/>
  <c r="G685" i="4"/>
  <c r="D685" i="4"/>
  <c r="G684" i="4"/>
  <c r="D684" i="4"/>
  <c r="G683" i="4"/>
  <c r="D683" i="4"/>
  <c r="G682" i="4"/>
  <c r="D682" i="4"/>
  <c r="G681" i="4"/>
  <c r="D681" i="4"/>
  <c r="G680" i="4"/>
  <c r="D680" i="4"/>
  <c r="G679" i="4"/>
  <c r="D679" i="4"/>
  <c r="G678" i="4"/>
  <c r="D678" i="4"/>
  <c r="G677" i="4"/>
  <c r="D677" i="4"/>
  <c r="G676" i="4"/>
  <c r="D676" i="4"/>
  <c r="G675" i="4"/>
  <c r="D675" i="4"/>
  <c r="G674" i="4"/>
  <c r="D674" i="4"/>
  <c r="G673" i="4"/>
  <c r="D673" i="4"/>
  <c r="G672" i="4"/>
  <c r="D672" i="4"/>
  <c r="G671" i="4"/>
  <c r="G671" i="22" s="1"/>
  <c r="D671" i="4"/>
  <c r="D671" i="27" s="1"/>
  <c r="G670" i="4"/>
  <c r="G670" i="28" s="1"/>
  <c r="D670" i="4"/>
  <c r="G669" i="4"/>
  <c r="G669" i="28" s="1"/>
  <c r="D669" i="4"/>
  <c r="G668" i="4"/>
  <c r="G668" i="27" s="1"/>
  <c r="D668" i="4"/>
  <c r="D668" i="28" s="1"/>
  <c r="G667" i="4"/>
  <c r="D667" i="4"/>
  <c r="G666" i="4"/>
  <c r="G666" i="22" s="1"/>
  <c r="D666" i="4"/>
  <c r="D666" i="22" s="1"/>
  <c r="G665" i="4"/>
  <c r="G665" i="22" s="1"/>
  <c r="D665" i="4"/>
  <c r="D665" i="22" s="1"/>
  <c r="G664" i="4"/>
  <c r="G664" i="28" s="1"/>
  <c r="D664" i="4"/>
  <c r="G663" i="4"/>
  <c r="D663" i="4"/>
  <c r="D663" i="27" s="1"/>
  <c r="G662" i="4"/>
  <c r="G662" i="27" s="1"/>
  <c r="D662" i="4"/>
  <c r="G659" i="4"/>
  <c r="D659" i="4"/>
  <c r="D659" i="28" s="1"/>
  <c r="G658" i="4"/>
  <c r="G658" i="22" s="1"/>
  <c r="D658" i="4"/>
  <c r="D658" i="28" s="1"/>
  <c r="G657" i="4"/>
  <c r="D657" i="4"/>
  <c r="D657" i="28" s="1"/>
  <c r="G656" i="4"/>
  <c r="D656" i="4"/>
  <c r="D656" i="22" s="1"/>
  <c r="G655" i="4"/>
  <c r="G655" i="27" s="1"/>
  <c r="D655" i="4"/>
  <c r="D655" i="27" s="1"/>
  <c r="G654" i="4"/>
  <c r="G654" i="27" s="1"/>
  <c r="D654" i="4"/>
  <c r="D654" i="27" s="1"/>
  <c r="G653" i="4"/>
  <c r="D653" i="4"/>
  <c r="G652" i="4"/>
  <c r="G652" i="28" s="1"/>
  <c r="D652" i="4"/>
  <c r="D652" i="22" s="1"/>
  <c r="G651" i="4"/>
  <c r="G651" i="27" s="1"/>
  <c r="D651" i="4"/>
  <c r="D651" i="28" s="1"/>
  <c r="G650" i="4"/>
  <c r="G650" i="28" s="1"/>
  <c r="D650" i="4"/>
  <c r="D650" i="22" s="1"/>
  <c r="G649" i="4"/>
  <c r="D649" i="4"/>
  <c r="D649" i="27" s="1"/>
  <c r="G648" i="4"/>
  <c r="G648" i="28" s="1"/>
  <c r="D648" i="4"/>
  <c r="D648" i="22" s="1"/>
  <c r="G647" i="4"/>
  <c r="D647" i="4"/>
  <c r="D647" i="27" s="1"/>
  <c r="G646" i="4"/>
  <c r="G646" i="28" s="1"/>
  <c r="D646" i="4"/>
  <c r="D646" i="28" s="1"/>
  <c r="G645" i="4"/>
  <c r="D645" i="4"/>
  <c r="D645" i="27" s="1"/>
  <c r="G644" i="4"/>
  <c r="D644" i="4"/>
  <c r="G643" i="4"/>
  <c r="G643" i="22" s="1"/>
  <c r="D643" i="4"/>
  <c r="D643" i="28" s="1"/>
  <c r="G642" i="4"/>
  <c r="D642" i="4"/>
  <c r="G641" i="4"/>
  <c r="D641" i="4"/>
  <c r="D641" i="28" s="1"/>
  <c r="G640" i="4"/>
  <c r="D640" i="4"/>
  <c r="G639" i="4"/>
  <c r="G639" i="28" s="1"/>
  <c r="D639" i="4"/>
  <c r="D639" i="28" s="1"/>
  <c r="G638" i="4"/>
  <c r="G638" i="28" s="1"/>
  <c r="D638" i="4"/>
  <c r="G637" i="4"/>
  <c r="D637" i="4"/>
  <c r="D637" i="22" s="1"/>
  <c r="G636" i="4"/>
  <c r="D636" i="4"/>
  <c r="D636" i="27" s="1"/>
  <c r="G635" i="4"/>
  <c r="G635" i="27" s="1"/>
  <c r="D635" i="4"/>
  <c r="D635" i="22" s="1"/>
  <c r="G632" i="4"/>
  <c r="D632" i="4"/>
  <c r="G631" i="4"/>
  <c r="D631" i="4"/>
  <c r="G630" i="4"/>
  <c r="D630" i="4"/>
  <c r="D630" i="28" s="1"/>
  <c r="G629" i="4"/>
  <c r="G629" i="22" s="1"/>
  <c r="D629" i="4"/>
  <c r="D629" i="28" s="1"/>
  <c r="G628" i="4"/>
  <c r="G628" i="22" s="1"/>
  <c r="D628" i="4"/>
  <c r="D628" i="27" s="1"/>
  <c r="G627" i="4"/>
  <c r="D627" i="4"/>
  <c r="D627" i="22" s="1"/>
  <c r="G626" i="4"/>
  <c r="D626" i="4"/>
  <c r="D626" i="27" s="1"/>
  <c r="G625" i="4"/>
  <c r="D625" i="4"/>
  <c r="D625" i="22" s="1"/>
  <c r="G624" i="4"/>
  <c r="G624" i="28" s="1"/>
  <c r="D624" i="4"/>
  <c r="G623" i="4"/>
  <c r="G623" i="22" s="1"/>
  <c r="D623" i="4"/>
  <c r="D623" i="22" s="1"/>
  <c r="G622" i="4"/>
  <c r="D622" i="4"/>
  <c r="D622" i="27" s="1"/>
  <c r="G621" i="4"/>
  <c r="G621" i="27" s="1"/>
  <c r="D621" i="4"/>
  <c r="G620" i="4"/>
  <c r="G620" i="28" s="1"/>
  <c r="D620" i="4"/>
  <c r="G619" i="4"/>
  <c r="G619" i="22" s="1"/>
  <c r="D619" i="4"/>
  <c r="D619" i="28" s="1"/>
  <c r="G618" i="4"/>
  <c r="G618" i="27" s="1"/>
  <c r="D618" i="4"/>
  <c r="D618" i="22" s="1"/>
  <c r="G617" i="4"/>
  <c r="D617" i="4"/>
  <c r="D617" i="22" s="1"/>
  <c r="G616" i="4"/>
  <c r="D616" i="4"/>
  <c r="D616" i="22" s="1"/>
  <c r="G615" i="4"/>
  <c r="G615" i="27" s="1"/>
  <c r="D615" i="4"/>
  <c r="G614" i="4"/>
  <c r="G614" i="28" s="1"/>
  <c r="D614" i="4"/>
  <c r="G613" i="4"/>
  <c r="D613" i="4"/>
  <c r="D613" i="27" s="1"/>
  <c r="G612" i="4"/>
  <c r="G612" i="22" s="1"/>
  <c r="D612" i="4"/>
  <c r="D612" i="27" s="1"/>
  <c r="G611" i="4"/>
  <c r="D611" i="4"/>
  <c r="D611" i="28" s="1"/>
  <c r="G610" i="4"/>
  <c r="D610" i="4"/>
  <c r="D610" i="22" s="1"/>
  <c r="G609" i="4"/>
  <c r="G609" i="27" s="1"/>
  <c r="D609" i="4"/>
  <c r="G608" i="4"/>
  <c r="D608" i="4"/>
  <c r="G605" i="4"/>
  <c r="G605" i="22" s="1"/>
  <c r="D605" i="4"/>
  <c r="D605" i="22" s="1"/>
  <c r="G604" i="4"/>
  <c r="D604" i="4"/>
  <c r="G603" i="4"/>
  <c r="G603" i="28" s="1"/>
  <c r="D603" i="4"/>
  <c r="G602" i="4"/>
  <c r="G602" i="28" s="1"/>
  <c r="D602" i="4"/>
  <c r="G601" i="4"/>
  <c r="D601" i="4"/>
  <c r="D601" i="22" s="1"/>
  <c r="G600" i="4"/>
  <c r="G600" i="28" s="1"/>
  <c r="D600" i="4"/>
  <c r="G599" i="4"/>
  <c r="D599" i="4"/>
  <c r="D599" i="28" s="1"/>
  <c r="G598" i="4"/>
  <c r="D598" i="4"/>
  <c r="G597" i="4"/>
  <c r="D597" i="4"/>
  <c r="D597" i="28" s="1"/>
  <c r="G596" i="4"/>
  <c r="G596" i="28" s="1"/>
  <c r="D596" i="4"/>
  <c r="G595" i="4"/>
  <c r="G595" i="22" s="1"/>
  <c r="D595" i="4"/>
  <c r="D595" i="27" s="1"/>
  <c r="G594" i="4"/>
  <c r="G594" i="28" s="1"/>
  <c r="D594" i="4"/>
  <c r="D594" i="27" s="1"/>
  <c r="G593" i="4"/>
  <c r="D593" i="4"/>
  <c r="G592" i="4"/>
  <c r="G592" i="22" s="1"/>
  <c r="D592" i="4"/>
  <c r="D592" i="27" s="1"/>
  <c r="G591" i="4"/>
  <c r="D591" i="4"/>
  <c r="D591" i="27" s="1"/>
  <c r="G590" i="4"/>
  <c r="G590" i="27" s="1"/>
  <c r="D590" i="4"/>
  <c r="G589" i="4"/>
  <c r="G589" i="27" s="1"/>
  <c r="D589" i="4"/>
  <c r="D589" i="27" s="1"/>
  <c r="G588" i="4"/>
  <c r="G588" i="22" s="1"/>
  <c r="D588" i="4"/>
  <c r="G587" i="4"/>
  <c r="D587" i="4"/>
  <c r="D587" i="27" s="1"/>
  <c r="G586" i="4"/>
  <c r="G586" i="22" s="1"/>
  <c r="D586" i="4"/>
  <c r="G585" i="4"/>
  <c r="D585" i="4"/>
  <c r="G584" i="4"/>
  <c r="G584" i="27" s="1"/>
  <c r="D584" i="4"/>
  <c r="G583" i="4"/>
  <c r="D583" i="4"/>
  <c r="D583" i="22" s="1"/>
  <c r="G582" i="4"/>
  <c r="G582" i="28" s="1"/>
  <c r="D582" i="4"/>
  <c r="G581" i="4"/>
  <c r="D581" i="4"/>
  <c r="D581" i="27" s="1"/>
  <c r="G578" i="4"/>
  <c r="G578" i="28" s="1"/>
  <c r="D578" i="4"/>
  <c r="D578" i="28" s="1"/>
  <c r="G577" i="4"/>
  <c r="D577" i="4"/>
  <c r="G576" i="4"/>
  <c r="G576" i="27" s="1"/>
  <c r="D576" i="4"/>
  <c r="D576" i="27" s="1"/>
  <c r="G575" i="4"/>
  <c r="D575" i="4"/>
  <c r="G574" i="4"/>
  <c r="D574" i="4"/>
  <c r="G573" i="4"/>
  <c r="G573" i="28" s="1"/>
  <c r="D573" i="4"/>
  <c r="D573" i="22" s="1"/>
  <c r="G572" i="4"/>
  <c r="G572" i="22" s="1"/>
  <c r="D572" i="4"/>
  <c r="G571" i="4"/>
  <c r="D571" i="4"/>
  <c r="G570" i="4"/>
  <c r="G570" i="22" s="1"/>
  <c r="D570" i="4"/>
  <c r="D570" i="28" s="1"/>
  <c r="G569" i="4"/>
  <c r="G569" i="22" s="1"/>
  <c r="D569" i="4"/>
  <c r="D569" i="27" s="1"/>
  <c r="G568" i="4"/>
  <c r="G568" i="22" s="1"/>
  <c r="D568" i="4"/>
  <c r="D568" i="28" s="1"/>
  <c r="G567" i="4"/>
  <c r="D567" i="4"/>
  <c r="G566" i="4"/>
  <c r="G566" i="28" s="1"/>
  <c r="D566" i="4"/>
  <c r="D566" i="27" s="1"/>
  <c r="G565" i="4"/>
  <c r="D565" i="4"/>
  <c r="D565" i="27" s="1"/>
  <c r="G564" i="4"/>
  <c r="G564" i="28" s="1"/>
  <c r="D564" i="4"/>
  <c r="G563" i="4"/>
  <c r="G563" i="27" s="1"/>
  <c r="D563" i="4"/>
  <c r="G562" i="4"/>
  <c r="D562" i="4"/>
  <c r="D562" i="28" s="1"/>
  <c r="G561" i="4"/>
  <c r="D561" i="4"/>
  <c r="G560" i="4"/>
  <c r="G560" i="28" s="1"/>
  <c r="D560" i="4"/>
  <c r="D560" i="22" s="1"/>
  <c r="G559" i="4"/>
  <c r="G559" i="28" s="1"/>
  <c r="D559" i="4"/>
  <c r="G558" i="4"/>
  <c r="D558" i="4"/>
  <c r="G557" i="4"/>
  <c r="G557" i="28" s="1"/>
  <c r="D557" i="4"/>
  <c r="G556" i="4"/>
  <c r="D556" i="4"/>
  <c r="G555" i="4"/>
  <c r="D555" i="4"/>
  <c r="G554" i="4"/>
  <c r="G554" i="28" s="1"/>
  <c r="D554" i="4"/>
  <c r="D554" i="28" s="1"/>
  <c r="G551" i="4"/>
  <c r="D551" i="4"/>
  <c r="G550" i="4"/>
  <c r="G550" i="22" s="1"/>
  <c r="D550" i="4"/>
  <c r="G549" i="4"/>
  <c r="D549" i="4"/>
  <c r="D549" i="22" s="1"/>
  <c r="G548" i="4"/>
  <c r="G548" i="28" s="1"/>
  <c r="D548" i="4"/>
  <c r="G547" i="4"/>
  <c r="D547" i="4"/>
  <c r="D547" i="22" s="1"/>
  <c r="G546" i="4"/>
  <c r="G546" i="28" s="1"/>
  <c r="D546" i="4"/>
  <c r="D546" i="28" s="1"/>
  <c r="G545" i="4"/>
  <c r="G545" i="27" s="1"/>
  <c r="D545" i="4"/>
  <c r="G544" i="4"/>
  <c r="G544" i="28" s="1"/>
  <c r="D544" i="4"/>
  <c r="G543" i="4"/>
  <c r="G543" i="28" s="1"/>
  <c r="D543" i="4"/>
  <c r="G542" i="4"/>
  <c r="G542" i="22" s="1"/>
  <c r="D542" i="4"/>
  <c r="D542" i="22" s="1"/>
  <c r="G541" i="4"/>
  <c r="D541" i="4"/>
  <c r="G540" i="4"/>
  <c r="G540" i="28" s="1"/>
  <c r="D540" i="4"/>
  <c r="D540" i="22" s="1"/>
  <c r="G539" i="4"/>
  <c r="D539" i="4"/>
  <c r="G538" i="4"/>
  <c r="G538" i="27" s="1"/>
  <c r="D538" i="4"/>
  <c r="D538" i="28" s="1"/>
  <c r="G537" i="4"/>
  <c r="D537" i="4"/>
  <c r="G536" i="4"/>
  <c r="D536" i="4"/>
  <c r="G535" i="4"/>
  <c r="D535" i="4"/>
  <c r="D535" i="27" s="1"/>
  <c r="G534" i="4"/>
  <c r="G534" i="22" s="1"/>
  <c r="D534" i="4"/>
  <c r="D534" i="22" s="1"/>
  <c r="G533" i="4"/>
  <c r="D533" i="4"/>
  <c r="G532" i="4"/>
  <c r="D532" i="4"/>
  <c r="G531" i="4"/>
  <c r="D531" i="4"/>
  <c r="G530" i="4"/>
  <c r="D530" i="4"/>
  <c r="G529" i="4"/>
  <c r="D529" i="4"/>
  <c r="D529" i="28" s="1"/>
  <c r="G528" i="4"/>
  <c r="D528" i="4"/>
  <c r="G527" i="4"/>
  <c r="G527" i="28" s="1"/>
  <c r="D527" i="4"/>
  <c r="G524" i="4"/>
  <c r="G524" i="22" s="1"/>
  <c r="D524" i="4"/>
  <c r="G523" i="4"/>
  <c r="G523" i="28" s="1"/>
  <c r="D523" i="4"/>
  <c r="G522" i="4"/>
  <c r="D522" i="4"/>
  <c r="D522" i="22" s="1"/>
  <c r="G521" i="4"/>
  <c r="G521" i="28" s="1"/>
  <c r="D521" i="4"/>
  <c r="G520" i="4"/>
  <c r="D520" i="4"/>
  <c r="D520" i="22" s="1"/>
  <c r="G519" i="4"/>
  <c r="D519" i="4"/>
  <c r="G518" i="4"/>
  <c r="G518" i="22" s="1"/>
  <c r="D518" i="4"/>
  <c r="D518" i="28" s="1"/>
  <c r="G517" i="4"/>
  <c r="D517" i="4"/>
  <c r="D517" i="22" s="1"/>
  <c r="G516" i="4"/>
  <c r="G516" i="28" s="1"/>
  <c r="D516" i="4"/>
  <c r="D516" i="28" s="1"/>
  <c r="G515" i="4"/>
  <c r="D515" i="4"/>
  <c r="G514" i="4"/>
  <c r="G514" i="27" s="1"/>
  <c r="D514" i="4"/>
  <c r="D514" i="27" s="1"/>
  <c r="G513" i="4"/>
  <c r="G513" i="28" s="1"/>
  <c r="D513" i="4"/>
  <c r="D513" i="28" s="1"/>
  <c r="G512" i="4"/>
  <c r="G512" i="27" s="1"/>
  <c r="D512" i="4"/>
  <c r="D512" i="22" s="1"/>
  <c r="G511" i="4"/>
  <c r="G511" i="27" s="1"/>
  <c r="D511" i="4"/>
  <c r="G510" i="4"/>
  <c r="D510" i="4"/>
  <c r="D510" i="22" s="1"/>
  <c r="G509" i="4"/>
  <c r="D509" i="4"/>
  <c r="G508" i="4"/>
  <c r="G508" i="27" s="1"/>
  <c r="D508" i="4"/>
  <c r="D508" i="22" s="1"/>
  <c r="G507" i="4"/>
  <c r="D507" i="4"/>
  <c r="G506" i="4"/>
  <c r="D506" i="4"/>
  <c r="G505" i="4"/>
  <c r="D505" i="4"/>
  <c r="G504" i="4"/>
  <c r="G504" i="22" s="1"/>
  <c r="D504" i="4"/>
  <c r="G503" i="4"/>
  <c r="G503" i="27" s="1"/>
  <c r="D503" i="4"/>
  <c r="G502" i="4"/>
  <c r="G502" i="27" s="1"/>
  <c r="D502" i="4"/>
  <c r="G501" i="4"/>
  <c r="D501" i="4"/>
  <c r="D501" i="27" s="1"/>
  <c r="G500" i="4"/>
  <c r="G500" i="28" s="1"/>
  <c r="D500" i="4"/>
  <c r="D500" i="28" s="1"/>
  <c r="G497" i="4"/>
  <c r="D497" i="4"/>
  <c r="D497" i="27" s="1"/>
  <c r="G496" i="4"/>
  <c r="G496" i="27" s="1"/>
  <c r="D496" i="4"/>
  <c r="D496" i="28" s="1"/>
  <c r="G495" i="4"/>
  <c r="G495" i="27" s="1"/>
  <c r="D495" i="4"/>
  <c r="G494" i="4"/>
  <c r="D494" i="4"/>
  <c r="D494" i="22" s="1"/>
  <c r="G493" i="4"/>
  <c r="D493" i="4"/>
  <c r="G492" i="4"/>
  <c r="D492" i="4"/>
  <c r="D492" i="27" s="1"/>
  <c r="G491" i="4"/>
  <c r="D491" i="4"/>
  <c r="G490" i="4"/>
  <c r="G490" i="22" s="1"/>
  <c r="D490" i="4"/>
  <c r="D490" i="22" s="1"/>
  <c r="G489" i="4"/>
  <c r="G489" i="22" s="1"/>
  <c r="D489" i="4"/>
  <c r="G488" i="4"/>
  <c r="G488" i="22" s="1"/>
  <c r="D488" i="4"/>
  <c r="G487" i="4"/>
  <c r="G487" i="22" s="1"/>
  <c r="D487" i="4"/>
  <c r="G486" i="4"/>
  <c r="G486" i="27" s="1"/>
  <c r="D486" i="4"/>
  <c r="G485" i="4"/>
  <c r="G485" i="27" s="1"/>
  <c r="D485" i="4"/>
  <c r="D485" i="27" s="1"/>
  <c r="G484" i="4"/>
  <c r="D484" i="4"/>
  <c r="D484" i="28" s="1"/>
  <c r="G483" i="4"/>
  <c r="G483" i="28" s="1"/>
  <c r="D483" i="4"/>
  <c r="G482" i="4"/>
  <c r="G482" i="22" s="1"/>
  <c r="D482" i="4"/>
  <c r="D482" i="28" s="1"/>
  <c r="G481" i="4"/>
  <c r="D481" i="4"/>
  <c r="G480" i="4"/>
  <c r="G480" i="28" s="1"/>
  <c r="D480" i="4"/>
  <c r="D480" i="27" s="1"/>
  <c r="G479" i="4"/>
  <c r="D479" i="4"/>
  <c r="G478" i="4"/>
  <c r="G478" i="28" s="1"/>
  <c r="D478" i="4"/>
  <c r="G477" i="4"/>
  <c r="D477" i="4"/>
  <c r="G476" i="4"/>
  <c r="D476" i="4"/>
  <c r="G475" i="4"/>
  <c r="G475" i="28" s="1"/>
  <c r="D475" i="4"/>
  <c r="G474" i="4"/>
  <c r="G474" i="22" s="1"/>
  <c r="D474" i="4"/>
  <c r="G473" i="4"/>
  <c r="D473" i="4"/>
  <c r="D473" i="22" s="1"/>
  <c r="G470" i="4"/>
  <c r="D470" i="4"/>
  <c r="D470" i="28" s="1"/>
  <c r="G469" i="4"/>
  <c r="D469" i="4"/>
  <c r="G468" i="4"/>
  <c r="D468" i="4"/>
  <c r="D468" i="27" s="1"/>
  <c r="G467" i="4"/>
  <c r="D467" i="4"/>
  <c r="G466" i="4"/>
  <c r="G466" i="28" s="1"/>
  <c r="D466" i="4"/>
  <c r="D466" i="22" s="1"/>
  <c r="G465" i="4"/>
  <c r="G465" i="27" s="1"/>
  <c r="D465" i="4"/>
  <c r="D465" i="27" s="1"/>
  <c r="G464" i="4"/>
  <c r="G464" i="27" s="1"/>
  <c r="D464" i="4"/>
  <c r="D464" i="27" s="1"/>
  <c r="G463" i="4"/>
  <c r="G463" i="27" s="1"/>
  <c r="D463" i="4"/>
  <c r="G462" i="4"/>
  <c r="G462" i="28" s="1"/>
  <c r="D462" i="4"/>
  <c r="G461" i="4"/>
  <c r="G461" i="22" s="1"/>
  <c r="D461" i="4"/>
  <c r="D461" i="22" s="1"/>
  <c r="G460" i="4"/>
  <c r="D460" i="4"/>
  <c r="G459" i="4"/>
  <c r="D459" i="4"/>
  <c r="D459" i="28" s="1"/>
  <c r="G458" i="4"/>
  <c r="G458" i="28" s="1"/>
  <c r="D458" i="4"/>
  <c r="D458" i="27" s="1"/>
  <c r="G457" i="4"/>
  <c r="D457" i="4"/>
  <c r="G456" i="4"/>
  <c r="G456" i="28" s="1"/>
  <c r="D456" i="4"/>
  <c r="D456" i="27" s="1"/>
  <c r="G455" i="4"/>
  <c r="G455" i="28" s="1"/>
  <c r="D455" i="4"/>
  <c r="D455" i="22" s="1"/>
  <c r="G454" i="4"/>
  <c r="D454" i="4"/>
  <c r="G453" i="4"/>
  <c r="G453" i="28" s="1"/>
  <c r="D453" i="4"/>
  <c r="D453" i="27" s="1"/>
  <c r="G452" i="4"/>
  <c r="G452" i="28" s="1"/>
  <c r="D452" i="4"/>
  <c r="D452" i="22" s="1"/>
  <c r="G451" i="4"/>
  <c r="G451" i="28" s="1"/>
  <c r="D451" i="4"/>
  <c r="D451" i="27" s="1"/>
  <c r="G450" i="4"/>
  <c r="G450" i="27" s="1"/>
  <c r="D450" i="4"/>
  <c r="G449" i="4"/>
  <c r="G449" i="27" s="1"/>
  <c r="D449" i="4"/>
  <c r="G448" i="4"/>
  <c r="G448" i="22" s="1"/>
  <c r="D448" i="4"/>
  <c r="D448" i="22" s="1"/>
  <c r="G447" i="4"/>
  <c r="G447" i="28" s="1"/>
  <c r="D447" i="4"/>
  <c r="G446" i="4"/>
  <c r="G446" i="22" s="1"/>
  <c r="D446" i="4"/>
  <c r="D446" i="22" s="1"/>
  <c r="G443" i="4"/>
  <c r="D443" i="4"/>
  <c r="G442" i="4"/>
  <c r="D442" i="4"/>
  <c r="D442" i="28" s="1"/>
  <c r="G441" i="4"/>
  <c r="G441" i="28" s="1"/>
  <c r="D441" i="4"/>
  <c r="D441" i="27" s="1"/>
  <c r="G440" i="4"/>
  <c r="G440" i="22" s="1"/>
  <c r="D440" i="4"/>
  <c r="D440" i="27" s="1"/>
  <c r="G439" i="4"/>
  <c r="D439" i="4"/>
  <c r="D439" i="27" s="1"/>
  <c r="G438" i="4"/>
  <c r="G438" i="22" s="1"/>
  <c r="D438" i="4"/>
  <c r="D438" i="28" s="1"/>
  <c r="G437" i="4"/>
  <c r="D437" i="4"/>
  <c r="D437" i="27" s="1"/>
  <c r="G436" i="4"/>
  <c r="G436" i="28" s="1"/>
  <c r="D436" i="4"/>
  <c r="G435" i="4"/>
  <c r="G435" i="27" s="1"/>
  <c r="D435" i="4"/>
  <c r="D435" i="22" s="1"/>
  <c r="G434" i="4"/>
  <c r="G434" i="28" s="1"/>
  <c r="D434" i="4"/>
  <c r="G433" i="4"/>
  <c r="D433" i="4"/>
  <c r="G432" i="4"/>
  <c r="G432" i="27" s="1"/>
  <c r="D432" i="4"/>
  <c r="D432" i="27" s="1"/>
  <c r="G431" i="4"/>
  <c r="G431" i="22" s="1"/>
  <c r="D431" i="4"/>
  <c r="D431" i="27" s="1"/>
  <c r="G430" i="4"/>
  <c r="G430" i="27" s="1"/>
  <c r="D430" i="4"/>
  <c r="G429" i="4"/>
  <c r="G429" i="28" s="1"/>
  <c r="D429" i="4"/>
  <c r="G428" i="4"/>
  <c r="G428" i="28" s="1"/>
  <c r="D428" i="4"/>
  <c r="D428" i="28" s="1"/>
  <c r="G427" i="4"/>
  <c r="G427" i="27" s="1"/>
  <c r="D427" i="4"/>
  <c r="G426" i="4"/>
  <c r="G426" i="28" s="1"/>
  <c r="D426" i="4"/>
  <c r="D426" i="22" s="1"/>
  <c r="G425" i="4"/>
  <c r="D425" i="4"/>
  <c r="D425" i="27" s="1"/>
  <c r="G424" i="4"/>
  <c r="G424" i="27" s="1"/>
  <c r="D424" i="4"/>
  <c r="D424" i="27" s="1"/>
  <c r="G423" i="4"/>
  <c r="D423" i="4"/>
  <c r="D423" i="22" s="1"/>
  <c r="G422" i="4"/>
  <c r="G422" i="27" s="1"/>
  <c r="D422" i="4"/>
  <c r="D422" i="27" s="1"/>
  <c r="G421" i="4"/>
  <c r="G421" i="28" s="1"/>
  <c r="D421" i="4"/>
  <c r="G420" i="4"/>
  <c r="G420" i="22" s="1"/>
  <c r="D420" i="4"/>
  <c r="D420" i="22" s="1"/>
  <c r="G419" i="4"/>
  <c r="G419" i="28" s="1"/>
  <c r="D419" i="4"/>
  <c r="G416" i="4"/>
  <c r="G416" i="27" s="1"/>
  <c r="D416" i="4"/>
  <c r="D416" i="27" s="1"/>
  <c r="G415" i="4"/>
  <c r="D415" i="4"/>
  <c r="G414" i="4"/>
  <c r="G414" i="27" s="1"/>
  <c r="D414" i="4"/>
  <c r="D414" i="28" s="1"/>
  <c r="G413" i="4"/>
  <c r="D413" i="4"/>
  <c r="D413" i="22" s="1"/>
  <c r="G412" i="4"/>
  <c r="G412" i="27" s="1"/>
  <c r="D412" i="4"/>
  <c r="G411" i="4"/>
  <c r="G411" i="22" s="1"/>
  <c r="D411" i="4"/>
  <c r="G410" i="4"/>
  <c r="D410" i="4"/>
  <c r="D410" i="22" s="1"/>
  <c r="G409" i="4"/>
  <c r="D409" i="4"/>
  <c r="D409" i="28" s="1"/>
  <c r="G408" i="4"/>
  <c r="G408" i="28" s="1"/>
  <c r="D408" i="4"/>
  <c r="D408" i="27" s="1"/>
  <c r="G407" i="4"/>
  <c r="G407" i="22" s="1"/>
  <c r="D407" i="4"/>
  <c r="G406" i="4"/>
  <c r="D406" i="4"/>
  <c r="D406" i="22" s="1"/>
  <c r="G405" i="4"/>
  <c r="G405" i="22" s="1"/>
  <c r="D405" i="4"/>
  <c r="D405" i="22" s="1"/>
  <c r="G404" i="4"/>
  <c r="G404" i="27" s="1"/>
  <c r="D404" i="4"/>
  <c r="G403" i="4"/>
  <c r="G403" i="28" s="1"/>
  <c r="D403" i="4"/>
  <c r="G402" i="4"/>
  <c r="D402" i="4"/>
  <c r="D402" i="27" s="1"/>
  <c r="G401" i="4"/>
  <c r="G401" i="22" s="1"/>
  <c r="D401" i="4"/>
  <c r="D401" i="22" s="1"/>
  <c r="G400" i="4"/>
  <c r="D400" i="4"/>
  <c r="D400" i="27" s="1"/>
  <c r="G399" i="4"/>
  <c r="D399" i="4"/>
  <c r="D399" i="22" s="1"/>
  <c r="G398" i="4"/>
  <c r="G398" i="28" s="1"/>
  <c r="D398" i="4"/>
  <c r="G397" i="4"/>
  <c r="D397" i="4"/>
  <c r="G396" i="4"/>
  <c r="G396" i="27" s="1"/>
  <c r="D396" i="4"/>
  <c r="D396" i="27" s="1"/>
  <c r="G395" i="4"/>
  <c r="G395" i="28" s="1"/>
  <c r="D395" i="4"/>
  <c r="G394" i="4"/>
  <c r="G394" i="28" s="1"/>
  <c r="D394" i="4"/>
  <c r="D394" i="27" s="1"/>
  <c r="G393" i="4"/>
  <c r="G393" i="22" s="1"/>
  <c r="D393" i="4"/>
  <c r="G392" i="4"/>
  <c r="G392" i="27" s="1"/>
  <c r="D392" i="4"/>
  <c r="D392" i="28" s="1"/>
  <c r="G389" i="4"/>
  <c r="G389" i="22" s="1"/>
  <c r="D389" i="4"/>
  <c r="D389" i="22" s="1"/>
  <c r="G388" i="4"/>
  <c r="G388" i="28" s="1"/>
  <c r="D388" i="4"/>
  <c r="G387" i="4"/>
  <c r="G387" i="28" s="1"/>
  <c r="D387" i="4"/>
  <c r="G386" i="4"/>
  <c r="G386" i="22" s="1"/>
  <c r="D386" i="4"/>
  <c r="D386" i="28" s="1"/>
  <c r="G385" i="4"/>
  <c r="G385" i="22" s="1"/>
  <c r="D385" i="4"/>
  <c r="G384" i="4"/>
  <c r="D384" i="4"/>
  <c r="G383" i="4"/>
  <c r="D383" i="4"/>
  <c r="G382" i="4"/>
  <c r="G382" i="22" s="1"/>
  <c r="D382" i="4"/>
  <c r="D382" i="27" s="1"/>
  <c r="G381" i="4"/>
  <c r="G381" i="28" s="1"/>
  <c r="D381" i="4"/>
  <c r="G380" i="4"/>
  <c r="D380" i="4"/>
  <c r="G379" i="4"/>
  <c r="G379" i="27" s="1"/>
  <c r="D379" i="4"/>
  <c r="D379" i="27" s="1"/>
  <c r="G378" i="4"/>
  <c r="G378" i="27" s="1"/>
  <c r="D378" i="4"/>
  <c r="D378" i="22" s="1"/>
  <c r="G377" i="4"/>
  <c r="G377" i="27" s="1"/>
  <c r="D377" i="4"/>
  <c r="D377" i="22" s="1"/>
  <c r="G376" i="4"/>
  <c r="G376" i="28" s="1"/>
  <c r="D376" i="4"/>
  <c r="D376" i="27" s="1"/>
  <c r="G375" i="4"/>
  <c r="D375" i="4"/>
  <c r="G374" i="4"/>
  <c r="G374" i="22" s="1"/>
  <c r="D374" i="4"/>
  <c r="D374" i="27" s="1"/>
  <c r="G373" i="4"/>
  <c r="G373" i="27" s="1"/>
  <c r="D373" i="4"/>
  <c r="D373" i="27" s="1"/>
  <c r="G372" i="4"/>
  <c r="G372" i="22" s="1"/>
  <c r="D372" i="4"/>
  <c r="D372" i="27" s="1"/>
  <c r="G371" i="4"/>
  <c r="D371" i="4"/>
  <c r="G370" i="4"/>
  <c r="G370" i="22" s="1"/>
  <c r="D370" i="4"/>
  <c r="D370" i="27" s="1"/>
  <c r="G369" i="4"/>
  <c r="D369" i="4"/>
  <c r="G368" i="4"/>
  <c r="G368" i="27" s="1"/>
  <c r="D368" i="4"/>
  <c r="D368" i="28" s="1"/>
  <c r="G367" i="4"/>
  <c r="G367" i="28" s="1"/>
  <c r="D367" i="4"/>
  <c r="G366" i="4"/>
  <c r="G366" i="28" s="1"/>
  <c r="D366" i="4"/>
  <c r="D366" i="22" s="1"/>
  <c r="G365" i="4"/>
  <c r="G365" i="22" s="1"/>
  <c r="D365" i="4"/>
  <c r="G362" i="4"/>
  <c r="G362" i="27" s="1"/>
  <c r="D362" i="4"/>
  <c r="D362" i="27" s="1"/>
  <c r="G361" i="4"/>
  <c r="D361" i="4"/>
  <c r="D361" i="28" s="1"/>
  <c r="G360" i="4"/>
  <c r="D360" i="4"/>
  <c r="G359" i="4"/>
  <c r="D359" i="4"/>
  <c r="G358" i="4"/>
  <c r="D358" i="4"/>
  <c r="G357" i="4"/>
  <c r="D357" i="4"/>
  <c r="D357" i="22" s="1"/>
  <c r="G356" i="4"/>
  <c r="G356" i="28" s="1"/>
  <c r="D356" i="4"/>
  <c r="D356" i="22" s="1"/>
  <c r="G355" i="4"/>
  <c r="D355" i="4"/>
  <c r="G354" i="4"/>
  <c r="G354" i="27" s="1"/>
  <c r="D354" i="4"/>
  <c r="G353" i="4"/>
  <c r="G353" i="28" s="1"/>
  <c r="D353" i="4"/>
  <c r="G352" i="4"/>
  <c r="G352" i="28" s="1"/>
  <c r="D352" i="4"/>
  <c r="G351" i="4"/>
  <c r="D351" i="4"/>
  <c r="D351" i="27" s="1"/>
  <c r="G350" i="4"/>
  <c r="D350" i="4"/>
  <c r="G349" i="4"/>
  <c r="D349" i="4"/>
  <c r="G348" i="4"/>
  <c r="G348" i="22" s="1"/>
  <c r="D348" i="4"/>
  <c r="D348" i="27" s="1"/>
  <c r="G347" i="4"/>
  <c r="D347" i="4"/>
  <c r="D347" i="28" s="1"/>
  <c r="G346" i="4"/>
  <c r="D346" i="4"/>
  <c r="D346" i="22" s="1"/>
  <c r="G345" i="4"/>
  <c r="G345" i="28" s="1"/>
  <c r="D345" i="4"/>
  <c r="D345" i="22" s="1"/>
  <c r="G344" i="4"/>
  <c r="G344" i="27" s="1"/>
  <c r="D344" i="4"/>
  <c r="D344" i="28" s="1"/>
  <c r="G343" i="4"/>
  <c r="G343" i="28" s="1"/>
  <c r="D343" i="4"/>
  <c r="D343" i="28" s="1"/>
  <c r="G342" i="4"/>
  <c r="G342" i="27" s="1"/>
  <c r="D342" i="4"/>
  <c r="G341" i="4"/>
  <c r="G341" i="27" s="1"/>
  <c r="D341" i="4"/>
  <c r="D341" i="27" s="1"/>
  <c r="G340" i="4"/>
  <c r="G340" i="28" s="1"/>
  <c r="D340" i="4"/>
  <c r="D340" i="28" s="1"/>
  <c r="G339" i="4"/>
  <c r="G339" i="22" s="1"/>
  <c r="D339" i="4"/>
  <c r="D339" i="28" s="1"/>
  <c r="G338" i="4"/>
  <c r="G338" i="28" s="1"/>
  <c r="D338" i="4"/>
  <c r="G335" i="4"/>
  <c r="G335" i="27" s="1"/>
  <c r="D335" i="4"/>
  <c r="D335" i="22" s="1"/>
  <c r="G334" i="4"/>
  <c r="D334" i="4"/>
  <c r="D334" i="28" s="1"/>
  <c r="G333" i="4"/>
  <c r="G333" i="28" s="1"/>
  <c r="D333" i="4"/>
  <c r="G332" i="4"/>
  <c r="G332" i="22" s="1"/>
  <c r="D332" i="4"/>
  <c r="D332" i="27" s="1"/>
  <c r="G331" i="4"/>
  <c r="G331" i="27" s="1"/>
  <c r="D331" i="4"/>
  <c r="G330" i="4"/>
  <c r="G330" i="28" s="1"/>
  <c r="D330" i="4"/>
  <c r="D330" i="28" s="1"/>
  <c r="G329" i="4"/>
  <c r="G329" i="22" s="1"/>
  <c r="D329" i="4"/>
  <c r="D329" i="28" s="1"/>
  <c r="G328" i="4"/>
  <c r="G328" i="28" s="1"/>
  <c r="D328" i="4"/>
  <c r="D328" i="27" s="1"/>
  <c r="G327" i="4"/>
  <c r="G327" i="27" s="1"/>
  <c r="D327" i="4"/>
  <c r="G326" i="4"/>
  <c r="G326" i="28" s="1"/>
  <c r="D326" i="4"/>
  <c r="D326" i="27" s="1"/>
  <c r="G325" i="4"/>
  <c r="G325" i="27" s="1"/>
  <c r="D325" i="4"/>
  <c r="D325" i="22" s="1"/>
  <c r="G324" i="4"/>
  <c r="G324" i="28" s="1"/>
  <c r="D324" i="4"/>
  <c r="D324" i="28" s="1"/>
  <c r="G323" i="4"/>
  <c r="G323" i="28" s="1"/>
  <c r="D323" i="4"/>
  <c r="G322" i="4"/>
  <c r="G322" i="27" s="1"/>
  <c r="D322" i="4"/>
  <c r="G321" i="4"/>
  <c r="G321" i="28" s="1"/>
  <c r="D321" i="4"/>
  <c r="G320" i="4"/>
  <c r="G320" i="28" s="1"/>
  <c r="D320" i="4"/>
  <c r="G319" i="4"/>
  <c r="G319" i="28" s="1"/>
  <c r="D319" i="4"/>
  <c r="D319" i="22" s="1"/>
  <c r="G318" i="4"/>
  <c r="G318" i="22" s="1"/>
  <c r="D318" i="4"/>
  <c r="D318" i="28" s="1"/>
  <c r="G317" i="4"/>
  <c r="G317" i="28" s="1"/>
  <c r="D317" i="4"/>
  <c r="G316" i="4"/>
  <c r="G316" i="27" s="1"/>
  <c r="D316" i="4"/>
  <c r="G315" i="4"/>
  <c r="G315" i="28" s="1"/>
  <c r="D315" i="4"/>
  <c r="D315" i="28" s="1"/>
  <c r="G314" i="4"/>
  <c r="G314" i="28" s="1"/>
  <c r="D314" i="4"/>
  <c r="G313" i="4"/>
  <c r="G313" i="22" s="1"/>
  <c r="D313" i="4"/>
  <c r="G312" i="4"/>
  <c r="G312" i="28" s="1"/>
  <c r="D312" i="4"/>
  <c r="G311" i="4"/>
  <c r="G311" i="22" s="1"/>
  <c r="D311" i="4"/>
  <c r="G308" i="4"/>
  <c r="G308" i="28" s="1"/>
  <c r="D308" i="4"/>
  <c r="D308" i="22" s="1"/>
  <c r="G307" i="4"/>
  <c r="G307" i="28" s="1"/>
  <c r="D307" i="4"/>
  <c r="D307" i="28" s="1"/>
  <c r="G306" i="4"/>
  <c r="D306" i="4"/>
  <c r="D306" i="22" s="1"/>
  <c r="G305" i="4"/>
  <c r="D305" i="4"/>
  <c r="D305" i="27" s="1"/>
  <c r="G304" i="4"/>
  <c r="G304" i="28" s="1"/>
  <c r="D304" i="4"/>
  <c r="G303" i="4"/>
  <c r="G303" i="27" s="1"/>
  <c r="D303" i="4"/>
  <c r="D303" i="27" s="1"/>
  <c r="G302" i="4"/>
  <c r="G302" i="27" s="1"/>
  <c r="D302" i="4"/>
  <c r="D302" i="27" s="1"/>
  <c r="G301" i="4"/>
  <c r="G301" i="28" s="1"/>
  <c r="D301" i="4"/>
  <c r="G300" i="4"/>
  <c r="G300" i="27" s="1"/>
  <c r="D300" i="4"/>
  <c r="D300" i="28" s="1"/>
  <c r="G299" i="4"/>
  <c r="G299" i="27" s="1"/>
  <c r="D299" i="4"/>
  <c r="D299" i="28" s="1"/>
  <c r="G298" i="4"/>
  <c r="G298" i="22" s="1"/>
  <c r="D298" i="4"/>
  <c r="G297" i="4"/>
  <c r="G297" i="27" s="1"/>
  <c r="D297" i="4"/>
  <c r="D297" i="22" s="1"/>
  <c r="G296" i="4"/>
  <c r="D296" i="4"/>
  <c r="D296" i="28" s="1"/>
  <c r="G295" i="4"/>
  <c r="G295" i="28" s="1"/>
  <c r="D295" i="4"/>
  <c r="D295" i="28" s="1"/>
  <c r="G294" i="4"/>
  <c r="G294" i="22" s="1"/>
  <c r="D294" i="4"/>
  <c r="G293" i="4"/>
  <c r="G293" i="27" s="1"/>
  <c r="D293" i="4"/>
  <c r="D293" i="22" s="1"/>
  <c r="G292" i="4"/>
  <c r="G292" i="28" s="1"/>
  <c r="D292" i="4"/>
  <c r="D292" i="27" s="1"/>
  <c r="G291" i="4"/>
  <c r="D291" i="4"/>
  <c r="D291" i="28" s="1"/>
  <c r="G290" i="4"/>
  <c r="G290" i="22" s="1"/>
  <c r="D290" i="4"/>
  <c r="D290" i="27" s="1"/>
  <c r="G289" i="4"/>
  <c r="G289" i="27" s="1"/>
  <c r="D289" i="4"/>
  <c r="D289" i="27" s="1"/>
  <c r="G288" i="4"/>
  <c r="D288" i="4"/>
  <c r="D288" i="27" s="1"/>
  <c r="G287" i="4"/>
  <c r="D287" i="4"/>
  <c r="D287" i="28" s="1"/>
  <c r="G286" i="4"/>
  <c r="D286" i="4"/>
  <c r="G285" i="4"/>
  <c r="G285" i="28" s="1"/>
  <c r="D285" i="4"/>
  <c r="D285" i="22" s="1"/>
  <c r="G284" i="4"/>
  <c r="D284" i="4"/>
  <c r="D284" i="22" s="1"/>
  <c r="G281" i="4"/>
  <c r="G281" i="27" s="1"/>
  <c r="D281" i="4"/>
  <c r="D281" i="28" s="1"/>
  <c r="G280" i="4"/>
  <c r="D280" i="4"/>
  <c r="G279" i="4"/>
  <c r="G279" i="28" s="1"/>
  <c r="D279" i="4"/>
  <c r="D279" i="28" s="1"/>
  <c r="G278" i="4"/>
  <c r="G278" i="27" s="1"/>
  <c r="D278" i="4"/>
  <c r="G277" i="4"/>
  <c r="G277" i="22" s="1"/>
  <c r="D277" i="4"/>
  <c r="G276" i="4"/>
  <c r="D276" i="4"/>
  <c r="D276" i="22" s="1"/>
  <c r="G275" i="4"/>
  <c r="D275" i="4"/>
  <c r="G274" i="4"/>
  <c r="G274" i="27" s="1"/>
  <c r="D274" i="4"/>
  <c r="G273" i="4"/>
  <c r="G273" i="27" s="1"/>
  <c r="D273" i="4"/>
  <c r="D273" i="28" s="1"/>
  <c r="G272" i="4"/>
  <c r="G272" i="27" s="1"/>
  <c r="D272" i="4"/>
  <c r="D272" i="27" s="1"/>
  <c r="G271" i="4"/>
  <c r="G271" i="28" s="1"/>
  <c r="D271" i="4"/>
  <c r="D271" i="28" s="1"/>
  <c r="G270" i="4"/>
  <c r="G270" i="28" s="1"/>
  <c r="D270" i="4"/>
  <c r="D270" i="28" s="1"/>
  <c r="G269" i="4"/>
  <c r="D269" i="4"/>
  <c r="D269" i="27" s="1"/>
  <c r="G268" i="4"/>
  <c r="D268" i="4"/>
  <c r="G267" i="4"/>
  <c r="G267" i="28" s="1"/>
  <c r="D267" i="4"/>
  <c r="D267" i="22" s="1"/>
  <c r="G266" i="4"/>
  <c r="G266" i="22" s="1"/>
  <c r="D266" i="4"/>
  <c r="D266" i="28" s="1"/>
  <c r="G265" i="4"/>
  <c r="G265" i="28" s="1"/>
  <c r="D265" i="4"/>
  <c r="D265" i="27" s="1"/>
  <c r="G264" i="4"/>
  <c r="G264" i="28" s="1"/>
  <c r="D264" i="4"/>
  <c r="G263" i="4"/>
  <c r="D263" i="4"/>
  <c r="D263" i="27" s="1"/>
  <c r="G262" i="4"/>
  <c r="G262" i="28" s="1"/>
  <c r="D262" i="4"/>
  <c r="D262" i="22" s="1"/>
  <c r="G261" i="4"/>
  <c r="G261" i="28" s="1"/>
  <c r="D261" i="4"/>
  <c r="D261" i="22" s="1"/>
  <c r="G260" i="4"/>
  <c r="G260" i="28" s="1"/>
  <c r="D260" i="4"/>
  <c r="D260" i="28" s="1"/>
  <c r="G259" i="4"/>
  <c r="D259" i="4"/>
  <c r="D259" i="22" s="1"/>
  <c r="G258" i="4"/>
  <c r="G258" i="27" s="1"/>
  <c r="D258" i="4"/>
  <c r="D258" i="22" s="1"/>
  <c r="G257" i="4"/>
  <c r="G257" i="28" s="1"/>
  <c r="D257" i="4"/>
  <c r="G254" i="4"/>
  <c r="G254" i="28" s="1"/>
  <c r="D254" i="4"/>
  <c r="G253" i="4"/>
  <c r="G253" i="22" s="1"/>
  <c r="D253" i="4"/>
  <c r="G252" i="4"/>
  <c r="D252" i="4"/>
  <c r="G251" i="4"/>
  <c r="G251" i="28" s="1"/>
  <c r="D251" i="4"/>
  <c r="G250" i="4"/>
  <c r="G250" i="27" s="1"/>
  <c r="D250" i="4"/>
  <c r="G249" i="4"/>
  <c r="D249" i="4"/>
  <c r="G248" i="4"/>
  <c r="G248" i="27" s="1"/>
  <c r="D248" i="4"/>
  <c r="G247" i="4"/>
  <c r="D247" i="4"/>
  <c r="D247" i="22" s="1"/>
  <c r="G246" i="4"/>
  <c r="G246" i="28" s="1"/>
  <c r="D246" i="4"/>
  <c r="G245" i="4"/>
  <c r="D245" i="4"/>
  <c r="D245" i="22" s="1"/>
  <c r="G244" i="4"/>
  <c r="G244" i="27" s="1"/>
  <c r="D244" i="4"/>
  <c r="D244" i="27" s="1"/>
  <c r="G243" i="4"/>
  <c r="D243" i="4"/>
  <c r="G242" i="4"/>
  <c r="G242" i="27" s="1"/>
  <c r="D242" i="4"/>
  <c r="G241" i="4"/>
  <c r="G241" i="22" s="1"/>
  <c r="D241" i="4"/>
  <c r="D241" i="27" s="1"/>
  <c r="G240" i="4"/>
  <c r="D240" i="4"/>
  <c r="D240" i="27" s="1"/>
  <c r="G239" i="4"/>
  <c r="D239" i="4"/>
  <c r="D239" i="27" s="1"/>
  <c r="G238" i="4"/>
  <c r="D238" i="4"/>
  <c r="G237" i="4"/>
  <c r="G237" i="22" s="1"/>
  <c r="D237" i="4"/>
  <c r="G236" i="4"/>
  <c r="D236" i="4"/>
  <c r="D236" i="27" s="1"/>
  <c r="G235" i="4"/>
  <c r="D235" i="4"/>
  <c r="G234" i="4"/>
  <c r="D234" i="4"/>
  <c r="D234" i="27" s="1"/>
  <c r="G233" i="4"/>
  <c r="D233" i="4"/>
  <c r="D233" i="22" s="1"/>
  <c r="G232" i="4"/>
  <c r="G232" i="22" s="1"/>
  <c r="D232" i="4"/>
  <c r="G231" i="4"/>
  <c r="D231" i="4"/>
  <c r="D231" i="28" s="1"/>
  <c r="G230" i="4"/>
  <c r="G230" i="22" s="1"/>
  <c r="D230" i="4"/>
  <c r="D230" i="28" s="1"/>
  <c r="G227" i="4"/>
  <c r="D227" i="4"/>
  <c r="D227" i="27" s="1"/>
  <c r="G226" i="4"/>
  <c r="G226" i="22" s="1"/>
  <c r="D226" i="4"/>
  <c r="D226" i="22" s="1"/>
  <c r="G225" i="4"/>
  <c r="G225" i="28" s="1"/>
  <c r="D225" i="4"/>
  <c r="G224" i="4"/>
  <c r="D224" i="4"/>
  <c r="D224" i="27" s="1"/>
  <c r="G223" i="4"/>
  <c r="D223" i="4"/>
  <c r="D223" i="27" s="1"/>
  <c r="G222" i="4"/>
  <c r="G222" i="22" s="1"/>
  <c r="D222" i="4"/>
  <c r="G221" i="4"/>
  <c r="G221" i="27" s="1"/>
  <c r="D221" i="4"/>
  <c r="G220" i="4"/>
  <c r="G220" i="22" s="1"/>
  <c r="D220" i="4"/>
  <c r="G219" i="4"/>
  <c r="G219" i="27" s="1"/>
  <c r="D219" i="4"/>
  <c r="D219" i="28" s="1"/>
  <c r="G218" i="4"/>
  <c r="D218" i="4"/>
  <c r="D218" i="28" s="1"/>
  <c r="G217" i="4"/>
  <c r="G217" i="27" s="1"/>
  <c r="D217" i="4"/>
  <c r="D217" i="27" s="1"/>
  <c r="G216" i="4"/>
  <c r="D216" i="4"/>
  <c r="D216" i="22" s="1"/>
  <c r="G215" i="4"/>
  <c r="G215" i="28" s="1"/>
  <c r="D215" i="4"/>
  <c r="D215" i="27" s="1"/>
  <c r="G214" i="4"/>
  <c r="G214" i="28" s="1"/>
  <c r="D214" i="4"/>
  <c r="D214" i="27" s="1"/>
  <c r="G213" i="4"/>
  <c r="D213" i="4"/>
  <c r="D213" i="28" s="1"/>
  <c r="G212" i="4"/>
  <c r="G212" i="28" s="1"/>
  <c r="D212" i="4"/>
  <c r="D212" i="27" s="1"/>
  <c r="G211" i="4"/>
  <c r="G211" i="28" s="1"/>
  <c r="D211" i="4"/>
  <c r="D211" i="27" s="1"/>
  <c r="G210" i="4"/>
  <c r="G210" i="22" s="1"/>
  <c r="D210" i="4"/>
  <c r="D210" i="28" s="1"/>
  <c r="G209" i="4"/>
  <c r="D209" i="4"/>
  <c r="G208" i="4"/>
  <c r="D208" i="4"/>
  <c r="D208" i="22" s="1"/>
  <c r="G207" i="4"/>
  <c r="D207" i="4"/>
  <c r="G206" i="4"/>
  <c r="G206" i="27" s="1"/>
  <c r="D206" i="4"/>
  <c r="G205" i="4"/>
  <c r="G205" i="28" s="1"/>
  <c r="D205" i="4"/>
  <c r="G204" i="4"/>
  <c r="G204" i="28" s="1"/>
  <c r="D204" i="4"/>
  <c r="G203" i="4"/>
  <c r="G203" i="28" s="1"/>
  <c r="D203" i="4"/>
  <c r="G200" i="4"/>
  <c r="D200" i="4"/>
  <c r="D200" i="27" s="1"/>
  <c r="G199" i="4"/>
  <c r="G199" i="28" s="1"/>
  <c r="D199" i="4"/>
  <c r="D199" i="27" s="1"/>
  <c r="G198" i="4"/>
  <c r="D198" i="4"/>
  <c r="D198" i="22" s="1"/>
  <c r="G197" i="4"/>
  <c r="D197" i="4"/>
  <c r="G196" i="4"/>
  <c r="D196" i="4"/>
  <c r="D196" i="28" s="1"/>
  <c r="G195" i="4"/>
  <c r="D195" i="4"/>
  <c r="D195" i="27" s="1"/>
  <c r="G194" i="4"/>
  <c r="D194" i="4"/>
  <c r="G193" i="4"/>
  <c r="G193" i="27" s="1"/>
  <c r="D193" i="4"/>
  <c r="G192" i="4"/>
  <c r="G192" i="28" s="1"/>
  <c r="D192" i="4"/>
  <c r="G191" i="4"/>
  <c r="D191" i="4"/>
  <c r="D191" i="27" s="1"/>
  <c r="G190" i="4"/>
  <c r="G190" i="28" s="1"/>
  <c r="D190" i="4"/>
  <c r="G189" i="4"/>
  <c r="D189" i="4"/>
  <c r="G188" i="4"/>
  <c r="G188" i="27" s="1"/>
  <c r="D188" i="4"/>
  <c r="D188" i="28" s="1"/>
  <c r="G187" i="4"/>
  <c r="G187" i="27" s="1"/>
  <c r="D187" i="4"/>
  <c r="G186" i="4"/>
  <c r="G186" i="22" s="1"/>
  <c r="D186" i="4"/>
  <c r="D186" i="28" s="1"/>
  <c r="G185" i="4"/>
  <c r="G185" i="27" s="1"/>
  <c r="D185" i="4"/>
  <c r="G184" i="4"/>
  <c r="D184" i="4"/>
  <c r="G183" i="4"/>
  <c r="G183" i="28" s="1"/>
  <c r="D183" i="4"/>
  <c r="D183" i="28" s="1"/>
  <c r="G182" i="4"/>
  <c r="G182" i="28" s="1"/>
  <c r="D182" i="4"/>
  <c r="D182" i="22" s="1"/>
  <c r="G181" i="4"/>
  <c r="G181" i="27" s="1"/>
  <c r="D181" i="4"/>
  <c r="D181" i="28" s="1"/>
  <c r="G180" i="4"/>
  <c r="D180" i="4"/>
  <c r="G179" i="4"/>
  <c r="G179" i="28" s="1"/>
  <c r="D179" i="4"/>
  <c r="G178" i="4"/>
  <c r="D178" i="4"/>
  <c r="D178" i="27" s="1"/>
  <c r="G177" i="4"/>
  <c r="G177" i="27" s="1"/>
  <c r="D177" i="4"/>
  <c r="D177" i="22" s="1"/>
  <c r="G176" i="4"/>
  <c r="G176" i="28" s="1"/>
  <c r="D176" i="4"/>
  <c r="G173" i="4"/>
  <c r="G173" i="28" s="1"/>
  <c r="D173" i="4"/>
  <c r="G172" i="4"/>
  <c r="D172" i="4"/>
  <c r="D172" i="27" s="1"/>
  <c r="G171" i="4"/>
  <c r="G171" i="22" s="1"/>
  <c r="D171" i="4"/>
  <c r="D171" i="27" s="1"/>
  <c r="G170" i="4"/>
  <c r="G170" i="28" s="1"/>
  <c r="D170" i="4"/>
  <c r="G169" i="4"/>
  <c r="G169" i="27" s="1"/>
  <c r="D169" i="4"/>
  <c r="D169" i="28" s="1"/>
  <c r="G168" i="4"/>
  <c r="D168" i="4"/>
  <c r="G167" i="4"/>
  <c r="D167" i="4"/>
  <c r="D167" i="22" s="1"/>
  <c r="G166" i="4"/>
  <c r="D166" i="4"/>
  <c r="D166" i="27" s="1"/>
  <c r="G165" i="4"/>
  <c r="G165" i="27" s="1"/>
  <c r="D165" i="4"/>
  <c r="D165" i="22" s="1"/>
  <c r="G164" i="4"/>
  <c r="G164" i="27" s="1"/>
  <c r="D164" i="4"/>
  <c r="D164" i="28" s="1"/>
  <c r="G163" i="4"/>
  <c r="D163" i="4"/>
  <c r="G162" i="4"/>
  <c r="G162" i="27" s="1"/>
  <c r="D162" i="4"/>
  <c r="D162" i="28" s="1"/>
  <c r="G161" i="4"/>
  <c r="D161" i="4"/>
  <c r="G160" i="4"/>
  <c r="D160" i="4"/>
  <c r="G159" i="4"/>
  <c r="D159" i="4"/>
  <c r="G158" i="4"/>
  <c r="G158" i="22" s="1"/>
  <c r="D158" i="4"/>
  <c r="D158" i="22" s="1"/>
  <c r="G157" i="4"/>
  <c r="D157" i="4"/>
  <c r="G156" i="4"/>
  <c r="G156" i="28" s="1"/>
  <c r="D156" i="4"/>
  <c r="D156" i="27" s="1"/>
  <c r="G155" i="4"/>
  <c r="G155" i="22" s="1"/>
  <c r="D155" i="4"/>
  <c r="G154" i="4"/>
  <c r="G154" i="22" s="1"/>
  <c r="D154" i="4"/>
  <c r="G153" i="4"/>
  <c r="G153" i="22" s="1"/>
  <c r="D153" i="4"/>
  <c r="D153" i="27" s="1"/>
  <c r="G152" i="4"/>
  <c r="D152" i="4"/>
  <c r="D152" i="22" s="1"/>
  <c r="G151" i="4"/>
  <c r="D151" i="4"/>
  <c r="G150" i="4"/>
  <c r="D150" i="4"/>
  <c r="G149" i="4"/>
  <c r="D149" i="4"/>
  <c r="D149" i="27" s="1"/>
  <c r="G146" i="4"/>
  <c r="D146" i="4"/>
  <c r="D146" i="27" s="1"/>
  <c r="G145" i="4"/>
  <c r="G145" i="22" s="1"/>
  <c r="D145" i="4"/>
  <c r="G144" i="4"/>
  <c r="G144" i="28" s="1"/>
  <c r="D144" i="4"/>
  <c r="D144" i="27" s="1"/>
  <c r="G143" i="4"/>
  <c r="G143" i="28" s="1"/>
  <c r="D143" i="4"/>
  <c r="G142" i="4"/>
  <c r="D142" i="4"/>
  <c r="D142" i="22" s="1"/>
  <c r="G141" i="4"/>
  <c r="D141" i="4"/>
  <c r="D141" i="27" s="1"/>
  <c r="G140" i="4"/>
  <c r="G140" i="28" s="1"/>
  <c r="D140" i="4"/>
  <c r="G139" i="4"/>
  <c r="D139" i="4"/>
  <c r="D139" i="22" s="1"/>
  <c r="G138" i="4"/>
  <c r="D138" i="4"/>
  <c r="G137" i="4"/>
  <c r="D137" i="4"/>
  <c r="G136" i="4"/>
  <c r="D136" i="4"/>
  <c r="D136" i="28" s="1"/>
  <c r="G135" i="4"/>
  <c r="G135" i="27" s="1"/>
  <c r="D135" i="4"/>
  <c r="D135" i="27" s="1"/>
  <c r="G134" i="4"/>
  <c r="G134" i="27" s="1"/>
  <c r="D134" i="4"/>
  <c r="D134" i="27" s="1"/>
  <c r="G133" i="4"/>
  <c r="D133" i="4"/>
  <c r="D133" i="22" s="1"/>
  <c r="G132" i="4"/>
  <c r="G132" i="28" s="1"/>
  <c r="D132" i="4"/>
  <c r="D132" i="22" s="1"/>
  <c r="G131" i="4"/>
  <c r="D131" i="4"/>
  <c r="G130" i="4"/>
  <c r="D130" i="4"/>
  <c r="G129" i="4"/>
  <c r="G129" i="22" s="1"/>
  <c r="D129" i="4"/>
  <c r="D129" i="28" s="1"/>
  <c r="G128" i="4"/>
  <c r="G128" i="27" s="1"/>
  <c r="D128" i="4"/>
  <c r="D128" i="22" s="1"/>
  <c r="G127" i="4"/>
  <c r="D127" i="4"/>
  <c r="G126" i="4"/>
  <c r="G126" i="22" s="1"/>
  <c r="D126" i="4"/>
  <c r="D126" i="28" s="1"/>
  <c r="G125" i="4"/>
  <c r="D125" i="4"/>
  <c r="D125" i="28" s="1"/>
  <c r="G124" i="4"/>
  <c r="G124" i="28" s="1"/>
  <c r="D124" i="4"/>
  <c r="D124" i="22" s="1"/>
  <c r="G123" i="4"/>
  <c r="G123" i="28" s="1"/>
  <c r="D123" i="4"/>
  <c r="G122" i="22"/>
  <c r="D122" i="28"/>
  <c r="G119" i="4"/>
  <c r="G119" i="27" s="1"/>
  <c r="D119" i="4"/>
  <c r="G118" i="4"/>
  <c r="G118" i="28" s="1"/>
  <c r="D118" i="4"/>
  <c r="D118" i="27" s="1"/>
  <c r="G117" i="4"/>
  <c r="G117" i="27" s="1"/>
  <c r="D117" i="4"/>
  <c r="D117" i="22" s="1"/>
  <c r="G116" i="4"/>
  <c r="G116" i="22" s="1"/>
  <c r="D116" i="4"/>
  <c r="D116" i="22" s="1"/>
  <c r="G115" i="4"/>
  <c r="D115" i="4"/>
  <c r="D115" i="28" s="1"/>
  <c r="G114" i="4"/>
  <c r="G114" i="22" s="1"/>
  <c r="D114" i="4"/>
  <c r="G113" i="4"/>
  <c r="D113" i="4"/>
  <c r="G112" i="4"/>
  <c r="D112" i="4"/>
  <c r="D112" i="28" s="1"/>
  <c r="G111" i="4"/>
  <c r="D111" i="4"/>
  <c r="G110" i="4"/>
  <c r="D110" i="4"/>
  <c r="G109" i="4"/>
  <c r="G109" i="27" s="1"/>
  <c r="D109" i="4"/>
  <c r="D109" i="22" s="1"/>
  <c r="G108" i="4"/>
  <c r="G108" i="27" s="1"/>
  <c r="D108" i="4"/>
  <c r="D108" i="22" s="1"/>
  <c r="G107" i="4"/>
  <c r="G107" i="27" s="1"/>
  <c r="D107" i="4"/>
  <c r="G106" i="4"/>
  <c r="G106" i="27" s="1"/>
  <c r="D106" i="4"/>
  <c r="G105" i="4"/>
  <c r="D105" i="4"/>
  <c r="G104" i="4"/>
  <c r="G104" i="27" s="1"/>
  <c r="D104" i="4"/>
  <c r="D104" i="22" s="1"/>
  <c r="G103" i="4"/>
  <c r="G103" i="22" s="1"/>
  <c r="D103" i="4"/>
  <c r="D103" i="27" s="1"/>
  <c r="G102" i="4"/>
  <c r="G102" i="28" s="1"/>
  <c r="D102" i="4"/>
  <c r="D102" i="27" s="1"/>
  <c r="G101" i="4"/>
  <c r="G101" i="28" s="1"/>
  <c r="D101" i="4"/>
  <c r="G100" i="4"/>
  <c r="G100" i="27" s="1"/>
  <c r="D100" i="4"/>
  <c r="D100" i="22" s="1"/>
  <c r="G99" i="4"/>
  <c r="G99" i="22" s="1"/>
  <c r="D99" i="4"/>
  <c r="G98" i="4"/>
  <c r="D98" i="4"/>
  <c r="D98" i="27" s="1"/>
  <c r="G97" i="4"/>
  <c r="G97" i="28" s="1"/>
  <c r="D97" i="4"/>
  <c r="D97" i="27" s="1"/>
  <c r="G96" i="4"/>
  <c r="G96" i="22" s="1"/>
  <c r="D96" i="4"/>
  <c r="G95" i="27"/>
  <c r="G92" i="4"/>
  <c r="D92" i="4"/>
  <c r="G91" i="4"/>
  <c r="D91" i="4"/>
  <c r="G90" i="4"/>
  <c r="G90" i="22" s="1"/>
  <c r="D90" i="4"/>
  <c r="G89" i="4"/>
  <c r="G89" i="28" s="1"/>
  <c r="D89" i="4"/>
  <c r="G88" i="4"/>
  <c r="G88" i="22" s="1"/>
  <c r="D88" i="4"/>
  <c r="D88" i="28" s="1"/>
  <c r="G87" i="4"/>
  <c r="D87" i="4"/>
  <c r="D87" i="22" s="1"/>
  <c r="G86" i="4"/>
  <c r="D86" i="4"/>
  <c r="D86" i="28" s="1"/>
  <c r="G85" i="4"/>
  <c r="G85" i="27" s="1"/>
  <c r="D85" i="4"/>
  <c r="G84" i="4"/>
  <c r="G84" i="28" s="1"/>
  <c r="D84" i="4"/>
  <c r="G83" i="4"/>
  <c r="D83" i="4"/>
  <c r="D83" i="22" s="1"/>
  <c r="G82" i="4"/>
  <c r="D82" i="4"/>
  <c r="D82" i="28" s="1"/>
  <c r="G81" i="4"/>
  <c r="D81" i="4"/>
  <c r="G80" i="4"/>
  <c r="G80" i="28" s="1"/>
  <c r="D80" i="4"/>
  <c r="D80" i="28" s="1"/>
  <c r="G79" i="4"/>
  <c r="D79" i="4"/>
  <c r="G78" i="4"/>
  <c r="D78" i="4"/>
  <c r="D78" i="28" s="1"/>
  <c r="G77" i="4"/>
  <c r="G77" i="22" s="1"/>
  <c r="D77" i="4"/>
  <c r="G76" i="4"/>
  <c r="G76" i="28" s="1"/>
  <c r="D76" i="4"/>
  <c r="G75" i="4"/>
  <c r="G75" i="22" s="1"/>
  <c r="D75" i="4"/>
  <c r="D75" i="28" s="1"/>
  <c r="G74" i="4"/>
  <c r="D74" i="4"/>
  <c r="D74" i="28" s="1"/>
  <c r="G73" i="4"/>
  <c r="G73" i="22" s="1"/>
  <c r="D73" i="4"/>
  <c r="G72" i="4"/>
  <c r="G72" i="22" s="1"/>
  <c r="D72" i="4"/>
  <c r="G71" i="4"/>
  <c r="G71" i="22" s="1"/>
  <c r="D71" i="4"/>
  <c r="D71" i="27" s="1"/>
  <c r="G70" i="4"/>
  <c r="G70" i="22" s="1"/>
  <c r="D70" i="4"/>
  <c r="D70" i="27" s="1"/>
  <c r="G69" i="4"/>
  <c r="G69" i="28" s="1"/>
  <c r="D69" i="4"/>
  <c r="G68" i="4"/>
  <c r="G68" i="27" s="1"/>
  <c r="D68" i="4"/>
  <c r="D68" i="28" s="1"/>
  <c r="G65" i="4"/>
  <c r="G65" i="22" s="1"/>
  <c r="D65" i="4"/>
  <c r="D65" i="27" s="1"/>
  <c r="G64" i="4"/>
  <c r="D64" i="4"/>
  <c r="D64" i="27" s="1"/>
  <c r="G63" i="4"/>
  <c r="G63" i="28" s="1"/>
  <c r="D63" i="4"/>
  <c r="D63" i="22" s="1"/>
  <c r="G62" i="4"/>
  <c r="D62" i="4"/>
  <c r="D62" i="22" s="1"/>
  <c r="G61" i="4"/>
  <c r="G61" i="28" s="1"/>
  <c r="D61" i="4"/>
  <c r="G60" i="4"/>
  <c r="D60" i="4"/>
  <c r="D60" i="27" s="1"/>
  <c r="G59" i="4"/>
  <c r="G59" i="27" s="1"/>
  <c r="D59" i="4"/>
  <c r="G58" i="4"/>
  <c r="D58" i="4"/>
  <c r="G57" i="4"/>
  <c r="G57" i="28" s="1"/>
  <c r="D57" i="4"/>
  <c r="D57" i="28" s="1"/>
  <c r="G56" i="4"/>
  <c r="G56" i="28" s="1"/>
  <c r="D56" i="4"/>
  <c r="D56" i="27" s="1"/>
  <c r="G55" i="4"/>
  <c r="G55" i="22" s="1"/>
  <c r="D55" i="4"/>
  <c r="G54" i="4"/>
  <c r="D54" i="4"/>
  <c r="D54" i="27" s="1"/>
  <c r="G53" i="4"/>
  <c r="G53" i="22" s="1"/>
  <c r="D53" i="4"/>
  <c r="D53" i="28" s="1"/>
  <c r="G52" i="4"/>
  <c r="D52" i="4"/>
  <c r="D52" i="22" s="1"/>
  <c r="G51" i="4"/>
  <c r="G51" i="22" s="1"/>
  <c r="D51" i="4"/>
  <c r="D51" i="22" s="1"/>
  <c r="G50" i="4"/>
  <c r="D50" i="4"/>
  <c r="D50" i="27" s="1"/>
  <c r="G49" i="4"/>
  <c r="G49" i="28" s="1"/>
  <c r="D49" i="4"/>
  <c r="D49" i="27" s="1"/>
  <c r="G48" i="4"/>
  <c r="G48" i="22" s="1"/>
  <c r="D48" i="4"/>
  <c r="D48" i="22" s="1"/>
  <c r="G47" i="4"/>
  <c r="G47" i="22" s="1"/>
  <c r="D47" i="4"/>
  <c r="D47" i="22" s="1"/>
  <c r="G46" i="4"/>
  <c r="G46" i="27" s="1"/>
  <c r="D46" i="4"/>
  <c r="D46" i="22" s="1"/>
  <c r="G45" i="4"/>
  <c r="G45" i="22" s="1"/>
  <c r="D45" i="4"/>
  <c r="D45" i="27" s="1"/>
  <c r="G44" i="4"/>
  <c r="D44" i="4"/>
  <c r="D44" i="28" s="1"/>
  <c r="G43" i="4"/>
  <c r="G43" i="27" s="1"/>
  <c r="D43" i="4"/>
  <c r="G42" i="4"/>
  <c r="G42" i="28" s="1"/>
  <c r="D42" i="4"/>
  <c r="D42" i="22" s="1"/>
  <c r="G41" i="4"/>
  <c r="G41" i="28" s="1"/>
  <c r="D41" i="4"/>
  <c r="D41" i="28" s="1"/>
  <c r="G38" i="4"/>
  <c r="D38" i="4"/>
  <c r="G37" i="4"/>
  <c r="D37" i="4"/>
  <c r="D37" i="28" s="1"/>
  <c r="G36" i="4"/>
  <c r="D36" i="4"/>
  <c r="G35" i="4"/>
  <c r="G35" i="22" s="1"/>
  <c r="D35" i="4"/>
  <c r="G34" i="4"/>
  <c r="G34" i="27" s="1"/>
  <c r="D34" i="4"/>
  <c r="D34" i="27" s="1"/>
  <c r="G33" i="4"/>
  <c r="D33" i="4"/>
  <c r="D33" i="28" s="1"/>
  <c r="G32" i="4"/>
  <c r="D32" i="4"/>
  <c r="G31" i="4"/>
  <c r="G31" i="27" s="1"/>
  <c r="D31" i="4"/>
  <c r="D31" i="27" s="1"/>
  <c r="G30" i="4"/>
  <c r="G30" i="27" s="1"/>
  <c r="D30" i="4"/>
  <c r="G29" i="4"/>
  <c r="G29" i="28" s="1"/>
  <c r="D29" i="4"/>
  <c r="D29" i="28" s="1"/>
  <c r="G28" i="4"/>
  <c r="D28" i="4"/>
  <c r="D28" i="22" s="1"/>
  <c r="G27" i="4"/>
  <c r="G27" i="27" s="1"/>
  <c r="D27" i="4"/>
  <c r="D27" i="27" s="1"/>
  <c r="G26" i="4"/>
  <c r="G26" i="27" s="1"/>
  <c r="D26" i="4"/>
  <c r="D26" i="22" s="1"/>
  <c r="G25" i="4"/>
  <c r="G25" i="28" s="1"/>
  <c r="D25" i="4"/>
  <c r="D25" i="27" s="1"/>
  <c r="G24" i="4"/>
  <c r="G24" i="28" s="1"/>
  <c r="D24" i="4"/>
  <c r="G23" i="4"/>
  <c r="G23" i="27" s="1"/>
  <c r="D23" i="4"/>
  <c r="D23" i="27" s="1"/>
  <c r="G22" i="4"/>
  <c r="G22" i="27" s="1"/>
  <c r="D22" i="4"/>
  <c r="G21" i="4"/>
  <c r="G21" i="22" s="1"/>
  <c r="D21" i="4"/>
  <c r="D21" i="28" s="1"/>
  <c r="G20" i="4"/>
  <c r="G20" i="28" s="1"/>
  <c r="D20" i="4"/>
  <c r="D20" i="28" s="1"/>
  <c r="G19" i="4"/>
  <c r="D19" i="4"/>
  <c r="G18" i="4"/>
  <c r="G18" i="28" s="1"/>
  <c r="D18" i="4"/>
  <c r="G17" i="4"/>
  <c r="G17" i="28" s="1"/>
  <c r="D17" i="4"/>
  <c r="D17" i="22" s="1"/>
  <c r="G16" i="4"/>
  <c r="G16" i="22" s="1"/>
  <c r="D16" i="4"/>
  <c r="D16" i="27" s="1"/>
  <c r="G15" i="4"/>
  <c r="G15" i="28" s="1"/>
  <c r="D15" i="4"/>
  <c r="G14" i="4"/>
  <c r="G14" i="28" s="1"/>
  <c r="D14" i="4"/>
  <c r="Q51" i="1"/>
  <c r="Q50" i="1"/>
  <c r="Q49" i="1"/>
  <c r="Q48" i="1"/>
  <c r="Q47" i="1"/>
  <c r="Q46" i="1"/>
  <c r="Q45" i="1"/>
  <c r="Q44" i="1"/>
  <c r="Q43" i="1"/>
  <c r="Q42" i="1"/>
  <c r="Q41" i="1"/>
  <c r="Q40" i="1"/>
  <c r="Q39" i="1"/>
  <c r="Q38" i="1"/>
  <c r="Q37" i="1"/>
  <c r="Q36" i="1"/>
  <c r="Q35" i="1"/>
  <c r="Q34" i="1"/>
  <c r="Q33" i="1"/>
  <c r="Q32" i="1"/>
  <c r="Q31" i="1"/>
  <c r="Q30" i="1"/>
  <c r="Q29" i="1"/>
  <c r="Q28" i="1"/>
  <c r="Q27" i="1"/>
  <c r="Q26" i="1"/>
  <c r="Q25" i="1"/>
  <c r="Q24" i="1"/>
  <c r="Q23" i="1"/>
  <c r="Q22" i="1"/>
  <c r="Q21" i="1"/>
  <c r="Q20" i="1"/>
  <c r="Q19" i="1"/>
  <c r="Q18" i="1"/>
  <c r="Q17" i="1"/>
  <c r="Q16" i="1"/>
  <c r="Q15" i="1"/>
  <c r="Q13" i="1"/>
  <c r="Q12" i="1"/>
  <c r="Q11" i="1"/>
  <c r="Q10" i="1"/>
  <c r="Q9" i="1"/>
  <c r="Q8" i="1"/>
  <c r="Q7" i="1"/>
  <c r="Q6" i="1"/>
  <c r="Q5" i="1"/>
  <c r="Q4" i="1"/>
  <c r="Q3" i="1"/>
  <c r="Q2" i="1"/>
  <c r="N51" i="1"/>
  <c r="N50" i="1"/>
  <c r="N49" i="1"/>
  <c r="N48" i="1"/>
  <c r="N47" i="1"/>
  <c r="N46" i="1"/>
  <c r="N45" i="1"/>
  <c r="N44" i="1"/>
  <c r="N43" i="1"/>
  <c r="N42" i="1"/>
  <c r="N41" i="1"/>
  <c r="N40" i="1"/>
  <c r="N39" i="1"/>
  <c r="N38" i="1"/>
  <c r="N37" i="1"/>
  <c r="N36" i="1"/>
  <c r="N35" i="1"/>
  <c r="N34" i="1"/>
  <c r="N33" i="1"/>
  <c r="N32" i="1"/>
  <c r="N31" i="1"/>
  <c r="N30" i="1"/>
  <c r="N29" i="1"/>
  <c r="N28" i="1"/>
  <c r="N27" i="1"/>
  <c r="N26" i="1"/>
  <c r="N25" i="1"/>
  <c r="N24" i="1"/>
  <c r="N23" i="1"/>
  <c r="N22" i="1"/>
  <c r="N21" i="1"/>
  <c r="N20" i="1"/>
  <c r="N19" i="1"/>
  <c r="N18" i="1"/>
  <c r="N17" i="1"/>
  <c r="N16" i="1"/>
  <c r="N15" i="1"/>
  <c r="N13" i="1"/>
  <c r="N12" i="1"/>
  <c r="N11" i="1"/>
  <c r="N10" i="1"/>
  <c r="N9" i="1"/>
  <c r="N8" i="1"/>
  <c r="N7" i="1"/>
  <c r="N6" i="1"/>
  <c r="N5" i="1"/>
  <c r="N4" i="1"/>
  <c r="N3" i="1"/>
  <c r="N2" i="1"/>
  <c r="G12" i="4"/>
  <c r="G11" i="4"/>
  <c r="D12" i="4"/>
  <c r="D11" i="4"/>
  <c r="AA83" i="3"/>
  <c r="AA84" i="3"/>
  <c r="AA85" i="3"/>
  <c r="AA86" i="3"/>
  <c r="AP685" i="27"/>
  <c r="BH685" i="27"/>
  <c r="BG685" i="27"/>
  <c r="AP15" i="27"/>
  <c r="BH15" i="27"/>
  <c r="BG15" i="27"/>
  <c r="AO648" i="27"/>
  <c r="AO652" i="27"/>
  <c r="AO656" i="27"/>
  <c r="AO671" i="27"/>
  <c r="AO675" i="27"/>
  <c r="AO679" i="27"/>
  <c r="AP14" i="27"/>
  <c r="BH14" i="27"/>
  <c r="AO645" i="27"/>
  <c r="AO649" i="27"/>
  <c r="AO653" i="27"/>
  <c r="AO657" i="27"/>
  <c r="AO18" i="27"/>
  <c r="AO682" i="27"/>
  <c r="AO425" i="27"/>
  <c r="AO457" i="27"/>
  <c r="AO475" i="27"/>
  <c r="AO483" i="27"/>
  <c r="AO19" i="27"/>
  <c r="AO33" i="27"/>
  <c r="AO77" i="27"/>
  <c r="AO79" i="27"/>
  <c r="AO81" i="27"/>
  <c r="AO83" i="27"/>
  <c r="AO85" i="27"/>
  <c r="AO123" i="27"/>
  <c r="AO143" i="27"/>
  <c r="AO145" i="27"/>
  <c r="AO177" i="27"/>
  <c r="AO179" i="27"/>
  <c r="AO181" i="27"/>
  <c r="AO183" i="27"/>
  <c r="AO185" i="27"/>
  <c r="AO187" i="27"/>
  <c r="AO189" i="27"/>
  <c r="AO281" i="27"/>
  <c r="AO285" i="27"/>
  <c r="AO287" i="27"/>
  <c r="AO289" i="27"/>
  <c r="AO295" i="27"/>
  <c r="AO297" i="27"/>
  <c r="AO299" i="27"/>
  <c r="AO303" i="27"/>
  <c r="AO323" i="27"/>
  <c r="AO565" i="27"/>
  <c r="AO603" i="27"/>
  <c r="AO609" i="27"/>
  <c r="AO619" i="27"/>
  <c r="AO627" i="27"/>
  <c r="AO631" i="27"/>
  <c r="AO647" i="27"/>
  <c r="AO651" i="27"/>
  <c r="AO655" i="27"/>
  <c r="AO659" i="27"/>
  <c r="AO678" i="27"/>
  <c r="AO20" i="27"/>
  <c r="AO22" i="27"/>
  <c r="AO44" i="27"/>
  <c r="AO46" i="27"/>
  <c r="AO48" i="27"/>
  <c r="AO50" i="27"/>
  <c r="AO52" i="27"/>
  <c r="AO54" i="27"/>
  <c r="AO56" i="27"/>
  <c r="AO150" i="27"/>
  <c r="AO152" i="27"/>
  <c r="AO154" i="27"/>
  <c r="AO156" i="27"/>
  <c r="AO160" i="27"/>
  <c r="AO162" i="27"/>
  <c r="AO164" i="27"/>
  <c r="AO166" i="27"/>
  <c r="AO168" i="27"/>
  <c r="AO170" i="27"/>
  <c r="AO172" i="27"/>
  <c r="AO210" i="27"/>
  <c r="AO212" i="27"/>
  <c r="AO214" i="27"/>
  <c r="AO216" i="27"/>
  <c r="AO218" i="27"/>
  <c r="AO220" i="27"/>
  <c r="AO222" i="27"/>
  <c r="AO226" i="27"/>
  <c r="AO248" i="27"/>
  <c r="AO278" i="27"/>
  <c r="AO280" i="27"/>
  <c r="AO290" i="27"/>
  <c r="AO294" i="27"/>
  <c r="AO312" i="27"/>
  <c r="AO314" i="27"/>
  <c r="AO316" i="27"/>
  <c r="AO320" i="27"/>
  <c r="AO322" i="27"/>
  <c r="AO340" i="27"/>
  <c r="AO344" i="27"/>
  <c r="AO514" i="27"/>
  <c r="AO518" i="27"/>
  <c r="AO572" i="27"/>
  <c r="AO602" i="27"/>
  <c r="AO614" i="27"/>
  <c r="AO665" i="27"/>
  <c r="AO667" i="27"/>
  <c r="AO23" i="27"/>
  <c r="AO27" i="27"/>
  <c r="AO29" i="27"/>
  <c r="AO31" i="27"/>
  <c r="AO35" i="27"/>
  <c r="AO37" i="27"/>
  <c r="AO87" i="27"/>
  <c r="AO89" i="27"/>
  <c r="AO305" i="27"/>
  <c r="AO315" i="27"/>
  <c r="AO327" i="27"/>
  <c r="AO331" i="27"/>
  <c r="AO345" i="27"/>
  <c r="AO347" i="27"/>
  <c r="AO349" i="27"/>
  <c r="AO353" i="27"/>
  <c r="AO355" i="27"/>
  <c r="AO361" i="27"/>
  <c r="AO381" i="27"/>
  <c r="AO389" i="27"/>
  <c r="AO395" i="27"/>
  <c r="AO397" i="27"/>
  <c r="AO399" i="27"/>
  <c r="AO403" i="27"/>
  <c r="AO405" i="27"/>
  <c r="AO497" i="27"/>
  <c r="AO511" i="27"/>
  <c r="AO519" i="27"/>
  <c r="AO523" i="27"/>
  <c r="AO535" i="27"/>
  <c r="AO539" i="27"/>
  <c r="AO555" i="27"/>
  <c r="AO559" i="27"/>
  <c r="AO561" i="27"/>
  <c r="AO567" i="27"/>
  <c r="AO569" i="27"/>
  <c r="AO571" i="27"/>
  <c r="AO611" i="27"/>
  <c r="AO613" i="27"/>
  <c r="AO621" i="27"/>
  <c r="AO625" i="27"/>
  <c r="AO400" i="27"/>
  <c r="AO408" i="27"/>
  <c r="AO416" i="27"/>
  <c r="AO428" i="27"/>
  <c r="AO440" i="27"/>
  <c r="AO466" i="27"/>
  <c r="AO494" i="27"/>
  <c r="AO644" i="27"/>
  <c r="AO43" i="27"/>
  <c r="AO75" i="27"/>
  <c r="AO96" i="27"/>
  <c r="AO98" i="27"/>
  <c r="AO100" i="27"/>
  <c r="AO102" i="27"/>
  <c r="AO104" i="27"/>
  <c r="AO106" i="27"/>
  <c r="AO110" i="27"/>
  <c r="AO112" i="27"/>
  <c r="AO114" i="27"/>
  <c r="AO116" i="27"/>
  <c r="AO118" i="27"/>
  <c r="AO208" i="27"/>
  <c r="AO231" i="27"/>
  <c r="AO233" i="27"/>
  <c r="AO235" i="27"/>
  <c r="AO237" i="27"/>
  <c r="AO239" i="27"/>
  <c r="AO245" i="27"/>
  <c r="AO247" i="27"/>
  <c r="AO249" i="27"/>
  <c r="AO253" i="27"/>
  <c r="AO257" i="27"/>
  <c r="AO367" i="27"/>
  <c r="AO375" i="27"/>
  <c r="AO101" i="27"/>
  <c r="AO127" i="27"/>
  <c r="AO141" i="27"/>
  <c r="AO234" i="27"/>
  <c r="AO242" i="27"/>
  <c r="AO262" i="27"/>
  <c r="AO274" i="27"/>
  <c r="AO650" i="27"/>
  <c r="AO654" i="27"/>
  <c r="AO658" i="27"/>
  <c r="AO26" i="27"/>
  <c r="AO34" i="27"/>
  <c r="AO60" i="27"/>
  <c r="AO167" i="27"/>
  <c r="AO193" i="27"/>
  <c r="AO300" i="27"/>
  <c r="AO308" i="27"/>
  <c r="AO328" i="27"/>
  <c r="AO261" i="27"/>
  <c r="AO265" i="27"/>
  <c r="AO273" i="27"/>
  <c r="AO277" i="27"/>
  <c r="AO341" i="27"/>
  <c r="AO348" i="27"/>
  <c r="AO356" i="27"/>
  <c r="AO366" i="27"/>
  <c r="AO370" i="27"/>
  <c r="AO372" i="27"/>
  <c r="AO378" i="27"/>
  <c r="AO380" i="27"/>
  <c r="AO382" i="27"/>
  <c r="AO386" i="27"/>
  <c r="AO388" i="27"/>
  <c r="AO420" i="27"/>
  <c r="AO422" i="27"/>
  <c r="AO448" i="27"/>
  <c r="AO456" i="27"/>
  <c r="AO478" i="27"/>
  <c r="AO480" i="27"/>
  <c r="AO482" i="27"/>
  <c r="AO486" i="27"/>
  <c r="AO488" i="27"/>
  <c r="AO506" i="27"/>
  <c r="AO524" i="27"/>
  <c r="AO532" i="27"/>
  <c r="AO536" i="27"/>
  <c r="AO546" i="27"/>
  <c r="AO556" i="27"/>
  <c r="AO587" i="27"/>
  <c r="AO595" i="27"/>
  <c r="AO597" i="27"/>
  <c r="AO662" i="27"/>
  <c r="AO636" i="27"/>
  <c r="AO491" i="27"/>
  <c r="AO507" i="27"/>
  <c r="AO590" i="27"/>
  <c r="AO411" i="27"/>
  <c r="AO413" i="27"/>
  <c r="AO415" i="27"/>
  <c r="AO431" i="27"/>
  <c r="AO439" i="27"/>
  <c r="AO461" i="27"/>
  <c r="AO463" i="27"/>
  <c r="AO465" i="27"/>
  <c r="AO469" i="27"/>
  <c r="AO529" i="27"/>
  <c r="AO622" i="27"/>
  <c r="AO58" i="27"/>
  <c r="AO84" i="27"/>
  <c r="AO92" i="27"/>
  <c r="AO125" i="27"/>
  <c r="AO151" i="27"/>
  <c r="AO191" i="27"/>
  <c r="AO217" i="27"/>
  <c r="AO258" i="27"/>
  <c r="AO284" i="27"/>
  <c r="AO292" i="27"/>
  <c r="AO324" i="27"/>
  <c r="AO350" i="27"/>
  <c r="AO358" i="27"/>
  <c r="AO424" i="27"/>
  <c r="AO450" i="27"/>
  <c r="AO458" i="27"/>
  <c r="AO686" i="27"/>
  <c r="AO15" i="27"/>
  <c r="AO17" i="27"/>
  <c r="AO676" i="27"/>
  <c r="AO680" i="27"/>
  <c r="AO684" i="27"/>
  <c r="AO14" i="27"/>
  <c r="AO21" i="27"/>
  <c r="AO25" i="27"/>
  <c r="AO51" i="27"/>
  <c r="AO59" i="27"/>
  <c r="AO62" i="27"/>
  <c r="AO64" i="27"/>
  <c r="AO69" i="27"/>
  <c r="AO71" i="27"/>
  <c r="AO73" i="27"/>
  <c r="AO91" i="27"/>
  <c r="AO117" i="27"/>
  <c r="AO129" i="27"/>
  <c r="AO131" i="27"/>
  <c r="AO133" i="27"/>
  <c r="AO135" i="27"/>
  <c r="AO137" i="27"/>
  <c r="AO139" i="27"/>
  <c r="AO158" i="27"/>
  <c r="AO184" i="27"/>
  <c r="AO195" i="27"/>
  <c r="AO197" i="27"/>
  <c r="AO199" i="27"/>
  <c r="AO204" i="27"/>
  <c r="AO206" i="27"/>
  <c r="AO224" i="27"/>
  <c r="AO240" i="27"/>
  <c r="AO250" i="27"/>
  <c r="AO259" i="27"/>
  <c r="AO264" i="27"/>
  <c r="AO266" i="27"/>
  <c r="AO268" i="27"/>
  <c r="AO270" i="27"/>
  <c r="AO272" i="27"/>
  <c r="AO291" i="27"/>
  <c r="AO298" i="27"/>
  <c r="AO306" i="27"/>
  <c r="AO317" i="27"/>
  <c r="AO325" i="27"/>
  <c r="AO330" i="27"/>
  <c r="AO332" i="27"/>
  <c r="AO339" i="27"/>
  <c r="AO357" i="27"/>
  <c r="AO365" i="27"/>
  <c r="AO373" i="27"/>
  <c r="AO377" i="27"/>
  <c r="AO383" i="27"/>
  <c r="AO392" i="27"/>
  <c r="AO490" i="27"/>
  <c r="AO575" i="27"/>
  <c r="AO605" i="27"/>
  <c r="AO610" i="27"/>
  <c r="AO673" i="27"/>
  <c r="AO677" i="27"/>
  <c r="AO681" i="27"/>
  <c r="AO685" i="27"/>
  <c r="AO42" i="27"/>
  <c r="AO68" i="27"/>
  <c r="AO76" i="27"/>
  <c r="AO108" i="27"/>
  <c r="AO134" i="27"/>
  <c r="AO200" i="27"/>
  <c r="AO241" i="27"/>
  <c r="AO267" i="27"/>
  <c r="AO307" i="27"/>
  <c r="AO333" i="27"/>
  <c r="AO342" i="27"/>
  <c r="AO374" i="27"/>
  <c r="AO543" i="27"/>
  <c r="AO398" i="27"/>
  <c r="AO406" i="27"/>
  <c r="AO430" i="27"/>
  <c r="AO432" i="27"/>
  <c r="AO436" i="27"/>
  <c r="AO438" i="27"/>
  <c r="AO464" i="27"/>
  <c r="AO473" i="27"/>
  <c r="AO496" i="27"/>
  <c r="AO503" i="27"/>
  <c r="AO505" i="27"/>
  <c r="AO522" i="27"/>
  <c r="AO534" i="27"/>
  <c r="AO554" i="27"/>
  <c r="AO562" i="27"/>
  <c r="AO564" i="27"/>
  <c r="AO582" i="27"/>
  <c r="AO584" i="27"/>
  <c r="AO586" i="27"/>
  <c r="AO588" i="27"/>
  <c r="AO592" i="27"/>
  <c r="AO594" i="27"/>
  <c r="AO596" i="27"/>
  <c r="AO620" i="27"/>
  <c r="AO628" i="27"/>
  <c r="AO630" i="27"/>
  <c r="AO640" i="27"/>
  <c r="AO407" i="27"/>
  <c r="AO414" i="27"/>
  <c r="AO423" i="27"/>
  <c r="AO433" i="27"/>
  <c r="AO441" i="27"/>
  <c r="AO447" i="27"/>
  <c r="AO449" i="27"/>
  <c r="AO453" i="27"/>
  <c r="AO455" i="27"/>
  <c r="AO474" i="27"/>
  <c r="AO481" i="27"/>
  <c r="AO489" i="27"/>
  <c r="AO500" i="27"/>
  <c r="AO508" i="27"/>
  <c r="AO513" i="27"/>
  <c r="AO515" i="27"/>
  <c r="AO542" i="27"/>
  <c r="AO544" i="27"/>
  <c r="AO563" i="27"/>
  <c r="AO578" i="27"/>
  <c r="AO581" i="27"/>
  <c r="AO585" i="27"/>
  <c r="AO629" i="27"/>
  <c r="AO643" i="27"/>
  <c r="D263" i="22"/>
  <c r="A319" i="27"/>
  <c r="A184" i="28"/>
  <c r="AO672" i="27"/>
  <c r="AO38" i="27"/>
  <c r="AO55" i="27"/>
  <c r="AO72" i="27"/>
  <c r="AO88" i="27"/>
  <c r="AO105" i="27"/>
  <c r="AO122" i="27"/>
  <c r="AO138" i="27"/>
  <c r="AO155" i="27"/>
  <c r="AO171" i="27"/>
  <c r="AO188" i="27"/>
  <c r="AO205" i="27"/>
  <c r="AO221" i="27"/>
  <c r="AO238" i="27"/>
  <c r="AO243" i="27"/>
  <c r="AO252" i="27"/>
  <c r="AO254" i="27"/>
  <c r="AO260" i="27"/>
  <c r="AO269" i="27"/>
  <c r="AO271" i="27"/>
  <c r="AO276" i="27"/>
  <c r="AO286" i="27"/>
  <c r="AO288" i="27"/>
  <c r="AO293" i="27"/>
  <c r="AO302" i="27"/>
  <c r="AO304" i="27"/>
  <c r="AO319" i="27"/>
  <c r="AO321" i="27"/>
  <c r="AO326" i="27"/>
  <c r="AO335" i="27"/>
  <c r="AO338" i="27"/>
  <c r="AO343" i="27"/>
  <c r="AO352" i="27"/>
  <c r="AO354" i="27"/>
  <c r="AO359" i="27"/>
  <c r="AO369" i="27"/>
  <c r="AO371" i="27"/>
  <c r="AO376" i="27"/>
  <c r="AO385" i="27"/>
  <c r="AO387" i="27"/>
  <c r="AO393" i="27"/>
  <c r="AO402" i="27"/>
  <c r="AO404" i="27"/>
  <c r="AO409" i="27"/>
  <c r="AO419" i="27"/>
  <c r="AO421" i="27"/>
  <c r="AO426" i="27"/>
  <c r="AO435" i="27"/>
  <c r="AO437" i="27"/>
  <c r="AO442" i="27"/>
  <c r="AO452" i="27"/>
  <c r="AO454" i="27"/>
  <c r="AO459" i="27"/>
  <c r="AO468" i="27"/>
  <c r="AO470" i="27"/>
  <c r="AO476" i="27"/>
  <c r="AO485" i="27"/>
  <c r="AO487" i="27"/>
  <c r="AO492" i="27"/>
  <c r="AO502" i="27"/>
  <c r="AO504" i="27"/>
  <c r="AO509" i="27"/>
  <c r="AO520" i="27"/>
  <c r="AO528" i="27"/>
  <c r="AO530" i="27"/>
  <c r="AO537" i="27"/>
  <c r="AO576" i="27"/>
  <c r="AO589" i="27"/>
  <c r="AO593" i="27"/>
  <c r="AO598" i="27"/>
  <c r="AO600" i="27"/>
  <c r="AO618" i="27"/>
  <c r="AO623" i="27"/>
  <c r="AO637" i="27"/>
  <c r="AO646" i="27"/>
  <c r="AO109" i="27"/>
  <c r="AO126" i="27"/>
  <c r="AO142" i="27"/>
  <c r="AO159" i="27"/>
  <c r="AO176" i="27"/>
  <c r="AO192" i="27"/>
  <c r="AO209" i="27"/>
  <c r="AO225" i="27"/>
  <c r="AO275" i="27"/>
  <c r="AO551" i="27"/>
  <c r="AO557" i="27"/>
  <c r="AO573" i="27"/>
  <c r="AO674" i="27"/>
  <c r="AO30" i="27"/>
  <c r="AO47" i="27"/>
  <c r="AO63" i="27"/>
  <c r="AO80" i="27"/>
  <c r="AO97" i="27"/>
  <c r="AO113" i="27"/>
  <c r="AO130" i="27"/>
  <c r="AO146" i="27"/>
  <c r="AO163" i="27"/>
  <c r="AO180" i="27"/>
  <c r="AO196" i="27"/>
  <c r="AO213" i="27"/>
  <c r="AO230" i="27"/>
  <c r="AO244" i="27"/>
  <c r="AO246" i="27"/>
  <c r="AO251" i="27"/>
  <c r="AO263" i="27"/>
  <c r="AO279" i="27"/>
  <c r="AO296" i="27"/>
  <c r="AO301" i="27"/>
  <c r="AO311" i="27"/>
  <c r="AO313" i="27"/>
  <c r="AO318" i="27"/>
  <c r="AO329" i="27"/>
  <c r="AO334" i="27"/>
  <c r="AO346" i="27"/>
  <c r="AO351" i="27"/>
  <c r="AO360" i="27"/>
  <c r="AO362" i="27"/>
  <c r="AO368" i="27"/>
  <c r="AO379" i="27"/>
  <c r="AO384" i="27"/>
  <c r="AO394" i="27"/>
  <c r="AO396" i="27"/>
  <c r="AO401" i="27"/>
  <c r="AO410" i="27"/>
  <c r="AO412" i="27"/>
  <c r="AO427" i="27"/>
  <c r="AO429" i="27"/>
  <c r="AO434" i="27"/>
  <c r="AO443" i="27"/>
  <c r="AO446" i="27"/>
  <c r="AO451" i="27"/>
  <c r="AO460" i="27"/>
  <c r="AO462" i="27"/>
  <c r="AO467" i="27"/>
  <c r="AO477" i="27"/>
  <c r="AO479" i="27"/>
  <c r="AO484" i="27"/>
  <c r="AO493" i="27"/>
  <c r="AO495" i="27"/>
  <c r="AO501" i="27"/>
  <c r="AO510" i="27"/>
  <c r="AO512" i="27"/>
  <c r="AO517" i="27"/>
  <c r="AO527" i="27"/>
  <c r="AO547" i="27"/>
  <c r="AO568" i="27"/>
  <c r="AO635" i="27"/>
  <c r="AO639" i="27"/>
  <c r="AO641" i="27"/>
  <c r="AO664" i="27"/>
  <c r="AO666" i="27"/>
  <c r="AO670" i="27"/>
  <c r="AO516" i="27"/>
  <c r="AO521" i="27"/>
  <c r="AO531" i="27"/>
  <c r="AO533" i="27"/>
  <c r="AO538" i="27"/>
  <c r="AO540" i="27"/>
  <c r="AO545" i="27"/>
  <c r="AO548" i="27"/>
  <c r="AO550" i="27"/>
  <c r="AO560" i="27"/>
  <c r="AO570" i="27"/>
  <c r="AO577" i="27"/>
  <c r="AO601" i="27"/>
  <c r="AO604" i="27"/>
  <c r="AO612" i="27"/>
  <c r="AO615" i="27"/>
  <c r="AO617" i="27"/>
  <c r="AO626" i="27"/>
  <c r="AO638" i="27"/>
  <c r="AO663" i="27"/>
  <c r="AO669" i="27"/>
  <c r="AO668" i="27"/>
  <c r="AO16" i="27"/>
  <c r="AO28" i="27"/>
  <c r="AO36" i="27"/>
  <c r="AO45" i="27"/>
  <c r="AO53" i="27"/>
  <c r="AO61" i="27"/>
  <c r="AO70" i="27"/>
  <c r="AO78" i="27"/>
  <c r="AO86" i="27"/>
  <c r="AO95" i="27"/>
  <c r="AO103" i="27"/>
  <c r="AO111" i="27"/>
  <c r="AO119" i="27"/>
  <c r="AO128" i="27"/>
  <c r="AO136" i="27"/>
  <c r="AO144" i="27"/>
  <c r="AO153" i="27"/>
  <c r="AO161" i="27"/>
  <c r="AO169" i="27"/>
  <c r="AO178" i="27"/>
  <c r="AO186" i="27"/>
  <c r="AO194" i="27"/>
  <c r="AO203" i="27"/>
  <c r="AO211" i="27"/>
  <c r="AO219" i="27"/>
  <c r="AO227" i="27"/>
  <c r="AO236" i="27"/>
  <c r="AO24" i="27"/>
  <c r="AO32" i="27"/>
  <c r="AO41" i="27"/>
  <c r="AO49" i="27"/>
  <c r="AO57" i="27"/>
  <c r="AO65" i="27"/>
  <c r="AO74" i="27"/>
  <c r="AO82" i="27"/>
  <c r="AO90" i="27"/>
  <c r="AO99" i="27"/>
  <c r="AO107" i="27"/>
  <c r="AO115" i="27"/>
  <c r="AO124" i="27"/>
  <c r="AO132" i="27"/>
  <c r="AO140" i="27"/>
  <c r="AO149" i="27"/>
  <c r="AO157" i="27"/>
  <c r="AO165" i="27"/>
  <c r="AO173" i="27"/>
  <c r="AO182" i="27"/>
  <c r="AO190" i="27"/>
  <c r="AO198" i="27"/>
  <c r="AO207" i="27"/>
  <c r="AO215" i="27"/>
  <c r="AO223" i="27"/>
  <c r="AO232" i="27"/>
  <c r="AO549" i="27"/>
  <c r="AO566" i="27"/>
  <c r="AO583" i="27"/>
  <c r="AO599" i="27"/>
  <c r="AO616" i="27"/>
  <c r="AO632" i="27"/>
  <c r="AO541" i="27"/>
  <c r="AO558" i="27"/>
  <c r="AO574" i="27"/>
  <c r="AO591" i="27"/>
  <c r="AO608" i="27"/>
  <c r="AO624" i="27"/>
  <c r="AO642" i="27"/>
  <c r="A106" i="28"/>
  <c r="A106" i="22"/>
  <c r="A244" i="27"/>
  <c r="A244" i="28"/>
  <c r="A166" i="22"/>
  <c r="A166" i="28"/>
  <c r="A214" i="27"/>
  <c r="A214" i="22"/>
  <c r="A542" i="28"/>
  <c r="A658" i="22"/>
  <c r="A166" i="27"/>
  <c r="A134" i="27"/>
  <c r="A134" i="22"/>
  <c r="A280" i="22"/>
  <c r="A78" i="28"/>
  <c r="A78" i="27"/>
  <c r="A466" i="28"/>
  <c r="A622" i="28"/>
  <c r="A78" i="22"/>
  <c r="A302" i="28"/>
  <c r="A138" i="27"/>
  <c r="A40" i="28"/>
  <c r="A40" i="27"/>
  <c r="A26" i="22"/>
  <c r="A26" i="27"/>
  <c r="A44" i="27"/>
  <c r="A52" i="28"/>
  <c r="A70" i="28"/>
  <c r="A70" i="22"/>
  <c r="A126" i="27"/>
  <c r="A142" i="27"/>
  <c r="A156" i="28"/>
  <c r="A156" i="22"/>
  <c r="A164" i="27"/>
  <c r="A164" i="28"/>
  <c r="A172" i="27"/>
  <c r="A172" i="22"/>
  <c r="A182" i="22"/>
  <c r="A208" i="28"/>
  <c r="A212" i="22"/>
  <c r="A338" i="27"/>
  <c r="A384" i="27"/>
  <c r="A446" i="27"/>
  <c r="A630" i="27"/>
  <c r="A38" i="22"/>
  <c r="A38" i="28"/>
  <c r="A64" i="27"/>
  <c r="A90" i="27"/>
  <c r="A90" i="28"/>
  <c r="A96" i="28"/>
  <c r="A122" i="28"/>
  <c r="A130" i="22"/>
  <c r="A146" i="22"/>
  <c r="A168" i="27"/>
  <c r="A168" i="28"/>
  <c r="A178" i="22"/>
  <c r="A186" i="27"/>
  <c r="A190" i="22"/>
  <c r="A198" i="28"/>
  <c r="A230" i="28"/>
  <c r="A234" i="28"/>
  <c r="A246" i="27"/>
  <c r="A294" i="22"/>
  <c r="A346" i="27"/>
  <c r="A480" i="27"/>
  <c r="A600" i="28"/>
  <c r="A626" i="27"/>
  <c r="A454" i="28"/>
  <c r="A238" i="22"/>
  <c r="A194" i="22"/>
  <c r="A160" i="22"/>
  <c r="A126" i="22"/>
  <c r="A380" i="27"/>
  <c r="A182" i="27"/>
  <c r="A138" i="28"/>
  <c r="A266" i="27"/>
  <c r="A214" i="28"/>
  <c r="A76" i="22"/>
  <c r="A360" i="28"/>
  <c r="A412" i="28"/>
  <c r="A442" i="22"/>
  <c r="A478" i="27"/>
  <c r="A524" i="22"/>
  <c r="A550" i="28"/>
  <c r="A582" i="22"/>
  <c r="A616" i="27"/>
  <c r="A650" i="22"/>
  <c r="A20" i="27"/>
  <c r="A20" i="22"/>
  <c r="A46" i="22"/>
  <c r="A46" i="27"/>
  <c r="A50" i="22"/>
  <c r="A50" i="28"/>
  <c r="A58" i="28"/>
  <c r="A58" i="27"/>
  <c r="A68" i="28"/>
  <c r="A72" i="22"/>
  <c r="A84" i="27"/>
  <c r="A92" i="27"/>
  <c r="A102" i="22"/>
  <c r="A102" i="27"/>
  <c r="A110" i="28"/>
  <c r="A110" i="22"/>
  <c r="A118" i="22"/>
  <c r="A118" i="28"/>
  <c r="A128" i="27"/>
  <c r="A128" i="22"/>
  <c r="A132" i="28"/>
  <c r="A140" i="28"/>
  <c r="A144" i="27"/>
  <c r="A144" i="22"/>
  <c r="A154" i="22"/>
  <c r="A154" i="27"/>
  <c r="A158" i="27"/>
  <c r="A162" i="27"/>
  <c r="A170" i="22"/>
  <c r="A170" i="27"/>
  <c r="A170" i="28"/>
  <c r="A176" i="28"/>
  <c r="A180" i="27"/>
  <c r="A180" i="22"/>
  <c r="A188" i="28"/>
  <c r="A192" i="28"/>
  <c r="A196" i="27"/>
  <c r="A200" i="27"/>
  <c r="A206" i="22"/>
  <c r="A206" i="28"/>
  <c r="A210" i="28"/>
  <c r="A210" i="27"/>
  <c r="A210" i="22"/>
  <c r="A218" i="28"/>
  <c r="A218" i="22"/>
  <c r="A218" i="27"/>
  <c r="A222" i="22"/>
  <c r="A222" i="27"/>
  <c r="A226" i="28"/>
  <c r="A226" i="22"/>
  <c r="A232" i="27"/>
  <c r="A232" i="28"/>
  <c r="A236" i="22"/>
  <c r="A236" i="28"/>
  <c r="A240" i="22"/>
  <c r="A240" i="27"/>
  <c r="A240" i="28"/>
  <c r="A248" i="22"/>
  <c r="A248" i="28"/>
  <c r="A252" i="28"/>
  <c r="A252" i="22"/>
  <c r="A270" i="27"/>
  <c r="A304" i="22"/>
  <c r="A438" i="27"/>
  <c r="A244" i="22"/>
  <c r="A222" i="28"/>
  <c r="A200" i="22"/>
  <c r="A162" i="22"/>
  <c r="A98" i="27"/>
  <c r="A561" i="27"/>
  <c r="A561" i="28"/>
  <c r="A290" i="28"/>
  <c r="A254" i="27"/>
  <c r="A194" i="27"/>
  <c r="A168" i="22"/>
  <c r="A152" i="28"/>
  <c r="A302" i="22"/>
  <c r="A164" i="22"/>
  <c r="A82" i="22"/>
  <c r="A30" i="27"/>
  <c r="A14" i="28"/>
  <c r="A18" i="22"/>
  <c r="A23" i="22"/>
  <c r="A169" i="28"/>
  <c r="A221" i="22"/>
  <c r="A40" i="22"/>
  <c r="A17" i="28"/>
  <c r="A17" i="22"/>
  <c r="A17" i="27"/>
  <c r="A25" i="27"/>
  <c r="A25" i="22"/>
  <c r="A25" i="28"/>
  <c r="A33" i="22"/>
  <c r="A33" i="27"/>
  <c r="A33" i="28"/>
  <c r="A43" i="28"/>
  <c r="A43" i="27"/>
  <c r="A43" i="22"/>
  <c r="A51" i="27"/>
  <c r="A51" i="22"/>
  <c r="A51" i="28"/>
  <c r="A59" i="28"/>
  <c r="A59" i="22"/>
  <c r="A59" i="27"/>
  <c r="A69" i="22"/>
  <c r="A81" i="22"/>
  <c r="A89" i="22"/>
  <c r="A99" i="28"/>
  <c r="A125" i="28"/>
  <c r="A141" i="27"/>
  <c r="A151" i="22"/>
  <c r="A151" i="28"/>
  <c r="A151" i="27"/>
  <c r="A163" i="22"/>
  <c r="A163" i="28"/>
  <c r="A163" i="27"/>
  <c r="A171" i="28"/>
  <c r="A171" i="27"/>
  <c r="A171" i="22"/>
  <c r="A181" i="22"/>
  <c r="A181" i="28"/>
  <c r="A181" i="27"/>
  <c r="A189" i="28"/>
  <c r="A189" i="27"/>
  <c r="A189" i="22"/>
  <c r="A193" i="27"/>
  <c r="A193" i="22"/>
  <c r="A193" i="28"/>
  <c r="A203" i="22"/>
  <c r="A203" i="28"/>
  <c r="A203" i="27"/>
  <c r="A211" i="27"/>
  <c r="A211" i="22"/>
  <c r="A211" i="28"/>
  <c r="A219" i="22"/>
  <c r="A219" i="28"/>
  <c r="A219" i="27"/>
  <c r="A223" i="28"/>
  <c r="A223" i="27"/>
  <c r="A223" i="22"/>
  <c r="A233" i="22"/>
  <c r="A233" i="28"/>
  <c r="A233" i="27"/>
  <c r="A21" i="27"/>
  <c r="A21" i="22"/>
  <c r="A21" i="28"/>
  <c r="A29" i="27"/>
  <c r="A29" i="22"/>
  <c r="A29" i="28"/>
  <c r="A37" i="22"/>
  <c r="A37" i="27"/>
  <c r="A37" i="28"/>
  <c r="A47" i="27"/>
  <c r="A47" i="28"/>
  <c r="A47" i="22"/>
  <c r="A55" i="27"/>
  <c r="A55" i="22"/>
  <c r="A55" i="28"/>
  <c r="A63" i="27"/>
  <c r="A63" i="22"/>
  <c r="A63" i="28"/>
  <c r="A73" i="27"/>
  <c r="A85" i="27"/>
  <c r="A103" i="28"/>
  <c r="A137" i="28"/>
  <c r="A145" i="28"/>
  <c r="A155" i="28"/>
  <c r="A155" i="27"/>
  <c r="A155" i="22"/>
  <c r="A159" i="27"/>
  <c r="A159" i="22"/>
  <c r="A159" i="28"/>
  <c r="A167" i="22"/>
  <c r="A167" i="28"/>
  <c r="A167" i="27"/>
  <c r="A177" i="27"/>
  <c r="A177" i="22"/>
  <c r="A177" i="28"/>
  <c r="A185" i="22"/>
  <c r="A185" i="28"/>
  <c r="A185" i="27"/>
  <c r="A197" i="22"/>
  <c r="A197" i="28"/>
  <c r="A207" i="28"/>
  <c r="A207" i="27"/>
  <c r="A207" i="22"/>
  <c r="A215" i="22"/>
  <c r="A215" i="28"/>
  <c r="A215" i="27"/>
  <c r="A227" i="27"/>
  <c r="A227" i="22"/>
  <c r="A227" i="28"/>
  <c r="A241" i="28"/>
  <c r="A241" i="27"/>
  <c r="A241" i="22"/>
  <c r="A249" i="22"/>
  <c r="A249" i="28"/>
  <c r="A249" i="27"/>
  <c r="A259" i="28"/>
  <c r="A259" i="27"/>
  <c r="A267" i="22"/>
  <c r="A267" i="28"/>
  <c r="A267" i="27"/>
  <c r="A279" i="27"/>
  <c r="A279" i="22"/>
  <c r="A279" i="28"/>
  <c r="A301" i="28"/>
  <c r="A305" i="27"/>
  <c r="A323" i="22"/>
  <c r="A323" i="28"/>
  <c r="A331" i="27"/>
  <c r="A331" i="22"/>
  <c r="A353" i="27"/>
  <c r="A353" i="28"/>
  <c r="A371" i="27"/>
  <c r="A371" i="28"/>
  <c r="A387" i="27"/>
  <c r="A387" i="28"/>
  <c r="A393" i="22"/>
  <c r="A393" i="27"/>
  <c r="A401" i="28"/>
  <c r="A401" i="22"/>
  <c r="A423" i="27"/>
  <c r="A423" i="28"/>
  <c r="A427" i="22"/>
  <c r="A427" i="27"/>
  <c r="A435" i="28"/>
  <c r="A435" i="22"/>
  <c r="A439" i="27"/>
  <c r="A439" i="28"/>
  <c r="A443" i="22"/>
  <c r="A443" i="27"/>
  <c r="A453" i="28"/>
  <c r="A453" i="22"/>
  <c r="A461" i="22"/>
  <c r="A461" i="27"/>
  <c r="A495" i="22"/>
  <c r="A495" i="27"/>
  <c r="A505" i="28"/>
  <c r="A505" i="22"/>
  <c r="A527" i="27"/>
  <c r="A527" i="28"/>
  <c r="A543" i="27"/>
  <c r="A543" i="28"/>
  <c r="A547" i="22"/>
  <c r="A547" i="27"/>
  <c r="A565" i="22"/>
  <c r="A565" i="27"/>
  <c r="A573" i="28"/>
  <c r="A573" i="22"/>
  <c r="A591" i="28"/>
  <c r="A591" i="22"/>
  <c r="A613" i="27"/>
  <c r="A613" i="28"/>
  <c r="A617" i="22"/>
  <c r="A617" i="27"/>
  <c r="A625" i="28"/>
  <c r="A625" i="22"/>
  <c r="A647" i="27"/>
  <c r="A647" i="28"/>
  <c r="A665" i="27"/>
  <c r="A665" i="28"/>
  <c r="A491" i="28"/>
  <c r="A651" i="27"/>
  <c r="A469" i="22"/>
  <c r="A237" i="22"/>
  <c r="A237" i="28"/>
  <c r="A237" i="27"/>
  <c r="A245" i="27"/>
  <c r="A245" i="22"/>
  <c r="A253" i="22"/>
  <c r="A253" i="28"/>
  <c r="A253" i="27"/>
  <c r="A263" i="27"/>
  <c r="A263" i="22"/>
  <c r="A263" i="28"/>
  <c r="A271" i="22"/>
  <c r="A271" i="28"/>
  <c r="A271" i="27"/>
  <c r="A275" i="28"/>
  <c r="A275" i="27"/>
  <c r="A275" i="22"/>
  <c r="A285" i="27"/>
  <c r="A289" i="22"/>
  <c r="A297" i="28"/>
  <c r="A315" i="27"/>
  <c r="A315" i="22"/>
  <c r="A335" i="28"/>
  <c r="A335" i="27"/>
  <c r="A341" i="22"/>
  <c r="A341" i="27"/>
  <c r="A349" i="28"/>
  <c r="A349" i="22"/>
  <c r="A357" i="22"/>
  <c r="A357" i="27"/>
  <c r="A375" i="22"/>
  <c r="A375" i="27"/>
  <c r="A383" i="28"/>
  <c r="A383" i="22"/>
  <c r="A405" i="27"/>
  <c r="A405" i="28"/>
  <c r="A409" i="22"/>
  <c r="A409" i="27"/>
  <c r="A419" i="28"/>
  <c r="A419" i="22"/>
  <c r="A457" i="27"/>
  <c r="A457" i="28"/>
  <c r="A475" i="27"/>
  <c r="A475" i="28"/>
  <c r="A479" i="22"/>
  <c r="A479" i="27"/>
  <c r="A487" i="28"/>
  <c r="A487" i="22"/>
  <c r="A509" i="27"/>
  <c r="A509" i="28"/>
  <c r="A513" i="22"/>
  <c r="A513" i="27"/>
  <c r="A521" i="28"/>
  <c r="A521" i="22"/>
  <c r="A531" i="22"/>
  <c r="A531" i="27"/>
  <c r="A539" i="28"/>
  <c r="A539" i="22"/>
  <c r="A557" i="28"/>
  <c r="A557" i="22"/>
  <c r="A577" i="27"/>
  <c r="A577" i="28"/>
  <c r="A595" i="27"/>
  <c r="A595" i="28"/>
  <c r="A599" i="22"/>
  <c r="A599" i="27"/>
  <c r="A609" i="28"/>
  <c r="A609" i="22"/>
  <c r="A629" i="27"/>
  <c r="A629" i="28"/>
  <c r="A635" i="22"/>
  <c r="A635" i="27"/>
  <c r="A643" i="28"/>
  <c r="A643" i="22"/>
  <c r="A659" i="28"/>
  <c r="A659" i="22"/>
  <c r="A669" i="22"/>
  <c r="A669" i="27"/>
  <c r="A259" i="22"/>
  <c r="A583" i="27"/>
  <c r="A367" i="22"/>
  <c r="A117" i="27"/>
  <c r="A127" i="27"/>
  <c r="A157" i="27"/>
  <c r="A165" i="28"/>
  <c r="A173" i="28"/>
  <c r="A183" i="27"/>
  <c r="A195" i="27"/>
  <c r="A213" i="27"/>
  <c r="A235" i="28"/>
  <c r="A251" i="27"/>
  <c r="A287" i="27"/>
  <c r="A667" i="22"/>
  <c r="A179" i="28"/>
  <c r="A217" i="22"/>
  <c r="A669" i="28"/>
  <c r="A665" i="22"/>
  <c r="A655" i="27"/>
  <c r="A651" i="28"/>
  <c r="A647" i="22"/>
  <c r="A639" i="27"/>
  <c r="A635" i="28"/>
  <c r="A629" i="22"/>
  <c r="A621" i="27"/>
  <c r="A617" i="28"/>
  <c r="A613" i="22"/>
  <c r="A603" i="27"/>
  <c r="A599" i="28"/>
  <c r="A595" i="22"/>
  <c r="A587" i="27"/>
  <c r="A583" i="28"/>
  <c r="A577" i="22"/>
  <c r="A569" i="27"/>
  <c r="A565" i="28"/>
  <c r="A561" i="22"/>
  <c r="A551" i="27"/>
  <c r="A547" i="28"/>
  <c r="A543" i="22"/>
  <c r="A535" i="27"/>
  <c r="A531" i="28"/>
  <c r="A527" i="22"/>
  <c r="A517" i="27"/>
  <c r="A513" i="28"/>
  <c r="A509" i="22"/>
  <c r="A501" i="27"/>
  <c r="A495" i="28"/>
  <c r="A491" i="22"/>
  <c r="A483" i="27"/>
  <c r="A479" i="28"/>
  <c r="A475" i="22"/>
  <c r="A465" i="27"/>
  <c r="A461" i="28"/>
  <c r="A457" i="22"/>
  <c r="A449" i="27"/>
  <c r="A443" i="28"/>
  <c r="A439" i="22"/>
  <c r="A431" i="27"/>
  <c r="A427" i="28"/>
  <c r="A423" i="22"/>
  <c r="A413" i="27"/>
  <c r="A409" i="28"/>
  <c r="A405" i="22"/>
  <c r="A397" i="27"/>
  <c r="A393" i="28"/>
  <c r="A387" i="22"/>
  <c r="A379" i="27"/>
  <c r="A375" i="28"/>
  <c r="A371" i="22"/>
  <c r="A361" i="27"/>
  <c r="A357" i="28"/>
  <c r="A353" i="22"/>
  <c r="A345" i="27"/>
  <c r="A341" i="28"/>
  <c r="A335" i="22"/>
  <c r="A327" i="28"/>
  <c r="A323" i="27"/>
  <c r="A319" i="22"/>
  <c r="A311" i="28"/>
  <c r="A305" i="28"/>
  <c r="A293" i="27"/>
  <c r="A285" i="22"/>
  <c r="A659" i="27"/>
  <c r="A655" i="28"/>
  <c r="A643" i="27"/>
  <c r="A639" i="28"/>
  <c r="A625" i="27"/>
  <c r="A621" i="28"/>
  <c r="A609" i="27"/>
  <c r="A603" i="28"/>
  <c r="A591" i="27"/>
  <c r="A587" i="28"/>
  <c r="A573" i="27"/>
  <c r="A569" i="28"/>
  <c r="A557" i="27"/>
  <c r="A551" i="28"/>
  <c r="A539" i="27"/>
  <c r="A535" i="28"/>
  <c r="A521" i="27"/>
  <c r="A517" i="28"/>
  <c r="A505" i="27"/>
  <c r="A501" i="28"/>
  <c r="A487" i="27"/>
  <c r="A483" i="28"/>
  <c r="A469" i="27"/>
  <c r="A465" i="28"/>
  <c r="A453" i="27"/>
  <c r="A449" i="28"/>
  <c r="A435" i="27"/>
  <c r="A431" i="28"/>
  <c r="A419" i="27"/>
  <c r="A413" i="28"/>
  <c r="A401" i="27"/>
  <c r="A397" i="28"/>
  <c r="A383" i="27"/>
  <c r="A379" i="28"/>
  <c r="A367" i="27"/>
  <c r="A361" i="28"/>
  <c r="A349" i="27"/>
  <c r="A345" i="28"/>
  <c r="A331" i="28"/>
  <c r="A327" i="27"/>
  <c r="A315" i="28"/>
  <c r="A311" i="27"/>
  <c r="A293" i="28"/>
  <c r="A36" i="27"/>
  <c r="A16" i="27"/>
  <c r="D25" i="22" l="1"/>
  <c r="D671" i="22"/>
  <c r="D659" i="22"/>
  <c r="D627" i="27"/>
  <c r="D325" i="28"/>
  <c r="D611" i="27"/>
  <c r="D639" i="22"/>
  <c r="D339" i="27"/>
  <c r="D665" i="27"/>
  <c r="D619" i="27"/>
  <c r="D293" i="28"/>
  <c r="D343" i="22"/>
  <c r="D227" i="28"/>
  <c r="D623" i="28"/>
  <c r="D605" i="28"/>
  <c r="D307" i="27"/>
  <c r="D265" i="28"/>
  <c r="D263" i="28"/>
  <c r="D629" i="27"/>
  <c r="D303" i="22"/>
  <c r="D663" i="28"/>
  <c r="D279" i="22"/>
  <c r="D343" i="27"/>
  <c r="D303" i="28"/>
  <c r="D227" i="22"/>
  <c r="D663" i="22"/>
  <c r="D639" i="27"/>
  <c r="D627" i="28"/>
  <c r="D619" i="22"/>
  <c r="D611" i="22"/>
  <c r="D279" i="27"/>
  <c r="D265" i="22"/>
  <c r="D671" i="28"/>
  <c r="D325" i="27"/>
  <c r="D247" i="27"/>
  <c r="D665" i="28"/>
  <c r="D659" i="27"/>
  <c r="D623" i="27"/>
  <c r="D605" i="27"/>
  <c r="D339" i="22"/>
  <c r="D293" i="27"/>
  <c r="D231" i="22"/>
  <c r="D629" i="22"/>
  <c r="A100" i="22"/>
  <c r="A109" i="27"/>
  <c r="A117" i="22"/>
  <c r="A97" i="27"/>
  <c r="A85" i="28"/>
  <c r="A77" i="27"/>
  <c r="A73" i="28"/>
  <c r="A81" i="27"/>
  <c r="A77" i="28"/>
  <c r="A69" i="28"/>
  <c r="A82" i="27"/>
  <c r="A86" i="27"/>
  <c r="A89" i="27"/>
  <c r="A74" i="27"/>
  <c r="A86" i="28"/>
  <c r="A145" i="22"/>
  <c r="A125" i="22"/>
  <c r="A137" i="22"/>
  <c r="A129" i="28"/>
  <c r="A141" i="28"/>
  <c r="A133" i="28"/>
  <c r="A130" i="28"/>
  <c r="A129" i="27"/>
  <c r="A133" i="27"/>
  <c r="A146" i="28"/>
  <c r="A107" i="28"/>
  <c r="A119" i="22"/>
  <c r="A116" i="22"/>
  <c r="A111" i="28"/>
  <c r="A115" i="22"/>
  <c r="A96" i="22"/>
  <c r="A108" i="28"/>
  <c r="A112" i="28"/>
  <c r="A100" i="28"/>
  <c r="A108" i="27"/>
  <c r="G426" i="27"/>
  <c r="G43" i="22"/>
  <c r="G129" i="27"/>
  <c r="G324" i="22"/>
  <c r="G324" i="27"/>
  <c r="G338" i="27"/>
  <c r="G440" i="27"/>
  <c r="G314" i="27"/>
  <c r="G434" i="22"/>
  <c r="G344" i="28"/>
  <c r="G262" i="27"/>
  <c r="G666" i="28"/>
  <c r="G328" i="22"/>
  <c r="G458" i="22"/>
  <c r="G366" i="27"/>
  <c r="G560" i="27"/>
  <c r="G179" i="27"/>
  <c r="G217" i="28"/>
  <c r="D108" i="28"/>
  <c r="D214" i="28"/>
  <c r="G331" i="22"/>
  <c r="G319" i="22"/>
  <c r="G341" i="22"/>
  <c r="G303" i="22"/>
  <c r="D514" i="22"/>
  <c r="G298" i="27"/>
  <c r="G538" i="28"/>
  <c r="G434" i="27"/>
  <c r="G392" i="22"/>
  <c r="G344" i="22"/>
  <c r="G272" i="28"/>
  <c r="G652" i="27"/>
  <c r="G602" i="27"/>
  <c r="G450" i="28"/>
  <c r="G316" i="22"/>
  <c r="G446" i="28"/>
  <c r="G422" i="28"/>
  <c r="G366" i="22"/>
  <c r="G312" i="27"/>
  <c r="G100" i="22"/>
  <c r="G342" i="28"/>
  <c r="G450" i="22"/>
  <c r="G320" i="27"/>
  <c r="D44" i="27"/>
  <c r="G314" i="22"/>
  <c r="G47" i="27"/>
  <c r="G55" i="27"/>
  <c r="G97" i="27"/>
  <c r="G353" i="27"/>
  <c r="G331" i="28"/>
  <c r="G289" i="28"/>
  <c r="G155" i="27"/>
  <c r="G97" i="22"/>
  <c r="G277" i="28"/>
  <c r="G15" i="27"/>
  <c r="G319" i="27"/>
  <c r="G341" i="28"/>
  <c r="G325" i="28"/>
  <c r="D210" i="27"/>
  <c r="D60" i="28"/>
  <c r="G569" i="27"/>
  <c r="G325" i="22"/>
  <c r="G313" i="27"/>
  <c r="G317" i="27"/>
  <c r="G73" i="27"/>
  <c r="G171" i="27"/>
  <c r="G145" i="28"/>
  <c r="G313" i="28"/>
  <c r="G333" i="22"/>
  <c r="G569" i="28"/>
  <c r="G367" i="27"/>
  <c r="G333" i="27"/>
  <c r="G311" i="28"/>
  <c r="G217" i="22"/>
  <c r="D34" i="28"/>
  <c r="D534" i="27"/>
  <c r="G281" i="22"/>
  <c r="D42" i="28"/>
  <c r="D218" i="22"/>
  <c r="D104" i="28"/>
  <c r="D34" i="22"/>
  <c r="G416" i="28"/>
  <c r="G628" i="28"/>
  <c r="G590" i="28"/>
  <c r="G458" i="27"/>
  <c r="G446" i="27"/>
  <c r="G426" i="22"/>
  <c r="G396" i="28"/>
  <c r="G348" i="27"/>
  <c r="G338" i="22"/>
  <c r="G302" i="28"/>
  <c r="G212" i="22"/>
  <c r="G638" i="27"/>
  <c r="G516" i="27"/>
  <c r="G328" i="27"/>
  <c r="G320" i="22"/>
  <c r="D20" i="22"/>
  <c r="D616" i="27"/>
  <c r="D44" i="22"/>
  <c r="D214" i="22"/>
  <c r="G354" i="22"/>
  <c r="D516" i="22"/>
  <c r="D540" i="27"/>
  <c r="D122" i="27"/>
  <c r="D330" i="22"/>
  <c r="D514" i="28"/>
  <c r="G90" i="28"/>
  <c r="G396" i="22"/>
  <c r="G538" i="22"/>
  <c r="G668" i="22"/>
  <c r="G466" i="27"/>
  <c r="G412" i="28"/>
  <c r="G378" i="22"/>
  <c r="G356" i="27"/>
  <c r="G312" i="22"/>
  <c r="G600" i="27"/>
  <c r="G594" i="27"/>
  <c r="G516" i="22"/>
  <c r="G316" i="28"/>
  <c r="D98" i="22"/>
  <c r="D654" i="22"/>
  <c r="D212" i="28"/>
  <c r="D122" i="22"/>
  <c r="D452" i="28"/>
  <c r="G652" i="22"/>
  <c r="G666" i="27"/>
  <c r="G33" i="27"/>
  <c r="G33" i="28"/>
  <c r="G33" i="22"/>
  <c r="G37" i="22"/>
  <c r="G37" i="28"/>
  <c r="G37" i="27"/>
  <c r="G79" i="22"/>
  <c r="G79" i="28"/>
  <c r="G79" i="27"/>
  <c r="G105" i="28"/>
  <c r="G105" i="22"/>
  <c r="G107" i="28"/>
  <c r="G107" i="22"/>
  <c r="G111" i="28"/>
  <c r="G111" i="22"/>
  <c r="G115" i="22"/>
  <c r="G115" i="28"/>
  <c r="G133" i="27"/>
  <c r="G133" i="22"/>
  <c r="G137" i="22"/>
  <c r="G137" i="27"/>
  <c r="G141" i="27"/>
  <c r="G141" i="28"/>
  <c r="G159" i="28"/>
  <c r="G159" i="22"/>
  <c r="G167" i="27"/>
  <c r="G167" i="28"/>
  <c r="G167" i="22"/>
  <c r="G197" i="22"/>
  <c r="G197" i="28"/>
  <c r="G197" i="27"/>
  <c r="G203" i="22"/>
  <c r="G203" i="27"/>
  <c r="G209" i="22"/>
  <c r="G209" i="27"/>
  <c r="G213" i="22"/>
  <c r="G213" i="27"/>
  <c r="G263" i="28"/>
  <c r="G263" i="27"/>
  <c r="G269" i="28"/>
  <c r="G269" i="22"/>
  <c r="G273" i="28"/>
  <c r="G273" i="22"/>
  <c r="G275" i="28"/>
  <c r="G275" i="27"/>
  <c r="G293" i="22"/>
  <c r="G293" i="28"/>
  <c r="G21" i="27"/>
  <c r="G133" i="28"/>
  <c r="G141" i="22"/>
  <c r="G105" i="27"/>
  <c r="G285" i="22"/>
  <c r="G77" i="27"/>
  <c r="G299" i="28"/>
  <c r="G269" i="27"/>
  <c r="G179" i="22"/>
  <c r="D372" i="22"/>
  <c r="D372" i="28"/>
  <c r="D434" i="27"/>
  <c r="D434" i="22"/>
  <c r="D448" i="27"/>
  <c r="D448" i="28"/>
  <c r="D450" i="27"/>
  <c r="D450" i="22"/>
  <c r="D460" i="28"/>
  <c r="D460" i="22"/>
  <c r="D508" i="28"/>
  <c r="D508" i="27"/>
  <c r="D512" i="28"/>
  <c r="D512" i="27"/>
  <c r="D528" i="22"/>
  <c r="D528" i="27"/>
  <c r="D528" i="28"/>
  <c r="D542" i="28"/>
  <c r="D542" i="27"/>
  <c r="D544" i="27"/>
  <c r="D544" i="28"/>
  <c r="D550" i="28"/>
  <c r="D550" i="27"/>
  <c r="G25" i="22"/>
  <c r="G55" i="28"/>
  <c r="G119" i="28"/>
  <c r="G27" i="22"/>
  <c r="G129" i="28"/>
  <c r="G183" i="22"/>
  <c r="G137" i="28"/>
  <c r="G27" i="28"/>
  <c r="G177" i="22"/>
  <c r="G49" i="27"/>
  <c r="G123" i="22"/>
  <c r="G303" i="28"/>
  <c r="G111" i="27"/>
  <c r="G155" i="28"/>
  <c r="G299" i="22"/>
  <c r="G307" i="22"/>
  <c r="G295" i="27"/>
  <c r="G261" i="22"/>
  <c r="G185" i="28"/>
  <c r="G159" i="27"/>
  <c r="D544" i="22"/>
  <c r="D452" i="27"/>
  <c r="D576" i="28"/>
  <c r="D450" i="28"/>
  <c r="G51" i="27"/>
  <c r="D516" i="27"/>
  <c r="D540" i="28"/>
  <c r="G308" i="27"/>
  <c r="G308" i="22"/>
  <c r="G322" i="22"/>
  <c r="G322" i="28"/>
  <c r="G326" i="22"/>
  <c r="G326" i="27"/>
  <c r="G368" i="28"/>
  <c r="G368" i="22"/>
  <c r="G376" i="22"/>
  <c r="G376" i="27"/>
  <c r="G428" i="27"/>
  <c r="G428" i="22"/>
  <c r="G648" i="22"/>
  <c r="G648" i="27"/>
  <c r="G65" i="27"/>
  <c r="G65" i="28"/>
  <c r="G83" i="28"/>
  <c r="G83" i="27"/>
  <c r="G83" i="22"/>
  <c r="G87" i="27"/>
  <c r="G87" i="22"/>
  <c r="G113" i="22"/>
  <c r="G113" i="27"/>
  <c r="G117" i="28"/>
  <c r="G117" i="22"/>
  <c r="G131" i="27"/>
  <c r="G131" i="28"/>
  <c r="G139" i="28"/>
  <c r="G139" i="27"/>
  <c r="G143" i="27"/>
  <c r="G143" i="22"/>
  <c r="G149" i="28"/>
  <c r="G149" i="27"/>
  <c r="G157" i="28"/>
  <c r="G157" i="22"/>
  <c r="G161" i="22"/>
  <c r="G161" i="27"/>
  <c r="G165" i="28"/>
  <c r="G165" i="22"/>
  <c r="G169" i="28"/>
  <c r="G169" i="22"/>
  <c r="G189" i="22"/>
  <c r="G189" i="27"/>
  <c r="G189" i="28"/>
  <c r="G191" i="28"/>
  <c r="G191" i="27"/>
  <c r="G199" i="27"/>
  <c r="G199" i="22"/>
  <c r="G211" i="27"/>
  <c r="G211" i="22"/>
  <c r="G249" i="28"/>
  <c r="G249" i="27"/>
  <c r="G279" i="22"/>
  <c r="G279" i="27"/>
  <c r="G287" i="27"/>
  <c r="G287" i="28"/>
  <c r="G287" i="22"/>
  <c r="G291" i="22"/>
  <c r="G291" i="28"/>
  <c r="G291" i="27"/>
  <c r="G305" i="27"/>
  <c r="G305" i="22"/>
  <c r="G51" i="28"/>
  <c r="G101" i="27"/>
  <c r="G47" i="28"/>
  <c r="G173" i="27"/>
  <c r="G185" i="22"/>
  <c r="G157" i="27"/>
  <c r="G123" i="27"/>
  <c r="G277" i="27"/>
  <c r="G285" i="27"/>
  <c r="G213" i="28"/>
  <c r="G139" i="22"/>
  <c r="D374" i="22"/>
  <c r="D374" i="28"/>
  <c r="D432" i="28"/>
  <c r="D432" i="22"/>
  <c r="D436" i="22"/>
  <c r="D436" i="27"/>
  <c r="D436" i="28"/>
  <c r="D440" i="22"/>
  <c r="D440" i="28"/>
  <c r="D454" i="27"/>
  <c r="D454" i="22"/>
  <c r="D458" i="22"/>
  <c r="D458" i="28"/>
  <c r="D504" i="28"/>
  <c r="D504" i="22"/>
  <c r="D518" i="22"/>
  <c r="D518" i="27"/>
  <c r="D520" i="28"/>
  <c r="D520" i="27"/>
  <c r="D530" i="28"/>
  <c r="D530" i="27"/>
  <c r="D530" i="22"/>
  <c r="D532" i="28"/>
  <c r="D532" i="22"/>
  <c r="D536" i="27"/>
  <c r="D536" i="22"/>
  <c r="D582" i="22"/>
  <c r="D582" i="27"/>
  <c r="D582" i="28"/>
  <c r="D600" i="28"/>
  <c r="D600" i="27"/>
  <c r="G31" i="28"/>
  <c r="G31" i="22"/>
  <c r="G77" i="28"/>
  <c r="G149" i="22"/>
  <c r="G53" i="28"/>
  <c r="G171" i="28"/>
  <c r="G161" i="28"/>
  <c r="G43" i="28"/>
  <c r="G183" i="27"/>
  <c r="G53" i="27"/>
  <c r="G131" i="22"/>
  <c r="G25" i="27"/>
  <c r="G191" i="22"/>
  <c r="G307" i="27"/>
  <c r="G295" i="22"/>
  <c r="G275" i="22"/>
  <c r="G249" i="22"/>
  <c r="G209" i="28"/>
  <c r="G173" i="22"/>
  <c r="G145" i="27"/>
  <c r="D416" i="28"/>
  <c r="D600" i="22"/>
  <c r="D460" i="27"/>
  <c r="D534" i="28"/>
  <c r="D504" i="27"/>
  <c r="D382" i="22"/>
  <c r="D532" i="27"/>
  <c r="D434" i="28"/>
  <c r="D576" i="22"/>
  <c r="D87" i="28"/>
  <c r="D87" i="27"/>
  <c r="D179" i="22"/>
  <c r="D179" i="27"/>
  <c r="D209" i="27"/>
  <c r="D209" i="28"/>
  <c r="D235" i="28"/>
  <c r="D235" i="22"/>
  <c r="D235" i="27"/>
  <c r="D257" i="28"/>
  <c r="D257" i="27"/>
  <c r="D257" i="22"/>
  <c r="D259" i="28"/>
  <c r="D259" i="27"/>
  <c r="D261" i="27"/>
  <c r="D261" i="28"/>
  <c r="D267" i="27"/>
  <c r="D267" i="28"/>
  <c r="D277" i="28"/>
  <c r="D277" i="27"/>
  <c r="D277" i="22"/>
  <c r="D311" i="27"/>
  <c r="D311" i="28"/>
  <c r="D317" i="28"/>
  <c r="D317" i="27"/>
  <c r="D317" i="22"/>
  <c r="D319" i="28"/>
  <c r="D319" i="27"/>
  <c r="D331" i="22"/>
  <c r="D331" i="28"/>
  <c r="D333" i="27"/>
  <c r="D333" i="28"/>
  <c r="D333" i="22"/>
  <c r="D355" i="22"/>
  <c r="D355" i="27"/>
  <c r="D355" i="28"/>
  <c r="G60" i="28"/>
  <c r="G60" i="22"/>
  <c r="G62" i="22"/>
  <c r="G62" i="28"/>
  <c r="G74" i="28"/>
  <c r="G74" i="27"/>
  <c r="G78" i="27"/>
  <c r="G78" i="28"/>
  <c r="G82" i="22"/>
  <c r="G82" i="28"/>
  <c r="G88" i="28"/>
  <c r="G88" i="27"/>
  <c r="G92" i="27"/>
  <c r="G92" i="28"/>
  <c r="G92" i="22"/>
  <c r="G96" i="28"/>
  <c r="G96" i="27"/>
  <c r="G130" i="27"/>
  <c r="G130" i="28"/>
  <c r="G142" i="22"/>
  <c r="G142" i="28"/>
  <c r="G178" i="27"/>
  <c r="G178" i="22"/>
  <c r="G186" i="27"/>
  <c r="G186" i="28"/>
  <c r="G190" i="27"/>
  <c r="G190" i="22"/>
  <c r="G194" i="28"/>
  <c r="G194" i="27"/>
  <c r="G194" i="22"/>
  <c r="G198" i="22"/>
  <c r="G198" i="27"/>
  <c r="G200" i="22"/>
  <c r="G200" i="27"/>
  <c r="G204" i="27"/>
  <c r="G204" i="22"/>
  <c r="G208" i="27"/>
  <c r="G208" i="22"/>
  <c r="G208" i="28"/>
  <c r="G214" i="22"/>
  <c r="G214" i="27"/>
  <c r="G216" i="28"/>
  <c r="G216" i="27"/>
  <c r="G224" i="22"/>
  <c r="G224" i="27"/>
  <c r="G230" i="27"/>
  <c r="G230" i="28"/>
  <c r="G232" i="27"/>
  <c r="G232" i="28"/>
  <c r="G234" i="27"/>
  <c r="G234" i="28"/>
  <c r="G236" i="27"/>
  <c r="G236" i="22"/>
  <c r="G236" i="28"/>
  <c r="G238" i="27"/>
  <c r="G238" i="28"/>
  <c r="G238" i="22"/>
  <c r="G240" i="22"/>
  <c r="G240" i="28"/>
  <c r="G242" i="28"/>
  <c r="G242" i="22"/>
  <c r="G246" i="22"/>
  <c r="G246" i="27"/>
  <c r="G268" i="28"/>
  <c r="G268" i="22"/>
  <c r="G280" i="22"/>
  <c r="G280" i="27"/>
  <c r="G286" i="28"/>
  <c r="G286" i="27"/>
  <c r="D350" i="27"/>
  <c r="D350" i="28"/>
  <c r="D350" i="22"/>
  <c r="D352" i="28"/>
  <c r="D352" i="22"/>
  <c r="D352" i="27"/>
  <c r="G373" i="28"/>
  <c r="G373" i="22"/>
  <c r="G375" i="28"/>
  <c r="G375" i="27"/>
  <c r="G375" i="22"/>
  <c r="G379" i="22"/>
  <c r="G379" i="28"/>
  <c r="G383" i="27"/>
  <c r="G383" i="28"/>
  <c r="G383" i="22"/>
  <c r="G393" i="28"/>
  <c r="G393" i="27"/>
  <c r="G397" i="28"/>
  <c r="G397" i="22"/>
  <c r="G397" i="27"/>
  <c r="G399" i="27"/>
  <c r="G399" i="22"/>
  <c r="G399" i="28"/>
  <c r="G407" i="28"/>
  <c r="G407" i="27"/>
  <c r="G409" i="27"/>
  <c r="G409" i="28"/>
  <c r="G409" i="22"/>
  <c r="G411" i="28"/>
  <c r="G411" i="27"/>
  <c r="G413" i="28"/>
  <c r="G413" i="27"/>
  <c r="G415" i="27"/>
  <c r="G415" i="28"/>
  <c r="G415" i="22"/>
  <c r="G421" i="22"/>
  <c r="G421" i="27"/>
  <c r="G433" i="22"/>
  <c r="G433" i="27"/>
  <c r="G437" i="22"/>
  <c r="G437" i="28"/>
  <c r="G437" i="27"/>
  <c r="G439" i="22"/>
  <c r="G439" i="28"/>
  <c r="G439" i="27"/>
  <c r="G443" i="28"/>
  <c r="G443" i="22"/>
  <c r="G453" i="22"/>
  <c r="G453" i="27"/>
  <c r="G457" i="27"/>
  <c r="G457" i="22"/>
  <c r="G457" i="28"/>
  <c r="G459" i="22"/>
  <c r="G459" i="27"/>
  <c r="G459" i="28"/>
  <c r="G461" i="28"/>
  <c r="G461" i="27"/>
  <c r="G463" i="28"/>
  <c r="G463" i="22"/>
  <c r="G465" i="22"/>
  <c r="G465" i="28"/>
  <c r="G467" i="22"/>
  <c r="G467" i="28"/>
  <c r="G467" i="27"/>
  <c r="G473" i="27"/>
  <c r="G473" i="28"/>
  <c r="G473" i="22"/>
  <c r="G477" i="28"/>
  <c r="G477" i="22"/>
  <c r="G477" i="27"/>
  <c r="G479" i="22"/>
  <c r="G479" i="27"/>
  <c r="G479" i="28"/>
  <c r="G481" i="22"/>
  <c r="G481" i="28"/>
  <c r="G481" i="27"/>
  <c r="G485" i="22"/>
  <c r="G485" i="28"/>
  <c r="G487" i="28"/>
  <c r="G487" i="27"/>
  <c r="G491" i="22"/>
  <c r="G491" i="28"/>
  <c r="G491" i="27"/>
  <c r="G495" i="28"/>
  <c r="G495" i="22"/>
  <c r="G501" i="22"/>
  <c r="G501" i="28"/>
  <c r="G501" i="27"/>
  <c r="G517" i="28"/>
  <c r="G517" i="27"/>
  <c r="G523" i="22"/>
  <c r="G523" i="27"/>
  <c r="G527" i="22"/>
  <c r="G527" i="27"/>
  <c r="G529" i="28"/>
  <c r="G529" i="22"/>
  <c r="G529" i="27"/>
  <c r="G531" i="27"/>
  <c r="G531" i="22"/>
  <c r="G531" i="28"/>
  <c r="G533" i="22"/>
  <c r="G533" i="27"/>
  <c r="G533" i="28"/>
  <c r="G539" i="22"/>
  <c r="G539" i="28"/>
  <c r="G541" i="27"/>
  <c r="G541" i="28"/>
  <c r="G541" i="22"/>
  <c r="G545" i="28"/>
  <c r="G545" i="22"/>
  <c r="G547" i="27"/>
  <c r="G547" i="28"/>
  <c r="G547" i="22"/>
  <c r="G549" i="28"/>
  <c r="G549" i="27"/>
  <c r="G549" i="22"/>
  <c r="G555" i="28"/>
  <c r="G555" i="22"/>
  <c r="G555" i="27"/>
  <c r="G559" i="22"/>
  <c r="G559" i="27"/>
  <c r="G561" i="22"/>
  <c r="G561" i="28"/>
  <c r="G561" i="27"/>
  <c r="G565" i="27"/>
  <c r="G565" i="22"/>
  <c r="G565" i="28"/>
  <c r="G567" i="28"/>
  <c r="G567" i="22"/>
  <c r="G567" i="27"/>
  <c r="G571" i="22"/>
  <c r="G571" i="27"/>
  <c r="G573" i="27"/>
  <c r="G573" i="22"/>
  <c r="G575" i="28"/>
  <c r="G575" i="27"/>
  <c r="G575" i="22"/>
  <c r="G577" i="22"/>
  <c r="G577" i="27"/>
  <c r="G577" i="28"/>
  <c r="G581" i="28"/>
  <c r="G581" i="22"/>
  <c r="G581" i="27"/>
  <c r="G585" i="22"/>
  <c r="G585" i="27"/>
  <c r="G585" i="28"/>
  <c r="G587" i="27"/>
  <c r="G587" i="22"/>
  <c r="G587" i="28"/>
  <c r="G591" i="27"/>
  <c r="G591" i="22"/>
  <c r="G591" i="28"/>
  <c r="G593" i="28"/>
  <c r="G593" i="22"/>
  <c r="G593" i="27"/>
  <c r="G595" i="27"/>
  <c r="G595" i="28"/>
  <c r="G597" i="28"/>
  <c r="G597" i="22"/>
  <c r="G597" i="27"/>
  <c r="G599" i="27"/>
  <c r="G599" i="22"/>
  <c r="G599" i="28"/>
  <c r="G601" i="27"/>
  <c r="G601" i="28"/>
  <c r="G601" i="22"/>
  <c r="G637" i="27"/>
  <c r="G637" i="22"/>
  <c r="G647" i="27"/>
  <c r="G647" i="22"/>
  <c r="G647" i="28"/>
  <c r="G653" i="28"/>
  <c r="G653" i="27"/>
  <c r="G653" i="22"/>
  <c r="G655" i="28"/>
  <c r="G655" i="22"/>
  <c r="G657" i="28"/>
  <c r="G657" i="27"/>
  <c r="G657" i="22"/>
  <c r="G659" i="27"/>
  <c r="G659" i="28"/>
  <c r="G294" i="28"/>
  <c r="G212" i="27"/>
  <c r="G200" i="28"/>
  <c r="G220" i="28"/>
  <c r="G433" i="28"/>
  <c r="D29" i="22"/>
  <c r="D29" i="27"/>
  <c r="D33" i="27"/>
  <c r="D33" i="22"/>
  <c r="D47" i="27"/>
  <c r="D47" i="28"/>
  <c r="D59" i="27"/>
  <c r="D59" i="28"/>
  <c r="D59" i="22"/>
  <c r="D95" i="28"/>
  <c r="D95" i="27"/>
  <c r="D95" i="22"/>
  <c r="D129" i="27"/>
  <c r="D129" i="22"/>
  <c r="D137" i="27"/>
  <c r="D137" i="22"/>
  <c r="D151" i="22"/>
  <c r="D151" i="27"/>
  <c r="D157" i="27"/>
  <c r="D157" i="22"/>
  <c r="D161" i="27"/>
  <c r="D161" i="22"/>
  <c r="D205" i="22"/>
  <c r="D205" i="27"/>
  <c r="D205" i="28"/>
  <c r="D217" i="22"/>
  <c r="D217" i="28"/>
  <c r="G317" i="22"/>
  <c r="G311" i="27"/>
  <c r="D199" i="22"/>
  <c r="D161" i="28"/>
  <c r="D109" i="27"/>
  <c r="D71" i="28"/>
  <c r="D652" i="27"/>
  <c r="D19" i="22"/>
  <c r="D19" i="27"/>
  <c r="D35" i="27"/>
  <c r="D35" i="28"/>
  <c r="D41" i="22"/>
  <c r="D41" i="27"/>
  <c r="D57" i="22"/>
  <c r="D57" i="27"/>
  <c r="D79" i="22"/>
  <c r="D79" i="28"/>
  <c r="D79" i="27"/>
  <c r="D85" i="27"/>
  <c r="D85" i="28"/>
  <c r="D85" i="22"/>
  <c r="D127" i="27"/>
  <c r="D127" i="28"/>
  <c r="D149" i="22"/>
  <c r="D149" i="28"/>
  <c r="D193" i="27"/>
  <c r="D193" i="22"/>
  <c r="D193" i="28"/>
  <c r="D656" i="28"/>
  <c r="D656" i="27"/>
  <c r="D25" i="28"/>
  <c r="D199" i="28"/>
  <c r="D157" i="28"/>
  <c r="D109" i="28"/>
  <c r="D71" i="22"/>
  <c r="D654" i="28"/>
  <c r="D137" i="28"/>
  <c r="D35" i="22"/>
  <c r="D652" i="28"/>
  <c r="D177" i="28"/>
  <c r="D177" i="27"/>
  <c r="D220" i="28"/>
  <c r="D220" i="22"/>
  <c r="D234" i="22"/>
  <c r="D234" i="28"/>
  <c r="D242" i="22"/>
  <c r="D242" i="27"/>
  <c r="D242" i="28"/>
  <c r="D244" i="28"/>
  <c r="D244" i="22"/>
  <c r="D248" i="28"/>
  <c r="D248" i="22"/>
  <c r="D248" i="27"/>
  <c r="D262" i="27"/>
  <c r="D262" i="28"/>
  <c r="D278" i="28"/>
  <c r="D278" i="27"/>
  <c r="D288" i="28"/>
  <c r="D288" i="22"/>
  <c r="D302" i="22"/>
  <c r="D302" i="28"/>
  <c r="D306" i="27"/>
  <c r="D306" i="28"/>
  <c r="D308" i="27"/>
  <c r="D308" i="28"/>
  <c r="G315" i="22"/>
  <c r="G315" i="27"/>
  <c r="G323" i="27"/>
  <c r="G323" i="22"/>
  <c r="G329" i="28"/>
  <c r="G329" i="27"/>
  <c r="G335" i="28"/>
  <c r="G335" i="22"/>
  <c r="G351" i="22"/>
  <c r="G351" i="27"/>
  <c r="D603" i="22"/>
  <c r="D603" i="28"/>
  <c r="D603" i="27"/>
  <c r="D609" i="27"/>
  <c r="D609" i="28"/>
  <c r="D609" i="22"/>
  <c r="D613" i="28"/>
  <c r="D613" i="22"/>
  <c r="D617" i="28"/>
  <c r="D617" i="27"/>
  <c r="D621" i="22"/>
  <c r="D621" i="28"/>
  <c r="D621" i="27"/>
  <c r="D625" i="27"/>
  <c r="D625" i="28"/>
  <c r="D631" i="27"/>
  <c r="D631" i="28"/>
  <c r="D635" i="28"/>
  <c r="D635" i="27"/>
  <c r="D637" i="28"/>
  <c r="D637" i="27"/>
  <c r="D645" i="22"/>
  <c r="D645" i="28"/>
  <c r="D647" i="28"/>
  <c r="D647" i="22"/>
  <c r="D649" i="22"/>
  <c r="D649" i="28"/>
  <c r="D651" i="22"/>
  <c r="D651" i="27"/>
  <c r="O13" i="1" a="1"/>
  <c r="O13" i="1" s="1"/>
  <c r="P13" i="1" s="1"/>
  <c r="G32" i="22"/>
  <c r="G32" i="28"/>
  <c r="G36" i="27"/>
  <c r="G36" i="22"/>
  <c r="G50" i="22"/>
  <c r="G50" i="28"/>
  <c r="G64" i="27"/>
  <c r="G64" i="28"/>
  <c r="G64" i="22"/>
  <c r="G110" i="27"/>
  <c r="G110" i="22"/>
  <c r="G110" i="28"/>
  <c r="G152" i="22"/>
  <c r="G152" i="28"/>
  <c r="G168" i="27"/>
  <c r="G168" i="28"/>
  <c r="G168" i="22"/>
  <c r="G355" i="28"/>
  <c r="G355" i="22"/>
  <c r="G359" i="27"/>
  <c r="G359" i="22"/>
  <c r="D383" i="28"/>
  <c r="D383" i="27"/>
  <c r="D393" i="28"/>
  <c r="D393" i="27"/>
  <c r="D393" i="22"/>
  <c r="D413" i="27"/>
  <c r="D413" i="28"/>
  <c r="D419" i="28"/>
  <c r="D419" i="27"/>
  <c r="D419" i="22"/>
  <c r="D427" i="22"/>
  <c r="D427" i="27"/>
  <c r="D429" i="22"/>
  <c r="D429" i="28"/>
  <c r="D429" i="27"/>
  <c r="D463" i="27"/>
  <c r="D463" i="22"/>
  <c r="D467" i="28"/>
  <c r="D467" i="27"/>
  <c r="D469" i="27"/>
  <c r="D469" i="22"/>
  <c r="D469" i="28"/>
  <c r="D479" i="27"/>
  <c r="D479" i="28"/>
  <c r="D491" i="22"/>
  <c r="D491" i="28"/>
  <c r="D497" i="28"/>
  <c r="D497" i="22"/>
  <c r="D509" i="27"/>
  <c r="D509" i="22"/>
  <c r="D545" i="28"/>
  <c r="D545" i="22"/>
  <c r="D551" i="22"/>
  <c r="D551" i="28"/>
  <c r="D557" i="27"/>
  <c r="D557" i="22"/>
  <c r="D557" i="28"/>
  <c r="D561" i="27"/>
  <c r="D561" i="22"/>
  <c r="D563" i="28"/>
  <c r="D563" i="27"/>
  <c r="D563" i="22"/>
  <c r="D567" i="27"/>
  <c r="D567" i="28"/>
  <c r="D571" i="22"/>
  <c r="D571" i="28"/>
  <c r="D571" i="27"/>
  <c r="D575" i="27"/>
  <c r="D575" i="22"/>
  <c r="D585" i="28"/>
  <c r="D585" i="22"/>
  <c r="D585" i="27"/>
  <c r="D591" i="22"/>
  <c r="D591" i="28"/>
  <c r="D593" i="27"/>
  <c r="D593" i="28"/>
  <c r="D593" i="22"/>
  <c r="G608" i="28"/>
  <c r="G608" i="27"/>
  <c r="G608" i="22"/>
  <c r="G622" i="22"/>
  <c r="G622" i="27"/>
  <c r="G622" i="28"/>
  <c r="G626" i="28"/>
  <c r="G626" i="22"/>
  <c r="G630" i="22"/>
  <c r="G630" i="27"/>
  <c r="G636" i="28"/>
  <c r="G636" i="22"/>
  <c r="G640" i="27"/>
  <c r="G640" i="28"/>
  <c r="G640" i="22"/>
  <c r="G178" i="28"/>
  <c r="G48" i="27"/>
  <c r="G56" i="22"/>
  <c r="G60" i="27"/>
  <c r="D567" i="22"/>
  <c r="G252" i="28"/>
  <c r="G252" i="22"/>
  <c r="G252" i="27"/>
  <c r="G276" i="22"/>
  <c r="G276" i="27"/>
  <c r="G276" i="28"/>
  <c r="G278" i="28"/>
  <c r="G278" i="22"/>
  <c r="G284" i="27"/>
  <c r="G284" i="22"/>
  <c r="G284" i="28"/>
  <c r="G292" i="22"/>
  <c r="G292" i="27"/>
  <c r="G306" i="22"/>
  <c r="G306" i="27"/>
  <c r="D312" i="22"/>
  <c r="D312" i="27"/>
  <c r="D312" i="28"/>
  <c r="G70" i="27"/>
  <c r="G262" i="22"/>
  <c r="G286" i="22"/>
  <c r="G272" i="22"/>
  <c r="G182" i="27"/>
  <c r="G134" i="22"/>
  <c r="G74" i="22"/>
  <c r="G30" i="22"/>
  <c r="G32" i="27"/>
  <c r="G124" i="27"/>
  <c r="G300" i="28"/>
  <c r="G638" i="22"/>
  <c r="G602" i="22"/>
  <c r="G290" i="28"/>
  <c r="G108" i="28"/>
  <c r="G70" i="28"/>
  <c r="G62" i="27"/>
  <c r="G298" i="28"/>
  <c r="G56" i="27"/>
  <c r="G50" i="27"/>
  <c r="G351" i="28"/>
  <c r="D328" i="28"/>
  <c r="D650" i="28"/>
  <c r="D326" i="28"/>
  <c r="D666" i="27"/>
  <c r="D575" i="28"/>
  <c r="D545" i="27"/>
  <c r="D463" i="28"/>
  <c r="D326" i="22"/>
  <c r="D549" i="28"/>
  <c r="D22" i="27"/>
  <c r="D22" i="22"/>
  <c r="D24" i="28"/>
  <c r="D24" i="27"/>
  <c r="D24" i="22"/>
  <c r="D28" i="27"/>
  <c r="D28" i="28"/>
  <c r="D30" i="27"/>
  <c r="D30" i="28"/>
  <c r="D32" i="22"/>
  <c r="D32" i="27"/>
  <c r="D32" i="28"/>
  <c r="D36" i="28"/>
  <c r="D36" i="22"/>
  <c r="D36" i="27"/>
  <c r="D38" i="22"/>
  <c r="D38" i="27"/>
  <c r="D46" i="28"/>
  <c r="D46" i="27"/>
  <c r="D56" i="22"/>
  <c r="D56" i="28"/>
  <c r="D58" i="28"/>
  <c r="D58" i="27"/>
  <c r="D58" i="22"/>
  <c r="D68" i="27"/>
  <c r="D68" i="22"/>
  <c r="D76" i="22"/>
  <c r="D76" i="27"/>
  <c r="D76" i="28"/>
  <c r="D78" i="27"/>
  <c r="D78" i="22"/>
  <c r="D82" i="27"/>
  <c r="D82" i="22"/>
  <c r="D84" i="22"/>
  <c r="D84" i="27"/>
  <c r="D90" i="27"/>
  <c r="D90" i="22"/>
  <c r="D92" i="22"/>
  <c r="D92" i="28"/>
  <c r="D92" i="27"/>
  <c r="D96" i="27"/>
  <c r="D96" i="22"/>
  <c r="D96" i="28"/>
  <c r="D102" i="22"/>
  <c r="D102" i="28"/>
  <c r="D106" i="22"/>
  <c r="D106" i="28"/>
  <c r="D106" i="27"/>
  <c r="D110" i="22"/>
  <c r="D110" i="27"/>
  <c r="D110" i="28"/>
  <c r="D112" i="27"/>
  <c r="D112" i="22"/>
  <c r="D114" i="28"/>
  <c r="D114" i="27"/>
  <c r="D114" i="22"/>
  <c r="D140" i="28"/>
  <c r="D140" i="27"/>
  <c r="D160" i="27"/>
  <c r="D160" i="28"/>
  <c r="D160" i="22"/>
  <c r="D164" i="22"/>
  <c r="D164" i="27"/>
  <c r="D184" i="28"/>
  <c r="D184" i="27"/>
  <c r="D186" i="22"/>
  <c r="D186" i="27"/>
  <c r="D188" i="22"/>
  <c r="D188" i="27"/>
  <c r="D190" i="22"/>
  <c r="D190" i="28"/>
  <c r="D190" i="27"/>
  <c r="D192" i="28"/>
  <c r="D192" i="22"/>
  <c r="D194" i="22"/>
  <c r="D194" i="27"/>
  <c r="D194" i="28"/>
  <c r="D206" i="22"/>
  <c r="D206" i="27"/>
  <c r="D206" i="28"/>
  <c r="G231" i="28"/>
  <c r="G231" i="27"/>
  <c r="D361" i="27"/>
  <c r="D361" i="22"/>
  <c r="G430" i="22"/>
  <c r="G430" i="28"/>
  <c r="G432" i="28"/>
  <c r="G432" i="22"/>
  <c r="G442" i="27"/>
  <c r="G442" i="22"/>
  <c r="G442" i="28"/>
  <c r="G448" i="28"/>
  <c r="G448" i="27"/>
  <c r="G454" i="22"/>
  <c r="G454" i="27"/>
  <c r="G456" i="27"/>
  <c r="G456" i="22"/>
  <c r="G500" i="27"/>
  <c r="G500" i="22"/>
  <c r="G520" i="28"/>
  <c r="G520" i="22"/>
  <c r="G520" i="27"/>
  <c r="G532" i="28"/>
  <c r="G532" i="27"/>
  <c r="G532" i="22"/>
  <c r="G534" i="28"/>
  <c r="G534" i="27"/>
  <c r="G564" i="27"/>
  <c r="G564" i="22"/>
  <c r="G568" i="28"/>
  <c r="G568" i="27"/>
  <c r="G598" i="28"/>
  <c r="G598" i="22"/>
  <c r="G598" i="27"/>
  <c r="G658" i="27"/>
  <c r="D666" i="28"/>
  <c r="G18" i="22"/>
  <c r="G18" i="27"/>
  <c r="G34" i="28"/>
  <c r="G34" i="22"/>
  <c r="G38" i="28"/>
  <c r="G38" i="27"/>
  <c r="G44" i="28"/>
  <c r="G44" i="22"/>
  <c r="G52" i="27"/>
  <c r="G52" i="28"/>
  <c r="G54" i="28"/>
  <c r="G54" i="27"/>
  <c r="G112" i="28"/>
  <c r="G112" i="27"/>
  <c r="G132" i="22"/>
  <c r="G132" i="27"/>
  <c r="G160" i="28"/>
  <c r="G160" i="27"/>
  <c r="G180" i="27"/>
  <c r="G180" i="28"/>
  <c r="G180" i="22"/>
  <c r="G345" i="22"/>
  <c r="G345" i="27"/>
  <c r="G349" i="22"/>
  <c r="G349" i="28"/>
  <c r="G349" i="27"/>
  <c r="G357" i="27"/>
  <c r="G357" i="22"/>
  <c r="D375" i="22"/>
  <c r="D375" i="27"/>
  <c r="D375" i="28"/>
  <c r="D385" i="22"/>
  <c r="D385" i="27"/>
  <c r="D385" i="28"/>
  <c r="D421" i="28"/>
  <c r="D421" i="27"/>
  <c r="D421" i="22"/>
  <c r="D425" i="22"/>
  <c r="D425" i="28"/>
  <c r="D433" i="22"/>
  <c r="D433" i="28"/>
  <c r="D433" i="27"/>
  <c r="D443" i="28"/>
  <c r="D443" i="27"/>
  <c r="D443" i="22"/>
  <c r="D455" i="28"/>
  <c r="D455" i="27"/>
  <c r="D457" i="22"/>
  <c r="D457" i="28"/>
  <c r="D457" i="27"/>
  <c r="D465" i="28"/>
  <c r="D465" i="22"/>
  <c r="D481" i="28"/>
  <c r="D481" i="22"/>
  <c r="D481" i="27"/>
  <c r="D493" i="22"/>
  <c r="D493" i="27"/>
  <c r="D543" i="22"/>
  <c r="D543" i="27"/>
  <c r="D555" i="28"/>
  <c r="D555" i="27"/>
  <c r="D569" i="22"/>
  <c r="D569" i="28"/>
  <c r="D573" i="27"/>
  <c r="D573" i="28"/>
  <c r="D577" i="27"/>
  <c r="D577" i="28"/>
  <c r="D601" i="28"/>
  <c r="D601" i="27"/>
  <c r="G610" i="22"/>
  <c r="G610" i="27"/>
  <c r="G616" i="22"/>
  <c r="G616" i="28"/>
  <c r="G620" i="27"/>
  <c r="G620" i="22"/>
  <c r="G624" i="27"/>
  <c r="G624" i="22"/>
  <c r="G632" i="22"/>
  <c r="G632" i="27"/>
  <c r="G642" i="22"/>
  <c r="G642" i="28"/>
  <c r="G642" i="27"/>
  <c r="G646" i="22"/>
  <c r="G646" i="27"/>
  <c r="G36" i="28"/>
  <c r="G130" i="22"/>
  <c r="G630" i="28"/>
  <c r="G632" i="28"/>
  <c r="G612" i="28"/>
  <c r="G112" i="22"/>
  <c r="G359" i="28"/>
  <c r="D549" i="27"/>
  <c r="D551" i="27"/>
  <c r="D491" i="27"/>
  <c r="G626" i="27"/>
  <c r="G250" i="28"/>
  <c r="G250" i="22"/>
  <c r="G260" i="22"/>
  <c r="G260" i="27"/>
  <c r="G288" i="22"/>
  <c r="G288" i="28"/>
  <c r="G288" i="27"/>
  <c r="D314" i="28"/>
  <c r="D314" i="22"/>
  <c r="D314" i="27"/>
  <c r="D322" i="28"/>
  <c r="D322" i="27"/>
  <c r="D334" i="22"/>
  <c r="D334" i="27"/>
  <c r="G54" i="22"/>
  <c r="G162" i="22"/>
  <c r="G300" i="22"/>
  <c r="G664" i="27"/>
  <c r="G294" i="27"/>
  <c r="G280" i="28"/>
  <c r="G182" i="22"/>
  <c r="G152" i="27"/>
  <c r="G122" i="27"/>
  <c r="G48" i="28"/>
  <c r="G636" i="27"/>
  <c r="G628" i="27"/>
  <c r="G612" i="27"/>
  <c r="G306" i="28"/>
  <c r="G108" i="22"/>
  <c r="G52" i="22"/>
  <c r="G353" i="22"/>
  <c r="G616" i="27"/>
  <c r="D383" i="22"/>
  <c r="D30" i="22"/>
  <c r="D184" i="22"/>
  <c r="D322" i="22"/>
  <c r="D616" i="28"/>
  <c r="D20" i="27"/>
  <c r="D104" i="27"/>
  <c r="D212" i="22"/>
  <c r="D98" i="28"/>
  <c r="D60" i="22"/>
  <c r="D42" i="27"/>
  <c r="D26" i="28"/>
  <c r="D328" i="22"/>
  <c r="D577" i="22"/>
  <c r="D561" i="28"/>
  <c r="D467" i="22"/>
  <c r="D427" i="28"/>
  <c r="D330" i="27"/>
  <c r="G610" i="28"/>
  <c r="D555" i="22"/>
  <c r="D249" i="27"/>
  <c r="D249" i="22"/>
  <c r="D249" i="28"/>
  <c r="D231" i="27"/>
  <c r="D107" i="22"/>
  <c r="D107" i="28"/>
  <c r="D107" i="27"/>
  <c r="D362" i="28"/>
  <c r="D362" i="22"/>
  <c r="D366" i="28"/>
  <c r="D366" i="27"/>
  <c r="D368" i="22"/>
  <c r="D368" i="27"/>
  <c r="G371" i="28"/>
  <c r="G371" i="27"/>
  <c r="G371" i="22"/>
  <c r="G389" i="28"/>
  <c r="G389" i="27"/>
  <c r="G401" i="27"/>
  <c r="G401" i="28"/>
  <c r="G403" i="27"/>
  <c r="G403" i="22"/>
  <c r="G75" i="27"/>
  <c r="G75" i="28"/>
  <c r="G207" i="27"/>
  <c r="G207" i="22"/>
  <c r="G207" i="28"/>
  <c r="G215" i="27"/>
  <c r="G215" i="22"/>
  <c r="D223" i="22"/>
  <c r="D223" i="28"/>
  <c r="D260" i="22"/>
  <c r="D260" i="27"/>
  <c r="D284" i="28"/>
  <c r="D284" i="27"/>
  <c r="D294" i="22"/>
  <c r="D294" i="28"/>
  <c r="G327" i="28"/>
  <c r="G327" i="22"/>
  <c r="D357" i="27"/>
  <c r="D357" i="28"/>
  <c r="G362" i="28"/>
  <c r="G362" i="22"/>
  <c r="D370" i="22"/>
  <c r="D370" i="28"/>
  <c r="D108" i="27"/>
  <c r="G109" i="28"/>
  <c r="D14" i="22"/>
  <c r="D14" i="27"/>
  <c r="G19" i="27"/>
  <c r="G19" i="28"/>
  <c r="D23" i="22"/>
  <c r="D23" i="28"/>
  <c r="G84" i="22"/>
  <c r="G84" i="27"/>
  <c r="D111" i="22"/>
  <c r="D111" i="27"/>
  <c r="D380" i="22"/>
  <c r="D380" i="27"/>
  <c r="D380" i="28"/>
  <c r="D398" i="28"/>
  <c r="D398" i="27"/>
  <c r="D412" i="22"/>
  <c r="D412" i="28"/>
  <c r="G425" i="28"/>
  <c r="G425" i="27"/>
  <c r="G425" i="22"/>
  <c r="G449" i="28"/>
  <c r="G449" i="22"/>
  <c r="G470" i="27"/>
  <c r="G470" i="28"/>
  <c r="G476" i="28"/>
  <c r="G476" i="27"/>
  <c r="G492" i="22"/>
  <c r="G492" i="27"/>
  <c r="G494" i="27"/>
  <c r="G494" i="28"/>
  <c r="G497" i="28"/>
  <c r="G497" i="22"/>
  <c r="D527" i="28"/>
  <c r="D527" i="27"/>
  <c r="G486" i="28"/>
  <c r="G443" i="27"/>
  <c r="G71" i="27"/>
  <c r="G71" i="28"/>
  <c r="D91" i="22"/>
  <c r="D91" i="28"/>
  <c r="D91" i="27"/>
  <c r="D99" i="27"/>
  <c r="D99" i="28"/>
  <c r="D101" i="28"/>
  <c r="D101" i="27"/>
  <c r="G346" i="22"/>
  <c r="G346" i="28"/>
  <c r="G346" i="27"/>
  <c r="G358" i="22"/>
  <c r="G358" i="27"/>
  <c r="G365" i="28"/>
  <c r="G365" i="27"/>
  <c r="G369" i="28"/>
  <c r="G369" i="22"/>
  <c r="G380" i="22"/>
  <c r="G380" i="27"/>
  <c r="G394" i="22"/>
  <c r="G394" i="27"/>
  <c r="G400" i="22"/>
  <c r="G400" i="27"/>
  <c r="G410" i="22"/>
  <c r="G410" i="27"/>
  <c r="D424" i="22"/>
  <c r="D424" i="28"/>
  <c r="D428" i="27"/>
  <c r="D428" i="22"/>
  <c r="G109" i="22"/>
  <c r="G348" i="28"/>
  <c r="G466" i="22"/>
  <c r="G422" i="22"/>
  <c r="G408" i="27"/>
  <c r="G386" i="27"/>
  <c r="G356" i="22"/>
  <c r="G476" i="22"/>
  <c r="G470" i="22"/>
  <c r="G400" i="28"/>
  <c r="G369" i="27"/>
  <c r="D101" i="22"/>
  <c r="D386" i="27"/>
  <c r="D509" i="28"/>
  <c r="D99" i="22"/>
  <c r="G380" i="28"/>
  <c r="G354" i="28"/>
  <c r="G17" i="27"/>
  <c r="G17" i="22"/>
  <c r="G19" i="22"/>
  <c r="D88" i="22"/>
  <c r="D88" i="27"/>
  <c r="G114" i="27"/>
  <c r="G114" i="28"/>
  <c r="G116" i="28"/>
  <c r="G116" i="27"/>
  <c r="G118" i="27"/>
  <c r="G118" i="22"/>
  <c r="G138" i="28"/>
  <c r="G138" i="27"/>
  <c r="G146" i="27"/>
  <c r="G146" i="22"/>
  <c r="G146" i="28"/>
  <c r="G150" i="27"/>
  <c r="G150" i="28"/>
  <c r="G223" i="22"/>
  <c r="G223" i="28"/>
  <c r="G237" i="28"/>
  <c r="G237" i="27"/>
  <c r="G239" i="27"/>
  <c r="G239" i="28"/>
  <c r="G245" i="28"/>
  <c r="G245" i="22"/>
  <c r="G245" i="27"/>
  <c r="D447" i="22"/>
  <c r="D447" i="27"/>
  <c r="D447" i="28"/>
  <c r="D453" i="28"/>
  <c r="G454" i="28"/>
  <c r="D456" i="28"/>
  <c r="D456" i="22"/>
  <c r="D462" i="28"/>
  <c r="D462" i="22"/>
  <c r="D462" i="27"/>
  <c r="D464" i="22"/>
  <c r="D464" i="28"/>
  <c r="D470" i="27"/>
  <c r="D470" i="22"/>
  <c r="D474" i="28"/>
  <c r="D474" i="27"/>
  <c r="D476" i="22"/>
  <c r="D476" i="27"/>
  <c r="D476" i="28"/>
  <c r="D478" i="28"/>
  <c r="D478" i="22"/>
  <c r="D486" i="22"/>
  <c r="D486" i="28"/>
  <c r="D486" i="27"/>
  <c r="D488" i="27"/>
  <c r="D488" i="28"/>
  <c r="D490" i="28"/>
  <c r="D490" i="27"/>
  <c r="D494" i="28"/>
  <c r="D494" i="27"/>
  <c r="D496" i="27"/>
  <c r="G497" i="27"/>
  <c r="G506" i="22"/>
  <c r="G506" i="27"/>
  <c r="G506" i="28"/>
  <c r="G512" i="28"/>
  <c r="G512" i="22"/>
  <c r="G514" i="28"/>
  <c r="G514" i="22"/>
  <c r="G530" i="22"/>
  <c r="G530" i="28"/>
  <c r="G536" i="28"/>
  <c r="G536" i="27"/>
  <c r="G536" i="22"/>
  <c r="G542" i="28"/>
  <c r="G542" i="27"/>
  <c r="G556" i="27"/>
  <c r="G556" i="22"/>
  <c r="G574" i="22"/>
  <c r="G574" i="27"/>
  <c r="D604" i="27"/>
  <c r="D604" i="22"/>
  <c r="D604" i="28"/>
  <c r="D624" i="22"/>
  <c r="D624" i="27"/>
  <c r="D640" i="22"/>
  <c r="D640" i="27"/>
  <c r="D640" i="28"/>
  <c r="D642" i="28"/>
  <c r="D642" i="27"/>
  <c r="G669" i="27"/>
  <c r="G669" i="22"/>
  <c r="G671" i="28"/>
  <c r="G671" i="27"/>
  <c r="D16" i="28"/>
  <c r="D16" i="22"/>
  <c r="D18" i="28"/>
  <c r="D18" i="27"/>
  <c r="D21" i="27"/>
  <c r="D21" i="22"/>
  <c r="G86" i="28"/>
  <c r="G86" i="27"/>
  <c r="G98" i="27"/>
  <c r="G98" i="28"/>
  <c r="G98" i="22"/>
  <c r="G104" i="28"/>
  <c r="G104" i="22"/>
  <c r="D113" i="28"/>
  <c r="D113" i="27"/>
  <c r="D378" i="27"/>
  <c r="D378" i="28"/>
  <c r="D384" i="27"/>
  <c r="D384" i="28"/>
  <c r="D384" i="22"/>
  <c r="D392" i="27"/>
  <c r="D392" i="22"/>
  <c r="D404" i="27"/>
  <c r="D404" i="28"/>
  <c r="D404" i="22"/>
  <c r="D410" i="27"/>
  <c r="D410" i="28"/>
  <c r="G427" i="28"/>
  <c r="G427" i="22"/>
  <c r="G441" i="27"/>
  <c r="G441" i="22"/>
  <c r="G460" i="22"/>
  <c r="G460" i="27"/>
  <c r="G460" i="28"/>
  <c r="G468" i="22"/>
  <c r="G468" i="27"/>
  <c r="G468" i="28"/>
  <c r="G484" i="27"/>
  <c r="G484" i="28"/>
  <c r="D501" i="28"/>
  <c r="D501" i="22"/>
  <c r="D505" i="27"/>
  <c r="D505" i="22"/>
  <c r="D505" i="28"/>
  <c r="D523" i="22"/>
  <c r="D523" i="27"/>
  <c r="D523" i="28"/>
  <c r="D529" i="22"/>
  <c r="D529" i="27"/>
  <c r="D533" i="27"/>
  <c r="D533" i="28"/>
  <c r="D533" i="22"/>
  <c r="D537" i="28"/>
  <c r="D537" i="27"/>
  <c r="D537" i="22"/>
  <c r="D668" i="27"/>
  <c r="D668" i="22"/>
  <c r="G100" i="28"/>
  <c r="G86" i="22"/>
  <c r="D376" i="22"/>
  <c r="D18" i="22"/>
  <c r="D382" i="28"/>
  <c r="G431" i="27"/>
  <c r="D453" i="22"/>
  <c r="G61" i="27"/>
  <c r="G61" i="22"/>
  <c r="D97" i="28"/>
  <c r="D97" i="22"/>
  <c r="G106" i="22"/>
  <c r="G106" i="28"/>
  <c r="G360" i="22"/>
  <c r="G360" i="28"/>
  <c r="D371" i="28"/>
  <c r="D371" i="22"/>
  <c r="G382" i="28"/>
  <c r="G382" i="27"/>
  <c r="G406" i="22"/>
  <c r="G406" i="28"/>
  <c r="G406" i="27"/>
  <c r="G414" i="22"/>
  <c r="G414" i="28"/>
  <c r="D430" i="22"/>
  <c r="D430" i="28"/>
  <c r="D430" i="27"/>
  <c r="G124" i="22"/>
  <c r="G408" i="22"/>
  <c r="G392" i="28"/>
  <c r="G378" i="28"/>
  <c r="G360" i="27"/>
  <c r="G134" i="28"/>
  <c r="G122" i="28"/>
  <c r="G30" i="28"/>
  <c r="G162" i="28"/>
  <c r="G358" i="28"/>
  <c r="G410" i="28"/>
  <c r="G492" i="28"/>
  <c r="G482" i="27"/>
  <c r="G142" i="27"/>
  <c r="G231" i="22"/>
  <c r="G367" i="22"/>
  <c r="G431" i="28"/>
  <c r="G239" i="22"/>
  <c r="D14" i="28"/>
  <c r="D376" i="28"/>
  <c r="D488" i="22"/>
  <c r="D416" i="22"/>
  <c r="D478" i="27"/>
  <c r="D527" i="22"/>
  <c r="D111" i="28"/>
  <c r="D642" i="22"/>
  <c r="D62" i="28"/>
  <c r="D62" i="27"/>
  <c r="G89" i="22"/>
  <c r="G89" i="27"/>
  <c r="D128" i="28"/>
  <c r="D128" i="27"/>
  <c r="D136" i="22"/>
  <c r="D136" i="27"/>
  <c r="D142" i="28"/>
  <c r="D142" i="27"/>
  <c r="D144" i="22"/>
  <c r="D144" i="28"/>
  <c r="D150" i="28"/>
  <c r="D150" i="27"/>
  <c r="D150" i="22"/>
  <c r="D152" i="28"/>
  <c r="D152" i="27"/>
  <c r="D154" i="27"/>
  <c r="D154" i="28"/>
  <c r="D168" i="27"/>
  <c r="D168" i="28"/>
  <c r="D168" i="22"/>
  <c r="D170" i="27"/>
  <c r="D170" i="22"/>
  <c r="D170" i="28"/>
  <c r="D172" i="22"/>
  <c r="D172" i="28"/>
  <c r="D176" i="27"/>
  <c r="D176" i="28"/>
  <c r="D176" i="22"/>
  <c r="D243" i="27"/>
  <c r="D243" i="22"/>
  <c r="D243" i="28"/>
  <c r="D264" i="27"/>
  <c r="D264" i="22"/>
  <c r="D264" i="28"/>
  <c r="D268" i="22"/>
  <c r="D268" i="28"/>
  <c r="D268" i="27"/>
  <c r="D274" i="22"/>
  <c r="D274" i="27"/>
  <c r="D274" i="28"/>
  <c r="D280" i="28"/>
  <c r="D280" i="27"/>
  <c r="D280" i="22"/>
  <c r="D286" i="27"/>
  <c r="D286" i="22"/>
  <c r="D286" i="28"/>
  <c r="D290" i="22"/>
  <c r="D290" i="28"/>
  <c r="D292" i="22"/>
  <c r="D292" i="28"/>
  <c r="D298" i="28"/>
  <c r="D298" i="27"/>
  <c r="G343" i="27"/>
  <c r="G343" i="22"/>
  <c r="D347" i="27"/>
  <c r="D347" i="22"/>
  <c r="G206" i="22"/>
  <c r="G206" i="28"/>
  <c r="G210" i="27"/>
  <c r="G210" i="28"/>
  <c r="D230" i="22"/>
  <c r="D230" i="27"/>
  <c r="D236" i="22"/>
  <c r="D236" i="28"/>
  <c r="D301" i="28"/>
  <c r="D301" i="27"/>
  <c r="D301" i="22"/>
  <c r="D321" i="27"/>
  <c r="D321" i="28"/>
  <c r="D321" i="22"/>
  <c r="D327" i="22"/>
  <c r="D327" i="28"/>
  <c r="D327" i="27"/>
  <c r="D331" i="27"/>
  <c r="G332" i="27"/>
  <c r="G332" i="28"/>
  <c r="G342" i="22"/>
  <c r="D344" i="22"/>
  <c r="D344" i="27"/>
  <c r="G440" i="28"/>
  <c r="D442" i="22"/>
  <c r="D442" i="27"/>
  <c r="D459" i="22"/>
  <c r="D459" i="27"/>
  <c r="D45" i="22"/>
  <c r="D45" i="28"/>
  <c r="D51" i="28"/>
  <c r="D51" i="27"/>
  <c r="D53" i="27"/>
  <c r="D53" i="22"/>
  <c r="D63" i="28"/>
  <c r="D63" i="27"/>
  <c r="D69" i="22"/>
  <c r="D69" i="27"/>
  <c r="D69" i="28"/>
  <c r="D73" i="28"/>
  <c r="D73" i="22"/>
  <c r="D73" i="27"/>
  <c r="D124" i="27"/>
  <c r="D124" i="28"/>
  <c r="G297" i="28"/>
  <c r="G297" i="22"/>
  <c r="D348" i="22"/>
  <c r="D348" i="28"/>
  <c r="D439" i="22"/>
  <c r="D439" i="28"/>
  <c r="G455" i="22"/>
  <c r="G455" i="27"/>
  <c r="D568" i="22"/>
  <c r="D568" i="27"/>
  <c r="D570" i="22"/>
  <c r="D570" i="27"/>
  <c r="D578" i="22"/>
  <c r="D578" i="27"/>
  <c r="G617" i="27"/>
  <c r="G617" i="28"/>
  <c r="G643" i="27"/>
  <c r="G643" i="28"/>
  <c r="G645" i="27"/>
  <c r="G645" i="28"/>
  <c r="D658" i="22"/>
  <c r="D658" i="27"/>
  <c r="G663" i="22"/>
  <c r="G663" i="28"/>
  <c r="O41" i="1" a="1"/>
  <c r="O41" i="1" s="1"/>
  <c r="P41" i="1" s="1"/>
  <c r="G227" i="22"/>
  <c r="G227" i="28"/>
  <c r="G233" i="28"/>
  <c r="G233" i="27"/>
  <c r="G233" i="22"/>
  <c r="G259" i="28"/>
  <c r="G259" i="27"/>
  <c r="G528" i="27"/>
  <c r="G528" i="22"/>
  <c r="D548" i="28"/>
  <c r="D548" i="27"/>
  <c r="D558" i="22"/>
  <c r="D558" i="28"/>
  <c r="D558" i="27"/>
  <c r="D564" i="27"/>
  <c r="D564" i="22"/>
  <c r="D564" i="28"/>
  <c r="D572" i="28"/>
  <c r="D572" i="22"/>
  <c r="D586" i="27"/>
  <c r="D586" i="22"/>
  <c r="D590" i="22"/>
  <c r="D590" i="27"/>
  <c r="D592" i="28"/>
  <c r="D592" i="22"/>
  <c r="D596" i="28"/>
  <c r="D596" i="27"/>
  <c r="D602" i="27"/>
  <c r="D602" i="22"/>
  <c r="G611" i="27"/>
  <c r="G611" i="28"/>
  <c r="G625" i="22"/>
  <c r="G625" i="27"/>
  <c r="G639" i="27"/>
  <c r="G639" i="22"/>
  <c r="G192" i="22"/>
  <c r="G609" i="22"/>
  <c r="G259" i="22"/>
  <c r="G227" i="27"/>
  <c r="D572" i="27"/>
  <c r="D218" i="27"/>
  <c r="D586" i="28"/>
  <c r="G172" i="28"/>
  <c r="G172" i="27"/>
  <c r="D185" i="22"/>
  <c r="D185" i="27"/>
  <c r="D222" i="22"/>
  <c r="D222" i="27"/>
  <c r="G243" i="22"/>
  <c r="G243" i="28"/>
  <c r="G247" i="27"/>
  <c r="G247" i="28"/>
  <c r="G402" i="22"/>
  <c r="G402" i="28"/>
  <c r="G402" i="27"/>
  <c r="D519" i="27"/>
  <c r="D519" i="28"/>
  <c r="D539" i="28"/>
  <c r="D539" i="27"/>
  <c r="G544" i="27"/>
  <c r="G544" i="22"/>
  <c r="G570" i="28"/>
  <c r="G570" i="27"/>
  <c r="D610" i="28"/>
  <c r="D610" i="27"/>
  <c r="D614" i="28"/>
  <c r="D614" i="22"/>
  <c r="D614" i="27"/>
  <c r="D618" i="28"/>
  <c r="D618" i="27"/>
  <c r="D636" i="28"/>
  <c r="D636" i="22"/>
  <c r="D644" i="28"/>
  <c r="D644" i="22"/>
  <c r="G649" i="28"/>
  <c r="G649" i="22"/>
  <c r="G586" i="28"/>
  <c r="G192" i="27"/>
  <c r="G594" i="22"/>
  <c r="G556" i="28"/>
  <c r="G156" i="27"/>
  <c r="G160" i="22"/>
  <c r="G265" i="27"/>
  <c r="G225" i="27"/>
  <c r="D222" i="28"/>
  <c r="D590" i="28"/>
  <c r="D519" i="22"/>
  <c r="G615" i="22"/>
  <c r="D596" i="22"/>
  <c r="G221" i="22"/>
  <c r="G257" i="22"/>
  <c r="D72" i="22"/>
  <c r="D72" i="28"/>
  <c r="D143" i="28"/>
  <c r="D143" i="22"/>
  <c r="D145" i="28"/>
  <c r="D145" i="22"/>
  <c r="D155" i="22"/>
  <c r="D155" i="27"/>
  <c r="D155" i="28"/>
  <c r="D167" i="27"/>
  <c r="D167" i="28"/>
  <c r="D169" i="22"/>
  <c r="D169" i="27"/>
  <c r="G270" i="22"/>
  <c r="G270" i="27"/>
  <c r="G296" i="28"/>
  <c r="G296" i="27"/>
  <c r="G296" i="22"/>
  <c r="D318" i="22"/>
  <c r="D318" i="27"/>
  <c r="D387" i="22"/>
  <c r="D387" i="28"/>
  <c r="D387" i="27"/>
  <c r="D389" i="27"/>
  <c r="D389" i="28"/>
  <c r="D395" i="28"/>
  <c r="D395" i="27"/>
  <c r="D395" i="22"/>
  <c r="D397" i="22"/>
  <c r="D397" i="28"/>
  <c r="D397" i="27"/>
  <c r="D405" i="28"/>
  <c r="D405" i="27"/>
  <c r="D411" i="28"/>
  <c r="D411" i="22"/>
  <c r="D411" i="27"/>
  <c r="D495" i="27"/>
  <c r="D495" i="28"/>
  <c r="D495" i="22"/>
  <c r="G496" i="28"/>
  <c r="G496" i="22"/>
  <c r="D500" i="27"/>
  <c r="D500" i="22"/>
  <c r="G503" i="22"/>
  <c r="G503" i="28"/>
  <c r="G505" i="27"/>
  <c r="G505" i="22"/>
  <c r="G505" i="28"/>
  <c r="G509" i="28"/>
  <c r="G509" i="22"/>
  <c r="G509" i="27"/>
  <c r="G235" i="27"/>
  <c r="G235" i="28"/>
  <c r="G251" i="22"/>
  <c r="G251" i="27"/>
  <c r="G524" i="28"/>
  <c r="G524" i="27"/>
  <c r="D566" i="28"/>
  <c r="D566" i="22"/>
  <c r="D574" i="27"/>
  <c r="D574" i="28"/>
  <c r="D584" i="22"/>
  <c r="D584" i="27"/>
  <c r="D584" i="28"/>
  <c r="D588" i="27"/>
  <c r="D588" i="28"/>
  <c r="D598" i="27"/>
  <c r="D598" i="28"/>
  <c r="G619" i="28"/>
  <c r="G619" i="27"/>
  <c r="G623" i="28"/>
  <c r="G623" i="27"/>
  <c r="G631" i="22"/>
  <c r="G631" i="28"/>
  <c r="G265" i="22"/>
  <c r="D548" i="22"/>
  <c r="G637" i="28"/>
  <c r="G263" i="22"/>
  <c r="G170" i="22"/>
  <c r="G170" i="27"/>
  <c r="D180" i="28"/>
  <c r="D180" i="27"/>
  <c r="D187" i="27"/>
  <c r="D187" i="28"/>
  <c r="D187" i="22"/>
  <c r="D191" i="28"/>
  <c r="D191" i="22"/>
  <c r="G241" i="27"/>
  <c r="G241" i="28"/>
  <c r="D254" i="28"/>
  <c r="D254" i="27"/>
  <c r="D511" i="28"/>
  <c r="D511" i="27"/>
  <c r="D511" i="22"/>
  <c r="D535" i="22"/>
  <c r="D535" i="28"/>
  <c r="G562" i="22"/>
  <c r="G562" i="27"/>
  <c r="G578" i="22"/>
  <c r="G578" i="27"/>
  <c r="G596" i="27"/>
  <c r="G596" i="22"/>
  <c r="D612" i="22"/>
  <c r="D612" i="28"/>
  <c r="D620" i="27"/>
  <c r="D620" i="28"/>
  <c r="D646" i="22"/>
  <c r="D646" i="27"/>
  <c r="G582" i="27"/>
  <c r="G154" i="28"/>
  <c r="G576" i="28"/>
  <c r="G412" i="22"/>
  <c r="G216" i="22"/>
  <c r="G546" i="22"/>
  <c r="G528" i="28"/>
  <c r="G198" i="28"/>
  <c r="G172" i="22"/>
  <c r="G156" i="22"/>
  <c r="G582" i="22"/>
  <c r="G221" i="28"/>
  <c r="G257" i="27"/>
  <c r="G223" i="27"/>
  <c r="G635" i="28"/>
  <c r="G261" i="27"/>
  <c r="G243" i="27"/>
  <c r="G225" i="22"/>
  <c r="G546" i="27"/>
  <c r="D550" i="22"/>
  <c r="D620" i="22"/>
  <c r="D178" i="22"/>
  <c r="D624" i="28"/>
  <c r="D254" i="22"/>
  <c r="D588" i="22"/>
  <c r="D220" i="27"/>
  <c r="D513" i="27"/>
  <c r="G611" i="22"/>
  <c r="G625" i="28"/>
  <c r="G615" i="28"/>
  <c r="D178" i="28"/>
  <c r="G150" i="22"/>
  <c r="D598" i="22"/>
  <c r="D539" i="22"/>
  <c r="D185" i="28"/>
  <c r="D602" i="28"/>
  <c r="D630" i="22"/>
  <c r="D180" i="22"/>
  <c r="G600" i="22"/>
  <c r="D644" i="27"/>
  <c r="D269" i="28"/>
  <c r="D269" i="22"/>
  <c r="D289" i="22"/>
  <c r="D289" i="28"/>
  <c r="D295" i="27"/>
  <c r="D295" i="22"/>
  <c r="D338" i="22"/>
  <c r="D338" i="27"/>
  <c r="D338" i="28"/>
  <c r="D353" i="22"/>
  <c r="D353" i="28"/>
  <c r="D356" i="28"/>
  <c r="D356" i="27"/>
  <c r="D360" i="22"/>
  <c r="D360" i="27"/>
  <c r="D360" i="28"/>
  <c r="D365" i="22"/>
  <c r="D365" i="28"/>
  <c r="D365" i="27"/>
  <c r="G385" i="28"/>
  <c r="G385" i="27"/>
  <c r="G387" i="22"/>
  <c r="G387" i="27"/>
  <c r="D240" i="22"/>
  <c r="D240" i="28"/>
  <c r="D323" i="28"/>
  <c r="D323" i="22"/>
  <c r="D323" i="27"/>
  <c r="D438" i="22"/>
  <c r="D438" i="27"/>
  <c r="G489" i="27"/>
  <c r="G489" i="28"/>
  <c r="D502" i="22"/>
  <c r="D502" i="28"/>
  <c r="D599" i="22"/>
  <c r="D599" i="27"/>
  <c r="G618" i="28"/>
  <c r="G618" i="22"/>
  <c r="G46" i="28"/>
  <c r="G46" i="22"/>
  <c r="G102" i="22"/>
  <c r="G102" i="27"/>
  <c r="D156" i="28"/>
  <c r="D156" i="22"/>
  <c r="D158" i="27"/>
  <c r="D158" i="28"/>
  <c r="G184" i="22"/>
  <c r="G184" i="28"/>
  <c r="G188" i="22"/>
  <c r="G188" i="28"/>
  <c r="D300" i="22"/>
  <c r="D300" i="27"/>
  <c r="G304" i="22"/>
  <c r="G304" i="27"/>
  <c r="G388" i="22"/>
  <c r="G388" i="27"/>
  <c r="D414" i="22"/>
  <c r="D414" i="27"/>
  <c r="D420" i="28"/>
  <c r="D420" i="27"/>
  <c r="G429" i="22"/>
  <c r="G429" i="27"/>
  <c r="D431" i="28"/>
  <c r="D431" i="22"/>
  <c r="G436" i="27"/>
  <c r="G436" i="22"/>
  <c r="G438" i="27"/>
  <c r="G438" i="28"/>
  <c r="D484" i="22"/>
  <c r="D484" i="27"/>
  <c r="G518" i="27"/>
  <c r="G518" i="28"/>
  <c r="D615" i="28"/>
  <c r="D615" i="22"/>
  <c r="D615" i="27"/>
  <c r="D641" i="22"/>
  <c r="D641" i="27"/>
  <c r="G571" i="28"/>
  <c r="G574" i="28"/>
  <c r="D77" i="27"/>
  <c r="D77" i="22"/>
  <c r="D207" i="27"/>
  <c r="D207" i="28"/>
  <c r="D207" i="22"/>
  <c r="D221" i="28"/>
  <c r="D221" i="22"/>
  <c r="D253" i="28"/>
  <c r="D253" i="27"/>
  <c r="G266" i="27"/>
  <c r="G266" i="28"/>
  <c r="D287" i="22"/>
  <c r="D287" i="27"/>
  <c r="D304" i="28"/>
  <c r="D304" i="27"/>
  <c r="D388" i="27"/>
  <c r="D388" i="28"/>
  <c r="D388" i="22"/>
  <c r="G488" i="27"/>
  <c r="G488" i="28"/>
  <c r="G515" i="28"/>
  <c r="G515" i="27"/>
  <c r="G515" i="22"/>
  <c r="D531" i="27"/>
  <c r="D531" i="22"/>
  <c r="G627" i="28"/>
  <c r="G627" i="22"/>
  <c r="D664" i="27"/>
  <c r="D664" i="28"/>
  <c r="G550" i="28"/>
  <c r="G508" i="28"/>
  <c r="G302" i="22"/>
  <c r="G138" i="22"/>
  <c r="G82" i="27"/>
  <c r="G548" i="27"/>
  <c r="G268" i="27"/>
  <c r="G224" i="28"/>
  <c r="G57" i="22"/>
  <c r="G101" i="22"/>
  <c r="G87" i="28"/>
  <c r="G271" i="27"/>
  <c r="G665" i="27"/>
  <c r="G517" i="22"/>
  <c r="D117" i="28"/>
  <c r="D510" i="28"/>
  <c r="D296" i="22"/>
  <c r="D22" i="28"/>
  <c r="D304" i="22"/>
  <c r="G135" i="28"/>
  <c r="D305" i="22"/>
  <c r="G480" i="22"/>
  <c r="D379" i="28"/>
  <c r="D379" i="22"/>
  <c r="D475" i="27"/>
  <c r="D475" i="28"/>
  <c r="D483" i="28"/>
  <c r="D483" i="27"/>
  <c r="D483" i="22"/>
  <c r="D487" i="28"/>
  <c r="D487" i="22"/>
  <c r="D626" i="22"/>
  <c r="D626" i="28"/>
  <c r="G644" i="27"/>
  <c r="G644" i="28"/>
  <c r="D657" i="27"/>
  <c r="D657" i="22"/>
  <c r="G662" i="22"/>
  <c r="G662" i="28"/>
  <c r="G667" i="22"/>
  <c r="G667" i="28"/>
  <c r="D669" i="22"/>
  <c r="D669" i="28"/>
  <c r="G59" i="22"/>
  <c r="G490" i="28"/>
  <c r="G658" i="28"/>
  <c r="G590" i="22"/>
  <c r="G586" i="27"/>
  <c r="G550" i="27"/>
  <c r="G508" i="22"/>
  <c r="G416" i="22"/>
  <c r="G386" i="28"/>
  <c r="G140" i="22"/>
  <c r="G184" i="27"/>
  <c r="G494" i="22"/>
  <c r="G486" i="22"/>
  <c r="G73" i="28"/>
  <c r="G113" i="28"/>
  <c r="G57" i="27"/>
  <c r="G135" i="22"/>
  <c r="G20" i="27"/>
  <c r="G629" i="27"/>
  <c r="G649" i="27"/>
  <c r="G355" i="27"/>
  <c r="D538" i="22"/>
  <c r="D285" i="28"/>
  <c r="D213" i="22"/>
  <c r="D183" i="27"/>
  <c r="D127" i="22"/>
  <c r="D134" i="22"/>
  <c r="D406" i="28"/>
  <c r="D406" i="27"/>
  <c r="D510" i="27"/>
  <c r="D630" i="27"/>
  <c r="D650" i="27"/>
  <c r="D536" i="28"/>
  <c r="D72" i="27"/>
  <c r="D496" i="22"/>
  <c r="D412" i="27"/>
  <c r="D298" i="22"/>
  <c r="D398" i="22"/>
  <c r="D493" i="28"/>
  <c r="D485" i="28"/>
  <c r="D475" i="22"/>
  <c r="G631" i="27"/>
  <c r="G627" i="27"/>
  <c r="G635" i="22"/>
  <c r="D17" i="27"/>
  <c r="G513" i="27"/>
  <c r="G128" i="28"/>
  <c r="G644" i="22"/>
  <c r="G502" i="22"/>
  <c r="D211" i="28"/>
  <c r="D77" i="28"/>
  <c r="D221" i="27"/>
  <c r="D245" i="28"/>
  <c r="D27" i="28"/>
  <c r="D27" i="22"/>
  <c r="G76" i="27"/>
  <c r="G76" i="22"/>
  <c r="D103" i="28"/>
  <c r="D103" i="22"/>
  <c r="D135" i="22"/>
  <c r="D135" i="28"/>
  <c r="D146" i="28"/>
  <c r="D146" i="22"/>
  <c r="D224" i="22"/>
  <c r="D224" i="28"/>
  <c r="D226" i="28"/>
  <c r="D226" i="27"/>
  <c r="D232" i="28"/>
  <c r="D232" i="27"/>
  <c r="D232" i="22"/>
  <c r="D273" i="27"/>
  <c r="D273" i="22"/>
  <c r="G274" i="28"/>
  <c r="G274" i="22"/>
  <c r="D305" i="28"/>
  <c r="D315" i="22"/>
  <c r="D315" i="27"/>
  <c r="G318" i="28"/>
  <c r="G318" i="27"/>
  <c r="D320" i="28"/>
  <c r="D320" i="27"/>
  <c r="D335" i="27"/>
  <c r="D335" i="28"/>
  <c r="G340" i="22"/>
  <c r="G340" i="27"/>
  <c r="D422" i="22"/>
  <c r="D422" i="28"/>
  <c r="D449" i="27"/>
  <c r="D449" i="28"/>
  <c r="D449" i="22"/>
  <c r="D451" i="28"/>
  <c r="D451" i="22"/>
  <c r="D521" i="28"/>
  <c r="D521" i="27"/>
  <c r="D521" i="22"/>
  <c r="G539" i="27"/>
  <c r="D554" i="22"/>
  <c r="G557" i="27"/>
  <c r="G557" i="22"/>
  <c r="D565" i="28"/>
  <c r="D565" i="22"/>
  <c r="D81" i="22"/>
  <c r="D81" i="28"/>
  <c r="D81" i="27"/>
  <c r="D100" i="27"/>
  <c r="D100" i="28"/>
  <c r="D115" i="27"/>
  <c r="D115" i="22"/>
  <c r="D119" i="28"/>
  <c r="D119" i="27"/>
  <c r="G519" i="22"/>
  <c r="G519" i="27"/>
  <c r="G603" i="27"/>
  <c r="G603" i="22"/>
  <c r="G605" i="28"/>
  <c r="G605" i="27"/>
  <c r="G490" i="27"/>
  <c r="G128" i="22"/>
  <c r="G271" i="22"/>
  <c r="G413" i="22"/>
  <c r="D247" i="28"/>
  <c r="D215" i="22"/>
  <c r="D294" i="27"/>
  <c r="D134" i="28"/>
  <c r="D70" i="28"/>
  <c r="D64" i="28"/>
  <c r="D543" i="28"/>
  <c r="D531" i="28"/>
  <c r="D209" i="22"/>
  <c r="D554" i="27"/>
  <c r="D408" i="28"/>
  <c r="G484" i="22"/>
  <c r="D296" i="27"/>
  <c r="D377" i="28"/>
  <c r="D377" i="27"/>
  <c r="D381" i="22"/>
  <c r="D381" i="28"/>
  <c r="D396" i="28"/>
  <c r="D396" i="22"/>
  <c r="D473" i="27"/>
  <c r="D473" i="28"/>
  <c r="D507" i="28"/>
  <c r="D507" i="22"/>
  <c r="D507" i="27"/>
  <c r="G588" i="27"/>
  <c r="G588" i="28"/>
  <c r="D632" i="22"/>
  <c r="D632" i="27"/>
  <c r="D632" i="28"/>
  <c r="D643" i="27"/>
  <c r="D643" i="22"/>
  <c r="G85" i="28"/>
  <c r="G480" i="27"/>
  <c r="G20" i="22"/>
  <c r="G140" i="27"/>
  <c r="G95" i="28"/>
  <c r="G85" i="22"/>
  <c r="G513" i="22"/>
  <c r="D538" i="27"/>
  <c r="D285" i="27"/>
  <c r="D213" i="27"/>
  <c r="D183" i="22"/>
  <c r="D64" i="22"/>
  <c r="D402" i="28"/>
  <c r="D400" i="22"/>
  <c r="D628" i="22"/>
  <c r="D664" i="22"/>
  <c r="D70" i="22"/>
  <c r="D408" i="22"/>
  <c r="D648" i="28"/>
  <c r="D669" i="27"/>
  <c r="G609" i="28"/>
  <c r="G519" i="28"/>
  <c r="D119" i="22"/>
  <c r="G665" i="28"/>
  <c r="D402" i="22"/>
  <c r="D84" i="28"/>
  <c r="G502" i="28"/>
  <c r="D628" i="28"/>
  <c r="D245" i="27"/>
  <c r="D479" i="22"/>
  <c r="D211" i="22"/>
  <c r="D648" i="27"/>
  <c r="D400" i="28"/>
  <c r="G158" i="27"/>
  <c r="G158" i="28"/>
  <c r="D171" i="22"/>
  <c r="D171" i="28"/>
  <c r="D173" i="22"/>
  <c r="D173" i="27"/>
  <c r="D182" i="28"/>
  <c r="D182" i="27"/>
  <c r="D329" i="27"/>
  <c r="D329" i="22"/>
  <c r="D340" i="22"/>
  <c r="D340" i="27"/>
  <c r="D345" i="28"/>
  <c r="D345" i="27"/>
  <c r="D351" i="28"/>
  <c r="D351" i="22"/>
  <c r="D358" i="22"/>
  <c r="D358" i="28"/>
  <c r="D358" i="27"/>
  <c r="G377" i="22"/>
  <c r="G377" i="28"/>
  <c r="G452" i="27"/>
  <c r="G452" i="22"/>
  <c r="G469" i="27"/>
  <c r="G469" i="28"/>
  <c r="G469" i="22"/>
  <c r="G475" i="22"/>
  <c r="G475" i="27"/>
  <c r="D559" i="28"/>
  <c r="D559" i="27"/>
  <c r="D559" i="22"/>
  <c r="D587" i="22"/>
  <c r="D587" i="28"/>
  <c r="D589" i="22"/>
  <c r="D589" i="28"/>
  <c r="D595" i="22"/>
  <c r="D595" i="28"/>
  <c r="D597" i="27"/>
  <c r="D597" i="22"/>
  <c r="D154" i="22"/>
  <c r="D311" i="22"/>
  <c r="D324" i="27"/>
  <c r="D324" i="22"/>
  <c r="D423" i="28"/>
  <c r="D423" i="27"/>
  <c r="G464" i="22"/>
  <c r="G464" i="28"/>
  <c r="D522" i="27"/>
  <c r="D522" i="28"/>
  <c r="G563" i="22"/>
  <c r="G563" i="28"/>
  <c r="O17" i="1" a="1"/>
  <c r="O17" i="1" s="1"/>
  <c r="P17" i="1" s="1"/>
  <c r="A92" i="28"/>
  <c r="A80" i="28"/>
  <c r="A84" i="22"/>
  <c r="A68" i="22"/>
  <c r="A61" i="27"/>
  <c r="A49" i="27"/>
  <c r="A36" i="22"/>
  <c r="A31" i="22"/>
  <c r="A15" i="22"/>
  <c r="A32" i="27"/>
  <c r="A28" i="27"/>
  <c r="A24" i="27"/>
  <c r="A31" i="27"/>
  <c r="A32" i="28"/>
  <c r="D50" i="28"/>
  <c r="D50" i="22"/>
  <c r="D61" i="27"/>
  <c r="D61" i="28"/>
  <c r="D130" i="22"/>
  <c r="D130" i="27"/>
  <c r="D130" i="28"/>
  <c r="G136" i="22"/>
  <c r="G136" i="28"/>
  <c r="G163" i="27"/>
  <c r="G163" i="28"/>
  <c r="G163" i="22"/>
  <c r="D250" i="28"/>
  <c r="D250" i="22"/>
  <c r="D342" i="28"/>
  <c r="D342" i="27"/>
  <c r="G350" i="22"/>
  <c r="G350" i="28"/>
  <c r="D354" i="22"/>
  <c r="D354" i="28"/>
  <c r="D354" i="27"/>
  <c r="G361" i="27"/>
  <c r="G361" i="28"/>
  <c r="D367" i="22"/>
  <c r="D367" i="28"/>
  <c r="D369" i="27"/>
  <c r="D369" i="22"/>
  <c r="D403" i="27"/>
  <c r="D403" i="22"/>
  <c r="G535" i="22"/>
  <c r="G535" i="28"/>
  <c r="G537" i="22"/>
  <c r="G537" i="28"/>
  <c r="G537" i="27"/>
  <c r="D541" i="27"/>
  <c r="D541" i="22"/>
  <c r="D547" i="27"/>
  <c r="D547" i="28"/>
  <c r="D638" i="28"/>
  <c r="D638" i="27"/>
  <c r="G641" i="28"/>
  <c r="G641" i="27"/>
  <c r="G641" i="22"/>
  <c r="G651" i="28"/>
  <c r="G651" i="22"/>
  <c r="G656" i="27"/>
  <c r="G656" i="22"/>
  <c r="D667" i="22"/>
  <c r="D667" i="27"/>
  <c r="D670" i="28"/>
  <c r="D670" i="27"/>
  <c r="G352" i="27"/>
  <c r="G44" i="27"/>
  <c r="G26" i="28"/>
  <c r="G654" i="28"/>
  <c r="D541" i="28"/>
  <c r="G68" i="28"/>
  <c r="G68" i="22"/>
  <c r="G72" i="28"/>
  <c r="G72" i="27"/>
  <c r="D74" i="22"/>
  <c r="D74" i="27"/>
  <c r="D80" i="27"/>
  <c r="D80" i="22"/>
  <c r="G81" i="22"/>
  <c r="G81" i="28"/>
  <c r="D83" i="27"/>
  <c r="D83" i="28"/>
  <c r="D86" i="22"/>
  <c r="D86" i="27"/>
  <c r="G125" i="22"/>
  <c r="G125" i="27"/>
  <c r="G127" i="27"/>
  <c r="G127" i="22"/>
  <c r="D159" i="28"/>
  <c r="D159" i="22"/>
  <c r="D166" i="22"/>
  <c r="D166" i="28"/>
  <c r="G195" i="22"/>
  <c r="G195" i="27"/>
  <c r="G195" i="28"/>
  <c r="D237" i="27"/>
  <c r="D237" i="28"/>
  <c r="D237" i="22"/>
  <c r="D415" i="28"/>
  <c r="D415" i="22"/>
  <c r="D415" i="27"/>
  <c r="G423" i="27"/>
  <c r="G423" i="28"/>
  <c r="D477" i="27"/>
  <c r="D477" i="22"/>
  <c r="D477" i="28"/>
  <c r="D482" i="22"/>
  <c r="D482" i="27"/>
  <c r="D489" i="22"/>
  <c r="D489" i="28"/>
  <c r="G493" i="27"/>
  <c r="G493" i="22"/>
  <c r="D503" i="22"/>
  <c r="D503" i="27"/>
  <c r="D503" i="28"/>
  <c r="D506" i="22"/>
  <c r="D506" i="27"/>
  <c r="G507" i="28"/>
  <c r="G507" i="27"/>
  <c r="G510" i="22"/>
  <c r="G510" i="27"/>
  <c r="G95" i="22"/>
  <c r="G125" i="28"/>
  <c r="G16" i="27"/>
  <c r="G352" i="22"/>
  <c r="G26" i="22"/>
  <c r="G404" i="22"/>
  <c r="G654" i="22"/>
  <c r="G14" i="27"/>
  <c r="G370" i="28"/>
  <c r="G42" i="27"/>
  <c r="G127" i="28"/>
  <c r="G35" i="27"/>
  <c r="G483" i="27"/>
  <c r="D546" i="22"/>
  <c r="D670" i="22"/>
  <c r="D346" i="28"/>
  <c r="D546" i="27"/>
  <c r="D386" i="22"/>
  <c r="D159" i="27"/>
  <c r="D61" i="22"/>
  <c r="G493" i="28"/>
  <c r="D489" i="27"/>
  <c r="D367" i="27"/>
  <c r="D517" i="28"/>
  <c r="D517" i="27"/>
  <c r="R7" i="1" a="1"/>
  <c r="R7" i="1" s="1"/>
  <c r="S7" i="1" s="1"/>
  <c r="R22" i="1" a="1"/>
  <c r="R22" i="1" s="1"/>
  <c r="S22" i="1" s="1"/>
  <c r="G22" i="28"/>
  <c r="G22" i="22"/>
  <c r="G29" i="22"/>
  <c r="G29" i="27"/>
  <c r="G45" i="27"/>
  <c r="G45" i="28"/>
  <c r="D49" i="28"/>
  <c r="D49" i="22"/>
  <c r="D55" i="22"/>
  <c r="D55" i="27"/>
  <c r="D55" i="28"/>
  <c r="G58" i="27"/>
  <c r="G58" i="22"/>
  <c r="G58" i="28"/>
  <c r="D65" i="28"/>
  <c r="D65" i="22"/>
  <c r="G103" i="27"/>
  <c r="G103" i="28"/>
  <c r="D105" i="27"/>
  <c r="D105" i="28"/>
  <c r="D105" i="22"/>
  <c r="D116" i="27"/>
  <c r="D116" i="28"/>
  <c r="D118" i="22"/>
  <c r="D118" i="28"/>
  <c r="D131" i="28"/>
  <c r="D131" i="22"/>
  <c r="D131" i="27"/>
  <c r="D133" i="28"/>
  <c r="D133" i="27"/>
  <c r="D139" i="28"/>
  <c r="D139" i="27"/>
  <c r="D141" i="22"/>
  <c r="D141" i="28"/>
  <c r="G144" i="27"/>
  <c r="G144" i="22"/>
  <c r="G151" i="27"/>
  <c r="G151" i="28"/>
  <c r="G151" i="22"/>
  <c r="D153" i="28"/>
  <c r="D153" i="22"/>
  <c r="D189" i="22"/>
  <c r="D189" i="28"/>
  <c r="D189" i="27"/>
  <c r="G226" i="27"/>
  <c r="G226" i="28"/>
  <c r="D246" i="28"/>
  <c r="D246" i="27"/>
  <c r="D246" i="22"/>
  <c r="D252" i="22"/>
  <c r="D252" i="28"/>
  <c r="G253" i="27"/>
  <c r="G253" i="28"/>
  <c r="G258" i="22"/>
  <c r="G258" i="28"/>
  <c r="D275" i="27"/>
  <c r="D275" i="28"/>
  <c r="D297" i="27"/>
  <c r="D297" i="28"/>
  <c r="D313" i="27"/>
  <c r="D313" i="28"/>
  <c r="D316" i="27"/>
  <c r="D316" i="28"/>
  <c r="D316" i="22"/>
  <c r="D359" i="22"/>
  <c r="D359" i="27"/>
  <c r="D359" i="28"/>
  <c r="G521" i="22"/>
  <c r="G521" i="27"/>
  <c r="G543" i="22"/>
  <c r="G543" i="27"/>
  <c r="D556" i="22"/>
  <c r="D556" i="27"/>
  <c r="D556" i="28"/>
  <c r="D581" i="22"/>
  <c r="D581" i="28"/>
  <c r="D583" i="27"/>
  <c r="D583" i="28"/>
  <c r="G584" i="28"/>
  <c r="G584" i="22"/>
  <c r="G589" i="28"/>
  <c r="G589" i="22"/>
  <c r="G592" i="28"/>
  <c r="G592" i="27"/>
  <c r="D608" i="22"/>
  <c r="D608" i="28"/>
  <c r="D608" i="27"/>
  <c r="G613" i="22"/>
  <c r="G613" i="28"/>
  <c r="G613" i="27"/>
  <c r="G621" i="22"/>
  <c r="G621" i="28"/>
  <c r="G28" i="27"/>
  <c r="G28" i="22"/>
  <c r="D54" i="22"/>
  <c r="D54" i="28"/>
  <c r="D89" i="27"/>
  <c r="D89" i="22"/>
  <c r="D123" i="22"/>
  <c r="D123" i="28"/>
  <c r="D123" i="27"/>
  <c r="D138" i="22"/>
  <c r="D138" i="27"/>
  <c r="D138" i="28"/>
  <c r="D238" i="28"/>
  <c r="D238" i="27"/>
  <c r="D238" i="22"/>
  <c r="G321" i="27"/>
  <c r="G321" i="22"/>
  <c r="G347" i="22"/>
  <c r="G347" i="27"/>
  <c r="D349" i="28"/>
  <c r="D349" i="27"/>
  <c r="D394" i="22"/>
  <c r="D394" i="28"/>
  <c r="D515" i="28"/>
  <c r="D515" i="22"/>
  <c r="D515" i="27"/>
  <c r="D524" i="28"/>
  <c r="D524" i="22"/>
  <c r="D524" i="27"/>
  <c r="D653" i="27"/>
  <c r="D653" i="28"/>
  <c r="D662" i="28"/>
  <c r="D662" i="22"/>
  <c r="D662" i="27"/>
  <c r="G668" i="28"/>
  <c r="G374" i="27"/>
  <c r="G42" i="22"/>
  <c r="G99" i="27"/>
  <c r="G404" i="28"/>
  <c r="G535" i="27"/>
  <c r="G548" i="22"/>
  <c r="D653" i="22"/>
  <c r="G656" i="28"/>
  <c r="G81" i="27"/>
  <c r="G370" i="27"/>
  <c r="G136" i="27"/>
  <c r="G78" i="22"/>
  <c r="G14" i="22"/>
  <c r="G16" i="28"/>
  <c r="G510" i="28"/>
  <c r="G504" i="28"/>
  <c r="G35" i="28"/>
  <c r="G99" i="28"/>
  <c r="G119" i="22"/>
  <c r="G59" i="28"/>
  <c r="G90" i="27"/>
  <c r="G423" i="22"/>
  <c r="G361" i="22"/>
  <c r="G347" i="28"/>
  <c r="G28" i="28"/>
  <c r="D52" i="27"/>
  <c r="D342" i="22"/>
  <c r="D52" i="28"/>
  <c r="D346" i="27"/>
  <c r="D250" i="27"/>
  <c r="D403" i="28"/>
  <c r="D369" i="28"/>
  <c r="D89" i="28"/>
  <c r="D638" i="22"/>
  <c r="D667" i="28"/>
  <c r="G63" i="22"/>
  <c r="G63" i="27"/>
  <c r="G69" i="27"/>
  <c r="G69" i="22"/>
  <c r="D75" i="22"/>
  <c r="D75" i="27"/>
  <c r="G91" i="28"/>
  <c r="G91" i="22"/>
  <c r="G91" i="27"/>
  <c r="D165" i="27"/>
  <c r="D165" i="28"/>
  <c r="G181" i="22"/>
  <c r="G181" i="28"/>
  <c r="G187" i="22"/>
  <c r="G187" i="28"/>
  <c r="G196" i="27"/>
  <c r="G196" i="28"/>
  <c r="G196" i="22"/>
  <c r="D200" i="28"/>
  <c r="D200" i="22"/>
  <c r="D204" i="27"/>
  <c r="D204" i="28"/>
  <c r="D204" i="22"/>
  <c r="G205" i="27"/>
  <c r="G205" i="22"/>
  <c r="D219" i="22"/>
  <c r="D219" i="27"/>
  <c r="D239" i="28"/>
  <c r="D239" i="22"/>
  <c r="D407" i="22"/>
  <c r="D407" i="28"/>
  <c r="D407" i="27"/>
  <c r="D409" i="22"/>
  <c r="D409" i="27"/>
  <c r="G419" i="22"/>
  <c r="G419" i="27"/>
  <c r="D426" i="28"/>
  <c r="D426" i="27"/>
  <c r="D435" i="27"/>
  <c r="D435" i="28"/>
  <c r="D437" i="22"/>
  <c r="D437" i="28"/>
  <c r="D446" i="27"/>
  <c r="D446" i="28"/>
  <c r="G447" i="22"/>
  <c r="G447" i="27"/>
  <c r="D461" i="28"/>
  <c r="D461" i="27"/>
  <c r="D466" i="28"/>
  <c r="D466" i="27"/>
  <c r="D468" i="28"/>
  <c r="D468" i="22"/>
  <c r="G474" i="28"/>
  <c r="G474" i="27"/>
  <c r="D43" i="22"/>
  <c r="D43" i="27"/>
  <c r="D43" i="28"/>
  <c r="G80" i="27"/>
  <c r="G80" i="22"/>
  <c r="D126" i="27"/>
  <c r="D126" i="22"/>
  <c r="D162" i="22"/>
  <c r="D162" i="27"/>
  <c r="G166" i="27"/>
  <c r="G166" i="28"/>
  <c r="G166" i="22"/>
  <c r="D181" i="22"/>
  <c r="D181" i="27"/>
  <c r="D197" i="27"/>
  <c r="D197" i="22"/>
  <c r="D251" i="27"/>
  <c r="D251" i="22"/>
  <c r="D399" i="28"/>
  <c r="D399" i="27"/>
  <c r="D401" i="27"/>
  <c r="D401" i="28"/>
  <c r="G420" i="27"/>
  <c r="G420" i="28"/>
  <c r="G522" i="22"/>
  <c r="G522" i="27"/>
  <c r="G522" i="28"/>
  <c r="D655" i="22"/>
  <c r="D655" i="28"/>
  <c r="O40" i="1" a="1"/>
  <c r="O40" i="1" s="1"/>
  <c r="P40" i="1" s="1"/>
  <c r="O34" i="1" a="1"/>
  <c r="O34" i="1" s="1"/>
  <c r="P34" i="1" s="1"/>
  <c r="O10" i="1" a="1"/>
  <c r="O10" i="1" s="1"/>
  <c r="P10" i="1" s="1"/>
  <c r="D15" i="27"/>
  <c r="D15" i="28"/>
  <c r="D15" i="22"/>
  <c r="D31" i="22"/>
  <c r="D31" i="28"/>
  <c r="D225" i="28"/>
  <c r="D225" i="22"/>
  <c r="G424" i="28"/>
  <c r="G424" i="22"/>
  <c r="G435" i="28"/>
  <c r="G435" i="22"/>
  <c r="G478" i="22"/>
  <c r="G478" i="27"/>
  <c r="G540" i="22"/>
  <c r="G540" i="27"/>
  <c r="G551" i="28"/>
  <c r="G551" i="22"/>
  <c r="G558" i="22"/>
  <c r="G558" i="27"/>
  <c r="G558" i="28"/>
  <c r="D560" i="27"/>
  <c r="D560" i="28"/>
  <c r="G583" i="27"/>
  <c r="G583" i="22"/>
  <c r="G583" i="28"/>
  <c r="G604" i="27"/>
  <c r="G604" i="28"/>
  <c r="G604" i="22"/>
  <c r="D17" i="28"/>
  <c r="O42" i="1" a="1"/>
  <c r="O42" i="1" s="1"/>
  <c r="P42" i="1" s="1"/>
  <c r="D26" i="27"/>
  <c r="O6" i="1" a="1"/>
  <c r="O6" i="1" s="1"/>
  <c r="P6" i="1" s="1"/>
  <c r="R8" i="1" a="1"/>
  <c r="R8" i="1" s="1"/>
  <c r="S8" i="1" s="1"/>
  <c r="R48" i="1" a="1"/>
  <c r="R48" i="1" s="1"/>
  <c r="S48" i="1" s="1"/>
  <c r="R35" i="1" a="1"/>
  <c r="R35" i="1" s="1"/>
  <c r="S35" i="1" s="1"/>
  <c r="R45" i="1" a="1"/>
  <c r="R45" i="1" s="1"/>
  <c r="S45" i="1" s="1"/>
  <c r="R18" i="1" a="1"/>
  <c r="R18" i="1" s="1"/>
  <c r="S18" i="1" s="1"/>
  <c r="R26" i="1" a="1"/>
  <c r="R26" i="1" s="1"/>
  <c r="S26" i="1" s="1"/>
  <c r="R40" i="1" a="1"/>
  <c r="R40" i="1" s="1"/>
  <c r="S40" i="1" s="1"/>
  <c r="R25" i="1" a="1"/>
  <c r="R25" i="1" s="1"/>
  <c r="S25" i="1" s="1"/>
  <c r="R51" i="1" a="1"/>
  <c r="R51" i="1" s="1"/>
  <c r="S51" i="1" s="1"/>
  <c r="R44" i="1" a="1"/>
  <c r="R44" i="1" s="1"/>
  <c r="S44" i="1" s="1"/>
  <c r="R9" i="1" a="1"/>
  <c r="R9" i="1" s="1"/>
  <c r="S9" i="1" s="1"/>
  <c r="R4" i="1" a="1"/>
  <c r="R4" i="1" s="1"/>
  <c r="S4" i="1" s="1"/>
  <c r="R32" i="1" a="1"/>
  <c r="R32" i="1" s="1"/>
  <c r="S32" i="1" s="1"/>
  <c r="R33" i="1" a="1"/>
  <c r="R33" i="1" s="1"/>
  <c r="S33" i="1" s="1"/>
  <c r="R31" i="1" a="1"/>
  <c r="R31" i="1" s="1"/>
  <c r="S31" i="1" s="1"/>
  <c r="R21" i="1" a="1"/>
  <c r="R21" i="1" s="1"/>
  <c r="S21" i="1" s="1"/>
  <c r="R10" i="1" a="1"/>
  <c r="R10" i="1" s="1"/>
  <c r="S10" i="1" s="1"/>
  <c r="R42" i="1" a="1"/>
  <c r="R42" i="1" s="1"/>
  <c r="S42" i="1" s="1"/>
  <c r="R19" i="1" a="1"/>
  <c r="R19" i="1" s="1"/>
  <c r="S19" i="1" s="1"/>
  <c r="R5" i="1" a="1"/>
  <c r="R5" i="1" s="1"/>
  <c r="S5" i="1" s="1"/>
  <c r="R37" i="1" a="1"/>
  <c r="R37" i="1" s="1"/>
  <c r="S37" i="1" s="1"/>
  <c r="R12" i="1" a="1"/>
  <c r="R12" i="1" s="1"/>
  <c r="S12" i="1" s="1"/>
  <c r="R20" i="1" a="1"/>
  <c r="R20" i="1" s="1"/>
  <c r="S20" i="1" s="1"/>
  <c r="R28" i="1" a="1"/>
  <c r="R28" i="1" s="1"/>
  <c r="S28" i="1" s="1"/>
  <c r="R46" i="1" a="1"/>
  <c r="R46" i="1" s="1"/>
  <c r="S46" i="1" s="1"/>
  <c r="R23" i="1" a="1"/>
  <c r="R23" i="1" s="1"/>
  <c r="S23" i="1" s="1"/>
  <c r="R6" i="1" a="1"/>
  <c r="R6" i="1" s="1"/>
  <c r="S6" i="1" s="1"/>
  <c r="R15" i="1" a="1"/>
  <c r="R15" i="1" s="1"/>
  <c r="S15" i="1" s="1"/>
  <c r="R49" i="1" a="1"/>
  <c r="R49" i="1" s="1"/>
  <c r="S49" i="1" s="1"/>
  <c r="D163" i="28"/>
  <c r="D163" i="22"/>
  <c r="G24" i="22"/>
  <c r="G664" i="22"/>
  <c r="G248" i="22"/>
  <c r="G254" i="27"/>
  <c r="G49" i="22"/>
  <c r="G405" i="28"/>
  <c r="G235" i="22"/>
  <c r="D179" i="28"/>
  <c r="D332" i="28"/>
  <c r="D140" i="22"/>
  <c r="D474" i="22"/>
  <c r="D513" i="22"/>
  <c r="D485" i="22"/>
  <c r="D173" i="28"/>
  <c r="D145" i="27"/>
  <c r="G451" i="22"/>
  <c r="G617" i="22"/>
  <c r="G554" i="22"/>
  <c r="D487" i="27"/>
  <c r="D197" i="28"/>
  <c r="O46" i="1" a="1"/>
  <c r="O46" i="1" s="1"/>
  <c r="P46" i="1" s="1"/>
  <c r="R36" i="1" a="1"/>
  <c r="R36" i="1" s="1"/>
  <c r="S36" i="1" s="1"/>
  <c r="O35" i="1" a="1"/>
  <c r="O35" i="1" s="1"/>
  <c r="P35" i="1" s="1"/>
  <c r="O28" i="1" a="1"/>
  <c r="O28" i="1" s="1"/>
  <c r="P28" i="1" s="1"/>
  <c r="O4" i="1" a="1"/>
  <c r="O4" i="1" s="1"/>
  <c r="P4" i="1" s="1"/>
  <c r="G334" i="22"/>
  <c r="G334" i="28"/>
  <c r="G41" i="22"/>
  <c r="G254" i="22"/>
  <c r="G176" i="27"/>
  <c r="G576" i="22"/>
  <c r="G530" i="27"/>
  <c r="G374" i="28"/>
  <c r="G264" i="22"/>
  <c r="G154" i="27"/>
  <c r="G222" i="27"/>
  <c r="G572" i="27"/>
  <c r="G560" i="22"/>
  <c r="G126" i="28"/>
  <c r="G650" i="22"/>
  <c r="G339" i="27"/>
  <c r="G41" i="27"/>
  <c r="G511" i="22"/>
  <c r="D251" i="28"/>
  <c r="D198" i="28"/>
  <c r="D502" i="27"/>
  <c r="D272" i="28"/>
  <c r="D48" i="28"/>
  <c r="D192" i="27"/>
  <c r="D631" i="22"/>
  <c r="D353" i="27"/>
  <c r="D307" i="22"/>
  <c r="D195" i="22"/>
  <c r="G267" i="27"/>
  <c r="G659" i="22"/>
  <c r="G381" i="22"/>
  <c r="G301" i="22"/>
  <c r="G267" i="22"/>
  <c r="G247" i="22"/>
  <c r="D276" i="27"/>
  <c r="G670" i="22"/>
  <c r="G334" i="27"/>
  <c r="D492" i="28"/>
  <c r="D454" i="28"/>
  <c r="G176" i="22"/>
  <c r="D299" i="22"/>
  <c r="R38" i="1" a="1"/>
  <c r="R38" i="1" s="1"/>
  <c r="S38" i="1" s="1"/>
  <c r="R30" i="1" a="1"/>
  <c r="R30" i="1" s="1"/>
  <c r="S30" i="1" s="1"/>
  <c r="O24" i="1" a="1"/>
  <c r="O24" i="1" s="1"/>
  <c r="P24" i="1" s="1"/>
  <c r="R39" i="1" a="1"/>
  <c r="R39" i="1" s="1"/>
  <c r="S39" i="1" s="1"/>
  <c r="O29" i="1" a="1"/>
  <c r="O29" i="1" s="1"/>
  <c r="P29" i="1" s="1"/>
  <c r="O45" i="1" a="1"/>
  <c r="O45" i="1" s="1"/>
  <c r="P45" i="1" s="1"/>
  <c r="R29" i="1" a="1"/>
  <c r="R29" i="1" s="1"/>
  <c r="S29" i="1" s="1"/>
  <c r="R43" i="1" a="1"/>
  <c r="R43" i="1" s="1"/>
  <c r="S43" i="1" s="1"/>
  <c r="O23" i="1" a="1"/>
  <c r="O23" i="1" s="1"/>
  <c r="P23" i="1" s="1"/>
  <c r="G218" i="22"/>
  <c r="G218" i="27"/>
  <c r="D271" i="27"/>
  <c r="D271" i="22"/>
  <c r="D132" i="28"/>
  <c r="D132" i="27"/>
  <c r="D203" i="28"/>
  <c r="D203" i="27"/>
  <c r="G384" i="27"/>
  <c r="G384" i="28"/>
  <c r="G614" i="22"/>
  <c r="G614" i="27"/>
  <c r="G164" i="28"/>
  <c r="G177" i="28"/>
  <c r="G126" i="27"/>
  <c r="G15" i="22"/>
  <c r="G357" i="28"/>
  <c r="G305" i="28"/>
  <c r="G483" i="22"/>
  <c r="D215" i="28"/>
  <c r="D198" i="27"/>
  <c r="D320" i="22"/>
  <c r="D313" i="22"/>
  <c r="D381" i="27"/>
  <c r="G301" i="27"/>
  <c r="D125" i="27"/>
  <c r="D349" i="22"/>
  <c r="O9" i="1" a="1"/>
  <c r="O9" i="1" s="1"/>
  <c r="P9" i="1" s="1"/>
  <c r="R3" i="1" a="1"/>
  <c r="R3" i="1" s="1"/>
  <c r="S3" i="1" s="1"/>
  <c r="R17" i="1" a="1"/>
  <c r="R17" i="1" s="1"/>
  <c r="S17" i="1" s="1"/>
  <c r="O3" i="1" a="1"/>
  <c r="O3" i="1" s="1"/>
  <c r="P3" i="1" s="1"/>
  <c r="O36" i="1" a="1"/>
  <c r="O36" i="1" s="1"/>
  <c r="P36" i="1" s="1"/>
  <c r="O20" i="1" a="1"/>
  <c r="O20" i="1" s="1"/>
  <c r="P20" i="1" s="1"/>
  <c r="O47" i="1" a="1"/>
  <c r="O47" i="1" s="1"/>
  <c r="P47" i="1" s="1"/>
  <c r="O44" i="1" a="1"/>
  <c r="O44" i="1" s="1"/>
  <c r="P44" i="1" s="1"/>
  <c r="O50" i="1" a="1"/>
  <c r="O50" i="1" s="1"/>
  <c r="P50" i="1" s="1"/>
  <c r="O8" i="1" a="1"/>
  <c r="O8" i="1" s="1"/>
  <c r="P8" i="1" s="1"/>
  <c r="O39" i="1" a="1"/>
  <c r="O39" i="1" s="1"/>
  <c r="P39" i="1" s="1"/>
  <c r="O14" i="1" a="1"/>
  <c r="O14" i="1" s="1"/>
  <c r="P14" i="1" s="1"/>
  <c r="O22" i="1" a="1"/>
  <c r="O22" i="1" s="1"/>
  <c r="P22" i="1" s="1"/>
  <c r="O48" i="1" a="1"/>
  <c r="O48" i="1" s="1"/>
  <c r="P48" i="1" s="1"/>
  <c r="O25" i="1" a="1"/>
  <c r="O25" i="1" s="1"/>
  <c r="P25" i="1" s="1"/>
  <c r="O16" i="1" a="1"/>
  <c r="O16" i="1" s="1"/>
  <c r="P16" i="1" s="1"/>
  <c r="O26" i="1" a="1"/>
  <c r="O26" i="1" s="1"/>
  <c r="P26" i="1" s="1"/>
  <c r="O21" i="1" a="1"/>
  <c r="O21" i="1" s="1"/>
  <c r="P21" i="1" s="1"/>
  <c r="O49" i="1" a="1"/>
  <c r="O49" i="1" s="1"/>
  <c r="P49" i="1" s="1"/>
  <c r="O19" i="1" a="1"/>
  <c r="O19" i="1" s="1"/>
  <c r="P19" i="1" s="1"/>
  <c r="O18" i="1" a="1"/>
  <c r="O18" i="1" s="1"/>
  <c r="P18" i="1" s="1"/>
  <c r="O37" i="1" a="1"/>
  <c r="O37" i="1" s="1"/>
  <c r="P37" i="1" s="1"/>
  <c r="O30" i="1" a="1"/>
  <c r="O30" i="1" s="1"/>
  <c r="P30" i="1" s="1"/>
  <c r="O2" i="1" a="1"/>
  <c r="O2" i="1" s="1"/>
  <c r="P2" i="1" s="1"/>
  <c r="O43" i="1" a="1"/>
  <c r="O43" i="1" s="1"/>
  <c r="P43" i="1" s="1"/>
  <c r="O5" i="1" a="1"/>
  <c r="O5" i="1" s="1"/>
  <c r="P5" i="1" s="1"/>
  <c r="O51" i="1" a="1"/>
  <c r="O51" i="1" s="1"/>
  <c r="P51" i="1" s="1"/>
  <c r="O11" i="1" a="1"/>
  <c r="O11" i="1" s="1"/>
  <c r="P11" i="1" s="1"/>
  <c r="O31" i="1" a="1"/>
  <c r="O31" i="1" s="1"/>
  <c r="P31" i="1" s="1"/>
  <c r="O38" i="1" a="1"/>
  <c r="O38" i="1" s="1"/>
  <c r="P38" i="1" s="1"/>
  <c r="O32" i="1" a="1"/>
  <c r="O32" i="1" s="1"/>
  <c r="P32" i="1" s="1"/>
  <c r="O12" i="1" a="1"/>
  <c r="O12" i="1" s="1"/>
  <c r="P12" i="1" s="1"/>
  <c r="O33" i="1" a="1"/>
  <c r="O33" i="1" s="1"/>
  <c r="P33" i="1" s="1"/>
  <c r="D37" i="22"/>
  <c r="D37" i="27"/>
  <c r="G244" i="28"/>
  <c r="G244" i="22"/>
  <c r="G222" i="28"/>
  <c r="G462" i="22"/>
  <c r="G38" i="22"/>
  <c r="G562" i="28"/>
  <c r="G482" i="28"/>
  <c r="G234" i="22"/>
  <c r="G164" i="22"/>
  <c r="G23" i="22"/>
  <c r="G153" i="28"/>
  <c r="G193" i="22"/>
  <c r="G153" i="27"/>
  <c r="G451" i="27"/>
  <c r="G339" i="28"/>
  <c r="G219" i="22"/>
  <c r="G193" i="28"/>
  <c r="D373" i="22"/>
  <c r="D233" i="27"/>
  <c r="D252" i="27"/>
  <c r="D480" i="28"/>
  <c r="D574" i="22"/>
  <c r="D594" i="22"/>
  <c r="D196" i="27"/>
  <c r="D266" i="27"/>
  <c r="D441" i="22"/>
  <c r="D371" i="27"/>
  <c r="G663" i="27"/>
  <c r="G381" i="27"/>
  <c r="G645" i="22"/>
  <c r="D241" i="28"/>
  <c r="D281" i="22"/>
  <c r="G667" i="27"/>
  <c r="G372" i="27"/>
  <c r="D258" i="28"/>
  <c r="G566" i="22"/>
  <c r="G554" i="27"/>
  <c r="D210" i="22"/>
  <c r="D163" i="27"/>
  <c r="D275" i="22"/>
  <c r="D291" i="27"/>
  <c r="D241" i="22"/>
  <c r="D203" i="22"/>
  <c r="D125" i="22"/>
  <c r="D622" i="28"/>
  <c r="D208" i="27"/>
  <c r="D562" i="22"/>
  <c r="G248" i="28"/>
  <c r="R13" i="1" a="1"/>
  <c r="R13" i="1" s="1"/>
  <c r="S13" i="1" s="1"/>
  <c r="G21" i="28"/>
  <c r="G115" i="27"/>
  <c r="G650" i="27"/>
  <c r="G330" i="22"/>
  <c r="G462" i="27"/>
  <c r="G24" i="27"/>
  <c r="G330" i="27"/>
  <c r="G398" i="27"/>
  <c r="G566" i="27"/>
  <c r="G670" i="27"/>
  <c r="G572" i="28"/>
  <c r="G504" i="27"/>
  <c r="G290" i="27"/>
  <c r="G220" i="27"/>
  <c r="G23" i="28"/>
  <c r="G395" i="22"/>
  <c r="G395" i="27"/>
  <c r="G218" i="28"/>
  <c r="G289" i="22"/>
  <c r="G219" i="28"/>
  <c r="G511" i="28"/>
  <c r="G551" i="27"/>
  <c r="D373" i="28"/>
  <c r="D233" i="28"/>
  <c r="D151" i="28"/>
  <c r="D117" i="27"/>
  <c r="D90" i="28"/>
  <c r="D272" i="22"/>
  <c r="D480" i="22"/>
  <c r="D506" i="28"/>
  <c r="D208" i="28"/>
  <c r="D258" i="27"/>
  <c r="D276" i="28"/>
  <c r="D562" i="27"/>
  <c r="D48" i="27"/>
  <c r="D38" i="28"/>
  <c r="D594" i="28"/>
  <c r="D196" i="22"/>
  <c r="D266" i="22"/>
  <c r="D441" i="28"/>
  <c r="D225" i="27"/>
  <c r="D195" i="28"/>
  <c r="D113" i="22"/>
  <c r="D19" i="28"/>
  <c r="D253" i="22"/>
  <c r="D299" i="27"/>
  <c r="D341" i="28"/>
  <c r="G405" i="27"/>
  <c r="G507" i="22"/>
  <c r="G281" i="28"/>
  <c r="G264" i="27"/>
  <c r="G398" i="22"/>
  <c r="G384" i="22"/>
  <c r="G350" i="27"/>
  <c r="G240" i="27"/>
  <c r="D492" i="22"/>
  <c r="D332" i="22"/>
  <c r="G372" i="28"/>
  <c r="D341" i="22"/>
  <c r="D143" i="27"/>
  <c r="D281" i="27"/>
  <c r="D291" i="22"/>
  <c r="G629" i="28"/>
  <c r="D278" i="22"/>
  <c r="D622" i="22"/>
  <c r="R34" i="1" a="1"/>
  <c r="R34" i="1" s="1"/>
  <c r="S34" i="1" s="1"/>
  <c r="R16" i="1" a="1"/>
  <c r="R16" i="1" s="1"/>
  <c r="S16" i="1" s="1"/>
  <c r="O27" i="1" a="1"/>
  <c r="O27" i="1" s="1"/>
  <c r="P27" i="1" s="1"/>
  <c r="R27" i="1" a="1"/>
  <c r="R27" i="1" s="1"/>
  <c r="S27" i="1" s="1"/>
  <c r="O15" i="1" a="1"/>
  <c r="O15" i="1" s="1"/>
  <c r="P15" i="1" s="1"/>
  <c r="R47" i="1" a="1"/>
  <c r="R47" i="1" s="1"/>
  <c r="S47" i="1" s="1"/>
  <c r="R11" i="1" a="1"/>
  <c r="R11" i="1" s="1"/>
  <c r="S11" i="1" s="1"/>
  <c r="O7" i="1" a="1"/>
  <c r="O7" i="1" s="1"/>
  <c r="P7" i="1" s="1"/>
  <c r="R24" i="1" a="1"/>
  <c r="R24" i="1" s="1"/>
  <c r="S24" i="1" s="1"/>
  <c r="R50" i="1" a="1"/>
  <c r="R50" i="1" s="1"/>
  <c r="S50" i="1" s="1"/>
  <c r="R41" i="1" a="1"/>
  <c r="R41" i="1" s="1"/>
  <c r="S41" i="1" s="1"/>
  <c r="R14" i="1" a="1"/>
  <c r="R14" i="1" s="1"/>
  <c r="S14" i="1" s="1"/>
  <c r="D216" i="27"/>
  <c r="D216" i="28"/>
  <c r="D270" i="22"/>
  <c r="D270" i="27"/>
  <c r="R2" i="1" a="1"/>
  <c r="R2" i="1" s="1"/>
  <c r="S2" i="1" s="1"/>
  <c r="A235" i="22"/>
  <c r="A239" i="22"/>
  <c r="A247" i="28"/>
  <c r="A247" i="27"/>
  <c r="A239" i="27"/>
  <c r="A243" i="28"/>
  <c r="A231" i="28"/>
  <c r="A35" i="28"/>
  <c r="A19" i="27"/>
  <c r="A23" i="28"/>
  <c r="A165" i="27"/>
  <c r="A153" i="27"/>
  <c r="A213" i="22"/>
  <c r="A199" i="28"/>
  <c r="A191" i="27"/>
  <c r="A179" i="27"/>
  <c r="A157" i="22"/>
  <c r="A139" i="27"/>
  <c r="A109" i="22"/>
  <c r="A105" i="22"/>
  <c r="A75" i="28"/>
  <c r="A53" i="27"/>
  <c r="A41" i="22"/>
  <c r="A19" i="28"/>
  <c r="A101" i="22"/>
  <c r="A71" i="27"/>
  <c r="A169" i="27"/>
  <c r="A101" i="27"/>
  <c r="A205" i="28"/>
  <c r="A54" i="27"/>
  <c r="A136" i="27"/>
  <c r="A158" i="28"/>
  <c r="A150" i="28"/>
  <c r="A140" i="27"/>
  <c r="A124" i="28"/>
  <c r="A114" i="27"/>
  <c r="A98" i="22"/>
  <c r="A88" i="28"/>
  <c r="A80" i="22"/>
  <c r="A72" i="28"/>
  <c r="A62" i="22"/>
  <c r="A54" i="28"/>
  <c r="A42" i="28"/>
  <c r="A24" i="22"/>
  <c r="A28" i="28"/>
  <c r="A113" i="22"/>
  <c r="A136" i="22"/>
  <c r="A153" i="28"/>
  <c r="A183" i="22"/>
  <c r="A195" i="28"/>
  <c r="A35" i="22"/>
  <c r="A87" i="27"/>
  <c r="A225" i="22"/>
  <c r="A209" i="22"/>
  <c r="A173" i="27"/>
  <c r="A161" i="27"/>
  <c r="A149" i="27"/>
  <c r="A113" i="27"/>
  <c r="A105" i="28"/>
  <c r="A61" i="28"/>
  <c r="A49" i="22"/>
  <c r="A15" i="28"/>
  <c r="A187" i="22"/>
  <c r="A27" i="28"/>
  <c r="A65" i="28"/>
  <c r="A191" i="28"/>
  <c r="A199" i="27"/>
  <c r="A27" i="27"/>
  <c r="A225" i="27"/>
  <c r="A83" i="27"/>
  <c r="A57" i="22"/>
  <c r="A45" i="22"/>
  <c r="A187" i="27"/>
  <c r="A205" i="27"/>
  <c r="A42" i="22"/>
  <c r="A132" i="27"/>
  <c r="A88" i="22"/>
  <c r="A16" i="22"/>
  <c r="A53" i="22"/>
  <c r="A143" i="28"/>
  <c r="A318" i="28"/>
  <c r="A304" i="27"/>
  <c r="A284" i="22"/>
  <c r="A650" i="27"/>
  <c r="A620" i="27"/>
  <c r="A586" i="27"/>
  <c r="A560" i="22"/>
  <c r="A530" i="28"/>
  <c r="A482" i="27"/>
  <c r="A448" i="28"/>
  <c r="A422" i="22"/>
  <c r="A366" i="27"/>
  <c r="A556" i="28"/>
  <c r="A572" i="28"/>
  <c r="A590" i="28"/>
  <c r="A632" i="27"/>
  <c r="A664" i="27"/>
  <c r="A456" i="27"/>
  <c r="A322" i="22"/>
  <c r="A292" i="28"/>
  <c r="A632" i="22"/>
  <c r="A608" i="27"/>
  <c r="A568" i="28"/>
  <c r="A546" i="28"/>
  <c r="A500" i="28"/>
  <c r="A468" i="27"/>
  <c r="A430" i="28"/>
  <c r="A396" i="27"/>
  <c r="A340" i="27"/>
  <c r="A404" i="28"/>
  <c r="A624" i="27"/>
  <c r="A438" i="28"/>
  <c r="A590" i="27"/>
  <c r="A486" i="28"/>
  <c r="A404" i="22"/>
  <c r="A352" i="27"/>
  <c r="A482" i="22"/>
  <c r="A608" i="28"/>
  <c r="A288" i="27"/>
  <c r="A318" i="27"/>
  <c r="A292" i="27"/>
  <c r="A668" i="28"/>
  <c r="A598" i="22"/>
  <c r="A568" i="27"/>
  <c r="A538" i="27"/>
  <c r="A494" i="22"/>
  <c r="A464" i="27"/>
  <c r="A430" i="27"/>
  <c r="A386" i="28"/>
  <c r="A612" i="27"/>
  <c r="A416" i="22"/>
  <c r="A460" i="27"/>
  <c r="A359" i="28"/>
  <c r="A507" i="28"/>
  <c r="A477" i="28"/>
  <c r="A334" i="27"/>
  <c r="A474" i="28"/>
  <c r="A330" i="22"/>
  <c r="A288" i="28"/>
  <c r="A262" i="22"/>
  <c r="A664" i="28"/>
  <c r="A642" i="22"/>
  <c r="A628" i="28"/>
  <c r="A616" i="28"/>
  <c r="A598" i="28"/>
  <c r="A582" i="28"/>
  <c r="A564" i="22"/>
  <c r="A546" i="27"/>
  <c r="A534" i="28"/>
  <c r="A512" i="27"/>
  <c r="A494" i="28"/>
  <c r="A478" i="28"/>
  <c r="A460" i="28"/>
  <c r="A442" i="28"/>
  <c r="A426" i="22"/>
  <c r="A408" i="22"/>
  <c r="A378" i="27"/>
  <c r="A356" i="28"/>
  <c r="A300" i="28"/>
  <c r="A624" i="28"/>
  <c r="A658" i="27"/>
  <c r="A576" i="28"/>
  <c r="A520" i="27"/>
  <c r="A334" i="28"/>
  <c r="A284" i="27"/>
  <c r="A300" i="22"/>
  <c r="A360" i="22"/>
  <c r="A530" i="27"/>
  <c r="A612" i="28"/>
  <c r="A523" i="27"/>
  <c r="A385" i="22"/>
  <c r="A258" i="22"/>
  <c r="A396" i="22"/>
  <c r="A326" i="27"/>
  <c r="A308" i="28"/>
  <c r="A296" i="27"/>
  <c r="A258" i="28"/>
  <c r="A638" i="28"/>
  <c r="A620" i="28"/>
  <c r="A594" i="22"/>
  <c r="A572" i="22"/>
  <c r="A560" i="28"/>
  <c r="A534" i="27"/>
  <c r="A504" i="22"/>
  <c r="A490" i="28"/>
  <c r="A468" i="22"/>
  <c r="A456" i="22"/>
  <c r="A434" i="22"/>
  <c r="A422" i="28"/>
  <c r="A400" i="27"/>
  <c r="A374" i="22"/>
  <c r="A344" i="28"/>
  <c r="A576" i="22"/>
  <c r="A452" i="22"/>
  <c r="A308" i="22"/>
  <c r="A392" i="27"/>
  <c r="A448" i="22"/>
  <c r="A602" i="22"/>
  <c r="A588" i="28"/>
  <c r="A610" i="22"/>
  <c r="A510" i="28"/>
  <c r="A358" i="27"/>
  <c r="A306" i="27"/>
  <c r="A648" i="28"/>
  <c r="A562" i="28"/>
  <c r="A384" i="22"/>
  <c r="A350" i="28"/>
  <c r="A272" i="27"/>
  <c r="A596" i="22"/>
  <c r="A286" i="22"/>
  <c r="A388" i="28"/>
  <c r="A622" i="22"/>
  <c r="A626" i="28"/>
  <c r="A544" i="22"/>
  <c r="A298" i="22"/>
  <c r="A338" i="22"/>
  <c r="A484" i="27"/>
  <c r="A514" i="27"/>
  <c r="A614" i="28"/>
  <c r="A362" i="22"/>
  <c r="A306" i="22"/>
  <c r="A514" i="28"/>
  <c r="A670" i="22"/>
  <c r="A600" i="27"/>
  <c r="A414" i="22"/>
  <c r="A342" i="22"/>
  <c r="A294" i="27"/>
  <c r="A618" i="22"/>
  <c r="A432" i="27"/>
  <c r="A380" i="22"/>
  <c r="A290" i="27"/>
  <c r="A666" i="22"/>
  <c r="A428" i="27"/>
  <c r="A394" i="28"/>
  <c r="A492" i="22"/>
  <c r="A528" i="28"/>
  <c r="A652" i="27"/>
  <c r="A678" i="28"/>
  <c r="A685" i="22"/>
  <c r="A342" i="28"/>
  <c r="A558" i="28"/>
  <c r="A522" i="22"/>
  <c r="A398" i="27"/>
  <c r="A332" i="22"/>
  <c r="A260" i="22"/>
  <c r="A670" i="27"/>
  <c r="A618" i="27"/>
  <c r="A406" i="27"/>
  <c r="A368" i="22"/>
  <c r="A554" i="28"/>
  <c r="A286" i="27"/>
  <c r="A518" i="22"/>
  <c r="A604" i="22"/>
  <c r="A574" i="28"/>
  <c r="A376" i="27"/>
  <c r="A312" i="27"/>
  <c r="A673" i="22"/>
  <c r="A673" i="28"/>
  <c r="A303" i="27"/>
  <c r="A545" i="28"/>
  <c r="A489" i="28"/>
  <c r="A347" i="27"/>
  <c r="A663" i="28"/>
  <c r="A672" i="28"/>
  <c r="A681" i="27"/>
  <c r="A641" i="27"/>
  <c r="A515" i="22"/>
  <c r="A277" i="22"/>
  <c r="A496" i="22"/>
  <c r="A610" i="28"/>
  <c r="A540" i="22"/>
  <c r="A462" i="28"/>
  <c r="A354" i="27"/>
  <c r="A630" i="28"/>
  <c r="A548" i="27"/>
  <c r="A402" i="28"/>
  <c r="A372" i="27"/>
  <c r="A320" i="22"/>
  <c r="A268" i="27"/>
  <c r="A584" i="22"/>
  <c r="A324" i="27"/>
  <c r="A484" i="22"/>
  <c r="A640" i="27"/>
  <c r="A636" i="22"/>
  <c r="A446" i="22"/>
  <c r="A260" i="27"/>
  <c r="A368" i="28"/>
  <c r="A470" i="27"/>
  <c r="A536" i="28"/>
  <c r="A574" i="22"/>
  <c r="A672" i="27"/>
  <c r="A677" i="22"/>
  <c r="A657" i="28"/>
  <c r="A555" i="28"/>
  <c r="A425" i="27"/>
  <c r="A355" i="27"/>
  <c r="A261" i="22"/>
  <c r="A411" i="28"/>
  <c r="A264" i="28"/>
  <c r="A537" i="22"/>
  <c r="A680" i="28"/>
  <c r="A680" i="27"/>
  <c r="A686" i="22"/>
  <c r="A662" i="27"/>
  <c r="A666" i="27"/>
  <c r="A663" i="27"/>
  <c r="A662" i="22"/>
  <c r="A686" i="28"/>
  <c r="A678" i="27"/>
  <c r="A640" i="22"/>
  <c r="A636" i="28"/>
  <c r="A648" i="27"/>
  <c r="A652" i="22"/>
  <c r="A644" i="27"/>
  <c r="A644" i="22"/>
  <c r="A654" i="27"/>
  <c r="A642" i="27"/>
  <c r="A623" i="22"/>
  <c r="A585" i="22"/>
  <c r="A585" i="28"/>
  <c r="A596" i="27"/>
  <c r="A592" i="27"/>
  <c r="A584" i="27"/>
  <c r="A602" i="27"/>
  <c r="A586" i="28"/>
  <c r="A592" i="22"/>
  <c r="A594" i="27"/>
  <c r="A604" i="27"/>
  <c r="A570" i="27"/>
  <c r="A578" i="22"/>
  <c r="A566" i="22"/>
  <c r="A562" i="22"/>
  <c r="A566" i="28"/>
  <c r="A570" i="22"/>
  <c r="A571" i="27"/>
  <c r="A578" i="28"/>
  <c r="A554" i="22"/>
  <c r="A558" i="22"/>
  <c r="A528" i="22"/>
  <c r="A536" i="27"/>
  <c r="A533" i="27"/>
  <c r="A544" i="27"/>
  <c r="A532" i="27"/>
  <c r="A532" i="22"/>
  <c r="A540" i="27"/>
  <c r="A516" i="27"/>
  <c r="A504" i="27"/>
  <c r="A506" i="28"/>
  <c r="A522" i="27"/>
  <c r="A516" i="22"/>
  <c r="A524" i="28"/>
  <c r="A512" i="22"/>
  <c r="A510" i="22"/>
  <c r="A506" i="27"/>
  <c r="A520" i="22"/>
  <c r="A492" i="27"/>
  <c r="A496" i="28"/>
  <c r="A476" i="28"/>
  <c r="A486" i="27"/>
  <c r="A476" i="22"/>
  <c r="A488" i="27"/>
  <c r="A488" i="28"/>
  <c r="A480" i="22"/>
  <c r="A474" i="27"/>
  <c r="A462" i="27"/>
  <c r="A451" i="22"/>
  <c r="A454" i="27"/>
  <c r="A470" i="28"/>
  <c r="A450" i="27"/>
  <c r="A450" i="22"/>
  <c r="A452" i="28"/>
  <c r="A432" i="28"/>
  <c r="A428" i="28"/>
  <c r="A440" i="22"/>
  <c r="A424" i="22"/>
  <c r="A420" i="22"/>
  <c r="A420" i="27"/>
  <c r="A440" i="28"/>
  <c r="A424" i="28"/>
  <c r="A425" i="22"/>
  <c r="A406" i="28"/>
  <c r="A408" i="27"/>
  <c r="A398" i="28"/>
  <c r="A402" i="27"/>
  <c r="A412" i="22"/>
  <c r="A392" i="28"/>
  <c r="A414" i="27"/>
  <c r="A394" i="22"/>
  <c r="A410" i="22"/>
  <c r="A416" i="27"/>
  <c r="A410" i="27"/>
  <c r="A388" i="27"/>
  <c r="A374" i="27"/>
  <c r="A376" i="22"/>
  <c r="A382" i="27"/>
  <c r="A382" i="22"/>
  <c r="A386" i="22"/>
  <c r="A366" i="22"/>
  <c r="A372" i="28"/>
  <c r="A352" i="28"/>
  <c r="A340" i="28"/>
  <c r="A346" i="22"/>
  <c r="A354" i="22"/>
  <c r="A350" i="27"/>
  <c r="A344" i="22"/>
  <c r="A348" i="28"/>
  <c r="A356" i="22"/>
  <c r="A358" i="22"/>
  <c r="A348" i="27"/>
  <c r="A332" i="27"/>
  <c r="A324" i="28"/>
  <c r="A316" i="27"/>
  <c r="A333" i="22"/>
  <c r="A328" i="28"/>
  <c r="A316" i="22"/>
  <c r="A320" i="28"/>
  <c r="A317" i="28"/>
  <c r="A326" i="28"/>
  <c r="A314" i="22"/>
  <c r="A328" i="22"/>
  <c r="A297" i="27"/>
  <c r="A289" i="28"/>
  <c r="A301" i="22"/>
  <c r="A303" i="28"/>
  <c r="A268" i="28"/>
  <c r="A274" i="27"/>
  <c r="A262" i="27"/>
  <c r="A276" i="22"/>
  <c r="A272" i="22"/>
  <c r="A264" i="22"/>
  <c r="A274" i="22"/>
  <c r="A270" i="22"/>
  <c r="A278" i="27"/>
  <c r="A266" i="22"/>
  <c r="A234" i="22"/>
  <c r="A251" i="28"/>
  <c r="A243" i="27"/>
  <c r="A231" i="27"/>
  <c r="A254" i="28"/>
  <c r="A242" i="28"/>
  <c r="A250" i="28"/>
  <c r="A242" i="27"/>
  <c r="A250" i="27"/>
  <c r="A246" i="22"/>
  <c r="A230" i="22"/>
  <c r="A224" i="27"/>
  <c r="A204" i="22"/>
  <c r="A217" i="27"/>
  <c r="A209" i="28"/>
  <c r="A221" i="28"/>
  <c r="A224" i="22"/>
  <c r="A220" i="27"/>
  <c r="A208" i="22"/>
  <c r="A216" i="28"/>
  <c r="A216" i="27"/>
  <c r="A184" i="22"/>
  <c r="A188" i="22"/>
  <c r="A176" i="22"/>
  <c r="A190" i="28"/>
  <c r="A196" i="28"/>
  <c r="A198" i="27"/>
  <c r="A139" i="28"/>
  <c r="A131" i="28"/>
  <c r="A123" i="27"/>
  <c r="A135" i="28"/>
  <c r="A131" i="27"/>
  <c r="A123" i="28"/>
  <c r="A143" i="22"/>
  <c r="A127" i="22"/>
  <c r="A135" i="22"/>
  <c r="A111" i="22"/>
  <c r="A107" i="22"/>
  <c r="A119" i="27"/>
  <c r="A95" i="27"/>
  <c r="A99" i="22"/>
  <c r="A103" i="22"/>
  <c r="A95" i="28"/>
  <c r="A115" i="27"/>
  <c r="A112" i="27"/>
  <c r="A116" i="27"/>
  <c r="A104" i="27"/>
  <c r="A104" i="28"/>
  <c r="A75" i="22"/>
  <c r="A71" i="22"/>
  <c r="A83" i="22"/>
  <c r="A91" i="22"/>
  <c r="A79" i="22"/>
  <c r="A87" i="22"/>
  <c r="A79" i="28"/>
  <c r="A91" i="27"/>
  <c r="A56" i="27"/>
  <c r="A65" i="27"/>
  <c r="A57" i="28"/>
  <c r="A45" i="28"/>
  <c r="A41" i="28"/>
  <c r="A48" i="22"/>
  <c r="A44" i="28"/>
  <c r="A48" i="28"/>
  <c r="A52" i="22"/>
  <c r="A64" i="22"/>
  <c r="A60" i="27"/>
  <c r="A56" i="28"/>
  <c r="A60" i="28"/>
  <c r="A34" i="22"/>
  <c r="A22" i="22"/>
  <c r="A34" i="28"/>
  <c r="A14" i="22"/>
  <c r="A18" i="27"/>
  <c r="A30" i="28"/>
  <c r="A22" i="28"/>
  <c r="A287" i="22"/>
  <c r="A287" i="28"/>
  <c r="A307" i="27"/>
  <c r="A307" i="22"/>
  <c r="A329" i="22"/>
  <c r="A329" i="27"/>
  <c r="A339" i="22"/>
  <c r="A339" i="27"/>
  <c r="A351" i="28"/>
  <c r="A351" i="27"/>
  <c r="A389" i="22"/>
  <c r="A389" i="27"/>
  <c r="A429" i="22"/>
  <c r="A429" i="28"/>
  <c r="A429" i="27"/>
  <c r="A437" i="28"/>
  <c r="A437" i="27"/>
  <c r="A447" i="22"/>
  <c r="A447" i="27"/>
  <c r="A463" i="22"/>
  <c r="A463" i="28"/>
  <c r="A467" i="22"/>
  <c r="A467" i="28"/>
  <c r="A497" i="27"/>
  <c r="A497" i="22"/>
  <c r="A559" i="28"/>
  <c r="A559" i="22"/>
  <c r="A581" i="28"/>
  <c r="A581" i="27"/>
  <c r="A601" i="28"/>
  <c r="A601" i="27"/>
  <c r="A619" i="22"/>
  <c r="A619" i="28"/>
  <c r="A619" i="27"/>
  <c r="A637" i="22"/>
  <c r="A637" i="28"/>
  <c r="A637" i="27"/>
  <c r="A667" i="28"/>
  <c r="A667" i="27"/>
  <c r="A355" i="22"/>
  <c r="A555" i="22"/>
  <c r="A657" i="27"/>
  <c r="A571" i="22"/>
  <c r="A441" i="27"/>
  <c r="A567" i="22"/>
  <c r="A359" i="27"/>
  <c r="A605" i="27"/>
  <c r="A589" i="22"/>
  <c r="A549" i="22"/>
  <c r="A537" i="27"/>
  <c r="A515" i="28"/>
  <c r="A507" i="22"/>
  <c r="A481" i="27"/>
  <c r="A473" i="22"/>
  <c r="A433" i="22"/>
  <c r="A415" i="27"/>
  <c r="A381" i="27"/>
  <c r="A369" i="22"/>
  <c r="A339" i="28"/>
  <c r="A321" i="28"/>
  <c r="A313" i="28"/>
  <c r="A281" i="27"/>
  <c r="A269" i="28"/>
  <c r="A627" i="27"/>
  <c r="A261" i="28"/>
  <c r="A481" i="22"/>
  <c r="A645" i="27"/>
  <c r="A273" i="22"/>
  <c r="A385" i="28"/>
  <c r="A649" i="22"/>
  <c r="A623" i="27"/>
  <c r="A605" i="22"/>
  <c r="A581" i="22"/>
  <c r="A545" i="22"/>
  <c r="A523" i="22"/>
  <c r="A489" i="22"/>
  <c r="A473" i="28"/>
  <c r="A451" i="27"/>
  <c r="A433" i="27"/>
  <c r="A415" i="22"/>
  <c r="A389" i="28"/>
  <c r="A381" i="22"/>
  <c r="A347" i="28"/>
  <c r="A333" i="28"/>
  <c r="A321" i="27"/>
  <c r="A295" i="27"/>
  <c r="A277" i="28"/>
  <c r="A559" i="27"/>
  <c r="A395" i="27"/>
  <c r="A437" i="22"/>
  <c r="A447" i="28"/>
  <c r="A611" i="28"/>
  <c r="A395" i="28"/>
  <c r="A299" i="28"/>
  <c r="A615" i="28"/>
  <c r="A631" i="28"/>
  <c r="A674" i="27"/>
  <c r="A674" i="22"/>
  <c r="A674" i="28"/>
  <c r="A682" i="22"/>
  <c r="A682" i="28"/>
  <c r="A682" i="27"/>
  <c r="A325" i="27"/>
  <c r="A325" i="28"/>
  <c r="A325" i="22"/>
  <c r="A343" i="28"/>
  <c r="A343" i="22"/>
  <c r="A365" i="28"/>
  <c r="A365" i="27"/>
  <c r="A373" i="28"/>
  <c r="A373" i="27"/>
  <c r="A403" i="28"/>
  <c r="A403" i="22"/>
  <c r="A485" i="28"/>
  <c r="A485" i="27"/>
  <c r="A541" i="22"/>
  <c r="A541" i="28"/>
  <c r="A563" i="27"/>
  <c r="A563" i="28"/>
  <c r="A575" i="28"/>
  <c r="A575" i="22"/>
  <c r="A653" i="28"/>
  <c r="A653" i="27"/>
  <c r="A671" i="28"/>
  <c r="A671" i="27"/>
  <c r="A611" i="27"/>
  <c r="A641" i="22"/>
  <c r="A615" i="22"/>
  <c r="A589" i="27"/>
  <c r="A549" i="28"/>
  <c r="A541" i="27"/>
  <c r="A533" i="22"/>
  <c r="A519" i="27"/>
  <c r="A511" i="28"/>
  <c r="A493" i="28"/>
  <c r="A485" i="22"/>
  <c r="A477" i="22"/>
  <c r="A459" i="27"/>
  <c r="A441" i="22"/>
  <c r="A399" i="22"/>
  <c r="A369" i="27"/>
  <c r="A329" i="28"/>
  <c r="A313" i="27"/>
  <c r="A299" i="27"/>
  <c r="A281" i="22"/>
  <c r="A269" i="22"/>
  <c r="A593" i="27"/>
  <c r="A307" i="28"/>
  <c r="A273" i="28"/>
  <c r="A645" i="28"/>
  <c r="A567" i="28"/>
  <c r="A593" i="22"/>
  <c r="A411" i="27"/>
  <c r="A511" i="27"/>
  <c r="A519" i="22"/>
  <c r="A649" i="28"/>
  <c r="A679" i="22"/>
  <c r="A679" i="28"/>
  <c r="A257" i="28"/>
  <c r="A257" i="22"/>
  <c r="A265" i="28"/>
  <c r="A265" i="27"/>
  <c r="A291" i="28"/>
  <c r="A291" i="22"/>
  <c r="A377" i="27"/>
  <c r="A377" i="22"/>
  <c r="A407" i="27"/>
  <c r="A407" i="22"/>
  <c r="A421" i="28"/>
  <c r="A421" i="27"/>
  <c r="A421" i="22"/>
  <c r="A455" i="22"/>
  <c r="A455" i="27"/>
  <c r="A503" i="27"/>
  <c r="A503" i="22"/>
  <c r="A529" i="28"/>
  <c r="A529" i="27"/>
  <c r="A597" i="28"/>
  <c r="A597" i="27"/>
  <c r="A317" i="27"/>
  <c r="A631" i="22"/>
  <c r="A563" i="22"/>
  <c r="A529" i="22"/>
  <c r="A493" i="27"/>
  <c r="A459" i="28"/>
  <c r="A399" i="27"/>
  <c r="A351" i="22"/>
  <c r="A295" i="22"/>
  <c r="A257" i="27"/>
  <c r="A343" i="27"/>
  <c r="A627" i="28"/>
  <c r="A503" i="28"/>
  <c r="A676" i="28"/>
  <c r="A676" i="27"/>
  <c r="A676" i="22"/>
  <c r="A370" i="27"/>
  <c r="A370" i="28"/>
  <c r="A542" i="22"/>
  <c r="A542" i="27"/>
  <c r="A683" i="22"/>
  <c r="A683" i="28"/>
  <c r="A681" i="28"/>
  <c r="A426" i="27"/>
  <c r="A330" i="28"/>
  <c r="A322" i="27"/>
  <c r="A296" i="22"/>
  <c r="A668" i="22"/>
  <c r="A654" i="28"/>
  <c r="A638" i="27"/>
  <c r="A628" i="22"/>
  <c r="A564" i="28"/>
  <c r="A538" i="22"/>
  <c r="A500" i="27"/>
  <c r="A490" i="22"/>
  <c r="A464" i="28"/>
  <c r="A434" i="27"/>
  <c r="A400" i="22"/>
  <c r="A378" i="28"/>
  <c r="A314" i="27"/>
  <c r="A646" i="27"/>
  <c r="A556" i="27"/>
  <c r="A508" i="27"/>
  <c r="A278" i="28"/>
  <c r="A508" i="28"/>
  <c r="A646" i="28"/>
  <c r="A683" i="27"/>
  <c r="A280" i="27"/>
  <c r="A280" i="28"/>
  <c r="A436" i="27"/>
  <c r="A436" i="22"/>
  <c r="A458" i="28"/>
  <c r="A458" i="27"/>
  <c r="A466" i="27"/>
  <c r="A466" i="22"/>
  <c r="A502" i="28"/>
  <c r="A502" i="22"/>
  <c r="A656" i="22"/>
  <c r="A656" i="28"/>
</calcChain>
</file>

<file path=xl/sharedStrings.xml><?xml version="1.0" encoding="utf-8"?>
<sst xmlns="http://schemas.openxmlformats.org/spreadsheetml/2006/main" count="2376" uniqueCount="921">
  <si>
    <t>vs.</t>
  </si>
  <si>
    <t>Explanations, notes, comments</t>
  </si>
  <si>
    <t xml:space="preserve">Evaluator: </t>
  </si>
  <si>
    <t>Test-Retest Reliability</t>
  </si>
  <si>
    <t>Internal Consistency</t>
  </si>
  <si>
    <t>Inter-rater Reliability</t>
  </si>
  <si>
    <t>NA</t>
  </si>
  <si>
    <t>Study:</t>
  </si>
  <si>
    <t>EXAMPLE 1</t>
  </si>
  <si>
    <t>EXAMPLE 2</t>
  </si>
  <si>
    <t>EXAMPLE 3</t>
  </si>
  <si>
    <t>EXAMPLE 4</t>
  </si>
  <si>
    <t>EXAMPLE 5</t>
  </si>
  <si>
    <t>Instrument reference</t>
  </si>
  <si>
    <t>No</t>
  </si>
  <si>
    <t>Edited by</t>
  </si>
  <si>
    <t>n</t>
  </si>
  <si>
    <t>EXAMPLE 6</t>
  </si>
  <si>
    <t>T</t>
  </si>
  <si>
    <t>C</t>
  </si>
  <si>
    <r>
      <rPr>
        <b/>
        <sz val="10"/>
        <color rgb="FF3333FF"/>
        <rFont val="Calibri"/>
        <family val="2"/>
        <scheme val="minor"/>
      </rPr>
      <t>Note</t>
    </r>
    <r>
      <rPr>
        <sz val="10"/>
        <color rgb="FF3333FF"/>
        <rFont val="Calibri"/>
        <family val="2"/>
        <scheme val="minor"/>
      </rPr>
      <t xml:space="preserve">: There are additional rows available for use if you highlight this row and the one above it and choose "Unhide" in the "View" menu. </t>
    </r>
  </si>
  <si>
    <t xml:space="preserve">Note: There are additional rows available for use if you highlight this row and the one above it and choose "Unhide" in the "View" menu. </t>
  </si>
  <si>
    <t>Outcome Domain</t>
  </si>
  <si>
    <t>Level 1</t>
  </si>
  <si>
    <t>Level 2</t>
  </si>
  <si>
    <t>Level 3</t>
  </si>
  <si>
    <t>B1</t>
  </si>
  <si>
    <t>B2</t>
  </si>
  <si>
    <t>B3</t>
  </si>
  <si>
    <t>B4</t>
  </si>
  <si>
    <t>B5</t>
  </si>
  <si>
    <t>B6</t>
  </si>
  <si>
    <t>B7</t>
  </si>
  <si>
    <t>B8</t>
  </si>
  <si>
    <t>B9</t>
  </si>
  <si>
    <t>B10</t>
  </si>
  <si>
    <t>Study Name:</t>
  </si>
  <si>
    <t>B19</t>
  </si>
  <si>
    <t>B18</t>
  </si>
  <si>
    <t xml:space="preserve"> Treatment Group</t>
  </si>
  <si>
    <t>Comparison Group</t>
  </si>
  <si>
    <t>B11</t>
  </si>
  <si>
    <t>B12</t>
  </si>
  <si>
    <t>B13</t>
  </si>
  <si>
    <t>B14</t>
  </si>
  <si>
    <t>B15</t>
  </si>
  <si>
    <t>B16</t>
  </si>
  <si>
    <t>B17</t>
  </si>
  <si>
    <t>B20</t>
  </si>
  <si>
    <t>B21</t>
  </si>
  <si>
    <t>B22</t>
  </si>
  <si>
    <t>B23</t>
  </si>
  <si>
    <t>B24</t>
  </si>
  <si>
    <t>B25</t>
  </si>
  <si>
    <t>1. Research Questions</t>
  </si>
  <si>
    <t>Research Question</t>
  </si>
  <si>
    <t>Research Question 1</t>
  </si>
  <si>
    <t>Research Question 2</t>
  </si>
  <si>
    <t>Research Question 3</t>
  </si>
  <si>
    <t>Research Question 4</t>
  </si>
  <si>
    <t>Research Question 5</t>
  </si>
  <si>
    <t>Research Question 6</t>
  </si>
  <si>
    <t>Research Question 7</t>
  </si>
  <si>
    <t>Research Question 8</t>
  </si>
  <si>
    <t>Research Question 9</t>
  </si>
  <si>
    <t>Research Question 10</t>
  </si>
  <si>
    <t>Research Question 11</t>
  </si>
  <si>
    <t>Research Question 12</t>
  </si>
  <si>
    <t>Research Question 13</t>
  </si>
  <si>
    <t>Research Question 14</t>
  </si>
  <si>
    <t>Research Question 15</t>
  </si>
  <si>
    <t>Research Question 16</t>
  </si>
  <si>
    <t>Research Question 17</t>
  </si>
  <si>
    <t>Research Question 18</t>
  </si>
  <si>
    <t>Research Question 19</t>
  </si>
  <si>
    <t>Research Question 20</t>
  </si>
  <si>
    <t>Research Question 21</t>
  </si>
  <si>
    <t>Research Question 22</t>
  </si>
  <si>
    <t>Research Question 23</t>
  </si>
  <si>
    <t>Research Question 24</t>
  </si>
  <si>
    <t>Research Question 25</t>
  </si>
  <si>
    <t>Confirmatory</t>
  </si>
  <si>
    <t>Exploratory</t>
  </si>
  <si>
    <t>y/n</t>
  </si>
  <si>
    <t>Yes</t>
  </si>
  <si>
    <t>N/A</t>
  </si>
  <si>
    <t>T/C</t>
  </si>
  <si>
    <t>Samples_Treat</t>
  </si>
  <si>
    <t>Samples_Treat_No_Space</t>
  </si>
  <si>
    <t>Samples_Treat_Raw</t>
  </si>
  <si>
    <t>Samples_Comp_Raw</t>
  </si>
  <si>
    <t>Samples_Comp</t>
  </si>
  <si>
    <t>C/E</t>
  </si>
  <si>
    <t>Study IDs</t>
  </si>
  <si>
    <t>Description (automatically filled from Samples tab)</t>
  </si>
  <si>
    <t xml:space="preserve">Name of Outcome Measure
(and subtest) </t>
  </si>
  <si>
    <t>Confirmatory/ Exploratory</t>
  </si>
  <si>
    <r>
      <rPr>
        <b/>
        <i/>
        <sz val="10"/>
        <color rgb="FF3333FF"/>
        <rFont val="Calibri"/>
        <family val="2"/>
        <scheme val="minor"/>
      </rPr>
      <t>EXAMPLE 1</t>
    </r>
    <r>
      <rPr>
        <i/>
        <sz val="10"/>
        <color rgb="FF3333FF"/>
        <rFont val="Calibri"/>
        <family val="2"/>
        <scheme val="minor"/>
      </rPr>
      <t>:  Does the STEM Academy have an effect on the math achievement of 9th and 10th grade students compared to business-as-usual condition?</t>
    </r>
  </si>
  <si>
    <r>
      <rPr>
        <b/>
        <i/>
        <sz val="10"/>
        <color rgb="FF3333FF"/>
        <rFont val="Calibri"/>
        <family val="2"/>
        <scheme val="minor"/>
      </rPr>
      <t>EXAMPLE 2</t>
    </r>
    <r>
      <rPr>
        <i/>
        <sz val="10"/>
        <color rgb="FF3333FF"/>
        <rFont val="Calibri"/>
        <family val="2"/>
        <scheme val="minor"/>
      </rPr>
      <t>: Does the STEM Academy have an effect on the mean school-level math achievement of 9th and 10th grade students compared to the mean school-level math achievement of 9th and 10th grade students in the business-as-usual condition?</t>
    </r>
  </si>
  <si>
    <t>school</t>
  </si>
  <si>
    <t>student</t>
  </si>
  <si>
    <t>Date</t>
  </si>
  <si>
    <t>Comments</t>
  </si>
  <si>
    <t>Document Versions Tracking Table
(Please report each time the document is revised in a new row)</t>
  </si>
  <si>
    <t xml:space="preserve">General Information about the Tables </t>
  </si>
  <si>
    <t xml:space="preserve">Col 1. </t>
  </si>
  <si>
    <t xml:space="preserve">Col 2. </t>
  </si>
  <si>
    <t>Name of Outcome Measure (and subtest)</t>
  </si>
  <si>
    <t>Col. 3.</t>
  </si>
  <si>
    <t>Instrument Reference</t>
  </si>
  <si>
    <t xml:space="preserve">In this column, provide a reference for the instrument.  
• It is sufficient to just report the authors and publication year (e.g., Wizard, 2010).  
• If the instrument is being developed specifically for this evaluation, indicate this here (e.g., “developed for evaluation”). </t>
  </si>
  <si>
    <t>Col. 4.</t>
  </si>
  <si>
    <t xml:space="preserve">To have face validity, the outcome measure must appear to measure the domain into which it was classified by the evaluator. For example, high school graduation would be considered a face valid measure for an outcome domain of educational attainment, but it would not be considered a face valid measure for the outcome domain of student achievement. If the outcome measure is judged to have face validity, select “Yes” from the dropdown in Column 4.  If the outcome measure is judged to lack face validity, select “No”.
</t>
  </si>
  <si>
    <t>Col. 5.</t>
  </si>
  <si>
    <t>Normed or State Test?</t>
  </si>
  <si>
    <t xml:space="preserve">If the outcome is measured by an instrument (i.e., an assessment) that has been normed or is a test used in a state to measure student achievement, Select “Yes” from the dropdown in Column 5.  If not, select “No”.  Information on reliability is not required if the measure is a normed test, an existing subtest from a normed test, or a state test, used in their entirely without adaptation for the current study or selection of a subset of items that have not been evaluated psychometrically.  If only part of a normed or state test is used, then information on the reliability of that measure used in the current study  must be provided. 
</t>
  </si>
  <si>
    <t xml:space="preserve">Col. 6. </t>
  </si>
  <si>
    <t xml:space="preserve">In Column 6, report the test-retest reliability for each outcome that is based on a measure that is not normed or is not a state test, including subsets of items from normed/state tests that have been used to create a new measure for the current study.  For measures that are not normed and not a state test, including new subsets of items from these types of tests, information on reliability is required.  Either Test-Retest reliability or Internal Consistency must be indicated. If the information is not yet available but will be so later in the evaluation, indicate this for the outcome. If this particular statistic is not applicable (i.e., for a normed or state test), indicate by writing “na”. 
</t>
  </si>
  <si>
    <t>Col. 7.</t>
  </si>
  <si>
    <t xml:space="preserve">Col. 8. </t>
  </si>
  <si>
    <t xml:space="preserve">In Column 8, report estimates of inter-rater reliability for any observation measures. If the information is not yet available but will be so later in the evaluation, indicate this for the outcome.  If the statistic is not applicable, indicate by writing “na”.  If you cannot report it, leave it blank. 
</t>
  </si>
  <si>
    <t xml:space="preserve">Col. 9. </t>
  </si>
  <si>
    <t xml:space="preserve">To satisfy this criterion, an outcome measure must not be designed or administered in ways that are specifically aligned to an intervention and thus would generate more favorable outcomes for treatment group members than control group members, even if there were no impact on the domain of interest. For example, if an intervention involves repeatedly having students practice reading passages and answering questions, and the outcome is an assessment that asks students to read the same passages and respond to the same or very similar questions, then the assessment would be considered to be over-aligned with the intervention. If the outcome measure is judged to be overaligned with the intervention, select “Yes” from the dropdown in Column 9.  If the outcome measure is judged not to be overaligned with the intervention, select “No”.
</t>
  </si>
  <si>
    <t>Col. 10.</t>
  </si>
  <si>
    <t xml:space="preserve">To be consistently collected, an outcome measure must be collected using the same rules or procedures in both groups. For example, data would not be consistently collected if treatment students take the post-test in January, but control students take the test in March – two months later. If the outcome measure is consistently collected, select “Yes” from the dropdown in Column 11.  If the outcome measure is not consistently collected, select “No”.
</t>
  </si>
  <si>
    <t>Col. 11.</t>
  </si>
  <si>
    <t>Col. 12.</t>
  </si>
  <si>
    <t>Col. 13.</t>
  </si>
  <si>
    <t>Explanations, notes, comments.</t>
  </si>
  <si>
    <t xml:space="preserve">Use this column to provide explanations, comments, or suggestions about the outcome that is not provided in the previous columns of the table. </t>
  </si>
  <si>
    <t>SAT-10 math test/ FCAT math test</t>
  </si>
  <si>
    <t>SAT-10 is given in grades K-2; FCAT is given in grades 3-5</t>
  </si>
  <si>
    <t>SAT-10 reading test/ FCAT reading test</t>
  </si>
  <si>
    <t>district math tests</t>
  </si>
  <si>
    <t>Math Achievement</t>
  </si>
  <si>
    <t>Reading Achievement</t>
  </si>
  <si>
    <t>2. Information about Outcome Measures</t>
  </si>
  <si>
    <t xml:space="preserve">Study: </t>
  </si>
  <si>
    <t>Baseline Measure #</t>
  </si>
  <si>
    <t>Col. 1</t>
  </si>
  <si>
    <t>Name of Measure</t>
  </si>
  <si>
    <t>Col. 2</t>
  </si>
  <si>
    <t>Col. 3</t>
  </si>
  <si>
    <t xml:space="preserve">In this column, indicate the grade level or grade levels (e.g. grade 9; grades 3-5) at the time of the baseline measurement.
</t>
  </si>
  <si>
    <t>Col. 4</t>
  </si>
  <si>
    <t>Timing of Baseline Measurement</t>
  </si>
  <si>
    <t>Col. 5</t>
  </si>
  <si>
    <t>Type of Scale</t>
  </si>
  <si>
    <t xml:space="preserve">Using the dropdown menu, Indicate if the scale of the baseline measure is continuous, ordinal, or binary
</t>
  </si>
  <si>
    <t>Col. 6</t>
  </si>
  <si>
    <t>Type of Score</t>
  </si>
  <si>
    <t>Col. 7</t>
  </si>
  <si>
    <t>Col. 8</t>
  </si>
  <si>
    <t>Comments/ Explanation</t>
  </si>
  <si>
    <t xml:space="preserve">Use this column to provide explanations, comments, or suggestions about the baseline measure that is not provided in the previous columns of the table. </t>
  </si>
  <si>
    <t>Baseline Measure ID #</t>
  </si>
  <si>
    <t>Domain</t>
  </si>
  <si>
    <r>
      <t xml:space="preserve">Unit of Observation
</t>
    </r>
    <r>
      <rPr>
        <i/>
        <sz val="10"/>
        <color indexed="8"/>
        <rFont val="Calibri"/>
        <family val="2"/>
        <scheme val="minor"/>
      </rPr>
      <t>(student, parent/family, teacher, classroom, school district)</t>
    </r>
  </si>
  <si>
    <t>Grades of Students at Baseline</t>
  </si>
  <si>
    <r>
      <t xml:space="preserve">Type of Scale
</t>
    </r>
    <r>
      <rPr>
        <i/>
        <sz val="10"/>
        <color indexed="8"/>
        <rFont val="Calibri"/>
        <family val="2"/>
        <scheme val="minor"/>
      </rPr>
      <t>(continuous, ordinal, binary)</t>
    </r>
  </si>
  <si>
    <r>
      <t xml:space="preserve">Type of Score
</t>
    </r>
    <r>
      <rPr>
        <i/>
        <sz val="10"/>
        <color indexed="8"/>
        <rFont val="Calibri"/>
        <family val="2"/>
        <scheme val="minor"/>
      </rPr>
      <t>(raw score, standardized score, W score, z-score standardized, proficiency level)</t>
    </r>
  </si>
  <si>
    <t>EX3</t>
  </si>
  <si>
    <t>EX2</t>
  </si>
  <si>
    <t>EX1</t>
  </si>
  <si>
    <t>SAT-10 mathematics</t>
  </si>
  <si>
    <t>math achievement</t>
  </si>
  <si>
    <t>continuous</t>
  </si>
  <si>
    <t>z-score</t>
  </si>
  <si>
    <t xml:space="preserve">No pretest for students in K-1 at baseline (in grades 2-3 post). Only have a pretest for students in 2-3 at baseline (in grades 4-5 post). </t>
  </si>
  <si>
    <t>SAT-10 reading</t>
  </si>
  <si>
    <t>reading achievement</t>
  </si>
  <si>
    <t xml:space="preserve">No pretest for students in K-1 at baseline (in grades 2-3 post). Only have a pretest for students in 2-3 at baseline (in grades 4-5 post).  </t>
  </si>
  <si>
    <t xml:space="preserve">district math tests </t>
  </si>
  <si>
    <t>2. Baseline Measures</t>
  </si>
  <si>
    <t>parent/family</t>
  </si>
  <si>
    <t>teacher</t>
  </si>
  <si>
    <t>classroom</t>
  </si>
  <si>
    <t>ordinal</t>
  </si>
  <si>
    <t>binary</t>
  </si>
  <si>
    <t>raw score</t>
  </si>
  <si>
    <t>standardized score</t>
  </si>
  <si>
    <t>W score</t>
  </si>
  <si>
    <t>z-score standardized</t>
  </si>
  <si>
    <t>proficiency level</t>
  </si>
  <si>
    <t xml:space="preserve">Col. 1. </t>
  </si>
  <si>
    <t>Sample ID</t>
  </si>
  <si>
    <t xml:space="preserve">Col. 2. </t>
  </si>
  <si>
    <t>Treatment / Comparison (T/C)</t>
  </si>
  <si>
    <t>Name of Condition</t>
  </si>
  <si>
    <t xml:space="preserve">Enter the name of the condition. This will be the name of the intervention for treatment group samples and the name of the comparison condition for comparison group samples. For example, in the table we listed XYZ Intervention for the name of the treatment condition and Business as Usual for the name of the comparison condition.
</t>
  </si>
  <si>
    <t xml:space="preserve">Col. 4. </t>
  </si>
  <si>
    <t xml:space="preserve">Length of Intervention at the Time of Outcome Measurement
</t>
  </si>
  <si>
    <t xml:space="preserve">Col. 5. </t>
  </si>
  <si>
    <t xml:space="preserve">Unit Being Measured
</t>
  </si>
  <si>
    <t>Col. 6.</t>
  </si>
  <si>
    <t xml:space="preserve">In this column, indicate the grade level or grade levels in the sample (e.g. grade 9; grades 3-5) at the time of posttest.
</t>
  </si>
  <si>
    <t xml:space="preserve">Col. 7. </t>
  </si>
  <si>
    <t>Full Sample / Subsample</t>
  </si>
  <si>
    <t xml:space="preserve">Indicate whether the sample is the full sample or a subsample.  If it’s a subsample, specify what the subsample is (e.g. ELL students; students receiving free or reduced-price meals).
</t>
  </si>
  <si>
    <t>Col. 9.</t>
  </si>
  <si>
    <t># Cohorts (description)</t>
  </si>
  <si>
    <t xml:space="preserve">In this column, indicate the number of cohorts included in the sample, and provide a brief description of each.  For example, "2 cohorts. Cohort 1 entered 6th grade in 2013-2014; Cohort 2 entered 6th grade in 2014-2015."
</t>
  </si>
  <si>
    <t>Length of Exposure to Intervention for Units Measured</t>
  </si>
  <si>
    <t xml:space="preserve">In this column, state how long the units measured (e.g. students, teachers, schools) have been exposed to the intervention at the time of posttest. The length of exposure may be the same as the length of intervention in column 4, or it may be different. For example, if outcomes are measured for a single cohort of students who began the program at the time when it was first introduced, then their length of exposure will be the same as the length of the intervention. For a sample that combines 3 cohorts of students, each with one year of exposure to the intervention over three subsequent years, then the length of exposure to the intervention for the units (i.e. students) measured is 1 year, while the length of the intervention (in column 4) is 3 years.
</t>
  </si>
  <si>
    <t xml:space="preserve">In this column, provide information about when posttest measurement will occur for this sample, including both the month or semester and year.  For example, this could be a single time point for a single cohort (e.g. spring 2017), or it could be more than one time point if multiple cohorts are combined (e.g. spring 2015 for cohort 1, spring 2016 for cohort 2, and spring 2017 for cohort 3).
</t>
  </si>
  <si>
    <t xml:space="preserve">Level-1: Describe
</t>
  </si>
  <si>
    <t>In this column, repeat the unit being measured, which was stated in column 5.</t>
  </si>
  <si>
    <t>Col. 13</t>
  </si>
  <si>
    <t>Level-1: n</t>
  </si>
  <si>
    <t>Col. 14</t>
  </si>
  <si>
    <t xml:space="preserve">Level-2: Describe
</t>
  </si>
  <si>
    <t xml:space="preserve">In this column, describe the cluster -- e.g. teachers, classrooms, schools. </t>
  </si>
  <si>
    <t>Col. 15</t>
  </si>
  <si>
    <t>Level-2: n</t>
  </si>
  <si>
    <t xml:space="preserve">In this column report the number of clusters there are.
</t>
  </si>
  <si>
    <t>Col. 16</t>
  </si>
  <si>
    <t>Level-3: Describe</t>
  </si>
  <si>
    <t xml:space="preserve">These columns are the same as Columns 14 &amp; 15.  They are available for cases in which the clusters e.g.,  teachers) are themselves nested within other clusters (e.g., schools). </t>
  </si>
  <si>
    <t>Col. 17</t>
  </si>
  <si>
    <t xml:space="preserve">Level-3: n
</t>
  </si>
  <si>
    <t>Col. 18</t>
  </si>
  <si>
    <t>Randomly Assigned (Y/N)?</t>
  </si>
  <si>
    <t xml:space="preserve">In this column indicate that participants were randomly assigned to each group by selecting “Yes” from the dropdown menu.  Alternatively, indicate they were not randomly assigned by selecting “No”. </t>
  </si>
  <si>
    <t>Col. 19</t>
  </si>
  <si>
    <t>If RA, Unit of Randomization</t>
  </si>
  <si>
    <t>Col. 20</t>
  </si>
  <si>
    <t>If RA, Joiners Included (Y/N)?</t>
  </si>
  <si>
    <t>This column is only applicable to designs that use random assignment.  If the study does not use random assignment, then leave this column blank.  If the study does use random assignment, then select “yes” or “no” from the dropdown menu to indicate that joiners are or are not included in the sample, respectively.  Remember that joiners are any units (e.g. students, teachers) who were not present at the time of random assignment.</t>
  </si>
  <si>
    <t>Col. 21</t>
  </si>
  <si>
    <t>Comments, notes, explanation</t>
  </si>
  <si>
    <t xml:space="preserve">Use this column to provide explanations, comments, or suggestions about the sample that is not part of the information in the preceding columns of the table. </t>
  </si>
  <si>
    <t>Length of Intervention at Time of Outcome Measurement</t>
  </si>
  <si>
    <t>Length of Exposure to Condition for Units Measured</t>
  </si>
  <si>
    <t>Timing of Measurement</t>
  </si>
  <si>
    <t xml:space="preserve">Sample ID </t>
  </si>
  <si>
    <r>
      <t xml:space="preserve">Treatment/ Comparison
</t>
    </r>
    <r>
      <rPr>
        <i/>
        <sz val="10"/>
        <color indexed="8"/>
        <rFont val="Calibri"/>
        <family val="2"/>
      </rPr>
      <t>(T/C)</t>
    </r>
  </si>
  <si>
    <t>3. Samples</t>
  </si>
  <si>
    <t>Describe Unit Level</t>
  </si>
  <si>
    <r>
      <t xml:space="preserve">Randomly Assigned?
</t>
    </r>
    <r>
      <rPr>
        <i/>
        <sz val="10"/>
        <color indexed="8"/>
        <rFont val="Calibri"/>
        <family val="2"/>
        <scheme val="minor"/>
      </rPr>
      <t>(Yes/No)</t>
    </r>
  </si>
  <si>
    <r>
      <t xml:space="preserve">If RA, Unit of Assignment Unit of Randomization
</t>
    </r>
    <r>
      <rPr>
        <i/>
        <sz val="10"/>
        <color indexed="8"/>
        <rFont val="Calibri"/>
        <family val="2"/>
        <scheme val="minor"/>
      </rPr>
      <t>(student, family, teacher, classroom, school, district, community, school feeder pattern)</t>
    </r>
  </si>
  <si>
    <r>
      <t xml:space="preserve">Joiners Included
</t>
    </r>
    <r>
      <rPr>
        <i/>
        <sz val="10"/>
        <color indexed="8"/>
        <rFont val="Calibri"/>
        <family val="2"/>
        <scheme val="minor"/>
      </rPr>
      <t>(Yes/No)</t>
    </r>
  </si>
  <si>
    <t>Comments/Explanation</t>
  </si>
  <si>
    <t>T_gr2-5_yr3</t>
  </si>
  <si>
    <t>3 years</t>
  </si>
  <si>
    <t>grades 2-5</t>
  </si>
  <si>
    <t>elementary</t>
  </si>
  <si>
    <t>full sample</t>
  </si>
  <si>
    <t>1 cohort</t>
  </si>
  <si>
    <t>Students</t>
  </si>
  <si>
    <t>schools</t>
  </si>
  <si>
    <t>C_gr2-5_yr3</t>
  </si>
  <si>
    <t>Business as Usual</t>
  </si>
  <si>
    <t>T_gr1-5_yr2</t>
  </si>
  <si>
    <t>2 years</t>
  </si>
  <si>
    <t>grades 1-5</t>
  </si>
  <si>
    <t>C_gr1-5_yr2</t>
  </si>
  <si>
    <t>T_gr6_yr2</t>
  </si>
  <si>
    <t>grade 6</t>
  </si>
  <si>
    <t>middle school</t>
  </si>
  <si>
    <t>2 cohorts: Cohort 1 entered 6th grade in 2013-14, Cohort 2 in 2014-15</t>
  </si>
  <si>
    <t>students</t>
  </si>
  <si>
    <t>yes</t>
  </si>
  <si>
    <t>C_gr6_yr2</t>
  </si>
  <si>
    <t>district</t>
  </si>
  <si>
    <t>family</t>
  </si>
  <si>
    <t>community</t>
  </si>
  <si>
    <t>school feeder pattern</t>
  </si>
  <si>
    <r>
      <rPr>
        <b/>
        <i/>
        <sz val="10"/>
        <color rgb="FF3333FF"/>
        <rFont val="Calibri"/>
        <family val="2"/>
      </rPr>
      <t>Note:</t>
    </r>
    <r>
      <rPr>
        <i/>
        <sz val="10"/>
        <color rgb="FF3333FF"/>
        <rFont val="Calibri"/>
        <family val="2"/>
      </rPr>
      <t xml:space="preserve"> There are additional rows available for use if you highlight this row and the one above it and choose "Unhide" in the "View" menu. </t>
    </r>
  </si>
  <si>
    <t>Contrast Name
(Optional)</t>
  </si>
  <si>
    <t>Description</t>
  </si>
  <si>
    <r>
      <t xml:space="preserve">Type of Scale
</t>
    </r>
    <r>
      <rPr>
        <i/>
        <sz val="9"/>
        <color indexed="8"/>
        <rFont val="Calibri"/>
        <family val="2"/>
      </rPr>
      <t>(continuous, ordinal, binary)</t>
    </r>
  </si>
  <si>
    <r>
      <t xml:space="preserve">Type of Score
</t>
    </r>
    <r>
      <rPr>
        <i/>
        <sz val="9"/>
        <color indexed="8"/>
        <rFont val="Calibri"/>
        <family val="2"/>
      </rPr>
      <t>(raw score, standardized score, W score, z-score standardized, proficiency level)</t>
    </r>
  </si>
  <si>
    <t>Plans for Imputing Outcome Data 
(RCTs only)</t>
  </si>
  <si>
    <r>
      <t xml:space="preserve">If RA, Unit of Random Assignment
</t>
    </r>
    <r>
      <rPr>
        <i/>
        <sz val="10"/>
        <color indexed="8"/>
        <rFont val="Calibri"/>
        <family val="2"/>
        <scheme val="minor"/>
      </rPr>
      <t>(student, family, teacher, classroom, school, district, community, school feeder pattern)</t>
    </r>
  </si>
  <si>
    <t>Outcome 1</t>
  </si>
  <si>
    <t>Outcome 2</t>
  </si>
  <si>
    <t>Outcome 3</t>
  </si>
  <si>
    <t>Outcome 4</t>
  </si>
  <si>
    <t>Outcome 5</t>
  </si>
  <si>
    <t>Outcome 6</t>
  </si>
  <si>
    <t>Outcome 7</t>
  </si>
  <si>
    <t>Outcome 8</t>
  </si>
  <si>
    <t>Outcome 9</t>
  </si>
  <si>
    <t>Outcome 10</t>
  </si>
  <si>
    <t>Outcome 11</t>
  </si>
  <si>
    <t>Outcome 12</t>
  </si>
  <si>
    <t>Outcome 13</t>
  </si>
  <si>
    <t>Outcome 14</t>
  </si>
  <si>
    <t>Outcome 15</t>
  </si>
  <si>
    <t>Outcome 16</t>
  </si>
  <si>
    <t>Outcome 17</t>
  </si>
  <si>
    <t>Outcome 18</t>
  </si>
  <si>
    <t>Outcome 19</t>
  </si>
  <si>
    <t>Outcome 20</t>
  </si>
  <si>
    <t>Outcome 21</t>
  </si>
  <si>
    <t>Outcome 22</t>
  </si>
  <si>
    <t>Outcome 23</t>
  </si>
  <si>
    <t>Outcome 24</t>
  </si>
  <si>
    <t>Outcome 25</t>
  </si>
  <si>
    <t>Outcome EX   /   Math Achievement   /   SAT-10 math test &amp; FCAT math test</t>
  </si>
  <si>
    <t>Outcome #   /   Domain   /   Measure</t>
  </si>
  <si>
    <t>Expected Date when Evaluator Will First Obtain Any Outcome Data</t>
  </si>
  <si>
    <t>Comments/Explanations</t>
  </si>
  <si>
    <t>Outcome Number (Hidden)</t>
  </si>
  <si>
    <t>Continuous</t>
  </si>
  <si>
    <t>Standardized score</t>
  </si>
  <si>
    <t>none</t>
  </si>
  <si>
    <t>SAT-10 math</t>
  </si>
  <si>
    <t>Fall 2014</t>
  </si>
  <si>
    <t xml:space="preserve">SAT-10 math </t>
  </si>
  <si>
    <t>Summer 2015</t>
  </si>
  <si>
    <t>Col. 2 - 3</t>
  </si>
  <si>
    <t>Treatment Group 
vs. 
Comparison Group</t>
  </si>
  <si>
    <t xml:space="preserve">Identify two groups being contrasted to one another by selecting their group IDs from dropdown menus.  After selecting each group ID, the associated level 1 description will automatically populate the pink cell to the right of it.   List every contrast pair you plan to study.  For example, if three groups will be compared to one another in your analyses you would fill in three rows:
• Contrast 1: Information about the contrast between groups 1 and 2;
• Contrast 2: Information about the contrast between groups 1 and 3;
• Contrast 3: Information about the contrast between groups 2 and 3.
</t>
  </si>
  <si>
    <t xml:space="preserve">Outcome Measure: 
Type of Scale
</t>
  </si>
  <si>
    <t xml:space="preserve">Using the dropdown menu, indicate if the scale of the outcome measure is continuous, ordinal, or binary
</t>
  </si>
  <si>
    <t xml:space="preserve">Outcome Measure: 
Type of Score
</t>
  </si>
  <si>
    <t xml:space="preserve">Indicate the type of score used for the outcome measure, e.g., raw score, standardized score, W score, z-score standardized, proficiency level.
</t>
  </si>
  <si>
    <t xml:space="preserve">Measure(s) used to establish Baseline Equivalence
</t>
  </si>
  <si>
    <t xml:space="preserve">For each contrast, indicate whether the contrast is testing a confirmatory or an exploratory research question. </t>
  </si>
  <si>
    <t>Col. 9</t>
  </si>
  <si>
    <t>Col. 10</t>
  </si>
  <si>
    <t xml:space="preserve">Use this column to provide explanations, comments, or suggestions about the contrast that is not part of information in the preceding columns of the table. </t>
  </si>
  <si>
    <t xml:space="preserve">Ex - 1 </t>
  </si>
  <si>
    <t>Ex - 2</t>
  </si>
  <si>
    <t>IF-1</t>
  </si>
  <si>
    <t>IF-2</t>
  </si>
  <si>
    <t>IF-3</t>
  </si>
  <si>
    <t>IF-4</t>
  </si>
  <si>
    <t>IF-5</t>
  </si>
  <si>
    <t>IF-6</t>
  </si>
  <si>
    <t>IF-7</t>
  </si>
  <si>
    <t>IF-8</t>
  </si>
  <si>
    <t>IF-9</t>
  </si>
  <si>
    <t>IF-10</t>
  </si>
  <si>
    <t>IF-11</t>
  </si>
  <si>
    <t>IF-12</t>
  </si>
  <si>
    <t>IF-13</t>
  </si>
  <si>
    <t>IF-14</t>
  </si>
  <si>
    <t>IF-15</t>
  </si>
  <si>
    <t>IF-16</t>
  </si>
  <si>
    <t>Treatment Group N of Clusters</t>
  </si>
  <si>
    <t>Comparison Group N of Clusters</t>
  </si>
  <si>
    <t>Treatment Group N of Students</t>
  </si>
  <si>
    <t>Comparison Group N of Students</t>
  </si>
  <si>
    <t>Treatment Group SD</t>
  </si>
  <si>
    <t>Comparison Group SD</t>
  </si>
  <si>
    <t>Comparison Group Mean</t>
  </si>
  <si>
    <t>Impact Estimate</t>
  </si>
  <si>
    <t>Impact Standard Error</t>
  </si>
  <si>
    <t>Degrees of Freedom</t>
  </si>
  <si>
    <t>Exact p-value</t>
  </si>
  <si>
    <t>student-level SDs obtained from published source (list source, e.g., test manual)</t>
  </si>
  <si>
    <t>standard deviation of cluster means calculated from study data</t>
  </si>
  <si>
    <t># Clusters Randomized</t>
  </si>
  <si>
    <t># Clusters in Impact Analysis</t>
  </si>
  <si>
    <t>Reason #1 for Loss</t>
  </si>
  <si>
    <t># Clusters Lost for Reason 1</t>
  </si>
  <si>
    <t>Reason #2 for Loss</t>
  </si>
  <si>
    <t># Clusters Lost for Reason #2</t>
  </si>
  <si>
    <t>Reason #3 for Loss</t>
  </si>
  <si>
    <t># Clusters Lost for Reason #3</t>
  </si>
  <si>
    <t>Reason #4 for Loss</t>
  </si>
  <si>
    <t># Clusters Lost for Reason #4</t>
  </si>
  <si>
    <r>
      <t xml:space="preserve">Joiners Included
</t>
    </r>
    <r>
      <rPr>
        <i/>
        <sz val="10"/>
        <color indexed="8"/>
        <rFont val="Calibri"/>
        <family val="2"/>
      </rPr>
      <t>(Yes/No)</t>
    </r>
  </si>
  <si>
    <r>
      <t xml:space="preserve">Total # Clusters Lost
</t>
    </r>
    <r>
      <rPr>
        <i/>
        <sz val="10"/>
        <color indexed="8"/>
        <rFont val="Calibri"/>
        <family val="2"/>
      </rPr>
      <t>(CLA-6 + CLA-8 + CLA-10 + CLA-12)</t>
    </r>
  </si>
  <si>
    <t># Students Randomized</t>
  </si>
  <si>
    <t># Students in Impact Analysis</t>
  </si>
  <si>
    <t># Students Lost for Reason 1</t>
  </si>
  <si>
    <t># Students Lost for Reason #2</t>
  </si>
  <si>
    <t># Students Lost for Reason #3</t>
  </si>
  <si>
    <t># Students Lost for Reason #4</t>
  </si>
  <si>
    <t>CLA-4 and SLA-4</t>
  </si>
  <si>
    <t>In studies with randomization of clusters and no joiners, the numbers in this table should reflect only the counts of students in non-attrited clusters.</t>
  </si>
  <si>
    <r>
      <t xml:space="preserve">Most </t>
    </r>
    <r>
      <rPr>
        <i/>
        <sz val="10"/>
        <color theme="1"/>
        <rFont val="Arial Narrow"/>
        <family val="2"/>
      </rPr>
      <t>Reasons for Loss</t>
    </r>
    <r>
      <rPr>
        <sz val="10"/>
        <color theme="1"/>
        <rFont val="Arial Narrow"/>
        <family val="2"/>
      </rPr>
      <t xml:space="preserve"> will be considered endogenous; if evaluator considers a reason for loss to be exogenous, enter sufficient information to explain why</t>
    </r>
  </si>
  <si>
    <t>Baseline Measure #1</t>
  </si>
  <si>
    <t>BE-2</t>
  </si>
  <si>
    <t>BE-3</t>
  </si>
  <si>
    <t>BE-8</t>
  </si>
  <si>
    <t>BE-12</t>
  </si>
  <si>
    <t>BE-13</t>
  </si>
  <si>
    <t>Treatment Group N</t>
  </si>
  <si>
    <t>Comparison Group N</t>
  </si>
  <si>
    <t>Treatment –Comparison Difference</t>
  </si>
  <si>
    <t>Standarized Difference (optional)</t>
  </si>
  <si>
    <t>Source of data</t>
  </si>
  <si>
    <r>
      <t xml:space="preserve">This baseline measure used as control in impact model for this contrast?
</t>
    </r>
    <r>
      <rPr>
        <i/>
        <sz val="10"/>
        <color indexed="8"/>
        <rFont val="Calibri"/>
        <family val="2"/>
      </rPr>
      <t>(Yes/No)</t>
    </r>
  </si>
  <si>
    <t>The method used to calculate the T-C difference shown in column J was described in Section X.X of the design summary that is on file with the AR team</t>
  </si>
  <si>
    <t>The T-C difference shown in column J was calculated as simple difference of unadjusted means</t>
  </si>
  <si>
    <t>The T-C difference shown in column J was calculated by applying a modified form the impact model for this contrast, where the modified model had the pre-test as the dependent variable and did not include other covariate controls</t>
  </si>
  <si>
    <t>Baseline Measure #2</t>
  </si>
  <si>
    <r>
      <t xml:space="preserve">Unit of Observation
</t>
    </r>
    <r>
      <rPr>
        <i/>
        <sz val="10"/>
        <color indexed="8"/>
        <rFont val="Calibri"/>
        <family val="2"/>
        <scheme val="minor"/>
      </rPr>
      <t>(student, parent/family, teacher, classroom, school, district)</t>
    </r>
  </si>
  <si>
    <t>3.    Baseline Measures</t>
  </si>
  <si>
    <t>4.    Samples</t>
  </si>
  <si>
    <t>5.    Contrasts</t>
  </si>
  <si>
    <t>3a.    Instructions for Baseline Measures Tab</t>
  </si>
  <si>
    <t>4a.    Instructions for Samples Tab</t>
  </si>
  <si>
    <t>5a.    Instructions for Contrasts Tab</t>
  </si>
  <si>
    <t>6.    Reporting findings: Impacts</t>
  </si>
  <si>
    <t>7.    Reporting findings: Attrition in RCTs</t>
  </si>
  <si>
    <t>8.    Reporting findings: Baseline Equivalence in QEDs</t>
  </si>
  <si>
    <t>6a.    Instructions for Reporting Findings Tab</t>
  </si>
  <si>
    <t>7a.    Instructions for Reporting Attrition Tab</t>
  </si>
  <si>
    <t>8a.    Instructions for Reporting Baseline Equivalence Tab</t>
  </si>
  <si>
    <t>2.    Outcomes</t>
  </si>
  <si>
    <t>1.    Research Questions (optional)</t>
  </si>
  <si>
    <t>2a.    Instructions for Outcomes Tab</t>
  </si>
  <si>
    <t>1a.    Instructions for Research Questions Tab</t>
  </si>
  <si>
    <t xml:space="preserve">  a.    Instructions for Cover Tab</t>
  </si>
  <si>
    <t>Evaluator:</t>
  </si>
  <si>
    <t>Research Question
(optional)</t>
  </si>
  <si>
    <t>Plans For Imputing Baseline Data
(RCTs only)</t>
  </si>
  <si>
    <t>3. Information about Measures for Establishing Baseline Equivalence</t>
  </si>
  <si>
    <t>4. Information about Samples</t>
  </si>
  <si>
    <t>5. Contrasts</t>
  </si>
  <si>
    <t>Impact Model Description</t>
  </si>
  <si>
    <t>student-level SD calculated from the sample shown on this row</t>
  </si>
  <si>
    <t>student-level SD calculated from the sample shown on this row and z-scored prior to analysis (so that SD =1)</t>
  </si>
  <si>
    <t>student-level SD obtained from full, state population for relevant grade(s) and year(s)</t>
  </si>
  <si>
    <t>BE1-1</t>
  </si>
  <si>
    <t>BE1-2</t>
  </si>
  <si>
    <t>BE1-3</t>
  </si>
  <si>
    <t>BE1-4</t>
  </si>
  <si>
    <t>BE1-5</t>
  </si>
  <si>
    <t>BE1-6</t>
  </si>
  <si>
    <t>BE1-7</t>
  </si>
  <si>
    <t>BE1-8</t>
  </si>
  <si>
    <t>BE1-9</t>
  </si>
  <si>
    <t>BE1-10</t>
  </si>
  <si>
    <t>BE1-11</t>
  </si>
  <si>
    <t>BE1-12</t>
  </si>
  <si>
    <t>BE1-14</t>
  </si>
  <si>
    <r>
      <rPr>
        <b/>
        <sz val="10"/>
        <color indexed="8"/>
        <rFont val="Calibri"/>
        <family val="2"/>
      </rPr>
      <t>Unit of Equivalence</t>
    </r>
    <r>
      <rPr>
        <i/>
        <sz val="10"/>
        <color indexed="8"/>
        <rFont val="Calibri"/>
        <family val="2"/>
      </rPr>
      <t xml:space="preserve">
(students/ clusters)</t>
    </r>
  </si>
  <si>
    <t>clusters</t>
  </si>
  <si>
    <t>Number of Measures to Establish Baseline Equivalence</t>
  </si>
  <si>
    <r>
      <t xml:space="preserve">Measure to Establish Baseline Equivalence
</t>
    </r>
    <r>
      <rPr>
        <i/>
        <sz val="10"/>
        <rFont val="Calibri"/>
        <family val="2"/>
      </rPr>
      <t>(options from 3. Baseline Measures tab)</t>
    </r>
  </si>
  <si>
    <t>Measure #1</t>
  </si>
  <si>
    <t>Measure #2 (if applicable)</t>
  </si>
  <si>
    <t>Measure to establish baseline equivalence</t>
  </si>
  <si>
    <r>
      <t xml:space="preserve">Full Sample/Subsample
</t>
    </r>
    <r>
      <rPr>
        <i/>
        <sz val="10"/>
        <color indexed="8"/>
        <rFont val="Calibri"/>
        <family val="2"/>
      </rPr>
      <t>(specify subsample)</t>
    </r>
  </si>
  <si>
    <r>
      <t xml:space="preserve"># Cohorts
</t>
    </r>
    <r>
      <rPr>
        <i/>
        <sz val="10"/>
        <color indexed="8"/>
        <rFont val="Calibri"/>
        <family val="2"/>
      </rPr>
      <t>(description)</t>
    </r>
  </si>
  <si>
    <r>
      <t xml:space="preserve">Normed or State Test
</t>
    </r>
    <r>
      <rPr>
        <i/>
        <sz val="10"/>
        <color indexed="8"/>
        <rFont val="Calibri"/>
        <family val="2"/>
        <scheme val="minor"/>
      </rPr>
      <t>(Yes/No)</t>
    </r>
  </si>
  <si>
    <r>
      <t xml:space="preserve">Contrast Name
</t>
    </r>
    <r>
      <rPr>
        <i/>
        <sz val="10"/>
        <color theme="1"/>
        <rFont val="Calibri"/>
        <family val="2"/>
      </rPr>
      <t>(Optional)</t>
    </r>
  </si>
  <si>
    <r>
      <t xml:space="preserve">Description 
</t>
    </r>
    <r>
      <rPr>
        <i/>
        <sz val="10"/>
        <color theme="1"/>
        <rFont val="Calibri"/>
        <family val="2"/>
      </rPr>
      <t>(automatically filled from Samples tab)</t>
    </r>
  </si>
  <si>
    <r>
      <t xml:space="preserve">Standardized Effect Size
</t>
    </r>
    <r>
      <rPr>
        <i/>
        <sz val="10"/>
        <color indexed="8"/>
        <rFont val="Calibri"/>
        <family val="2"/>
      </rPr>
      <t>(Optional)</t>
    </r>
  </si>
  <si>
    <t>BE1-13</t>
  </si>
  <si>
    <t>Comments/ Explanations</t>
  </si>
  <si>
    <t>class</t>
  </si>
  <si>
    <r>
      <t xml:space="preserve">Cluster Level
</t>
    </r>
    <r>
      <rPr>
        <i/>
        <sz val="10"/>
        <color indexed="8"/>
        <rFont val="Calibri"/>
        <family val="2"/>
      </rPr>
      <t>(teacher, class, school, district)</t>
    </r>
  </si>
  <si>
    <t>Standard Deviation Source</t>
  </si>
  <si>
    <r>
      <t xml:space="preserve">How T-C Difference Was Calculated
</t>
    </r>
    <r>
      <rPr>
        <i/>
        <sz val="10"/>
        <color indexed="8"/>
        <rFont val="Calibri"/>
        <family val="2"/>
      </rPr>
      <t>(4 dropdown options)</t>
    </r>
  </si>
  <si>
    <t>BE1-15</t>
  </si>
  <si>
    <t>Please Specify</t>
  </si>
  <si>
    <t>Other, please specify in column to the right &gt;&gt;&gt;</t>
  </si>
  <si>
    <r>
      <rPr>
        <b/>
        <sz val="10"/>
        <color indexed="8"/>
        <rFont val="Calibri"/>
        <family val="2"/>
      </rPr>
      <t>How T-C Difference Was Calculated</t>
    </r>
    <r>
      <rPr>
        <i/>
        <sz val="10"/>
        <color indexed="8"/>
        <rFont val="Calibri"/>
        <family val="2"/>
      </rPr>
      <t xml:space="preserve">
(4 dropdown options)</t>
    </r>
  </si>
  <si>
    <t>Not Applicable</t>
  </si>
  <si>
    <t>Baseline Measure Name</t>
  </si>
  <si>
    <t>BE2-1</t>
  </si>
  <si>
    <t>BE2-2</t>
  </si>
  <si>
    <t>BE2-3</t>
  </si>
  <si>
    <t>BE2-4</t>
  </si>
  <si>
    <t>BE2-5</t>
  </si>
  <si>
    <t>BE2-6</t>
  </si>
  <si>
    <t>BE2-7</t>
  </si>
  <si>
    <t>BE2-8</t>
  </si>
  <si>
    <t>BE2-9</t>
  </si>
  <si>
    <t>BE2-10</t>
  </si>
  <si>
    <t>BE2-11</t>
  </si>
  <si>
    <t>BE2-12</t>
  </si>
  <si>
    <t>BE2-13</t>
  </si>
  <si>
    <t>BE2-14</t>
  </si>
  <si>
    <t>BE2-15</t>
  </si>
  <si>
    <r>
      <t xml:space="preserve">Number of Measures to Establish Baseline Equivalence
</t>
    </r>
    <r>
      <rPr>
        <i/>
        <sz val="10"/>
        <color indexed="8"/>
        <rFont val="Calibri"/>
        <family val="2"/>
      </rPr>
      <t>(if 2 measures for any contrasts, please unhide columns 13-17)</t>
    </r>
  </si>
  <si>
    <r>
      <t xml:space="preserve">Research Question
</t>
    </r>
    <r>
      <rPr>
        <i/>
        <sz val="10"/>
        <color indexed="8"/>
        <rFont val="Calibri"/>
        <family val="2"/>
      </rPr>
      <t>(optional, select from RQs entered in 1. Research Questions tab)</t>
    </r>
  </si>
  <si>
    <t>7. Reporting Findings: Attrition (RCTs)</t>
  </si>
  <si>
    <t>6. Reporting Findings: Impacts</t>
  </si>
  <si>
    <t>5. Information about Contrasts</t>
  </si>
  <si>
    <t>8. Reporting Findings: Baseline Equivalence (QEDs)</t>
  </si>
  <si>
    <t>Evaluation Identification</t>
  </si>
  <si>
    <t xml:space="preserve"> Research Question</t>
  </si>
  <si>
    <r>
      <rPr>
        <sz val="10"/>
        <color theme="1"/>
        <rFont val="Calibri"/>
        <family val="2"/>
      </rPr>
      <t xml:space="preserve">Write each </t>
    </r>
    <r>
      <rPr>
        <b/>
        <sz val="10"/>
        <color theme="1"/>
        <rFont val="Calibri"/>
        <family val="2"/>
      </rPr>
      <t>impact</t>
    </r>
    <r>
      <rPr>
        <sz val="10"/>
        <color theme="1"/>
        <rFont val="Calibri"/>
        <family val="2"/>
      </rPr>
      <t xml:space="preserve"> </t>
    </r>
    <r>
      <rPr>
        <b/>
        <i/>
        <sz val="10"/>
        <color theme="1"/>
        <rFont val="Calibri"/>
        <family val="2"/>
      </rPr>
      <t xml:space="preserve">research question </t>
    </r>
    <r>
      <rPr>
        <sz val="10"/>
        <color theme="1"/>
        <rFont val="Calibri"/>
        <family val="2"/>
      </rPr>
      <t>that will be addressed in the impact analysis described in the Study Design Plan).  Each research question should include the following:</t>
    </r>
  </si>
  <si>
    <r>
      <t>·</t>
    </r>
    <r>
      <rPr>
        <sz val="10"/>
        <color theme="1"/>
        <rFont val="Times New Roman"/>
        <family val="1"/>
      </rPr>
      <t xml:space="preserve">         </t>
    </r>
    <r>
      <rPr>
        <sz val="10"/>
        <color theme="1"/>
        <rFont val="Calibri"/>
        <family val="2"/>
      </rPr>
      <t>The name or label of the intervention</t>
    </r>
  </si>
  <si>
    <r>
      <t>·</t>
    </r>
    <r>
      <rPr>
        <sz val="10"/>
        <color theme="1"/>
        <rFont val="Times New Roman"/>
        <family val="1"/>
      </rPr>
      <t xml:space="preserve">         </t>
    </r>
    <r>
      <rPr>
        <sz val="10"/>
        <color theme="1"/>
        <rFont val="Calibri"/>
        <family val="2"/>
      </rPr>
      <t xml:space="preserve">The counterfactual condition, e.g., business as usual or other condition to which treatment will be compared </t>
    </r>
  </si>
  <si>
    <r>
      <t>·</t>
    </r>
    <r>
      <rPr>
        <sz val="10"/>
        <color theme="1"/>
        <rFont val="Times New Roman"/>
        <family val="1"/>
      </rPr>
      <t xml:space="preserve">         </t>
    </r>
    <r>
      <rPr>
        <sz val="10"/>
        <color theme="1"/>
        <rFont val="Calibri"/>
        <family val="2"/>
      </rPr>
      <t>The outcome domain</t>
    </r>
  </si>
  <si>
    <r>
      <t>·</t>
    </r>
    <r>
      <rPr>
        <sz val="10"/>
        <color theme="1"/>
        <rFont val="Times New Roman"/>
        <family val="1"/>
      </rPr>
      <t xml:space="preserve">         </t>
    </r>
    <r>
      <rPr>
        <sz val="10"/>
        <color theme="1"/>
        <rFont val="Calibri"/>
        <family val="2"/>
      </rPr>
      <t>The age or grade level</t>
    </r>
  </si>
  <si>
    <r>
      <t xml:space="preserve">For example, a research question that includes all of this information might read as follows:  </t>
    </r>
    <r>
      <rPr>
        <i/>
        <sz val="10"/>
        <color theme="1"/>
        <rFont val="Calibri"/>
        <family val="2"/>
      </rPr>
      <t>“Does the STEM Academy have an effect on the math achievement of 9</t>
    </r>
    <r>
      <rPr>
        <i/>
        <vertAlign val="superscript"/>
        <sz val="10"/>
        <color theme="1"/>
        <rFont val="Calibri"/>
        <family val="2"/>
      </rPr>
      <t>th</t>
    </r>
    <r>
      <rPr>
        <i/>
        <sz val="10"/>
        <color theme="1"/>
        <rFont val="Calibri"/>
        <family val="2"/>
      </rPr>
      <t xml:space="preserve"> and 10</t>
    </r>
    <r>
      <rPr>
        <i/>
        <vertAlign val="superscript"/>
        <sz val="10"/>
        <color theme="1"/>
        <rFont val="Calibri"/>
        <family val="2"/>
      </rPr>
      <t>th</t>
    </r>
    <r>
      <rPr>
        <i/>
        <sz val="10"/>
        <color theme="1"/>
        <rFont val="Calibri"/>
        <family val="2"/>
      </rPr>
      <t xml:space="preserve"> grade students compared to business-as-usual condition?”</t>
    </r>
  </si>
  <si>
    <r>
      <t>“Does the STEM Academy have an effect on the mean school-level math achievement of 9</t>
    </r>
    <r>
      <rPr>
        <i/>
        <vertAlign val="superscript"/>
        <sz val="10"/>
        <color theme="1"/>
        <rFont val="Calibri"/>
        <family val="2"/>
      </rPr>
      <t>th</t>
    </r>
    <r>
      <rPr>
        <i/>
        <sz val="10"/>
        <color theme="1"/>
        <rFont val="Calibri"/>
        <family val="2"/>
      </rPr>
      <t xml:space="preserve"> and 10</t>
    </r>
    <r>
      <rPr>
        <i/>
        <vertAlign val="superscript"/>
        <sz val="10"/>
        <color theme="1"/>
        <rFont val="Calibri"/>
        <family val="2"/>
      </rPr>
      <t>th</t>
    </r>
    <r>
      <rPr>
        <i/>
        <sz val="10"/>
        <color theme="1"/>
        <rFont val="Calibri"/>
        <family val="2"/>
      </rPr>
      <t xml:space="preserve"> grade students compared to the mean school-level math achievement of 9th and 10</t>
    </r>
    <r>
      <rPr>
        <i/>
        <vertAlign val="superscript"/>
        <sz val="10"/>
        <color theme="1"/>
        <rFont val="Calibri"/>
        <family val="2"/>
      </rPr>
      <t>th</t>
    </r>
    <r>
      <rPr>
        <i/>
        <sz val="10"/>
        <color theme="1"/>
        <rFont val="Calibri"/>
        <family val="2"/>
      </rPr>
      <t xml:space="preserve"> grade students in the business-as-usual condition?”</t>
    </r>
  </si>
  <si>
    <r>
      <t xml:space="preserve">      ·</t>
    </r>
    <r>
      <rPr>
        <sz val="10"/>
        <color theme="1"/>
        <rFont val="Times New Roman"/>
        <family val="1"/>
      </rPr>
      <t xml:space="preserve">         </t>
    </r>
    <r>
      <rPr>
        <sz val="10"/>
        <color theme="1"/>
        <rFont val="Calibri"/>
        <family val="2"/>
      </rPr>
      <t>If you have research questions that align with exploratory contrasts, you only need to list them for contrasts are included in the Contrasts tab.</t>
    </r>
  </si>
  <si>
    <r>
      <t xml:space="preserve">      ·</t>
    </r>
    <r>
      <rPr>
        <sz val="10"/>
        <color theme="1"/>
        <rFont val="Times New Roman"/>
        <family val="1"/>
      </rPr>
      <t xml:space="preserve">         </t>
    </r>
    <r>
      <rPr>
        <sz val="10"/>
        <color theme="1"/>
        <rFont val="Calibri"/>
        <family val="2"/>
      </rPr>
      <t>There is room for up to 10 research questions (labeled “Research Question 1” to “Research Question 10”), but if you have more than that, you can unhide an additional 15 rows by following the instructions in row 37 of the Research Questions tab.</t>
    </r>
  </si>
  <si>
    <r>
      <t xml:space="preserve">      ·</t>
    </r>
    <r>
      <rPr>
        <sz val="10"/>
        <color theme="1"/>
        <rFont val="Times New Roman"/>
        <family val="1"/>
      </rPr>
      <t xml:space="preserve">         </t>
    </r>
    <r>
      <rPr>
        <sz val="10"/>
        <color theme="1"/>
        <rFont val="Calibri"/>
        <family val="2"/>
      </rPr>
      <t>Research questions for the implementation study should not be included on any of the tabs in the Contrast Table.</t>
    </r>
  </si>
  <si>
    <t xml:space="preserve">Report the name of instrument being used to measure the outcome domain in Column 1. 
• For example, after we entered “math achievement” in column 1 we entered the test name: "district math test" for Example 3.   
Note:
• If the measure is a subtest of a larger instrument, identify the subtest as well.  
• If there will be more than one instrument or multiple subtest scores used to measure a single outcome domain, report each instrument on a separate row. 
• If multiple instruments will be combined into a single outcome measure, enter them in a single rolw. For example, after we entered “math achievement” in column 1 we entered the test name: “SAT-10 math test/FCAT math test” for Example 1. </t>
  </si>
  <si>
    <t>Face Validity?</t>
  </si>
  <si>
    <t>Overalignment?</t>
  </si>
  <si>
    <t>Consistently Collected?</t>
  </si>
  <si>
    <t xml:space="preserve">Each row of the table has a unique baseline measure number.  
</t>
  </si>
  <si>
    <t xml:space="preserve">In this column, report the name of the instrument or baseline measure.  Follow the same conventions used for naming the Outcome measure. The measure names are linked to the  Contrasts tab in the column asking for specification of the baseline measure for each contrast. 
</t>
  </si>
  <si>
    <t>Indicate the domain that is being assessed by each baseline measure.  Follow the same conventions used for defining the outcome domain. This column should indicate the domain rather than the name of the instrument. Ideally, the domain for the baseline measure is the same as the outcome domain. In our hypothetical examples, we used standardized tests to measure students' math achievement and to measure students' reading achievement, and we entered “math achievement” and "reading achievement," respectively, in this column.</t>
  </si>
  <si>
    <t xml:space="preserve">In column 1, list the groups in your evaluation by their nicknames or acronyms.  For example, in the table we listed “T_gr2-5_yr3” which stands for the full sample of treatment students in grades 2-5 who receive their posttest in year 3.  Later we listed “C_gr2-5_yr3” which stands for the full sample of comparison group students in grades 2-5 who receive their posttest in year 3.  We suggest that you give each group a short nickname or acronym.  You will subsequently be able to refer to them in the other workbook tables using their nicknames rather than having to provide a full description.     
Note that separate columns for treatment and comparison groups have not been provided; they are each to be listed on separate rows.  You will be identifying how the groups are contrasted to one another later in the “Contrasts Table”.  
</t>
  </si>
  <si>
    <t xml:space="preserve">In this column identify if the group is considered a treatment or a control/comparison group.  
You may be doing different analyses using different samples. For example, you may have a sample of students (e.g., for an analysis of student achievement), and you may have a sample of teachers (e.g., for an analysis of teacher practices).  List all analysis samples here. On the Contrasts tab, you will identify how the groups are being compared to one another in analyses. 
</t>
  </si>
  <si>
    <t xml:space="preserve">Enter the duration of the intervention from the time it starts to the time of posttest measurement (even if this is not the same as the amount of exposure for the units being measures; see column 10 also). </t>
  </si>
  <si>
    <t>Enter the educational level (e.g., high school, middle school, elementary school) of the students in the sample at the time of measurement..</t>
  </si>
  <si>
    <t xml:space="preserve">In this column provide the number of units in the group.  It is fine to estimate or report the number of units who you plan to include in the group if the samples have not been created yet, or to leave the cells blank.  We suggest, however, that you provide at least an estimate because it these will help focus and guide your decisions about planning contrasts and analyses, etc.   If the number is an estimate, note this in the “explanations, notes, comments” column. 
In columns 14 – 17, there are places to report the number of clusters associated with the participants you reported in columns 12 &amp; 13.  For example, if you reported the number of students in Column 13, you could record the number of teachers they were associated with in Column 15 and the number of schools they were in, in Column 17. In many cases you will not need to use these columns at all.  We encourage you to use them to identify sample groups that are clustered together and to keep track the number of clusters they are in.  
</t>
  </si>
  <si>
    <t>This column is only applicable to studies with a random assignment design. If the study does not use random assignment, then leave this column blank. If the study does use random assignment, then use the dropdown menu to select the unit that was randomly assigned. Options are: student, family, teacher, classroom, school, district, community, school feeder pattern.</t>
  </si>
  <si>
    <t xml:space="preserve">This table allows you to identify the samples in your evaluation.   </t>
  </si>
  <si>
    <t>The Contrasts tab 5 allows you to delineate the comparisons (i.e., contrasts) being made in your evaluation between groups of people.  By “contrast” we mean the two groups being compared to one another in a specific piece of analysis.  
In some studies, comparisons are made only between a single treatment group and a single comparison group. In other studies, however, various groups and subgroups are compared to one another in order to investigate various outcomes, intervention characteristics, or subgroups of people. In still other studies, outcomes are compared at different points in time.   Table 4 will allow for all of these types of contrasts within evaluations. 
The table is designed so that there can be multiple contrasts within each outcome.  In other words, multiple comparisons can be made between different pairs of groups using the same outcome.  Each outcome that you entered in Table 1 will appear in one of the gray rows labeled “Outcome A-Y”.  
The table also includes columns for indicating for each contrast (a) whether it will be considered part of the confirmatory tests or the exploratory tests (this designation will be used to determine whether multiple comparison adjustments need to be applied for outcomes in the same domain); (b) the variable(s) that will be used to establish baseline equivalence of the samples in the contrast; (c) measurement scale; and (d) the expected month and year when the evaluator will obtain outcome data; and (e) the expected month and year when the results of the impact analysis of the contrast will be completed.</t>
  </si>
  <si>
    <t>Contrasts Grouped by Outcome and Domain and Numbered within Groups</t>
  </si>
  <si>
    <t>Briefly describe any plans for imputing missing outcome data, if any, as part of the analysis.  If there are no plans for imputing missing outcome data, state that missing outcome data will not be imputed (i.e., none or case deletion).</t>
  </si>
  <si>
    <t>Use the dropdown menu to indicate if there will be 1 or 2 measures used to establish baseline equivalence.  If 2 measures will be used for any contrast, please unhide columns 13-17 and follow the same instructions used for columns 8-12.</t>
  </si>
  <si>
    <t xml:space="preserve">In this column, select from the drop-down menu the measure that will be used to establish that groups being compared to one another in the contrast are equivalent at baseline. 
*The drop-down menu is populated rom the Baseline Measures tab.    Therefore, you need to complete that tab before you can complete the Contrasts tab.
</t>
  </si>
  <si>
    <t xml:space="preserve">Unit of Observation of Baseline Measure
</t>
  </si>
  <si>
    <t>Grade Level of Sample at Baseline</t>
  </si>
  <si>
    <t>Col. 11</t>
  </si>
  <si>
    <t xml:space="preserve">In this column, provide information about when the baseline measurement occurs for this measure, including both the month or semester and year.  For example, this could be a single time point for a single cohort (e.g. spring 2013), or it could be more than one time point if multiple cohorts are combined (e.g. spring 2013 for cohort 1, spring 2014 for cohort 2, and spring 2015 for cohort 3).
</t>
  </si>
  <si>
    <t>Col. 12</t>
  </si>
  <si>
    <t>Plans for Data Imputation for Baseline Measure</t>
  </si>
  <si>
    <t xml:space="preserve">Briefly describe any plans for imputing missing baseline data, if any, as part of the analysis.  If there are no plans for imputing missing baseline data, state that missing baseline data will not be imputed (i.e., case deletion).
</t>
  </si>
  <si>
    <t xml:space="preserve">Measure(s) used to establish Baseline Equivalence -- MEASURE 2
</t>
  </si>
  <si>
    <t>Follow instructions for column 8.</t>
  </si>
  <si>
    <t xml:space="preserve">Unit of Observation of Baseline MEASURE 2
</t>
  </si>
  <si>
    <t>Follow instructions for column 9.</t>
  </si>
  <si>
    <t>Follow instructions for column 10.</t>
  </si>
  <si>
    <t>Follow instructions for column 11.</t>
  </si>
  <si>
    <t>Plans for Data Imputation for Baseline Measure -- MEASURE 2</t>
  </si>
  <si>
    <t>Follow instructions for column 12.</t>
  </si>
  <si>
    <t>In this column, indicate the expected month/year that the evaluator will first have access to ANY outcome data, not just the outcome data for this contrast.</t>
  </si>
  <si>
    <t>Research Questions</t>
  </si>
  <si>
    <t>Col. 22</t>
  </si>
  <si>
    <t xml:space="preserve">Confirmatory/ Exploratory
</t>
  </si>
  <si>
    <t xml:space="preserve">Expected Date when Evaluator Will First Obtain Any Outcome Data
</t>
  </si>
  <si>
    <t xml:space="preserve">OPTIONAL.  If desired, select from the dropdown menu one of the research questions listed on the 1.Research Questions tab that is being addressed by the given contrast. The dropdown menu is populated with the list of research questions entered in the 1.Research Questions tab.
</t>
  </si>
  <si>
    <t xml:space="preserve">Timing of Baseline Measurement -- MEASURE 2
</t>
  </si>
  <si>
    <t xml:space="preserve">Grade Level of Sample at Baseline -- MEASURE 2
</t>
  </si>
  <si>
    <t xml:space="preserve">Plans for Imputing Outcome Data (RCTs only)
</t>
  </si>
  <si>
    <t xml:space="preserve">Outcome #/  Domain/Measure
</t>
  </si>
  <si>
    <t>This information will be brought over from the Contrast tab automatically.  It will identify the specific contrast that the impact findings are for.</t>
  </si>
  <si>
    <t>Col. 2 - 22</t>
  </si>
  <si>
    <t>Contrast description</t>
  </si>
  <si>
    <t xml:space="preserve">These columns will be filled in  from the Contrast tab automatically. The information describes the specific contrast that the impact findings are for.
</t>
  </si>
  <si>
    <t>Col. IF-1 and IF-2</t>
  </si>
  <si>
    <t xml:space="preserve">Treatment Group/ Comparison Group 
N of Clusters
</t>
  </si>
  <si>
    <t>If applicable, enter the number of treatment clusters and the number of comparison clusters that contributed data to the analysis.</t>
  </si>
  <si>
    <t>Col. IF-3 and IF-4</t>
  </si>
  <si>
    <t xml:space="preserve">Treatment Group/ Comparison Group 
N of Students
</t>
  </si>
  <si>
    <t>If applicable, enter the numbers of treatment and comparison students that contributed data to the analysis (i.e., in the analytic sample).</t>
  </si>
  <si>
    <t>Col. IF-5 and IF-6</t>
  </si>
  <si>
    <t>Treatment Group SD / Comparison Group SD</t>
  </si>
  <si>
    <t xml:space="preserve">Enter the student-level standard deviations of the post-test measure, if available, otherwise, enter the standard deviation of cluster means, if those are the only data available.
For pre-post contrasts (no comparison group), enter the posttest standard deviation in IF-5 and enter the pre-test standard deviation in IF-6. 
</t>
  </si>
  <si>
    <t>Col. IF-7</t>
  </si>
  <si>
    <t>Col. IF-8</t>
  </si>
  <si>
    <t xml:space="preserve">Enter the comparison group mean of the post-test measure (unadjusted mean is optimal).
For pre-post contrast (no comparison group), enter the pre-test mean here.
</t>
  </si>
  <si>
    <t>Col. IF-9</t>
  </si>
  <si>
    <t xml:space="preserve">Impact Estimate
</t>
  </si>
  <si>
    <t>Enter the impact estimate.</t>
  </si>
  <si>
    <t>Col. IF-10</t>
  </si>
  <si>
    <r>
      <t xml:space="preserve">Standardized Effect Size </t>
    </r>
    <r>
      <rPr>
        <i/>
        <sz val="10"/>
        <color theme="1"/>
        <rFont val="Calibri"/>
        <family val="2"/>
        <scheme val="minor"/>
      </rPr>
      <t xml:space="preserve">(Optional)
</t>
    </r>
  </si>
  <si>
    <t>Optional: Enter the standardized effect size (impact estimate divided by the pooled standard deviaiton)</t>
  </si>
  <si>
    <t>Col. IF-11</t>
  </si>
  <si>
    <t xml:space="preserve">Enter the standard error of the impact estimate. All major statistical software packages report the standard errors of parameter estimates.  Enter the standard error of the impact estimate that was produced by your software package.
</t>
  </si>
  <si>
    <t>Col. IF-12</t>
  </si>
  <si>
    <t xml:space="preserve">Enter the degrees of freedom of the impact estimate. Most major statistical software packages report the degrees of freedom for each parameter estimate.  Enter the degrees of freedom as reported by your software package. If not available, enter “NA”.
</t>
  </si>
  <si>
    <t>Col. IF-13</t>
  </si>
  <si>
    <t xml:space="preserve">Enter the two-tailed p-value for the test of whether the impact estimate is significantly different than zero. (Enter exact p-value rather than “p &lt; .05”, etc)
</t>
  </si>
  <si>
    <t>Col. IF-14</t>
  </si>
  <si>
    <t xml:space="preserve">Impact Model Description
</t>
  </si>
  <si>
    <t>Enter a description of the analytic model used to estimate impact.  Refer to model specification in Design Summary, model specification in accompanying report, or describe here.</t>
  </si>
  <si>
    <t>Col. IF-15</t>
  </si>
  <si>
    <t xml:space="preserve">Optional: Enter the name and citation for the document in which the impact finding has been reported. 
</t>
  </si>
  <si>
    <t>Col. IF-16</t>
  </si>
  <si>
    <t>This tab is for entering information on the student and cluster attrition in RCTs.</t>
  </si>
  <si>
    <t>Outcome #/  Domain/Measure</t>
  </si>
  <si>
    <t>This information will be brought over from the Contrast tab automatically.  It will identify the specific contrast that the sample attrition information is for.</t>
  </si>
  <si>
    <t>These columns will be filled in  from the Contrast tab automatically. The information describes the specific contrast that the sample attrition information is for.</t>
  </si>
  <si>
    <t>Cluster-level attrition</t>
  </si>
  <si>
    <t xml:space="preserve">Col. CLA-1 </t>
  </si>
  <si>
    <t xml:space="preserve">Enter number of clusters randomized
</t>
  </si>
  <si>
    <t>Col. CLA-2</t>
  </si>
  <si>
    <t xml:space="preserve">Enter # of clusters in impact analysis.
</t>
  </si>
  <si>
    <t xml:space="preserve">Col. CLA-3 </t>
  </si>
  <si>
    <t xml:space="preserve">Difference in # Clusters Assigned - Analyzed
</t>
  </si>
  <si>
    <t xml:space="preserve">This number should be generated automatically by the tab.
</t>
  </si>
  <si>
    <t>Col. CLA-4</t>
  </si>
  <si>
    <t xml:space="preserve">Joiners Included? </t>
  </si>
  <si>
    <t xml:space="preserve">Using the drop-down menu, select yes or no to indicate whether the sample includes joiners.
</t>
  </si>
  <si>
    <t xml:space="preserve">Col. CLA-5 </t>
  </si>
  <si>
    <t>Reason #1 for Loss of Clusters</t>
  </si>
  <si>
    <t xml:space="preserve">Enter reason 1 for attrition of clusters (if there is any attrition)
</t>
  </si>
  <si>
    <t>Col. CLA-6</t>
  </si>
  <si>
    <t># Clusters Lost for Reason #1</t>
  </si>
  <si>
    <t xml:space="preserve">Enter # of clusters lost for reason #1.
</t>
  </si>
  <si>
    <t>Col. CLA-7</t>
  </si>
  <si>
    <t>Reason #2 for Loss of Clusters</t>
  </si>
  <si>
    <t>Enter reason 2 for attrition of clusters (if needed)</t>
  </si>
  <si>
    <t>Col. CLA-8</t>
  </si>
  <si>
    <t xml:space="preserve">Enter # of clusters lost for reason #2.
</t>
  </si>
  <si>
    <t>Col. CLA-9</t>
  </si>
  <si>
    <t>Reason #3 for Loss of Clusters</t>
  </si>
  <si>
    <t>Enter reason 3 for attrition of clusters (if needed)</t>
  </si>
  <si>
    <t>Col. CLA-10</t>
  </si>
  <si>
    <t xml:space="preserve">Enter # of clusters lost for reason #3.
</t>
  </si>
  <si>
    <t>Col. CLA-11</t>
  </si>
  <si>
    <t>Reason #4 for Loss of Clusters</t>
  </si>
  <si>
    <t>Enter reason 4 for attrition of clusters (if needed)</t>
  </si>
  <si>
    <t>Col. CLA-12</t>
  </si>
  <si>
    <t xml:space="preserve">Enter # of clusters lost for reason #4.
</t>
  </si>
  <si>
    <t>Col. CLA-13</t>
  </si>
  <si>
    <t xml:space="preserve">This number should be generated automatically by the tab and should represent the sum of the # of clusters lost for reasons 1 - 4.
</t>
  </si>
  <si>
    <t>Col. CLA-14</t>
  </si>
  <si>
    <t>Student-level attrition</t>
  </si>
  <si>
    <t xml:space="preserve">Col. SLA-1 </t>
  </si>
  <si>
    <t>Enter number of students randomized</t>
  </si>
  <si>
    <t>Col. SLA-2</t>
  </si>
  <si>
    <t>Enter # of students in  impact analysis</t>
  </si>
  <si>
    <t xml:space="preserve">Col. SLA-3 </t>
  </si>
  <si>
    <t>Difference in # Students Assigned - Analyzed</t>
  </si>
  <si>
    <t>This number should be generated automatically by the tab.</t>
  </si>
  <si>
    <t>Col. SLA-4</t>
  </si>
  <si>
    <t>Reason #1 for Loss of Students</t>
  </si>
  <si>
    <t>Enter reason 1 for attrition of students (if there is any attrition)</t>
  </si>
  <si>
    <t>Col. SLA-6</t>
  </si>
  <si>
    <t># Students Lost for Reason #1</t>
  </si>
  <si>
    <t>Enter # of students lost for reason #1</t>
  </si>
  <si>
    <t>Col. SLA-7</t>
  </si>
  <si>
    <t>Reason #2 for Loss of Students</t>
  </si>
  <si>
    <t>Enter reason 2 for attrition of students (if needed)</t>
  </si>
  <si>
    <t>Col. SLA-8</t>
  </si>
  <si>
    <t>Enter # of students lost for reason #2</t>
  </si>
  <si>
    <t>Col. SLA-9</t>
  </si>
  <si>
    <t>Reason #3 for Loss of Students</t>
  </si>
  <si>
    <t>Enter reason 3 for attrition of students (if needed)</t>
  </si>
  <si>
    <t>Col. SLA-10</t>
  </si>
  <si>
    <t>Enter # of students lost for reason #3</t>
  </si>
  <si>
    <t>Col. SLA-11</t>
  </si>
  <si>
    <t>Reason #4 for Loss of Students</t>
  </si>
  <si>
    <t>Enter reason 4 for attrition of students (if needed)</t>
  </si>
  <si>
    <t>Col. SLA-12</t>
  </si>
  <si>
    <t>Enter 4 of students lost for reason #4</t>
  </si>
  <si>
    <t>This number should be generated automatically by the tab and should represent the sum of the # of students lost for reasons 1 - 4.</t>
  </si>
  <si>
    <t>Col. 2 - 12</t>
  </si>
  <si>
    <t xml:space="preserve">Col. BE-1 </t>
  </si>
  <si>
    <t xml:space="preserve">Col. BE-2 </t>
  </si>
  <si>
    <t>Choose students or clusters from drop-down menu</t>
  </si>
  <si>
    <t>Col. BE-3</t>
  </si>
  <si>
    <t>If "clusters" is selected in Col. BE-2, choose cluster level from drop-down menu (teacher, classroom, school, or distrcit)</t>
  </si>
  <si>
    <t>Col. BE-4 and BE-5</t>
  </si>
  <si>
    <t>Enter sample size for treatment and control/comparison group</t>
  </si>
  <si>
    <t>Col. BE-6 and BE-7</t>
  </si>
  <si>
    <t>Enter standard deviations for treatment and control/comparison group</t>
  </si>
  <si>
    <t>Col. BE-8</t>
  </si>
  <si>
    <t>Col. BE-9</t>
  </si>
  <si>
    <t>Col. BE-10</t>
  </si>
  <si>
    <t>Enter the difference between treatment and comparison group pre-test means.</t>
  </si>
  <si>
    <t>Col. BE-11</t>
  </si>
  <si>
    <t>Col. BE-12</t>
  </si>
  <si>
    <t>Col. BE-13</t>
  </si>
  <si>
    <t>Col. BE-14</t>
  </si>
  <si>
    <t>Optional: Enter the name, citation for the document in which the impact finding has been reported. This information is for TA team/evaluator but not part of Survey.</t>
  </si>
  <si>
    <t xml:space="preserve">Provide the names of everyone who was directly involved in completing the worksheet (i.e., who input information into it).  You do not need to list everyone in the evaluation team, only those who worked on the tables.   </t>
  </si>
  <si>
    <r>
      <rPr>
        <b/>
        <sz val="10"/>
        <color theme="1"/>
        <rFont val="Calibri"/>
        <family val="2"/>
      </rPr>
      <t xml:space="preserve">Study ID number </t>
    </r>
    <r>
      <rPr>
        <sz val="10"/>
        <color theme="1"/>
        <rFont val="Calibri"/>
        <family val="2"/>
      </rPr>
      <t xml:space="preserve"> </t>
    </r>
  </si>
  <si>
    <r>
      <rPr>
        <b/>
        <sz val="10"/>
        <color theme="1"/>
        <rFont val="Calibri"/>
        <family val="2"/>
      </rPr>
      <t xml:space="preserve">Study </t>
    </r>
    <r>
      <rPr>
        <sz val="10"/>
        <color theme="1"/>
        <rFont val="Calibri"/>
        <family val="2"/>
      </rPr>
      <t xml:space="preserve"> 
</t>
    </r>
  </si>
  <si>
    <t>Evaluator</t>
  </si>
  <si>
    <t xml:space="preserve">If your evaluation has more than one study (e.g. a primary study and sub-studies; studies with different designs or samples) then complete a different Excel workbook for each of the studies.  Name or describe the study summarized in the workbook on this line (e.g., “sub study of grade 6 students”; "Study1 - Elementary schools" and "Study 2 - Middle School"; "Study1: RCT" and "Study 2: QED"). </t>
  </si>
  <si>
    <t>Document Versions Tracking Table</t>
  </si>
  <si>
    <t xml:space="preserve">On the cover page and the top of each of the tables (left upper corner) is a box outlined in green that is for identification information.  The information that you input in the box on the workbook cover will be automatically filled into the boxes on each of the other tables as well.   The box requests the following information:  
</t>
  </si>
  <si>
    <t>Indicate the date of the most recent revision of the Contrast Table</t>
  </si>
  <si>
    <t>Indicate the person responsible for the most recent revision of the Contrast Table</t>
  </si>
  <si>
    <t>File name</t>
  </si>
  <si>
    <t>Use this table to record the different versions of the workbook and be able to identify the most current version.</t>
  </si>
  <si>
    <t xml:space="preserve"> Record the file name of the revised workbook in a new row each time the workbook is updated. </t>
  </si>
  <si>
    <t>File Name</t>
  </si>
  <si>
    <t xml:space="preserve">If the research question is about the effect of the intervention at a cluster-level, e.g., the school-level, this should be signaled in the research question, for example: </t>
  </si>
  <si>
    <t xml:space="preserve">Note: Specifying the research questions may be clearer and easier after the contrasts have been specified in the Contrasts tab.  The Contrasts tab has a drop-down menu of the research questions from the Research Questions tab, which links each contrast to a research question.  The same research question could be aligned with more than one outcome measure if there are multiple outcome measures for the same domain, e.g., the study includes a standardized math test administered by the study and a state math proficiency test (both in the same math achievement domain).    </t>
  </si>
  <si>
    <t>Unit of Equivalence</t>
  </si>
  <si>
    <t>Cluster Level</t>
  </si>
  <si>
    <t>This information will be brought over from the Contrast tab automatically.  It will identify the specific contrast for which baseline equivalence is being established.</t>
  </si>
  <si>
    <t>Use the drop-down menu to choose a source for the standard deviations reported in columns BE1-6 and BE1-7.  There are 5 options (these are the same as the SD source codes on the Impacts Tab 6):
- student-level SD calculated from the sample shown on this row
- student-level SD calculated from the sample shown on this row and z-scored prior to analysis (so that SD =1)
- student-level SD obtained from full, state population for relevant grade(s) and year(s)
- student-level SDs obtained from published source (list source, e.g., test manual)
- standard deviation of cluster means calculated from study data
Example:  Student-level SD calculated from sample shown in row for Contrast ID #XX (specify Contrast ID) [For example, for a contrast with only 3rd grade ELL students, the SD used for standardization might be from a sample of all 3rd graders, including ELLs and non-ELLs]</t>
  </si>
  <si>
    <t>If there is only one pre-test for the contrast, fill out only Col. BE1-1 through BE1-15.</t>
  </si>
  <si>
    <t>If there is more than one pre-test for the contrast, fill out Col. BE1-1 through BE1-15 and BE2-1 through BE2-15.</t>
  </si>
  <si>
    <t>The instructions below are the same both for BE1-1 to BE1-15 and for BE2-1 to BE2-15.</t>
  </si>
  <si>
    <t>Standardized Difference (Optional)</t>
  </si>
  <si>
    <t>Indicate, using the drop-dwon menu, whether his baseline measure was used as a control variable in the impact analysis.</t>
  </si>
  <si>
    <t>How T-C Difference Was Calculated</t>
  </si>
  <si>
    <t>Col. BE-15</t>
  </si>
  <si>
    <t>Use the drop-down menu to select the method used to establish baseline equivalence.  There are four options:
(1) The method used to calculate the T-C difference shown in column BE-10 was described in Section X.X of the registered design summary that is on file with the AR team.
(2) The T-C difference shown in column BE-10 was calculated as simple difference of unadjusted means.
(3) The T-C difference shown in column BE-10 was calculated by applying a modified form the impact model for this contrast, where the modified model had the pre-test as the dependent variable and did not include other covariate controls.
(4) Other, please specify in column to the right &gt;&gt;&gt;</t>
  </si>
  <si>
    <t xml:space="preserve">Choose a baseline measure from the drop-down menu that lists all of the measures from the Baseline Measure tab.
</t>
  </si>
  <si>
    <t xml:space="preserve">Treatment Group N /
Comparison Group N
</t>
  </si>
  <si>
    <t xml:space="preserve">Treatment Group SD/ 
Comparison Group SD
</t>
  </si>
  <si>
    <t xml:space="preserve">Treatment - Comparison Difference
</t>
  </si>
  <si>
    <t xml:space="preserve">Baseline measure used as control?
</t>
  </si>
  <si>
    <t xml:space="preserve">Optional: Enter the standardized T-C difference in the pre-test measure, where the standardization is calculated by dividing the T- C difference in Column BE-10 by the pooled standard deviation of T and C groups.  
</t>
  </si>
  <si>
    <t xml:space="preserve">If option (4) was selected in column BE-13, enter a description of the analytic model used to estimate baseline equivalence.
</t>
  </si>
  <si>
    <t xml:space="preserve">Enter the comparison group mean of the baseline measure (unadjusted mean is optimal)
</t>
  </si>
  <si>
    <t>Source Document for Baseline Equivalence Information</t>
  </si>
  <si>
    <t>Grades at Time of Outcome Measurement</t>
  </si>
  <si>
    <t xml:space="preserve">Educational Level at Time of Outcome Measurement </t>
  </si>
  <si>
    <t xml:space="preserve">Educational Level at Time of Outcome Measurement
</t>
  </si>
  <si>
    <t>Teacher Initiative</t>
  </si>
  <si>
    <t>TeachingPlus</t>
  </si>
  <si>
    <t xml:space="preserve">Column 1 has two purposes:
a. It lists the outcomes in gray subheading rows (which should be filled in automatically when you filled in the Outcomes tab). 
b. Contrast numbers (i.e., “[OutcomeMeasureName] 1”, etc.).  We have set up 25 rows for contrasts per outcome.  Most of the rows are hidden to make the table easier to view.  You can unhide the hidden rows by following the instructions in row 42 of the contrasts tab.
</t>
  </si>
  <si>
    <r>
      <t xml:space="preserve">Source of document for impact finding
</t>
    </r>
    <r>
      <rPr>
        <i/>
        <sz val="10"/>
        <color theme="1"/>
        <rFont val="Calibri"/>
        <family val="2"/>
        <scheme val="minor"/>
      </rPr>
      <t>(Optional)</t>
    </r>
  </si>
  <si>
    <r>
      <t xml:space="preserve">Source of document for impact finding
</t>
    </r>
    <r>
      <rPr>
        <i/>
        <sz val="10"/>
        <color indexed="8"/>
        <rFont val="Calibri"/>
        <family val="2"/>
      </rPr>
      <t>(Optional)</t>
    </r>
  </si>
  <si>
    <r>
      <t xml:space="preserve">Level of Inference
</t>
    </r>
    <r>
      <rPr>
        <i/>
        <sz val="10"/>
        <color indexed="8"/>
        <rFont val="Calibri"/>
        <family val="2"/>
      </rPr>
      <t>(Student, Cluster)
(Optional)</t>
    </r>
  </si>
  <si>
    <r>
      <t xml:space="preserve">Level of Inference
</t>
    </r>
    <r>
      <rPr>
        <i/>
        <sz val="10"/>
        <color theme="1"/>
        <rFont val="Calibri"/>
        <family val="2"/>
        <scheme val="minor"/>
      </rPr>
      <t>(Student, Cluster)
(Optional)</t>
    </r>
  </si>
  <si>
    <t xml:space="preserve">Optional: Use the drop-down menu to indicate whether data are for a student-level or a cluster-level inference.  </t>
  </si>
  <si>
    <t>Col. SLA-5</t>
  </si>
  <si>
    <t>Col. SLA-13</t>
  </si>
  <si>
    <r>
      <t xml:space="preserve">Total # Students Lost
</t>
    </r>
    <r>
      <rPr>
        <i/>
        <sz val="10"/>
        <color theme="1"/>
        <rFont val="Calibri"/>
        <family val="2"/>
      </rPr>
      <t>(SLA-5 + SLA-7 + SLA-9 + SLA-11)</t>
    </r>
  </si>
  <si>
    <t>CLAC-1</t>
  </si>
  <si>
    <t>CLAC-2</t>
  </si>
  <si>
    <t>CLAC-3</t>
  </si>
  <si>
    <t>CLAC-4</t>
  </si>
  <si>
    <t>CLAC-5</t>
  </si>
  <si>
    <t>CLAC-6</t>
  </si>
  <si>
    <t>CLAC-7</t>
  </si>
  <si>
    <t>CLAC-8</t>
  </si>
  <si>
    <t>CLAC-9</t>
  </si>
  <si>
    <t>CLAC-10</t>
  </si>
  <si>
    <t>CLAC-11</t>
  </si>
  <si>
    <t>CLAC-12</t>
  </si>
  <si>
    <t>CLAC-13</t>
  </si>
  <si>
    <t>CLAC-14</t>
  </si>
  <si>
    <t>CLAT-1</t>
  </si>
  <si>
    <t>CLAT-2</t>
  </si>
  <si>
    <t>CLAT-3</t>
  </si>
  <si>
    <t>CLAT-4</t>
  </si>
  <si>
    <t>CLAT-5</t>
  </si>
  <si>
    <t>CLAT-6</t>
  </si>
  <si>
    <t>CLAT-7</t>
  </si>
  <si>
    <t>CLAT-8</t>
  </si>
  <si>
    <t>CLAT-9</t>
  </si>
  <si>
    <t>CLAT-10</t>
  </si>
  <si>
    <t>CLAT-11</t>
  </si>
  <si>
    <t>CLAT-12</t>
  </si>
  <si>
    <t>CLAT-13</t>
  </si>
  <si>
    <t>CLAT-14</t>
  </si>
  <si>
    <t>Outcome Measure - #</t>
  </si>
  <si>
    <t>cluster</t>
  </si>
  <si>
    <r>
      <t xml:space="preserve">Type of Scale
</t>
    </r>
    <r>
      <rPr>
        <i/>
        <sz val="10"/>
        <color indexed="8"/>
        <rFont val="Calibri"/>
        <family val="2"/>
      </rPr>
      <t>(continuous, ordinal, binary)</t>
    </r>
  </si>
  <si>
    <r>
      <t xml:space="preserve">Type of Score
</t>
    </r>
    <r>
      <rPr>
        <i/>
        <sz val="10"/>
        <color indexed="8"/>
        <rFont val="Calibri"/>
        <family val="2"/>
      </rPr>
      <t>(raw score, standardized score, W score, z-score standardized, proficiency level)</t>
    </r>
  </si>
  <si>
    <t>CLAO-1</t>
  </si>
  <si>
    <t>CLAO-2</t>
  </si>
  <si>
    <t>CLAO-3</t>
  </si>
  <si>
    <r>
      <t xml:space="preserve">Treatment Cluster Attrition
</t>
    </r>
    <r>
      <rPr>
        <i/>
        <sz val="10"/>
        <color indexed="8"/>
        <rFont val="Calibri"/>
        <family val="2"/>
      </rPr>
      <t>(CLAT-3/CLAT-1)</t>
    </r>
  </si>
  <si>
    <r>
      <t xml:space="preserve">Control Cluster Attrition
</t>
    </r>
    <r>
      <rPr>
        <i/>
        <sz val="10"/>
        <color indexed="8"/>
        <rFont val="Calibri"/>
        <family val="2"/>
      </rPr>
      <t>(CLAC-3/CLAC-1)</t>
    </r>
  </si>
  <si>
    <r>
      <t xml:space="preserve">Difference in # Clusters Assigned-Analyzed
</t>
    </r>
    <r>
      <rPr>
        <i/>
        <sz val="10"/>
        <color indexed="8"/>
        <rFont val="Calibri"/>
        <family val="2"/>
      </rPr>
      <t>(CLAC-1 - CLAC-2)</t>
    </r>
  </si>
  <si>
    <r>
      <t xml:space="preserve">Difference in # Clusters Assigned-Analyzed
</t>
    </r>
    <r>
      <rPr>
        <i/>
        <sz val="10"/>
        <color indexed="8"/>
        <rFont val="Calibri"/>
        <family val="2"/>
      </rPr>
      <t>(CLAT-1 - CLAT-2)</t>
    </r>
  </si>
  <si>
    <r>
      <t xml:space="preserve">Overall Cluster Attrition
</t>
    </r>
    <r>
      <rPr>
        <i/>
        <sz val="10"/>
        <color indexed="8"/>
        <rFont val="Calibri"/>
        <family val="2"/>
      </rPr>
      <t>(CLAT-3 + CLAC-3)/ (CLAT-1 + CLAC-1)</t>
    </r>
  </si>
  <si>
    <r>
      <t xml:space="preserve">Differential Cluster Attrition
</t>
    </r>
    <r>
      <rPr>
        <i/>
        <sz val="10"/>
        <color indexed="8"/>
        <rFont val="Calibri"/>
        <family val="2"/>
      </rPr>
      <t>(CLAT-14 - CLAC-14)</t>
    </r>
  </si>
  <si>
    <t>SLAT-1</t>
  </si>
  <si>
    <t>SLAT-2</t>
  </si>
  <si>
    <t>SLAT-3</t>
  </si>
  <si>
    <t>SLAT-4</t>
  </si>
  <si>
    <t>SLAT-5</t>
  </si>
  <si>
    <t>SLAT-6</t>
  </si>
  <si>
    <t>SLAT-7</t>
  </si>
  <si>
    <t>SLAT-8</t>
  </si>
  <si>
    <t>SLAT-9</t>
  </si>
  <si>
    <t>SLAT-10</t>
  </si>
  <si>
    <t>SLAT-11</t>
  </si>
  <si>
    <t>SLAT-12</t>
  </si>
  <si>
    <t>SLAT-13</t>
  </si>
  <si>
    <t>SLAT-14</t>
  </si>
  <si>
    <t>SLAC-1</t>
  </si>
  <si>
    <t>SLAC-2</t>
  </si>
  <si>
    <t>SLAC-3</t>
  </si>
  <si>
    <t>SLAC-4</t>
  </si>
  <si>
    <t>SLAC-5</t>
  </si>
  <si>
    <t>SLAC-6</t>
  </si>
  <si>
    <t>SLAC-7</t>
  </si>
  <si>
    <t>SLAC-8</t>
  </si>
  <si>
    <t>SLAC-9</t>
  </si>
  <si>
    <t>SLAC-10</t>
  </si>
  <si>
    <t>SLAC-11</t>
  </si>
  <si>
    <t>SLAC-12</t>
  </si>
  <si>
    <t>SLAC-13</t>
  </si>
  <si>
    <t>SLAC-14</t>
  </si>
  <si>
    <t>SLAO-1</t>
  </si>
  <si>
    <t>SLAO-2</t>
  </si>
  <si>
    <r>
      <t xml:space="preserve">Difference in # Students Assigned-Analyzed
</t>
    </r>
    <r>
      <rPr>
        <i/>
        <sz val="10"/>
        <color indexed="8"/>
        <rFont val="Calibri"/>
        <family val="2"/>
      </rPr>
      <t>(SLAT-1 - SLAT-2)</t>
    </r>
  </si>
  <si>
    <r>
      <t xml:space="preserve">Differential Student Attrition
</t>
    </r>
    <r>
      <rPr>
        <i/>
        <sz val="10"/>
        <color indexed="8"/>
        <rFont val="Calibri"/>
        <family val="2"/>
      </rPr>
      <t>(SLAT-14 - SLAC-14)</t>
    </r>
  </si>
  <si>
    <r>
      <t xml:space="preserve">Overall Student Attrition
</t>
    </r>
    <r>
      <rPr>
        <i/>
        <sz val="10"/>
        <color indexed="8"/>
        <rFont val="Calibri"/>
        <family val="2"/>
      </rPr>
      <t>(SLAT-3 + SLAC-3)/ (SLAT-1 + SLAC-1)</t>
    </r>
  </si>
  <si>
    <r>
      <t xml:space="preserve">Control Student Attrition
</t>
    </r>
    <r>
      <rPr>
        <i/>
        <sz val="10"/>
        <color indexed="8"/>
        <rFont val="Calibri"/>
        <family val="2"/>
      </rPr>
      <t>(SLAC-3/SLAC-1)</t>
    </r>
  </si>
  <si>
    <r>
      <t xml:space="preserve">Total # Students Lost
</t>
    </r>
    <r>
      <rPr>
        <i/>
        <sz val="10"/>
        <color indexed="8"/>
        <rFont val="Calibri"/>
        <family val="2"/>
      </rPr>
      <t>(SLA-6 + SLA-8 + SLA-10 + SLA-12)</t>
    </r>
  </si>
  <si>
    <r>
      <t xml:space="preserve">Difference in # Students Assigned-Analyzed
</t>
    </r>
    <r>
      <rPr>
        <i/>
        <sz val="10"/>
        <color indexed="8"/>
        <rFont val="Calibri"/>
        <family val="2"/>
      </rPr>
      <t>(SLAC-1 - SLAC-2)</t>
    </r>
  </si>
  <si>
    <r>
      <t xml:space="preserve">Treatment Student Attrition
</t>
    </r>
    <r>
      <rPr>
        <i/>
        <sz val="10"/>
        <color indexed="8"/>
        <rFont val="Calibri"/>
        <family val="2"/>
      </rPr>
      <t>(SLAT-3/SLAT-1)</t>
    </r>
  </si>
  <si>
    <t xml:space="preserve"> Use the drop-down menu to choose a source for the standard deviations reported in columns IF-5 and IF-6.  There are 5 options:
- student-level SD calculated from the sample shown on this row
- student-level SD calculated from the sample shown on this row and z-scored prior to analysis (so that SD =1)
- student -level SD calculated from the full sample for the subsample shown on this row
- student -level SD calculated from the full sample for the subsample shown on this row and z-scored prior to analysis so that SD=1
- student-level SD obtained from full, state population for relevant grade(s) and year(s)
- student-level SDs obtained from published source (list source, e.g., test manual)
- standard deviation of cluster means calculated from study data
Example of "Student-level SD calculated from full sample for subsample shown in row for Contrast ID #XX":  For example, for a contrast with only 3rd grade ELL students, the SD used for standardization might be from a sample of all 3rd graders, including ELLs and non-ELLs
</t>
  </si>
  <si>
    <t>student -level SD calculated from the full sample for the subsample shown on this row</t>
  </si>
  <si>
    <t>student -level SD calculated from the full sample for the subsample shown on this row and z-scored prior to analysis so that SD=1</t>
  </si>
  <si>
    <r>
      <t xml:space="preserve">Standard Deviation Source
</t>
    </r>
    <r>
      <rPr>
        <i/>
        <sz val="10"/>
        <color indexed="8"/>
        <rFont val="Calibri"/>
        <family val="2"/>
      </rPr>
      <t>(7 dropdown options)</t>
    </r>
  </si>
  <si>
    <t>Student Attrition - Treatment</t>
  </si>
  <si>
    <t>Student Attrition - Overall</t>
  </si>
  <si>
    <t>Student Attrition - Control</t>
  </si>
  <si>
    <t>Cluster Attrition - Treatment</t>
  </si>
  <si>
    <t>Cluster Attrition - Control</t>
  </si>
  <si>
    <t>Cluster Attrition - Overall</t>
  </si>
  <si>
    <r>
      <t xml:space="preserve"># of Lost Clusters without Reason for Loss
</t>
    </r>
    <r>
      <rPr>
        <i/>
        <sz val="10"/>
        <color indexed="8"/>
        <rFont val="Calibri"/>
        <family val="2"/>
      </rPr>
      <t>(CLA-3 - CLA-12)</t>
    </r>
  </si>
  <si>
    <r>
      <t xml:space="preserve"># of Lost Clusters without Reason for Loss
</t>
    </r>
    <r>
      <rPr>
        <i/>
        <sz val="10"/>
        <color indexed="8"/>
        <rFont val="Calibri"/>
        <family val="2"/>
      </rPr>
      <t>(CLAT-3 - CLAT-12)</t>
    </r>
  </si>
  <si>
    <r>
      <t xml:space="preserve"># of Lost Clusters without Reason for Loss
</t>
    </r>
    <r>
      <rPr>
        <i/>
        <sz val="10"/>
        <color indexed="8"/>
        <rFont val="Calibri"/>
        <family val="2"/>
      </rPr>
      <t>(SLAT-3 - SLAT-12)</t>
    </r>
  </si>
  <si>
    <r>
      <t xml:space="preserve"># of Lost Clusters without Reason for Loss
</t>
    </r>
    <r>
      <rPr>
        <i/>
        <sz val="10"/>
        <color indexed="8"/>
        <rFont val="Calibri"/>
        <family val="2"/>
      </rPr>
      <t>(SLA-3 - SLA-12)</t>
    </r>
  </si>
  <si>
    <r>
      <t xml:space="preserve"># of Lost Clusters without Reason for Loss
</t>
    </r>
    <r>
      <rPr>
        <i/>
        <sz val="10"/>
        <color theme="1"/>
        <rFont val="Calibri"/>
        <family val="2"/>
      </rPr>
      <t>(SLA-3 - SLA-12)</t>
    </r>
  </si>
  <si>
    <r>
      <t xml:space="preserve">Total # Clusters Lost
</t>
    </r>
    <r>
      <rPr>
        <i/>
        <sz val="10"/>
        <color theme="1"/>
        <rFont val="Calibri"/>
        <family val="2"/>
      </rPr>
      <t>(CLA-6 + CLA-8 + CLA-10 + CLA-12)</t>
    </r>
  </si>
  <si>
    <r>
      <t xml:space="preserve"># of Lost Clusters without Reason for Loss
</t>
    </r>
    <r>
      <rPr>
        <i/>
        <sz val="10"/>
        <color theme="1"/>
        <rFont val="Calibri"/>
        <family val="2"/>
      </rPr>
      <t>(CLA-3 - CLA-13)</t>
    </r>
  </si>
  <si>
    <t xml:space="preserve">This number should be generated automatically by the tab.  It compares the difference in # of clusters randomized and analyzed (CLA-3) and # of clusters lost for all reasons 1 - 4 (CLA-13).  This number should be "0" if the reason for attrition of all clusters is provided.  If not "0", the value will be in red font.
</t>
  </si>
  <si>
    <t>This number should be generated automatically by the tab and represents the difference between the number of difference in # of students randomized and analyzed (SLA-3) and # of students lost for all reasons 1 - 4 (SLA-12).  This number should be "0" if the reason for attrition of all students is provided.  If not "0", the value will be in red font.</t>
  </si>
  <si>
    <t>grade</t>
  </si>
  <si>
    <t xml:space="preserve">From the dropdown menu, select the unit for which the outcome is measured (i.e. student, teacher, classroom, school, district, grade). </t>
  </si>
  <si>
    <t xml:space="preserve">From the dropdown menu, select the unit for which the baseline is measured (i.e. student, parent/family, teacher, classroom, school, district, grade). </t>
  </si>
  <si>
    <r>
      <t xml:space="preserve">Unit of Observation
</t>
    </r>
    <r>
      <rPr>
        <i/>
        <sz val="10"/>
        <color indexed="8"/>
        <rFont val="Calibri"/>
        <family val="2"/>
        <scheme val="minor"/>
      </rPr>
      <t>(student, parent/family, teacher, classroom, school, district, grade)</t>
    </r>
  </si>
  <si>
    <t>other</t>
  </si>
  <si>
    <t>Other Type of Score: Specify</t>
  </si>
  <si>
    <t>Tab 1a: Instructions for Entering Data in the Research Questions Tab</t>
  </si>
  <si>
    <t>Tab a: Instructions for Entering Information on the Cover Tab</t>
  </si>
  <si>
    <t xml:space="preserve">Tab 2a: Information about Outcome Measures - Instructions </t>
  </si>
  <si>
    <t xml:space="preserve">Tab 3a: Information about Baseline Measures - Instructions </t>
  </si>
  <si>
    <t xml:space="preserve">Tab 4a: Information about Samples - Instructions </t>
  </si>
  <si>
    <t>Tab 5a: Information about Contrasts - Instructions</t>
  </si>
  <si>
    <t>Tab 6a: Instructions for Entering Data in the Impact Findings Tab</t>
  </si>
  <si>
    <t>Tab 7a: Instructions for Entering Data in the Attrition Tab</t>
  </si>
  <si>
    <t>Tab 8a: Instructions for Entering Data in the Baseline Equivalence Tab</t>
  </si>
  <si>
    <t xml:space="preserve">Indicate the type of score used for the baseline measure.  Use the drop-down menu options: raw score, standardized score, W score, z-score standardized, proficiency level, other.
</t>
  </si>
  <si>
    <t>If "other" type of score selected from drop-down menu in column 4, describe the type of score in this column.</t>
  </si>
  <si>
    <t>If QED, Unit of Assignment</t>
  </si>
  <si>
    <t>This column is only applicable to studies with a quasi-experimental design.  If the study is not a QED, then leave this column blank. For QEDs, use the dropdown menu to select the unit of assignment.  Options are: student, family, teacher, classroom, school, district, community, school feeder pattern.</t>
  </si>
  <si>
    <r>
      <t xml:space="preserve">If QED, Unit of Assignment
</t>
    </r>
    <r>
      <rPr>
        <i/>
        <sz val="10"/>
        <color indexed="8"/>
        <rFont val="Calibri"/>
        <family val="2"/>
        <scheme val="minor"/>
      </rPr>
      <t>(student, family, teacher, classroom, school, district, community, school feeder pattern)</t>
    </r>
  </si>
  <si>
    <r>
      <t xml:space="preserve">If RA, Joiners Included
</t>
    </r>
    <r>
      <rPr>
        <i/>
        <sz val="10"/>
        <color indexed="8"/>
        <rFont val="Calibri"/>
        <family val="2"/>
        <scheme val="minor"/>
      </rPr>
      <t>(Yes/No)</t>
    </r>
  </si>
  <si>
    <t>This tool contains the following substantive tabs:</t>
  </si>
  <si>
    <r>
      <t xml:space="preserve">Face Validity?
</t>
    </r>
    <r>
      <rPr>
        <i/>
        <sz val="10"/>
        <color indexed="8"/>
        <rFont val="Calibri"/>
        <family val="2"/>
        <scheme val="minor"/>
      </rPr>
      <t>(Yes/No)</t>
    </r>
  </si>
  <si>
    <t>Enter a unique identifier for the study here.</t>
  </si>
  <si>
    <t>In Column 1, indicate the outcome domain that is being assessed by each instrument being administered.  By “outcome domain” we are referring to the domain you will be using to group the outcomes for the purposes of multiple comparison adjustments.  This column should indicate the domain rather than the name of the instrument.</t>
  </si>
  <si>
    <t>In Column 7, report estimates of internal consistency for each outcome that is based on a measure that is not normed or is not a state test, including subsets of items from normed/state tests that have been used to create a new measure for the current study.  For measures that are not normed and not a state test, including new subsets of items from these types of tests, information on reliability is required.  Either Test-Retest reliability (above) or Internal Consistency must be indicated. If the information is not yet available but will be so later in the evaluation, indicate this for the outcome. If this particular statistic is not applicable (i.e., for a normed or state test), indicate by writing “na”. Base this on information derived using your evaluation sample.  If this statistic is not applicable, indicate by writing “na”.  If you cannot report it, leave it blank.</t>
  </si>
  <si>
    <t xml:space="preserve">Each impact question should be clearly stated, answerable, and aligned with the [PROGRAM] logic model. Each research question should be stated so that it aligns with one or more of the confirmatory contrasts in “Table 5: Contrasts.” </t>
  </si>
  <si>
    <t>Expected Date Results Can Be Reported to the [PROGRAM]</t>
  </si>
  <si>
    <t xml:space="preserve">Expected Date Results Can Be Reported to the [PROGRAM]
</t>
  </si>
  <si>
    <t>In this column, indicate the expected month/year that the results can be reported to the [PROGRAM].</t>
  </si>
  <si>
    <r>
      <t xml:space="preserve">Unit Being Measured
</t>
    </r>
    <r>
      <rPr>
        <i/>
        <sz val="10"/>
        <color indexed="8"/>
        <rFont val="Calibri"/>
        <family val="2"/>
      </rPr>
      <t>(student, parent/family, teacher, classroom, school, district)</t>
    </r>
  </si>
  <si>
    <r>
      <t xml:space="preserve">Unit Being Measured
</t>
    </r>
    <r>
      <rPr>
        <i/>
        <sz val="10"/>
        <color indexed="8"/>
        <rFont val="Calibri"/>
        <family val="2"/>
      </rPr>
      <t>(student, parent/family, teacher, classroom, school, district, grade)</t>
    </r>
  </si>
  <si>
    <t xml:space="preserve">The Contrast Tool is a series of tables intended to assist evaluators in describing each of the impacts that will be estimated. The tool can be used to supplement the Evaluation Plan narrative. The Contrast Tool includes 5 worksheets for information about the impacts to be estimated: 
Tab 1.  Research Questions, 
Tab 2.  Outcome Measures, 
Tab 3.  Baseline Measures, 
Tab 4.  Samples, 
Tab 5.  Contrasts (i.e., impacts) to be tested.  
Note that there is an instructions tab for each of the worksheets in the Contrast Tool, which includes guidance and explanations for how to complete the worksheet.  Instructions are provided for each column in the corresponding table.
In addition to being a tool for describing the impacts that you plan to estimate, the Contrast Tool also provides a template for reporting results, including all the information needed by the What Works Clearninghouse. There are three worksheets for reporting results: 
Tab 6.  Impacts, 
Tab 7.  Attrition (for RCTs only), 
Tab 8.  Baseline Equivalence (for QEDs and RCTs with high attrition). 
Again, corresponding instruction tabs are provided for each worksheet. The information in the tabs for reporting results align with information that evaluators will likely include in reports of the evaluation findings. </t>
  </si>
  <si>
    <t>Satisfies WWC Outcome Criteria</t>
  </si>
  <si>
    <t xml:space="preserve">To satisfy WWC outcome standards, the outcome variable must satisfy criteria for face validity; reliability; absence of over-alignment with the intervention; consistency of  measurement, and data collection; and have no imputation.  If the outcome is judged to satisfy all WWC outcome criteria, select “Yes” from the dropdown in Column 13.  If the outcome is judged to fail at least one criterion, it does not satisfy WWC criteria, and “No” should be selected.  Note:  WWC will independently assess whether each outcome satisfies all of the outcome criteria. 
</t>
  </si>
  <si>
    <r>
      <t xml:space="preserve">Satisfies WWC Outcome Criteria
</t>
    </r>
    <r>
      <rPr>
        <i/>
        <sz val="10"/>
        <color indexed="8"/>
        <rFont val="Calibri"/>
        <family val="2"/>
        <scheme val="minor"/>
      </rPr>
      <t>(Yes/No)</t>
    </r>
  </si>
  <si>
    <r>
      <t xml:space="preserve">The structure of the workbook is password protected, meaning </t>
    </r>
    <r>
      <rPr>
        <sz val="10"/>
        <color rgb="FFFF0000"/>
        <rFont val="Calibri"/>
        <family val="2"/>
      </rPr>
      <t>you cannot add/remove columns or rows, change column headers, edit pre-filled formulas etc</t>
    </r>
    <r>
      <rPr>
        <sz val="10"/>
        <color theme="1"/>
        <rFont val="Calibri"/>
        <family val="2"/>
      </rPr>
      <t xml:space="preserve">.  The fixed structure will prevent links across tables from being broken.  The links across tables will eliminate the need to enter the same information on multiple tables.  </t>
    </r>
  </si>
  <si>
    <r>
      <t xml:space="preserve">Overalignment?
</t>
    </r>
    <r>
      <rPr>
        <i/>
        <sz val="10"/>
        <color indexed="8"/>
        <rFont val="Calibri"/>
        <family val="2"/>
        <scheme val="minor"/>
      </rPr>
      <t xml:space="preserve">(Yes/No) </t>
    </r>
    <r>
      <rPr>
        <b/>
        <sz val="10"/>
        <color indexed="8"/>
        <rFont val="Calibri"/>
        <family val="2"/>
        <scheme val="minor"/>
      </rPr>
      <t xml:space="preserve">    </t>
    </r>
  </si>
  <si>
    <r>
      <t xml:space="preserve">Consistently Collected?
</t>
    </r>
    <r>
      <rPr>
        <i/>
        <sz val="10"/>
        <color indexed="8"/>
        <rFont val="Calibri"/>
        <family val="2"/>
        <scheme val="minor"/>
      </rPr>
      <t>(Yes/No)</t>
    </r>
  </si>
  <si>
    <t>FACT Evaluation</t>
  </si>
  <si>
    <t>WBEval</t>
  </si>
  <si>
    <t>STEM Interest</t>
  </si>
  <si>
    <t>MACI assessment</t>
  </si>
  <si>
    <t>SISI survey</t>
  </si>
  <si>
    <t>Pell grant eligibility</t>
  </si>
  <si>
    <t>Academic achievement</t>
  </si>
  <si>
    <t>SES</t>
  </si>
  <si>
    <t xml:space="preserve">FACT </t>
  </si>
  <si>
    <t>1 semester</t>
  </si>
  <si>
    <t>Freshman</t>
  </si>
  <si>
    <t>Postsecondary</t>
  </si>
  <si>
    <t>3 cohorts</t>
  </si>
  <si>
    <t>no imputed outcome data</t>
  </si>
  <si>
    <t>Pre-freshman</t>
  </si>
  <si>
    <t>Spring 2017</t>
  </si>
  <si>
    <t>Fall 2019</t>
  </si>
  <si>
    <t xml:space="preserve">Dummy variable adjustment* </t>
  </si>
  <si>
    <t>*In the case that attrition is high, no baseline data will be imputed</t>
  </si>
  <si>
    <t>Academic Achievement</t>
  </si>
  <si>
    <t>Credit Accumulation</t>
  </si>
  <si>
    <t>no</t>
  </si>
  <si>
    <t>This is a binary variable indicating if the student received a grade of C or better</t>
  </si>
  <si>
    <t>Major in STEM</t>
  </si>
  <si>
    <t>This is a binary variable indicating if the student is majoring in a STEM field</t>
  </si>
  <si>
    <t>SAT/Math placement score</t>
  </si>
  <si>
    <t>STEM credits earned</t>
  </si>
  <si>
    <t>Applied Math course grade of C or better</t>
  </si>
  <si>
    <t>T_Semester1</t>
  </si>
  <si>
    <t>C_Semester1</t>
  </si>
  <si>
    <t>T_Semester2</t>
  </si>
  <si>
    <t>C_Semester2</t>
  </si>
  <si>
    <t>T_Semester3</t>
  </si>
  <si>
    <t>C_Semester3</t>
  </si>
  <si>
    <t>T_Semester4</t>
  </si>
  <si>
    <t xml:space="preserve">2 cohorts </t>
  </si>
  <si>
    <t>2 cohorts</t>
  </si>
  <si>
    <t>course sections</t>
  </si>
  <si>
    <t>C_Semester4</t>
  </si>
  <si>
    <t>Pre-freshman/12th grade</t>
  </si>
  <si>
    <t>end of spring semester 2014</t>
  </si>
  <si>
    <t>sample includes students in treatment schools in end of spring semester 2011 (grades preK-3) prior to RA</t>
  </si>
  <si>
    <t>sample includes students in control schools in end of spring semester 2011 (grades preK-3) prior to RA</t>
  </si>
  <si>
    <t>end of spring semester 2013</t>
  </si>
  <si>
    <t>end of spring semester 2015</t>
  </si>
  <si>
    <t>Philip J. Fry</t>
  </si>
  <si>
    <t>Example Contrast Tool_Cluster RCT</t>
  </si>
  <si>
    <t xml:space="preserve">For three cohorts of entering college freshmen required to take Applied Math, what is the effect of a FACT course section on earning a course grade of C or higher in Applied Math, compared to a business-as-usual course section? </t>
  </si>
  <si>
    <t>For three cohorts of entering college freshmen required to take Applied Math, what is the effect of a FACT course section on math problem-solving skills at the end of the end of the semester (measured by the Math Applications &amp; Concept Inventory) compared to a business-as-usual course section?</t>
  </si>
  <si>
    <t xml:space="preserve">For three cohorts of entering college freshmen required to take Applied Math, what is the effect of a FACT course section on interest in STEM at the end of the semester compared to a business-as-usual course section? </t>
  </si>
  <si>
    <t>For three cohorts of entering college freshmen required to take Applied Math, what is the effect of a FACT course section on total credits earned in STEM courses at the end of students’ 2nd semester in community college compared to a business-as-usual course section?</t>
  </si>
  <si>
    <t>For two cohorts of entering college freshmen required to take Applied Math, what is the effect of a FACT course section on total credits earned in STEM courses at the end of students’ 3rd semester in community college compared to a business-as-usual course section?</t>
  </si>
  <si>
    <t xml:space="preserve">For two cohorts of entering college freshmen required to take Applied Math, what is the effect of a FACT course section on total credits earned in STEM courses at the end of students’ 4th semester in community college compared to a business-as-usual course section? </t>
  </si>
  <si>
    <t xml:space="preserve">For two cohorts of entering college freshmen required to take Applied Math, what is the effect of a FACT course section on declaring a STEM major by the end of students’ 4th semester in community college compared to a business-as-usual course section? </t>
  </si>
  <si>
    <t>Freshman 
(1st semester)</t>
  </si>
  <si>
    <t>Freshman 
(2nd semester)</t>
  </si>
  <si>
    <t>Sophomore 
(3rd semester in college)</t>
  </si>
  <si>
    <t>Sophomore 
(4th semester in college)</t>
  </si>
  <si>
    <t>class sections are randomized (listed as "classroom" in dropdown menu)</t>
  </si>
  <si>
    <t>Smith &amp; Jones, 2009</t>
  </si>
  <si>
    <t>Johnson, 2011</t>
  </si>
  <si>
    <t>Math Applications &amp; Concept Inventory (MACI)- is the semester final exam. Scores range from 0 - 100. (Note that this is a fictional assessment.)</t>
  </si>
  <si>
    <t>single total score ranging from 7-140 (sum of 20 Likert-scale items, each with a 1-7 score)  Note that this is a fictional instrument.</t>
  </si>
  <si>
    <t>This score is based on either standardized math placement or SAT math scores, depending on which score students have. If students have both scores, the placement test is used. Math placement scores and SAT scores are each rescaled to z-scores so they can be combined into a single math achievement measure.</t>
  </si>
  <si>
    <t xml:space="preserve">Contrast Tool 
</t>
  </si>
  <si>
    <t>August, 2016</t>
  </si>
  <si>
    <t>Semester 1 (cohort A)
Semester 3  (cohort B)
Semester 5 
(cohort C)</t>
  </si>
  <si>
    <t>Semester 2 
(Cohort A)
Semester 4 
(Cohort B)
Semester 6 
(Cohort C)</t>
  </si>
  <si>
    <t>Semester 3 
(Cohort A)
Semester 5 
(Cohort B)</t>
  </si>
  <si>
    <t>Semester 4 
(Cohort A)
Semester 6 
(Cohort B)</t>
  </si>
  <si>
    <t>end of end of fall semester  semester 2016 (Cohort A)
end of end of fall semester  semester 2017 (Cohort B)
end of end of fall semester  semester 2018 (Cohort C)</t>
  </si>
  <si>
    <t>end of spring semester 2017 (Cohort A)
end of spring semester 2018 (Cohort B)
end of spring semester 2019 (Cohort C)</t>
  </si>
  <si>
    <t>end of fall semester  2017 (Cohort A)
end of fall semester  2018 (Cohort B)</t>
  </si>
  <si>
    <t>end of spring semester 2018 (Cohort A)
end of spring semester 2019 (Cohort B)</t>
  </si>
  <si>
    <t>Pre-random assignment (summer for placement test/prior fall for SAT): 
2015-2016 (Cohort A), 
2016-2017 (Cohort B), 
2017-2018 (Cohort C)</t>
  </si>
  <si>
    <t>Early fall:
2016 (Cohort A)
2017 (Cohort B)
2018 (Cohort C)</t>
  </si>
  <si>
    <t>Pre-random assignment (summer for placement test/prior fall for SAT): 
2015-2016 (Cohort A), 
2016-2017 (Cohort B)</t>
  </si>
  <si>
    <t>Spring/summer (time of financial aid award):
2016 (Cohort A), 
2017 (Cohort B), 
2018 (Cohort C)</t>
  </si>
  <si>
    <t>Spring/summer (time of financial aid award):
2016 (Cohort A)
2017 (Cohort B)</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</si>
</sst>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96" x14ac:knownFonts="1">
    <font>
      <sz val="10"/>
      <color theme="1"/>
      <name val="Calibri"/>
      <family val="2"/>
    </font>
    <font>
      <sz val="11"/>
      <color theme="1"/>
      <name val="Calibri"/>
      <family val="2"/>
      <scheme val="minor"/>
    </font>
    <font>
      <sz val="10"/>
      <color indexed="8"/>
      <name val="Calibri"/>
      <family val="2"/>
    </font>
    <font>
      <b/>
      <sz val="9"/>
      <color indexed="8"/>
      <name val="Calibri"/>
      <family val="2"/>
    </font>
    <font>
      <sz val="9"/>
      <color indexed="8"/>
      <name val="Calibri"/>
      <family val="2"/>
    </font>
    <font>
      <b/>
      <i/>
      <sz val="10"/>
      <color indexed="8"/>
      <name val="Calibri"/>
      <family val="2"/>
    </font>
    <font>
      <i/>
      <sz val="9"/>
      <color indexed="8"/>
      <name val="Calibri"/>
      <family val="2"/>
    </font>
    <font>
      <sz val="8"/>
      <name val="Calibri"/>
      <family val="2"/>
    </font>
    <font>
      <b/>
      <i/>
      <sz val="14"/>
      <color theme="1"/>
      <name val="Calibri"/>
      <family val="2"/>
    </font>
    <font>
      <sz val="9"/>
      <color theme="1"/>
      <name val="Calibri"/>
      <family val="2"/>
    </font>
    <font>
      <b/>
      <i/>
      <sz val="9"/>
      <color theme="1"/>
      <name val="Calibri"/>
      <family val="2"/>
    </font>
    <font>
      <b/>
      <sz val="9"/>
      <color theme="1"/>
      <name val="Calibri"/>
      <family val="2"/>
    </font>
    <font>
      <i/>
      <sz val="9"/>
      <color theme="1"/>
      <name val="Calibri"/>
      <family val="2"/>
    </font>
    <font>
      <i/>
      <sz val="14"/>
      <color rgb="FF3333FF"/>
      <name val="Calibri"/>
      <family val="2"/>
      <scheme val="minor"/>
    </font>
    <font>
      <b/>
      <sz val="10"/>
      <color theme="1"/>
      <name val="Calibri"/>
      <family val="2"/>
    </font>
    <font>
      <b/>
      <sz val="14"/>
      <color rgb="FF3333FF"/>
      <name val="Calibri"/>
      <family val="2"/>
      <scheme val="minor"/>
    </font>
    <font>
      <sz val="10"/>
      <color rgb="FF3333FF"/>
      <name val="Calibri"/>
      <family val="2"/>
      <scheme val="minor"/>
    </font>
    <font>
      <sz val="10"/>
      <color indexed="8"/>
      <name val="Calibri"/>
      <family val="2"/>
      <scheme val="minor"/>
    </font>
    <font>
      <sz val="10"/>
      <color theme="1"/>
      <name val="Calibri"/>
      <family val="2"/>
      <scheme val="minor"/>
    </font>
    <font>
      <i/>
      <sz val="10"/>
      <color rgb="FF3333FF"/>
      <name val="Calibri"/>
      <family val="2"/>
      <scheme val="minor"/>
    </font>
    <font>
      <i/>
      <sz val="10"/>
      <color theme="1"/>
      <name val="Calibri"/>
      <family val="2"/>
      <scheme val="minor"/>
    </font>
    <font>
      <b/>
      <sz val="10"/>
      <color indexed="8"/>
      <name val="Calibri"/>
      <family val="2"/>
      <scheme val="minor"/>
    </font>
    <font>
      <b/>
      <sz val="10"/>
      <color theme="1"/>
      <name val="Calibri"/>
      <family val="2"/>
      <scheme val="minor"/>
    </font>
    <font>
      <b/>
      <sz val="10"/>
      <color rgb="FF3333FF"/>
      <name val="Calibri"/>
      <family val="2"/>
      <scheme val="minor"/>
    </font>
    <font>
      <i/>
      <sz val="10"/>
      <color theme="1"/>
      <name val="Calibri"/>
      <family val="2"/>
    </font>
    <font>
      <i/>
      <sz val="9"/>
      <color rgb="FF3333FF"/>
      <name val="Calibri"/>
      <family val="2"/>
      <scheme val="minor"/>
    </font>
    <font>
      <i/>
      <sz val="8"/>
      <color indexed="12"/>
      <name val="Calibri"/>
      <family val="2"/>
    </font>
    <font>
      <sz val="8"/>
      <color indexed="8"/>
      <name val="Calibri"/>
      <family val="2"/>
    </font>
    <font>
      <i/>
      <sz val="8"/>
      <color indexed="8"/>
      <name val="Calibri"/>
      <family val="2"/>
    </font>
    <font>
      <sz val="8"/>
      <color theme="1"/>
      <name val="Calibri"/>
      <family val="2"/>
    </font>
    <font>
      <sz val="18"/>
      <color theme="1"/>
      <name val="Calibri"/>
      <family val="2"/>
    </font>
    <font>
      <i/>
      <sz val="8"/>
      <color rgb="FF3333FF"/>
      <name val="Calibri"/>
      <family val="2"/>
    </font>
    <font>
      <b/>
      <i/>
      <sz val="8"/>
      <color rgb="FF3333FF"/>
      <name val="Calibri"/>
      <family val="2"/>
    </font>
    <font>
      <i/>
      <sz val="8"/>
      <color rgb="FF3333FF"/>
      <name val="Calibri"/>
      <family val="2"/>
      <scheme val="minor"/>
    </font>
    <font>
      <b/>
      <sz val="9"/>
      <color rgb="FF3333FF"/>
      <name val="Calibri"/>
      <family val="2"/>
      <scheme val="minor"/>
    </font>
    <font>
      <b/>
      <sz val="9"/>
      <color indexed="8"/>
      <name val="Calibri"/>
      <family val="2"/>
      <scheme val="minor"/>
    </font>
    <font>
      <b/>
      <sz val="16"/>
      <color rgb="FF008000"/>
      <name val="Arial"/>
      <family val="2"/>
    </font>
    <font>
      <b/>
      <sz val="16"/>
      <color rgb="FF3333FF"/>
      <name val="Arial"/>
      <family val="2"/>
    </font>
    <font>
      <sz val="10"/>
      <color rgb="FFFF0000"/>
      <name val="Calibri"/>
      <family val="2"/>
    </font>
    <font>
      <sz val="10"/>
      <color theme="1"/>
      <name val="Calibri"/>
      <family val="2"/>
    </font>
    <font>
      <i/>
      <sz val="9"/>
      <color theme="1"/>
      <name val="Calibri"/>
      <family val="2"/>
      <scheme val="minor"/>
    </font>
    <font>
      <b/>
      <sz val="12"/>
      <color rgb="FF3333FF"/>
      <name val="Calibri"/>
      <family val="2"/>
    </font>
    <font>
      <u/>
      <sz val="10"/>
      <color theme="10"/>
      <name val="Calibri"/>
      <family val="2"/>
    </font>
    <font>
      <u/>
      <sz val="10"/>
      <color theme="11"/>
      <name val="Calibri"/>
      <family val="2"/>
    </font>
    <font>
      <sz val="10"/>
      <name val="Calibri"/>
      <family val="2"/>
      <scheme val="minor"/>
    </font>
    <font>
      <b/>
      <i/>
      <sz val="10"/>
      <color rgb="FF3333FF"/>
      <name val="Calibri"/>
      <family val="2"/>
      <scheme val="minor"/>
    </font>
    <font>
      <b/>
      <i/>
      <sz val="8"/>
      <color rgb="FF3333FF"/>
      <name val="Calibri"/>
      <family val="2"/>
      <scheme val="minor"/>
    </font>
    <font>
      <b/>
      <i/>
      <sz val="9"/>
      <color rgb="FF3333FF"/>
      <name val="Calibri"/>
      <family val="2"/>
    </font>
    <font>
      <i/>
      <sz val="10"/>
      <color rgb="FF3333FF"/>
      <name val="Calibri"/>
      <family val="2"/>
    </font>
    <font>
      <b/>
      <i/>
      <sz val="10"/>
      <color indexed="10"/>
      <name val="Calibri"/>
      <family val="2"/>
    </font>
    <font>
      <i/>
      <sz val="10"/>
      <color indexed="8"/>
      <name val="Calibri"/>
      <family val="2"/>
    </font>
    <font>
      <b/>
      <sz val="36"/>
      <color rgb="FFFF0000"/>
      <name val="Calibri"/>
      <family val="2"/>
    </font>
    <font>
      <i/>
      <sz val="24"/>
      <color rgb="FFFF0000"/>
      <name val="Calibri"/>
      <family val="2"/>
      <scheme val="minor"/>
    </font>
    <font>
      <sz val="12"/>
      <color theme="1"/>
      <name val="Calibri"/>
      <family val="2"/>
    </font>
    <font>
      <sz val="9"/>
      <color rgb="FF008000"/>
      <name val="Calibri"/>
      <family val="2"/>
    </font>
    <font>
      <sz val="16"/>
      <color rgb="FF008000"/>
      <name val="Calibri"/>
      <family val="2"/>
    </font>
    <font>
      <i/>
      <sz val="11"/>
      <color rgb="FF000000"/>
      <name val="Calibri"/>
      <family val="2"/>
    </font>
    <font>
      <b/>
      <sz val="11"/>
      <color rgb="FF3333FF"/>
      <name val="Calibri"/>
      <family val="2"/>
    </font>
    <font>
      <sz val="11"/>
      <color theme="1"/>
      <name val="Calibri"/>
      <family val="2"/>
    </font>
    <font>
      <sz val="11"/>
      <color indexed="8"/>
      <name val="Calibri"/>
      <family val="2"/>
    </font>
    <font>
      <b/>
      <sz val="12"/>
      <color rgb="FF008000"/>
      <name val="Arial"/>
      <family val="2"/>
    </font>
    <font>
      <b/>
      <sz val="11"/>
      <color theme="1"/>
      <name val="Calibri"/>
      <family val="2"/>
    </font>
    <font>
      <b/>
      <strike/>
      <sz val="12"/>
      <color rgb="FF3333FF"/>
      <name val="Calibri"/>
      <family val="2"/>
    </font>
    <font>
      <i/>
      <sz val="10"/>
      <color indexed="8"/>
      <name val="Calibri"/>
      <family val="2"/>
      <scheme val="minor"/>
    </font>
    <font>
      <b/>
      <sz val="12"/>
      <color rgb="FF000099"/>
      <name val="Calibri"/>
      <family val="2"/>
    </font>
    <font>
      <b/>
      <sz val="10"/>
      <color indexed="8"/>
      <name val="Calibri"/>
      <family val="2"/>
    </font>
    <font>
      <sz val="10"/>
      <color rgb="FF3333FF"/>
      <name val="Calibri"/>
      <family val="2"/>
    </font>
    <font>
      <b/>
      <i/>
      <sz val="10"/>
      <color rgb="FF3333FF"/>
      <name val="Calibri"/>
      <family val="2"/>
    </font>
    <font>
      <b/>
      <sz val="18"/>
      <color rgb="FF000099"/>
      <name val="Calibri"/>
      <family val="2"/>
    </font>
    <font>
      <b/>
      <sz val="10"/>
      <name val="Calibri"/>
      <family val="2"/>
    </font>
    <font>
      <b/>
      <sz val="10"/>
      <name val="Calibri"/>
      <family val="2"/>
      <scheme val="minor"/>
    </font>
    <font>
      <sz val="10"/>
      <color theme="1"/>
      <name val="Arial Narrow"/>
      <family val="2"/>
    </font>
    <font>
      <i/>
      <sz val="10"/>
      <color theme="1"/>
      <name val="Arial Narrow"/>
      <family val="2"/>
    </font>
    <font>
      <i/>
      <sz val="10"/>
      <name val="Calibri"/>
      <family val="2"/>
    </font>
    <font>
      <b/>
      <sz val="10"/>
      <color theme="0"/>
      <name val="Calibri"/>
      <family val="2"/>
    </font>
    <font>
      <b/>
      <i/>
      <sz val="10"/>
      <color theme="1"/>
      <name val="Calibri"/>
      <family val="2"/>
    </font>
    <font>
      <b/>
      <sz val="11"/>
      <name val="Calibri"/>
      <family val="2"/>
    </font>
    <font>
      <b/>
      <sz val="10"/>
      <color rgb="FF3333FF"/>
      <name val="Calibri"/>
      <family val="2"/>
    </font>
    <font>
      <sz val="10"/>
      <color theme="1"/>
      <name val="Symbol"/>
      <family val="1"/>
      <charset val="2"/>
    </font>
    <font>
      <sz val="10"/>
      <color theme="1"/>
      <name val="Times New Roman"/>
      <family val="1"/>
    </font>
    <font>
      <i/>
      <vertAlign val="superscript"/>
      <sz val="10"/>
      <color theme="1"/>
      <name val="Calibri"/>
      <family val="2"/>
    </font>
    <font>
      <b/>
      <sz val="12"/>
      <color theme="0"/>
      <name val="Calibri"/>
      <family val="2"/>
    </font>
    <font>
      <b/>
      <sz val="14"/>
      <color theme="0"/>
      <name val="Arial"/>
      <family val="2"/>
    </font>
    <font>
      <b/>
      <sz val="14"/>
      <color rgb="FF3333FF"/>
      <name val="Arial"/>
      <family val="2"/>
    </font>
    <font>
      <b/>
      <sz val="11"/>
      <color rgb="FF008000"/>
      <name val="Arial"/>
      <family val="2"/>
    </font>
    <font>
      <b/>
      <sz val="11"/>
      <color rgb="FF3333FF"/>
      <name val="Arial"/>
      <family val="2"/>
    </font>
    <font>
      <b/>
      <i/>
      <sz val="11"/>
      <color rgb="FF008000"/>
      <name val="Arial"/>
      <family val="2"/>
    </font>
    <font>
      <b/>
      <sz val="11"/>
      <color theme="1"/>
      <name val="Arial"/>
      <family val="2"/>
    </font>
    <font>
      <b/>
      <sz val="14"/>
      <color theme="0"/>
      <name val="Calibri"/>
      <family val="2"/>
    </font>
    <font>
      <sz val="12"/>
      <color theme="0"/>
      <name val="Calibri"/>
      <family val="2"/>
    </font>
    <font>
      <b/>
      <i/>
      <sz val="14"/>
      <color theme="0"/>
      <name val="Calibri"/>
      <family val="2"/>
    </font>
    <font>
      <b/>
      <sz val="14"/>
      <color theme="0"/>
      <name val="Calibri"/>
      <family val="2"/>
      <scheme val="minor"/>
    </font>
    <font>
      <i/>
      <sz val="14"/>
      <color theme="0"/>
      <name val="Calibri"/>
      <family val="2"/>
      <scheme val="minor"/>
    </font>
    <font>
      <i/>
      <sz val="9"/>
      <color theme="0"/>
      <name val="Calibri"/>
      <family val="2"/>
      <scheme val="minor"/>
    </font>
    <font>
      <i/>
      <sz val="12"/>
      <color theme="0"/>
      <name val="Calibri"/>
      <family val="2"/>
      <scheme val="minor"/>
    </font>
    <font>
      <sz val="10"/>
      <color theme="0"/>
      <name val="Calibri"/>
      <family val="2"/>
    </font>
  </fonts>
  <fills count="18">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rgb="FFEFE7FF"/>
        <bgColor indexed="64"/>
      </patternFill>
    </fill>
    <fill>
      <patternFill patternType="solid">
        <fgColor rgb="FFFFE1FF"/>
        <bgColor indexed="64"/>
      </patternFill>
    </fill>
    <fill>
      <patternFill patternType="solid">
        <fgColor rgb="FFFFFF00"/>
        <bgColor indexed="64"/>
      </patternFill>
    </fill>
    <fill>
      <patternFill patternType="solid">
        <fgColor rgb="FFFFC000"/>
        <bgColor indexed="64"/>
      </patternFill>
    </fill>
    <fill>
      <patternFill patternType="solid">
        <fgColor rgb="FFFF0000"/>
        <bgColor indexed="64"/>
      </patternFill>
    </fill>
    <fill>
      <patternFill patternType="solid">
        <fgColor theme="0"/>
        <bgColor indexed="64"/>
      </patternFill>
    </fill>
    <fill>
      <patternFill patternType="solid">
        <fgColor theme="0" tint="-0.34998626667073579"/>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rgb="FF0089CF"/>
        <bgColor indexed="64"/>
      </patternFill>
    </fill>
  </fills>
  <borders count="186">
    <border>
      <left/>
      <right/>
      <top/>
      <bottom/>
      <diagonal/>
    </border>
    <border>
      <left/>
      <right/>
      <top/>
      <bottom style="thin">
        <color auto="1"/>
      </bottom>
      <diagonal/>
    </border>
    <border>
      <left/>
      <right/>
      <top style="medium">
        <color rgb="FF00B050"/>
      </top>
      <bottom/>
      <diagonal/>
    </border>
    <border>
      <left/>
      <right/>
      <top/>
      <bottom style="medium">
        <color rgb="FF00B050"/>
      </bottom>
      <diagonal/>
    </border>
    <border>
      <left/>
      <right/>
      <top style="medium">
        <color rgb="FF00B050"/>
      </top>
      <bottom style="medium">
        <color rgb="FF00B050"/>
      </bottom>
      <diagonal/>
    </border>
    <border>
      <left style="medium">
        <color rgb="FF00B050"/>
      </left>
      <right/>
      <top style="medium">
        <color rgb="FF00B050"/>
      </top>
      <bottom/>
      <diagonal/>
    </border>
    <border>
      <left/>
      <right style="medium">
        <color rgb="FF00B050"/>
      </right>
      <top style="medium">
        <color rgb="FF00B050"/>
      </top>
      <bottom/>
      <diagonal/>
    </border>
    <border>
      <left style="medium">
        <color rgb="FF00B050"/>
      </left>
      <right/>
      <top/>
      <bottom/>
      <diagonal/>
    </border>
    <border>
      <left style="medium">
        <color rgb="FF00B050"/>
      </left>
      <right/>
      <top/>
      <bottom style="medium">
        <color rgb="FF00B050"/>
      </bottom>
      <diagonal/>
    </border>
    <border>
      <left/>
      <right style="medium">
        <color rgb="FF00B050"/>
      </right>
      <top/>
      <bottom style="medium">
        <color rgb="FF00B050"/>
      </bottom>
      <diagonal/>
    </border>
    <border>
      <left/>
      <right/>
      <top style="thin">
        <color theme="0" tint="-0.24994659260841701"/>
      </top>
      <bottom style="thin">
        <color theme="0" tint="-0.24994659260841701"/>
      </bottom>
      <diagonal/>
    </border>
    <border>
      <left/>
      <right/>
      <top style="thin">
        <color theme="0" tint="-0.249977111117893"/>
      </top>
      <bottom style="thin">
        <color theme="0" tint="-0.249977111117893"/>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bottom style="thin">
        <color theme="0" tint="-0.24994659260841701"/>
      </bottom>
      <diagonal/>
    </border>
    <border>
      <left/>
      <right/>
      <top style="thin">
        <color auto="1"/>
      </top>
      <bottom style="thin">
        <color auto="1"/>
      </bottom>
      <diagonal/>
    </border>
    <border>
      <left/>
      <right style="medium">
        <color rgb="FF00B050"/>
      </right>
      <top style="thin">
        <color auto="1"/>
      </top>
      <bottom style="thin">
        <color auto="1"/>
      </bottom>
      <diagonal/>
    </border>
    <border>
      <left/>
      <right style="medium">
        <color rgb="FF00B050"/>
      </right>
      <top style="thin">
        <color auto="1"/>
      </top>
      <bottom/>
      <diagonal/>
    </border>
    <border>
      <left/>
      <right style="medium">
        <color rgb="FF00B050"/>
      </right>
      <top/>
      <bottom/>
      <diagonal/>
    </border>
    <border>
      <left style="medium">
        <color rgb="FF00B050"/>
      </left>
      <right/>
      <top style="medium">
        <color rgb="FF00B050"/>
      </top>
      <bottom style="medium">
        <color rgb="FF00B050"/>
      </bottom>
      <diagonal/>
    </border>
    <border>
      <left/>
      <right style="medium">
        <color rgb="FF00B050"/>
      </right>
      <top style="medium">
        <color rgb="FF00B050"/>
      </top>
      <bottom style="medium">
        <color rgb="FF00B050"/>
      </bottom>
      <diagonal/>
    </border>
    <border>
      <left style="medium">
        <color rgb="FF00B050"/>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rgb="FF00B050"/>
      </right>
      <top style="thin">
        <color theme="0" tint="-0.24994659260841701"/>
      </top>
      <bottom style="thin">
        <color theme="0" tint="-0.24994659260841701"/>
      </bottom>
      <diagonal/>
    </border>
    <border>
      <left style="medium">
        <color rgb="FF00B050"/>
      </left>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14996795556505021"/>
      </top>
      <bottom style="thin">
        <color theme="0" tint="-0.24994659260841701"/>
      </bottom>
      <diagonal/>
    </border>
    <border>
      <left style="medium">
        <color rgb="FF00B050"/>
      </left>
      <right style="thin">
        <color theme="0" tint="-0.24994659260841701"/>
      </right>
      <top/>
      <bottom style="thin">
        <color theme="0" tint="-0.24994659260841701"/>
      </bottom>
      <diagonal/>
    </border>
    <border>
      <left style="thin">
        <color theme="0" tint="-0.24994659260841701"/>
      </left>
      <right style="medium">
        <color rgb="FF00B050"/>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medium">
        <color rgb="FF008000"/>
      </left>
      <right style="thin">
        <color theme="0" tint="-0.24994659260841701"/>
      </right>
      <top/>
      <bottom style="thin">
        <color theme="0" tint="-0.24994659260841701"/>
      </bottom>
      <diagonal/>
    </border>
    <border>
      <left style="medium">
        <color rgb="FF008000"/>
      </left>
      <right style="thin">
        <color theme="0" tint="-0.24994659260841701"/>
      </right>
      <top style="thin">
        <color theme="0" tint="-0.24994659260841701"/>
      </top>
      <bottom style="thin">
        <color theme="0" tint="-0.24994659260841701"/>
      </bottom>
      <diagonal/>
    </border>
    <border>
      <left/>
      <right style="medium">
        <color rgb="FF008000"/>
      </right>
      <top style="medium">
        <color rgb="FF008000"/>
      </top>
      <bottom style="medium">
        <color rgb="FF008000"/>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bottom style="thin">
        <color theme="0" tint="-0.24994659260841701"/>
      </bottom>
      <diagonal/>
    </border>
    <border>
      <left style="thin">
        <color theme="0" tint="-0.14996795556505021"/>
      </left>
      <right/>
      <top/>
      <bottom/>
      <diagonal/>
    </border>
    <border>
      <left style="thin">
        <color theme="0" tint="-0.24994659260841701"/>
      </left>
      <right style="medium">
        <color rgb="FF00B050"/>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auto="1"/>
      </left>
      <right/>
      <top style="thin">
        <color auto="1"/>
      </top>
      <bottom style="thin">
        <color auto="1"/>
      </bottom>
      <diagonal/>
    </border>
    <border>
      <left style="thin">
        <color theme="0" tint="-0.14996795556505021"/>
      </left>
      <right style="thin">
        <color theme="0" tint="-0.14996795556505021"/>
      </right>
      <top/>
      <bottom style="thin">
        <color theme="0" tint="-0.14996795556505021"/>
      </bottom>
      <diagonal/>
    </border>
    <border>
      <left/>
      <right/>
      <top/>
      <bottom style="double">
        <color auto="1"/>
      </bottom>
      <diagonal/>
    </border>
    <border>
      <left/>
      <right style="medium">
        <color rgb="FF00B050"/>
      </right>
      <top style="medium">
        <color rgb="FF00B050"/>
      </top>
      <bottom style="thin">
        <color auto="1"/>
      </bottom>
      <diagonal/>
    </border>
    <border>
      <left style="thin">
        <color auto="1"/>
      </left>
      <right/>
      <top/>
      <bottom style="thin">
        <color auto="1"/>
      </bottom>
      <diagonal/>
    </border>
    <border>
      <left/>
      <right/>
      <top/>
      <bottom style="thick">
        <color theme="0"/>
      </bottom>
      <diagonal/>
    </border>
    <border>
      <left style="medium">
        <color rgb="FF008000"/>
      </left>
      <right/>
      <top style="medium">
        <color rgb="FF008000"/>
      </top>
      <bottom/>
      <diagonal/>
    </border>
    <border>
      <left/>
      <right/>
      <top style="medium">
        <color rgb="FF008000"/>
      </top>
      <bottom style="thin">
        <color auto="1"/>
      </bottom>
      <diagonal/>
    </border>
    <border>
      <left style="medium">
        <color rgb="FF008000"/>
      </left>
      <right/>
      <top/>
      <bottom/>
      <diagonal/>
    </border>
    <border>
      <left/>
      <right style="thin">
        <color auto="1"/>
      </right>
      <top style="thin">
        <color auto="1"/>
      </top>
      <bottom style="thin">
        <color auto="1"/>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style="medium">
        <color rgb="FF00B050"/>
      </right>
      <top style="thin">
        <color theme="0" tint="-0.14999847407452621"/>
      </top>
      <bottom style="thin">
        <color theme="0" tint="-0.14999847407452621"/>
      </bottom>
      <diagonal/>
    </border>
    <border>
      <left style="thin">
        <color theme="0" tint="-0.14999847407452621"/>
      </left>
      <right style="thin">
        <color theme="0" tint="-0.14999847407452621"/>
      </right>
      <top/>
      <bottom style="thin">
        <color theme="0" tint="-0.14999847407452621"/>
      </bottom>
      <diagonal/>
    </border>
    <border>
      <left/>
      <right style="medium">
        <color rgb="FF00B050"/>
      </right>
      <top style="thin">
        <color auto="1"/>
      </top>
      <bottom style="medium">
        <color rgb="FF00B050"/>
      </bottom>
      <diagonal/>
    </border>
    <border>
      <left/>
      <right style="medium">
        <color rgb="FF00B050"/>
      </right>
      <top style="medium">
        <color rgb="FF008000"/>
      </top>
      <bottom style="thin">
        <color auto="1"/>
      </bottom>
      <diagonal/>
    </border>
    <border>
      <left/>
      <right/>
      <top style="thin">
        <color auto="1"/>
      </top>
      <bottom style="medium">
        <color rgb="FF00B050"/>
      </bottom>
      <diagonal/>
    </border>
    <border>
      <left style="medium">
        <color rgb="FF008000"/>
      </left>
      <right/>
      <top/>
      <bottom style="medium">
        <color rgb="FF00B050"/>
      </bottom>
      <diagonal/>
    </border>
    <border>
      <left style="medium">
        <color rgb="FF008000"/>
      </left>
      <right/>
      <top style="medium">
        <color rgb="FF008000"/>
      </top>
      <bottom style="medium">
        <color rgb="FF008000"/>
      </bottom>
      <diagonal/>
    </border>
    <border>
      <left/>
      <right/>
      <top style="medium">
        <color rgb="FF008000"/>
      </top>
      <bottom style="medium">
        <color rgb="FF008000"/>
      </bottom>
      <diagonal/>
    </border>
    <border>
      <left/>
      <right style="thin">
        <color theme="0" tint="-0.14999847407452621"/>
      </right>
      <top style="medium">
        <color rgb="FF008000"/>
      </top>
      <bottom style="medium">
        <color rgb="FF008000"/>
      </bottom>
      <diagonal/>
    </border>
    <border>
      <left style="thin">
        <color theme="0" tint="-0.14999847407452621"/>
      </left>
      <right/>
      <top style="medium">
        <color rgb="FF008000"/>
      </top>
      <bottom style="medium">
        <color rgb="FF008000"/>
      </bottom>
      <diagonal/>
    </border>
    <border>
      <left style="thin">
        <color theme="0" tint="-0.24994659260841701"/>
      </left>
      <right/>
      <top style="medium">
        <color rgb="FF008000"/>
      </top>
      <bottom style="thin">
        <color theme="0" tint="-0.24994659260841701"/>
      </bottom>
      <diagonal/>
    </border>
    <border>
      <left/>
      <right style="thin">
        <color theme="0" tint="-0.249977111117893"/>
      </right>
      <top style="medium">
        <color rgb="FF008000"/>
      </top>
      <bottom style="thin">
        <color theme="0" tint="-0.24994659260841701"/>
      </bottom>
      <diagonal/>
    </border>
    <border>
      <left/>
      <right/>
      <top style="medium">
        <color rgb="FF008000"/>
      </top>
      <bottom style="thin">
        <color theme="0" tint="-0.249977111117893"/>
      </bottom>
      <diagonal/>
    </border>
    <border>
      <left/>
      <right style="thin">
        <color theme="0" tint="-0.249977111117893"/>
      </right>
      <top style="thin">
        <color theme="0" tint="-0.24994659260841701"/>
      </top>
      <bottom style="thin">
        <color theme="0" tint="-0.24994659260841701"/>
      </bottom>
      <diagonal/>
    </border>
    <border>
      <left/>
      <right/>
      <top/>
      <bottom style="thin">
        <color theme="0" tint="-0.249977111117893"/>
      </bottom>
      <diagonal/>
    </border>
    <border>
      <left style="medium">
        <color rgb="FF008000"/>
      </left>
      <right style="thin">
        <color theme="0" tint="-0.24994659260841701"/>
      </right>
      <top style="thin">
        <color theme="0" tint="-0.24994659260841701"/>
      </top>
      <bottom/>
      <diagonal/>
    </border>
    <border>
      <left style="thin">
        <color theme="0" tint="-0.24994659260841701"/>
      </left>
      <right/>
      <top style="thin">
        <color theme="0" tint="-0.24994659260841701"/>
      </top>
      <bottom/>
      <diagonal/>
    </border>
    <border>
      <left/>
      <right style="thin">
        <color theme="0" tint="-0.249977111117893"/>
      </right>
      <top style="thin">
        <color theme="0" tint="-0.24994659260841701"/>
      </top>
      <bottom/>
      <diagonal/>
    </border>
    <border>
      <left style="medium">
        <color rgb="FF008000"/>
      </left>
      <right style="thin">
        <color theme="0" tint="-0.24994659260841701"/>
      </right>
      <top style="thin">
        <color theme="0" tint="-0.14999847407452621"/>
      </top>
      <bottom style="medium">
        <color rgb="FF008000"/>
      </bottom>
      <diagonal/>
    </border>
    <border>
      <left style="thin">
        <color theme="0" tint="-0.24994659260841701"/>
      </left>
      <right/>
      <top style="thin">
        <color theme="0" tint="-0.14999847407452621"/>
      </top>
      <bottom style="medium">
        <color rgb="FF008000"/>
      </bottom>
      <diagonal/>
    </border>
    <border>
      <left/>
      <right style="thin">
        <color theme="0" tint="-0.249977111117893"/>
      </right>
      <top style="thin">
        <color theme="0" tint="-0.14999847407452621"/>
      </top>
      <bottom style="medium">
        <color rgb="FF008000"/>
      </bottom>
      <diagonal/>
    </border>
    <border>
      <left/>
      <right/>
      <top style="thin">
        <color theme="0" tint="-0.249977111117893"/>
      </top>
      <bottom style="medium">
        <color rgb="FF008000"/>
      </bottom>
      <diagonal/>
    </border>
    <border>
      <left/>
      <right/>
      <top/>
      <bottom style="medium">
        <color rgb="FF008000"/>
      </bottom>
      <diagonal/>
    </border>
    <border>
      <left/>
      <right/>
      <top style="double">
        <color auto="1"/>
      </top>
      <bottom style="double">
        <color auto="1"/>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style="medium">
        <color rgb="FF00B050"/>
      </right>
      <top/>
      <bottom style="thin">
        <color theme="0" tint="-0.14996795556505021"/>
      </bottom>
      <diagonal/>
    </border>
    <border>
      <left style="thin">
        <color theme="0" tint="-0.14996795556505021"/>
      </left>
      <right style="medium">
        <color rgb="FF00B050"/>
      </right>
      <top style="thin">
        <color theme="0" tint="-0.14996795556505021"/>
      </top>
      <bottom style="thin">
        <color theme="0" tint="-0.14996795556505021"/>
      </bottom>
      <diagonal/>
    </border>
    <border>
      <left style="thin">
        <color theme="0" tint="-0.14996795556505021"/>
      </left>
      <right style="medium">
        <color rgb="FF00B050"/>
      </right>
      <top style="thin">
        <color theme="0" tint="-0.14996795556505021"/>
      </top>
      <bottom/>
      <diagonal/>
    </border>
    <border>
      <left style="medium">
        <color rgb="FF00B050"/>
      </left>
      <right style="medium">
        <color rgb="FF00B050"/>
      </right>
      <top style="medium">
        <color rgb="FF00B050"/>
      </top>
      <bottom/>
      <diagonal/>
    </border>
    <border>
      <left style="medium">
        <color rgb="FF00B050"/>
      </left>
      <right style="medium">
        <color rgb="FF00B050"/>
      </right>
      <top/>
      <bottom style="medium">
        <color rgb="FF00B050"/>
      </bottom>
      <diagonal/>
    </border>
    <border>
      <left style="medium">
        <color auto="1"/>
      </left>
      <right/>
      <top/>
      <bottom/>
      <diagonal/>
    </border>
    <border>
      <left style="medium">
        <color rgb="FF00B050"/>
      </left>
      <right/>
      <top style="thin">
        <color theme="0" tint="-0.14996795556505021"/>
      </top>
      <bottom style="hair">
        <color theme="0" tint="-0.14996795556505021"/>
      </bottom>
      <diagonal/>
    </border>
    <border>
      <left style="medium">
        <color rgb="FF00B050"/>
      </left>
      <right style="medium">
        <color rgb="FF00B050"/>
      </right>
      <top style="thin">
        <color theme="0" tint="-0.14996795556505021"/>
      </top>
      <bottom style="thin">
        <color theme="0" tint="-0.14996795556505021"/>
      </bottom>
      <diagonal/>
    </border>
    <border>
      <left style="medium">
        <color rgb="FF00B050"/>
      </left>
      <right style="medium">
        <color rgb="FF00B050"/>
      </right>
      <top style="thin">
        <color theme="0" tint="-0.14996795556505021"/>
      </top>
      <bottom/>
      <diagonal/>
    </border>
    <border>
      <left style="thin">
        <color theme="0" tint="-0.14996795556505021"/>
      </left>
      <right/>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thin">
        <color theme="0" tint="-0.14996795556505021"/>
      </left>
      <right/>
      <top style="thin">
        <color theme="0" tint="-0.14996795556505021"/>
      </top>
      <bottom/>
      <diagonal/>
    </border>
    <border>
      <left style="medium">
        <color indexed="64"/>
      </left>
      <right/>
      <top style="double">
        <color auto="1"/>
      </top>
      <bottom style="double">
        <color indexed="64"/>
      </bottom>
      <diagonal/>
    </border>
    <border>
      <left/>
      <right style="medium">
        <color indexed="64"/>
      </right>
      <top style="double">
        <color auto="1"/>
      </top>
      <bottom style="double">
        <color indexed="64"/>
      </bottom>
      <diagonal/>
    </border>
    <border>
      <left style="medium">
        <color theme="4" tint="0.79998168889431442"/>
      </left>
      <right style="medium">
        <color theme="4" tint="0.79998168889431442"/>
      </right>
      <top style="medium">
        <color theme="4" tint="0.79998168889431442"/>
      </top>
      <bottom style="medium">
        <color theme="4" tint="0.79998168889431442"/>
      </bottom>
      <diagonal/>
    </border>
    <border>
      <left/>
      <right/>
      <top style="thin">
        <color theme="3" tint="0.79998168889431442"/>
      </top>
      <bottom/>
      <diagonal/>
    </border>
    <border>
      <left style="medium">
        <color rgb="FF008000"/>
      </left>
      <right/>
      <top style="medium">
        <color rgb="FF008000"/>
      </top>
      <bottom style="thin">
        <color theme="0" tint="-0.14996795556505021"/>
      </bottom>
      <diagonal/>
    </border>
    <border>
      <left/>
      <right/>
      <top style="medium">
        <color rgb="FF008000"/>
      </top>
      <bottom style="thin">
        <color theme="0" tint="-0.14996795556505021"/>
      </bottom>
      <diagonal/>
    </border>
    <border>
      <left/>
      <right style="medium">
        <color rgb="FF008000"/>
      </right>
      <top style="medium">
        <color rgb="FF008000"/>
      </top>
      <bottom style="thin">
        <color theme="0" tint="-0.14996795556505021"/>
      </bottom>
      <diagonal/>
    </border>
    <border>
      <left style="medium">
        <color rgb="FF008000"/>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medium">
        <color rgb="FF008000"/>
      </right>
      <top style="thin">
        <color theme="0" tint="-0.14996795556505021"/>
      </top>
      <bottom style="thin">
        <color theme="0" tint="-0.14996795556505021"/>
      </bottom>
      <diagonal/>
    </border>
    <border>
      <left style="medium">
        <color rgb="FF008000"/>
      </left>
      <right/>
      <top style="thin">
        <color theme="0" tint="-0.14996795556505021"/>
      </top>
      <bottom style="medium">
        <color rgb="FF008000"/>
      </bottom>
      <diagonal/>
    </border>
    <border>
      <left/>
      <right/>
      <top style="thin">
        <color theme="0" tint="-0.14996795556505021"/>
      </top>
      <bottom style="medium">
        <color rgb="FF008000"/>
      </bottom>
      <diagonal/>
    </border>
    <border>
      <left/>
      <right style="medium">
        <color rgb="FF008000"/>
      </right>
      <top style="thin">
        <color theme="0" tint="-0.14996795556505021"/>
      </top>
      <bottom style="medium">
        <color rgb="FF008000"/>
      </bottom>
      <diagonal/>
    </border>
    <border>
      <left/>
      <right/>
      <top/>
      <bottom style="thin">
        <color theme="0" tint="-0.14999847407452621"/>
      </bottom>
      <diagonal/>
    </border>
    <border>
      <left/>
      <right/>
      <top style="thin">
        <color theme="0" tint="-0.14999847407452621"/>
      </top>
      <bottom/>
      <diagonal/>
    </border>
    <border>
      <left style="medium">
        <color rgb="FF00B050"/>
      </left>
      <right style="medium">
        <color rgb="FF00B050"/>
      </right>
      <top/>
      <bottom/>
      <diagonal/>
    </border>
    <border>
      <left style="medium">
        <color rgb="FF00B050"/>
      </left>
      <right/>
      <top/>
      <bottom style="hair">
        <color theme="0" tint="-0.14996795556505021"/>
      </bottom>
      <diagonal/>
    </border>
    <border>
      <left style="medium">
        <color rgb="FF00B050"/>
      </left>
      <right style="medium">
        <color rgb="FF00B050"/>
      </right>
      <top/>
      <bottom style="thin">
        <color theme="0" tint="-0.14996795556505021"/>
      </bottom>
      <diagonal/>
    </border>
    <border>
      <left style="thick">
        <color rgb="FF00B050"/>
      </left>
      <right/>
      <top style="medium">
        <color theme="1" tint="0.499984740745262"/>
      </top>
      <bottom/>
      <diagonal/>
    </border>
    <border>
      <left style="medium">
        <color rgb="FF00B050"/>
      </left>
      <right/>
      <top style="thin">
        <color theme="0" tint="-0.14996795556505021"/>
      </top>
      <bottom/>
      <diagonal/>
    </border>
    <border>
      <left/>
      <right/>
      <top style="medium">
        <color theme="1" tint="0.499984740745262"/>
      </top>
      <bottom/>
      <diagonal/>
    </border>
    <border>
      <left/>
      <right/>
      <top style="medium">
        <color rgb="FF00B050"/>
      </top>
      <bottom style="medium">
        <color theme="1" tint="0.499984740745262"/>
      </bottom>
      <diagonal/>
    </border>
    <border>
      <left style="medium">
        <color theme="1" tint="0.499984740745262"/>
      </left>
      <right/>
      <top/>
      <bottom/>
      <diagonal/>
    </border>
    <border>
      <left/>
      <right style="medium">
        <color theme="1" tint="0.499984740745262"/>
      </right>
      <top/>
      <bottom/>
      <diagonal/>
    </border>
    <border>
      <left style="medium">
        <color theme="1" tint="0.499984740745262"/>
      </left>
      <right/>
      <top style="medium">
        <color theme="1" tint="0.499984740745262"/>
      </top>
      <bottom/>
      <diagonal/>
    </border>
    <border>
      <left/>
      <right style="medium">
        <color theme="1" tint="0.499984740745262"/>
      </right>
      <top style="medium">
        <color theme="1" tint="0.499984740745262"/>
      </top>
      <bottom/>
      <diagonal/>
    </border>
    <border>
      <left/>
      <right/>
      <top/>
      <bottom style="medium">
        <color theme="1" tint="0.499984740745262"/>
      </bottom>
      <diagonal/>
    </border>
    <border>
      <left style="thin">
        <color theme="0" tint="-0.14999847407452621"/>
      </left>
      <right style="medium">
        <color theme="1" tint="0.499984740745262"/>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style="medium">
        <color theme="1" tint="0.499984740745262"/>
      </left>
      <right style="medium">
        <color theme="1" tint="0.499984740745262"/>
      </right>
      <top style="medium">
        <color theme="1" tint="0.499984740745262"/>
      </top>
      <bottom style="medium">
        <color theme="1" tint="0.499984740745262"/>
      </bottom>
      <diagonal/>
    </border>
    <border>
      <left style="medium">
        <color theme="1" tint="0.499984740745262"/>
      </left>
      <right/>
      <top style="medium">
        <color theme="1" tint="0.499984740745262"/>
      </top>
      <bottom style="medium">
        <color theme="1" tint="0.499984740745262"/>
      </bottom>
      <diagonal/>
    </border>
    <border>
      <left/>
      <right/>
      <top style="medium">
        <color theme="1" tint="0.499984740745262"/>
      </top>
      <bottom style="medium">
        <color theme="1" tint="0.499984740745262"/>
      </bottom>
      <diagonal/>
    </border>
    <border>
      <left/>
      <right style="medium">
        <color theme="1" tint="0.499984740745262"/>
      </right>
      <top style="medium">
        <color theme="1" tint="0.499984740745262"/>
      </top>
      <bottom style="medium">
        <color theme="1" tint="0.499984740745262"/>
      </bottom>
      <diagonal/>
    </border>
    <border>
      <left style="thin">
        <color theme="0" tint="-0.14999847407452621"/>
      </left>
      <right style="medium">
        <color theme="1" tint="0.499984740745262"/>
      </right>
      <top/>
      <bottom style="thin">
        <color theme="0" tint="-0.14999847407452621"/>
      </bottom>
      <diagonal/>
    </border>
    <border>
      <left style="medium">
        <color theme="1" tint="0.499984740745262"/>
      </left>
      <right/>
      <top style="medium">
        <color theme="1" tint="0.499984740745262"/>
      </top>
      <bottom style="thin">
        <color theme="0" tint="-0.24994659260841701"/>
      </bottom>
      <diagonal/>
    </border>
    <border>
      <left/>
      <right/>
      <top style="medium">
        <color theme="1" tint="0.499984740745262"/>
      </top>
      <bottom style="thin">
        <color theme="0" tint="-0.24994659260841701"/>
      </bottom>
      <diagonal/>
    </border>
    <border>
      <left/>
      <right style="medium">
        <color theme="1" tint="0.499984740745262"/>
      </right>
      <top style="medium">
        <color theme="1" tint="0.499984740745262"/>
      </top>
      <bottom style="thin">
        <color theme="0" tint="-0.24994659260841701"/>
      </bottom>
      <diagonal/>
    </border>
    <border>
      <left style="medium">
        <color theme="1" tint="0.499984740745262"/>
      </left>
      <right/>
      <top style="thin">
        <color theme="0" tint="-0.24994659260841701"/>
      </top>
      <bottom style="medium">
        <color theme="1" tint="0.499984740745262"/>
      </bottom>
      <diagonal/>
    </border>
    <border>
      <left/>
      <right/>
      <top style="thin">
        <color theme="0" tint="-0.24994659260841701"/>
      </top>
      <bottom style="medium">
        <color theme="1" tint="0.499984740745262"/>
      </bottom>
      <diagonal/>
    </border>
    <border>
      <left/>
      <right style="medium">
        <color theme="1" tint="0.499984740745262"/>
      </right>
      <top style="thin">
        <color theme="0" tint="-0.24994659260841701"/>
      </top>
      <bottom style="medium">
        <color theme="1" tint="0.499984740745262"/>
      </bottom>
      <diagonal/>
    </border>
    <border>
      <left style="thin">
        <color theme="0" tint="-0.14999847407452621"/>
      </left>
      <right style="medium">
        <color theme="1" tint="0.499984740745262"/>
      </right>
      <top style="thin">
        <color theme="0" tint="-0.14999847407452621"/>
      </top>
      <bottom style="medium">
        <color theme="1" tint="0.499984740745262"/>
      </bottom>
      <diagonal/>
    </border>
    <border>
      <left style="thin">
        <color theme="0" tint="-0.14999847407452621"/>
      </left>
      <right style="medium">
        <color rgb="FF00B050"/>
      </right>
      <top/>
      <bottom style="thin">
        <color theme="0" tint="-0.14999847407452621"/>
      </bottom>
      <diagonal/>
    </border>
    <border>
      <left style="thin">
        <color theme="0" tint="-0.14999847407452621"/>
      </left>
      <right style="thin">
        <color theme="0" tint="-0.14999847407452621"/>
      </right>
      <top style="thin">
        <color theme="0" tint="-0.14999847407452621"/>
      </top>
      <bottom style="medium">
        <color theme="1" tint="0.499984740745262"/>
      </bottom>
      <diagonal/>
    </border>
    <border>
      <left style="thin">
        <color theme="0" tint="-0.14999847407452621"/>
      </left>
      <right style="thin">
        <color theme="0" tint="-0.14999847407452621"/>
      </right>
      <top style="thin">
        <color theme="0" tint="-0.14999847407452621"/>
      </top>
      <bottom/>
      <diagonal/>
    </border>
    <border>
      <left style="thin">
        <color theme="0" tint="-0.14999847407452621"/>
      </left>
      <right/>
      <top style="thin">
        <color theme="0" tint="-0.14999847407452621"/>
      </top>
      <bottom/>
      <diagonal/>
    </border>
    <border>
      <left style="medium">
        <color theme="1" tint="0.499984740745262"/>
      </left>
      <right style="thin">
        <color theme="0" tint="-0.14999847407452621"/>
      </right>
      <top/>
      <bottom style="thin">
        <color theme="0" tint="-0.14999847407452621"/>
      </bottom>
      <diagonal/>
    </border>
    <border>
      <left style="medium">
        <color theme="1" tint="0.499984740745262"/>
      </left>
      <right style="thin">
        <color theme="0" tint="-0.14999847407452621"/>
      </right>
      <top style="thin">
        <color theme="0" tint="-0.14999847407452621"/>
      </top>
      <bottom style="thin">
        <color theme="0" tint="-0.14999847407452621"/>
      </bottom>
      <diagonal/>
    </border>
    <border>
      <left style="medium">
        <color theme="1" tint="0.499984740745262"/>
      </left>
      <right style="thin">
        <color theme="0" tint="-0.14999847407452621"/>
      </right>
      <top style="thin">
        <color theme="0" tint="-0.14999847407452621"/>
      </top>
      <bottom style="medium">
        <color theme="1" tint="0.499984740745262"/>
      </bottom>
      <diagonal/>
    </border>
    <border>
      <left/>
      <right/>
      <top style="thin">
        <color theme="0" tint="-0.24994659260841701"/>
      </top>
      <bottom/>
      <diagonal/>
    </border>
    <border>
      <left/>
      <right/>
      <top style="thin">
        <color theme="0" tint="-0.249977111117893"/>
      </top>
      <bottom style="medium">
        <color theme="1" tint="0.499984740745262"/>
      </bottom>
      <diagonal/>
    </border>
    <border>
      <left style="thin">
        <color theme="0" tint="-0.14999847407452621"/>
      </left>
      <right style="thin">
        <color theme="0" tint="-0.14999847407452621"/>
      </right>
      <top/>
      <bottom/>
      <diagonal/>
    </border>
    <border>
      <left style="thin">
        <color theme="0" tint="-0.14999847407452621"/>
      </left>
      <right style="medium">
        <color rgb="FF00B050"/>
      </right>
      <top style="thin">
        <color theme="0" tint="-0.14999847407452621"/>
      </top>
      <bottom/>
      <diagonal/>
    </border>
    <border>
      <left style="medium">
        <color theme="1" tint="0.499984740745262"/>
      </left>
      <right style="thin">
        <color theme="0" tint="-0.14999847407452621"/>
      </right>
      <top/>
      <bottom style="medium">
        <color theme="1" tint="0.499984740745262"/>
      </bottom>
      <diagonal/>
    </border>
    <border>
      <left style="medium">
        <color theme="1" tint="0.499984740745262"/>
      </left>
      <right/>
      <top/>
      <bottom style="medium">
        <color theme="1" tint="0.499984740745262"/>
      </bottom>
      <diagonal/>
    </border>
    <border>
      <left/>
      <right style="medium">
        <color theme="1" tint="0.499984740745262"/>
      </right>
      <top/>
      <bottom style="medium">
        <color theme="1" tint="0.499984740745262"/>
      </bottom>
      <diagonal/>
    </border>
    <border>
      <left style="medium">
        <color theme="1" tint="0.499984740745262"/>
      </left>
      <right style="thin">
        <color theme="0" tint="-0.24994659260841701"/>
      </right>
      <top style="thin">
        <color theme="0" tint="-0.14996795556505021"/>
      </top>
      <bottom style="thin">
        <color theme="0" tint="-0.24994659260841701"/>
      </bottom>
      <diagonal/>
    </border>
    <border>
      <left style="thin">
        <color theme="0" tint="-0.24994659260841701"/>
      </left>
      <right style="medium">
        <color theme="1" tint="0.499984740745262"/>
      </right>
      <top style="thin">
        <color theme="0" tint="-0.24994659260841701"/>
      </top>
      <bottom style="thin">
        <color theme="0" tint="-0.24994659260841701"/>
      </bottom>
      <diagonal/>
    </border>
    <border>
      <left style="medium">
        <color theme="1" tint="0.499984740745262"/>
      </left>
      <right style="thin">
        <color theme="0" tint="-0.24994659260841701"/>
      </right>
      <top style="thin">
        <color theme="0" tint="-0.24994659260841701"/>
      </top>
      <bottom style="thin">
        <color theme="0" tint="-0.24994659260841701"/>
      </bottom>
      <diagonal/>
    </border>
    <border>
      <left style="medium">
        <color theme="1" tint="0.499984740745262"/>
      </left>
      <right style="thin">
        <color theme="0" tint="-0.24994659260841701"/>
      </right>
      <top/>
      <bottom style="thin">
        <color theme="0" tint="-0.24994659260841701"/>
      </bottom>
      <diagonal/>
    </border>
    <border>
      <left style="thin">
        <color theme="0" tint="-0.24994659260841701"/>
      </left>
      <right style="medium">
        <color theme="1" tint="0.499984740745262"/>
      </right>
      <top/>
      <bottom style="thin">
        <color theme="0" tint="-0.24994659260841701"/>
      </bottom>
      <diagonal/>
    </border>
    <border>
      <left style="medium">
        <color theme="1" tint="0.499984740745262"/>
      </left>
      <right style="thin">
        <color theme="0" tint="-0.24994659260841701"/>
      </right>
      <top style="thin">
        <color theme="0" tint="-0.24994659260841701"/>
      </top>
      <bottom style="medium">
        <color theme="1" tint="0.499984740745262"/>
      </bottom>
      <diagonal/>
    </border>
    <border>
      <left style="thin">
        <color theme="0" tint="-0.24994659260841701"/>
      </left>
      <right style="thin">
        <color theme="0" tint="-0.24994659260841701"/>
      </right>
      <top style="thin">
        <color theme="0" tint="-0.24994659260841701"/>
      </top>
      <bottom style="medium">
        <color theme="1" tint="0.499984740745262"/>
      </bottom>
      <diagonal/>
    </border>
    <border>
      <left style="thin">
        <color theme="0" tint="-0.24994659260841701"/>
      </left>
      <right style="thin">
        <color theme="0" tint="-0.24994659260841701"/>
      </right>
      <top/>
      <bottom style="medium">
        <color theme="1" tint="0.499984740745262"/>
      </bottom>
      <diagonal/>
    </border>
    <border>
      <left style="thin">
        <color theme="0" tint="-0.24994659260841701"/>
      </left>
      <right/>
      <top style="thin">
        <color theme="0" tint="-0.24994659260841701"/>
      </top>
      <bottom style="medium">
        <color theme="1" tint="0.499984740745262"/>
      </bottom>
      <diagonal/>
    </border>
    <border>
      <left style="thin">
        <color theme="0" tint="-0.24994659260841701"/>
      </left>
      <right style="medium">
        <color theme="1" tint="0.499984740745262"/>
      </right>
      <top style="thin">
        <color theme="0" tint="-0.24994659260841701"/>
      </top>
      <bottom style="medium">
        <color theme="1" tint="0.499984740745262"/>
      </bottom>
      <diagonal/>
    </border>
    <border>
      <left style="medium">
        <color theme="1" tint="0.499984740745262"/>
      </left>
      <right style="thin">
        <color theme="0" tint="-0.24994659260841701"/>
      </right>
      <top style="medium">
        <color theme="1" tint="0.499984740745262"/>
      </top>
      <bottom style="thin">
        <color theme="0" tint="-0.14996795556505021"/>
      </bottom>
      <diagonal/>
    </border>
    <border>
      <left style="thin">
        <color theme="0" tint="-0.24994659260841701"/>
      </left>
      <right style="thin">
        <color theme="0" tint="-0.24994659260841701"/>
      </right>
      <top style="medium">
        <color theme="1" tint="0.499984740745262"/>
      </top>
      <bottom style="thin">
        <color theme="0" tint="-0.14996795556505021"/>
      </bottom>
      <diagonal/>
    </border>
    <border>
      <left style="thin">
        <color theme="0" tint="-0.24994659260841701"/>
      </left>
      <right style="thin">
        <color theme="0" tint="-0.24994659260841701"/>
      </right>
      <top style="medium">
        <color theme="1" tint="0.499984740745262"/>
      </top>
      <bottom/>
      <diagonal/>
    </border>
    <border>
      <left style="thin">
        <color theme="0" tint="-0.24994659260841701"/>
      </left>
      <right style="thin">
        <color theme="0" tint="-0.24994659260841701"/>
      </right>
      <top style="medium">
        <color theme="1" tint="0.499984740745262"/>
      </top>
      <bottom style="thin">
        <color theme="0" tint="-0.24994659260841701"/>
      </bottom>
      <diagonal/>
    </border>
    <border>
      <left style="thin">
        <color theme="0" tint="-0.24994659260841701"/>
      </left>
      <right/>
      <top style="medium">
        <color theme="1" tint="0.499984740745262"/>
      </top>
      <bottom style="thin">
        <color theme="0" tint="-0.24994659260841701"/>
      </bottom>
      <diagonal/>
    </border>
    <border>
      <left style="thin">
        <color theme="0" tint="-0.24994659260841701"/>
      </left>
      <right style="medium">
        <color theme="1" tint="0.499984740745262"/>
      </right>
      <top style="medium">
        <color theme="1" tint="0.499984740745262"/>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right style="thin">
        <color theme="0" tint="-0.24994659260841701"/>
      </right>
      <top style="thin">
        <color theme="0" tint="-0.24994659260841701"/>
      </top>
      <bottom/>
      <diagonal/>
    </border>
    <border>
      <left style="thin">
        <color theme="0" tint="-0.14996795556505021"/>
      </left>
      <right style="medium">
        <color theme="1" tint="0.499984740745262"/>
      </right>
      <top/>
      <bottom/>
      <diagonal/>
    </border>
    <border>
      <left style="medium">
        <color theme="1" tint="0.499984740745262"/>
      </left>
      <right/>
      <top/>
      <bottom style="thin">
        <color auto="1"/>
      </bottom>
      <diagonal/>
    </border>
    <border>
      <left/>
      <right style="medium">
        <color theme="1" tint="0.499984740745262"/>
      </right>
      <top/>
      <bottom style="thin">
        <color auto="1"/>
      </bottom>
      <diagonal/>
    </border>
    <border>
      <left style="medium">
        <color theme="1" tint="0.499984740745262"/>
      </left>
      <right/>
      <top/>
      <bottom style="thin">
        <color theme="0" tint="-0.24994659260841701"/>
      </bottom>
      <diagonal/>
    </border>
    <border>
      <left style="medium">
        <color theme="1" tint="0.499984740745262"/>
      </left>
      <right/>
      <top style="thin">
        <color theme="0" tint="-0.24994659260841701"/>
      </top>
      <bottom style="thin">
        <color theme="0" tint="-0.24994659260841701"/>
      </bottom>
      <diagonal/>
    </border>
    <border>
      <left style="medium">
        <color theme="1" tint="0.499984740745262"/>
      </left>
      <right/>
      <top style="thin">
        <color auto="1"/>
      </top>
      <bottom style="thin">
        <color auto="1"/>
      </bottom>
      <diagonal/>
    </border>
    <border>
      <left style="thin">
        <color theme="0" tint="-0.24994659260841701"/>
      </left>
      <right style="medium">
        <color theme="1" tint="0.499984740745262"/>
      </right>
      <top style="thin">
        <color auto="1"/>
      </top>
      <bottom style="thin">
        <color auto="1"/>
      </bottom>
      <diagonal/>
    </border>
    <border>
      <left style="thin">
        <color theme="0" tint="-0.14996795556505021"/>
      </left>
      <right style="medium">
        <color theme="1" tint="0.499984740745262"/>
      </right>
      <top/>
      <bottom style="thin">
        <color theme="0" tint="-0.14996795556505021"/>
      </bottom>
      <diagonal/>
    </border>
    <border>
      <left style="thin">
        <color theme="0" tint="-0.14996795556505021"/>
      </left>
      <right style="medium">
        <color theme="1" tint="0.499984740745262"/>
      </right>
      <top style="thin">
        <color theme="0" tint="-0.14996795556505021"/>
      </top>
      <bottom style="thin">
        <color theme="0" tint="-0.14996795556505021"/>
      </bottom>
      <diagonal/>
    </border>
    <border>
      <left style="medium">
        <color theme="1" tint="0.499984740745262"/>
      </left>
      <right/>
      <top style="thin">
        <color theme="0" tint="-0.24994659260841701"/>
      </top>
      <bottom/>
      <diagonal/>
    </border>
    <border>
      <left style="thin">
        <color theme="0" tint="-0.24994659260841701"/>
      </left>
      <right style="medium">
        <color theme="1" tint="0.499984740745262"/>
      </right>
      <top/>
      <bottom style="thin">
        <color auto="1"/>
      </bottom>
      <diagonal/>
    </border>
    <border>
      <left style="thin">
        <color theme="0" tint="-0.14996795556505021"/>
      </left>
      <right style="thin">
        <color theme="0" tint="-0.14996795556505021"/>
      </right>
      <top style="thin">
        <color theme="0" tint="-0.14996795556505021"/>
      </top>
      <bottom style="medium">
        <color theme="1" tint="0.499984740745262"/>
      </bottom>
      <diagonal/>
    </border>
    <border>
      <left style="thin">
        <color theme="0" tint="-0.14996795556505021"/>
      </left>
      <right style="thin">
        <color theme="0" tint="-0.14996795556505021"/>
      </right>
      <top/>
      <bottom style="medium">
        <color theme="1" tint="0.499984740745262"/>
      </bottom>
      <diagonal/>
    </border>
    <border>
      <left style="thin">
        <color theme="0" tint="-0.14996795556505021"/>
      </left>
      <right/>
      <top style="thin">
        <color theme="0" tint="-0.14996795556505021"/>
      </top>
      <bottom style="medium">
        <color theme="1" tint="0.499984740745262"/>
      </bottom>
      <diagonal/>
    </border>
    <border>
      <left style="thin">
        <color theme="0" tint="-0.14996795556505021"/>
      </left>
      <right style="medium">
        <color theme="1" tint="0.499984740745262"/>
      </right>
      <top style="thin">
        <color theme="0" tint="-0.14996795556505021"/>
      </top>
      <bottom style="medium">
        <color theme="1" tint="0.499984740745262"/>
      </bottom>
      <diagonal/>
    </border>
    <border>
      <left/>
      <right/>
      <top style="medium">
        <color theme="1" tint="0.499984740745262"/>
      </top>
      <bottom style="double">
        <color auto="1"/>
      </bottom>
      <diagonal/>
    </border>
    <border>
      <left/>
      <right style="medium">
        <color theme="1" tint="0.499984740745262"/>
      </right>
      <top style="thin">
        <color auto="1"/>
      </top>
      <bottom style="thin">
        <color auto="1"/>
      </bottom>
      <diagonal/>
    </border>
    <border>
      <left style="thin">
        <color theme="0" tint="-0.14996795556505021"/>
      </left>
      <right style="medium">
        <color theme="1" tint="0.499984740745262"/>
      </right>
      <top style="thin">
        <color theme="0" tint="-0.14996795556505021"/>
      </top>
      <bottom/>
      <diagonal/>
    </border>
    <border>
      <left style="medium">
        <color theme="1" tint="0.499984740745262"/>
      </left>
      <right style="thin">
        <color theme="0" tint="-0.14996795556505021"/>
      </right>
      <top/>
      <bottom style="thin">
        <color theme="0" tint="-0.14996795556505021"/>
      </bottom>
      <diagonal/>
    </border>
    <border>
      <left style="medium">
        <color theme="1" tint="0.499984740745262"/>
      </left>
      <right style="thin">
        <color theme="0" tint="-0.14996795556505021"/>
      </right>
      <top style="thin">
        <color theme="0" tint="-0.14996795556505021"/>
      </top>
      <bottom style="thin">
        <color theme="0" tint="-0.14996795556505021"/>
      </bottom>
      <diagonal/>
    </border>
    <border>
      <left style="medium">
        <color theme="1" tint="0.499984740745262"/>
      </left>
      <right style="thin">
        <color theme="0" tint="-0.14996795556505021"/>
      </right>
      <top style="thin">
        <color theme="0" tint="-0.14996795556505021"/>
      </top>
      <bottom/>
      <diagonal/>
    </border>
    <border>
      <left style="medium">
        <color theme="1" tint="0.499984740745262"/>
      </left>
      <right style="thin">
        <color theme="0" tint="-0.14996795556505021"/>
      </right>
      <top style="thin">
        <color theme="0" tint="-0.14996795556505021"/>
      </top>
      <bottom style="medium">
        <color theme="1" tint="0.499984740745262"/>
      </bottom>
      <diagonal/>
    </border>
    <border>
      <left/>
      <right/>
      <top style="thin">
        <color theme="0" tint="-0.14996795556505021"/>
      </top>
      <bottom style="medium">
        <color theme="1" tint="0.499984740745262"/>
      </bottom>
      <diagonal/>
    </border>
    <border>
      <left/>
      <right style="thick">
        <color rgb="FF00B050"/>
      </right>
      <top style="medium">
        <color theme="1" tint="0.499984740745262"/>
      </top>
      <bottom/>
      <diagonal/>
    </border>
    <border>
      <left style="thin">
        <color theme="0" tint="-0.14999847407452621"/>
      </left>
      <right style="medium">
        <color theme="1" tint="0.499984740745262"/>
      </right>
      <top style="medium">
        <color theme="1" tint="0.499984740745262"/>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s>
  <cellStyleXfs count="31">
    <xf numFmtId="0" fontId="0" fillId="0" borderId="0"/>
    <xf numFmtId="0" fontId="1" fillId="0" borderId="0"/>
    <xf numFmtId="0" fontId="39" fillId="0" borderId="0"/>
    <xf numFmtId="0" fontId="42" fillId="0" borderId="0" applyNumberFormat="0" applyFill="0" applyBorder="0" applyAlignment="0" applyProtection="0"/>
    <xf numFmtId="0" fontId="43" fillId="0" borderId="0" applyNumberForma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xf numFmtId="9" fontId="39" fillId="0" borderId="0" applyFont="0" applyFill="0" applyBorder="0" applyAlignment="0" applyProtection="0"/>
    <xf numFmtId="0" fontId="42" fillId="0" borderId="0" applyNumberFormat="0" applyFill="0" applyBorder="0" applyAlignment="0" applyProtection="0"/>
  </cellStyleXfs>
  <cellXfs count="826">
    <xf numFmtId="0" fontId="0" fillId="0" borderId="0" xfId="0"/>
    <xf numFmtId="0" fontId="4" fillId="0" borderId="0" xfId="0" applyFont="1"/>
    <xf numFmtId="0" fontId="4" fillId="0" borderId="0" xfId="0" applyFont="1" applyAlignment="1">
      <alignment horizontal="center"/>
    </xf>
    <xf numFmtId="0" fontId="0" fillId="0" borderId="0" xfId="0" applyBorder="1"/>
    <xf numFmtId="0" fontId="0" fillId="0" borderId="0" xfId="0" applyAlignment="1">
      <alignment horizontal="center"/>
    </xf>
    <xf numFmtId="0" fontId="8" fillId="0" borderId="0" xfId="0" applyFont="1"/>
    <xf numFmtId="0" fontId="0" fillId="0" borderId="0" xfId="0" applyFont="1" applyBorder="1" applyAlignment="1">
      <alignment horizontal="center"/>
    </xf>
    <xf numFmtId="0" fontId="9" fillId="0" borderId="0" xfId="0" applyFont="1" applyBorder="1"/>
    <xf numFmtId="0" fontId="13" fillId="0" borderId="0" xfId="0" applyFont="1" applyAlignment="1">
      <alignment vertical="top"/>
    </xf>
    <xf numFmtId="0" fontId="13" fillId="0" borderId="0" xfId="0" applyFont="1" applyAlignment="1">
      <alignment horizontal="center" vertical="top"/>
    </xf>
    <xf numFmtId="0" fontId="0" fillId="0" borderId="0" xfId="0" applyBorder="1" applyAlignment="1">
      <alignment wrapText="1"/>
    </xf>
    <xf numFmtId="0" fontId="14" fillId="0" borderId="5" xfId="0" applyFont="1" applyBorder="1" applyAlignment="1">
      <alignment horizontal="right" vertical="top"/>
    </xf>
    <xf numFmtId="0" fontId="14" fillId="0" borderId="7" xfId="0" applyFont="1" applyBorder="1" applyAlignment="1">
      <alignment horizontal="right" vertical="top"/>
    </xf>
    <xf numFmtId="0" fontId="14" fillId="0" borderId="8" xfId="0" applyFont="1" applyBorder="1" applyAlignment="1">
      <alignment horizontal="right" vertical="top"/>
    </xf>
    <xf numFmtId="0" fontId="14" fillId="0" borderId="0" xfId="0" applyFont="1" applyAlignment="1">
      <alignment vertical="top"/>
    </xf>
    <xf numFmtId="0" fontId="15" fillId="0" borderId="0" xfId="0" applyFont="1" applyAlignment="1">
      <alignment vertical="top"/>
    </xf>
    <xf numFmtId="0" fontId="13" fillId="0" borderId="0" xfId="0" applyFont="1" applyAlignment="1">
      <alignment horizontal="left" vertical="top"/>
    </xf>
    <xf numFmtId="0" fontId="0" fillId="0" borderId="0" xfId="0" applyBorder="1" applyAlignment="1">
      <alignment horizontal="left" wrapText="1"/>
    </xf>
    <xf numFmtId="0" fontId="0" fillId="0" borderId="0" xfId="0" applyAlignment="1">
      <alignment horizontal="left"/>
    </xf>
    <xf numFmtId="0" fontId="0" fillId="0" borderId="0" xfId="0" applyFont="1" applyBorder="1"/>
    <xf numFmtId="0" fontId="4" fillId="0" borderId="0" xfId="0" applyFont="1" applyAlignment="1">
      <alignment horizontal="left"/>
    </xf>
    <xf numFmtId="2" fontId="4" fillId="0" borderId="0" xfId="0" applyNumberFormat="1" applyFont="1" applyAlignment="1">
      <alignment horizontal="left"/>
    </xf>
    <xf numFmtId="0" fontId="0" fillId="0" borderId="0" xfId="0" applyFill="1" applyBorder="1" applyAlignment="1">
      <alignment horizontal="left" wrapText="1"/>
    </xf>
    <xf numFmtId="0" fontId="17" fillId="0" borderId="0" xfId="0" applyFont="1" applyBorder="1" applyAlignment="1">
      <alignment horizontal="left" vertical="top" wrapText="1"/>
    </xf>
    <xf numFmtId="0" fontId="18" fillId="0" borderId="0" xfId="0" applyFont="1" applyAlignment="1">
      <alignment horizontal="left"/>
    </xf>
    <xf numFmtId="0" fontId="19" fillId="0" borderId="0" xfId="0" applyFont="1" applyAlignment="1">
      <alignment horizontal="left" vertical="top"/>
    </xf>
    <xf numFmtId="0" fontId="0" fillId="0" borderId="6" xfId="0" applyBorder="1" applyAlignment="1">
      <alignment horizontal="left" vertical="top"/>
    </xf>
    <xf numFmtId="0" fontId="0" fillId="0" borderId="16" xfId="0" applyBorder="1" applyAlignment="1">
      <alignment horizontal="left" vertical="top"/>
    </xf>
    <xf numFmtId="0" fontId="25" fillId="0" borderId="0" xfId="0" applyFont="1" applyAlignment="1">
      <alignment horizontal="center" vertical="top"/>
    </xf>
    <xf numFmtId="0" fontId="9" fillId="0" borderId="0" xfId="0" applyFont="1" applyBorder="1" applyAlignment="1">
      <alignment horizontal="center" wrapText="1"/>
    </xf>
    <xf numFmtId="0" fontId="9" fillId="0" borderId="0" xfId="0" applyFont="1" applyAlignment="1">
      <alignment horizontal="center"/>
    </xf>
    <xf numFmtId="0" fontId="14" fillId="0" borderId="0" xfId="0" applyFont="1"/>
    <xf numFmtId="0" fontId="30" fillId="0" borderId="0" xfId="0" applyFont="1"/>
    <xf numFmtId="0" fontId="13" fillId="0" borderId="0" xfId="0" applyFont="1" applyFill="1" applyAlignment="1">
      <alignment horizontal="left" vertical="top"/>
    </xf>
    <xf numFmtId="2" fontId="4" fillId="0" borderId="0" xfId="0" applyNumberFormat="1" applyFont="1" applyFill="1" applyAlignment="1">
      <alignment horizontal="left"/>
    </xf>
    <xf numFmtId="0" fontId="0" fillId="0" borderId="0" xfId="0" applyFill="1" applyAlignment="1">
      <alignment horizontal="left"/>
    </xf>
    <xf numFmtId="0" fontId="25" fillId="0" borderId="0" xfId="0" applyFont="1" applyAlignment="1">
      <alignment horizontal="left" vertical="top"/>
    </xf>
    <xf numFmtId="0" fontId="9" fillId="0" borderId="0" xfId="0" applyFont="1" applyAlignment="1">
      <alignment horizontal="left"/>
    </xf>
    <xf numFmtId="2" fontId="4" fillId="0" borderId="0" xfId="0" applyNumberFormat="1" applyFont="1" applyAlignment="1">
      <alignment horizontal="right"/>
    </xf>
    <xf numFmtId="2" fontId="0" fillId="0" borderId="0" xfId="0" applyNumberFormat="1" applyAlignment="1">
      <alignment horizontal="right"/>
    </xf>
    <xf numFmtId="1" fontId="13" fillId="0" borderId="0" xfId="0" applyNumberFormat="1" applyFont="1" applyAlignment="1">
      <alignment horizontal="right" vertical="top"/>
    </xf>
    <xf numFmtId="1" fontId="4" fillId="0" borderId="0" xfId="0" applyNumberFormat="1" applyFont="1" applyAlignment="1">
      <alignment horizontal="right"/>
    </xf>
    <xf numFmtId="1" fontId="0" fillId="0" borderId="0" xfId="0" applyNumberFormat="1" applyAlignment="1">
      <alignment horizontal="right"/>
    </xf>
    <xf numFmtId="0" fontId="13" fillId="0" borderId="0" xfId="0" applyFont="1" applyFill="1" applyBorder="1" applyAlignment="1">
      <alignment horizontal="left" vertical="top"/>
    </xf>
    <xf numFmtId="0" fontId="13" fillId="0" borderId="0" xfId="0" applyFont="1" applyBorder="1" applyAlignment="1">
      <alignment vertical="top"/>
    </xf>
    <xf numFmtId="0" fontId="0" fillId="0" borderId="17" xfId="0" applyBorder="1"/>
    <xf numFmtId="0" fontId="20" fillId="2" borderId="0" xfId="0" applyFont="1" applyFill="1" applyBorder="1" applyAlignment="1">
      <alignment horizontal="center" wrapText="1"/>
    </xf>
    <xf numFmtId="1" fontId="14" fillId="2" borderId="0" xfId="0" applyNumberFormat="1" applyFont="1" applyFill="1" applyBorder="1" applyAlignment="1">
      <alignment horizontal="center" wrapText="1"/>
    </xf>
    <xf numFmtId="0" fontId="35" fillId="0" borderId="0" xfId="0" applyFont="1" applyAlignment="1">
      <alignment wrapText="1"/>
    </xf>
    <xf numFmtId="0" fontId="9" fillId="0" borderId="0" xfId="0" applyFont="1" applyBorder="1" applyAlignment="1">
      <alignment horizontal="center"/>
    </xf>
    <xf numFmtId="0" fontId="4" fillId="0" borderId="0" xfId="0" applyFont="1" applyBorder="1"/>
    <xf numFmtId="0" fontId="0" fillId="0" borderId="35" xfId="0" applyFill="1" applyBorder="1" applyAlignment="1">
      <alignment horizontal="left"/>
    </xf>
    <xf numFmtId="0" fontId="13" fillId="0" borderId="0" xfId="0" applyFont="1" applyFill="1" applyBorder="1" applyAlignment="1">
      <alignment horizontal="center" vertical="top"/>
    </xf>
    <xf numFmtId="0" fontId="0" fillId="0" borderId="0" xfId="0" applyFill="1" applyBorder="1" applyAlignment="1">
      <alignment horizontal="center" wrapText="1"/>
    </xf>
    <xf numFmtId="0" fontId="0" fillId="0" borderId="0" xfId="0" applyFill="1" applyBorder="1" applyAlignment="1">
      <alignment horizontal="center"/>
    </xf>
    <xf numFmtId="0" fontId="29" fillId="0" borderId="0" xfId="0" applyFont="1"/>
    <xf numFmtId="0" fontId="44" fillId="0" borderId="25" xfId="0" applyFont="1" applyBorder="1" applyAlignment="1">
      <alignment horizontal="center" vertical="top" wrapText="1"/>
    </xf>
    <xf numFmtId="0" fontId="44" fillId="0" borderId="20" xfId="0" applyFont="1" applyBorder="1" applyAlignment="1">
      <alignment horizontal="center" vertical="top" wrapText="1"/>
    </xf>
    <xf numFmtId="0" fontId="0" fillId="0" borderId="0" xfId="0" applyBorder="1" applyAlignment="1">
      <alignment horizontal="left" vertical="top"/>
    </xf>
    <xf numFmtId="0" fontId="0" fillId="0" borderId="0" xfId="0" applyBorder="1" applyAlignment="1">
      <alignment horizontal="left"/>
    </xf>
    <xf numFmtId="0" fontId="34" fillId="2" borderId="0" xfId="0" applyFont="1" applyFill="1" applyBorder="1" applyAlignment="1">
      <alignment vertical="center"/>
    </xf>
    <xf numFmtId="0" fontId="4" fillId="0" borderId="0" xfId="0" applyFont="1" applyFill="1"/>
    <xf numFmtId="0" fontId="4" fillId="6" borderId="36" xfId="0" applyFont="1" applyFill="1" applyBorder="1"/>
    <xf numFmtId="0" fontId="4" fillId="7" borderId="36" xfId="0" applyFont="1" applyFill="1" applyBorder="1"/>
    <xf numFmtId="0" fontId="4" fillId="7" borderId="37" xfId="0" applyFont="1" applyFill="1" applyBorder="1"/>
    <xf numFmtId="0" fontId="4" fillId="6" borderId="37" xfId="0" applyFont="1" applyFill="1" applyBorder="1"/>
    <xf numFmtId="0" fontId="13" fillId="6" borderId="0" xfId="0" applyFont="1" applyFill="1" applyAlignment="1">
      <alignment horizontal="left" vertical="top"/>
    </xf>
    <xf numFmtId="0" fontId="4" fillId="6" borderId="0" xfId="0" applyFont="1" applyFill="1" applyAlignment="1">
      <alignment horizontal="left"/>
    </xf>
    <xf numFmtId="0" fontId="0" fillId="6" borderId="0" xfId="0" applyFill="1" applyAlignment="1">
      <alignment horizontal="left"/>
    </xf>
    <xf numFmtId="0" fontId="0" fillId="6" borderId="0" xfId="0" applyFont="1" applyFill="1" applyBorder="1" applyAlignment="1">
      <alignment horizontal="left"/>
    </xf>
    <xf numFmtId="0" fontId="29" fillId="6" borderId="0" xfId="0" applyFont="1" applyFill="1" applyAlignment="1">
      <alignment horizontal="left"/>
    </xf>
    <xf numFmtId="0" fontId="29" fillId="0" borderId="0" xfId="0" applyFont="1" applyFill="1" applyAlignment="1">
      <alignment horizontal="left"/>
    </xf>
    <xf numFmtId="0" fontId="9" fillId="0" borderId="0" xfId="0" applyFont="1" applyBorder="1" applyAlignment="1">
      <alignment horizontal="center" vertical="center"/>
    </xf>
    <xf numFmtId="0" fontId="3" fillId="7" borderId="36" xfId="0" applyFont="1" applyFill="1" applyBorder="1"/>
    <xf numFmtId="0" fontId="3" fillId="6" borderId="36" xfId="0" applyFont="1" applyFill="1" applyBorder="1"/>
    <xf numFmtId="0" fontId="3" fillId="7" borderId="39" xfId="0" applyFont="1" applyFill="1" applyBorder="1"/>
    <xf numFmtId="0" fontId="4" fillId="7" borderId="39" xfId="0" applyFont="1" applyFill="1" applyBorder="1"/>
    <xf numFmtId="0" fontId="4" fillId="8" borderId="36" xfId="0" applyFont="1" applyFill="1" applyBorder="1"/>
    <xf numFmtId="0" fontId="9" fillId="6" borderId="0" xfId="0" applyFont="1" applyFill="1" applyBorder="1" applyAlignment="1">
      <alignment horizontal="center" vertical="center"/>
    </xf>
    <xf numFmtId="0" fontId="9" fillId="6" borderId="0" xfId="0" applyFont="1" applyFill="1" applyBorder="1" applyAlignment="1">
      <alignment horizontal="center"/>
    </xf>
    <xf numFmtId="0" fontId="12" fillId="2" borderId="2" xfId="0" applyFont="1" applyFill="1" applyBorder="1" applyAlignment="1">
      <alignment horizontal="center" vertical="center" wrapText="1"/>
    </xf>
    <xf numFmtId="0" fontId="2" fillId="0" borderId="38" xfId="0" applyFont="1" applyFill="1" applyBorder="1" applyAlignment="1" applyProtection="1">
      <alignment horizontal="left" vertical="top" wrapText="1"/>
      <protection locked="0"/>
    </xf>
    <xf numFmtId="0" fontId="27" fillId="0" borderId="0" xfId="0" applyFont="1" applyFill="1" applyBorder="1" applyAlignment="1" applyProtection="1">
      <alignment horizontal="left" vertical="top" wrapText="1"/>
      <protection locked="0"/>
    </xf>
    <xf numFmtId="0" fontId="0" fillId="0" borderId="0" xfId="0" applyFont="1" applyBorder="1" applyAlignment="1" applyProtection="1">
      <alignment vertical="top" wrapText="1"/>
    </xf>
    <xf numFmtId="0" fontId="6" fillId="0" borderId="38" xfId="0" applyFont="1" applyFill="1" applyBorder="1" applyAlignment="1" applyProtection="1">
      <alignment horizontal="center" vertical="top" wrapText="1"/>
    </xf>
    <xf numFmtId="0" fontId="49" fillId="0" borderId="0" xfId="0" applyFont="1" applyBorder="1" applyAlignment="1">
      <alignment vertical="top" wrapText="1"/>
    </xf>
    <xf numFmtId="0" fontId="24" fillId="0" borderId="0" xfId="0" applyFont="1" applyBorder="1" applyAlignment="1">
      <alignment vertical="top" wrapText="1"/>
    </xf>
    <xf numFmtId="0" fontId="2" fillId="0" borderId="40" xfId="0" applyFont="1" applyFill="1" applyBorder="1" applyAlignment="1" applyProtection="1">
      <alignment horizontal="left" vertical="top" wrapText="1"/>
      <protection locked="0"/>
    </xf>
    <xf numFmtId="0" fontId="6" fillId="0" borderId="40" xfId="0" applyFont="1" applyFill="1" applyBorder="1" applyAlignment="1" applyProtection="1">
      <alignment horizontal="center" vertical="top" wrapText="1"/>
    </xf>
    <xf numFmtId="0" fontId="32" fillId="0" borderId="0" xfId="0" applyFont="1" applyBorder="1" applyAlignment="1">
      <alignment vertical="center" wrapText="1"/>
    </xf>
    <xf numFmtId="0" fontId="7" fillId="5" borderId="40" xfId="0" applyFont="1" applyFill="1" applyBorder="1" applyAlignment="1" applyProtection="1">
      <alignment horizontal="left" vertical="top" wrapText="1"/>
      <protection hidden="1"/>
    </xf>
    <xf numFmtId="0" fontId="7" fillId="5" borderId="38" xfId="0" applyFont="1" applyFill="1" applyBorder="1" applyAlignment="1" applyProtection="1">
      <alignment horizontal="left" vertical="top" wrapText="1"/>
      <protection hidden="1"/>
    </xf>
    <xf numFmtId="0" fontId="7" fillId="4" borderId="40" xfId="0" applyFont="1" applyFill="1" applyBorder="1" applyAlignment="1" applyProtection="1">
      <alignment horizontal="left" vertical="top" wrapText="1"/>
      <protection hidden="1"/>
    </xf>
    <xf numFmtId="0" fontId="7" fillId="4" borderId="38" xfId="0" applyFont="1" applyFill="1" applyBorder="1" applyAlignment="1" applyProtection="1">
      <alignment horizontal="left" vertical="top" wrapText="1"/>
      <protection hidden="1"/>
    </xf>
    <xf numFmtId="0" fontId="13" fillId="0" borderId="0" xfId="0" applyFont="1" applyAlignment="1">
      <alignment horizontal="left" vertical="top" wrapText="1"/>
    </xf>
    <xf numFmtId="2" fontId="4" fillId="0" borderId="0" xfId="0" applyNumberFormat="1" applyFont="1" applyAlignment="1">
      <alignment horizontal="left" wrapText="1"/>
    </xf>
    <xf numFmtId="0" fontId="0" fillId="0" borderId="0" xfId="0" applyAlignment="1">
      <alignment horizontal="left" wrapText="1"/>
    </xf>
    <xf numFmtId="0" fontId="13" fillId="0" borderId="0" xfId="0" applyFont="1" applyFill="1" applyAlignment="1">
      <alignment horizontal="left" vertical="top" wrapText="1"/>
    </xf>
    <xf numFmtId="2" fontId="4" fillId="0" borderId="0" xfId="0" applyNumberFormat="1" applyFont="1" applyFill="1" applyAlignment="1">
      <alignment horizontal="left" wrapText="1"/>
    </xf>
    <xf numFmtId="0" fontId="0" fillId="0" borderId="0" xfId="0" applyFill="1" applyAlignment="1">
      <alignment horizontal="left" wrapText="1"/>
    </xf>
    <xf numFmtId="0" fontId="53" fillId="0" borderId="0" xfId="0" applyFont="1"/>
    <xf numFmtId="0" fontId="0" fillId="0" borderId="0" xfId="0" applyBorder="1" applyAlignment="1" applyProtection="1">
      <alignment vertical="top"/>
      <protection locked="0"/>
    </xf>
    <xf numFmtId="14" fontId="0" fillId="0" borderId="0" xfId="0" applyNumberFormat="1" applyBorder="1" applyAlignment="1" applyProtection="1">
      <alignment vertical="top"/>
      <protection locked="0"/>
    </xf>
    <xf numFmtId="0" fontId="17" fillId="0" borderId="0" xfId="0" applyFont="1" applyAlignment="1">
      <alignment vertical="top" wrapText="1"/>
    </xf>
    <xf numFmtId="0" fontId="17" fillId="0" borderId="0" xfId="0" applyFont="1" applyBorder="1" applyAlignment="1">
      <alignment vertical="top" wrapText="1"/>
    </xf>
    <xf numFmtId="0" fontId="52" fillId="0" borderId="0" xfId="0" applyFont="1" applyAlignment="1">
      <alignment vertical="top"/>
    </xf>
    <xf numFmtId="0" fontId="0" fillId="0" borderId="29" xfId="0" applyFont="1" applyBorder="1" applyAlignment="1" applyProtection="1">
      <alignment horizontal="left" vertical="top"/>
      <protection locked="0"/>
    </xf>
    <xf numFmtId="0" fontId="55" fillId="0" borderId="0" xfId="0" applyFont="1"/>
    <xf numFmtId="0" fontId="54" fillId="7" borderId="37" xfId="0" applyFont="1" applyFill="1" applyBorder="1"/>
    <xf numFmtId="0" fontId="54" fillId="7" borderId="36" xfId="0" applyFont="1" applyFill="1" applyBorder="1"/>
    <xf numFmtId="0" fontId="54" fillId="6" borderId="37" xfId="0" applyFont="1" applyFill="1" applyBorder="1"/>
    <xf numFmtId="0" fontId="54" fillId="6" borderId="36" xfId="0" applyFont="1" applyFill="1" applyBorder="1"/>
    <xf numFmtId="0" fontId="4" fillId="6" borderId="39" xfId="0" applyFont="1" applyFill="1" applyBorder="1"/>
    <xf numFmtId="0" fontId="4" fillId="6" borderId="43" xfId="0" applyFont="1" applyFill="1" applyBorder="1"/>
    <xf numFmtId="0" fontId="54" fillId="6" borderId="43" xfId="0" applyFont="1" applyFill="1" applyBorder="1"/>
    <xf numFmtId="0" fontId="30" fillId="0" borderId="0" xfId="0" applyFont="1" applyBorder="1"/>
    <xf numFmtId="0" fontId="55" fillId="0" borderId="0" xfId="0" applyFont="1" applyBorder="1"/>
    <xf numFmtId="0" fontId="0" fillId="0" borderId="44" xfId="0" applyBorder="1" applyAlignment="1" applyProtection="1">
      <alignment vertical="top"/>
      <protection locked="0"/>
    </xf>
    <xf numFmtId="0" fontId="14" fillId="0" borderId="45" xfId="0" applyFont="1" applyBorder="1" applyAlignment="1">
      <alignment horizontal="right" vertical="top"/>
    </xf>
    <xf numFmtId="0" fontId="14" fillId="0" borderId="47" xfId="0" applyFont="1" applyBorder="1" applyAlignment="1">
      <alignment horizontal="right" vertical="top"/>
    </xf>
    <xf numFmtId="0" fontId="4" fillId="0" borderId="0" xfId="0" applyFont="1" applyBorder="1" applyAlignment="1">
      <alignment horizontal="center"/>
    </xf>
    <xf numFmtId="0" fontId="3" fillId="7" borderId="48" xfId="0" applyFont="1" applyFill="1" applyBorder="1"/>
    <xf numFmtId="0" fontId="4" fillId="7" borderId="48" xfId="0" applyFont="1" applyFill="1" applyBorder="1"/>
    <xf numFmtId="0" fontId="0" fillId="0" borderId="0" xfId="0" applyFill="1" applyBorder="1"/>
    <xf numFmtId="0" fontId="36" fillId="0" borderId="0" xfId="0" applyFont="1" applyAlignment="1">
      <alignment horizontal="left" vertical="center" indent="5"/>
    </xf>
    <xf numFmtId="0" fontId="36" fillId="0" borderId="0" xfId="0" applyFont="1"/>
    <xf numFmtId="0" fontId="36" fillId="0" borderId="0" xfId="0" applyFont="1" applyBorder="1"/>
    <xf numFmtId="0" fontId="36" fillId="7" borderId="37" xfId="0" applyFont="1" applyFill="1" applyBorder="1"/>
    <xf numFmtId="0" fontId="36" fillId="7" borderId="36" xfId="0" applyFont="1" applyFill="1" applyBorder="1"/>
    <xf numFmtId="0" fontId="36" fillId="6" borderId="37" xfId="0" applyFont="1" applyFill="1" applyBorder="1"/>
    <xf numFmtId="0" fontId="36" fillId="6" borderId="36" xfId="0" applyFont="1" applyFill="1" applyBorder="1"/>
    <xf numFmtId="0" fontId="36" fillId="6" borderId="43" xfId="0" applyFont="1" applyFill="1" applyBorder="1"/>
    <xf numFmtId="0" fontId="57" fillId="0" borderId="0" xfId="0" applyFont="1" applyFill="1" applyBorder="1" applyAlignment="1">
      <alignment horizontal="left" vertical="top"/>
    </xf>
    <xf numFmtId="0" fontId="58" fillId="0" borderId="0" xfId="0" applyFont="1"/>
    <xf numFmtId="0" fontId="59" fillId="7" borderId="37" xfId="0" applyFont="1" applyFill="1" applyBorder="1"/>
    <xf numFmtId="0" fontId="59" fillId="7" borderId="36" xfId="0" applyFont="1" applyFill="1" applyBorder="1"/>
    <xf numFmtId="0" fontId="59" fillId="6" borderId="37" xfId="0" applyFont="1" applyFill="1" applyBorder="1"/>
    <xf numFmtId="0" fontId="59" fillId="6" borderId="36" xfId="0" applyFont="1" applyFill="1" applyBorder="1"/>
    <xf numFmtId="0" fontId="59" fillId="6" borderId="43" xfId="0" applyFont="1" applyFill="1" applyBorder="1"/>
    <xf numFmtId="0" fontId="58" fillId="0" borderId="0" xfId="0" applyFont="1" applyBorder="1"/>
    <xf numFmtId="0" fontId="14" fillId="6" borderId="36" xfId="0" applyFont="1" applyFill="1" applyBorder="1"/>
    <xf numFmtId="0" fontId="0" fillId="6" borderId="36" xfId="0" applyFill="1" applyBorder="1"/>
    <xf numFmtId="0" fontId="0" fillId="0" borderId="42" xfId="0" applyBorder="1" applyAlignment="1" applyProtection="1">
      <alignment horizontal="left" vertical="top"/>
    </xf>
    <xf numFmtId="0" fontId="0" fillId="0" borderId="15" xfId="0" applyBorder="1" applyAlignment="1" applyProtection="1">
      <alignment horizontal="left" vertical="top"/>
    </xf>
    <xf numFmtId="0" fontId="4" fillId="0" borderId="0" xfId="0" applyFont="1" applyBorder="1" applyAlignment="1">
      <alignment wrapText="1"/>
    </xf>
    <xf numFmtId="0" fontId="16" fillId="0" borderId="0" xfId="0" applyFont="1" applyBorder="1" applyAlignment="1">
      <alignment vertical="top"/>
    </xf>
    <xf numFmtId="0" fontId="17" fillId="0" borderId="49" xfId="0" applyFont="1" applyBorder="1" applyAlignment="1" applyProtection="1">
      <alignment horizontal="left" vertical="top" wrapText="1"/>
      <protection locked="0"/>
    </xf>
    <xf numFmtId="0" fontId="17" fillId="0" borderId="50" xfId="0" applyFont="1" applyBorder="1" applyAlignment="1" applyProtection="1">
      <alignment horizontal="left" vertical="top" wrapText="1"/>
      <protection locked="0"/>
    </xf>
    <xf numFmtId="0" fontId="44" fillId="0" borderId="7" xfId="0" applyFont="1" applyBorder="1" applyAlignment="1">
      <alignment horizontal="left" vertical="top" wrapText="1"/>
    </xf>
    <xf numFmtId="0" fontId="44" fillId="0" borderId="49" xfId="0" applyFont="1" applyBorder="1" applyAlignment="1" applyProtection="1">
      <alignment horizontal="left" vertical="top" wrapText="1"/>
      <protection locked="0"/>
    </xf>
    <xf numFmtId="0" fontId="17" fillId="0" borderId="51" xfId="0" applyFont="1" applyBorder="1" applyAlignment="1" applyProtection="1">
      <alignment horizontal="left" vertical="top" wrapText="1"/>
      <protection locked="0"/>
    </xf>
    <xf numFmtId="0" fontId="44" fillId="0" borderId="51" xfId="0" applyFont="1" applyBorder="1" applyAlignment="1" applyProtection="1">
      <alignment horizontal="left" vertical="top" wrapText="1"/>
      <protection locked="0"/>
    </xf>
    <xf numFmtId="0" fontId="0" fillId="0" borderId="52" xfId="0" applyBorder="1" applyAlignment="1" applyProtection="1">
      <alignment horizontal="left" vertical="top"/>
    </xf>
    <xf numFmtId="0" fontId="0" fillId="0" borderId="52" xfId="0" applyBorder="1" applyAlignment="1">
      <alignment horizontal="left" vertical="top"/>
    </xf>
    <xf numFmtId="0" fontId="14" fillId="2" borderId="56" xfId="0" applyFont="1" applyFill="1" applyBorder="1"/>
    <xf numFmtId="0" fontId="0" fillId="0" borderId="65" xfId="0" applyFont="1" applyBorder="1" applyAlignment="1" applyProtection="1">
      <alignment horizontal="left" vertical="top"/>
      <protection locked="0"/>
    </xf>
    <xf numFmtId="0" fontId="0" fillId="0" borderId="66" xfId="0" applyFont="1" applyBorder="1" applyAlignment="1" applyProtection="1">
      <alignment horizontal="left" vertical="top"/>
      <protection locked="0"/>
    </xf>
    <xf numFmtId="0" fontId="0" fillId="0" borderId="67" xfId="0" applyFont="1" applyBorder="1" applyAlignment="1" applyProtection="1">
      <alignment horizontal="left" vertical="top"/>
      <protection locked="0"/>
    </xf>
    <xf numFmtId="0" fontId="0" fillId="0" borderId="68" xfId="0" applyFont="1" applyBorder="1" applyAlignment="1" applyProtection="1">
      <alignment horizontal="left" vertical="top"/>
      <protection locked="0"/>
    </xf>
    <xf numFmtId="0" fontId="57" fillId="0" borderId="0" xfId="0" applyFont="1"/>
    <xf numFmtId="0" fontId="0" fillId="0" borderId="0" xfId="0" applyAlignment="1">
      <alignment wrapText="1"/>
    </xf>
    <xf numFmtId="0" fontId="41" fillId="0" borderId="0" xfId="0" applyFont="1" applyAlignment="1">
      <alignment horizontal="left" wrapText="1"/>
    </xf>
    <xf numFmtId="0" fontId="14" fillId="0" borderId="0" xfId="0" applyFont="1" applyAlignment="1">
      <alignment vertical="top" wrapText="1"/>
    </xf>
    <xf numFmtId="0" fontId="0" fillId="0" borderId="0" xfId="0" applyAlignment="1">
      <alignment vertical="top" wrapText="1"/>
    </xf>
    <xf numFmtId="0" fontId="19" fillId="3" borderId="0" xfId="0" applyFont="1" applyFill="1" applyBorder="1" applyAlignment="1">
      <alignment vertical="top" wrapText="1"/>
    </xf>
    <xf numFmtId="0" fontId="19" fillId="3" borderId="0" xfId="0" applyFont="1" applyFill="1" applyBorder="1" applyAlignment="1">
      <alignment horizontal="center" vertical="top" wrapText="1"/>
    </xf>
    <xf numFmtId="2" fontId="19" fillId="3" borderId="0" xfId="0" applyNumberFormat="1" applyFont="1" applyFill="1" applyBorder="1" applyAlignment="1">
      <alignment horizontal="center" vertical="top" wrapText="1"/>
    </xf>
    <xf numFmtId="0" fontId="14" fillId="0" borderId="0" xfId="0" applyFont="1" applyBorder="1" applyAlignment="1">
      <alignment horizontal="right" vertical="top"/>
    </xf>
    <xf numFmtId="0" fontId="0" fillId="0" borderId="0" xfId="0" applyBorder="1" applyAlignment="1" applyProtection="1">
      <alignment horizontal="left" vertical="top"/>
    </xf>
    <xf numFmtId="0" fontId="21" fillId="2" borderId="3" xfId="0" applyFont="1" applyFill="1" applyBorder="1" applyAlignment="1">
      <alignment horizontal="center" wrapText="1"/>
    </xf>
    <xf numFmtId="0" fontId="21" fillId="2" borderId="9" xfId="0" applyFont="1" applyFill="1" applyBorder="1" applyAlignment="1">
      <alignment horizontal="center" wrapText="1"/>
    </xf>
    <xf numFmtId="0" fontId="21" fillId="0" borderId="0" xfId="0" applyFont="1" applyAlignment="1">
      <alignment wrapText="1"/>
    </xf>
    <xf numFmtId="0" fontId="44" fillId="0" borderId="51" xfId="0" applyFont="1" applyBorder="1" applyAlignment="1">
      <alignment horizontal="center" vertical="top" wrapText="1"/>
    </xf>
    <xf numFmtId="0" fontId="64" fillId="0" borderId="0" xfId="0" applyFont="1" applyAlignment="1">
      <alignment horizontal="left" vertical="top" wrapText="1"/>
    </xf>
    <xf numFmtId="0" fontId="19" fillId="3" borderId="24" xfId="0" applyFont="1" applyFill="1" applyBorder="1" applyAlignment="1">
      <alignment horizontal="left" vertical="top" wrapText="1"/>
    </xf>
    <xf numFmtId="0" fontId="48" fillId="3" borderId="24" xfId="0" applyFont="1" applyFill="1" applyBorder="1" applyAlignment="1">
      <alignment horizontal="center" vertical="top" wrapText="1"/>
    </xf>
    <xf numFmtId="0" fontId="48" fillId="3" borderId="23" xfId="0" applyFont="1" applyFill="1" applyBorder="1" applyAlignment="1">
      <alignment horizontal="left" vertical="top" wrapText="1"/>
    </xf>
    <xf numFmtId="1" fontId="48" fillId="3" borderId="12" xfId="0" applyNumberFormat="1" applyFont="1" applyFill="1" applyBorder="1" applyAlignment="1">
      <alignment horizontal="left" vertical="top" wrapText="1"/>
    </xf>
    <xf numFmtId="1" fontId="48" fillId="3" borderId="32" xfId="0" applyNumberFormat="1" applyFont="1" applyFill="1" applyBorder="1" applyAlignment="1">
      <alignment horizontal="left" vertical="top" wrapText="1"/>
    </xf>
    <xf numFmtId="0" fontId="48" fillId="3" borderId="12" xfId="0" applyFont="1" applyFill="1" applyBorder="1" applyAlignment="1">
      <alignment horizontal="center" vertical="top" wrapText="1"/>
    </xf>
    <xf numFmtId="0" fontId="48" fillId="3" borderId="12" xfId="0" applyFont="1" applyFill="1" applyBorder="1" applyAlignment="1">
      <alignment horizontal="left" vertical="top" wrapText="1"/>
    </xf>
    <xf numFmtId="2" fontId="4" fillId="0" borderId="0" xfId="0" applyNumberFormat="1" applyFont="1" applyFill="1" applyBorder="1" applyAlignment="1">
      <alignment horizontal="center"/>
    </xf>
    <xf numFmtId="2" fontId="4" fillId="0" borderId="0" xfId="0" applyNumberFormat="1" applyFont="1" applyFill="1" applyBorder="1" applyAlignment="1">
      <alignment horizontal="left"/>
    </xf>
    <xf numFmtId="2" fontId="4" fillId="0" borderId="0" xfId="0" applyNumberFormat="1" applyFont="1" applyBorder="1" applyAlignment="1">
      <alignment horizontal="center"/>
    </xf>
    <xf numFmtId="0" fontId="22" fillId="10" borderId="14" xfId="0" applyFont="1" applyFill="1" applyBorder="1" applyAlignment="1" applyProtection="1">
      <alignment horizontal="left" vertical="top"/>
    </xf>
    <xf numFmtId="0" fontId="22" fillId="10" borderId="14" xfId="0" applyFont="1" applyFill="1" applyBorder="1" applyAlignment="1" applyProtection="1">
      <alignment horizontal="center" vertical="top"/>
    </xf>
    <xf numFmtId="0" fontId="14" fillId="10" borderId="14" xfId="0" applyFont="1" applyFill="1" applyBorder="1" applyAlignment="1" applyProtection="1">
      <alignment horizontal="center" vertical="top"/>
    </xf>
    <xf numFmtId="0" fontId="2" fillId="0" borderId="74" xfId="0" applyFont="1" applyFill="1" applyBorder="1" applyAlignment="1" applyProtection="1">
      <alignment horizontal="left" vertical="top" wrapText="1"/>
      <protection locked="0"/>
    </xf>
    <xf numFmtId="0" fontId="7" fillId="5" borderId="74" xfId="0" applyFont="1" applyFill="1" applyBorder="1" applyAlignment="1" applyProtection="1">
      <alignment horizontal="left" vertical="top" wrapText="1"/>
      <protection hidden="1"/>
    </xf>
    <xf numFmtId="0" fontId="6" fillId="0" borderId="74" xfId="0" applyFont="1" applyFill="1" applyBorder="1" applyAlignment="1" applyProtection="1">
      <alignment horizontal="center" vertical="top" wrapText="1"/>
    </xf>
    <xf numFmtId="0" fontId="7" fillId="4" borderId="74" xfId="0" applyFont="1" applyFill="1" applyBorder="1" applyAlignment="1" applyProtection="1">
      <alignment horizontal="left" vertical="top" wrapText="1"/>
      <protection hidden="1"/>
    </xf>
    <xf numFmtId="0" fontId="0" fillId="0" borderId="0" xfId="0" applyFill="1" applyBorder="1" applyAlignment="1">
      <alignment horizontal="left"/>
    </xf>
    <xf numFmtId="0" fontId="12" fillId="2" borderId="6" xfId="0" applyFont="1" applyFill="1" applyBorder="1" applyAlignment="1">
      <alignment horizontal="center" vertical="center" wrapText="1"/>
    </xf>
    <xf numFmtId="0" fontId="2" fillId="0" borderId="75" xfId="0" applyNumberFormat="1" applyFont="1" applyFill="1" applyBorder="1" applyAlignment="1" applyProtection="1">
      <alignment horizontal="left" vertical="top" wrapText="1"/>
      <protection locked="0"/>
    </xf>
    <xf numFmtId="0" fontId="2" fillId="0" borderId="76" xfId="0" applyNumberFormat="1" applyFont="1" applyFill="1" applyBorder="1" applyAlignment="1" applyProtection="1">
      <alignment horizontal="left" vertical="top" wrapText="1"/>
      <protection locked="0"/>
    </xf>
    <xf numFmtId="0" fontId="2" fillId="0" borderId="77" xfId="0" applyNumberFormat="1" applyFont="1" applyFill="1" applyBorder="1" applyAlignment="1" applyProtection="1">
      <alignment horizontal="left" vertical="top" wrapText="1"/>
      <protection locked="0"/>
    </xf>
    <xf numFmtId="0" fontId="13" fillId="0" borderId="0" xfId="0" applyFont="1" applyBorder="1" applyAlignment="1">
      <alignment horizontal="center" vertical="top"/>
    </xf>
    <xf numFmtId="0" fontId="32" fillId="6" borderId="0" xfId="0" applyFont="1" applyFill="1" applyBorder="1" applyAlignment="1">
      <alignment horizontal="center" vertical="center" wrapText="1"/>
    </xf>
    <xf numFmtId="0" fontId="49" fillId="6" borderId="0" xfId="0" applyFont="1" applyFill="1" applyBorder="1" applyAlignment="1">
      <alignment horizontal="center" vertical="top" wrapText="1"/>
    </xf>
    <xf numFmtId="0" fontId="24" fillId="6" borderId="0" xfId="0" applyFont="1" applyFill="1" applyBorder="1" applyAlignment="1">
      <alignment horizontal="center" vertical="top" wrapText="1"/>
    </xf>
    <xf numFmtId="0" fontId="0" fillId="6" borderId="0" xfId="0" applyFont="1" applyFill="1" applyBorder="1" applyAlignment="1" applyProtection="1">
      <alignment horizontal="center" vertical="top" wrapText="1"/>
    </xf>
    <xf numFmtId="0" fontId="0" fillId="0" borderId="0" xfId="0" applyBorder="1" applyAlignment="1">
      <alignment horizontal="center" wrapText="1"/>
    </xf>
    <xf numFmtId="0" fontId="0" fillId="0" borderId="0" xfId="0" applyBorder="1" applyAlignment="1">
      <alignment horizontal="center"/>
    </xf>
    <xf numFmtId="0" fontId="68" fillId="0" borderId="0" xfId="0" applyFont="1" applyAlignment="1">
      <alignment horizontal="left" vertical="top"/>
    </xf>
    <xf numFmtId="0" fontId="0" fillId="0" borderId="0" xfId="0" applyAlignment="1">
      <alignment vertical="top"/>
    </xf>
    <xf numFmtId="0" fontId="18" fillId="0" borderId="0" xfId="0" applyFont="1"/>
    <xf numFmtId="0" fontId="14" fillId="10" borderId="14" xfId="0" applyFont="1" applyFill="1" applyBorder="1" applyAlignment="1" applyProtection="1">
      <alignment horizontal="left" vertical="top"/>
    </xf>
    <xf numFmtId="0" fontId="2" fillId="3" borderId="38" xfId="0" applyFont="1" applyFill="1" applyBorder="1" applyAlignment="1" applyProtection="1">
      <alignment horizontal="left" vertical="top" wrapText="1"/>
      <protection locked="0"/>
    </xf>
    <xf numFmtId="0" fontId="26" fillId="0" borderId="0" xfId="0" applyFont="1" applyFill="1" applyBorder="1" applyAlignment="1" applyProtection="1">
      <alignment horizontal="left" vertical="top"/>
      <protection locked="0"/>
    </xf>
    <xf numFmtId="0" fontId="22" fillId="10" borderId="14" xfId="0" applyFont="1" applyFill="1" applyBorder="1" applyAlignment="1" applyProtection="1">
      <alignment horizontal="left" vertical="top"/>
      <protection locked="0"/>
    </xf>
    <xf numFmtId="0" fontId="5" fillId="0" borderId="22" xfId="0" applyFont="1" applyBorder="1" applyAlignment="1" applyProtection="1">
      <alignment horizontal="left" vertical="top" wrapText="1"/>
      <protection hidden="1"/>
    </xf>
    <xf numFmtId="0" fontId="2" fillId="0" borderId="38" xfId="0" applyFont="1" applyFill="1" applyBorder="1" applyAlignment="1" applyProtection="1">
      <alignment horizontal="left" vertical="top" wrapText="1"/>
      <protection hidden="1"/>
    </xf>
    <xf numFmtId="0" fontId="6" fillId="0" borderId="38" xfId="0" applyFont="1" applyFill="1" applyBorder="1" applyAlignment="1" applyProtection="1">
      <alignment horizontal="center" vertical="top" wrapText="1"/>
      <protection hidden="1"/>
    </xf>
    <xf numFmtId="0" fontId="26" fillId="0" borderId="0" xfId="0" applyFont="1" applyFill="1" applyBorder="1" applyAlignment="1" applyProtection="1">
      <alignment horizontal="left" vertical="top"/>
      <protection hidden="1"/>
    </xf>
    <xf numFmtId="0" fontId="22" fillId="10" borderId="14" xfId="0" applyFont="1" applyFill="1" applyBorder="1" applyAlignment="1" applyProtection="1">
      <alignment horizontal="left" vertical="top"/>
      <protection hidden="1"/>
    </xf>
    <xf numFmtId="0" fontId="14" fillId="10" borderId="14" xfId="0" applyFont="1" applyFill="1" applyBorder="1" applyAlignment="1" applyProtection="1">
      <alignment horizontal="left" vertical="top"/>
      <protection hidden="1"/>
    </xf>
    <xf numFmtId="0" fontId="2" fillId="0" borderId="40" xfId="0" applyFont="1" applyFill="1" applyBorder="1" applyAlignment="1" applyProtection="1">
      <alignment horizontal="left" vertical="top" wrapText="1"/>
      <protection hidden="1"/>
    </xf>
    <xf numFmtId="0" fontId="6" fillId="0" borderId="40" xfId="0" applyFont="1" applyFill="1" applyBorder="1" applyAlignment="1" applyProtection="1">
      <alignment horizontal="center" vertical="top" wrapText="1"/>
      <protection hidden="1"/>
    </xf>
    <xf numFmtId="0" fontId="27" fillId="0" borderId="0" xfId="0" applyFont="1" applyFill="1" applyBorder="1" applyAlignment="1" applyProtection="1">
      <alignment horizontal="left" vertical="top"/>
      <protection hidden="1"/>
    </xf>
    <xf numFmtId="0" fontId="28" fillId="0" borderId="0" xfId="0" applyFont="1" applyFill="1" applyBorder="1" applyAlignment="1" applyProtection="1">
      <alignment horizontal="center" vertical="top"/>
      <protection hidden="1"/>
    </xf>
    <xf numFmtId="2" fontId="17" fillId="0" borderId="51" xfId="0" applyNumberFormat="1" applyFont="1" applyBorder="1" applyAlignment="1" applyProtection="1">
      <alignment horizontal="left" vertical="top" wrapText="1"/>
      <protection locked="0"/>
    </xf>
    <xf numFmtId="2" fontId="17" fillId="0" borderId="49" xfId="0" applyNumberFormat="1" applyFont="1" applyBorder="1" applyAlignment="1" applyProtection="1">
      <alignment horizontal="left" vertical="top" wrapText="1"/>
      <protection locked="0"/>
    </xf>
    <xf numFmtId="0" fontId="0" fillId="0" borderId="0" xfId="0" applyFont="1"/>
    <xf numFmtId="0" fontId="48" fillId="3" borderId="13" xfId="0" applyFont="1" applyFill="1" applyBorder="1" applyAlignment="1">
      <alignment horizontal="left" vertical="top" wrapText="1"/>
    </xf>
    <xf numFmtId="0" fontId="48" fillId="3" borderId="13" xfId="0" applyFont="1" applyFill="1" applyBorder="1" applyAlignment="1" applyProtection="1">
      <alignment horizontal="left" vertical="top" wrapText="1"/>
      <protection hidden="1"/>
    </xf>
    <xf numFmtId="0" fontId="48" fillId="3" borderId="13" xfId="0" applyFont="1" applyFill="1" applyBorder="1" applyAlignment="1">
      <alignment horizontal="center" vertical="top" wrapText="1"/>
    </xf>
    <xf numFmtId="0" fontId="48" fillId="3" borderId="31" xfId="0" applyFont="1" applyFill="1" applyBorder="1" applyAlignment="1">
      <alignment horizontal="left" vertical="top" wrapText="1"/>
    </xf>
    <xf numFmtId="0" fontId="48" fillId="3" borderId="23" xfId="0" applyNumberFormat="1" applyFont="1" applyFill="1" applyBorder="1" applyAlignment="1">
      <alignment horizontal="left" vertical="top" wrapText="1"/>
    </xf>
    <xf numFmtId="0" fontId="48" fillId="3" borderId="10" xfId="0" applyFont="1" applyFill="1" applyBorder="1" applyAlignment="1">
      <alignment horizontal="left" vertical="top" wrapText="1"/>
    </xf>
    <xf numFmtId="0" fontId="48" fillId="3" borderId="10" xfId="0" applyFont="1" applyFill="1" applyBorder="1" applyAlignment="1">
      <alignment horizontal="center" vertical="top" wrapText="1"/>
    </xf>
    <xf numFmtId="0" fontId="48" fillId="3" borderId="27" xfId="0" applyFont="1" applyFill="1" applyBorder="1" applyAlignment="1">
      <alignment horizontal="left" vertical="top" wrapText="1"/>
    </xf>
    <xf numFmtId="0" fontId="0" fillId="0" borderId="7" xfId="0" applyBorder="1"/>
    <xf numFmtId="0" fontId="0" fillId="0" borderId="8" xfId="0" applyBorder="1"/>
    <xf numFmtId="0" fontId="0" fillId="0" borderId="3" xfId="0" applyBorder="1"/>
    <xf numFmtId="0" fontId="0" fillId="0" borderId="9" xfId="0" applyBorder="1"/>
    <xf numFmtId="0" fontId="21" fillId="2" borderId="8" xfId="0" applyFont="1" applyFill="1" applyBorder="1" applyAlignment="1">
      <alignment horizontal="center" wrapText="1"/>
    </xf>
    <xf numFmtId="0" fontId="65" fillId="2" borderId="3" xfId="0" applyFont="1" applyFill="1" applyBorder="1" applyAlignment="1" applyProtection="1">
      <alignment wrapText="1"/>
      <protection locked="0"/>
    </xf>
    <xf numFmtId="0" fontId="12" fillId="2" borderId="78" xfId="0" applyFont="1" applyFill="1" applyBorder="1" applyAlignment="1">
      <alignment horizontal="center" vertical="center" wrapText="1"/>
    </xf>
    <xf numFmtId="0" fontId="65" fillId="2" borderId="7" xfId="0" applyFont="1" applyFill="1" applyBorder="1" applyAlignment="1" applyProtection="1">
      <alignment wrapText="1"/>
      <protection locked="0"/>
    </xf>
    <xf numFmtId="0" fontId="12" fillId="2" borderId="5" xfId="0" applyFont="1" applyFill="1" applyBorder="1" applyAlignment="1">
      <alignment horizontal="center" vertical="center" wrapText="1"/>
    </xf>
    <xf numFmtId="0" fontId="50" fillId="2" borderId="8" xfId="0" applyFont="1" applyFill="1" applyBorder="1" applyAlignment="1" applyProtection="1">
      <alignment wrapText="1"/>
      <protection locked="0"/>
    </xf>
    <xf numFmtId="0" fontId="50" fillId="2" borderId="9" xfId="0" applyFont="1" applyFill="1" applyBorder="1" applyAlignment="1" applyProtection="1">
      <alignment wrapText="1"/>
      <protection locked="0"/>
    </xf>
    <xf numFmtId="0" fontId="58" fillId="0" borderId="0" xfId="0" applyFont="1" applyBorder="1" applyAlignment="1">
      <alignment horizontal="left" vertical="center"/>
    </xf>
    <xf numFmtId="0" fontId="58" fillId="0" borderId="17" xfId="0" applyFont="1" applyBorder="1" applyAlignment="1">
      <alignment horizontal="left" vertical="center"/>
    </xf>
    <xf numFmtId="0" fontId="58" fillId="0" borderId="7" xfId="0" applyFont="1" applyBorder="1" applyAlignment="1">
      <alignment horizontal="left" vertical="center"/>
    </xf>
    <xf numFmtId="0" fontId="18" fillId="0" borderId="7" xfId="0" applyFont="1" applyBorder="1" applyAlignment="1">
      <alignment horizontal="left" vertical="center"/>
    </xf>
    <xf numFmtId="0" fontId="18" fillId="0" borderId="0" xfId="0" applyFont="1" applyBorder="1" applyAlignment="1">
      <alignment horizontal="left" vertical="center"/>
    </xf>
    <xf numFmtId="0" fontId="27" fillId="0" borderId="0" xfId="0" applyFont="1" applyFill="1" applyBorder="1" applyAlignment="1" applyProtection="1">
      <alignment horizontal="left" vertical="top"/>
      <protection locked="0"/>
    </xf>
    <xf numFmtId="0" fontId="14" fillId="10" borderId="14" xfId="0" applyFont="1" applyFill="1" applyBorder="1" applyAlignment="1" applyProtection="1">
      <alignment horizontal="left" vertical="top"/>
      <protection locked="0"/>
    </xf>
    <xf numFmtId="0" fontId="22" fillId="10" borderId="14" xfId="0" applyFont="1" applyFill="1" applyBorder="1" applyAlignment="1" applyProtection="1">
      <alignment horizontal="center" vertical="top"/>
      <protection locked="0"/>
    </xf>
    <xf numFmtId="0" fontId="12" fillId="2" borderId="6" xfId="0" applyFont="1" applyFill="1" applyBorder="1" applyAlignment="1" applyProtection="1">
      <alignment horizontal="center" vertical="center" wrapText="1"/>
    </xf>
    <xf numFmtId="0" fontId="15" fillId="0" borderId="0" xfId="0" applyFont="1" applyAlignment="1" applyProtection="1">
      <alignment vertical="top"/>
    </xf>
    <xf numFmtId="0" fontId="9" fillId="0" borderId="0" xfId="0" applyFont="1" applyBorder="1" applyAlignment="1" applyProtection="1">
      <alignment horizontal="center" vertical="center"/>
    </xf>
    <xf numFmtId="0" fontId="9" fillId="0" borderId="0" xfId="0" applyFont="1" applyBorder="1" applyProtection="1"/>
    <xf numFmtId="0" fontId="9" fillId="0" borderId="0" xfId="0" applyFont="1" applyBorder="1" applyAlignment="1" applyProtection="1">
      <alignment horizontal="center"/>
    </xf>
    <xf numFmtId="0" fontId="17" fillId="0" borderId="0" xfId="0" applyFont="1" applyAlignment="1">
      <alignment horizontal="left" vertical="top" wrapText="1"/>
    </xf>
    <xf numFmtId="0" fontId="44" fillId="0" borderId="81" xfId="0" applyFont="1" applyBorder="1" applyAlignment="1">
      <alignment horizontal="left" vertical="top" wrapText="1"/>
    </xf>
    <xf numFmtId="0" fontId="17" fillId="0" borderId="82" xfId="0" applyFont="1" applyBorder="1" applyAlignment="1" applyProtection="1">
      <alignment horizontal="left" vertical="top" wrapText="1"/>
      <protection locked="0"/>
    </xf>
    <xf numFmtId="0" fontId="17" fillId="0" borderId="83" xfId="0" applyFont="1" applyBorder="1" applyAlignment="1" applyProtection="1">
      <alignment horizontal="left" vertical="top" wrapText="1"/>
      <protection locked="0"/>
    </xf>
    <xf numFmtId="0" fontId="51" fillId="0" borderId="0" xfId="0" applyFont="1" applyBorder="1"/>
    <xf numFmtId="0" fontId="53" fillId="0" borderId="0" xfId="0" applyFont="1" applyAlignment="1">
      <alignment vertical="center"/>
    </xf>
    <xf numFmtId="0" fontId="13" fillId="0" borderId="0" xfId="0" applyFont="1" applyFill="1" applyAlignment="1">
      <alignment horizontal="center" vertical="top" wrapText="1"/>
    </xf>
    <xf numFmtId="0" fontId="65" fillId="2" borderId="9" xfId="0" applyFont="1" applyFill="1" applyBorder="1" applyAlignment="1">
      <alignment horizontal="center" wrapText="1"/>
    </xf>
    <xf numFmtId="1" fontId="21" fillId="2" borderId="0" xfId="0" applyNumberFormat="1" applyFont="1" applyFill="1" applyBorder="1" applyAlignment="1">
      <alignment horizontal="center" wrapText="1"/>
    </xf>
    <xf numFmtId="1" fontId="21" fillId="2" borderId="3" xfId="0" applyNumberFormat="1" applyFont="1" applyFill="1" applyBorder="1" applyAlignment="1">
      <alignment horizontal="center" wrapText="1"/>
    </xf>
    <xf numFmtId="0" fontId="13" fillId="0" borderId="0" xfId="0" applyFont="1" applyFill="1" applyAlignment="1">
      <alignment horizontal="center" vertical="top" wrapText="1"/>
    </xf>
    <xf numFmtId="0" fontId="0" fillId="0" borderId="4" xfId="0" applyBorder="1" applyAlignment="1">
      <alignment horizontal="center"/>
    </xf>
    <xf numFmtId="0" fontId="0" fillId="0" borderId="19" xfId="0" applyBorder="1" applyAlignment="1">
      <alignment horizontal="center"/>
    </xf>
    <xf numFmtId="0" fontId="36" fillId="0" borderId="0" xfId="0" applyFont="1" applyFill="1"/>
    <xf numFmtId="0" fontId="36" fillId="0" borderId="0" xfId="0" applyFont="1" applyFill="1" applyBorder="1"/>
    <xf numFmtId="0" fontId="0" fillId="0" borderId="0" xfId="0" applyFill="1"/>
    <xf numFmtId="0" fontId="14" fillId="0" borderId="55" xfId="0" applyFont="1" applyFill="1" applyBorder="1" applyAlignment="1">
      <alignment horizontal="right" vertical="top"/>
    </xf>
    <xf numFmtId="0" fontId="0" fillId="0" borderId="42" xfId="0" applyBorder="1" applyAlignment="1" applyProtection="1">
      <alignment horizontal="left" vertical="top"/>
      <protection hidden="1"/>
    </xf>
    <xf numFmtId="0" fontId="0" fillId="0" borderId="15" xfId="0" applyBorder="1" applyAlignment="1" applyProtection="1">
      <alignment horizontal="left" vertical="top"/>
      <protection hidden="1"/>
    </xf>
    <xf numFmtId="0" fontId="0" fillId="0" borderId="52" xfId="0" applyBorder="1" applyAlignment="1" applyProtection="1">
      <alignment horizontal="left" vertical="top"/>
      <protection hidden="1"/>
    </xf>
    <xf numFmtId="0" fontId="48" fillId="3" borderId="33" xfId="0" applyNumberFormat="1" applyFont="1" applyFill="1" applyBorder="1" applyAlignment="1">
      <alignment horizontal="left" vertical="top" wrapText="1"/>
    </xf>
    <xf numFmtId="0" fontId="48" fillId="3" borderId="33" xfId="0" applyFont="1" applyFill="1" applyBorder="1" applyAlignment="1">
      <alignment horizontal="left" vertical="top" wrapText="1"/>
    </xf>
    <xf numFmtId="0" fontId="0" fillId="0" borderId="17" xfId="0" applyFill="1" applyBorder="1" applyAlignment="1">
      <alignment horizontal="left"/>
    </xf>
    <xf numFmtId="0" fontId="0" fillId="0" borderId="18" xfId="0" applyBorder="1" applyAlignment="1"/>
    <xf numFmtId="0" fontId="0" fillId="0" borderId="4" xfId="0" applyBorder="1" applyAlignment="1"/>
    <xf numFmtId="0" fontId="0" fillId="0" borderId="19" xfId="0" applyBorder="1" applyAlignment="1"/>
    <xf numFmtId="0" fontId="41" fillId="0" borderId="0" xfId="0" applyFont="1" applyAlignment="1">
      <alignment horizontal="left" wrapText="1"/>
    </xf>
    <xf numFmtId="0" fontId="18" fillId="0" borderId="17" xfId="0" applyFont="1" applyBorder="1" applyAlignment="1">
      <alignment horizontal="left" vertical="center"/>
    </xf>
    <xf numFmtId="0" fontId="0" fillId="0" borderId="4" xfId="0" applyBorder="1"/>
    <xf numFmtId="0" fontId="21" fillId="2" borderId="3" xfId="0" applyFont="1" applyFill="1" applyBorder="1" applyAlignment="1">
      <alignment wrapText="1"/>
    </xf>
    <xf numFmtId="0" fontId="0" fillId="0" borderId="5" xfId="0" applyBorder="1"/>
    <xf numFmtId="0" fontId="0" fillId="0" borderId="2" xfId="0" applyBorder="1"/>
    <xf numFmtId="0" fontId="0" fillId="0" borderId="2" xfId="0" applyFill="1" applyBorder="1"/>
    <xf numFmtId="0" fontId="0" fillId="0" borderId="6" xfId="0" applyBorder="1"/>
    <xf numFmtId="0" fontId="0" fillId="0" borderId="3" xfId="0" applyFill="1" applyBorder="1"/>
    <xf numFmtId="0" fontId="65" fillId="2" borderId="79" xfId="0" applyFont="1" applyFill="1" applyBorder="1" applyAlignment="1" applyProtection="1">
      <alignment wrapText="1"/>
      <protection locked="0"/>
    </xf>
    <xf numFmtId="0" fontId="45" fillId="10" borderId="1" xfId="0" applyFont="1" applyFill="1" applyBorder="1" applyAlignment="1">
      <alignment horizontal="left" vertical="center"/>
    </xf>
    <xf numFmtId="0" fontId="47" fillId="10" borderId="1" xfId="0" applyFont="1" applyFill="1" applyBorder="1" applyAlignment="1">
      <alignment horizontal="center" vertical="center"/>
    </xf>
    <xf numFmtId="0" fontId="32" fillId="10" borderId="1" xfId="0" applyFont="1" applyFill="1" applyBorder="1" applyAlignment="1">
      <alignment horizontal="left" vertical="center" wrapText="1"/>
    </xf>
    <xf numFmtId="0" fontId="32" fillId="10" borderId="1" xfId="0" applyFont="1" applyFill="1" applyBorder="1" applyAlignment="1">
      <alignment horizontal="center" vertical="center" wrapText="1"/>
    </xf>
    <xf numFmtId="0" fontId="65" fillId="2" borderId="0" xfId="0" applyFont="1" applyFill="1" applyBorder="1" applyAlignment="1">
      <alignment wrapText="1"/>
    </xf>
    <xf numFmtId="0" fontId="3" fillId="2" borderId="8" xfId="0" applyFont="1" applyFill="1" applyBorder="1" applyAlignment="1">
      <alignment wrapText="1"/>
    </xf>
    <xf numFmtId="0" fontId="3" fillId="2" borderId="0" xfId="0" applyFont="1" applyFill="1" applyBorder="1" applyAlignment="1">
      <alignment wrapText="1"/>
    </xf>
    <xf numFmtId="0" fontId="0" fillId="6" borderId="0" xfId="0" applyFont="1" applyFill="1" applyBorder="1" applyAlignment="1">
      <alignment horizontal="center"/>
    </xf>
    <xf numFmtId="0" fontId="13" fillId="0" borderId="0" xfId="0" applyFont="1" applyFill="1" applyAlignment="1">
      <alignment vertical="top"/>
    </xf>
    <xf numFmtId="0" fontId="19" fillId="0" borderId="0" xfId="0" applyFont="1" applyFill="1" applyAlignment="1">
      <alignment vertical="top"/>
    </xf>
    <xf numFmtId="0" fontId="13" fillId="0" borderId="0" xfId="0" applyFont="1" applyFill="1" applyAlignment="1">
      <alignment horizontal="left" vertical="top"/>
    </xf>
    <xf numFmtId="0" fontId="77" fillId="0" borderId="0" xfId="0" applyFont="1" applyAlignment="1">
      <alignment horizontal="left" wrapText="1"/>
    </xf>
    <xf numFmtId="0" fontId="0" fillId="0" borderId="0" xfId="0" applyFont="1" applyAlignment="1">
      <alignment vertical="center" wrapText="1"/>
    </xf>
    <xf numFmtId="0" fontId="14" fillId="0" borderId="0" xfId="0" applyFont="1" applyAlignment="1">
      <alignment vertical="center" wrapText="1"/>
    </xf>
    <xf numFmtId="0" fontId="78" fillId="0" borderId="0" xfId="0" applyFont="1" applyAlignment="1">
      <alignment horizontal="left" vertical="center" wrapText="1"/>
    </xf>
    <xf numFmtId="0" fontId="0" fillId="0" borderId="0" xfId="0" applyFont="1" applyAlignment="1">
      <alignment horizontal="left" vertical="center" wrapText="1"/>
    </xf>
    <xf numFmtId="0" fontId="24" fillId="0" borderId="0" xfId="0" applyFont="1" applyAlignment="1">
      <alignment horizontal="left" vertical="center" wrapText="1"/>
    </xf>
    <xf numFmtId="0" fontId="0" fillId="0" borderId="0" xfId="0" applyFont="1" applyAlignment="1">
      <alignment wrapText="1"/>
    </xf>
    <xf numFmtId="0" fontId="14" fillId="0" borderId="0" xfId="0" applyFont="1" applyAlignment="1">
      <alignment horizontal="left" vertical="center"/>
    </xf>
    <xf numFmtId="0" fontId="14" fillId="0" borderId="0" xfId="0" applyFont="1" applyAlignment="1">
      <alignment vertical="center"/>
    </xf>
    <xf numFmtId="0" fontId="18" fillId="0" borderId="0" xfId="0" applyFont="1" applyAlignment="1">
      <alignment vertical="top"/>
    </xf>
    <xf numFmtId="0" fontId="22" fillId="0" borderId="0" xfId="0" applyFont="1" applyAlignment="1">
      <alignment vertical="top"/>
    </xf>
    <xf numFmtId="0" fontId="22" fillId="9" borderId="89" xfId="0" applyFont="1" applyFill="1" applyBorder="1" applyAlignment="1">
      <alignment horizontal="left" vertical="top" wrapText="1"/>
    </xf>
    <xf numFmtId="0" fontId="18" fillId="0" borderId="0" xfId="0" applyFont="1" applyAlignment="1">
      <alignment vertical="top" wrapText="1"/>
    </xf>
    <xf numFmtId="0" fontId="22" fillId="0" borderId="0" xfId="0" applyFont="1" applyAlignment="1">
      <alignment vertical="top" wrapText="1"/>
    </xf>
    <xf numFmtId="0" fontId="18" fillId="0" borderId="0" xfId="0" applyFont="1" applyAlignment="1">
      <alignment horizontal="left" vertical="top"/>
    </xf>
    <xf numFmtId="0" fontId="22" fillId="2" borderId="0" xfId="0" applyFont="1" applyFill="1" applyAlignment="1">
      <alignment vertical="top"/>
    </xf>
    <xf numFmtId="0" fontId="22" fillId="2" borderId="0" xfId="0" applyFont="1" applyFill="1" applyAlignment="1">
      <alignment vertical="top" wrapText="1"/>
    </xf>
    <xf numFmtId="0" fontId="18" fillId="2" borderId="0" xfId="0" applyFont="1" applyFill="1" applyAlignment="1">
      <alignment vertical="top" wrapText="1"/>
    </xf>
    <xf numFmtId="0" fontId="0" fillId="2" borderId="0" xfId="0" applyFill="1"/>
    <xf numFmtId="0" fontId="14" fillId="0" borderId="0" xfId="0" applyFont="1" applyAlignment="1">
      <alignment horizontal="left" vertical="top" wrapText="1"/>
    </xf>
    <xf numFmtId="0" fontId="0" fillId="0" borderId="0" xfId="0" applyAlignment="1">
      <alignment vertical="center" wrapText="1"/>
    </xf>
    <xf numFmtId="0" fontId="58" fillId="0" borderId="72" xfId="0" applyFont="1" applyBorder="1"/>
    <xf numFmtId="0" fontId="36" fillId="0" borderId="100" xfId="0" applyFont="1" applyFill="1" applyBorder="1"/>
    <xf numFmtId="0" fontId="36" fillId="0" borderId="101" xfId="0" applyFont="1" applyFill="1" applyBorder="1"/>
    <xf numFmtId="0" fontId="0" fillId="0" borderId="0" xfId="0" applyFont="1" applyAlignment="1">
      <alignment vertical="top"/>
    </xf>
    <xf numFmtId="0" fontId="22" fillId="0" borderId="0" xfId="0" applyFont="1" applyAlignment="1">
      <alignment horizontal="left" vertical="top"/>
    </xf>
    <xf numFmtId="0" fontId="65" fillId="9" borderId="0" xfId="0" applyFont="1" applyFill="1" applyBorder="1" applyAlignment="1" applyProtection="1">
      <alignment horizontal="left" vertical="top" wrapText="1"/>
    </xf>
    <xf numFmtId="0" fontId="65" fillId="9" borderId="90" xfId="0" applyFont="1" applyFill="1" applyBorder="1" applyAlignment="1" applyProtection="1">
      <alignment horizontal="left" vertical="top" wrapText="1"/>
    </xf>
    <xf numFmtId="0" fontId="58" fillId="0" borderId="0" xfId="0" applyFont="1" applyAlignment="1">
      <alignment horizontal="left" vertical="top"/>
    </xf>
    <xf numFmtId="0" fontId="0" fillId="0" borderId="0" xfId="0" applyFont="1" applyAlignment="1">
      <alignment horizontal="left" vertical="top"/>
    </xf>
    <xf numFmtId="0" fontId="0" fillId="0" borderId="0" xfId="0" applyBorder="1" applyAlignment="1">
      <alignment vertical="top" wrapText="1"/>
    </xf>
    <xf numFmtId="0" fontId="14" fillId="0" borderId="0" xfId="0" applyFont="1" applyBorder="1" applyAlignment="1">
      <alignment vertical="top" wrapText="1"/>
    </xf>
    <xf numFmtId="0" fontId="65" fillId="2" borderId="79" xfId="0" applyFont="1" applyFill="1" applyBorder="1" applyAlignment="1" applyProtection="1">
      <alignment wrapText="1"/>
    </xf>
    <xf numFmtId="0" fontId="0" fillId="0" borderId="102" xfId="0" applyBorder="1"/>
    <xf numFmtId="0" fontId="0" fillId="0" borderId="79" xfId="0" applyBorder="1"/>
    <xf numFmtId="0" fontId="18" fillId="0" borderId="2" xfId="0" applyFont="1" applyBorder="1" applyAlignment="1">
      <alignment horizontal="left" vertical="center"/>
    </xf>
    <xf numFmtId="0" fontId="0" fillId="6" borderId="0" xfId="0" applyFont="1" applyFill="1" applyBorder="1" applyAlignment="1">
      <alignment horizontal="center" vertical="center"/>
    </xf>
    <xf numFmtId="0" fontId="0" fillId="0" borderId="0" xfId="0" applyFont="1" applyBorder="1" applyAlignment="1">
      <alignment horizontal="center" vertical="center"/>
    </xf>
    <xf numFmtId="0" fontId="23" fillId="2" borderId="0" xfId="0" applyFont="1" applyFill="1" applyBorder="1" applyAlignment="1">
      <alignment vertical="center"/>
    </xf>
    <xf numFmtId="164" fontId="14" fillId="10" borderId="14" xfId="29" applyNumberFormat="1" applyFont="1" applyFill="1" applyBorder="1" applyAlignment="1" applyProtection="1">
      <alignment horizontal="left" vertical="top"/>
      <protection hidden="1"/>
    </xf>
    <xf numFmtId="164" fontId="2" fillId="0" borderId="40" xfId="29" applyNumberFormat="1" applyFont="1" applyFill="1" applyBorder="1" applyAlignment="1" applyProtection="1">
      <alignment horizontal="left" vertical="top" wrapText="1"/>
      <protection hidden="1"/>
    </xf>
    <xf numFmtId="0" fontId="42" fillId="0" borderId="0" xfId="30" applyAlignment="1">
      <alignment wrapText="1"/>
    </xf>
    <xf numFmtId="0" fontId="44" fillId="0" borderId="0" xfId="0" applyFont="1" applyFill="1" applyAlignment="1">
      <alignment vertical="top" wrapText="1"/>
    </xf>
    <xf numFmtId="0" fontId="2" fillId="14" borderId="40" xfId="0" applyFont="1" applyFill="1" applyBorder="1" applyAlignment="1" applyProtection="1">
      <alignment horizontal="left" vertical="top" wrapText="1"/>
      <protection hidden="1"/>
    </xf>
    <xf numFmtId="164" fontId="2" fillId="14" borderId="40" xfId="29" applyNumberFormat="1" applyFont="1" applyFill="1" applyBorder="1" applyAlignment="1" applyProtection="1">
      <alignment horizontal="left" vertical="top" wrapText="1"/>
      <protection hidden="1"/>
    </xf>
    <xf numFmtId="0" fontId="2" fillId="15" borderId="40" xfId="0" applyFont="1" applyFill="1" applyBorder="1" applyAlignment="1" applyProtection="1">
      <alignment horizontal="left" vertical="top" wrapText="1"/>
      <protection hidden="1"/>
    </xf>
    <xf numFmtId="0" fontId="0" fillId="0" borderId="32" xfId="0" applyFont="1" applyBorder="1" applyAlignment="1" applyProtection="1">
      <alignment horizontal="left" vertical="top"/>
      <protection locked="0"/>
    </xf>
    <xf numFmtId="0" fontId="0" fillId="0" borderId="63" xfId="0" applyFont="1" applyBorder="1" applyAlignment="1" applyProtection="1">
      <alignment horizontal="left" vertical="top"/>
      <protection locked="0"/>
    </xf>
    <xf numFmtId="49" fontId="2" fillId="0" borderId="40" xfId="0" applyNumberFormat="1" applyFont="1" applyFill="1" applyBorder="1" applyAlignment="1" applyProtection="1">
      <alignment horizontal="left" vertical="top" wrapText="1"/>
      <protection locked="0"/>
    </xf>
    <xf numFmtId="49" fontId="2" fillId="0" borderId="38" xfId="0" applyNumberFormat="1" applyFont="1" applyFill="1" applyBorder="1" applyAlignment="1" applyProtection="1">
      <alignment horizontal="left" vertical="top" wrapText="1"/>
      <protection locked="0"/>
    </xf>
    <xf numFmtId="49" fontId="27" fillId="0" borderId="0" xfId="0" applyNumberFormat="1" applyFont="1" applyFill="1" applyBorder="1" applyAlignment="1" applyProtection="1">
      <alignment horizontal="left" vertical="top" wrapText="1"/>
      <protection locked="0"/>
    </xf>
    <xf numFmtId="0" fontId="0" fillId="0" borderId="0" xfId="0" applyBorder="1" applyAlignment="1">
      <alignment horizontal="center" vertical="top"/>
    </xf>
    <xf numFmtId="0" fontId="0" fillId="0" borderId="0" xfId="0" applyAlignment="1">
      <alignment horizontal="left" vertical="top"/>
    </xf>
    <xf numFmtId="0" fontId="0" fillId="0" borderId="0" xfId="0" applyBorder="1" applyAlignment="1" applyProtection="1">
      <alignment horizontal="left" vertical="top"/>
      <protection locked="0"/>
    </xf>
    <xf numFmtId="0" fontId="0" fillId="0" borderId="64" xfId="0" applyBorder="1" applyAlignment="1" applyProtection="1">
      <alignment horizontal="left" vertical="top"/>
      <protection locked="0"/>
    </xf>
    <xf numFmtId="0" fontId="18" fillId="0" borderId="23" xfId="0" applyFont="1" applyBorder="1" applyAlignment="1" applyProtection="1">
      <alignment horizontal="left" vertical="top"/>
      <protection locked="0"/>
    </xf>
    <xf numFmtId="0" fontId="0" fillId="0" borderId="23" xfId="0" applyBorder="1" applyAlignment="1" applyProtection="1">
      <alignment horizontal="left" vertical="top"/>
      <protection locked="0"/>
    </xf>
    <xf numFmtId="49" fontId="0" fillId="0" borderId="23" xfId="0" applyNumberFormat="1" applyBorder="1" applyAlignment="1" applyProtection="1">
      <alignment horizontal="left" vertical="top"/>
      <protection locked="0"/>
    </xf>
    <xf numFmtId="0" fontId="0" fillId="0" borderId="23" xfId="0" applyBorder="1" applyAlignment="1" applyProtection="1">
      <alignment horizontal="left" vertical="top" wrapText="1"/>
      <protection locked="0"/>
    </xf>
    <xf numFmtId="1" fontId="0" fillId="0" borderId="23" xfId="0" applyNumberFormat="1" applyBorder="1" applyAlignment="1" applyProtection="1">
      <alignment horizontal="left" vertical="top"/>
      <protection locked="0"/>
    </xf>
    <xf numFmtId="1" fontId="0" fillId="0" borderId="33" xfId="0" applyNumberFormat="1" applyBorder="1" applyAlignment="1" applyProtection="1">
      <alignment horizontal="left" vertical="top"/>
      <protection locked="0"/>
    </xf>
    <xf numFmtId="0" fontId="9" fillId="0" borderId="26" xfId="0" applyFont="1" applyBorder="1" applyAlignment="1" applyProtection="1">
      <alignment horizontal="left" vertical="top"/>
      <protection locked="0"/>
    </xf>
    <xf numFmtId="0" fontId="29" fillId="6" borderId="0" xfId="0" applyFont="1" applyFill="1" applyAlignment="1">
      <alignment horizontal="left" vertical="top"/>
    </xf>
    <xf numFmtId="0" fontId="18" fillId="0" borderId="12" xfId="0" applyFont="1" applyBorder="1" applyAlignment="1" applyProtection="1">
      <alignment horizontal="left" vertical="top"/>
      <protection locked="0"/>
    </xf>
    <xf numFmtId="0" fontId="0" fillId="0" borderId="12" xfId="0" applyBorder="1" applyAlignment="1" applyProtection="1">
      <alignment horizontal="left" vertical="top"/>
      <protection locked="0"/>
    </xf>
    <xf numFmtId="1" fontId="0" fillId="0" borderId="12" xfId="0" applyNumberFormat="1" applyBorder="1" applyAlignment="1" applyProtection="1">
      <alignment horizontal="left" vertical="top"/>
      <protection locked="0"/>
    </xf>
    <xf numFmtId="1" fontId="0" fillId="0" borderId="32" xfId="0" applyNumberFormat="1" applyBorder="1" applyAlignment="1" applyProtection="1">
      <alignment horizontal="left" vertical="top"/>
      <protection locked="0"/>
    </xf>
    <xf numFmtId="0" fontId="9" fillId="0" borderId="21" xfId="0" applyFont="1" applyBorder="1" applyAlignment="1" applyProtection="1">
      <alignment horizontal="left" vertical="top"/>
      <protection locked="0"/>
    </xf>
    <xf numFmtId="0" fontId="18" fillId="0" borderId="23" xfId="0" applyFont="1" applyBorder="1" applyAlignment="1" applyProtection="1">
      <alignment horizontal="left" vertical="top"/>
    </xf>
    <xf numFmtId="0" fontId="31" fillId="0" borderId="0" xfId="0" applyFont="1" applyFill="1" applyAlignment="1">
      <alignment horizontal="left" vertical="top"/>
    </xf>
    <xf numFmtId="0" fontId="31" fillId="0" borderId="0" xfId="0" applyFont="1" applyAlignment="1">
      <alignment horizontal="left" vertical="top"/>
    </xf>
    <xf numFmtId="0" fontId="27" fillId="0" borderId="0" xfId="0" applyFont="1" applyFill="1" applyBorder="1" applyAlignment="1" applyProtection="1">
      <alignment horizontal="center" vertical="top" wrapText="1"/>
      <protection locked="0"/>
    </xf>
    <xf numFmtId="0" fontId="0" fillId="0" borderId="0" xfId="0" applyBorder="1" applyAlignment="1">
      <alignment horizontal="center" vertical="top" wrapText="1"/>
    </xf>
    <xf numFmtId="0" fontId="4" fillId="0" borderId="40" xfId="0" applyFont="1" applyBorder="1" applyAlignment="1" applyProtection="1">
      <alignment horizontal="left" vertical="top" wrapText="1"/>
      <protection locked="0"/>
    </xf>
    <xf numFmtId="0" fontId="2" fillId="0" borderId="84" xfId="0" applyNumberFormat="1" applyFont="1" applyFill="1" applyBorder="1" applyAlignment="1" applyProtection="1">
      <alignment horizontal="left" vertical="top" wrapText="1"/>
      <protection locked="0"/>
    </xf>
    <xf numFmtId="0" fontId="0" fillId="6" borderId="0" xfId="0" applyFont="1" applyFill="1" applyBorder="1" applyAlignment="1">
      <alignment horizontal="left" vertical="top" wrapText="1"/>
    </xf>
    <xf numFmtId="0" fontId="0" fillId="0" borderId="0" xfId="0" applyFont="1" applyBorder="1" applyAlignment="1">
      <alignment horizontal="left" vertical="top" wrapText="1"/>
    </xf>
    <xf numFmtId="0" fontId="4" fillId="0" borderId="38" xfId="0" applyFont="1" applyBorder="1" applyAlignment="1" applyProtection="1">
      <alignment horizontal="left" vertical="top" wrapText="1"/>
      <protection locked="0"/>
    </xf>
    <xf numFmtId="0" fontId="2" fillId="0" borderId="85" xfId="0" applyNumberFormat="1" applyFont="1" applyFill="1" applyBorder="1" applyAlignment="1" applyProtection="1">
      <alignment horizontal="left" vertical="top" wrapText="1"/>
      <protection locked="0"/>
    </xf>
    <xf numFmtId="0" fontId="29" fillId="6" borderId="0" xfId="0" applyFont="1" applyFill="1" applyBorder="1" applyAlignment="1">
      <alignment horizontal="left" vertical="top" wrapText="1"/>
    </xf>
    <xf numFmtId="0" fontId="29" fillId="0" borderId="0" xfId="0" applyFont="1" applyFill="1" applyBorder="1" applyAlignment="1">
      <alignment horizontal="left" vertical="top" wrapText="1"/>
    </xf>
    <xf numFmtId="49" fontId="22" fillId="10" borderId="14" xfId="0" applyNumberFormat="1" applyFont="1" applyFill="1" applyBorder="1" applyAlignment="1" applyProtection="1">
      <alignment horizontal="left" vertical="top"/>
      <protection locked="0"/>
    </xf>
    <xf numFmtId="0" fontId="0" fillId="6" borderId="0" xfId="0" applyFont="1" applyFill="1" applyBorder="1" applyAlignment="1" applyProtection="1">
      <alignment horizontal="left" vertical="top" wrapText="1"/>
    </xf>
    <xf numFmtId="0" fontId="0" fillId="0" borderId="0" xfId="0" applyFont="1" applyBorder="1" applyAlignment="1" applyProtection="1">
      <alignment horizontal="left" vertical="top" wrapText="1"/>
    </xf>
    <xf numFmtId="0" fontId="2" fillId="0" borderId="86" xfId="0" applyNumberFormat="1" applyFont="1" applyFill="1" applyBorder="1" applyAlignment="1" applyProtection="1">
      <alignment horizontal="left" vertical="top" wrapText="1"/>
      <protection locked="0"/>
    </xf>
    <xf numFmtId="0" fontId="0" fillId="0" borderId="0" xfId="0" applyBorder="1" applyAlignment="1">
      <alignment horizontal="left" vertical="top" wrapText="1"/>
    </xf>
    <xf numFmtId="0" fontId="9" fillId="0" borderId="0" xfId="0" applyFont="1" applyBorder="1" applyAlignment="1">
      <alignment horizontal="left" vertical="top" wrapText="1"/>
    </xf>
    <xf numFmtId="0" fontId="0" fillId="0" borderId="0" xfId="0" applyFill="1" applyBorder="1" applyAlignment="1">
      <alignment horizontal="left" vertical="top" wrapText="1"/>
    </xf>
    <xf numFmtId="0" fontId="0" fillId="0" borderId="0" xfId="0" applyNumberFormat="1" applyFill="1" applyBorder="1" applyAlignment="1">
      <alignment horizontal="left" vertical="top" wrapText="1"/>
    </xf>
    <xf numFmtId="0" fontId="9" fillId="0" borderId="0" xfId="0" applyFont="1" applyBorder="1" applyAlignment="1">
      <alignment horizontal="left" vertical="top"/>
    </xf>
    <xf numFmtId="0" fontId="0" fillId="0" borderId="0" xfId="0" applyFill="1" applyBorder="1" applyAlignment="1">
      <alignment horizontal="left" vertical="top"/>
    </xf>
    <xf numFmtId="0" fontId="0" fillId="0" borderId="0" xfId="0" applyNumberFormat="1" applyFill="1" applyBorder="1" applyAlignment="1">
      <alignment horizontal="left" vertical="top"/>
    </xf>
    <xf numFmtId="2" fontId="4" fillId="0" borderId="0" xfId="0" applyNumberFormat="1" applyFont="1" applyAlignment="1">
      <alignment horizontal="center"/>
    </xf>
    <xf numFmtId="0" fontId="46" fillId="10" borderId="1" xfId="0" applyFont="1" applyFill="1" applyBorder="1" applyAlignment="1">
      <alignment horizontal="center" vertical="center"/>
    </xf>
    <xf numFmtId="0" fontId="11" fillId="10" borderId="14" xfId="0" applyFont="1" applyFill="1" applyBorder="1" applyAlignment="1" applyProtection="1">
      <alignment horizontal="center" vertical="top"/>
    </xf>
    <xf numFmtId="0" fontId="11" fillId="10" borderId="14" xfId="0" applyFont="1" applyFill="1" applyBorder="1" applyAlignment="1" applyProtection="1">
      <alignment horizontal="center" vertical="top"/>
      <protection hidden="1"/>
    </xf>
    <xf numFmtId="0" fontId="4" fillId="0" borderId="40" xfId="0" applyFont="1" applyBorder="1" applyAlignment="1" applyProtection="1">
      <alignment horizontal="left" vertical="top" wrapText="1"/>
      <protection hidden="1"/>
    </xf>
    <xf numFmtId="0" fontId="4" fillId="0" borderId="38" xfId="0" applyFont="1" applyBorder="1" applyAlignment="1" applyProtection="1">
      <alignment horizontal="left" vertical="top" wrapText="1"/>
      <protection hidden="1"/>
    </xf>
    <xf numFmtId="0" fontId="0" fillId="0" borderId="0" xfId="0" applyFont="1" applyBorder="1" applyAlignment="1" applyProtection="1">
      <alignment horizontal="left" vertical="top" wrapText="1"/>
      <protection hidden="1"/>
    </xf>
    <xf numFmtId="0" fontId="29" fillId="0" borderId="0" xfId="0" applyFont="1" applyFill="1" applyBorder="1" applyAlignment="1" applyProtection="1">
      <alignment horizontal="left" vertical="top" wrapText="1"/>
      <protection hidden="1"/>
    </xf>
    <xf numFmtId="0" fontId="0" fillId="0" borderId="0" xfId="0" applyFont="1" applyFill="1" applyBorder="1" applyAlignment="1" applyProtection="1">
      <alignment horizontal="left" vertical="top" wrapText="1"/>
      <protection hidden="1"/>
    </xf>
    <xf numFmtId="0" fontId="37" fillId="0" borderId="0" xfId="0" applyFont="1" applyAlignment="1">
      <alignment vertical="top" wrapText="1"/>
    </xf>
    <xf numFmtId="0" fontId="65" fillId="2" borderId="0" xfId="0" applyFont="1" applyFill="1" applyBorder="1" applyAlignment="1">
      <alignment horizontal="center" wrapText="1"/>
    </xf>
    <xf numFmtId="1" fontId="21" fillId="2" borderId="0" xfId="0" applyNumberFormat="1" applyFont="1" applyFill="1" applyBorder="1" applyAlignment="1">
      <alignment horizontal="center" wrapText="1"/>
    </xf>
    <xf numFmtId="0" fontId="3" fillId="2" borderId="0" xfId="0" applyFont="1" applyFill="1" applyBorder="1" applyAlignment="1">
      <alignment horizontal="center" wrapText="1"/>
    </xf>
    <xf numFmtId="0" fontId="41" fillId="0" borderId="0" xfId="0" applyFont="1" applyAlignment="1">
      <alignment horizontal="left"/>
    </xf>
    <xf numFmtId="0" fontId="50" fillId="2" borderId="0" xfId="0" applyFont="1" applyFill="1" applyBorder="1" applyAlignment="1" applyProtection="1">
      <alignment horizontal="center" wrapText="1"/>
    </xf>
    <xf numFmtId="0" fontId="85" fillId="0" borderId="0" xfId="0" applyFont="1" applyAlignment="1">
      <alignment vertical="top" wrapText="1"/>
    </xf>
    <xf numFmtId="0" fontId="84" fillId="0" borderId="0" xfId="0" applyFont="1" applyFill="1"/>
    <xf numFmtId="0" fontId="86" fillId="0" borderId="0" xfId="0" applyFont="1" applyFill="1"/>
    <xf numFmtId="0" fontId="58" fillId="0" borderId="0" xfId="0" applyFont="1" applyFill="1"/>
    <xf numFmtId="0" fontId="87" fillId="0" borderId="0" xfId="0" applyFont="1" applyAlignment="1">
      <alignment vertical="top"/>
    </xf>
    <xf numFmtId="0" fontId="87" fillId="0" borderId="0" xfId="0" applyFont="1" applyAlignment="1">
      <alignment vertical="top" wrapText="1"/>
    </xf>
    <xf numFmtId="0" fontId="87" fillId="0" borderId="0" xfId="0" applyFont="1" applyFill="1" applyAlignment="1">
      <alignment horizontal="left" vertical="center" indent="5"/>
    </xf>
    <xf numFmtId="0" fontId="87" fillId="0" borderId="0" xfId="0" applyFont="1" applyFill="1"/>
    <xf numFmtId="0" fontId="44" fillId="0" borderId="103" xfId="0" applyFont="1" applyBorder="1" applyAlignment="1">
      <alignment horizontal="left" vertical="top" wrapText="1"/>
    </xf>
    <xf numFmtId="0" fontId="17" fillId="0" borderId="104" xfId="0" applyFont="1" applyBorder="1" applyAlignment="1" applyProtection="1">
      <alignment horizontal="left" vertical="top" wrapText="1"/>
      <protection locked="0"/>
    </xf>
    <xf numFmtId="0" fontId="24" fillId="2" borderId="0" xfId="0" applyFont="1" applyFill="1" applyBorder="1" applyAlignment="1">
      <alignment horizontal="center" wrapText="1"/>
    </xf>
    <xf numFmtId="0" fontId="21" fillId="2" borderId="0" xfId="0" applyFont="1" applyFill="1" applyBorder="1" applyAlignment="1">
      <alignment horizontal="center" wrapText="1"/>
    </xf>
    <xf numFmtId="0" fontId="44" fillId="0" borderId="0" xfId="0" applyFont="1" applyBorder="1" applyAlignment="1">
      <alignment horizontal="left" vertical="top" wrapText="1"/>
    </xf>
    <xf numFmtId="0" fontId="17" fillId="0" borderId="105" xfId="0" applyFont="1" applyBorder="1" applyAlignment="1">
      <alignment horizontal="left" vertical="top" wrapText="1"/>
    </xf>
    <xf numFmtId="0" fontId="44" fillId="0" borderId="106" xfId="0" applyFont="1" applyBorder="1" applyAlignment="1">
      <alignment horizontal="left" vertical="top" wrapText="1"/>
    </xf>
    <xf numFmtId="0" fontId="0" fillId="0" borderId="108" xfId="0" applyBorder="1"/>
    <xf numFmtId="0" fontId="9" fillId="0" borderId="109" xfId="0" applyFont="1" applyBorder="1"/>
    <xf numFmtId="0" fontId="17" fillId="0" borderId="110" xfId="0" applyFont="1" applyBorder="1" applyAlignment="1" applyProtection="1">
      <alignment horizontal="left" vertical="top" wrapText="1"/>
      <protection locked="0"/>
    </xf>
    <xf numFmtId="0" fontId="21" fillId="2" borderId="110" xfId="0" applyFont="1" applyFill="1" applyBorder="1" applyAlignment="1">
      <alignment horizontal="center" wrapText="1"/>
    </xf>
    <xf numFmtId="0" fontId="44" fillId="0" borderId="109" xfId="0" applyFont="1" applyBorder="1" applyAlignment="1">
      <alignment horizontal="left" vertical="top" wrapText="1"/>
    </xf>
    <xf numFmtId="0" fontId="9" fillId="2" borderId="111" xfId="0" applyFont="1" applyFill="1" applyBorder="1" applyAlignment="1">
      <alignment horizontal="center"/>
    </xf>
    <xf numFmtId="0" fontId="21" fillId="2" borderId="109" xfId="0" applyFont="1" applyFill="1" applyBorder="1" applyAlignment="1">
      <alignment wrapText="1"/>
    </xf>
    <xf numFmtId="0" fontId="17" fillId="0" borderId="109" xfId="0" applyFont="1" applyBorder="1" applyAlignment="1">
      <alignment horizontal="left" vertical="top" wrapText="1"/>
    </xf>
    <xf numFmtId="0" fontId="0" fillId="0" borderId="113" xfId="0" applyBorder="1"/>
    <xf numFmtId="1" fontId="24" fillId="2" borderId="0" xfId="0" applyNumberFormat="1" applyFont="1" applyFill="1" applyBorder="1" applyAlignment="1">
      <alignment horizontal="center" wrapText="1"/>
    </xf>
    <xf numFmtId="0" fontId="0" fillId="0" borderId="113" xfId="0" applyBorder="1" applyAlignment="1">
      <alignment horizontal="left"/>
    </xf>
    <xf numFmtId="0" fontId="0" fillId="0" borderId="113" xfId="0" applyBorder="1" applyAlignment="1">
      <alignment horizontal="center"/>
    </xf>
    <xf numFmtId="2" fontId="0" fillId="0" borderId="113" xfId="0" applyNumberFormat="1" applyBorder="1" applyAlignment="1">
      <alignment horizontal="right"/>
    </xf>
    <xf numFmtId="0" fontId="24" fillId="2" borderId="112" xfId="0" applyFont="1" applyFill="1" applyBorder="1" applyAlignment="1">
      <alignment horizontal="center" wrapText="1"/>
    </xf>
    <xf numFmtId="0" fontId="19" fillId="3" borderId="110" xfId="0" applyFont="1" applyFill="1" applyBorder="1" applyAlignment="1">
      <alignment vertical="top" wrapText="1"/>
    </xf>
    <xf numFmtId="0" fontId="17" fillId="0" borderId="114" xfId="0" applyFont="1" applyBorder="1" applyAlignment="1" applyProtection="1">
      <alignment horizontal="left" vertical="top" wrapText="1"/>
      <protection locked="0"/>
    </xf>
    <xf numFmtId="0" fontId="17" fillId="0" borderId="115" xfId="0" applyFont="1" applyBorder="1" applyAlignment="1" applyProtection="1">
      <alignment horizontal="left" vertical="top" wrapText="1"/>
      <protection locked="0"/>
    </xf>
    <xf numFmtId="0" fontId="21" fillId="2" borderId="0" xfId="0" applyFont="1" applyFill="1" applyBorder="1" applyAlignment="1">
      <alignment horizontal="left" wrapText="1"/>
    </xf>
    <xf numFmtId="2" fontId="21" fillId="2" borderId="0" xfId="0" applyNumberFormat="1" applyFont="1" applyFill="1" applyBorder="1" applyAlignment="1">
      <alignment horizontal="center" wrapText="1"/>
    </xf>
    <xf numFmtId="0" fontId="17" fillId="0" borderId="120" xfId="0" applyFont="1" applyBorder="1" applyAlignment="1" applyProtection="1">
      <alignment horizontal="left" vertical="top" wrapText="1"/>
      <protection locked="0"/>
    </xf>
    <xf numFmtId="0" fontId="45" fillId="3" borderId="121" xfId="0" applyFont="1" applyFill="1" applyBorder="1" applyAlignment="1">
      <alignment vertical="top" wrapText="1"/>
    </xf>
    <xf numFmtId="0" fontId="19" fillId="3" borderId="122" xfId="0" applyFont="1" applyFill="1" applyBorder="1" applyAlignment="1">
      <alignment vertical="top" wrapText="1"/>
    </xf>
    <xf numFmtId="0" fontId="19" fillId="3" borderId="122" xfId="0" applyFont="1" applyFill="1" applyBorder="1" applyAlignment="1">
      <alignment horizontal="center" vertical="top" wrapText="1"/>
    </xf>
    <xf numFmtId="2" fontId="19" fillId="3" borderId="122" xfId="0" applyNumberFormat="1" applyFont="1" applyFill="1" applyBorder="1" applyAlignment="1">
      <alignment horizontal="center" vertical="top" wrapText="1"/>
    </xf>
    <xf numFmtId="0" fontId="19" fillId="3" borderId="123" xfId="0" applyFont="1" applyFill="1" applyBorder="1" applyAlignment="1">
      <alignment vertical="top" wrapText="1"/>
    </xf>
    <xf numFmtId="0" fontId="45" fillId="3" borderId="109" xfId="0" applyFont="1" applyFill="1" applyBorder="1" applyAlignment="1">
      <alignment vertical="top" wrapText="1"/>
    </xf>
    <xf numFmtId="0" fontId="45" fillId="3" borderId="124" xfId="0" applyFont="1" applyFill="1" applyBorder="1" applyAlignment="1">
      <alignment vertical="top" wrapText="1"/>
    </xf>
    <xf numFmtId="0" fontId="19" fillId="3" borderId="125" xfId="0" applyFont="1" applyFill="1" applyBorder="1" applyAlignment="1">
      <alignment vertical="top" wrapText="1"/>
    </xf>
    <xf numFmtId="0" fontId="19" fillId="3" borderId="125" xfId="0" applyFont="1" applyFill="1" applyBorder="1" applyAlignment="1">
      <alignment horizontal="center" vertical="top" wrapText="1"/>
    </xf>
    <xf numFmtId="2" fontId="19" fillId="3" borderId="125" xfId="0" applyNumberFormat="1" applyFont="1" applyFill="1" applyBorder="1" applyAlignment="1">
      <alignment horizontal="center" vertical="top" wrapText="1"/>
    </xf>
    <xf numFmtId="0" fontId="19" fillId="3" borderId="126" xfId="0" applyFont="1" applyFill="1" applyBorder="1" applyAlignment="1">
      <alignment vertical="top" wrapText="1"/>
    </xf>
    <xf numFmtId="0" fontId="17" fillId="0" borderId="128" xfId="0" applyFont="1" applyBorder="1" applyAlignment="1" applyProtection="1">
      <alignment horizontal="left" vertical="top" wrapText="1"/>
      <protection locked="0"/>
    </xf>
    <xf numFmtId="0" fontId="44" fillId="0" borderId="129" xfId="0" applyFont="1" applyBorder="1" applyAlignment="1" applyProtection="1">
      <alignment horizontal="left" vertical="top" wrapText="1"/>
      <protection locked="0"/>
    </xf>
    <xf numFmtId="0" fontId="17" fillId="0" borderId="129" xfId="0" applyFont="1" applyBorder="1" applyAlignment="1" applyProtection="1">
      <alignment horizontal="left" vertical="top" wrapText="1"/>
      <protection locked="0"/>
    </xf>
    <xf numFmtId="2" fontId="17" fillId="0" borderId="129" xfId="0" applyNumberFormat="1" applyFont="1" applyBorder="1" applyAlignment="1" applyProtection="1">
      <alignment horizontal="left" vertical="top" wrapText="1"/>
      <protection locked="0"/>
    </xf>
    <xf numFmtId="0" fontId="17" fillId="0" borderId="127" xfId="0" applyFont="1" applyBorder="1" applyAlignment="1" applyProtection="1">
      <alignment horizontal="left" vertical="top" wrapText="1"/>
      <protection locked="0"/>
    </xf>
    <xf numFmtId="0" fontId="16" fillId="0" borderId="130" xfId="0" applyFont="1" applyBorder="1" applyAlignment="1" applyProtection="1">
      <alignment horizontal="left" vertical="top"/>
    </xf>
    <xf numFmtId="0" fontId="17" fillId="0" borderId="130" xfId="0" applyFont="1" applyBorder="1" applyAlignment="1">
      <alignment horizontal="left" vertical="top" wrapText="1"/>
    </xf>
    <xf numFmtId="0" fontId="17" fillId="0" borderId="130" xfId="0" applyFont="1" applyBorder="1" applyAlignment="1" applyProtection="1">
      <alignment horizontal="left" vertical="top" wrapText="1"/>
      <protection locked="0"/>
    </xf>
    <xf numFmtId="0" fontId="17" fillId="0" borderId="131" xfId="0" applyFont="1" applyBorder="1" applyAlignment="1" applyProtection="1">
      <alignment horizontal="left" vertical="top" wrapText="1"/>
      <protection locked="0"/>
    </xf>
    <xf numFmtId="0" fontId="17" fillId="0" borderId="101" xfId="0" applyFont="1" applyBorder="1" applyAlignment="1" applyProtection="1">
      <alignment horizontal="left" vertical="top" wrapText="1"/>
      <protection locked="0"/>
    </xf>
    <xf numFmtId="0" fontId="35" fillId="2" borderId="109" xfId="0" applyFont="1" applyFill="1" applyBorder="1" applyAlignment="1">
      <alignment wrapText="1"/>
    </xf>
    <xf numFmtId="0" fontId="44" fillId="0" borderId="132" xfId="0" applyFont="1" applyBorder="1" applyAlignment="1">
      <alignment horizontal="left" vertical="top" wrapText="1"/>
    </xf>
    <xf numFmtId="0" fontId="44" fillId="0" borderId="133" xfId="0" applyFont="1" applyBorder="1" applyAlignment="1">
      <alignment horizontal="left" vertical="top" wrapText="1"/>
    </xf>
    <xf numFmtId="0" fontId="44" fillId="0" borderId="134" xfId="0" applyFont="1" applyBorder="1" applyAlignment="1">
      <alignment horizontal="left" vertical="top" wrapText="1"/>
    </xf>
    <xf numFmtId="0" fontId="19" fillId="3" borderId="135" xfId="0" applyFont="1" applyFill="1" applyBorder="1" applyAlignment="1">
      <alignment horizontal="center" vertical="top" wrapText="1"/>
    </xf>
    <xf numFmtId="0" fontId="19" fillId="3" borderId="136" xfId="0" applyFont="1" applyFill="1" applyBorder="1" applyAlignment="1">
      <alignment horizontal="center" vertical="top" wrapText="1"/>
    </xf>
    <xf numFmtId="0" fontId="44" fillId="0" borderId="137" xfId="0" applyFont="1" applyBorder="1" applyAlignment="1">
      <alignment horizontal="center" vertical="top" wrapText="1"/>
    </xf>
    <xf numFmtId="0" fontId="44" fillId="0" borderId="130" xfId="0" applyFont="1" applyBorder="1" applyAlignment="1" applyProtection="1">
      <alignment horizontal="left" vertical="top" wrapText="1"/>
      <protection locked="0"/>
    </xf>
    <xf numFmtId="0" fontId="17" fillId="0" borderId="138" xfId="0" applyFont="1" applyBorder="1" applyAlignment="1" applyProtection="1">
      <alignment horizontal="left" vertical="top" wrapText="1"/>
      <protection locked="0"/>
    </xf>
    <xf numFmtId="0" fontId="0" fillId="2" borderId="111" xfId="0" applyFont="1" applyFill="1" applyBorder="1" applyAlignment="1">
      <alignment horizontal="center"/>
    </xf>
    <xf numFmtId="0" fontId="24" fillId="2" borderId="107" xfId="0" applyFont="1" applyFill="1" applyBorder="1" applyAlignment="1">
      <alignment horizontal="center" wrapText="1"/>
    </xf>
    <xf numFmtId="1" fontId="24" fillId="2" borderId="107" xfId="0" applyNumberFormat="1" applyFont="1" applyFill="1" applyBorder="1" applyAlignment="1">
      <alignment horizontal="center" wrapText="1"/>
    </xf>
    <xf numFmtId="0" fontId="45" fillId="3" borderId="109" xfId="0" applyFont="1" applyFill="1" applyBorder="1" applyAlignment="1">
      <alignment horizontal="left" vertical="top" wrapText="1"/>
    </xf>
    <xf numFmtId="0" fontId="44" fillId="0" borderId="132" xfId="0" applyFont="1" applyBorder="1" applyAlignment="1">
      <alignment horizontal="center" vertical="top" wrapText="1"/>
    </xf>
    <xf numFmtId="0" fontId="44" fillId="0" borderId="139" xfId="0" applyFont="1" applyBorder="1" applyAlignment="1">
      <alignment horizontal="center" vertical="top" wrapText="1"/>
    </xf>
    <xf numFmtId="0" fontId="45" fillId="3" borderId="121" xfId="0" applyFont="1" applyFill="1" applyBorder="1" applyAlignment="1">
      <alignment horizontal="left" vertical="top" wrapText="1"/>
    </xf>
    <xf numFmtId="0" fontId="45" fillId="3" borderId="124" xfId="0" applyFont="1" applyFill="1" applyBorder="1" applyAlignment="1">
      <alignment horizontal="left" vertical="top" wrapText="1"/>
    </xf>
    <xf numFmtId="0" fontId="21" fillId="2" borderId="140" xfId="0" applyFont="1" applyFill="1" applyBorder="1" applyAlignment="1">
      <alignment wrapText="1"/>
    </xf>
    <xf numFmtId="0" fontId="21" fillId="2" borderId="113" xfId="0" applyFont="1" applyFill="1" applyBorder="1" applyAlignment="1">
      <alignment horizontal="center" wrapText="1"/>
    </xf>
    <xf numFmtId="0" fontId="21" fillId="2" borderId="141" xfId="0" applyFont="1" applyFill="1" applyBorder="1" applyAlignment="1">
      <alignment horizontal="center" wrapText="1"/>
    </xf>
    <xf numFmtId="0" fontId="24" fillId="2" borderId="111" xfId="0" applyFont="1" applyFill="1" applyBorder="1" applyAlignment="1">
      <alignment horizontal="center" wrapText="1"/>
    </xf>
    <xf numFmtId="0" fontId="20" fillId="2" borderId="107" xfId="0" applyFont="1" applyFill="1" applyBorder="1" applyAlignment="1">
      <alignment horizontal="center" wrapText="1"/>
    </xf>
    <xf numFmtId="0" fontId="24" fillId="2" borderId="109" xfId="0" applyFont="1" applyFill="1" applyBorder="1" applyAlignment="1">
      <alignment horizontal="center" wrapText="1"/>
    </xf>
    <xf numFmtId="0" fontId="45" fillId="3" borderId="142" xfId="0" applyFont="1" applyFill="1" applyBorder="1" applyAlignment="1">
      <alignment horizontal="center" vertical="top" wrapText="1"/>
    </xf>
    <xf numFmtId="0" fontId="66" fillId="3" borderId="143" xfId="0" applyFont="1" applyFill="1" applyBorder="1" applyAlignment="1">
      <alignment horizontal="left" vertical="top" wrapText="1"/>
    </xf>
    <xf numFmtId="0" fontId="45" fillId="3" borderId="144" xfId="0" applyFont="1" applyFill="1" applyBorder="1" applyAlignment="1">
      <alignment horizontal="center" vertical="top" wrapText="1"/>
    </xf>
    <xf numFmtId="0" fontId="44" fillId="0" borderId="145" xfId="0" applyFont="1" applyBorder="1" applyAlignment="1">
      <alignment horizontal="center" vertical="top" wrapText="1"/>
    </xf>
    <xf numFmtId="0" fontId="44" fillId="0" borderId="144" xfId="0" applyFont="1" applyBorder="1" applyAlignment="1">
      <alignment horizontal="center" vertical="top" wrapText="1"/>
    </xf>
    <xf numFmtId="0" fontId="9" fillId="0" borderId="143" xfId="0" applyFont="1" applyBorder="1" applyAlignment="1" applyProtection="1">
      <alignment horizontal="left" vertical="top"/>
      <protection locked="0"/>
    </xf>
    <xf numFmtId="0" fontId="44" fillId="0" borderId="147" xfId="0" applyFont="1" applyBorder="1" applyAlignment="1">
      <alignment horizontal="center" vertical="top" wrapText="1"/>
    </xf>
    <xf numFmtId="0" fontId="18" fillId="0" borderId="148" xfId="0" applyFont="1" applyBorder="1" applyAlignment="1" applyProtection="1">
      <alignment horizontal="left" vertical="top"/>
      <protection locked="0"/>
    </xf>
    <xf numFmtId="0" fontId="0" fillId="0" borderId="149" xfId="0" applyBorder="1" applyAlignment="1" applyProtection="1">
      <alignment horizontal="left" vertical="top"/>
      <protection locked="0"/>
    </xf>
    <xf numFmtId="49" fontId="0" fillId="0" borderId="149" xfId="0" applyNumberFormat="1" applyBorder="1" applyAlignment="1" applyProtection="1">
      <alignment horizontal="left" vertical="top"/>
      <protection locked="0"/>
    </xf>
    <xf numFmtId="0" fontId="0" fillId="0" borderId="148" xfId="0" applyBorder="1" applyAlignment="1" applyProtection="1">
      <alignment horizontal="left" vertical="top"/>
      <protection locked="0"/>
    </xf>
    <xf numFmtId="1" fontId="0" fillId="0" borderId="148" xfId="0" applyNumberFormat="1" applyBorder="1" applyAlignment="1" applyProtection="1">
      <alignment horizontal="left" vertical="top"/>
      <protection locked="0"/>
    </xf>
    <xf numFmtId="1" fontId="0" fillId="0" borderId="150" xfId="0" applyNumberFormat="1" applyBorder="1" applyAlignment="1" applyProtection="1">
      <alignment horizontal="left" vertical="top"/>
      <protection locked="0"/>
    </xf>
    <xf numFmtId="0" fontId="9" fillId="0" borderId="151" xfId="0" applyFont="1" applyBorder="1" applyAlignment="1" applyProtection="1">
      <alignment horizontal="left" vertical="top"/>
      <protection locked="0"/>
    </xf>
    <xf numFmtId="0" fontId="14" fillId="2" borderId="109" xfId="0" applyFont="1" applyFill="1" applyBorder="1" applyAlignment="1">
      <alignment horizontal="center" wrapText="1"/>
    </xf>
    <xf numFmtId="0" fontId="14" fillId="2" borderId="0" xfId="0" applyFont="1" applyFill="1" applyBorder="1" applyAlignment="1">
      <alignment horizontal="center" wrapText="1"/>
    </xf>
    <xf numFmtId="0" fontId="45" fillId="3" borderId="152" xfId="0" applyFont="1" applyFill="1" applyBorder="1" applyAlignment="1">
      <alignment horizontal="center" vertical="top" wrapText="1"/>
    </xf>
    <xf numFmtId="0" fontId="19" fillId="3" borderId="153" xfId="0" applyFont="1" applyFill="1" applyBorder="1" applyAlignment="1">
      <alignment horizontal="left" vertical="top" wrapText="1"/>
    </xf>
    <xf numFmtId="0" fontId="48" fillId="3" borderId="153" xfId="0" applyFont="1" applyFill="1" applyBorder="1" applyAlignment="1">
      <alignment horizontal="center" vertical="top" wrapText="1"/>
    </xf>
    <xf numFmtId="0" fontId="48" fillId="3" borderId="154" xfId="0" applyFont="1" applyFill="1" applyBorder="1" applyAlignment="1">
      <alignment horizontal="center" vertical="top" wrapText="1"/>
    </xf>
    <xf numFmtId="0" fontId="48" fillId="3" borderId="155" xfId="0" applyFont="1" applyFill="1" applyBorder="1" applyAlignment="1">
      <alignment horizontal="left" vertical="top" wrapText="1"/>
    </xf>
    <xf numFmtId="1" fontId="48" fillId="3" borderId="155" xfId="0" applyNumberFormat="1" applyFont="1" applyFill="1" applyBorder="1" applyAlignment="1">
      <alignment horizontal="left" vertical="top" wrapText="1"/>
    </xf>
    <xf numFmtId="1" fontId="48" fillId="3" borderId="156" xfId="0" applyNumberFormat="1" applyFont="1" applyFill="1" applyBorder="1" applyAlignment="1">
      <alignment horizontal="left" vertical="top" wrapText="1"/>
    </xf>
    <xf numFmtId="3" fontId="66" fillId="3" borderId="157" xfId="0" applyNumberFormat="1" applyFont="1" applyFill="1" applyBorder="1" applyAlignment="1">
      <alignment horizontal="left" vertical="top" wrapText="1"/>
    </xf>
    <xf numFmtId="0" fontId="45" fillId="3" borderId="147" xfId="0" applyFont="1" applyFill="1" applyBorder="1" applyAlignment="1">
      <alignment horizontal="center" vertical="top" wrapText="1"/>
    </xf>
    <xf numFmtId="0" fontId="19" fillId="3" borderId="148" xfId="0" applyFont="1" applyFill="1" applyBorder="1" applyAlignment="1">
      <alignment horizontal="left" vertical="top" wrapText="1"/>
    </xf>
    <xf numFmtId="0" fontId="48" fillId="3" borderId="148" xfId="0" applyFont="1" applyFill="1" applyBorder="1" applyAlignment="1">
      <alignment horizontal="center" vertical="top" wrapText="1"/>
    </xf>
    <xf numFmtId="0" fontId="48" fillId="3" borderId="148" xfId="0" applyFont="1" applyFill="1" applyBorder="1" applyAlignment="1">
      <alignment horizontal="left" vertical="top" wrapText="1"/>
    </xf>
    <xf numFmtId="1" fontId="48" fillId="3" borderId="148" xfId="0" applyNumberFormat="1" applyFont="1" applyFill="1" applyBorder="1" applyAlignment="1">
      <alignment horizontal="left" vertical="top" wrapText="1"/>
    </xf>
    <xf numFmtId="1" fontId="48" fillId="3" borderId="150" xfId="0" applyNumberFormat="1" applyFont="1" applyFill="1" applyBorder="1" applyAlignment="1">
      <alignment horizontal="left" vertical="top" wrapText="1"/>
    </xf>
    <xf numFmtId="0" fontId="66" fillId="3" borderId="151" xfId="0" applyFont="1" applyFill="1" applyBorder="1" applyAlignment="1">
      <alignment horizontal="left" vertical="top" wrapText="1"/>
    </xf>
    <xf numFmtId="0" fontId="33" fillId="0" borderId="158" xfId="0" applyFont="1" applyBorder="1" applyAlignment="1">
      <alignment horizontal="left" vertical="top"/>
    </xf>
    <xf numFmtId="0" fontId="31" fillId="0" borderId="158" xfId="0" applyFont="1" applyBorder="1" applyAlignment="1">
      <alignment horizontal="left" vertical="top"/>
    </xf>
    <xf numFmtId="0" fontId="18" fillId="0" borderId="0" xfId="0" applyFont="1" applyBorder="1" applyAlignment="1">
      <alignment horizontal="left"/>
    </xf>
    <xf numFmtId="1" fontId="0" fillId="0" borderId="0" xfId="0" applyNumberFormat="1" applyBorder="1" applyAlignment="1">
      <alignment horizontal="right"/>
    </xf>
    <xf numFmtId="1" fontId="9" fillId="0" borderId="0" xfId="0" applyNumberFormat="1" applyFont="1" applyBorder="1" applyAlignment="1">
      <alignment horizontal="right"/>
    </xf>
    <xf numFmtId="0" fontId="9" fillId="0" borderId="0" xfId="0" applyFont="1" applyBorder="1" applyAlignment="1">
      <alignment horizontal="left"/>
    </xf>
    <xf numFmtId="0" fontId="31" fillId="0" borderId="0" xfId="0" applyFont="1" applyBorder="1" applyAlignment="1">
      <alignment horizontal="left" vertical="top"/>
    </xf>
    <xf numFmtId="49" fontId="31" fillId="0" borderId="66" xfId="0" applyNumberFormat="1" applyFont="1" applyBorder="1" applyAlignment="1">
      <alignment horizontal="left" vertical="top"/>
    </xf>
    <xf numFmtId="0" fontId="31" fillId="0" borderId="135" xfId="0" applyFont="1" applyBorder="1" applyAlignment="1">
      <alignment horizontal="left" vertical="top"/>
    </xf>
    <xf numFmtId="1" fontId="31" fillId="0" borderId="135" xfId="0" applyNumberFormat="1" applyFont="1" applyBorder="1" applyAlignment="1">
      <alignment horizontal="left" vertical="top"/>
    </xf>
    <xf numFmtId="0" fontId="48" fillId="0" borderId="159" xfId="0" applyFont="1" applyBorder="1" applyAlignment="1">
      <alignment horizontal="left" vertical="top"/>
    </xf>
    <xf numFmtId="0" fontId="22" fillId="10" borderId="111" xfId="0" applyFont="1" applyFill="1" applyBorder="1" applyAlignment="1">
      <alignment horizontal="left" vertical="center"/>
    </xf>
    <xf numFmtId="0" fontId="40" fillId="10" borderId="107" xfId="0" applyFont="1" applyFill="1" applyBorder="1" applyAlignment="1">
      <alignment horizontal="left" vertical="center"/>
    </xf>
    <xf numFmtId="0" fontId="12" fillId="10" borderId="107" xfId="0" applyFont="1" applyFill="1" applyBorder="1" applyAlignment="1">
      <alignment horizontal="left" vertical="center"/>
    </xf>
    <xf numFmtId="0" fontId="12" fillId="10" borderId="107" xfId="0" applyFont="1" applyFill="1" applyBorder="1" applyAlignment="1">
      <alignment horizontal="center" vertical="center"/>
    </xf>
    <xf numFmtId="0" fontId="12" fillId="10" borderId="107" xfId="0" applyFont="1" applyFill="1" applyBorder="1" applyAlignment="1">
      <alignment horizontal="center" vertical="center" wrapText="1"/>
    </xf>
    <xf numFmtId="0" fontId="12" fillId="10" borderId="112" xfId="0" applyFont="1" applyFill="1" applyBorder="1" applyAlignment="1">
      <alignment horizontal="center" vertical="center" wrapText="1"/>
    </xf>
    <xf numFmtId="0" fontId="23" fillId="2" borderId="109" xfId="0" applyFont="1" applyFill="1" applyBorder="1" applyAlignment="1">
      <alignment vertical="center"/>
    </xf>
    <xf numFmtId="0" fontId="45" fillId="10" borderId="161" xfId="0" applyFont="1" applyFill="1" applyBorder="1" applyAlignment="1">
      <alignment horizontal="left" vertical="center"/>
    </xf>
    <xf numFmtId="0" fontId="32" fillId="10" borderId="162" xfId="0" applyFont="1" applyFill="1" applyBorder="1" applyAlignment="1">
      <alignment horizontal="center" vertical="center" wrapText="1"/>
    </xf>
    <xf numFmtId="0" fontId="67" fillId="3" borderId="163" xfId="0" applyFont="1" applyFill="1" applyBorder="1" applyAlignment="1">
      <alignment horizontal="left" vertical="top" wrapText="1"/>
    </xf>
    <xf numFmtId="14" fontId="48" fillId="3" borderId="146" xfId="0" applyNumberFormat="1" applyFont="1" applyFill="1" applyBorder="1" applyAlignment="1">
      <alignment horizontal="center" vertical="top" wrapText="1"/>
    </xf>
    <xf numFmtId="0" fontId="67" fillId="3" borderId="164" xfId="0" applyFont="1" applyFill="1" applyBorder="1" applyAlignment="1">
      <alignment horizontal="left" vertical="top" wrapText="1"/>
    </xf>
    <xf numFmtId="14" fontId="48" fillId="3" borderId="143" xfId="0" applyNumberFormat="1" applyFont="1" applyFill="1" applyBorder="1" applyAlignment="1">
      <alignment horizontal="center" vertical="top" wrapText="1"/>
    </xf>
    <xf numFmtId="0" fontId="22" fillId="10" borderId="165" xfId="0" applyFont="1" applyFill="1" applyBorder="1" applyAlignment="1" applyProtection="1">
      <alignment horizontal="left" vertical="top"/>
      <protection hidden="1"/>
    </xf>
    <xf numFmtId="14" fontId="14" fillId="10" borderId="166" xfId="0" applyNumberFormat="1" applyFont="1" applyFill="1" applyBorder="1" applyAlignment="1" applyProtection="1">
      <alignment horizontal="left" vertical="top"/>
    </xf>
    <xf numFmtId="0" fontId="5" fillId="0" borderId="163" xfId="0" applyFont="1" applyFill="1" applyBorder="1" applyAlignment="1" applyProtection="1">
      <alignment horizontal="left" vertical="top" wrapText="1"/>
      <protection hidden="1"/>
    </xf>
    <xf numFmtId="0" fontId="2" fillId="0" borderId="167" xfId="0" applyNumberFormat="1" applyFont="1" applyFill="1" applyBorder="1" applyAlignment="1" applyProtection="1">
      <alignment horizontal="left" vertical="top" wrapText="1"/>
      <protection locked="0"/>
    </xf>
    <xf numFmtId="0" fontId="5" fillId="0" borderId="163" xfId="0" applyFont="1" applyBorder="1" applyAlignment="1" applyProtection="1">
      <alignment horizontal="left" vertical="top" wrapText="1"/>
      <protection hidden="1"/>
    </xf>
    <xf numFmtId="0" fontId="2" fillId="0" borderId="168" xfId="0" applyNumberFormat="1" applyFont="1" applyFill="1" applyBorder="1" applyAlignment="1" applyProtection="1">
      <alignment horizontal="left" vertical="top" wrapText="1"/>
      <protection locked="0"/>
    </xf>
    <xf numFmtId="0" fontId="26" fillId="0" borderId="169" xfId="0" applyFont="1" applyFill="1" applyBorder="1" applyAlignment="1" applyProtection="1">
      <alignment horizontal="left" vertical="top"/>
      <protection hidden="1"/>
    </xf>
    <xf numFmtId="0" fontId="27" fillId="0" borderId="170" xfId="0" applyNumberFormat="1" applyFont="1" applyFill="1" applyBorder="1" applyAlignment="1" applyProtection="1">
      <alignment horizontal="left" vertical="top" wrapText="1"/>
      <protection locked="0"/>
    </xf>
    <xf numFmtId="0" fontId="5" fillId="0" borderId="140" xfId="0" applyFont="1" applyBorder="1" applyAlignment="1" applyProtection="1">
      <alignment horizontal="left" vertical="top" wrapText="1"/>
      <protection hidden="1"/>
    </xf>
    <xf numFmtId="0" fontId="2" fillId="0" borderId="171" xfId="0" applyFont="1" applyFill="1" applyBorder="1" applyAlignment="1" applyProtection="1">
      <alignment horizontal="left" vertical="top" wrapText="1"/>
      <protection locked="0"/>
    </xf>
    <xf numFmtId="0" fontId="7" fillId="5" borderId="171" xfId="0" applyFont="1" applyFill="1" applyBorder="1" applyAlignment="1" applyProtection="1">
      <alignment horizontal="left" vertical="top" wrapText="1"/>
      <protection hidden="1"/>
    </xf>
    <xf numFmtId="0" fontId="6" fillId="0" borderId="171" xfId="0" applyFont="1" applyFill="1" applyBorder="1" applyAlignment="1" applyProtection="1">
      <alignment horizontal="center" vertical="top" wrapText="1"/>
    </xf>
    <xf numFmtId="0" fontId="7" fillId="4" borderId="171" xfId="0" applyFont="1" applyFill="1" applyBorder="1" applyAlignment="1" applyProtection="1">
      <alignment horizontal="left" vertical="top" wrapText="1"/>
      <protection hidden="1"/>
    </xf>
    <xf numFmtId="0" fontId="4" fillId="0" borderId="171" xfId="0" applyFont="1" applyBorder="1" applyAlignment="1" applyProtection="1">
      <alignment horizontal="left" vertical="top" wrapText="1"/>
      <protection locked="0"/>
    </xf>
    <xf numFmtId="0" fontId="2" fillId="0" borderId="172" xfId="0" applyFont="1" applyFill="1" applyBorder="1" applyAlignment="1" applyProtection="1">
      <alignment horizontal="left" vertical="top" wrapText="1"/>
      <protection locked="0"/>
    </xf>
    <xf numFmtId="49" fontId="2" fillId="0" borderId="171" xfId="0" applyNumberFormat="1" applyFont="1" applyFill="1" applyBorder="1" applyAlignment="1" applyProtection="1">
      <alignment horizontal="left" vertical="top" wrapText="1"/>
      <protection locked="0"/>
    </xf>
    <xf numFmtId="0" fontId="2" fillId="0" borderId="173" xfId="0" applyNumberFormat="1" applyFont="1" applyFill="1" applyBorder="1" applyAlignment="1" applyProtection="1">
      <alignment horizontal="left" vertical="top" wrapText="1"/>
      <protection locked="0"/>
    </xf>
    <xf numFmtId="0" fontId="2" fillId="0" borderId="174" xfId="0" applyNumberFormat="1" applyFont="1" applyFill="1" applyBorder="1" applyAlignment="1" applyProtection="1">
      <alignment horizontal="left" vertical="top" wrapText="1"/>
      <protection locked="0"/>
    </xf>
    <xf numFmtId="0" fontId="22" fillId="10" borderId="117" xfId="0" applyFont="1" applyFill="1" applyBorder="1" applyAlignment="1">
      <alignment horizontal="left" vertical="center"/>
    </xf>
    <xf numFmtId="0" fontId="40" fillId="10" borderId="118" xfId="0" applyFont="1" applyFill="1" applyBorder="1" applyAlignment="1">
      <alignment horizontal="left" vertical="center"/>
    </xf>
    <xf numFmtId="0" fontId="12" fillId="10" borderId="118" xfId="0" applyFont="1" applyFill="1" applyBorder="1" applyAlignment="1">
      <alignment horizontal="left" vertical="center"/>
    </xf>
    <xf numFmtId="0" fontId="12" fillId="10" borderId="118" xfId="0" applyFont="1" applyFill="1" applyBorder="1" applyAlignment="1">
      <alignment horizontal="center" vertical="center"/>
    </xf>
    <xf numFmtId="0" fontId="12" fillId="10" borderId="118" xfId="0" applyFont="1" applyFill="1" applyBorder="1" applyAlignment="1">
      <alignment horizontal="center" vertical="center" wrapText="1"/>
    </xf>
    <xf numFmtId="0" fontId="12" fillId="10" borderId="119" xfId="0" applyFont="1" applyFill="1" applyBorder="1" applyAlignment="1">
      <alignment horizontal="center" vertical="center" wrapText="1"/>
    </xf>
    <xf numFmtId="0" fontId="20" fillId="2" borderId="111" xfId="0" applyFont="1" applyFill="1" applyBorder="1" applyAlignment="1">
      <alignment horizontal="center" vertical="center" wrapText="1"/>
    </xf>
    <xf numFmtId="0" fontId="20" fillId="2" borderId="107" xfId="0" applyFont="1" applyFill="1" applyBorder="1" applyAlignment="1">
      <alignment horizontal="center" vertical="center" wrapText="1"/>
    </xf>
    <xf numFmtId="0" fontId="24" fillId="2" borderId="107" xfId="0" applyFont="1" applyFill="1" applyBorder="1" applyAlignment="1">
      <alignment horizontal="center" vertical="center" wrapText="1"/>
    </xf>
    <xf numFmtId="0" fontId="24" fillId="2" borderId="175" xfId="0" applyFont="1" applyFill="1" applyBorder="1" applyAlignment="1">
      <alignment horizontal="center" vertical="center" wrapText="1"/>
    </xf>
    <xf numFmtId="0" fontId="24" fillId="2" borderId="112" xfId="0" applyFont="1" applyFill="1" applyBorder="1" applyAlignment="1">
      <alignment horizontal="center" vertical="center" wrapText="1"/>
    </xf>
    <xf numFmtId="0" fontId="22" fillId="2" borderId="140" xfId="0" applyFont="1" applyFill="1" applyBorder="1" applyAlignment="1"/>
    <xf numFmtId="0" fontId="14" fillId="2" borderId="113" xfId="0" applyFont="1" applyFill="1" applyBorder="1" applyAlignment="1">
      <alignment horizontal="center" wrapText="1"/>
    </xf>
    <xf numFmtId="0" fontId="75" fillId="2" borderId="113" xfId="0" applyFont="1" applyFill="1" applyBorder="1" applyAlignment="1">
      <alignment horizontal="center" wrapText="1"/>
    </xf>
    <xf numFmtId="0" fontId="65" fillId="2" borderId="113" xfId="0" applyFont="1" applyFill="1" applyBorder="1" applyAlignment="1">
      <alignment horizontal="center" wrapText="1"/>
    </xf>
    <xf numFmtId="0" fontId="69" fillId="2" borderId="113" xfId="0" applyFont="1" applyFill="1" applyBorder="1" applyAlignment="1">
      <alignment horizontal="center" wrapText="1"/>
    </xf>
    <xf numFmtId="0" fontId="27" fillId="0" borderId="0" xfId="0" applyFont="1" applyFill="1" applyBorder="1" applyAlignment="1">
      <alignment horizontal="left" vertical="top" wrapText="1"/>
    </xf>
    <xf numFmtId="0" fontId="28" fillId="0" borderId="0" xfId="0" applyFont="1" applyFill="1" applyBorder="1" applyAlignment="1">
      <alignment horizontal="left" vertical="top" wrapText="1"/>
    </xf>
    <xf numFmtId="0" fontId="27" fillId="0" borderId="0" xfId="0" applyFont="1" applyFill="1" applyBorder="1" applyAlignment="1">
      <alignment horizontal="center" vertical="top" wrapText="1"/>
    </xf>
    <xf numFmtId="49" fontId="27" fillId="0" borderId="0" xfId="0" applyNumberFormat="1" applyFont="1" applyFill="1" applyBorder="1" applyAlignment="1">
      <alignment horizontal="left" vertical="top" wrapText="1"/>
    </xf>
    <xf numFmtId="0" fontId="27" fillId="0" borderId="0" xfId="0" applyNumberFormat="1" applyFont="1" applyFill="1" applyBorder="1" applyAlignment="1">
      <alignment horizontal="left" vertical="top" wrapText="1"/>
    </xf>
    <xf numFmtId="0" fontId="26" fillId="0" borderId="135" xfId="0" applyFont="1" applyFill="1" applyBorder="1" applyAlignment="1">
      <alignment horizontal="left" vertical="top"/>
    </xf>
    <xf numFmtId="0" fontId="13" fillId="0" borderId="0" xfId="0" applyFont="1" applyFill="1" applyAlignment="1" applyProtection="1">
      <alignment horizontal="left" vertical="top" wrapText="1"/>
    </xf>
    <xf numFmtId="0" fontId="2" fillId="0" borderId="167" xfId="0" applyNumberFormat="1" applyFont="1" applyFill="1" applyBorder="1" applyAlignment="1" applyProtection="1">
      <alignment horizontal="left" vertical="top" wrapText="1"/>
      <protection hidden="1"/>
    </xf>
    <xf numFmtId="0" fontId="2" fillId="0" borderId="168" xfId="0" applyNumberFormat="1" applyFont="1" applyFill="1" applyBorder="1" applyAlignment="1" applyProtection="1">
      <alignment horizontal="left" vertical="top" wrapText="1"/>
      <protection hidden="1"/>
    </xf>
    <xf numFmtId="0" fontId="27" fillId="0" borderId="170" xfId="0" applyNumberFormat="1" applyFont="1" applyFill="1" applyBorder="1" applyAlignment="1" applyProtection="1">
      <alignment horizontal="left" vertical="top"/>
      <protection hidden="1"/>
    </xf>
    <xf numFmtId="14" fontId="14" fillId="10" borderId="166" xfId="0" applyNumberFormat="1" applyFont="1" applyFill="1" applyBorder="1" applyAlignment="1" applyProtection="1">
      <alignment horizontal="left" vertical="top"/>
      <protection hidden="1"/>
    </xf>
    <xf numFmtId="0" fontId="2" fillId="0" borderId="177" xfId="0" applyNumberFormat="1" applyFont="1" applyFill="1" applyBorder="1" applyAlignment="1" applyProtection="1">
      <alignment horizontal="left" vertical="top" wrapText="1"/>
      <protection locked="0"/>
    </xf>
    <xf numFmtId="0" fontId="26" fillId="0" borderId="140" xfId="0" applyFont="1" applyFill="1" applyBorder="1" applyAlignment="1">
      <alignment horizontal="left" vertical="top"/>
    </xf>
    <xf numFmtId="0" fontId="27" fillId="0" borderId="113" xfId="0" applyFont="1" applyFill="1" applyBorder="1" applyAlignment="1">
      <alignment horizontal="left" vertical="top" wrapText="1"/>
    </xf>
    <xf numFmtId="0" fontId="28" fillId="0" borderId="113" xfId="0" applyFont="1" applyFill="1" applyBorder="1" applyAlignment="1">
      <alignment horizontal="left" vertical="top" wrapText="1"/>
    </xf>
    <xf numFmtId="0" fontId="27" fillId="0" borderId="113" xfId="0" applyFont="1" applyFill="1" applyBorder="1" applyAlignment="1">
      <alignment horizontal="center" vertical="top" wrapText="1"/>
    </xf>
    <xf numFmtId="0" fontId="27" fillId="0" borderId="141" xfId="0" applyFont="1" applyFill="1" applyBorder="1" applyAlignment="1">
      <alignment horizontal="left" vertical="top" wrapText="1"/>
    </xf>
    <xf numFmtId="0" fontId="48" fillId="3" borderId="146" xfId="0" applyNumberFormat="1" applyFont="1" applyFill="1" applyBorder="1" applyAlignment="1">
      <alignment horizontal="left" vertical="top" wrapText="1"/>
    </xf>
    <xf numFmtId="0" fontId="48" fillId="3" borderId="146" xfId="0" applyFont="1" applyFill="1" applyBorder="1" applyAlignment="1">
      <alignment horizontal="left" vertical="top" wrapText="1"/>
    </xf>
    <xf numFmtId="0" fontId="14" fillId="10" borderId="176" xfId="0" applyFont="1" applyFill="1" applyBorder="1" applyAlignment="1" applyProtection="1">
      <alignment horizontal="left" vertical="top"/>
    </xf>
    <xf numFmtId="0" fontId="2" fillId="0" borderId="178" xfId="0" applyFont="1" applyFill="1" applyBorder="1" applyAlignment="1" applyProtection="1">
      <alignment horizontal="left" vertical="top" wrapText="1"/>
      <protection locked="0"/>
    </xf>
    <xf numFmtId="0" fontId="2" fillId="0" borderId="167" xfId="0" applyFont="1" applyFill="1" applyBorder="1" applyAlignment="1" applyProtection="1">
      <alignment horizontal="left" vertical="top" wrapText="1"/>
      <protection locked="0"/>
    </xf>
    <xf numFmtId="0" fontId="2" fillId="0" borderId="179" xfId="0" applyFont="1" applyFill="1" applyBorder="1" applyAlignment="1" applyProtection="1">
      <alignment horizontal="left" vertical="top" wrapText="1"/>
      <protection locked="0"/>
    </xf>
    <xf numFmtId="0" fontId="2" fillId="0" borderId="168" xfId="0" applyFont="1" applyFill="1" applyBorder="1" applyAlignment="1" applyProtection="1">
      <alignment horizontal="left" vertical="top" wrapText="1"/>
      <protection locked="0"/>
    </xf>
    <xf numFmtId="0" fontId="27" fillId="0" borderId="109" xfId="0" applyFont="1" applyFill="1" applyBorder="1" applyAlignment="1" applyProtection="1">
      <alignment horizontal="left" vertical="top"/>
      <protection locked="0"/>
    </xf>
    <xf numFmtId="0" fontId="27" fillId="0" borderId="110" xfId="0" applyFont="1" applyFill="1" applyBorder="1" applyAlignment="1" applyProtection="1">
      <alignment horizontal="left" vertical="top"/>
      <protection locked="0"/>
    </xf>
    <xf numFmtId="0" fontId="14" fillId="10" borderId="165" xfId="0" applyFont="1" applyFill="1" applyBorder="1" applyAlignment="1" applyProtection="1">
      <alignment horizontal="left" vertical="top"/>
      <protection locked="0"/>
    </xf>
    <xf numFmtId="0" fontId="14" fillId="10" borderId="176" xfId="0" applyFont="1" applyFill="1" applyBorder="1" applyAlignment="1" applyProtection="1">
      <alignment horizontal="left" vertical="top"/>
      <protection locked="0"/>
    </xf>
    <xf numFmtId="0" fontId="2" fillId="0" borderId="180" xfId="0" applyFont="1" applyFill="1" applyBorder="1" applyAlignment="1" applyProtection="1">
      <alignment horizontal="left" vertical="top" wrapText="1"/>
      <protection locked="0"/>
    </xf>
    <xf numFmtId="0" fontId="2" fillId="0" borderId="177" xfId="0" applyFont="1" applyFill="1" applyBorder="1" applyAlignment="1" applyProtection="1">
      <alignment horizontal="left" vertical="top" wrapText="1"/>
      <protection locked="0"/>
    </xf>
    <xf numFmtId="0" fontId="27" fillId="0" borderId="140" xfId="0" applyFont="1" applyFill="1" applyBorder="1" applyAlignment="1">
      <alignment horizontal="left" vertical="top" wrapText="1"/>
    </xf>
    <xf numFmtId="0" fontId="9" fillId="13" borderId="117" xfId="0" applyFont="1" applyFill="1" applyBorder="1" applyAlignment="1">
      <alignment horizontal="center" vertical="center"/>
    </xf>
    <xf numFmtId="0" fontId="9" fillId="13" borderId="118" xfId="0" applyFont="1" applyFill="1" applyBorder="1" applyAlignment="1">
      <alignment horizontal="center" vertical="center"/>
    </xf>
    <xf numFmtId="0" fontId="9" fillId="13" borderId="119" xfId="0" applyFont="1" applyFill="1" applyBorder="1" applyAlignment="1">
      <alignment horizontal="center" vertical="center"/>
    </xf>
    <xf numFmtId="0" fontId="20" fillId="2" borderId="111" xfId="0" applyFont="1" applyFill="1" applyBorder="1" applyAlignment="1" applyProtection="1">
      <alignment horizontal="center" vertical="center" wrapText="1"/>
    </xf>
    <xf numFmtId="0" fontId="24" fillId="2" borderId="107" xfId="0" applyFont="1" applyFill="1" applyBorder="1" applyAlignment="1" applyProtection="1">
      <alignment horizontal="center" vertical="center" wrapText="1"/>
    </xf>
    <xf numFmtId="0" fontId="24" fillId="2" borderId="112" xfId="0" applyFont="1" applyFill="1" applyBorder="1" applyAlignment="1" applyProtection="1">
      <alignment horizontal="center" vertical="center" wrapText="1"/>
    </xf>
    <xf numFmtId="0" fontId="69" fillId="2" borderId="113" xfId="0" applyFont="1" applyFill="1" applyBorder="1" applyAlignment="1">
      <alignment wrapText="1"/>
    </xf>
    <xf numFmtId="0" fontId="21" fillId="2" borderId="113" xfId="0" applyFont="1" applyFill="1" applyBorder="1" applyAlignment="1">
      <alignment wrapText="1"/>
    </xf>
    <xf numFmtId="0" fontId="25" fillId="0" borderId="0" xfId="0" applyFont="1" applyBorder="1" applyAlignment="1">
      <alignment horizontal="center" vertical="top"/>
    </xf>
    <xf numFmtId="0" fontId="34" fillId="2" borderId="109" xfId="0" applyFont="1" applyFill="1" applyBorder="1" applyAlignment="1">
      <alignment vertical="center"/>
    </xf>
    <xf numFmtId="0" fontId="65" fillId="2" borderId="110" xfId="0" applyFont="1" applyFill="1" applyBorder="1" applyAlignment="1" applyProtection="1">
      <alignment horizontal="center" wrapText="1"/>
    </xf>
    <xf numFmtId="164" fontId="2" fillId="14" borderId="167" xfId="29" applyNumberFormat="1" applyFont="1" applyFill="1" applyBorder="1" applyAlignment="1" applyProtection="1">
      <alignment horizontal="left" vertical="top" wrapText="1"/>
      <protection hidden="1"/>
    </xf>
    <xf numFmtId="164" fontId="2" fillId="14" borderId="168" xfId="29" applyNumberFormat="1" applyFont="1" applyFill="1" applyBorder="1" applyAlignment="1" applyProtection="1">
      <alignment horizontal="left" vertical="top" wrapText="1"/>
      <protection hidden="1"/>
    </xf>
    <xf numFmtId="164" fontId="2" fillId="0" borderId="167" xfId="29" applyNumberFormat="1" applyFont="1" applyFill="1" applyBorder="1" applyAlignment="1" applyProtection="1">
      <alignment horizontal="left" vertical="top" wrapText="1"/>
      <protection hidden="1"/>
    </xf>
    <xf numFmtId="164" fontId="14" fillId="10" borderId="176" xfId="29" applyNumberFormat="1" applyFont="1" applyFill="1" applyBorder="1" applyAlignment="1" applyProtection="1">
      <alignment horizontal="left" vertical="top"/>
      <protection hidden="1"/>
    </xf>
    <xf numFmtId="164" fontId="2" fillId="0" borderId="174" xfId="29" applyNumberFormat="1" applyFont="1" applyFill="1" applyBorder="1" applyAlignment="1" applyProtection="1">
      <alignment horizontal="left" vertical="top" wrapText="1"/>
      <protection hidden="1"/>
    </xf>
    <xf numFmtId="164" fontId="2" fillId="14" borderId="178" xfId="29" applyNumberFormat="1" applyFont="1" applyFill="1" applyBorder="1" applyAlignment="1" applyProtection="1">
      <alignment horizontal="left" vertical="top" wrapText="1"/>
      <protection hidden="1"/>
    </xf>
    <xf numFmtId="164" fontId="2" fillId="14" borderId="179" xfId="29" applyNumberFormat="1" applyFont="1" applyFill="1" applyBorder="1" applyAlignment="1" applyProtection="1">
      <alignment horizontal="left" vertical="top" wrapText="1"/>
      <protection hidden="1"/>
    </xf>
    <xf numFmtId="164" fontId="2" fillId="0" borderId="168" xfId="29" applyNumberFormat="1" applyFont="1" applyFill="1" applyBorder="1" applyAlignment="1" applyProtection="1">
      <alignment horizontal="left" vertical="top" wrapText="1"/>
      <protection hidden="1"/>
    </xf>
    <xf numFmtId="164" fontId="27" fillId="0" borderId="109" xfId="29" applyNumberFormat="1" applyFont="1" applyFill="1" applyBorder="1" applyAlignment="1" applyProtection="1">
      <alignment horizontal="left" vertical="top"/>
      <protection hidden="1"/>
    </xf>
    <xf numFmtId="164" fontId="14" fillId="10" borderId="165" xfId="29" applyNumberFormat="1" applyFont="1" applyFill="1" applyBorder="1" applyAlignment="1" applyProtection="1">
      <alignment horizontal="left" vertical="top"/>
      <protection hidden="1"/>
    </xf>
    <xf numFmtId="164" fontId="2" fillId="14" borderId="180" xfId="29" applyNumberFormat="1" applyFont="1" applyFill="1" applyBorder="1" applyAlignment="1" applyProtection="1">
      <alignment horizontal="left" vertical="top" wrapText="1"/>
      <protection hidden="1"/>
    </xf>
    <xf numFmtId="164" fontId="27" fillId="0" borderId="113" xfId="29" applyNumberFormat="1" applyFont="1" applyFill="1" applyBorder="1" applyAlignment="1">
      <alignment horizontal="left" vertical="top" wrapText="1"/>
    </xf>
    <xf numFmtId="164" fontId="2" fillId="15" borderId="167" xfId="29" applyNumberFormat="1" applyFont="1" applyFill="1" applyBorder="1" applyAlignment="1" applyProtection="1">
      <alignment horizontal="left" vertical="top" wrapText="1"/>
      <protection hidden="1"/>
    </xf>
    <xf numFmtId="164" fontId="2" fillId="15" borderId="168" xfId="29" applyNumberFormat="1" applyFont="1" applyFill="1" applyBorder="1" applyAlignment="1" applyProtection="1">
      <alignment horizontal="left" vertical="top" wrapText="1"/>
      <protection hidden="1"/>
    </xf>
    <xf numFmtId="164" fontId="2" fillId="15" borderId="178" xfId="29" applyNumberFormat="1" applyFont="1" applyFill="1" applyBorder="1" applyAlignment="1" applyProtection="1">
      <alignment horizontal="left" vertical="top" wrapText="1"/>
      <protection hidden="1"/>
    </xf>
    <xf numFmtId="164" fontId="2" fillId="15" borderId="179" xfId="29" applyNumberFormat="1" applyFont="1" applyFill="1" applyBorder="1" applyAlignment="1" applyProtection="1">
      <alignment horizontal="left" vertical="top" wrapText="1"/>
      <protection hidden="1"/>
    </xf>
    <xf numFmtId="0" fontId="9" fillId="13" borderId="111" xfId="0" applyFont="1" applyFill="1" applyBorder="1" applyAlignment="1">
      <alignment horizontal="center" vertical="center"/>
    </xf>
    <xf numFmtId="0" fontId="9" fillId="13" borderId="112" xfId="0" applyFont="1" applyFill="1" applyBorder="1" applyAlignment="1">
      <alignment horizontal="center" vertical="center"/>
    </xf>
    <xf numFmtId="0" fontId="40" fillId="2" borderId="111" xfId="0" applyFont="1" applyFill="1" applyBorder="1" applyAlignment="1" applyProtection="1">
      <alignment horizontal="center" vertical="center" wrapText="1"/>
    </xf>
    <xf numFmtId="0" fontId="12" fillId="2" borderId="112" xfId="0" applyFont="1" applyFill="1" applyBorder="1" applyAlignment="1" applyProtection="1">
      <alignment horizontal="center" vertical="center" wrapText="1"/>
    </xf>
    <xf numFmtId="0" fontId="12" fillId="2" borderId="107" xfId="0" applyFont="1" applyFill="1" applyBorder="1" applyAlignment="1" applyProtection="1">
      <alignment horizontal="center" vertical="center" wrapText="1"/>
    </xf>
    <xf numFmtId="0" fontId="65" fillId="2" borderId="141" xfId="0" applyFont="1" applyFill="1" applyBorder="1" applyAlignment="1" applyProtection="1">
      <alignment horizontal="center" wrapText="1"/>
    </xf>
    <xf numFmtId="0" fontId="9" fillId="13" borderId="107" xfId="0" applyFont="1" applyFill="1" applyBorder="1" applyAlignment="1">
      <alignment horizontal="center" vertical="center"/>
    </xf>
    <xf numFmtId="0" fontId="9" fillId="10" borderId="112" xfId="0" applyFont="1" applyFill="1" applyBorder="1" applyAlignment="1">
      <alignment horizontal="center" vertical="center"/>
    </xf>
    <xf numFmtId="0" fontId="40" fillId="2" borderId="111" xfId="0" applyFont="1" applyFill="1" applyBorder="1" applyAlignment="1">
      <alignment horizontal="center" vertical="center" wrapText="1"/>
    </xf>
    <xf numFmtId="0" fontId="40" fillId="2" borderId="107" xfId="0" applyFont="1" applyFill="1" applyBorder="1" applyAlignment="1">
      <alignment horizontal="center" vertical="center" wrapText="1"/>
    </xf>
    <xf numFmtId="0" fontId="12" fillId="2" borderId="107" xfId="0" applyFont="1" applyFill="1" applyBorder="1" applyAlignment="1">
      <alignment horizontal="center" vertical="center" wrapText="1"/>
    </xf>
    <xf numFmtId="0" fontId="12" fillId="2" borderId="175" xfId="0" applyFont="1" applyFill="1" applyBorder="1" applyAlignment="1">
      <alignment horizontal="center" vertical="center" wrapText="1"/>
    </xf>
    <xf numFmtId="0" fontId="12" fillId="2" borderId="112" xfId="0" applyFont="1" applyFill="1" applyBorder="1" applyAlignment="1">
      <alignment horizontal="center" vertical="center" wrapText="1"/>
    </xf>
    <xf numFmtId="0" fontId="11" fillId="2" borderId="113" xfId="0" applyFont="1" applyFill="1" applyBorder="1" applyAlignment="1">
      <alignment horizontal="center" wrapText="1"/>
    </xf>
    <xf numFmtId="0" fontId="10" fillId="2" borderId="113" xfId="0" applyFont="1" applyFill="1" applyBorder="1" applyAlignment="1">
      <alignment horizontal="center" wrapText="1"/>
    </xf>
    <xf numFmtId="0" fontId="0" fillId="0" borderId="111" xfId="0" applyBorder="1" applyAlignment="1">
      <alignment horizontal="left" vertical="top" wrapText="1"/>
    </xf>
    <xf numFmtId="0" fontId="0" fillId="0" borderId="107" xfId="0" applyBorder="1" applyAlignment="1">
      <alignment horizontal="left" vertical="top" wrapText="1"/>
    </xf>
    <xf numFmtId="0" fontId="9" fillId="0" borderId="107" xfId="0" applyFont="1" applyBorder="1" applyAlignment="1">
      <alignment horizontal="left" vertical="top" wrapText="1"/>
    </xf>
    <xf numFmtId="0" fontId="0" fillId="0" borderId="107" xfId="0" applyBorder="1" applyAlignment="1">
      <alignment horizontal="center" vertical="top" wrapText="1"/>
    </xf>
    <xf numFmtId="0" fontId="0" fillId="0" borderId="107" xfId="0" applyFill="1" applyBorder="1" applyAlignment="1">
      <alignment horizontal="left" vertical="top" wrapText="1"/>
    </xf>
    <xf numFmtId="0" fontId="0" fillId="0" borderId="116" xfId="0" applyFill="1" applyBorder="1" applyAlignment="1">
      <alignment horizontal="left"/>
    </xf>
    <xf numFmtId="164" fontId="2" fillId="15" borderId="180" xfId="29" applyNumberFormat="1" applyFont="1" applyFill="1" applyBorder="1" applyAlignment="1" applyProtection="1">
      <alignment horizontal="left" vertical="top" wrapText="1"/>
      <protection hidden="1"/>
    </xf>
    <xf numFmtId="164" fontId="27" fillId="0" borderId="141" xfId="29" applyNumberFormat="1" applyFont="1" applyFill="1" applyBorder="1" applyAlignment="1">
      <alignment horizontal="left" vertical="top" wrapText="1"/>
    </xf>
    <xf numFmtId="164" fontId="2" fillId="15" borderId="177" xfId="29" applyNumberFormat="1" applyFont="1" applyFill="1" applyBorder="1" applyAlignment="1" applyProtection="1">
      <alignment horizontal="left" vertical="top" wrapText="1"/>
      <protection hidden="1"/>
    </xf>
    <xf numFmtId="0" fontId="2" fillId="0" borderId="178" xfId="0" applyFont="1" applyFill="1" applyBorder="1" applyAlignment="1" applyProtection="1">
      <alignment horizontal="left" vertical="top" wrapText="1"/>
      <protection hidden="1"/>
    </xf>
    <xf numFmtId="0" fontId="2" fillId="0" borderId="167" xfId="0" applyFont="1" applyFill="1" applyBorder="1" applyAlignment="1" applyProtection="1">
      <alignment horizontal="left" vertical="top" wrapText="1"/>
      <protection hidden="1"/>
    </xf>
    <xf numFmtId="0" fontId="2" fillId="0" borderId="181" xfId="0" applyFont="1" applyFill="1" applyBorder="1" applyAlignment="1" applyProtection="1">
      <alignment horizontal="left" vertical="top" wrapText="1"/>
      <protection hidden="1"/>
    </xf>
    <xf numFmtId="0" fontId="27" fillId="0" borderId="182" xfId="0" applyFont="1" applyFill="1" applyBorder="1" applyAlignment="1">
      <alignment horizontal="left" vertical="top" wrapText="1"/>
    </xf>
    <xf numFmtId="0" fontId="65" fillId="2" borderId="113" xfId="0" applyFont="1" applyFill="1" applyBorder="1" applyAlignment="1" applyProtection="1">
      <alignment horizontal="center" wrapText="1"/>
    </xf>
    <xf numFmtId="0" fontId="44" fillId="0" borderId="140" xfId="0" applyFont="1" applyBorder="1" applyAlignment="1">
      <alignment horizontal="left" vertical="top" wrapText="1"/>
    </xf>
    <xf numFmtId="0" fontId="17" fillId="0" borderId="141" xfId="0" applyFont="1" applyBorder="1" applyAlignment="1" applyProtection="1">
      <alignment horizontal="left" vertical="top" wrapText="1"/>
      <protection locked="0"/>
    </xf>
    <xf numFmtId="0" fontId="16" fillId="0" borderId="183" xfId="0" applyFont="1" applyBorder="1" applyAlignment="1">
      <alignment horizontal="left" vertical="top"/>
    </xf>
    <xf numFmtId="14" fontId="0" fillId="0" borderId="28" xfId="0" applyNumberFormat="1" applyFont="1" applyBorder="1" applyAlignment="1" applyProtection="1">
      <alignment horizontal="left" vertical="top"/>
      <protection locked="0"/>
    </xf>
    <xf numFmtId="0" fontId="9" fillId="0" borderId="146" xfId="0" applyFont="1" applyBorder="1" applyAlignment="1" applyProtection="1">
      <alignment horizontal="left" vertical="top" wrapText="1"/>
      <protection locked="0"/>
    </xf>
    <xf numFmtId="0" fontId="17" fillId="0" borderId="49" xfId="0" applyFont="1" applyFill="1" applyBorder="1" applyAlignment="1" applyProtection="1">
      <alignment horizontal="left" vertical="top" wrapText="1"/>
      <protection locked="0"/>
    </xf>
    <xf numFmtId="49" fontId="0" fillId="0" borderId="23" xfId="0" applyNumberFormat="1" applyBorder="1" applyAlignment="1" applyProtection="1">
      <alignment horizontal="left" vertical="top" wrapText="1"/>
      <protection locked="0"/>
    </xf>
    <xf numFmtId="0" fontId="0" fillId="0" borderId="23" xfId="0" applyFill="1" applyBorder="1" applyAlignment="1" applyProtection="1">
      <alignment horizontal="left" vertical="top"/>
      <protection locked="0"/>
    </xf>
    <xf numFmtId="0" fontId="0" fillId="0" borderId="23" xfId="0" applyFill="1" applyBorder="1" applyAlignment="1" applyProtection="1">
      <alignment horizontal="left" vertical="top" wrapText="1"/>
      <protection locked="0"/>
    </xf>
    <xf numFmtId="0" fontId="17" fillId="0" borderId="49" xfId="0" applyFont="1" applyFill="1" applyBorder="1" applyAlignment="1" applyProtection="1">
      <alignment horizontal="left" vertical="top" wrapText="1"/>
    </xf>
    <xf numFmtId="0" fontId="17" fillId="0" borderId="114" xfId="0" applyFont="1" applyFill="1" applyBorder="1" applyAlignment="1" applyProtection="1">
      <alignment horizontal="left" vertical="top" wrapText="1"/>
      <protection locked="0"/>
    </xf>
    <xf numFmtId="0" fontId="17" fillId="0" borderId="184" xfId="0" applyFont="1" applyFill="1" applyBorder="1" applyAlignment="1" applyProtection="1">
      <alignment horizontal="left" vertical="top" wrapText="1"/>
      <protection locked="0"/>
    </xf>
    <xf numFmtId="2" fontId="17" fillId="0" borderId="115" xfId="0" applyNumberFormat="1" applyFont="1" applyBorder="1" applyAlignment="1" applyProtection="1">
      <alignment horizontal="left" vertical="top" wrapText="1"/>
      <protection locked="0"/>
    </xf>
    <xf numFmtId="2" fontId="17" fillId="0" borderId="185" xfId="0" applyNumberFormat="1" applyFont="1" applyBorder="1" applyAlignment="1" applyProtection="1">
      <alignment horizontal="left" vertical="top" wrapText="1"/>
      <protection locked="0"/>
    </xf>
    <xf numFmtId="2" fontId="17" fillId="0" borderId="130" xfId="0" applyNumberFormat="1" applyFont="1" applyBorder="1" applyAlignment="1" applyProtection="1">
      <alignment horizontal="left" vertical="top" wrapText="1"/>
      <protection locked="0"/>
    </xf>
    <xf numFmtId="0" fontId="4" fillId="0" borderId="38" xfId="0" applyFont="1" applyFill="1" applyBorder="1" applyAlignment="1" applyProtection="1">
      <alignment horizontal="left" vertical="top" wrapText="1"/>
      <protection locked="0"/>
    </xf>
    <xf numFmtId="0" fontId="0" fillId="0" borderId="0" xfId="0" applyFont="1" applyFill="1" applyBorder="1" applyAlignment="1">
      <alignment horizontal="left" vertical="top" wrapText="1"/>
    </xf>
    <xf numFmtId="17" fontId="0" fillId="0" borderId="0" xfId="0" applyNumberFormat="1"/>
    <xf numFmtId="0" fontId="58" fillId="0" borderId="0" xfId="0" applyFont="1" applyAlignment="1">
      <alignment vertical="center"/>
    </xf>
    <xf numFmtId="0" fontId="61" fillId="0" borderId="0" xfId="0" applyFont="1"/>
    <xf numFmtId="0" fontId="88" fillId="17" borderId="0" xfId="0" applyFont="1" applyFill="1"/>
    <xf numFmtId="0" fontId="82" fillId="17" borderId="0" xfId="0" applyFont="1" applyFill="1" applyAlignment="1">
      <alignment vertical="top" wrapText="1"/>
    </xf>
    <xf numFmtId="0" fontId="82" fillId="17" borderId="0" xfId="0" applyFont="1" applyFill="1" applyAlignment="1">
      <alignment vertical="center"/>
    </xf>
    <xf numFmtId="0" fontId="83" fillId="17" borderId="0" xfId="0" applyFont="1" applyFill="1" applyAlignment="1">
      <alignment vertical="top" wrapText="1"/>
    </xf>
    <xf numFmtId="0" fontId="89" fillId="17" borderId="0" xfId="0" applyFont="1" applyFill="1" applyAlignment="1">
      <alignment horizontal="right"/>
    </xf>
    <xf numFmtId="0" fontId="90" fillId="17" borderId="0" xfId="0" applyFont="1" applyFill="1"/>
    <xf numFmtId="0" fontId="90" fillId="17" borderId="0" xfId="0" applyFont="1" applyFill="1" applyAlignment="1">
      <alignment horizontal="left"/>
    </xf>
    <xf numFmtId="0" fontId="90" fillId="17" borderId="0" xfId="0" applyFont="1" applyFill="1" applyBorder="1" applyAlignment="1">
      <alignment horizontal="center"/>
    </xf>
    <xf numFmtId="2" fontId="90" fillId="17" borderId="0" xfId="0" applyNumberFormat="1" applyFont="1" applyFill="1" applyAlignment="1">
      <alignment horizontal="right"/>
    </xf>
    <xf numFmtId="0" fontId="90" fillId="17" borderId="0" xfId="0" applyFont="1" applyFill="1" applyAlignment="1">
      <alignment horizontal="center"/>
    </xf>
    <xf numFmtId="0" fontId="91" fillId="17" borderId="0" xfId="0" applyFont="1" applyFill="1" applyBorder="1" applyAlignment="1">
      <alignment vertical="top"/>
    </xf>
    <xf numFmtId="0" fontId="94" fillId="17" borderId="0" xfId="0" applyFont="1" applyFill="1" applyAlignment="1">
      <alignment horizontal="left" vertical="top"/>
    </xf>
    <xf numFmtId="0" fontId="94" fillId="17" borderId="0" xfId="0" applyFont="1" applyFill="1" applyAlignment="1">
      <alignment horizontal="center" vertical="top"/>
    </xf>
    <xf numFmtId="1" fontId="94" fillId="17" borderId="0" xfId="0" applyNumberFormat="1" applyFont="1" applyFill="1" applyAlignment="1">
      <alignment horizontal="right" vertical="top"/>
    </xf>
    <xf numFmtId="0" fontId="91" fillId="17" borderId="0" xfId="0" applyFont="1" applyFill="1" applyAlignment="1">
      <alignment vertical="top"/>
    </xf>
    <xf numFmtId="0" fontId="13" fillId="17" borderId="0" xfId="0" applyFont="1" applyFill="1" applyAlignment="1">
      <alignment horizontal="left" vertical="top"/>
    </xf>
    <xf numFmtId="0" fontId="13" fillId="17" borderId="0" xfId="0" applyFont="1" applyFill="1" applyAlignment="1">
      <alignment horizontal="left" vertical="top" wrapText="1"/>
    </xf>
    <xf numFmtId="0" fontId="13" fillId="17" borderId="0" xfId="0" applyFont="1" applyFill="1" applyAlignment="1" applyProtection="1">
      <alignment horizontal="left" vertical="top" wrapText="1"/>
    </xf>
    <xf numFmtId="0" fontId="13" fillId="17" borderId="0" xfId="0" applyFont="1" applyFill="1" applyAlignment="1">
      <alignment horizontal="center" vertical="top" wrapText="1"/>
    </xf>
    <xf numFmtId="0" fontId="13" fillId="17" borderId="0" xfId="0" applyFont="1" applyFill="1" applyBorder="1" applyAlignment="1">
      <alignment horizontal="center" vertical="top"/>
    </xf>
    <xf numFmtId="0" fontId="13" fillId="17" borderId="0" xfId="0" applyFont="1" applyFill="1" applyBorder="1" applyAlignment="1">
      <alignment horizontal="left" vertical="top"/>
    </xf>
    <xf numFmtId="0" fontId="13" fillId="17" borderId="0" xfId="0" applyFont="1" applyFill="1" applyBorder="1" applyAlignment="1">
      <alignment vertical="top"/>
    </xf>
    <xf numFmtId="0" fontId="95" fillId="17" borderId="0" xfId="0" applyFont="1" applyFill="1"/>
    <xf numFmtId="0" fontId="88" fillId="17" borderId="0" xfId="0" applyFont="1" applyFill="1" applyAlignment="1">
      <alignment horizontal="left"/>
    </xf>
    <xf numFmtId="0" fontId="92" fillId="17" borderId="0" xfId="0" applyFont="1" applyFill="1" applyAlignment="1">
      <alignment horizontal="left" vertical="top"/>
    </xf>
    <xf numFmtId="0" fontId="93" fillId="17" borderId="0" xfId="0" applyFont="1" applyFill="1" applyAlignment="1">
      <alignment horizontal="center" vertical="top"/>
    </xf>
    <xf numFmtId="0" fontId="92" fillId="17" borderId="0" xfId="0" applyFont="1" applyFill="1" applyAlignment="1">
      <alignment horizontal="center" vertical="top"/>
    </xf>
    <xf numFmtId="0" fontId="92" fillId="17" borderId="0" xfId="0" applyFont="1" applyFill="1" applyAlignment="1">
      <alignment horizontal="left" vertical="top" wrapText="1"/>
    </xf>
    <xf numFmtId="0" fontId="92" fillId="17" borderId="0" xfId="0" applyFont="1" applyFill="1" applyBorder="1" applyAlignment="1">
      <alignment horizontal="center" vertical="top"/>
    </xf>
    <xf numFmtId="0" fontId="92" fillId="17" borderId="0" xfId="0" applyFont="1" applyFill="1" applyBorder="1" applyAlignment="1">
      <alignment horizontal="left" vertical="top"/>
    </xf>
    <xf numFmtId="0" fontId="92" fillId="17" borderId="0" xfId="0" applyFont="1" applyFill="1" applyBorder="1" applyAlignment="1">
      <alignment vertical="top"/>
    </xf>
    <xf numFmtId="0" fontId="92" fillId="17" borderId="0" xfId="0" applyFont="1" applyFill="1" applyAlignment="1">
      <alignment vertical="top"/>
    </xf>
    <xf numFmtId="0" fontId="18" fillId="0" borderId="0" xfId="0" applyFont="1" applyFill="1"/>
    <xf numFmtId="0" fontId="56" fillId="0" borderId="0" xfId="0" applyFont="1" applyAlignment="1">
      <alignment horizontal="left" vertical="center" wrapText="1"/>
    </xf>
    <xf numFmtId="0" fontId="11" fillId="2" borderId="2" xfId="0" applyFont="1" applyFill="1" applyBorder="1" applyAlignment="1">
      <alignment horizontal="center" wrapText="1"/>
    </xf>
    <xf numFmtId="0" fontId="11" fillId="2" borderId="3" xfId="0" applyFont="1" applyFill="1" applyBorder="1" applyAlignment="1">
      <alignment horizontal="center" wrapText="1"/>
    </xf>
    <xf numFmtId="0" fontId="0" fillId="0" borderId="18" xfId="0" applyBorder="1" applyAlignment="1">
      <alignment horizontal="center"/>
    </xf>
    <xf numFmtId="0" fontId="0" fillId="0" borderId="4" xfId="0" applyBorder="1" applyAlignment="1">
      <alignment horizontal="center"/>
    </xf>
    <xf numFmtId="0" fontId="0" fillId="0" borderId="19" xfId="0" applyBorder="1" applyAlignment="1">
      <alignment horizontal="center"/>
    </xf>
    <xf numFmtId="0" fontId="65" fillId="2" borderId="2" xfId="0" applyFont="1" applyFill="1" applyBorder="1" applyAlignment="1">
      <alignment horizontal="center" wrapText="1"/>
    </xf>
    <xf numFmtId="0" fontId="65" fillId="2" borderId="3" xfId="0" applyFont="1" applyFill="1" applyBorder="1" applyAlignment="1">
      <alignment horizontal="center" wrapText="1"/>
    </xf>
    <xf numFmtId="0" fontId="65" fillId="2" borderId="7" xfId="0" applyFont="1" applyFill="1" applyBorder="1" applyAlignment="1">
      <alignment horizontal="center" wrapText="1"/>
    </xf>
    <xf numFmtId="0" fontId="65" fillId="2" borderId="8" xfId="0" applyFont="1" applyFill="1" applyBorder="1" applyAlignment="1">
      <alignment horizontal="center" wrapText="1"/>
    </xf>
    <xf numFmtId="0" fontId="65" fillId="2" borderId="0" xfId="0" applyFont="1" applyFill="1" applyBorder="1" applyAlignment="1">
      <alignment horizontal="center" wrapText="1"/>
    </xf>
    <xf numFmtId="1" fontId="21" fillId="2" borderId="0" xfId="0" applyNumberFormat="1" applyFont="1" applyFill="1" applyBorder="1" applyAlignment="1">
      <alignment horizontal="center" wrapText="1"/>
    </xf>
    <xf numFmtId="1" fontId="21" fillId="2" borderId="3" xfId="0" applyNumberFormat="1" applyFont="1" applyFill="1" applyBorder="1" applyAlignment="1">
      <alignment horizontal="center" wrapText="1"/>
    </xf>
    <xf numFmtId="0" fontId="0" fillId="0" borderId="46" xfId="0" applyBorder="1" applyAlignment="1" applyProtection="1">
      <alignment horizontal="left" vertical="top"/>
      <protection locked="0"/>
    </xf>
    <xf numFmtId="0" fontId="0" fillId="0" borderId="53" xfId="0" applyBorder="1" applyAlignment="1" applyProtection="1">
      <alignment horizontal="left" vertical="top"/>
      <protection locked="0"/>
    </xf>
    <xf numFmtId="0" fontId="0" fillId="0" borderId="14" xfId="0" applyBorder="1" applyAlignment="1" applyProtection="1">
      <alignment horizontal="left" vertical="top"/>
      <protection locked="0"/>
    </xf>
    <xf numFmtId="0" fontId="0" fillId="0" borderId="15" xfId="0" applyBorder="1" applyAlignment="1" applyProtection="1">
      <alignment horizontal="left" vertical="top"/>
      <protection locked="0"/>
    </xf>
    <xf numFmtId="0" fontId="0" fillId="0" borderId="54" xfId="0" applyBorder="1" applyAlignment="1" applyProtection="1">
      <alignment horizontal="left" vertical="top"/>
      <protection locked="0"/>
    </xf>
    <xf numFmtId="0" fontId="0" fillId="0" borderId="52" xfId="0" applyBorder="1" applyAlignment="1" applyProtection="1">
      <alignment horizontal="left" vertical="top"/>
      <protection locked="0"/>
    </xf>
    <xf numFmtId="0" fontId="14" fillId="2" borderId="57" xfId="0" applyFont="1" applyFill="1" applyBorder="1" applyAlignment="1">
      <alignment horizontal="left"/>
    </xf>
    <xf numFmtId="0" fontId="14" fillId="2" borderId="58" xfId="0" applyFont="1" applyFill="1" applyBorder="1" applyAlignment="1">
      <alignment horizontal="left"/>
    </xf>
    <xf numFmtId="0" fontId="14" fillId="2" borderId="59" xfId="0" applyFont="1" applyFill="1" applyBorder="1" applyAlignment="1">
      <alignment horizontal="center"/>
    </xf>
    <xf numFmtId="0" fontId="14" fillId="2" borderId="57" xfId="0" applyFont="1" applyFill="1" applyBorder="1" applyAlignment="1">
      <alignment horizontal="center"/>
    </xf>
    <xf numFmtId="0" fontId="14" fillId="2" borderId="56" xfId="0" applyFont="1" applyFill="1" applyBorder="1" applyAlignment="1">
      <alignment horizontal="center"/>
    </xf>
    <xf numFmtId="0" fontId="14" fillId="2" borderId="30" xfId="0" applyFont="1" applyFill="1" applyBorder="1" applyAlignment="1">
      <alignment horizontal="center"/>
    </xf>
    <xf numFmtId="0" fontId="0" fillId="0" borderId="91" xfId="0" applyFill="1" applyBorder="1" applyAlignment="1" applyProtection="1">
      <alignment horizontal="left" vertical="top"/>
      <protection locked="0"/>
    </xf>
    <xf numFmtId="0" fontId="0" fillId="0" borderId="92" xfId="0" applyFill="1" applyBorder="1" applyAlignment="1" applyProtection="1">
      <alignment horizontal="left" vertical="top"/>
      <protection locked="0"/>
    </xf>
    <xf numFmtId="0" fontId="0" fillId="0" borderId="93" xfId="0" applyFill="1" applyBorder="1" applyAlignment="1" applyProtection="1">
      <alignment horizontal="left" vertical="top"/>
      <protection locked="0"/>
    </xf>
    <xf numFmtId="0" fontId="0" fillId="0" borderId="11" xfId="0" applyBorder="1" applyAlignment="1" applyProtection="1">
      <alignment horizontal="left" vertical="top"/>
      <protection locked="0"/>
    </xf>
    <xf numFmtId="0" fontId="0" fillId="0" borderId="32" xfId="0" applyFont="1" applyBorder="1" applyAlignment="1" applyProtection="1">
      <alignment horizontal="left" vertical="top"/>
      <protection locked="0"/>
    </xf>
    <xf numFmtId="0" fontId="0" fillId="0" borderId="63" xfId="0" applyFont="1" applyBorder="1" applyAlignment="1" applyProtection="1">
      <alignment horizontal="left" vertical="top"/>
      <protection locked="0"/>
    </xf>
    <xf numFmtId="0" fontId="0" fillId="0" borderId="94" xfId="0" applyFill="1" applyBorder="1" applyAlignment="1" applyProtection="1">
      <alignment horizontal="left" vertical="top"/>
      <protection locked="0"/>
    </xf>
    <xf numFmtId="0" fontId="0" fillId="0" borderId="95" xfId="0" applyFill="1" applyBorder="1" applyAlignment="1" applyProtection="1">
      <alignment horizontal="left" vertical="top"/>
      <protection locked="0"/>
    </xf>
    <xf numFmtId="0" fontId="0" fillId="0" borderId="96" xfId="0" applyFill="1" applyBorder="1" applyAlignment="1" applyProtection="1">
      <alignment horizontal="left" vertical="top"/>
      <protection locked="0"/>
    </xf>
    <xf numFmtId="0" fontId="0" fillId="0" borderId="60" xfId="0" applyFont="1" applyBorder="1" applyAlignment="1" applyProtection="1">
      <alignment horizontal="left" vertical="top"/>
      <protection locked="0"/>
    </xf>
    <xf numFmtId="0" fontId="0" fillId="0" borderId="61" xfId="0" applyFont="1" applyBorder="1" applyAlignment="1" applyProtection="1">
      <alignment horizontal="left" vertical="top"/>
      <protection locked="0"/>
    </xf>
    <xf numFmtId="0" fontId="0" fillId="0" borderId="62" xfId="0" applyBorder="1" applyAlignment="1" applyProtection="1">
      <alignment horizontal="left" vertical="top"/>
      <protection locked="0"/>
    </xf>
    <xf numFmtId="0" fontId="0" fillId="0" borderId="69" xfId="0" applyFont="1" applyBorder="1" applyAlignment="1" applyProtection="1">
      <alignment horizontal="left" vertical="top"/>
      <protection locked="0"/>
    </xf>
    <xf numFmtId="0" fontId="0" fillId="0" borderId="70" xfId="0" applyFont="1" applyBorder="1" applyAlignment="1" applyProtection="1">
      <alignment horizontal="left" vertical="top"/>
      <protection locked="0"/>
    </xf>
    <xf numFmtId="0" fontId="0" fillId="0" borderId="71" xfId="0" applyBorder="1" applyAlignment="1" applyProtection="1">
      <alignment horizontal="left" vertical="top"/>
      <protection locked="0"/>
    </xf>
    <xf numFmtId="0" fontId="60" fillId="0" borderId="72" xfId="0" applyFont="1" applyBorder="1" applyAlignment="1">
      <alignment horizontal="left" vertical="top" wrapText="1"/>
    </xf>
    <xf numFmtId="0" fontId="0" fillId="0" borderId="97" xfId="0" applyFill="1" applyBorder="1" applyAlignment="1" applyProtection="1">
      <alignment horizontal="left" vertical="top"/>
      <protection locked="0"/>
    </xf>
    <xf numFmtId="0" fontId="0" fillId="0" borderId="98" xfId="0" applyFill="1" applyBorder="1" applyAlignment="1" applyProtection="1">
      <alignment horizontal="left" vertical="top"/>
      <protection locked="0"/>
    </xf>
    <xf numFmtId="0" fontId="0" fillId="0" borderId="99" xfId="0" applyFill="1" applyBorder="1" applyAlignment="1" applyProtection="1">
      <alignment horizontal="left" vertical="top"/>
      <protection locked="0"/>
    </xf>
    <xf numFmtId="0" fontId="19" fillId="3" borderId="111" xfId="0" applyFont="1" applyFill="1" applyBorder="1" applyAlignment="1">
      <alignment horizontal="left" vertical="top" wrapText="1"/>
    </xf>
    <xf numFmtId="0" fontId="19" fillId="3" borderId="112" xfId="0" applyFont="1" applyFill="1" applyBorder="1" applyAlignment="1">
      <alignment horizontal="left" vertical="top" wrapText="1"/>
    </xf>
    <xf numFmtId="0" fontId="19" fillId="3" borderId="109" xfId="0" applyFont="1" applyFill="1" applyBorder="1" applyAlignment="1">
      <alignment horizontal="left" vertical="top" wrapText="1"/>
    </xf>
    <xf numFmtId="0" fontId="19" fillId="3" borderId="110" xfId="0" applyFont="1" applyFill="1" applyBorder="1" applyAlignment="1">
      <alignment horizontal="left" vertical="top" wrapText="1"/>
    </xf>
    <xf numFmtId="0" fontId="62" fillId="0" borderId="0" xfId="0" applyFont="1" applyBorder="1" applyAlignment="1" applyProtection="1">
      <alignment vertical="top" wrapText="1"/>
      <protection locked="0"/>
    </xf>
    <xf numFmtId="0" fontId="62" fillId="0" borderId="0" xfId="0" applyFont="1" applyBorder="1" applyAlignment="1" applyProtection="1">
      <alignment vertical="top"/>
      <protection locked="0"/>
    </xf>
    <xf numFmtId="0" fontId="16" fillId="0" borderId="0" xfId="0" applyFont="1" applyBorder="1" applyAlignment="1" applyProtection="1">
      <alignment horizontal="left" vertical="top"/>
    </xf>
    <xf numFmtId="1" fontId="14" fillId="2" borderId="1" xfId="0" applyNumberFormat="1" applyFont="1" applyFill="1" applyBorder="1" applyAlignment="1">
      <alignment horizontal="center" wrapText="1"/>
    </xf>
    <xf numFmtId="0" fontId="65" fillId="2" borderId="110" xfId="0" applyFont="1" applyFill="1" applyBorder="1" applyAlignment="1">
      <alignment horizontal="center" wrapText="1"/>
    </xf>
    <xf numFmtId="0" fontId="13" fillId="0" borderId="0" xfId="0" applyFont="1" applyFill="1" applyAlignment="1">
      <alignment horizontal="center" vertical="top" wrapText="1"/>
    </xf>
    <xf numFmtId="0" fontId="74" fillId="12" borderId="87" xfId="0" applyFont="1" applyFill="1" applyBorder="1" applyAlignment="1">
      <alignment horizontal="center" wrapText="1"/>
    </xf>
    <xf numFmtId="0" fontId="74" fillId="12" borderId="73" xfId="0" applyFont="1" applyFill="1" applyBorder="1" applyAlignment="1">
      <alignment horizontal="center" wrapText="1"/>
    </xf>
    <xf numFmtId="0" fontId="65" fillId="2" borderId="113" xfId="0" applyFont="1" applyFill="1" applyBorder="1" applyAlignment="1">
      <alignment horizontal="center" wrapText="1"/>
    </xf>
    <xf numFmtId="0" fontId="65" fillId="2" borderId="160" xfId="0" applyFont="1" applyFill="1" applyBorder="1" applyAlignment="1">
      <alignment horizontal="center" wrapText="1"/>
    </xf>
    <xf numFmtId="0" fontId="65" fillId="2" borderId="141" xfId="0" applyFont="1" applyFill="1" applyBorder="1" applyAlignment="1">
      <alignment horizontal="center" wrapText="1"/>
    </xf>
    <xf numFmtId="0" fontId="20" fillId="2" borderId="175" xfId="0" applyFont="1" applyFill="1" applyBorder="1" applyAlignment="1">
      <alignment horizontal="center" vertical="center" wrapText="1"/>
    </xf>
    <xf numFmtId="0" fontId="24" fillId="2" borderId="175" xfId="0" applyFont="1" applyFill="1" applyBorder="1" applyAlignment="1">
      <alignment horizontal="center" vertical="center" wrapText="1"/>
    </xf>
    <xf numFmtId="0" fontId="65" fillId="2" borderId="34" xfId="0" applyFont="1" applyFill="1" applyBorder="1" applyAlignment="1">
      <alignment horizontal="center" wrapText="1"/>
    </xf>
    <xf numFmtId="0" fontId="3" fillId="2" borderId="0" xfId="0" applyFont="1" applyFill="1" applyBorder="1" applyAlignment="1">
      <alignment horizontal="center" wrapText="1"/>
    </xf>
    <xf numFmtId="0" fontId="3" fillId="2" borderId="113" xfId="0" applyFont="1" applyFill="1" applyBorder="1" applyAlignment="1">
      <alignment horizontal="center" wrapText="1"/>
    </xf>
    <xf numFmtId="0" fontId="65" fillId="11" borderId="73" xfId="0" applyFont="1" applyFill="1" applyBorder="1" applyAlignment="1">
      <alignment horizontal="center" wrapText="1"/>
    </xf>
    <xf numFmtId="0" fontId="65" fillId="11" borderId="41" xfId="0" applyFont="1" applyFill="1" applyBorder="1" applyAlignment="1">
      <alignment horizontal="center" wrapText="1"/>
    </xf>
    <xf numFmtId="0" fontId="69" fillId="11" borderId="73" xfId="0" applyFont="1" applyFill="1" applyBorder="1" applyAlignment="1">
      <alignment horizontal="center" wrapText="1"/>
    </xf>
    <xf numFmtId="0" fontId="69" fillId="11" borderId="88" xfId="0" applyFont="1" applyFill="1" applyBorder="1" applyAlignment="1">
      <alignment horizontal="center" wrapText="1"/>
    </xf>
    <xf numFmtId="0" fontId="76" fillId="16" borderId="0" xfId="0" applyFont="1" applyFill="1" applyBorder="1" applyAlignment="1">
      <alignment horizontal="left"/>
    </xf>
    <xf numFmtId="0" fontId="0" fillId="0" borderId="0" xfId="0" applyBorder="1" applyAlignment="1">
      <alignment horizontal="left" vertical="top" wrapText="1"/>
    </xf>
    <xf numFmtId="0" fontId="76" fillId="16" borderId="0" xfId="0" applyFont="1" applyFill="1" applyBorder="1" applyAlignment="1">
      <alignment horizontal="left" vertical="top" wrapText="1"/>
    </xf>
    <xf numFmtId="0" fontId="0" fillId="0" borderId="0" xfId="0" applyFont="1" applyAlignment="1">
      <alignment horizontal="left" vertical="center" wrapText="1"/>
    </xf>
    <xf numFmtId="0" fontId="61" fillId="0" borderId="0" xfId="0" applyFont="1" applyAlignment="1">
      <alignment horizontal="left" vertical="top"/>
    </xf>
    <xf numFmtId="0" fontId="88" fillId="17" borderId="0" xfId="0" applyFont="1" applyFill="1" applyAlignment="1">
      <alignment horizontal="left" wrapText="1"/>
    </xf>
    <xf numFmtId="0" fontId="0" fillId="0" borderId="0" xfId="0" applyAlignment="1">
      <alignment horizontal="left" vertical="top" wrapText="1"/>
    </xf>
    <xf numFmtId="0" fontId="81" fillId="17" borderId="0" xfId="0" applyFont="1" applyFill="1" applyAlignment="1">
      <alignment horizontal="left" wrapText="1"/>
    </xf>
    <xf numFmtId="0" fontId="65" fillId="2" borderId="73" xfId="0" applyFont="1" applyFill="1" applyBorder="1" applyAlignment="1">
      <alignment horizontal="center" wrapText="1"/>
    </xf>
    <xf numFmtId="0" fontId="65" fillId="2" borderId="41" xfId="0" applyFont="1" applyFill="1" applyBorder="1" applyAlignment="1">
      <alignment horizontal="center" wrapText="1"/>
    </xf>
    <xf numFmtId="0" fontId="65" fillId="2" borderId="0" xfId="0" applyFont="1" applyFill="1" applyBorder="1" applyAlignment="1" applyProtection="1">
      <alignment horizontal="center" wrapText="1"/>
    </xf>
    <xf numFmtId="0" fontId="65" fillId="2" borderId="113" xfId="0" applyFont="1" applyFill="1" applyBorder="1" applyAlignment="1" applyProtection="1">
      <alignment horizontal="center" wrapText="1"/>
    </xf>
    <xf numFmtId="0" fontId="13" fillId="0" borderId="0" xfId="0" applyFont="1" applyFill="1" applyAlignment="1">
      <alignment horizontal="center" vertical="top"/>
    </xf>
    <xf numFmtId="0" fontId="13" fillId="0" borderId="0" xfId="0" applyFont="1" applyFill="1" applyAlignment="1">
      <alignment horizontal="left" vertical="top"/>
    </xf>
    <xf numFmtId="0" fontId="70" fillId="2" borderId="109" xfId="0" applyFont="1" applyFill="1" applyBorder="1" applyAlignment="1" applyProtection="1">
      <alignment horizontal="center" wrapText="1"/>
    </xf>
    <xf numFmtId="0" fontId="70" fillId="2" borderId="140" xfId="0" applyFont="1" applyFill="1" applyBorder="1" applyAlignment="1" applyProtection="1">
      <alignment horizontal="center" wrapText="1"/>
    </xf>
    <xf numFmtId="0" fontId="65" fillId="2" borderId="110" xfId="0" applyFont="1" applyFill="1" applyBorder="1" applyAlignment="1" applyProtection="1">
      <alignment horizontal="center" wrapText="1"/>
    </xf>
    <xf numFmtId="0" fontId="65" fillId="2" borderId="141" xfId="0" applyFont="1" applyFill="1" applyBorder="1" applyAlignment="1" applyProtection="1">
      <alignment horizontal="center" wrapText="1"/>
    </xf>
    <xf numFmtId="0" fontId="15" fillId="0" borderId="0" xfId="0" applyFont="1" applyFill="1" applyAlignment="1" applyProtection="1">
      <alignment horizontal="left"/>
    </xf>
    <xf numFmtId="0" fontId="15" fillId="0" borderId="0" xfId="0" applyFont="1" applyFill="1" applyBorder="1" applyAlignment="1" applyProtection="1">
      <alignment horizontal="left"/>
    </xf>
    <xf numFmtId="0" fontId="9" fillId="13" borderId="111" xfId="0" applyFont="1" applyFill="1" applyBorder="1" applyAlignment="1">
      <alignment horizontal="center" vertical="center"/>
    </xf>
    <xf numFmtId="0" fontId="9" fillId="13" borderId="107" xfId="0" applyFont="1" applyFill="1" applyBorder="1" applyAlignment="1">
      <alignment horizontal="center" vertical="center"/>
    </xf>
    <xf numFmtId="0" fontId="65" fillId="2" borderId="109" xfId="0" applyFont="1" applyFill="1" applyBorder="1" applyAlignment="1" applyProtection="1">
      <alignment horizontal="center" wrapText="1"/>
    </xf>
    <xf numFmtId="0" fontId="65" fillId="2" borderId="140" xfId="0" applyFont="1" applyFill="1" applyBorder="1" applyAlignment="1" applyProtection="1">
      <alignment horizontal="center" wrapText="1"/>
    </xf>
    <xf numFmtId="0" fontId="40" fillId="2" borderId="175" xfId="0" applyFont="1" applyFill="1" applyBorder="1" applyAlignment="1">
      <alignment horizontal="center" vertical="center" wrapText="1"/>
    </xf>
    <xf numFmtId="0" fontId="12" fillId="2" borderId="175" xfId="0" applyFont="1" applyFill="1" applyBorder="1" applyAlignment="1">
      <alignment horizontal="center" vertical="center" wrapText="1"/>
    </xf>
    <xf numFmtId="0" fontId="3" fillId="2" borderId="73" xfId="0" applyFont="1" applyFill="1" applyBorder="1" applyAlignment="1">
      <alignment horizontal="center" wrapText="1"/>
    </xf>
    <xf numFmtId="0" fontId="3" fillId="2" borderId="41" xfId="0" applyFont="1" applyFill="1" applyBorder="1" applyAlignment="1">
      <alignment horizontal="center" wrapText="1"/>
    </xf>
    <xf numFmtId="0" fontId="50" fillId="2" borderId="0" xfId="0" applyFont="1" applyFill="1" applyBorder="1" applyAlignment="1" applyProtection="1">
      <alignment horizontal="center" wrapText="1"/>
    </xf>
    <xf numFmtId="0" fontId="15" fillId="13" borderId="111" xfId="0" applyFont="1" applyFill="1" applyBorder="1" applyAlignment="1" applyProtection="1">
      <alignment horizontal="center" vertical="top"/>
    </xf>
    <xf numFmtId="0" fontId="15" fillId="13" borderId="107" xfId="0" applyFont="1" applyFill="1" applyBorder="1" applyAlignment="1" applyProtection="1">
      <alignment horizontal="center" vertical="top"/>
    </xf>
    <xf numFmtId="0" fontId="15" fillId="13" borderId="112" xfId="0" applyFont="1" applyFill="1" applyBorder="1" applyAlignment="1" applyProtection="1">
      <alignment horizontal="center" vertical="top"/>
    </xf>
    <xf numFmtId="0" fontId="9" fillId="13" borderId="112" xfId="0" applyFont="1" applyFill="1" applyBorder="1" applyAlignment="1">
      <alignment horizontal="center" vertical="center"/>
    </xf>
    <xf numFmtId="0" fontId="88" fillId="17" borderId="0" xfId="0" applyFont="1" applyFill="1" applyAlignment="1">
      <alignment horizontal="left"/>
    </xf>
    <xf numFmtId="0" fontId="18" fillId="0" borderId="80" xfId="0" applyFont="1" applyBorder="1" applyAlignment="1">
      <alignment horizontal="left" vertical="top" wrapText="1"/>
    </xf>
    <xf numFmtId="0" fontId="18" fillId="0" borderId="0" xfId="0" applyFont="1" applyBorder="1" applyAlignment="1">
      <alignment horizontal="left" vertical="top" wrapText="1"/>
    </xf>
    <xf numFmtId="0" fontId="71" fillId="0" borderId="80" xfId="0" applyFont="1" applyBorder="1" applyAlignment="1">
      <alignment horizontal="left" vertical="center" wrapText="1"/>
    </xf>
    <xf numFmtId="0" fontId="71" fillId="0" borderId="0" xfId="0" applyFont="1" applyBorder="1" applyAlignment="1">
      <alignment horizontal="left" vertical="center" wrapText="1"/>
    </xf>
    <xf numFmtId="0" fontId="18" fillId="0" borderId="0" xfId="0" applyFont="1" applyAlignment="1">
      <alignment horizontal="left" vertical="center" wrapText="1"/>
    </xf>
    <xf numFmtId="0" fontId="18" fillId="0" borderId="0" xfId="0" applyFont="1" applyAlignment="1">
      <alignment horizontal="left" vertical="center"/>
    </xf>
    <xf numFmtId="0" fontId="0" fillId="0" borderId="0" xfId="0" applyFont="1" applyAlignment="1">
      <alignment horizontal="left" vertical="top"/>
    </xf>
  </cellXfs>
  <cellStyles count="3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30" builtinId="8"/>
    <cellStyle name="Normal" xfId="0" builtinId="0"/>
    <cellStyle name="Normal 2" xfId="2"/>
    <cellStyle name="Normal 3" xfId="1"/>
    <cellStyle name="Percent" xfId="29" builtinId="5"/>
  </cellStyles>
  <dxfs count="7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s>
  <tableStyles count="0" defaultTableStyle="TableStyleMedium9" defaultPivotStyle="PivotStyleLight16"/>
  <colors>
    <mruColors>
      <color rgb="FF0089CF"/>
      <color rgb="FFEFE7FF"/>
      <color rgb="FFE3EDF9"/>
      <color rgb="FFFFE1FF"/>
      <color rgb="FF008000"/>
      <color rgb="FF33CC33"/>
      <color rgb="FF3333FF"/>
      <color rgb="FFDDE9F7"/>
      <color rgb="FFD8C5FF"/>
      <color rgb="FFE3D5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06/relationships/vbaProject" Target="vbaProject.bin"/><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0</xdr:col>
      <xdr:colOff>72390</xdr:colOff>
      <xdr:row>0</xdr:row>
      <xdr:rowOff>78104</xdr:rowOff>
    </xdr:from>
    <xdr:to>
      <xdr:col>10</xdr:col>
      <xdr:colOff>339090</xdr:colOff>
      <xdr:row>15</xdr:row>
      <xdr:rowOff>171449</xdr:rowOff>
    </xdr:to>
    <xdr:sp macro="" textlink="">
      <xdr:nvSpPr>
        <xdr:cNvPr id="21" name="Rectangle 20"/>
        <xdr:cNvSpPr/>
      </xdr:nvSpPr>
      <xdr:spPr>
        <a:xfrm>
          <a:off x="72390" y="78104"/>
          <a:ext cx="6362700" cy="2550795"/>
        </a:xfrm>
        <a:prstGeom prst="rect">
          <a:avLst/>
        </a:prstGeom>
        <a:solidFill>
          <a:srgbClr val="808080"/>
        </a:solidFill>
        <a:ln>
          <a:solidFill>
            <a:srgbClr val="808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9525</xdr:colOff>
      <xdr:row>15</xdr:row>
      <xdr:rowOff>161925</xdr:rowOff>
    </xdr:from>
    <xdr:to>
      <xdr:col>10</xdr:col>
      <xdr:colOff>571499</xdr:colOff>
      <xdr:row>22</xdr:row>
      <xdr:rowOff>76200</xdr:rowOff>
    </xdr:to>
    <xdr:pic>
      <xdr:nvPicPr>
        <xdr:cNvPr id="22" name="Picture 2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7087"/>
        <a:stretch/>
      </xdr:blipFill>
      <xdr:spPr>
        <a:xfrm>
          <a:off x="9525" y="2619375"/>
          <a:ext cx="6657974" cy="1104900"/>
        </a:xfrm>
        <a:prstGeom prst="rect">
          <a:avLst/>
        </a:prstGeom>
        <a:ln>
          <a:solidFill>
            <a:schemeClr val="bg1"/>
          </a:solidFill>
        </a:ln>
      </xdr:spPr>
    </xdr:pic>
    <xdr:clientData/>
  </xdr:twoCellAnchor>
  <xdr:twoCellAnchor>
    <xdr:from>
      <xdr:col>1</xdr:col>
      <xdr:colOff>19050</xdr:colOff>
      <xdr:row>0</xdr:row>
      <xdr:rowOff>114301</xdr:rowOff>
    </xdr:from>
    <xdr:to>
      <xdr:col>10</xdr:col>
      <xdr:colOff>114301</xdr:colOff>
      <xdr:row>15</xdr:row>
      <xdr:rowOff>123825</xdr:rowOff>
    </xdr:to>
    <xdr:sp macro="" textlink="">
      <xdr:nvSpPr>
        <xdr:cNvPr id="23" name="TextBox 22"/>
        <xdr:cNvSpPr txBox="1"/>
      </xdr:nvSpPr>
      <xdr:spPr>
        <a:xfrm>
          <a:off x="628650" y="114301"/>
          <a:ext cx="5581651" cy="2466974"/>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2400" b="1"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Example Contrast Tool for a</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2400" b="1"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Cluster Randomized Controlled Trial</a:t>
          </a:r>
          <a:endParaRPr kumimoji="0" lang="en-US" sz="1600" b="1"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endParaRPr>
        </a:p>
        <a:p>
          <a:pPr marL="0" marR="0" lvl="0" indent="0" algn="r" defTabSz="914400" eaLnBrk="1" fontAlgn="auto" latinLnBrk="0" hangingPunct="1">
            <a:lnSpc>
              <a:spcPct val="100000"/>
            </a:lnSpc>
            <a:spcBef>
              <a:spcPts val="0"/>
            </a:spcBef>
            <a:spcAft>
              <a:spcPts val="0"/>
            </a:spcAft>
            <a:buClrTx/>
            <a:buSzTx/>
            <a:buFontTx/>
            <a:buNone/>
            <a:tabLst/>
            <a:defRPr/>
          </a:pPr>
          <a:endParaRPr kumimoji="0" lang="en-US" sz="1400" b="1"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endParaRPr>
        </a:p>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Developed by:</a:t>
          </a:r>
        </a:p>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Abt Associates</a:t>
          </a:r>
        </a:p>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Anne Wolf</a:t>
          </a:r>
        </a:p>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 Michael Frye</a:t>
          </a:r>
        </a:p>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Barbara Goodson</a:t>
          </a:r>
        </a:p>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 Cristofer Price</a:t>
          </a:r>
        </a:p>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Beth Boulay</a:t>
          </a:r>
        </a:p>
      </xdr:txBody>
    </xdr:sp>
    <xdr:clientData/>
  </xdr:twoCellAnchor>
  <xdr:twoCellAnchor>
    <xdr:from>
      <xdr:col>4</xdr:col>
      <xdr:colOff>428625</xdr:colOff>
      <xdr:row>18</xdr:row>
      <xdr:rowOff>47625</xdr:rowOff>
    </xdr:from>
    <xdr:to>
      <xdr:col>10</xdr:col>
      <xdr:colOff>128653</xdr:colOff>
      <xdr:row>19</xdr:row>
      <xdr:rowOff>153337</xdr:rowOff>
    </xdr:to>
    <xdr:sp macro="" textlink="">
      <xdr:nvSpPr>
        <xdr:cNvPr id="24" name="TextBox 23"/>
        <xdr:cNvSpPr txBox="1"/>
      </xdr:nvSpPr>
      <xdr:spPr>
        <a:xfrm>
          <a:off x="2867025" y="3049905"/>
          <a:ext cx="3357628" cy="2809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400" b="0">
              <a:solidFill>
                <a:schemeClr val="bg1"/>
              </a:solidFill>
              <a:latin typeface="Arial" panose="020B0604020202020204" pitchFamily="34" charset="0"/>
              <a:cs typeface="Arial" panose="020B0604020202020204" pitchFamily="34" charset="0"/>
            </a:rPr>
            <a:t>August 2016</a:t>
          </a:r>
        </a:p>
      </xdr:txBody>
    </xdr:sp>
    <xdr:clientData/>
  </xdr:twoCellAnchor>
  <xdr:twoCellAnchor editAs="oneCell">
    <xdr:from>
      <xdr:col>0</xdr:col>
      <xdr:colOff>26670</xdr:colOff>
      <xdr:row>22</xdr:row>
      <xdr:rowOff>76200</xdr:rowOff>
    </xdr:from>
    <xdr:to>
      <xdr:col>10</xdr:col>
      <xdr:colOff>468630</xdr:colOff>
      <xdr:row>41</xdr:row>
      <xdr:rowOff>13335</xdr:rowOff>
    </xdr:to>
    <xdr:pic>
      <xdr:nvPicPr>
        <xdr:cNvPr id="26" name="Picture 25"/>
        <xdr:cNvPicPr/>
      </xdr:nvPicPr>
      <xdr:blipFill rotWithShape="1">
        <a:blip xmlns:r="http://schemas.openxmlformats.org/officeDocument/2006/relationships" r:embed="rId1">
          <a:duotone>
            <a:srgbClr val="EEECE1">
              <a:shade val="45000"/>
              <a:satMod val="135000"/>
            </a:srgbClr>
            <a:prstClr val="white"/>
          </a:duotone>
          <a:extLst>
            <a:ext uri="{28A0092B-C50C-407E-A947-70E740481C1C}">
              <a14:useLocalDpi xmlns:a14="http://schemas.microsoft.com/office/drawing/2010/main" val="0"/>
            </a:ext>
          </a:extLst>
        </a:blip>
        <a:srcRect l="690" t="55777" r="1145" b="17089"/>
        <a:stretch/>
      </xdr:blipFill>
      <xdr:spPr bwMode="auto">
        <a:xfrm>
          <a:off x="26670" y="3724275"/>
          <a:ext cx="6537960" cy="3013710"/>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200025</xdr:colOff>
      <xdr:row>22</xdr:row>
      <xdr:rowOff>114299</xdr:rowOff>
    </xdr:from>
    <xdr:to>
      <xdr:col>10</xdr:col>
      <xdr:colOff>295275</xdr:colOff>
      <xdr:row>40</xdr:row>
      <xdr:rowOff>152400</xdr:rowOff>
    </xdr:to>
    <xdr:sp macro="" textlink="">
      <xdr:nvSpPr>
        <xdr:cNvPr id="27" name="TextBox 26"/>
        <xdr:cNvSpPr txBox="1"/>
      </xdr:nvSpPr>
      <xdr:spPr>
        <a:xfrm>
          <a:off x="200025" y="3762374"/>
          <a:ext cx="6191250" cy="29527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600"/>
            </a:spcAft>
          </a:pPr>
          <a:r>
            <a:rPr lang="en-US" sz="1100" b="1">
              <a:latin typeface="Times New Roman" panose="02020603050405020304" pitchFamily="18" charset="0"/>
              <a:cs typeface="Times New Roman" panose="02020603050405020304" pitchFamily="18" charset="0"/>
            </a:rPr>
            <a:t>About This</a:t>
          </a:r>
          <a:r>
            <a:rPr lang="en-US" sz="1100" b="1" baseline="0">
              <a:latin typeface="Times New Roman" panose="02020603050405020304" pitchFamily="18" charset="0"/>
              <a:cs typeface="Times New Roman" panose="02020603050405020304" pitchFamily="18" charset="0"/>
            </a:rPr>
            <a:t> Contrast Tool</a:t>
          </a:r>
        </a:p>
        <a:p>
          <a:r>
            <a:rPr lang="en-US" sz="1100" b="0">
              <a:latin typeface="Times New Roman" panose="02020603050405020304" pitchFamily="18" charset="0"/>
              <a:cs typeface="Times New Roman" panose="02020603050405020304" pitchFamily="18" charset="0"/>
            </a:rPr>
            <a:t>The Contrast Tool is an Excel spreadsheet designed to support and supplement the development of an evaluation plan. The spreadsheet is a tool for documenting impacts that the evaluation will estimate to test program effectiveness. Evaluators can use this tool to align planned analyses with research questions and to outline key information about the plan's outcome measures, baseline measures, and analytic samples. The Contrast Tool can be used in combination with the Evaluation Plan Template, a Word template for developing a detailed plan for evaluating the effectiveness and implementation of an intervention</a:t>
          </a:r>
          <a:r>
            <a:rPr lang="en-US" sz="1000" b="0">
              <a:latin typeface="Times New Roman" panose="02020603050405020304" pitchFamily="18" charset="0"/>
              <a:cs typeface="Times New Roman" panose="02020603050405020304" pitchFamily="18" charset="0"/>
            </a:rPr>
            <a:t>.</a:t>
          </a:r>
        </a:p>
        <a:p>
          <a:endParaRPr lang="en-US" sz="1100" b="0">
            <a:latin typeface="Times New Roman" panose="02020603050405020304" pitchFamily="18" charset="0"/>
            <a:cs typeface="Times New Roman" panose="02020603050405020304" pitchFamily="18"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Times New Roman" panose="02020603050405020304" pitchFamily="18" charset="0"/>
              <a:ea typeface="+mn-ea"/>
              <a:cs typeface="Times New Roman" panose="02020603050405020304" pitchFamily="18" charset="0"/>
            </a:rPr>
            <a:t>This document provides an example of a completed Contrast Tool to accompany the Example Evaluation Plan for a Cluster Randomized Controlled Trial. This example illustrates how the Contrast Tool can be used in combination with the Evaluation Plan Template to list each impact that will be estimated to test program effectiveness, by using details from the example evaluation. The Example Contrast Tool and the Example Evaluation Plan should be reviewed side-by-side.</a:t>
          </a:r>
        </a:p>
        <a:p>
          <a:endParaRPr lang="en-US" sz="1000" b="0">
            <a:latin typeface="Times New Roman" panose="02020603050405020304" pitchFamily="18" charset="0"/>
            <a:cs typeface="Times New Roman" panose="02020603050405020304" pitchFamily="18"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The Institute of Education Sciences (IES) has made this tool publicly available as a courtesy to evaluators. However, the content of this tool does not necessarily represent IES’s views about best practices in scientific investigation. </a:t>
          </a:r>
          <a:endParaRPr lang="en-US" sz="1000">
            <a:effectLst/>
          </a:endParaRPr>
        </a:p>
        <a:p>
          <a:endParaRPr lang="en-US" sz="1000" b="0">
            <a:latin typeface="Times New Roman" panose="02020603050405020304" pitchFamily="18" charset="0"/>
            <a:cs typeface="Times New Roman" panose="02020603050405020304" pitchFamily="18" charset="0"/>
          </a:endParaRPr>
        </a:p>
        <a:p>
          <a:endParaRPr lang="en-US" sz="1100" b="0">
            <a:latin typeface="Times New Roman" panose="02020603050405020304" pitchFamily="18" charset="0"/>
            <a:cs typeface="Times New Roman" panose="02020603050405020304" pitchFamily="18" charset="0"/>
          </a:endParaRPr>
        </a:p>
      </xdr:txBody>
    </xdr:sp>
    <xdr:clientData/>
  </xdr:twoCellAnchor>
  <xdr:twoCellAnchor>
    <xdr:from>
      <xdr:col>0</xdr:col>
      <xdr:colOff>116205</xdr:colOff>
      <xdr:row>42</xdr:row>
      <xdr:rowOff>1905</xdr:rowOff>
    </xdr:from>
    <xdr:to>
      <xdr:col>10</xdr:col>
      <xdr:colOff>360045</xdr:colOff>
      <xdr:row>49</xdr:row>
      <xdr:rowOff>17145</xdr:rowOff>
    </xdr:to>
    <xdr:sp macro="" textlink="">
      <xdr:nvSpPr>
        <xdr:cNvPr id="28" name="TextBox 27"/>
        <xdr:cNvSpPr txBox="1"/>
      </xdr:nvSpPr>
      <xdr:spPr>
        <a:xfrm>
          <a:off x="116205" y="6888480"/>
          <a:ext cx="6339840" cy="1148715"/>
        </a:xfrm>
        <a:prstGeom prst="rect">
          <a:avLst/>
        </a:prstGeom>
        <a:solidFill>
          <a:schemeClr val="bg1"/>
        </a:solidFill>
        <a:ln w="9525" cmpd="sng">
          <a:solidFill>
            <a:schemeClr val="tx1"/>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smtClean="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This tool was developed under U.S. Department of Education Institute of Education Sciences (IES) contracts ED-IES-10-C-0064 with Abt Associates and ED-ODS-12-A-0019/0031with AEM Corporation and its subcontractor Abt Associates. These contracts provided evaluation technical assistance for evaluations of interventions funded by the Investing in Innovation (i3) and First in the World programs. Tools, webinars, and other materials were developed to help grantees engage in good scientific practice and produce evaluations designed to meet </a:t>
          </a:r>
          <a:r>
            <a:rPr kumimoji="0" lang="en-US" sz="1100" b="0" i="1" u="none" strike="noStrike" kern="0" cap="none" spc="0" normalizeH="0" baseline="0" noProof="0" smtClean="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What Works Clearinghouse</a:t>
          </a:r>
          <a:r>
            <a:rPr kumimoji="0" lang="en-US" sz="1100" b="0" i="1" u="none" strike="noStrike" kern="0" cap="none" spc="0" normalizeH="0" baseline="30000" noProof="0" smtClean="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TM</a:t>
          </a:r>
          <a:r>
            <a:rPr kumimoji="0" lang="en-US" sz="1100" b="0" i="1" u="none" strike="noStrike" kern="0" cap="none" spc="0" normalizeH="0" baseline="0" noProof="0" smtClean="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 </a:t>
          </a:r>
          <a:r>
            <a:rPr kumimoji="0" lang="en-US" sz="1100" b="0" i="0" u="none" strike="noStrike" kern="0" cap="none" spc="0" normalizeH="0" baseline="0" noProof="0" smtClean="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evidence standards.</a:t>
          </a:r>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Copy%20of%20Contrast_Tool_Template%2010-21-2014%20version%203%200%20bg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_Formulas"/>
      <sheetName val="RJ questions"/>
      <sheetName val="Cover"/>
      <sheetName val="1.Research Questions"/>
      <sheetName val="2. Outcome Measures"/>
      <sheetName val="3. Baseline Measures"/>
      <sheetName val="4. Samples"/>
      <sheetName val="5. Contrasts"/>
      <sheetName val="Cover-Inst"/>
      <sheetName val="1.Instructions"/>
      <sheetName val="1. Research Questions"/>
      <sheetName val="2. Instructions"/>
      <sheetName val="3. Instructions"/>
      <sheetName val="4. Instructions"/>
      <sheetName val="5. Instructions"/>
      <sheetName val="6. Impact Findings"/>
      <sheetName val="7. Attrition"/>
      <sheetName val="More_Hidden_Formulas"/>
      <sheetName val="8. Baseline Equivalence"/>
      <sheetName val="6. Instructions"/>
      <sheetName val="7. Instructions"/>
      <sheetName val="8. Instructions"/>
    </sheetNames>
    <sheetDataSet>
      <sheetData sheetId="0">
        <row r="2">
          <cell r="N2" t="str">
            <v>10_test t1</v>
          </cell>
          <cell r="P2" t="str">
            <v>test t1</v>
          </cell>
          <cell r="Q2" t="str">
            <v/>
          </cell>
          <cell r="S2" t="str">
            <v>test c1</v>
          </cell>
        </row>
        <row r="3">
          <cell r="N3" t="str">
            <v/>
          </cell>
          <cell r="P3" t="str">
            <v>test t2</v>
          </cell>
          <cell r="Q3" t="str">
            <v>11_test c1</v>
          </cell>
          <cell r="S3" t="str">
            <v>test c2</v>
          </cell>
        </row>
        <row r="4">
          <cell r="N4" t="str">
            <v>12_test t2</v>
          </cell>
          <cell r="P4" t="str">
            <v>test t3</v>
          </cell>
          <cell r="Q4" t="str">
            <v/>
          </cell>
          <cell r="S4" t="str">
            <v>test c3</v>
          </cell>
        </row>
        <row r="5">
          <cell r="N5" t="str">
            <v/>
          </cell>
          <cell r="P5" t="str">
            <v/>
          </cell>
          <cell r="Q5" t="str">
            <v>13_test c2</v>
          </cell>
          <cell r="S5" t="str">
            <v/>
          </cell>
        </row>
        <row r="6">
          <cell r="N6" t="str">
            <v>14_test t3</v>
          </cell>
          <cell r="P6" t="str">
            <v/>
          </cell>
          <cell r="Q6" t="str">
            <v/>
          </cell>
          <cell r="S6" t="str">
            <v/>
          </cell>
        </row>
        <row r="7">
          <cell r="N7" t="str">
            <v/>
          </cell>
          <cell r="P7" t="str">
            <v/>
          </cell>
          <cell r="Q7" t="str">
            <v>15_test c3</v>
          </cell>
          <cell r="S7" t="str">
            <v/>
          </cell>
        </row>
        <row r="8">
          <cell r="N8" t="str">
            <v/>
          </cell>
          <cell r="P8" t="str">
            <v/>
          </cell>
          <cell r="Q8" t="str">
            <v/>
          </cell>
          <cell r="S8" t="str">
            <v/>
          </cell>
        </row>
        <row r="9">
          <cell r="N9" t="str">
            <v/>
          </cell>
          <cell r="P9" t="str">
            <v/>
          </cell>
          <cell r="Q9" t="str">
            <v/>
          </cell>
          <cell r="S9" t="str">
            <v/>
          </cell>
        </row>
        <row r="10">
          <cell r="N10" t="str">
            <v/>
          </cell>
          <cell r="P10" t="str">
            <v/>
          </cell>
          <cell r="Q10" t="str">
            <v/>
          </cell>
          <cell r="S10" t="str">
            <v/>
          </cell>
        </row>
        <row r="11">
          <cell r="N11" t="str">
            <v/>
          </cell>
          <cell r="P11" t="str">
            <v/>
          </cell>
          <cell r="Q11" t="str">
            <v/>
          </cell>
          <cell r="S11" t="str">
            <v/>
          </cell>
        </row>
        <row r="12">
          <cell r="N12" t="str">
            <v/>
          </cell>
          <cell r="P12" t="str">
            <v/>
          </cell>
          <cell r="Q12" t="str">
            <v/>
          </cell>
          <cell r="S12" t="str">
            <v/>
          </cell>
        </row>
        <row r="13">
          <cell r="N13" t="str">
            <v/>
          </cell>
          <cell r="P13" t="str">
            <v/>
          </cell>
          <cell r="Q13" t="str">
            <v/>
          </cell>
          <cell r="S13" t="str">
            <v/>
          </cell>
        </row>
        <row r="14">
          <cell r="N14" t="str">
            <v/>
          </cell>
          <cell r="P14" t="str">
            <v/>
          </cell>
          <cell r="Q14" t="str">
            <v/>
          </cell>
          <cell r="S14" t="str">
            <v/>
          </cell>
        </row>
        <row r="15">
          <cell r="N15" t="str">
            <v/>
          </cell>
          <cell r="P15" t="str">
            <v/>
          </cell>
          <cell r="Q15" t="str">
            <v/>
          </cell>
          <cell r="S15" t="str">
            <v/>
          </cell>
        </row>
        <row r="16">
          <cell r="N16" t="str">
            <v/>
          </cell>
          <cell r="P16" t="str">
            <v/>
          </cell>
          <cell r="Q16" t="str">
            <v/>
          </cell>
          <cell r="S16" t="str">
            <v/>
          </cell>
        </row>
        <row r="17">
          <cell r="N17" t="str">
            <v/>
          </cell>
          <cell r="P17" t="str">
            <v/>
          </cell>
          <cell r="Q17" t="str">
            <v/>
          </cell>
          <cell r="S17" t="str">
            <v/>
          </cell>
        </row>
        <row r="18">
          <cell r="N18" t="str">
            <v/>
          </cell>
          <cell r="P18" t="str">
            <v/>
          </cell>
          <cell r="Q18" t="str">
            <v/>
          </cell>
          <cell r="S18" t="str">
            <v/>
          </cell>
        </row>
        <row r="19">
          <cell r="N19" t="str">
            <v/>
          </cell>
          <cell r="P19" t="str">
            <v/>
          </cell>
          <cell r="Q19" t="str">
            <v/>
          </cell>
          <cell r="S19" t="str">
            <v/>
          </cell>
        </row>
        <row r="20">
          <cell r="N20" t="str">
            <v/>
          </cell>
          <cell r="P20" t="str">
            <v/>
          </cell>
          <cell r="Q20" t="str">
            <v/>
          </cell>
          <cell r="S20" t="str">
            <v/>
          </cell>
        </row>
        <row r="21">
          <cell r="N21" t="str">
            <v/>
          </cell>
          <cell r="P21" t="str">
            <v/>
          </cell>
          <cell r="Q21" t="str">
            <v/>
          </cell>
          <cell r="S21" t="str">
            <v/>
          </cell>
        </row>
        <row r="22">
          <cell r="N22" t="str">
            <v/>
          </cell>
          <cell r="P22" t="str">
            <v/>
          </cell>
          <cell r="Q22" t="str">
            <v/>
          </cell>
          <cell r="S22" t="str">
            <v/>
          </cell>
        </row>
        <row r="23">
          <cell r="N23" t="str">
            <v/>
          </cell>
          <cell r="P23" t="str">
            <v/>
          </cell>
          <cell r="Q23" t="str">
            <v/>
          </cell>
          <cell r="S23" t="str">
            <v/>
          </cell>
        </row>
        <row r="24">
          <cell r="N24" t="str">
            <v/>
          </cell>
          <cell r="P24" t="str">
            <v/>
          </cell>
          <cell r="Q24" t="str">
            <v/>
          </cell>
          <cell r="S24" t="str">
            <v/>
          </cell>
        </row>
        <row r="25">
          <cell r="N25" t="str">
            <v/>
          </cell>
          <cell r="P25" t="str">
            <v/>
          </cell>
          <cell r="Q25" t="str">
            <v/>
          </cell>
          <cell r="S25" t="str">
            <v/>
          </cell>
        </row>
        <row r="26">
          <cell r="N26" t="str">
            <v/>
          </cell>
          <cell r="P26" t="str">
            <v/>
          </cell>
          <cell r="Q26" t="str">
            <v/>
          </cell>
          <cell r="S26" t="str">
            <v/>
          </cell>
        </row>
        <row r="27">
          <cell r="N27" t="str">
            <v/>
          </cell>
          <cell r="P27" t="str">
            <v/>
          </cell>
          <cell r="Q27" t="str">
            <v/>
          </cell>
          <cell r="S27" t="str">
            <v/>
          </cell>
        </row>
        <row r="28">
          <cell r="N28" t="str">
            <v/>
          </cell>
          <cell r="P28" t="str">
            <v/>
          </cell>
          <cell r="Q28" t="str">
            <v/>
          </cell>
          <cell r="S28" t="str">
            <v/>
          </cell>
        </row>
        <row r="29">
          <cell r="N29" t="str">
            <v/>
          </cell>
          <cell r="P29" t="str">
            <v/>
          </cell>
          <cell r="Q29" t="str">
            <v/>
          </cell>
          <cell r="S29" t="str">
            <v/>
          </cell>
        </row>
        <row r="30">
          <cell r="N30" t="str">
            <v/>
          </cell>
          <cell r="P30" t="str">
            <v/>
          </cell>
          <cell r="Q30" t="str">
            <v/>
          </cell>
          <cell r="S30" t="str">
            <v/>
          </cell>
        </row>
        <row r="31">
          <cell r="N31" t="str">
            <v/>
          </cell>
          <cell r="P31" t="str">
            <v/>
          </cell>
          <cell r="Q31" t="str">
            <v/>
          </cell>
          <cell r="S31" t="str">
            <v/>
          </cell>
        </row>
        <row r="32">
          <cell r="N32" t="str">
            <v/>
          </cell>
          <cell r="P32" t="str">
            <v/>
          </cell>
          <cell r="Q32" t="str">
            <v/>
          </cell>
          <cell r="S32" t="str">
            <v/>
          </cell>
        </row>
        <row r="33">
          <cell r="N33" t="str">
            <v/>
          </cell>
          <cell r="P33" t="str">
            <v/>
          </cell>
          <cell r="Q33" t="str">
            <v/>
          </cell>
          <cell r="S33" t="str">
            <v/>
          </cell>
        </row>
        <row r="34">
          <cell r="N34" t="str">
            <v/>
          </cell>
          <cell r="P34" t="str">
            <v/>
          </cell>
          <cell r="Q34" t="str">
            <v/>
          </cell>
          <cell r="S34" t="str">
            <v/>
          </cell>
        </row>
        <row r="35">
          <cell r="N35" t="str">
            <v/>
          </cell>
          <cell r="P35" t="str">
            <v/>
          </cell>
          <cell r="Q35" t="str">
            <v/>
          </cell>
          <cell r="S35" t="str">
            <v/>
          </cell>
        </row>
        <row r="36">
          <cell r="N36" t="str">
            <v/>
          </cell>
          <cell r="P36" t="str">
            <v/>
          </cell>
          <cell r="Q36" t="str">
            <v/>
          </cell>
          <cell r="S36" t="str">
            <v/>
          </cell>
        </row>
        <row r="37">
          <cell r="N37" t="str">
            <v/>
          </cell>
          <cell r="P37" t="str">
            <v/>
          </cell>
          <cell r="Q37" t="str">
            <v/>
          </cell>
          <cell r="S37" t="str">
            <v/>
          </cell>
        </row>
        <row r="38">
          <cell r="N38" t="str">
            <v/>
          </cell>
          <cell r="P38" t="str">
            <v/>
          </cell>
          <cell r="Q38" t="str">
            <v/>
          </cell>
          <cell r="S38" t="str">
            <v/>
          </cell>
        </row>
        <row r="39">
          <cell r="N39" t="str">
            <v/>
          </cell>
          <cell r="P39" t="str">
            <v/>
          </cell>
          <cell r="Q39" t="str">
            <v/>
          </cell>
          <cell r="S39" t="str">
            <v/>
          </cell>
        </row>
        <row r="40">
          <cell r="N40" t="str">
            <v/>
          </cell>
          <cell r="P40" t="str">
            <v/>
          </cell>
          <cell r="Q40" t="str">
            <v/>
          </cell>
          <cell r="S40" t="str">
            <v/>
          </cell>
        </row>
        <row r="41">
          <cell r="N41" t="str">
            <v/>
          </cell>
          <cell r="P41" t="str">
            <v/>
          </cell>
          <cell r="Q41" t="str">
            <v/>
          </cell>
          <cell r="S41" t="str">
            <v/>
          </cell>
        </row>
        <row r="42">
          <cell r="N42" t="str">
            <v/>
          </cell>
          <cell r="P42" t="str">
            <v/>
          </cell>
          <cell r="Q42" t="str">
            <v/>
          </cell>
          <cell r="S42" t="str">
            <v/>
          </cell>
        </row>
        <row r="43">
          <cell r="N43" t="str">
            <v/>
          </cell>
          <cell r="P43" t="str">
            <v/>
          </cell>
          <cell r="Q43" t="str">
            <v/>
          </cell>
          <cell r="S43" t="str">
            <v/>
          </cell>
        </row>
        <row r="44">
          <cell r="N44" t="str">
            <v/>
          </cell>
          <cell r="P44" t="str">
            <v/>
          </cell>
          <cell r="Q44" t="str">
            <v/>
          </cell>
          <cell r="S44" t="str">
            <v/>
          </cell>
        </row>
        <row r="45">
          <cell r="N45" t="str">
            <v/>
          </cell>
          <cell r="P45" t="str">
            <v/>
          </cell>
          <cell r="Q45" t="str">
            <v/>
          </cell>
          <cell r="S45" t="str">
            <v/>
          </cell>
        </row>
        <row r="46">
          <cell r="N46" t="str">
            <v/>
          </cell>
          <cell r="P46" t="str">
            <v/>
          </cell>
          <cell r="Q46" t="str">
            <v/>
          </cell>
          <cell r="S46" t="str">
            <v/>
          </cell>
        </row>
        <row r="47">
          <cell r="N47" t="str">
            <v/>
          </cell>
          <cell r="P47" t="str">
            <v/>
          </cell>
          <cell r="Q47" t="str">
            <v/>
          </cell>
          <cell r="S47" t="str">
            <v/>
          </cell>
        </row>
        <row r="48">
          <cell r="N48" t="str">
            <v/>
          </cell>
          <cell r="P48" t="str">
            <v/>
          </cell>
          <cell r="Q48" t="str">
            <v/>
          </cell>
          <cell r="S48" t="str">
            <v/>
          </cell>
        </row>
        <row r="49">
          <cell r="N49" t="str">
            <v/>
          </cell>
          <cell r="P49" t="str">
            <v/>
          </cell>
          <cell r="Q49" t="str">
            <v/>
          </cell>
          <cell r="S49" t="str">
            <v/>
          </cell>
        </row>
        <row r="50">
          <cell r="N50" t="str">
            <v/>
          </cell>
          <cell r="P50" t="str">
            <v/>
          </cell>
          <cell r="Q50" t="str">
            <v/>
          </cell>
          <cell r="S50" t="str">
            <v/>
          </cell>
        </row>
        <row r="51">
          <cell r="N51" t="str">
            <v/>
          </cell>
          <cell r="P51" t="str">
            <v/>
          </cell>
          <cell r="Q51" t="str">
            <v/>
          </cell>
          <cell r="S51" t="str">
            <v/>
          </cell>
        </row>
      </sheetData>
      <sheetData sheetId="1"/>
      <sheetData sheetId="2"/>
      <sheetData sheetId="3"/>
      <sheetData sheetId="4"/>
      <sheetData sheetId="5"/>
      <sheetData sheetId="6">
        <row r="17">
          <cell r="B17" t="str">
            <v>test t1</v>
          </cell>
        </row>
        <row r="18">
          <cell r="B18" t="str">
            <v>test c1</v>
          </cell>
        </row>
        <row r="19">
          <cell r="B19" t="str">
            <v>test t2</v>
          </cell>
        </row>
        <row r="20">
          <cell r="B20" t="str">
            <v>test c2</v>
          </cell>
        </row>
        <row r="21">
          <cell r="B21" t="str">
            <v>test t3</v>
          </cell>
        </row>
        <row r="22">
          <cell r="B22" t="str">
            <v>test c3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pageSetUpPr fitToPage="1"/>
  </sheetPr>
  <dimension ref="A1:X118"/>
  <sheetViews>
    <sheetView showGridLines="0" workbookViewId="0">
      <selection activeCell="K2" sqref="K2:K118"/>
    </sheetView>
  </sheetViews>
  <sheetFormatPr defaultColWidth="8.85546875" defaultRowHeight="15" customHeight="1" x14ac:dyDescent="0.2"/>
  <cols>
    <col min="1" max="10" width="2.42578125" customWidth="1"/>
    <col min="11" max="11" width="18.140625" style="123" customWidth="1"/>
    <col min="12" max="13" width="8.85546875" customWidth="1"/>
    <col min="14" max="14" width="15.7109375" customWidth="1"/>
    <col min="15" max="15" width="21.42578125" customWidth="1"/>
    <col min="16" max="16" width="16.42578125" customWidth="1"/>
    <col min="17" max="17" width="14.28515625" customWidth="1"/>
    <col min="18" max="18" width="19.7109375" customWidth="1"/>
    <col min="19" max="19" width="16.42578125" customWidth="1"/>
    <col min="20" max="20" width="10.85546875" customWidth="1"/>
    <col min="21" max="21" width="9.42578125" customWidth="1"/>
    <col min="22" max="22" width="17.28515625" customWidth="1"/>
    <col min="23" max="23" width="9.42578125" customWidth="1"/>
    <col min="24" max="24" width="8.85546875" style="3"/>
  </cols>
  <sheetData>
    <row r="1" spans="1:24" s="1" customFormat="1" ht="15" customHeight="1" x14ac:dyDescent="0.2">
      <c r="A1" s="124"/>
      <c r="B1" s="124"/>
      <c r="C1" s="124"/>
      <c r="D1" s="124"/>
      <c r="E1" s="124"/>
      <c r="F1" s="124"/>
      <c r="G1" s="124"/>
      <c r="H1" s="124"/>
      <c r="I1" s="124"/>
      <c r="J1" s="124"/>
      <c r="K1" s="140" t="s">
        <v>93</v>
      </c>
      <c r="L1" s="121" t="s">
        <v>83</v>
      </c>
      <c r="M1" s="74" t="s">
        <v>86</v>
      </c>
      <c r="N1" s="73" t="s">
        <v>89</v>
      </c>
      <c r="O1" s="73" t="s">
        <v>88</v>
      </c>
      <c r="P1" s="73" t="s">
        <v>87</v>
      </c>
      <c r="Q1" s="74" t="s">
        <v>90</v>
      </c>
      <c r="R1" s="74" t="s">
        <v>88</v>
      </c>
      <c r="S1" s="74" t="s">
        <v>91</v>
      </c>
      <c r="T1" s="75" t="s">
        <v>92</v>
      </c>
      <c r="U1" s="62"/>
      <c r="V1" s="62"/>
      <c r="W1" s="112"/>
      <c r="X1" s="50"/>
    </row>
    <row r="2" spans="1:24" s="1" customFormat="1" ht="15" customHeight="1" x14ac:dyDescent="0.2">
      <c r="A2" s="124"/>
      <c r="B2" s="124"/>
      <c r="C2" s="124"/>
      <c r="D2" s="124"/>
      <c r="E2" s="124"/>
      <c r="F2" s="124"/>
      <c r="G2" s="124"/>
      <c r="H2" s="124"/>
      <c r="I2" s="124"/>
      <c r="J2" s="124"/>
      <c r="K2" s="141"/>
      <c r="L2" s="122" t="s">
        <v>84</v>
      </c>
      <c r="M2" s="62" t="s">
        <v>18</v>
      </c>
      <c r="N2" s="64" t="str">
        <f>IF('4. Samples'!C17="T",'4. Samples'!AA17&amp;"_"&amp;'4. Samples'!B17,"")</f>
        <v>10_T_Semester1</v>
      </c>
      <c r="O2" s="64" t="str">
        <f t="array" ref="O2">INDEX(T_Range_Raw, MATCH(LARGE(COUNTIF(T_Range_Raw, "&gt;="&amp;T_Range_Raw), ROW(C1)), COUNTIF(T_Range_Raw, "&gt;="&amp;T_Range_Raw), 0))</f>
        <v>10_T_Semester1</v>
      </c>
      <c r="P2" s="64" t="str">
        <f>MID(O2,4,50)</f>
        <v>T_Semester1</v>
      </c>
      <c r="Q2" s="65" t="str">
        <f>IF('4. Samples'!C17="C",'4. Samples'!AA17&amp;"_"&amp;'4. Samples'!B17,"")</f>
        <v/>
      </c>
      <c r="R2" s="65" t="str">
        <f t="array" ref="R2">INDEX(C_Range_Raw, MATCH(LARGE(COUNTIF(C_Range_Raw, "&gt;="&amp;C_Range_Raw), ROW(F1)), COUNTIF(C_Range_Raw, "&gt;="&amp;C_Range_Raw), 0))</f>
        <v>11_C_Semester1</v>
      </c>
      <c r="S2" s="65" t="str">
        <f>MID(R2,4,50)</f>
        <v>C_Semester1</v>
      </c>
      <c r="T2" s="76" t="s">
        <v>81</v>
      </c>
      <c r="U2" s="62"/>
      <c r="V2" s="62"/>
      <c r="W2" s="113"/>
      <c r="X2" s="50"/>
    </row>
    <row r="3" spans="1:24" s="1" customFormat="1" ht="15" customHeight="1" x14ac:dyDescent="0.2">
      <c r="A3" s="124"/>
      <c r="B3" s="124"/>
      <c r="C3" s="124"/>
      <c r="D3" s="124"/>
      <c r="E3" s="124"/>
      <c r="F3" s="124"/>
      <c r="G3" s="124"/>
      <c r="H3" s="124"/>
      <c r="I3" s="124"/>
      <c r="J3" s="124"/>
      <c r="K3" s="141"/>
      <c r="L3" s="122" t="s">
        <v>14</v>
      </c>
      <c r="M3" s="62" t="s">
        <v>19</v>
      </c>
      <c r="N3" s="64" t="str">
        <f>IF('4. Samples'!C18="T",'4. Samples'!AA18&amp;"_"&amp;'4. Samples'!B18,"")</f>
        <v/>
      </c>
      <c r="O3" s="63" t="str">
        <f t="array" ref="O3">INDEX(T_Range_Raw, MATCH(LARGE(COUNTIF(T_Range_Raw, "&gt;="&amp;T_Range_Raw), ROW(C2)), COUNTIF(T_Range_Raw, "&gt;="&amp;T_Range_Raw), 0))</f>
        <v>12_T_Semester2</v>
      </c>
      <c r="P3" s="64" t="str">
        <f t="shared" ref="P3:P51" si="0">MID(O3,4,50)</f>
        <v>T_Semester2</v>
      </c>
      <c r="Q3" s="65" t="str">
        <f>IF('4. Samples'!C18="C",'4. Samples'!AA18&amp;"_"&amp;'4. Samples'!B18,"")</f>
        <v>11_C_Semester1</v>
      </c>
      <c r="R3" s="65" t="str">
        <f t="array" ref="R3">INDEX(C_Range_Raw, MATCH(LARGE(COUNTIF(C_Range_Raw, "&gt;="&amp;C_Range_Raw), ROW(F2)), COUNTIF(C_Range_Raw, "&gt;="&amp;C_Range_Raw), 0))</f>
        <v>13_C_Semester2</v>
      </c>
      <c r="S3" s="65" t="str">
        <f t="shared" ref="S3:S51" si="1">MID(R3,4,50)</f>
        <v>C_Semester2</v>
      </c>
      <c r="T3" s="76" t="s">
        <v>82</v>
      </c>
      <c r="U3" s="62"/>
      <c r="V3" s="62"/>
      <c r="W3" s="113"/>
      <c r="X3" s="50"/>
    </row>
    <row r="4" spans="1:24" s="1" customFormat="1" ht="15" customHeight="1" x14ac:dyDescent="0.2">
      <c r="A4" s="124"/>
      <c r="B4" s="124"/>
      <c r="C4" s="124"/>
      <c r="D4" s="124"/>
      <c r="E4" s="124"/>
      <c r="F4" s="124"/>
      <c r="G4" s="124"/>
      <c r="H4" s="124"/>
      <c r="I4" s="124"/>
      <c r="J4" s="124"/>
      <c r="K4" s="141"/>
      <c r="L4" s="122" t="s">
        <v>85</v>
      </c>
      <c r="N4" s="64" t="str">
        <f>IF('4. Samples'!C19="T",'4. Samples'!AA19&amp;"_"&amp;'4. Samples'!B19,"")</f>
        <v>12_T_Semester2</v>
      </c>
      <c r="O4" s="63" t="str">
        <f t="array" ref="O4">INDEX(T_Range_Raw, MATCH(LARGE(COUNTIF(T_Range_Raw, "&gt;="&amp;T_Range_Raw), ROW(C3)), COUNTIF(T_Range_Raw, "&gt;="&amp;T_Range_Raw), 0))</f>
        <v>14_T_Semester3</v>
      </c>
      <c r="P4" s="64" t="str">
        <f t="shared" si="0"/>
        <v>T_Semester3</v>
      </c>
      <c r="Q4" s="65" t="str">
        <f>IF('4. Samples'!C19="C",'4. Samples'!AA19&amp;"_"&amp;'4. Samples'!B19,"")</f>
        <v/>
      </c>
      <c r="R4" s="65" t="str">
        <f t="array" ref="R4">INDEX(C_Range_Raw, MATCH(LARGE(COUNTIF(C_Range_Raw, "&gt;="&amp;C_Range_Raw), ROW(F3)), COUNTIF(C_Range_Raw, "&gt;="&amp;C_Range_Raw), 0))</f>
        <v>15_C_Semester3</v>
      </c>
      <c r="S4" s="65" t="str">
        <f t="shared" si="1"/>
        <v>C_Semester3</v>
      </c>
      <c r="U4" s="62"/>
      <c r="V4" s="62"/>
      <c r="W4" s="113"/>
      <c r="X4" s="50"/>
    </row>
    <row r="5" spans="1:24" s="1" customFormat="1" ht="15" customHeight="1" x14ac:dyDescent="0.2">
      <c r="A5" s="124"/>
      <c r="B5" s="124"/>
      <c r="C5" s="124"/>
      <c r="D5" s="124"/>
      <c r="E5" s="124"/>
      <c r="F5" s="124"/>
      <c r="G5" s="124"/>
      <c r="H5" s="124"/>
      <c r="I5" s="124"/>
      <c r="J5" s="124"/>
      <c r="K5" s="141"/>
      <c r="N5" s="64" t="str">
        <f>IF('4. Samples'!C20="T",'4. Samples'!AA20&amp;"_"&amp;'4. Samples'!B20,"")</f>
        <v/>
      </c>
      <c r="O5" s="63" t="str">
        <f t="array" ref="O5">INDEX(T_Range_Raw, MATCH(LARGE(COUNTIF(T_Range_Raw, "&gt;="&amp;T_Range_Raw), ROW(C4)), COUNTIF(T_Range_Raw, "&gt;="&amp;T_Range_Raw), 0))</f>
        <v>16_T_Semester4</v>
      </c>
      <c r="P5" s="64" t="str">
        <f t="shared" si="0"/>
        <v>T_Semester4</v>
      </c>
      <c r="Q5" s="65" t="str">
        <f>IF('4. Samples'!C20="C",'4. Samples'!AA20&amp;"_"&amp;'4. Samples'!B20,"")</f>
        <v>13_C_Semester2</v>
      </c>
      <c r="R5" s="65" t="str">
        <f t="array" ref="R5">INDEX(C_Range_Raw, MATCH(LARGE(COUNTIF(C_Range_Raw, "&gt;="&amp;C_Range_Raw), ROW(F4)), COUNTIF(C_Range_Raw, "&gt;="&amp;C_Range_Raw), 0))</f>
        <v>17_C_Semester4</v>
      </c>
      <c r="S5" s="65" t="str">
        <f t="shared" si="1"/>
        <v>C_Semester4</v>
      </c>
      <c r="U5" s="62"/>
      <c r="V5" s="62"/>
      <c r="W5" s="113"/>
      <c r="X5" s="50"/>
    </row>
    <row r="6" spans="1:24" s="1" customFormat="1" ht="15" customHeight="1" x14ac:dyDescent="0.2">
      <c r="A6" s="124"/>
      <c r="B6" s="124"/>
      <c r="C6" s="124"/>
      <c r="D6" s="124"/>
      <c r="E6" s="124"/>
      <c r="F6" s="124"/>
      <c r="G6" s="124"/>
      <c r="H6" s="124"/>
      <c r="I6" s="124"/>
      <c r="J6" s="124"/>
      <c r="K6" s="141"/>
      <c r="N6" s="64" t="str">
        <f>IF('4. Samples'!C21="T",'4. Samples'!AA21&amp;"_"&amp;'4. Samples'!B21,"")</f>
        <v>14_T_Semester3</v>
      </c>
      <c r="O6" s="63" t="str">
        <f t="array" ref="O6">INDEX(T_Range_Raw, MATCH(LARGE(COUNTIF(T_Range_Raw, "&gt;="&amp;T_Range_Raw), ROW(C5)), COUNTIF(T_Range_Raw, "&gt;="&amp;T_Range_Raw), 0))</f>
        <v/>
      </c>
      <c r="P6" s="64" t="str">
        <f t="shared" si="0"/>
        <v/>
      </c>
      <c r="Q6" s="65" t="str">
        <f>IF('4. Samples'!C21="C",'4. Samples'!AA21&amp;"_"&amp;'4. Samples'!B21,"")</f>
        <v/>
      </c>
      <c r="R6" s="65" t="str">
        <f t="array" ref="R6">INDEX(C_Range_Raw, MATCH(LARGE(COUNTIF(C_Range_Raw, "&gt;="&amp;C_Range_Raw), ROW(F5)), COUNTIF(C_Range_Raw, "&gt;="&amp;C_Range_Raw), 0))</f>
        <v/>
      </c>
      <c r="S6" s="65" t="str">
        <f t="shared" si="1"/>
        <v/>
      </c>
      <c r="U6" s="62"/>
      <c r="V6" s="62"/>
      <c r="W6" s="113"/>
      <c r="X6" s="50"/>
    </row>
    <row r="7" spans="1:24" ht="15" customHeight="1" x14ac:dyDescent="0.2">
      <c r="A7" s="124"/>
      <c r="B7" s="124"/>
      <c r="C7" s="124"/>
      <c r="D7" s="124"/>
      <c r="E7" s="124"/>
      <c r="F7" s="124"/>
      <c r="G7" s="124"/>
      <c r="H7" s="124"/>
      <c r="I7" s="124"/>
      <c r="J7" s="124"/>
      <c r="K7" s="141"/>
      <c r="N7" s="64" t="str">
        <f>IF('4. Samples'!C22="T",'4. Samples'!AA22&amp;"_"&amp;'4. Samples'!B22,"")</f>
        <v/>
      </c>
      <c r="O7" s="63" t="str">
        <f t="array" ref="O7">INDEX(T_Range_Raw, MATCH(LARGE(COUNTIF(T_Range_Raw, "&gt;="&amp;T_Range_Raw), ROW(C6)), COUNTIF(T_Range_Raw, "&gt;="&amp;T_Range_Raw), 0))</f>
        <v/>
      </c>
      <c r="P7" s="64" t="str">
        <f t="shared" si="0"/>
        <v/>
      </c>
      <c r="Q7" s="65" t="str">
        <f>IF('4. Samples'!C22="C",'4. Samples'!AA22&amp;"_"&amp;'4. Samples'!B22,"")</f>
        <v>15_C_Semester3</v>
      </c>
      <c r="R7" s="65" t="str">
        <f t="array" ref="R7">INDEX(C_Range_Raw, MATCH(LARGE(COUNTIF(C_Range_Raw, "&gt;="&amp;C_Range_Raw), ROW(F6)), COUNTIF(C_Range_Raw, "&gt;="&amp;C_Range_Raw), 0))</f>
        <v/>
      </c>
      <c r="S7" s="65" t="str">
        <f t="shared" si="1"/>
        <v/>
      </c>
      <c r="U7" s="62"/>
      <c r="V7" s="62"/>
      <c r="W7" s="113"/>
    </row>
    <row r="8" spans="1:24" s="32" customFormat="1" ht="15" customHeight="1" x14ac:dyDescent="0.35">
      <c r="A8" s="124"/>
      <c r="B8" s="124"/>
      <c r="C8" s="124"/>
      <c r="D8" s="124"/>
      <c r="E8" s="124"/>
      <c r="F8" s="124"/>
      <c r="G8" s="124"/>
      <c r="H8" s="124"/>
      <c r="I8" s="124"/>
      <c r="J8" s="124"/>
      <c r="K8" s="141"/>
      <c r="N8" s="64" t="str">
        <f>IF('4. Samples'!C23="T",'4. Samples'!AA23&amp;"_"&amp;'4. Samples'!B23,"")</f>
        <v>16_T_Semester4</v>
      </c>
      <c r="O8" s="63" t="str">
        <f t="array" ref="O8">INDEX(T_Range_Raw, MATCH(LARGE(COUNTIF(T_Range_Raw, "&gt;="&amp;T_Range_Raw), ROW(C7)), COUNTIF(T_Range_Raw, "&gt;="&amp;T_Range_Raw), 0))</f>
        <v/>
      </c>
      <c r="P8" s="64" t="str">
        <f t="shared" si="0"/>
        <v/>
      </c>
      <c r="Q8" s="65" t="str">
        <f>IF('4. Samples'!C23="C",'4. Samples'!AA23&amp;"_"&amp;'4. Samples'!B23,"")</f>
        <v/>
      </c>
      <c r="R8" s="65" t="str">
        <f t="array" ref="R8">INDEX(C_Range_Raw, MATCH(LARGE(COUNTIF(C_Range_Raw, "&gt;="&amp;C_Range_Raw), ROW(F7)), COUNTIF(C_Range_Raw, "&gt;="&amp;C_Range_Raw), 0))</f>
        <v/>
      </c>
      <c r="S8" s="65" t="str">
        <f t="shared" si="1"/>
        <v/>
      </c>
      <c r="U8" s="62"/>
      <c r="V8" s="62"/>
      <c r="W8" s="113"/>
      <c r="X8" s="115"/>
    </row>
    <row r="9" spans="1:24" s="107" customFormat="1" ht="15" customHeight="1" x14ac:dyDescent="0.35">
      <c r="A9" s="124"/>
      <c r="B9" s="124"/>
      <c r="C9" s="124"/>
      <c r="D9" s="124"/>
      <c r="E9" s="124"/>
      <c r="F9" s="124"/>
      <c r="G9" s="124"/>
      <c r="H9" s="124"/>
      <c r="I9" s="124"/>
      <c r="J9" s="124"/>
      <c r="K9" s="141"/>
      <c r="N9" s="108" t="str">
        <f>IF('4. Samples'!C24="T",'4. Samples'!AA24&amp;"_"&amp;'4. Samples'!B24,"")</f>
        <v/>
      </c>
      <c r="O9" s="109" t="str">
        <f t="array" ref="O9">INDEX(T_Range_Raw, MATCH(LARGE(COUNTIF(T_Range_Raw, "&gt;="&amp;T_Range_Raw), ROW(C8)), COUNTIF(T_Range_Raw, "&gt;="&amp;T_Range_Raw), 0))</f>
        <v/>
      </c>
      <c r="P9" s="108" t="str">
        <f t="shared" si="0"/>
        <v/>
      </c>
      <c r="Q9" s="110" t="str">
        <f>IF('4. Samples'!C24="C",'4. Samples'!AA24&amp;"_"&amp;'4. Samples'!B24,"")</f>
        <v>17_C_Semester4</v>
      </c>
      <c r="R9" s="110" t="str">
        <f t="array" ref="R9">INDEX(C_Range_Raw, MATCH(LARGE(COUNTIF(C_Range_Raw, "&gt;="&amp;C_Range_Raw), ROW(F8)), COUNTIF(C_Range_Raw, "&gt;="&amp;C_Range_Raw), 0))</f>
        <v/>
      </c>
      <c r="S9" s="110" t="str">
        <f t="shared" si="1"/>
        <v/>
      </c>
      <c r="U9" s="111"/>
      <c r="V9" s="111"/>
      <c r="W9" s="114"/>
      <c r="X9" s="116"/>
    </row>
    <row r="10" spans="1:24" s="125" customFormat="1" ht="15" customHeight="1" x14ac:dyDescent="0.3">
      <c r="A10" s="124"/>
      <c r="K10" s="141"/>
      <c r="N10" s="127" t="str">
        <f>IF('4. Samples'!C25="T",'4. Samples'!AA25&amp;"_"&amp;'4. Samples'!B25,"")</f>
        <v/>
      </c>
      <c r="O10" s="128" t="str">
        <f t="array" ref="O10">INDEX(T_Range_Raw, MATCH(LARGE(COUNTIF(T_Range_Raw, "&gt;="&amp;T_Range_Raw), ROW(C9)), COUNTIF(T_Range_Raw, "&gt;="&amp;T_Range_Raw), 0))</f>
        <v/>
      </c>
      <c r="P10" s="127" t="str">
        <f t="shared" si="0"/>
        <v/>
      </c>
      <c r="Q10" s="129" t="str">
        <f>IF('4. Samples'!C25="C",'4. Samples'!AA25&amp;"_"&amp;'4. Samples'!B25,"")</f>
        <v/>
      </c>
      <c r="R10" s="129" t="str">
        <f t="array" ref="R10">INDEX(C_Range_Raw, MATCH(LARGE(COUNTIF(C_Range_Raw, "&gt;="&amp;C_Range_Raw), ROW(F9)), COUNTIF(C_Range_Raw, "&gt;="&amp;C_Range_Raw), 0))</f>
        <v/>
      </c>
      <c r="S10" s="129" t="str">
        <f t="shared" si="1"/>
        <v/>
      </c>
      <c r="U10" s="130"/>
      <c r="V10" s="130"/>
      <c r="W10" s="131"/>
      <c r="X10" s="126"/>
    </row>
    <row r="11" spans="1:24" s="125" customFormat="1" ht="15" customHeight="1" x14ac:dyDescent="0.3">
      <c r="A11" s="124"/>
      <c r="K11" s="141"/>
      <c r="N11" s="127" t="str">
        <f>IF('4. Samples'!C26="T",'4. Samples'!AA26&amp;"_"&amp;'4. Samples'!B26,"")</f>
        <v/>
      </c>
      <c r="O11" s="128" t="str">
        <f t="array" ref="O11">INDEX(T_Range_Raw, MATCH(LARGE(COUNTIF(T_Range_Raw, "&gt;="&amp;T_Range_Raw), ROW(C10)), COUNTIF(T_Range_Raw, "&gt;="&amp;T_Range_Raw), 0))</f>
        <v/>
      </c>
      <c r="P11" s="127" t="str">
        <f t="shared" si="0"/>
        <v/>
      </c>
      <c r="Q11" s="129" t="str">
        <f>IF('4. Samples'!C26="C",'4. Samples'!AA26&amp;"_"&amp;'4. Samples'!B26,"")</f>
        <v/>
      </c>
      <c r="R11" s="129" t="str">
        <f t="array" ref="R11">INDEX(C_Range_Raw, MATCH(LARGE(COUNTIF(C_Range_Raw, "&gt;="&amp;C_Range_Raw), ROW(F10)), COUNTIF(C_Range_Raw, "&gt;="&amp;C_Range_Raw), 0))</f>
        <v/>
      </c>
      <c r="S11" s="129" t="str">
        <f t="shared" si="1"/>
        <v/>
      </c>
      <c r="U11" s="130"/>
      <c r="V11" s="130"/>
      <c r="W11" s="131"/>
      <c r="X11" s="126"/>
    </row>
    <row r="12" spans="1:24" s="125" customFormat="1" ht="15" customHeight="1" x14ac:dyDescent="0.3">
      <c r="A12" s="124"/>
      <c r="K12" s="141"/>
      <c r="N12" s="127" t="str">
        <f>IF('4. Samples'!C27="T",'4. Samples'!AA27&amp;"_"&amp;'4. Samples'!B27,"")</f>
        <v/>
      </c>
      <c r="O12" s="128" t="str">
        <f t="array" ref="O12">INDEX(T_Range_Raw, MATCH(LARGE(COUNTIF(T_Range_Raw, "&gt;="&amp;T_Range_Raw), ROW(C11)), COUNTIF(T_Range_Raw, "&gt;="&amp;T_Range_Raw), 0))</f>
        <v/>
      </c>
      <c r="P12" s="127" t="str">
        <f t="shared" si="0"/>
        <v/>
      </c>
      <c r="Q12" s="129" t="str">
        <f>IF('4. Samples'!C27="C",'4. Samples'!AA27&amp;"_"&amp;'4. Samples'!B27,"")</f>
        <v/>
      </c>
      <c r="R12" s="129" t="str">
        <f t="array" ref="R12">INDEX(C_Range_Raw, MATCH(LARGE(COUNTIF(C_Range_Raw, "&gt;="&amp;C_Range_Raw), ROW(F11)), COUNTIF(C_Range_Raw, "&gt;="&amp;C_Range_Raw), 0))</f>
        <v/>
      </c>
      <c r="S12" s="129" t="str">
        <f t="shared" si="1"/>
        <v/>
      </c>
      <c r="U12" s="130"/>
      <c r="V12" s="130"/>
      <c r="W12" s="131"/>
      <c r="X12" s="126"/>
    </row>
    <row r="13" spans="1:24" s="125" customFormat="1" ht="15" customHeight="1" x14ac:dyDescent="0.3">
      <c r="A13" s="124"/>
      <c r="K13" s="141"/>
      <c r="N13" s="127" t="str">
        <f>IF('4. Samples'!C28="T",'4. Samples'!AA28&amp;"_"&amp;'4. Samples'!B28,"")</f>
        <v/>
      </c>
      <c r="O13" s="128" t="str">
        <f t="array" ref="O13">INDEX(T_Range_Raw, MATCH(LARGE(COUNTIF(T_Range_Raw, "&gt;="&amp;T_Range_Raw), ROW(C12)), COUNTIF(T_Range_Raw, "&gt;="&amp;T_Range_Raw), 0))</f>
        <v/>
      </c>
      <c r="P13" s="127" t="str">
        <f t="shared" si="0"/>
        <v/>
      </c>
      <c r="Q13" s="129" t="str">
        <f>IF('4. Samples'!C28="C",'4. Samples'!AA28&amp;"_"&amp;'4. Samples'!B28,"")</f>
        <v/>
      </c>
      <c r="R13" s="129" t="str">
        <f t="array" ref="R13">INDEX(C_Range_Raw, MATCH(LARGE(COUNTIF(C_Range_Raw, "&gt;="&amp;C_Range_Raw), ROW(F12)), COUNTIF(C_Range_Raw, "&gt;="&amp;C_Range_Raw), 0))</f>
        <v/>
      </c>
      <c r="S13" s="129" t="str">
        <f t="shared" si="1"/>
        <v/>
      </c>
      <c r="U13" s="130"/>
      <c r="V13" s="130"/>
      <c r="W13" s="131"/>
      <c r="X13" s="126"/>
    </row>
    <row r="14" spans="1:24" s="125" customFormat="1" ht="15" customHeight="1" x14ac:dyDescent="0.3">
      <c r="A14" s="124"/>
      <c r="K14" s="141"/>
      <c r="N14" s="127" t="str">
        <f>IF('4. Samples'!C29="T",'4. Samples'!AA29&amp;"_"&amp;'4. Samples'!B29,"")</f>
        <v/>
      </c>
      <c r="O14" s="128" t="str">
        <f t="array" ref="O14">INDEX(T_Range_Raw, MATCH(LARGE(COUNTIF(T_Range_Raw, "&gt;="&amp;T_Range_Raw), ROW(C13)), COUNTIF(T_Range_Raw, "&gt;="&amp;T_Range_Raw), 0))</f>
        <v/>
      </c>
      <c r="P14" s="127" t="str">
        <f t="shared" ref="P14" si="2">MID(O14,4,50)</f>
        <v/>
      </c>
      <c r="Q14" s="129" t="str">
        <f>IF('4. Samples'!C29="C",'4. Samples'!AA29&amp;"_"&amp;'4. Samples'!B29,"")</f>
        <v/>
      </c>
      <c r="R14" s="129" t="str">
        <f t="array" ref="R14">INDEX(C_Range_Raw, MATCH(LARGE(COUNTIF(C_Range_Raw, "&gt;="&amp;C_Range_Raw), ROW(F13)), COUNTIF(C_Range_Raw, "&gt;="&amp;C_Range_Raw), 0))</f>
        <v/>
      </c>
      <c r="S14" s="129" t="str">
        <f t="shared" ref="S14" si="3">MID(R14,4,50)</f>
        <v/>
      </c>
      <c r="U14" s="130"/>
      <c r="V14" s="130"/>
      <c r="W14" s="131"/>
      <c r="X14" s="126"/>
    </row>
    <row r="15" spans="1:24" ht="15" customHeight="1" x14ac:dyDescent="0.3">
      <c r="A15" s="125"/>
      <c r="B15" s="125"/>
      <c r="C15" s="125"/>
      <c r="D15" s="125"/>
      <c r="E15" s="125"/>
      <c r="F15" s="125"/>
      <c r="G15" s="125"/>
      <c r="H15" s="125"/>
      <c r="K15" s="141"/>
      <c r="N15" s="64" t="str">
        <f>IF('4. Samples'!C30="T",'4. Samples'!AA30&amp;"_"&amp;'4. Samples'!B30,"")</f>
        <v/>
      </c>
      <c r="O15" s="63" t="str">
        <f t="array" ref="O15">INDEX(T_Range_Raw, MATCH(LARGE(COUNTIF(T_Range_Raw, "&gt;="&amp;T_Range_Raw), ROW(C14)), COUNTIF(T_Range_Raw, "&gt;="&amp;T_Range_Raw), 0))</f>
        <v/>
      </c>
      <c r="P15" s="64" t="str">
        <f t="shared" si="0"/>
        <v/>
      </c>
      <c r="Q15" s="65" t="str">
        <f>IF('4. Samples'!C30="C",'4. Samples'!AA30&amp;"_"&amp;'4. Samples'!B30,"")</f>
        <v/>
      </c>
      <c r="R15" s="65" t="str">
        <f t="array" ref="R15">INDEX(C_Range_Raw, MATCH(LARGE(COUNTIF(C_Range_Raw, "&gt;="&amp;C_Range_Raw), ROW(F14)), COUNTIF(C_Range_Raw, "&gt;="&amp;C_Range_Raw), 0))</f>
        <v/>
      </c>
      <c r="S15" s="65" t="str">
        <f t="shared" si="1"/>
        <v/>
      </c>
      <c r="U15" s="62"/>
      <c r="V15" s="62"/>
      <c r="W15" s="113"/>
    </row>
    <row r="16" spans="1:24" ht="15" customHeight="1" x14ac:dyDescent="0.3">
      <c r="A16" s="125"/>
      <c r="B16" s="125"/>
      <c r="C16" s="125"/>
      <c r="D16" s="125"/>
      <c r="E16" s="125"/>
      <c r="F16" s="125"/>
      <c r="G16" s="125"/>
      <c r="H16" s="125"/>
      <c r="K16" s="141"/>
      <c r="N16" s="64" t="str">
        <f>IF('4. Samples'!C31="T",'4. Samples'!AA31&amp;"_"&amp;'4. Samples'!B31,"")</f>
        <v/>
      </c>
      <c r="O16" s="63" t="str">
        <f t="array" ref="O16">INDEX(T_Range_Raw, MATCH(LARGE(COUNTIF(T_Range_Raw, "&gt;="&amp;T_Range_Raw), ROW(C15)), COUNTIF(T_Range_Raw, "&gt;="&amp;T_Range_Raw), 0))</f>
        <v/>
      </c>
      <c r="P16" s="64" t="str">
        <f t="shared" si="0"/>
        <v/>
      </c>
      <c r="Q16" s="65" t="str">
        <f>IF('4. Samples'!C31="C",'4. Samples'!AA31&amp;"_"&amp;'4. Samples'!B31,"")</f>
        <v/>
      </c>
      <c r="R16" s="65" t="str">
        <f t="array" ref="R16">INDEX(C_Range_Raw, MATCH(LARGE(COUNTIF(C_Range_Raw, "&gt;="&amp;C_Range_Raw), ROW(F15)), COUNTIF(C_Range_Raw, "&gt;="&amp;C_Range_Raw), 0))</f>
        <v/>
      </c>
      <c r="S16" s="65" t="str">
        <f t="shared" si="1"/>
        <v/>
      </c>
      <c r="U16" s="62"/>
      <c r="V16" s="62"/>
      <c r="W16" s="113"/>
    </row>
    <row r="17" spans="1:24" ht="15" customHeight="1" x14ac:dyDescent="0.3">
      <c r="A17" s="125"/>
      <c r="B17" s="125"/>
      <c r="C17" s="125"/>
      <c r="D17" s="125"/>
      <c r="E17" s="125"/>
      <c r="F17" s="125"/>
      <c r="G17" s="125"/>
      <c r="H17" s="125"/>
      <c r="K17" s="141"/>
      <c r="N17" s="64" t="str">
        <f>IF('4. Samples'!C32="T",'4. Samples'!AA32&amp;"_"&amp;'4. Samples'!B32,"")</f>
        <v/>
      </c>
      <c r="O17" s="63" t="str">
        <f t="array" ref="O17">INDEX(T_Range_Raw, MATCH(LARGE(COUNTIF(T_Range_Raw, "&gt;="&amp;T_Range_Raw), ROW(C16)), COUNTIF(T_Range_Raw, "&gt;="&amp;T_Range_Raw), 0))</f>
        <v/>
      </c>
      <c r="P17" s="64" t="str">
        <f t="shared" si="0"/>
        <v/>
      </c>
      <c r="Q17" s="65" t="str">
        <f>IF('4. Samples'!C32="C",'4. Samples'!AA32&amp;"_"&amp;'4. Samples'!B32,"")</f>
        <v/>
      </c>
      <c r="R17" s="65" t="str">
        <f t="array" ref="R17">INDEX(C_Range_Raw, MATCH(LARGE(COUNTIF(C_Range_Raw, "&gt;="&amp;C_Range_Raw), ROW(F16)), COUNTIF(C_Range_Raw, "&gt;="&amp;C_Range_Raw), 0))</f>
        <v/>
      </c>
      <c r="S17" s="65" t="str">
        <f t="shared" si="1"/>
        <v/>
      </c>
      <c r="U17" s="62"/>
      <c r="V17" s="62"/>
      <c r="W17" s="113"/>
    </row>
    <row r="18" spans="1:24" ht="15" customHeight="1" x14ac:dyDescent="0.3">
      <c r="A18" s="125"/>
      <c r="B18" s="125"/>
      <c r="C18" s="125"/>
      <c r="D18" s="125"/>
      <c r="E18" s="125"/>
      <c r="F18" s="125"/>
      <c r="G18" s="125"/>
      <c r="H18" s="125"/>
      <c r="I18" s="101"/>
      <c r="K18" s="141"/>
      <c r="N18" s="64" t="str">
        <f>IF('4. Samples'!C33="T",'4. Samples'!AA33&amp;"_"&amp;'4. Samples'!B33,"")</f>
        <v/>
      </c>
      <c r="O18" s="63" t="str">
        <f t="array" ref="O18">INDEX(T_Range_Raw, MATCH(LARGE(COUNTIF(T_Range_Raw, "&gt;="&amp;T_Range_Raw), ROW(C17)), COUNTIF(T_Range_Raw, "&gt;="&amp;T_Range_Raw), 0))</f>
        <v/>
      </c>
      <c r="P18" s="64" t="str">
        <f t="shared" si="0"/>
        <v/>
      </c>
      <c r="Q18" s="65" t="str">
        <f>IF('4. Samples'!C33="C",'4. Samples'!AA33&amp;"_"&amp;'4. Samples'!B33,"")</f>
        <v/>
      </c>
      <c r="R18" s="65" t="str">
        <f t="array" ref="R18">INDEX(C_Range_Raw, MATCH(LARGE(COUNTIF(C_Range_Raw, "&gt;="&amp;C_Range_Raw), ROW(F17)), COUNTIF(C_Range_Raw, "&gt;="&amp;C_Range_Raw), 0))</f>
        <v/>
      </c>
      <c r="S18" s="65" t="str">
        <f t="shared" si="1"/>
        <v/>
      </c>
      <c r="U18" s="62"/>
      <c r="V18" s="62"/>
      <c r="W18" s="113"/>
    </row>
    <row r="19" spans="1:24" ht="15" customHeight="1" x14ac:dyDescent="0.3">
      <c r="A19" s="125"/>
      <c r="B19" s="125"/>
      <c r="C19" s="125"/>
      <c r="D19" s="125"/>
      <c r="E19" s="125"/>
      <c r="F19" s="125"/>
      <c r="G19" s="125"/>
      <c r="H19" s="125"/>
      <c r="I19" s="101"/>
      <c r="K19" s="141"/>
      <c r="N19" s="64" t="str">
        <f>IF('4. Samples'!C34="T",'4. Samples'!AA34&amp;"_"&amp;'4. Samples'!B34,"")</f>
        <v/>
      </c>
      <c r="O19" s="63" t="str">
        <f t="array" ref="O19">INDEX(T_Range_Raw, MATCH(LARGE(COUNTIF(T_Range_Raw, "&gt;="&amp;T_Range_Raw), ROW(C18)), COUNTIF(T_Range_Raw, "&gt;="&amp;T_Range_Raw), 0))</f>
        <v/>
      </c>
      <c r="P19" s="64" t="str">
        <f t="shared" si="0"/>
        <v/>
      </c>
      <c r="Q19" s="65" t="str">
        <f>IF('4. Samples'!C34="C",'4. Samples'!AA34&amp;"_"&amp;'4. Samples'!B34,"")</f>
        <v/>
      </c>
      <c r="R19" s="65" t="str">
        <f t="array" ref="R19">INDEX(C_Range_Raw, MATCH(LARGE(COUNTIF(C_Range_Raw, "&gt;="&amp;C_Range_Raw), ROW(F18)), COUNTIF(C_Range_Raw, "&gt;="&amp;C_Range_Raw), 0))</f>
        <v/>
      </c>
      <c r="S19" s="65" t="str">
        <f t="shared" si="1"/>
        <v/>
      </c>
      <c r="U19" s="62"/>
      <c r="V19" s="62"/>
      <c r="W19" s="113"/>
    </row>
    <row r="20" spans="1:24" ht="15" customHeight="1" x14ac:dyDescent="0.3">
      <c r="A20" s="125"/>
      <c r="B20" s="125"/>
      <c r="C20" s="125"/>
      <c r="D20" s="125"/>
      <c r="E20" s="125"/>
      <c r="F20" s="125"/>
      <c r="G20" s="125"/>
      <c r="H20" s="125"/>
      <c r="I20" s="101"/>
      <c r="K20" s="141"/>
      <c r="N20" s="64" t="str">
        <f>IF('4. Samples'!C35="T",'4. Samples'!AA35&amp;"_"&amp;'4. Samples'!B35,"")</f>
        <v/>
      </c>
      <c r="O20" s="63" t="str">
        <f t="array" ref="O20">INDEX(T_Range_Raw, MATCH(LARGE(COUNTIF(T_Range_Raw, "&gt;="&amp;T_Range_Raw), ROW(C19)), COUNTIF(T_Range_Raw, "&gt;="&amp;T_Range_Raw), 0))</f>
        <v/>
      </c>
      <c r="P20" s="64" t="str">
        <f t="shared" si="0"/>
        <v/>
      </c>
      <c r="Q20" s="65" t="str">
        <f>IF('4. Samples'!C35="C",'4. Samples'!AA35&amp;"_"&amp;'4. Samples'!B35,"")</f>
        <v/>
      </c>
      <c r="R20" s="65" t="str">
        <f t="array" ref="R20">INDEX(C_Range_Raw, MATCH(LARGE(COUNTIF(C_Range_Raw, "&gt;="&amp;C_Range_Raw), ROW(F19)), COUNTIF(C_Range_Raw, "&gt;="&amp;C_Range_Raw), 0))</f>
        <v/>
      </c>
      <c r="S20" s="65" t="str">
        <f t="shared" si="1"/>
        <v/>
      </c>
      <c r="U20" s="62"/>
      <c r="V20" s="62"/>
      <c r="W20" s="113"/>
    </row>
    <row r="21" spans="1:24" ht="15" customHeight="1" x14ac:dyDescent="0.3">
      <c r="A21" s="125"/>
      <c r="B21" s="125"/>
      <c r="C21" s="125"/>
      <c r="D21" s="125"/>
      <c r="E21" s="125"/>
      <c r="F21" s="125"/>
      <c r="G21" s="125"/>
      <c r="H21" s="125"/>
      <c r="I21" s="102"/>
      <c r="K21" s="141"/>
      <c r="N21" s="64" t="str">
        <f>IF('4. Samples'!C36="T",'4. Samples'!AA36&amp;"_"&amp;'4. Samples'!B36,"")</f>
        <v/>
      </c>
      <c r="O21" s="63" t="str">
        <f t="array" ref="O21">INDEX(T_Range_Raw, MATCH(LARGE(COUNTIF(T_Range_Raw, "&gt;="&amp;T_Range_Raw), ROW(C20)), COUNTIF(T_Range_Raw, "&gt;="&amp;T_Range_Raw), 0))</f>
        <v/>
      </c>
      <c r="P21" s="64" t="str">
        <f t="shared" si="0"/>
        <v/>
      </c>
      <c r="Q21" s="65" t="str">
        <f>IF('4. Samples'!C36="C",'4. Samples'!AA36&amp;"_"&amp;'4. Samples'!B36,"")</f>
        <v/>
      </c>
      <c r="R21" s="65" t="str">
        <f t="array" ref="R21">INDEX(C_Range_Raw, MATCH(LARGE(COUNTIF(C_Range_Raw, "&gt;="&amp;C_Range_Raw), ROW(F20)), COUNTIF(C_Range_Raw, "&gt;="&amp;C_Range_Raw), 0))</f>
        <v/>
      </c>
      <c r="S21" s="65" t="str">
        <f t="shared" si="1"/>
        <v/>
      </c>
      <c r="U21" s="62"/>
      <c r="V21" s="62"/>
      <c r="W21" s="113"/>
    </row>
    <row r="22" spans="1:24" ht="15" customHeight="1" x14ac:dyDescent="0.3">
      <c r="A22" s="125"/>
      <c r="B22" s="125"/>
      <c r="C22" s="125"/>
      <c r="D22" s="125"/>
      <c r="E22" s="125"/>
      <c r="F22" s="125"/>
      <c r="G22" s="125"/>
      <c r="H22" s="125"/>
      <c r="I22" s="3"/>
      <c r="K22" s="141"/>
      <c r="N22" s="64" t="str">
        <f>IF('4. Samples'!C37="T",'4. Samples'!AA37&amp;"_"&amp;'4. Samples'!B37,"")</f>
        <v/>
      </c>
      <c r="O22" s="63" t="str">
        <f t="array" ref="O22">INDEX(T_Range_Raw, MATCH(LARGE(COUNTIF(T_Range_Raw, "&gt;="&amp;T_Range_Raw), ROW(C21)), COUNTIF(T_Range_Raw, "&gt;="&amp;T_Range_Raw), 0))</f>
        <v/>
      </c>
      <c r="P22" s="64" t="str">
        <f t="shared" si="0"/>
        <v/>
      </c>
      <c r="Q22" s="65" t="str">
        <f>IF('4. Samples'!C37="C",'4. Samples'!AA37&amp;"_"&amp;'4. Samples'!B37,"")</f>
        <v/>
      </c>
      <c r="R22" s="65" t="str">
        <f t="array" ref="R22">INDEX(C_Range_Raw, MATCH(LARGE(COUNTIF(C_Range_Raw, "&gt;="&amp;C_Range_Raw), ROW(F21)), COUNTIF(C_Range_Raw, "&gt;="&amp;C_Range_Raw), 0))</f>
        <v/>
      </c>
      <c r="S22" s="65" t="str">
        <f t="shared" si="1"/>
        <v/>
      </c>
      <c r="U22" s="62"/>
      <c r="V22" s="62"/>
      <c r="W22" s="113"/>
    </row>
    <row r="23" spans="1:24" ht="15" customHeight="1" x14ac:dyDescent="0.3">
      <c r="A23" s="125"/>
      <c r="B23" s="125"/>
      <c r="C23" s="125"/>
      <c r="D23" s="125"/>
      <c r="E23" s="125"/>
      <c r="F23" s="125"/>
      <c r="G23" s="125"/>
      <c r="H23" s="125"/>
      <c r="K23" s="141"/>
      <c r="N23" s="64" t="str">
        <f>IF('4. Samples'!C38="T",'4. Samples'!AA38&amp;"_"&amp;'4. Samples'!B38,"")</f>
        <v/>
      </c>
      <c r="O23" s="63" t="str">
        <f t="array" ref="O23">INDEX(T_Range_Raw, MATCH(LARGE(COUNTIF(T_Range_Raw, "&gt;="&amp;T_Range_Raw), ROW(C22)), COUNTIF(T_Range_Raw, "&gt;="&amp;T_Range_Raw), 0))</f>
        <v/>
      </c>
      <c r="P23" s="64" t="str">
        <f t="shared" si="0"/>
        <v/>
      </c>
      <c r="Q23" s="65" t="str">
        <f>IF('4. Samples'!C38="C",'4. Samples'!AA38&amp;"_"&amp;'4. Samples'!B38,"")</f>
        <v/>
      </c>
      <c r="R23" s="65" t="str">
        <f t="array" ref="R23">INDEX(C_Range_Raw, MATCH(LARGE(COUNTIF(C_Range_Raw, "&gt;="&amp;C_Range_Raw), ROW(F22)), COUNTIF(C_Range_Raw, "&gt;="&amp;C_Range_Raw), 0))</f>
        <v/>
      </c>
      <c r="S23" s="65" t="str">
        <f t="shared" si="1"/>
        <v/>
      </c>
      <c r="U23" s="62"/>
      <c r="V23" s="62"/>
      <c r="W23" s="113"/>
    </row>
    <row r="24" spans="1:24" s="133" customFormat="1" ht="15" customHeight="1" x14ac:dyDescent="0.3">
      <c r="A24" s="125"/>
      <c r="B24" s="125"/>
      <c r="C24" s="125"/>
      <c r="D24" s="125"/>
      <c r="E24" s="125"/>
      <c r="F24" s="125"/>
      <c r="G24" s="125"/>
      <c r="H24" s="125"/>
      <c r="K24" s="141"/>
      <c r="N24" s="134" t="str">
        <f>IF('4. Samples'!C39="T",'4. Samples'!AA39&amp;"_"&amp;'4. Samples'!B39,"")</f>
        <v/>
      </c>
      <c r="O24" s="135" t="str">
        <f t="array" ref="O24">INDEX(T_Range_Raw, MATCH(LARGE(COUNTIF(T_Range_Raw, "&gt;="&amp;T_Range_Raw), ROW(C23)), COUNTIF(T_Range_Raw, "&gt;="&amp;T_Range_Raw), 0))</f>
        <v/>
      </c>
      <c r="P24" s="134" t="str">
        <f t="shared" si="0"/>
        <v/>
      </c>
      <c r="Q24" s="136" t="str">
        <f>IF('4. Samples'!C39="C",'4. Samples'!AA39&amp;"_"&amp;'4. Samples'!B39,"")</f>
        <v/>
      </c>
      <c r="R24" s="136" t="str">
        <f t="array" ref="R24">INDEX(C_Range_Raw, MATCH(LARGE(COUNTIF(C_Range_Raw, "&gt;="&amp;C_Range_Raw), ROW(F23)), COUNTIF(C_Range_Raw, "&gt;="&amp;C_Range_Raw), 0))</f>
        <v/>
      </c>
      <c r="S24" s="136" t="str">
        <f t="shared" si="1"/>
        <v/>
      </c>
      <c r="U24" s="137"/>
      <c r="V24" s="137"/>
      <c r="W24" s="138"/>
      <c r="X24" s="139"/>
    </row>
    <row r="25" spans="1:24" s="133" customFormat="1" ht="15" customHeight="1" x14ac:dyDescent="0.25">
      <c r="K25" s="141"/>
      <c r="N25" s="134" t="str">
        <f>IF('4. Samples'!C40="T",'4. Samples'!AA40&amp;"_"&amp;'4. Samples'!B40,"")</f>
        <v/>
      </c>
      <c r="O25" s="135" t="str">
        <f t="array" ref="O25">INDEX(T_Range_Raw, MATCH(LARGE(COUNTIF(T_Range_Raw, "&gt;="&amp;T_Range_Raw), ROW(C24)), COUNTIF(T_Range_Raw, "&gt;="&amp;T_Range_Raw), 0))</f>
        <v/>
      </c>
      <c r="P25" s="134" t="str">
        <f t="shared" si="0"/>
        <v/>
      </c>
      <c r="Q25" s="136" t="str">
        <f>IF('4. Samples'!C40="C",'4. Samples'!AA40&amp;"_"&amp;'4. Samples'!B40,"")</f>
        <v/>
      </c>
      <c r="R25" s="136" t="str">
        <f t="array" ref="R25">INDEX(C_Range_Raw, MATCH(LARGE(COUNTIF(C_Range_Raw, "&gt;="&amp;C_Range_Raw), ROW(F24)), COUNTIF(C_Range_Raw, "&gt;="&amp;C_Range_Raw), 0))</f>
        <v/>
      </c>
      <c r="S25" s="136" t="str">
        <f t="shared" si="1"/>
        <v/>
      </c>
      <c r="U25" s="137"/>
      <c r="V25" s="137"/>
      <c r="W25" s="138"/>
      <c r="X25" s="139"/>
    </row>
    <row r="26" spans="1:24" s="133" customFormat="1" ht="15" customHeight="1" x14ac:dyDescent="0.25">
      <c r="A26" s="717"/>
      <c r="B26" s="717"/>
      <c r="C26" s="717"/>
      <c r="D26" s="717"/>
      <c r="E26" s="717"/>
      <c r="F26" s="717"/>
      <c r="G26" s="717"/>
      <c r="H26" s="717"/>
      <c r="I26" s="717"/>
      <c r="J26" s="717"/>
      <c r="K26" s="141"/>
      <c r="N26" s="134" t="str">
        <f>IF('4. Samples'!C41="T",'4. Samples'!AA41&amp;"_"&amp;'4. Samples'!B41,"")</f>
        <v/>
      </c>
      <c r="O26" s="135" t="str">
        <f t="array" ref="O26">INDEX(T_Range_Raw, MATCH(LARGE(COUNTIF(T_Range_Raw, "&gt;="&amp;T_Range_Raw), ROW(C25)), COUNTIF(T_Range_Raw, "&gt;="&amp;T_Range_Raw), 0))</f>
        <v/>
      </c>
      <c r="P26" s="134" t="str">
        <f t="shared" si="0"/>
        <v/>
      </c>
      <c r="Q26" s="136" t="str">
        <f>IF('4. Samples'!C41="C",'4. Samples'!AA41&amp;"_"&amp;'4. Samples'!B41,"")</f>
        <v/>
      </c>
      <c r="R26" s="136" t="str">
        <f t="array" ref="R26">INDEX(C_Range_Raw, MATCH(LARGE(COUNTIF(C_Range_Raw, "&gt;="&amp;C_Range_Raw), ROW(F25)), COUNTIF(C_Range_Raw, "&gt;="&amp;C_Range_Raw), 0))</f>
        <v/>
      </c>
      <c r="S26" s="136" t="str">
        <f t="shared" si="1"/>
        <v/>
      </c>
      <c r="U26" s="137"/>
      <c r="V26" s="137"/>
      <c r="W26" s="138"/>
      <c r="X26" s="139"/>
    </row>
    <row r="27" spans="1:24" ht="15" customHeight="1" x14ac:dyDescent="0.2">
      <c r="K27" s="141"/>
      <c r="N27" s="64" t="str">
        <f>IF('4. Samples'!C42="T",'4. Samples'!AA42&amp;"_"&amp;'4. Samples'!B42,"")</f>
        <v/>
      </c>
      <c r="O27" s="63" t="str">
        <f t="array" ref="O27">INDEX(T_Range_Raw, MATCH(LARGE(COUNTIF(T_Range_Raw, "&gt;="&amp;T_Range_Raw), ROW(C26)), COUNTIF(T_Range_Raw, "&gt;="&amp;T_Range_Raw), 0))</f>
        <v/>
      </c>
      <c r="P27" s="64" t="str">
        <f t="shared" si="0"/>
        <v/>
      </c>
      <c r="Q27" s="65" t="str">
        <f>IF('4. Samples'!C42="C",'4. Samples'!AA42&amp;"_"&amp;'4. Samples'!B42,"")</f>
        <v/>
      </c>
      <c r="R27" s="65" t="str">
        <f t="array" ref="R27">INDEX(C_Range_Raw, MATCH(LARGE(COUNTIF(C_Range_Raw, "&gt;="&amp;C_Range_Raw), ROW(F26)), COUNTIF(C_Range_Raw, "&gt;="&amp;C_Range_Raw), 0))</f>
        <v/>
      </c>
      <c r="S27" s="65" t="str">
        <f t="shared" si="1"/>
        <v/>
      </c>
      <c r="U27" s="77"/>
      <c r="V27" s="62"/>
      <c r="W27" s="113"/>
    </row>
    <row r="28" spans="1:24" ht="15" customHeight="1" x14ac:dyDescent="0.2">
      <c r="K28" s="141"/>
      <c r="N28" s="64" t="str">
        <f>IF('4. Samples'!C43="T",'4. Samples'!AA43&amp;"_"&amp;'4. Samples'!B43,"")</f>
        <v/>
      </c>
      <c r="O28" s="63" t="str">
        <f t="array" ref="O28">INDEX(T_Range_Raw, MATCH(LARGE(COUNTIF(T_Range_Raw, "&gt;="&amp;T_Range_Raw), ROW(C27)), COUNTIF(T_Range_Raw, "&gt;="&amp;T_Range_Raw), 0))</f>
        <v/>
      </c>
      <c r="P28" s="64" t="str">
        <f t="shared" si="0"/>
        <v/>
      </c>
      <c r="Q28" s="65" t="str">
        <f>IF('4. Samples'!C43="C",'4. Samples'!AA43&amp;"_"&amp;'4. Samples'!B43,"")</f>
        <v/>
      </c>
      <c r="R28" s="65" t="str">
        <f t="array" ref="R28">INDEX(C_Range_Raw, MATCH(LARGE(COUNTIF(C_Range_Raw, "&gt;="&amp;C_Range_Raw), ROW(F27)), COUNTIF(C_Range_Raw, "&gt;="&amp;C_Range_Raw), 0))</f>
        <v/>
      </c>
      <c r="S28" s="65" t="str">
        <f t="shared" si="1"/>
        <v/>
      </c>
      <c r="U28" s="77"/>
      <c r="V28" s="62"/>
      <c r="W28" s="113"/>
    </row>
    <row r="29" spans="1:24" ht="15" customHeight="1" x14ac:dyDescent="0.2">
      <c r="K29" s="141"/>
      <c r="N29" s="64" t="str">
        <f>IF('4. Samples'!C44="T",'4. Samples'!AA44&amp;"_"&amp;'4. Samples'!B44,"")</f>
        <v/>
      </c>
      <c r="O29" s="63" t="str">
        <f t="array" ref="O29">INDEX(T_Range_Raw, MATCH(LARGE(COUNTIF(T_Range_Raw, "&gt;="&amp;T_Range_Raw), ROW(C28)), COUNTIF(T_Range_Raw, "&gt;="&amp;T_Range_Raw), 0))</f>
        <v/>
      </c>
      <c r="P29" s="64" t="str">
        <f t="shared" si="0"/>
        <v/>
      </c>
      <c r="Q29" s="65" t="str">
        <f>IF('4. Samples'!C44="C",'4. Samples'!AA44&amp;"_"&amp;'4. Samples'!B44,"")</f>
        <v/>
      </c>
      <c r="R29" s="65" t="str">
        <f t="array" ref="R29">INDEX(C_Range_Raw, MATCH(LARGE(COUNTIF(C_Range_Raw, "&gt;="&amp;C_Range_Raw), ROW(F28)), COUNTIF(C_Range_Raw, "&gt;="&amp;C_Range_Raw), 0))</f>
        <v/>
      </c>
      <c r="S29" s="65" t="str">
        <f t="shared" si="1"/>
        <v/>
      </c>
      <c r="U29" s="77"/>
      <c r="V29" s="62"/>
      <c r="W29" s="113"/>
    </row>
    <row r="30" spans="1:24" ht="15" customHeight="1" x14ac:dyDescent="0.2">
      <c r="K30" s="141"/>
      <c r="N30" s="64" t="str">
        <f>IF('4. Samples'!C45="T",'4. Samples'!AA45&amp;"_"&amp;'4. Samples'!B45,"")</f>
        <v/>
      </c>
      <c r="O30" s="63" t="str">
        <f t="array" ref="O30">INDEX(T_Range_Raw, MATCH(LARGE(COUNTIF(T_Range_Raw, "&gt;="&amp;T_Range_Raw), ROW(C29)), COUNTIF(T_Range_Raw, "&gt;="&amp;T_Range_Raw), 0))</f>
        <v/>
      </c>
      <c r="P30" s="64" t="str">
        <f t="shared" si="0"/>
        <v/>
      </c>
      <c r="Q30" s="65" t="str">
        <f>IF('4. Samples'!C45="C",'4. Samples'!AA45&amp;"_"&amp;'4. Samples'!B45,"")</f>
        <v/>
      </c>
      <c r="R30" s="65" t="str">
        <f t="array" ref="R30">INDEX(C_Range_Raw, MATCH(LARGE(COUNTIF(C_Range_Raw, "&gt;="&amp;C_Range_Raw), ROW(F29)), COUNTIF(C_Range_Raw, "&gt;="&amp;C_Range_Raw), 0))</f>
        <v/>
      </c>
      <c r="S30" s="65" t="str">
        <f t="shared" si="1"/>
        <v/>
      </c>
      <c r="U30" s="62"/>
      <c r="V30" s="62"/>
      <c r="W30" s="113"/>
    </row>
    <row r="31" spans="1:24" ht="15" customHeight="1" x14ac:dyDescent="0.2">
      <c r="K31" s="141"/>
      <c r="N31" s="64" t="str">
        <f>IF('4. Samples'!C46="T",'4. Samples'!AA46&amp;"_"&amp;'4. Samples'!B46,"")</f>
        <v/>
      </c>
      <c r="O31" s="63" t="str">
        <f t="array" ref="O31">INDEX(T_Range_Raw, MATCH(LARGE(COUNTIF(T_Range_Raw, "&gt;="&amp;T_Range_Raw), ROW(C30)), COUNTIF(T_Range_Raw, "&gt;="&amp;T_Range_Raw), 0))</f>
        <v/>
      </c>
      <c r="P31" s="64" t="str">
        <f t="shared" si="0"/>
        <v/>
      </c>
      <c r="Q31" s="65" t="str">
        <f>IF('4. Samples'!C46="C",'4. Samples'!AA46&amp;"_"&amp;'4. Samples'!B46,"")</f>
        <v/>
      </c>
      <c r="R31" s="65" t="str">
        <f t="array" ref="R31">INDEX(C_Range_Raw, MATCH(LARGE(COUNTIF(C_Range_Raw, "&gt;="&amp;C_Range_Raw), ROW(F30)), COUNTIF(C_Range_Raw, "&gt;="&amp;C_Range_Raw), 0))</f>
        <v/>
      </c>
      <c r="S31" s="65" t="str">
        <f t="shared" si="1"/>
        <v/>
      </c>
      <c r="U31" s="62"/>
      <c r="V31" s="62"/>
      <c r="W31" s="113"/>
    </row>
    <row r="32" spans="1:24" ht="15" customHeight="1" x14ac:dyDescent="0.2">
      <c r="K32" s="141"/>
      <c r="N32" s="64" t="str">
        <f>IF('4. Samples'!C47="T",'4. Samples'!AA47&amp;"_"&amp;'4. Samples'!B47,"")</f>
        <v/>
      </c>
      <c r="O32" s="63" t="str">
        <f t="array" ref="O32">INDEX(T_Range_Raw, MATCH(LARGE(COUNTIF(T_Range_Raw, "&gt;="&amp;T_Range_Raw), ROW(C31)), COUNTIF(T_Range_Raw, "&gt;="&amp;T_Range_Raw), 0))</f>
        <v/>
      </c>
      <c r="P32" s="64" t="str">
        <f t="shared" si="0"/>
        <v/>
      </c>
      <c r="Q32" s="65" t="str">
        <f>IF('4. Samples'!C47="C",'4. Samples'!AA47&amp;"_"&amp;'4. Samples'!B47,"")</f>
        <v/>
      </c>
      <c r="R32" s="65" t="str">
        <f t="array" ref="R32">INDEX(C_Range_Raw, MATCH(LARGE(COUNTIF(C_Range_Raw, "&gt;="&amp;C_Range_Raw), ROW(F31)), COUNTIF(C_Range_Raw, "&gt;="&amp;C_Range_Raw), 0))</f>
        <v/>
      </c>
      <c r="S32" s="65" t="str">
        <f t="shared" si="1"/>
        <v/>
      </c>
      <c r="U32" s="62"/>
      <c r="V32" s="62"/>
      <c r="W32" s="113"/>
    </row>
    <row r="33" spans="11:23" ht="15" customHeight="1" x14ac:dyDescent="0.2">
      <c r="K33" s="141"/>
      <c r="N33" s="64" t="str">
        <f>IF('4. Samples'!C48="T",'4. Samples'!AA48&amp;"_"&amp;'4. Samples'!B48,"")</f>
        <v/>
      </c>
      <c r="O33" s="63" t="str">
        <f t="array" ref="O33">INDEX(T_Range_Raw, MATCH(LARGE(COUNTIF(T_Range_Raw, "&gt;="&amp;T_Range_Raw), ROW(C32)), COUNTIF(T_Range_Raw, "&gt;="&amp;T_Range_Raw), 0))</f>
        <v/>
      </c>
      <c r="P33" s="64" t="str">
        <f t="shared" si="0"/>
        <v/>
      </c>
      <c r="Q33" s="65" t="str">
        <f>IF('4. Samples'!C48="C",'4. Samples'!AA48&amp;"_"&amp;'4. Samples'!B48,"")</f>
        <v/>
      </c>
      <c r="R33" s="65" t="str">
        <f t="array" ref="R33">INDEX(C_Range_Raw, MATCH(LARGE(COUNTIF(C_Range_Raw, "&gt;="&amp;C_Range_Raw), ROW(F32)), COUNTIF(C_Range_Raw, "&gt;="&amp;C_Range_Raw), 0))</f>
        <v/>
      </c>
      <c r="S33" s="65" t="str">
        <f t="shared" si="1"/>
        <v/>
      </c>
      <c r="U33" s="62"/>
      <c r="V33" s="62"/>
      <c r="W33" s="113"/>
    </row>
    <row r="34" spans="11:23" ht="15" customHeight="1" x14ac:dyDescent="0.2">
      <c r="K34" s="141"/>
      <c r="N34" s="64" t="str">
        <f>IF('4. Samples'!C49="T",'4. Samples'!AA49&amp;"_"&amp;'4. Samples'!B49,"")</f>
        <v/>
      </c>
      <c r="O34" s="63" t="str">
        <f t="array" ref="O34">INDEX(T_Range_Raw, MATCH(LARGE(COUNTIF(T_Range_Raw, "&gt;="&amp;T_Range_Raw), ROW(C33)), COUNTIF(T_Range_Raw, "&gt;="&amp;T_Range_Raw), 0))</f>
        <v/>
      </c>
      <c r="P34" s="64" t="str">
        <f t="shared" si="0"/>
        <v/>
      </c>
      <c r="Q34" s="65" t="str">
        <f>IF('4. Samples'!C49="C",'4. Samples'!AA49&amp;"_"&amp;'4. Samples'!B49,"")</f>
        <v/>
      </c>
      <c r="R34" s="65" t="str">
        <f t="array" ref="R34">INDEX(C_Range_Raw, MATCH(LARGE(COUNTIF(C_Range_Raw, "&gt;="&amp;C_Range_Raw), ROW(F33)), COUNTIF(C_Range_Raw, "&gt;="&amp;C_Range_Raw), 0))</f>
        <v/>
      </c>
      <c r="S34" s="65" t="str">
        <f t="shared" si="1"/>
        <v/>
      </c>
      <c r="U34" s="62"/>
      <c r="V34" s="62"/>
      <c r="W34" s="113"/>
    </row>
    <row r="35" spans="11:23" ht="15" customHeight="1" x14ac:dyDescent="0.2">
      <c r="K35" s="141"/>
      <c r="N35" s="64" t="str">
        <f>IF('4. Samples'!C50="T",'4. Samples'!AA50&amp;"_"&amp;'4. Samples'!B50,"")</f>
        <v/>
      </c>
      <c r="O35" s="63" t="str">
        <f t="array" ref="O35">INDEX(T_Range_Raw, MATCH(LARGE(COUNTIF(T_Range_Raw, "&gt;="&amp;T_Range_Raw), ROW(C34)), COUNTIF(T_Range_Raw, "&gt;="&amp;T_Range_Raw), 0))</f>
        <v/>
      </c>
      <c r="P35" s="64" t="str">
        <f t="shared" si="0"/>
        <v/>
      </c>
      <c r="Q35" s="65" t="str">
        <f>IF('4. Samples'!C50="C",'4. Samples'!AA50&amp;"_"&amp;'4. Samples'!B50,"")</f>
        <v/>
      </c>
      <c r="R35" s="65" t="str">
        <f t="array" ref="R35">INDEX(C_Range_Raw, MATCH(LARGE(COUNTIF(C_Range_Raw, "&gt;="&amp;C_Range_Raw), ROW(F34)), COUNTIF(C_Range_Raw, "&gt;="&amp;C_Range_Raw), 0))</f>
        <v/>
      </c>
      <c r="S35" s="65" t="str">
        <f t="shared" si="1"/>
        <v/>
      </c>
      <c r="U35" s="62"/>
      <c r="V35" s="62"/>
      <c r="W35" s="113"/>
    </row>
    <row r="36" spans="11:23" ht="15" customHeight="1" x14ac:dyDescent="0.2">
      <c r="K36" s="141"/>
      <c r="N36" s="64" t="str">
        <f>IF('4. Samples'!C51="T",'4. Samples'!AA51&amp;"_"&amp;'4. Samples'!B51,"")</f>
        <v/>
      </c>
      <c r="O36" s="63" t="str">
        <f t="array" ref="O36">INDEX(T_Range_Raw, MATCH(LARGE(COUNTIF(T_Range_Raw, "&gt;="&amp;T_Range_Raw), ROW(C35)), COUNTIF(T_Range_Raw, "&gt;="&amp;T_Range_Raw), 0))</f>
        <v/>
      </c>
      <c r="P36" s="64" t="str">
        <f t="shared" si="0"/>
        <v/>
      </c>
      <c r="Q36" s="65" t="str">
        <f>IF('4. Samples'!C51="C",'4. Samples'!AA51&amp;"_"&amp;'4. Samples'!B51,"")</f>
        <v/>
      </c>
      <c r="R36" s="65" t="str">
        <f t="array" ref="R36">INDEX(C_Range_Raw, MATCH(LARGE(COUNTIF(C_Range_Raw, "&gt;="&amp;C_Range_Raw), ROW(F35)), COUNTIF(C_Range_Raw, "&gt;="&amp;C_Range_Raw), 0))</f>
        <v/>
      </c>
      <c r="S36" s="65" t="str">
        <f t="shared" si="1"/>
        <v/>
      </c>
      <c r="U36" s="62"/>
      <c r="V36" s="62"/>
      <c r="W36" s="113"/>
    </row>
    <row r="37" spans="11:23" ht="15" customHeight="1" x14ac:dyDescent="0.2">
      <c r="K37" s="141"/>
      <c r="N37" s="64" t="str">
        <f>IF('4. Samples'!C52="T",'4. Samples'!AA52&amp;"_"&amp;'4. Samples'!B52,"")</f>
        <v/>
      </c>
      <c r="O37" s="63" t="str">
        <f t="array" ref="O37">INDEX(T_Range_Raw, MATCH(LARGE(COUNTIF(T_Range_Raw, "&gt;="&amp;T_Range_Raw), ROW(C36)), COUNTIF(T_Range_Raw, "&gt;="&amp;T_Range_Raw), 0))</f>
        <v/>
      </c>
      <c r="P37" s="64" t="str">
        <f t="shared" si="0"/>
        <v/>
      </c>
      <c r="Q37" s="65" t="str">
        <f>IF('4. Samples'!C52="C",'4. Samples'!AA52&amp;"_"&amp;'4. Samples'!B52,"")</f>
        <v/>
      </c>
      <c r="R37" s="65" t="str">
        <f t="array" ref="R37">INDEX(C_Range_Raw, MATCH(LARGE(COUNTIF(C_Range_Raw, "&gt;="&amp;C_Range_Raw), ROW(F36)), COUNTIF(C_Range_Raw, "&gt;="&amp;C_Range_Raw), 0))</f>
        <v/>
      </c>
      <c r="S37" s="65" t="str">
        <f t="shared" si="1"/>
        <v/>
      </c>
      <c r="U37" s="62"/>
      <c r="V37" s="62"/>
      <c r="W37" s="113"/>
    </row>
    <row r="38" spans="11:23" ht="15" customHeight="1" x14ac:dyDescent="0.2">
      <c r="K38" s="141"/>
      <c r="N38" s="64" t="str">
        <f>IF('4. Samples'!C53="T",'4. Samples'!AA53&amp;"_"&amp;'4. Samples'!B53,"")</f>
        <v/>
      </c>
      <c r="O38" s="63" t="str">
        <f t="array" ref="O38">INDEX(T_Range_Raw, MATCH(LARGE(COUNTIF(T_Range_Raw, "&gt;="&amp;T_Range_Raw), ROW(C37)), COUNTIF(T_Range_Raw, "&gt;="&amp;T_Range_Raw), 0))</f>
        <v/>
      </c>
      <c r="P38" s="64" t="str">
        <f t="shared" si="0"/>
        <v/>
      </c>
      <c r="Q38" s="65" t="str">
        <f>IF('4. Samples'!C53="C",'4. Samples'!AA53&amp;"_"&amp;'4. Samples'!B53,"")</f>
        <v/>
      </c>
      <c r="R38" s="65" t="str">
        <f t="array" ref="R38">INDEX(C_Range_Raw, MATCH(LARGE(COUNTIF(C_Range_Raw, "&gt;="&amp;C_Range_Raw), ROW(F37)), COUNTIF(C_Range_Raw, "&gt;="&amp;C_Range_Raw), 0))</f>
        <v/>
      </c>
      <c r="S38" s="65" t="str">
        <f t="shared" si="1"/>
        <v/>
      </c>
      <c r="U38" s="62"/>
      <c r="V38" s="62"/>
      <c r="W38" s="113"/>
    </row>
    <row r="39" spans="11:23" ht="15" customHeight="1" x14ac:dyDescent="0.2">
      <c r="K39" s="141"/>
      <c r="N39" s="64" t="str">
        <f>IF('4. Samples'!C54="T",'4. Samples'!AA54&amp;"_"&amp;'4. Samples'!B54,"")</f>
        <v/>
      </c>
      <c r="O39" s="63" t="str">
        <f t="array" ref="O39">INDEX(T_Range_Raw, MATCH(LARGE(COUNTIF(T_Range_Raw, "&gt;="&amp;T_Range_Raw), ROW(C38)), COUNTIF(T_Range_Raw, "&gt;="&amp;T_Range_Raw), 0))</f>
        <v/>
      </c>
      <c r="P39" s="64" t="str">
        <f t="shared" si="0"/>
        <v/>
      </c>
      <c r="Q39" s="65" t="str">
        <f>IF('4. Samples'!C54="C",'4. Samples'!AA54&amp;"_"&amp;'4. Samples'!B54,"")</f>
        <v/>
      </c>
      <c r="R39" s="65" t="str">
        <f t="array" ref="R39">INDEX(C_Range_Raw, MATCH(LARGE(COUNTIF(C_Range_Raw, "&gt;="&amp;C_Range_Raw), ROW(F38)), COUNTIF(C_Range_Raw, "&gt;="&amp;C_Range_Raw), 0))</f>
        <v/>
      </c>
      <c r="S39" s="65" t="str">
        <f t="shared" si="1"/>
        <v/>
      </c>
      <c r="U39" s="62"/>
      <c r="V39" s="62"/>
      <c r="W39" s="113"/>
    </row>
    <row r="40" spans="11:23" ht="15" customHeight="1" x14ac:dyDescent="0.2">
      <c r="K40" s="141"/>
      <c r="N40" s="64" t="str">
        <f>IF('4. Samples'!C55="T",'4. Samples'!AA55&amp;"_"&amp;'4. Samples'!B55,"")</f>
        <v/>
      </c>
      <c r="O40" s="63" t="str">
        <f t="array" ref="O40">INDEX(T_Range_Raw, MATCH(LARGE(COUNTIF(T_Range_Raw, "&gt;="&amp;T_Range_Raw), ROW(C39)), COUNTIF(T_Range_Raw, "&gt;="&amp;T_Range_Raw), 0))</f>
        <v/>
      </c>
      <c r="P40" s="64" t="str">
        <f t="shared" si="0"/>
        <v/>
      </c>
      <c r="Q40" s="65" t="str">
        <f>IF('4. Samples'!C55="C",'4. Samples'!AA55&amp;"_"&amp;'4. Samples'!B55,"")</f>
        <v/>
      </c>
      <c r="R40" s="65" t="str">
        <f t="array" ref="R40">INDEX(C_Range_Raw, MATCH(LARGE(COUNTIF(C_Range_Raw, "&gt;="&amp;C_Range_Raw), ROW(F39)), COUNTIF(C_Range_Raw, "&gt;="&amp;C_Range_Raw), 0))</f>
        <v/>
      </c>
      <c r="S40" s="65" t="str">
        <f t="shared" si="1"/>
        <v/>
      </c>
      <c r="U40" s="62"/>
      <c r="V40" s="62"/>
      <c r="W40" s="113"/>
    </row>
    <row r="41" spans="11:23" ht="15" customHeight="1" x14ac:dyDescent="0.2">
      <c r="K41" s="141"/>
      <c r="N41" s="64" t="str">
        <f>IF('4. Samples'!C56="T",'4. Samples'!AA56&amp;"_"&amp;'4. Samples'!B56,"")</f>
        <v/>
      </c>
      <c r="O41" s="63" t="str">
        <f t="array" ref="O41">INDEX(T_Range_Raw, MATCH(LARGE(COUNTIF(T_Range_Raw, "&gt;="&amp;T_Range_Raw), ROW(C40)), COUNTIF(T_Range_Raw, "&gt;="&amp;T_Range_Raw), 0))</f>
        <v/>
      </c>
      <c r="P41" s="64" t="str">
        <f t="shared" si="0"/>
        <v/>
      </c>
      <c r="Q41" s="65" t="str">
        <f>IF('4. Samples'!C56="C",'4. Samples'!AA56&amp;"_"&amp;'4. Samples'!B56,"")</f>
        <v/>
      </c>
      <c r="R41" s="65" t="str">
        <f t="array" ref="R41">INDEX(C_Range_Raw, MATCH(LARGE(COUNTIF(C_Range_Raw, "&gt;="&amp;C_Range_Raw), ROW(F40)), COUNTIF(C_Range_Raw, "&gt;="&amp;C_Range_Raw), 0))</f>
        <v/>
      </c>
      <c r="S41" s="65" t="str">
        <f t="shared" si="1"/>
        <v/>
      </c>
      <c r="U41" s="62"/>
      <c r="V41" s="62"/>
      <c r="W41" s="113"/>
    </row>
    <row r="42" spans="11:23" ht="15" customHeight="1" x14ac:dyDescent="0.2">
      <c r="K42" s="141"/>
      <c r="N42" s="64" t="str">
        <f>IF('4. Samples'!C57="T",'4. Samples'!AA57&amp;"_"&amp;'4. Samples'!B57,"")</f>
        <v/>
      </c>
      <c r="O42" s="63" t="str">
        <f t="array" ref="O42">INDEX(T_Range_Raw, MATCH(LARGE(COUNTIF(T_Range_Raw, "&gt;="&amp;T_Range_Raw), ROW(C41)), COUNTIF(T_Range_Raw, "&gt;="&amp;T_Range_Raw), 0))</f>
        <v/>
      </c>
      <c r="P42" s="64" t="str">
        <f t="shared" si="0"/>
        <v/>
      </c>
      <c r="Q42" s="65" t="str">
        <f>IF('4. Samples'!C57="C",'4. Samples'!AA57&amp;"_"&amp;'4. Samples'!B57,"")</f>
        <v/>
      </c>
      <c r="R42" s="65" t="str">
        <f t="array" ref="R42">INDEX(C_Range_Raw, MATCH(LARGE(COUNTIF(C_Range_Raw, "&gt;="&amp;C_Range_Raw), ROW(F41)), COUNTIF(C_Range_Raw, "&gt;="&amp;C_Range_Raw), 0))</f>
        <v/>
      </c>
      <c r="S42" s="65" t="str">
        <f t="shared" si="1"/>
        <v/>
      </c>
      <c r="U42" s="62"/>
      <c r="V42" s="62"/>
      <c r="W42" s="113"/>
    </row>
    <row r="43" spans="11:23" ht="15" customHeight="1" x14ac:dyDescent="0.2">
      <c r="K43" s="141"/>
      <c r="N43" s="64" t="str">
        <f>IF('4. Samples'!C58="T",'4. Samples'!AA58&amp;"_"&amp;'4. Samples'!B58,"")</f>
        <v/>
      </c>
      <c r="O43" s="63" t="str">
        <f t="array" ref="O43">INDEX(T_Range_Raw, MATCH(LARGE(COUNTIF(T_Range_Raw, "&gt;="&amp;T_Range_Raw), ROW(C42)), COUNTIF(T_Range_Raw, "&gt;="&amp;T_Range_Raw), 0))</f>
        <v/>
      </c>
      <c r="P43" s="64" t="str">
        <f t="shared" si="0"/>
        <v/>
      </c>
      <c r="Q43" s="65" t="str">
        <f>IF('4. Samples'!C58="C",'4. Samples'!AA58&amp;"_"&amp;'4. Samples'!B58,"")</f>
        <v/>
      </c>
      <c r="R43" s="65" t="str">
        <f t="array" ref="R43">INDEX(C_Range_Raw, MATCH(LARGE(COUNTIF(C_Range_Raw, "&gt;="&amp;C_Range_Raw), ROW(F42)), COUNTIF(C_Range_Raw, "&gt;="&amp;C_Range_Raw), 0))</f>
        <v/>
      </c>
      <c r="S43" s="65" t="str">
        <f t="shared" si="1"/>
        <v/>
      </c>
      <c r="U43" s="62"/>
      <c r="V43" s="62"/>
      <c r="W43" s="113"/>
    </row>
    <row r="44" spans="11:23" ht="15" customHeight="1" x14ac:dyDescent="0.2">
      <c r="K44" s="141"/>
      <c r="N44" s="64" t="str">
        <f>IF('4. Samples'!C59="T",'4. Samples'!AA59&amp;"_"&amp;'4. Samples'!B59,"")</f>
        <v/>
      </c>
      <c r="O44" s="63" t="str">
        <f t="array" ref="O44">INDEX(T_Range_Raw, MATCH(LARGE(COUNTIF(T_Range_Raw, "&gt;="&amp;T_Range_Raw), ROW(C43)), COUNTIF(T_Range_Raw, "&gt;="&amp;T_Range_Raw), 0))</f>
        <v/>
      </c>
      <c r="P44" s="64" t="str">
        <f t="shared" si="0"/>
        <v/>
      </c>
      <c r="Q44" s="65" t="str">
        <f>IF('4. Samples'!C59="C",'4. Samples'!AA59&amp;"_"&amp;'4. Samples'!B59,"")</f>
        <v/>
      </c>
      <c r="R44" s="65" t="str">
        <f t="array" ref="R44">INDEX(C_Range_Raw, MATCH(LARGE(COUNTIF(C_Range_Raw, "&gt;="&amp;C_Range_Raw), ROW(F43)), COUNTIF(C_Range_Raw, "&gt;="&amp;C_Range_Raw), 0))</f>
        <v/>
      </c>
      <c r="S44" s="65" t="str">
        <f t="shared" si="1"/>
        <v/>
      </c>
      <c r="U44" s="62"/>
      <c r="V44" s="62"/>
      <c r="W44" s="113"/>
    </row>
    <row r="45" spans="11:23" ht="15" customHeight="1" x14ac:dyDescent="0.2">
      <c r="K45" s="141"/>
      <c r="N45" s="64" t="str">
        <f>IF('4. Samples'!C60="T",'4. Samples'!AA60&amp;"_"&amp;'4. Samples'!B60,"")</f>
        <v/>
      </c>
      <c r="O45" s="63" t="str">
        <f t="array" ref="O45">INDEX(T_Range_Raw, MATCH(LARGE(COUNTIF(T_Range_Raw, "&gt;="&amp;T_Range_Raw), ROW(C44)), COUNTIF(T_Range_Raw, "&gt;="&amp;T_Range_Raw), 0))</f>
        <v/>
      </c>
      <c r="P45" s="64" t="str">
        <f t="shared" si="0"/>
        <v/>
      </c>
      <c r="Q45" s="65" t="str">
        <f>IF('4. Samples'!C60="C",'4. Samples'!AA60&amp;"_"&amp;'4. Samples'!B60,"")</f>
        <v/>
      </c>
      <c r="R45" s="65" t="str">
        <f t="array" ref="R45">INDEX(C_Range_Raw, MATCH(LARGE(COUNTIF(C_Range_Raw, "&gt;="&amp;C_Range_Raw), ROW(F44)), COUNTIF(C_Range_Raw, "&gt;="&amp;C_Range_Raw), 0))</f>
        <v/>
      </c>
      <c r="S45" s="65" t="str">
        <f t="shared" si="1"/>
        <v/>
      </c>
      <c r="U45" s="62"/>
      <c r="V45" s="62"/>
      <c r="W45" s="113"/>
    </row>
    <row r="46" spans="11:23" ht="15" customHeight="1" x14ac:dyDescent="0.2">
      <c r="K46" s="141"/>
      <c r="N46" s="64" t="str">
        <f>IF('4. Samples'!C61="T",'4. Samples'!AA61&amp;"_"&amp;'4. Samples'!B61,"")</f>
        <v/>
      </c>
      <c r="O46" s="63" t="str">
        <f t="array" ref="O46">INDEX(T_Range_Raw, MATCH(LARGE(COUNTIF(T_Range_Raw, "&gt;="&amp;T_Range_Raw), ROW(C45)), COUNTIF(T_Range_Raw, "&gt;="&amp;T_Range_Raw), 0))</f>
        <v/>
      </c>
      <c r="P46" s="64" t="str">
        <f t="shared" si="0"/>
        <v/>
      </c>
      <c r="Q46" s="65" t="str">
        <f>IF('4. Samples'!C61="C",'4. Samples'!AA61&amp;"_"&amp;'4. Samples'!B61,"")</f>
        <v/>
      </c>
      <c r="R46" s="65" t="str">
        <f t="array" ref="R46">INDEX(C_Range_Raw, MATCH(LARGE(COUNTIF(C_Range_Raw, "&gt;="&amp;C_Range_Raw), ROW(F45)), COUNTIF(C_Range_Raw, "&gt;="&amp;C_Range_Raw), 0))</f>
        <v/>
      </c>
      <c r="S46" s="65" t="str">
        <f t="shared" si="1"/>
        <v/>
      </c>
      <c r="U46" s="62"/>
      <c r="V46" s="62"/>
      <c r="W46" s="113"/>
    </row>
    <row r="47" spans="11:23" ht="15" customHeight="1" x14ac:dyDescent="0.2">
      <c r="K47" s="141"/>
      <c r="N47" s="64" t="str">
        <f>IF('4. Samples'!C62="T",'4. Samples'!AA62&amp;"_"&amp;'4. Samples'!B62,"")</f>
        <v/>
      </c>
      <c r="O47" s="63" t="str">
        <f t="array" ref="O47">INDEX(T_Range_Raw, MATCH(LARGE(COUNTIF(T_Range_Raw, "&gt;="&amp;T_Range_Raw), ROW(C46)), COUNTIF(T_Range_Raw, "&gt;="&amp;T_Range_Raw), 0))</f>
        <v/>
      </c>
      <c r="P47" s="64" t="str">
        <f t="shared" si="0"/>
        <v/>
      </c>
      <c r="Q47" s="65" t="str">
        <f>IF('4. Samples'!C62="C",'4. Samples'!AA62&amp;"_"&amp;'4. Samples'!B62,"")</f>
        <v/>
      </c>
      <c r="R47" s="65" t="str">
        <f t="array" ref="R47">INDEX(C_Range_Raw, MATCH(LARGE(COUNTIF(C_Range_Raw, "&gt;="&amp;C_Range_Raw), ROW(F46)), COUNTIF(C_Range_Raw, "&gt;="&amp;C_Range_Raw), 0))</f>
        <v/>
      </c>
      <c r="S47" s="65" t="str">
        <f t="shared" si="1"/>
        <v/>
      </c>
      <c r="U47" s="62"/>
      <c r="V47" s="62"/>
      <c r="W47" s="113"/>
    </row>
    <row r="48" spans="11:23" ht="15" customHeight="1" x14ac:dyDescent="0.2">
      <c r="K48" s="141"/>
      <c r="N48" s="64" t="str">
        <f>IF('4. Samples'!C63="T",'4. Samples'!AA63&amp;"_"&amp;'4. Samples'!B63,"")</f>
        <v/>
      </c>
      <c r="O48" s="63" t="str">
        <f t="array" ref="O48">INDEX(T_Range_Raw, MATCH(LARGE(COUNTIF(T_Range_Raw, "&gt;="&amp;T_Range_Raw), ROW(C47)), COUNTIF(T_Range_Raw, "&gt;="&amp;T_Range_Raw), 0))</f>
        <v/>
      </c>
      <c r="P48" s="64" t="str">
        <f t="shared" si="0"/>
        <v/>
      </c>
      <c r="Q48" s="65" t="str">
        <f>IF('4. Samples'!C63="C",'4. Samples'!AA63&amp;"_"&amp;'4. Samples'!B63,"")</f>
        <v/>
      </c>
      <c r="R48" s="65" t="str">
        <f t="array" ref="R48">INDEX(C_Range_Raw, MATCH(LARGE(COUNTIF(C_Range_Raw, "&gt;="&amp;C_Range_Raw), ROW(F47)), COUNTIF(C_Range_Raw, "&gt;="&amp;C_Range_Raw), 0))</f>
        <v/>
      </c>
      <c r="S48" s="65" t="str">
        <f t="shared" si="1"/>
        <v/>
      </c>
      <c r="U48" s="62"/>
      <c r="V48" s="62"/>
      <c r="W48" s="113"/>
    </row>
    <row r="49" spans="11:23" ht="15" customHeight="1" x14ac:dyDescent="0.2">
      <c r="K49" s="141"/>
      <c r="N49" s="64" t="str">
        <f>IF('4. Samples'!C64="T",'4. Samples'!AA64&amp;"_"&amp;'4. Samples'!B64,"")</f>
        <v/>
      </c>
      <c r="O49" s="63" t="str">
        <f t="array" ref="O49">INDEX(T_Range_Raw, MATCH(LARGE(COUNTIF(T_Range_Raw, "&gt;="&amp;T_Range_Raw), ROW(C48)), COUNTIF(T_Range_Raw, "&gt;="&amp;T_Range_Raw), 0))</f>
        <v/>
      </c>
      <c r="P49" s="64" t="str">
        <f t="shared" si="0"/>
        <v/>
      </c>
      <c r="Q49" s="65" t="str">
        <f>IF('4. Samples'!C64="C",'4. Samples'!AA64&amp;"_"&amp;'4. Samples'!B64,"")</f>
        <v/>
      </c>
      <c r="R49" s="65" t="str">
        <f t="array" ref="R49">INDEX(C_Range_Raw, MATCH(LARGE(COUNTIF(C_Range_Raw, "&gt;="&amp;C_Range_Raw), ROW(F48)), COUNTIF(C_Range_Raw, "&gt;="&amp;C_Range_Raw), 0))</f>
        <v/>
      </c>
      <c r="S49" s="65" t="str">
        <f t="shared" si="1"/>
        <v/>
      </c>
      <c r="U49" s="62"/>
      <c r="V49" s="62"/>
      <c r="W49" s="113"/>
    </row>
    <row r="50" spans="11:23" ht="15" customHeight="1" x14ac:dyDescent="0.2">
      <c r="K50" s="141"/>
      <c r="N50" s="64" t="str">
        <f>IF('4. Samples'!C65="T",'4. Samples'!AA65&amp;"_"&amp;'4. Samples'!B65,"")</f>
        <v/>
      </c>
      <c r="O50" s="63" t="str">
        <f t="array" ref="O50">INDEX(T_Range_Raw, MATCH(LARGE(COUNTIF(T_Range_Raw, "&gt;="&amp;T_Range_Raw), ROW(C49)), COUNTIF(T_Range_Raw, "&gt;="&amp;T_Range_Raw), 0))</f>
        <v/>
      </c>
      <c r="P50" s="64" t="str">
        <f t="shared" si="0"/>
        <v/>
      </c>
      <c r="Q50" s="65" t="str">
        <f>IF('4. Samples'!C65="C",'4. Samples'!AA65&amp;"_"&amp;'4. Samples'!B65,"")</f>
        <v/>
      </c>
      <c r="R50" s="65" t="str">
        <f t="array" ref="R50">INDEX(C_Range_Raw, MATCH(LARGE(COUNTIF(C_Range_Raw, "&gt;="&amp;C_Range_Raw), ROW(F49)), COUNTIF(C_Range_Raw, "&gt;="&amp;C_Range_Raw), 0))</f>
        <v/>
      </c>
      <c r="S50" s="65" t="str">
        <f t="shared" si="1"/>
        <v/>
      </c>
      <c r="U50" s="62"/>
      <c r="V50" s="62"/>
      <c r="W50" s="113"/>
    </row>
    <row r="51" spans="11:23" ht="15" customHeight="1" x14ac:dyDescent="0.2">
      <c r="K51" s="141"/>
      <c r="N51" s="64" t="str">
        <f>IF('4. Samples'!C66="T",'4. Samples'!AA66&amp;"_"&amp;'4. Samples'!B66,"")</f>
        <v/>
      </c>
      <c r="O51" s="63" t="str">
        <f t="array" ref="O51">INDEX(T_Range_Raw, MATCH(LARGE(COUNTIF(T_Range_Raw, "&gt;="&amp;T_Range_Raw), ROW(C50)), COUNTIF(T_Range_Raw, "&gt;="&amp;T_Range_Raw), 0))</f>
        <v/>
      </c>
      <c r="P51" s="64" t="str">
        <f t="shared" si="0"/>
        <v/>
      </c>
      <c r="Q51" s="65" t="str">
        <f>IF('4. Samples'!C66="C",'4. Samples'!AA66&amp;"_"&amp;'4. Samples'!B66,"")</f>
        <v/>
      </c>
      <c r="R51" s="65" t="str">
        <f t="array" ref="R51">INDEX(C_Range_Raw, MATCH(LARGE(COUNTIF(C_Range_Raw, "&gt;="&amp;C_Range_Raw), ROW(F50)), COUNTIF(C_Range_Raw, "&gt;="&amp;C_Range_Raw), 0))</f>
        <v/>
      </c>
      <c r="S51" s="65" t="str">
        <f t="shared" si="1"/>
        <v/>
      </c>
      <c r="U51" s="62"/>
      <c r="V51" s="62"/>
      <c r="W51" s="113"/>
    </row>
    <row r="52" spans="11:23" ht="15" customHeight="1" x14ac:dyDescent="0.2">
      <c r="K52" s="141"/>
      <c r="N52" s="61"/>
      <c r="O52" s="1"/>
      <c r="P52" s="1"/>
      <c r="Q52" s="61"/>
      <c r="S52" s="1"/>
      <c r="U52" s="62"/>
      <c r="V52" s="62"/>
      <c r="W52" s="113"/>
    </row>
    <row r="53" spans="11:23" ht="15" customHeight="1" x14ac:dyDescent="0.2">
      <c r="K53" s="141"/>
      <c r="N53" s="61"/>
      <c r="O53" s="1"/>
      <c r="P53" s="1"/>
      <c r="Q53" s="61"/>
      <c r="S53" s="1"/>
      <c r="U53" s="62"/>
      <c r="V53" s="62"/>
      <c r="W53" s="113"/>
    </row>
    <row r="54" spans="11:23" ht="15" customHeight="1" x14ac:dyDescent="0.2">
      <c r="K54" s="141"/>
      <c r="N54" s="61"/>
      <c r="O54" s="1"/>
      <c r="P54" s="1"/>
      <c r="Q54" s="61"/>
      <c r="S54" s="1"/>
      <c r="U54" s="62"/>
      <c r="V54" s="62"/>
      <c r="W54" s="113"/>
    </row>
    <row r="55" spans="11:23" ht="15" customHeight="1" x14ac:dyDescent="0.2">
      <c r="K55" s="141"/>
      <c r="N55" s="61"/>
      <c r="O55" s="1"/>
      <c r="P55" s="1"/>
      <c r="Q55" s="61"/>
      <c r="S55" s="1"/>
      <c r="U55" s="77"/>
      <c r="V55" s="62"/>
      <c r="W55" s="113"/>
    </row>
    <row r="56" spans="11:23" ht="15" customHeight="1" x14ac:dyDescent="0.2">
      <c r="K56" s="141"/>
      <c r="N56" s="1"/>
      <c r="O56" s="1"/>
      <c r="P56" s="1"/>
      <c r="Q56" s="1"/>
      <c r="S56" s="1"/>
      <c r="U56" s="77"/>
      <c r="V56" s="62"/>
      <c r="W56" s="113"/>
    </row>
    <row r="57" spans="11:23" ht="15" customHeight="1" x14ac:dyDescent="0.2">
      <c r="K57" s="141"/>
      <c r="N57" s="1"/>
      <c r="Q57" s="1"/>
      <c r="U57" s="77"/>
      <c r="V57" s="62"/>
      <c r="W57" s="113"/>
    </row>
    <row r="58" spans="11:23" ht="15" customHeight="1" x14ac:dyDescent="0.2">
      <c r="K58" s="141"/>
      <c r="Q58" s="1"/>
      <c r="U58" s="62"/>
      <c r="V58" s="62"/>
      <c r="W58" s="113"/>
    </row>
    <row r="59" spans="11:23" ht="15" customHeight="1" x14ac:dyDescent="0.2">
      <c r="K59" s="141"/>
      <c r="Q59" s="1"/>
      <c r="U59" s="62"/>
      <c r="V59" s="62"/>
      <c r="W59" s="113"/>
    </row>
    <row r="60" spans="11:23" ht="15" customHeight="1" x14ac:dyDescent="0.2">
      <c r="K60" s="141"/>
      <c r="Q60" s="1"/>
      <c r="U60" s="62"/>
      <c r="V60" s="62"/>
      <c r="W60" s="113"/>
    </row>
    <row r="61" spans="11:23" ht="15" customHeight="1" x14ac:dyDescent="0.2">
      <c r="K61" s="141"/>
      <c r="Q61" s="1"/>
      <c r="U61" s="62"/>
      <c r="V61" s="62"/>
      <c r="W61" s="113"/>
    </row>
    <row r="62" spans="11:23" ht="15" customHeight="1" x14ac:dyDescent="0.2">
      <c r="K62" s="141"/>
      <c r="Q62" s="1"/>
      <c r="U62" s="62"/>
      <c r="V62" s="62"/>
      <c r="W62" s="113"/>
    </row>
    <row r="63" spans="11:23" ht="15" customHeight="1" x14ac:dyDescent="0.2">
      <c r="K63" s="141"/>
      <c r="Q63" s="1"/>
      <c r="U63" s="62"/>
      <c r="V63" s="62"/>
      <c r="W63" s="113"/>
    </row>
    <row r="64" spans="11:23" ht="15" customHeight="1" x14ac:dyDescent="0.2">
      <c r="K64" s="141"/>
      <c r="U64" s="62"/>
      <c r="V64" s="62"/>
      <c r="W64" s="113"/>
    </row>
    <row r="65" spans="11:23" ht="15" customHeight="1" x14ac:dyDescent="0.2">
      <c r="K65" s="141"/>
      <c r="U65" s="62"/>
      <c r="V65" s="62"/>
      <c r="W65" s="113"/>
    </row>
    <row r="66" spans="11:23" ht="15" customHeight="1" x14ac:dyDescent="0.2">
      <c r="K66" s="141"/>
      <c r="U66" s="62"/>
      <c r="V66" s="62"/>
      <c r="W66" s="113"/>
    </row>
    <row r="67" spans="11:23" ht="15" customHeight="1" x14ac:dyDescent="0.2">
      <c r="K67" s="141"/>
      <c r="U67" s="62"/>
      <c r="V67" s="62"/>
      <c r="W67" s="113"/>
    </row>
    <row r="68" spans="11:23" ht="15" customHeight="1" x14ac:dyDescent="0.2">
      <c r="K68" s="141"/>
      <c r="U68" s="62"/>
      <c r="V68" s="62"/>
      <c r="W68" s="113"/>
    </row>
    <row r="69" spans="11:23" ht="15" customHeight="1" x14ac:dyDescent="0.2">
      <c r="K69" s="141"/>
      <c r="U69" s="62"/>
      <c r="V69" s="62"/>
      <c r="W69" s="113"/>
    </row>
    <row r="70" spans="11:23" ht="15" customHeight="1" x14ac:dyDescent="0.2">
      <c r="K70" s="141"/>
      <c r="U70" s="62"/>
      <c r="V70" s="62"/>
      <c r="W70" s="113"/>
    </row>
    <row r="71" spans="11:23" ht="15" customHeight="1" x14ac:dyDescent="0.2">
      <c r="K71" s="141"/>
      <c r="U71" s="62"/>
      <c r="V71" s="62"/>
      <c r="W71" s="113"/>
    </row>
    <row r="72" spans="11:23" ht="15" customHeight="1" x14ac:dyDescent="0.2">
      <c r="K72" s="141"/>
      <c r="U72" s="62"/>
      <c r="V72" s="62"/>
      <c r="W72" s="113"/>
    </row>
    <row r="73" spans="11:23" ht="15" customHeight="1" x14ac:dyDescent="0.2">
      <c r="K73" s="141"/>
      <c r="U73" s="62"/>
      <c r="V73" s="62"/>
      <c r="W73" s="113"/>
    </row>
    <row r="74" spans="11:23" ht="15" customHeight="1" x14ac:dyDescent="0.2">
      <c r="K74" s="141"/>
      <c r="U74" s="62"/>
      <c r="V74" s="62"/>
      <c r="W74" s="113"/>
    </row>
    <row r="75" spans="11:23" ht="15" customHeight="1" x14ac:dyDescent="0.2">
      <c r="K75" s="141"/>
      <c r="U75" s="62"/>
      <c r="V75" s="62"/>
      <c r="W75" s="113"/>
    </row>
    <row r="76" spans="11:23" ht="15" customHeight="1" x14ac:dyDescent="0.2">
      <c r="K76" s="141"/>
      <c r="U76" s="62"/>
      <c r="V76" s="62"/>
      <c r="W76" s="113"/>
    </row>
    <row r="77" spans="11:23" ht="15" customHeight="1" x14ac:dyDescent="0.2">
      <c r="K77" s="141"/>
      <c r="U77" s="62"/>
      <c r="V77" s="62"/>
      <c r="W77" s="113"/>
    </row>
    <row r="78" spans="11:23" ht="15" customHeight="1" x14ac:dyDescent="0.2">
      <c r="K78" s="141"/>
      <c r="U78" s="62"/>
      <c r="V78" s="62"/>
      <c r="W78" s="113"/>
    </row>
    <row r="79" spans="11:23" ht="15" customHeight="1" x14ac:dyDescent="0.2">
      <c r="K79" s="141"/>
      <c r="U79" s="62"/>
      <c r="V79" s="62"/>
      <c r="W79" s="113"/>
    </row>
    <row r="80" spans="11:23" ht="15" customHeight="1" x14ac:dyDescent="0.2">
      <c r="K80" s="141"/>
      <c r="U80" s="62"/>
      <c r="V80" s="62"/>
      <c r="W80" s="113"/>
    </row>
    <row r="81" spans="11:23" ht="15" customHeight="1" x14ac:dyDescent="0.2">
      <c r="K81" s="141"/>
      <c r="U81" s="62"/>
      <c r="V81" s="62"/>
      <c r="W81" s="113"/>
    </row>
    <row r="82" spans="11:23" ht="15" customHeight="1" x14ac:dyDescent="0.2">
      <c r="K82" s="141"/>
      <c r="U82" s="62"/>
      <c r="V82" s="62"/>
      <c r="W82" s="113"/>
    </row>
    <row r="83" spans="11:23" ht="15" customHeight="1" x14ac:dyDescent="0.2">
      <c r="K83" s="141"/>
    </row>
    <row r="84" spans="11:23" ht="15" customHeight="1" x14ac:dyDescent="0.2">
      <c r="K84" s="141"/>
    </row>
    <row r="85" spans="11:23" ht="15" customHeight="1" x14ac:dyDescent="0.2">
      <c r="K85" s="141"/>
    </row>
    <row r="86" spans="11:23" ht="15" customHeight="1" x14ac:dyDescent="0.2">
      <c r="K86" s="141"/>
    </row>
    <row r="87" spans="11:23" ht="15" customHeight="1" x14ac:dyDescent="0.2">
      <c r="K87" s="141"/>
    </row>
    <row r="88" spans="11:23" ht="15" customHeight="1" x14ac:dyDescent="0.2">
      <c r="K88" s="141"/>
    </row>
    <row r="89" spans="11:23" ht="15" customHeight="1" x14ac:dyDescent="0.2">
      <c r="K89" s="141"/>
    </row>
    <row r="90" spans="11:23" ht="15" customHeight="1" x14ac:dyDescent="0.2">
      <c r="K90" s="141"/>
    </row>
    <row r="91" spans="11:23" ht="15" customHeight="1" x14ac:dyDescent="0.2">
      <c r="K91" s="141"/>
    </row>
    <row r="92" spans="11:23" ht="15" customHeight="1" x14ac:dyDescent="0.2">
      <c r="K92" s="141"/>
    </row>
    <row r="93" spans="11:23" ht="15" customHeight="1" x14ac:dyDescent="0.2">
      <c r="K93" s="141"/>
    </row>
    <row r="94" spans="11:23" ht="15" customHeight="1" x14ac:dyDescent="0.2">
      <c r="K94" s="141"/>
    </row>
    <row r="95" spans="11:23" ht="15" customHeight="1" x14ac:dyDescent="0.2">
      <c r="K95" s="141"/>
    </row>
    <row r="96" spans="11:23" ht="15" customHeight="1" x14ac:dyDescent="0.2">
      <c r="K96" s="141"/>
    </row>
    <row r="97" spans="11:11" ht="15" customHeight="1" x14ac:dyDescent="0.2">
      <c r="K97" s="141"/>
    </row>
    <row r="98" spans="11:11" ht="15" customHeight="1" x14ac:dyDescent="0.2">
      <c r="K98" s="141"/>
    </row>
    <row r="99" spans="11:11" ht="15" customHeight="1" x14ac:dyDescent="0.2">
      <c r="K99" s="141"/>
    </row>
    <row r="100" spans="11:11" ht="15" customHeight="1" x14ac:dyDescent="0.2">
      <c r="K100" s="141"/>
    </row>
    <row r="101" spans="11:11" ht="15" customHeight="1" x14ac:dyDescent="0.2">
      <c r="K101" s="141"/>
    </row>
    <row r="102" spans="11:11" ht="15" customHeight="1" x14ac:dyDescent="0.2">
      <c r="K102" s="141"/>
    </row>
    <row r="103" spans="11:11" ht="15" customHeight="1" x14ac:dyDescent="0.2">
      <c r="K103" s="141"/>
    </row>
    <row r="104" spans="11:11" ht="15" customHeight="1" x14ac:dyDescent="0.2">
      <c r="K104" s="141"/>
    </row>
    <row r="105" spans="11:11" ht="15" customHeight="1" x14ac:dyDescent="0.2">
      <c r="K105" s="141"/>
    </row>
    <row r="106" spans="11:11" ht="15" customHeight="1" x14ac:dyDescent="0.2">
      <c r="K106" s="141"/>
    </row>
    <row r="107" spans="11:11" ht="15" customHeight="1" x14ac:dyDescent="0.2">
      <c r="K107" s="141"/>
    </row>
    <row r="108" spans="11:11" ht="15" customHeight="1" x14ac:dyDescent="0.2">
      <c r="K108" s="141"/>
    </row>
    <row r="109" spans="11:11" ht="15" customHeight="1" x14ac:dyDescent="0.2">
      <c r="K109" s="141"/>
    </row>
    <row r="110" spans="11:11" ht="15" customHeight="1" x14ac:dyDescent="0.2">
      <c r="K110" s="141"/>
    </row>
    <row r="111" spans="11:11" ht="15" customHeight="1" x14ac:dyDescent="0.2">
      <c r="K111" s="141"/>
    </row>
    <row r="112" spans="11:11" ht="15" customHeight="1" x14ac:dyDescent="0.2">
      <c r="K112" s="141"/>
    </row>
    <row r="113" spans="11:11" ht="15" customHeight="1" x14ac:dyDescent="0.2">
      <c r="K113" s="141"/>
    </row>
    <row r="114" spans="11:11" ht="15" customHeight="1" x14ac:dyDescent="0.2">
      <c r="K114" s="141"/>
    </row>
    <row r="115" spans="11:11" ht="15" customHeight="1" x14ac:dyDescent="0.2">
      <c r="K115" s="141"/>
    </row>
    <row r="116" spans="11:11" ht="15" customHeight="1" x14ac:dyDescent="0.2">
      <c r="K116" s="141"/>
    </row>
    <row r="117" spans="11:11" ht="15" customHeight="1" x14ac:dyDescent="0.2">
      <c r="K117" s="141"/>
    </row>
    <row r="118" spans="11:11" ht="15" customHeight="1" x14ac:dyDescent="0.2">
      <c r="K118" s="141"/>
    </row>
  </sheetData>
  <sheetProtection formatCells="0" formatColumns="0" formatRows="0"/>
  <customSheetViews>
    <customSheetView guid="{A2FC211F-CF45-4817-B1ED-93FEB609A1C0}" showGridLines="0">
      <selection activeCell="I13" sqref="I13"/>
      <pageMargins left="0.7" right="0.7" top="0.75" bottom="0.75" header="0.3" footer="0.3"/>
      <printOptions horizontalCentered="1" verticalCentered="1"/>
      <pageSetup fitToWidth="0" fitToHeight="0" orientation="landscape"/>
    </customSheetView>
  </customSheetViews>
  <mergeCells count="1">
    <mergeCell ref="A26:J26"/>
  </mergeCells>
  <dataValidations disablePrompts="1" count="1">
    <dataValidation type="list" allowBlank="1" showInputMessage="1" showErrorMessage="1" sqref="B18">
      <formula1>K2:K92</formula1>
    </dataValidation>
  </dataValidations>
  <printOptions horizontalCentered="1" verticalCentered="1"/>
  <pageMargins left="0.7" right="0.7" top="0.75" bottom="0.75" header="0.3" footer="0.3"/>
  <pageSetup fitToHeight="0" orientation="landscape"/>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pageSetUpPr fitToPage="1"/>
  </sheetPr>
  <dimension ref="A1:AC714"/>
  <sheetViews>
    <sheetView showGridLines="0" zoomScaleNormal="100" workbookViewId="0">
      <pane xSplit="2" ySplit="9" topLeftCell="L10" activePane="bottomRight" state="frozen"/>
      <selection pane="topRight" activeCell="C1" sqref="C1"/>
      <selection pane="bottomLeft" activeCell="A10" sqref="A10"/>
      <selection pane="bottomRight" activeCell="Q1" sqref="Q1:Q3"/>
    </sheetView>
  </sheetViews>
  <sheetFormatPr defaultColWidth="8.85546875" defaultRowHeight="12.75" x14ac:dyDescent="0.2"/>
  <cols>
    <col min="1" max="1" width="27.140625" customWidth="1"/>
    <col min="2" max="2" width="14.7109375" style="18" customWidth="1"/>
    <col min="3" max="3" width="11.140625" style="18" customWidth="1"/>
    <col min="4" max="4" width="30.7109375" style="30" customWidth="1"/>
    <col min="5" max="5" width="14.42578125" style="4" customWidth="1"/>
    <col min="6" max="6" width="12.42578125" style="18" customWidth="1"/>
    <col min="7" max="7" width="30.7109375" style="96" customWidth="1"/>
    <col min="8" max="8" width="25.85546875" style="35" customWidth="1"/>
    <col min="9" max="10" width="24.42578125" style="99" customWidth="1"/>
    <col min="11" max="11" width="24.5703125" style="99" customWidth="1"/>
    <col min="12" max="12" width="32" style="99" customWidth="1"/>
    <col min="13" max="13" width="26.28515625" style="99" customWidth="1"/>
    <col min="14" max="14" width="23.5703125" style="99" customWidth="1"/>
    <col min="15" max="16" width="24.42578125" style="99" customWidth="1"/>
    <col min="17" max="17" width="31.42578125" style="99" customWidth="1"/>
    <col min="18" max="18" width="26.5703125" style="99" customWidth="1"/>
    <col min="19" max="19" width="23.5703125" style="99" customWidth="1"/>
    <col min="20" max="21" width="24.42578125" style="99" customWidth="1"/>
    <col min="22" max="22" width="19.5703125" style="35" customWidth="1"/>
    <col min="23" max="23" width="20.5703125" style="54" customWidth="1"/>
    <col min="24" max="24" width="17" style="51" customWidth="1"/>
    <col min="25" max="25" width="25.140625" style="277" customWidth="1"/>
    <col min="26" max="26" width="20.28515625" style="45" customWidth="1"/>
    <col min="27" max="27" width="22.140625" style="202" hidden="1" customWidth="1"/>
    <col min="28" max="28" width="18" style="3" customWidth="1"/>
    <col min="29" max="29" width="8.85546875" style="3"/>
  </cols>
  <sheetData>
    <row r="1" spans="1:29" s="8" customFormat="1" ht="24.6" customHeight="1" thickBot="1" x14ac:dyDescent="0.25">
      <c r="A1" s="698" t="s">
        <v>476</v>
      </c>
      <c r="B1" s="695"/>
      <c r="C1" s="695"/>
      <c r="D1" s="696"/>
      <c r="E1" s="696"/>
      <c r="F1" s="699"/>
      <c r="G1" s="700"/>
      <c r="H1" s="699"/>
      <c r="I1" s="700"/>
      <c r="J1" s="700"/>
      <c r="K1" s="700"/>
      <c r="L1" s="701"/>
      <c r="M1" s="702"/>
      <c r="N1" s="702"/>
      <c r="O1" s="702"/>
      <c r="P1" s="702"/>
      <c r="Q1" s="770"/>
      <c r="R1" s="265"/>
      <c r="S1" s="265"/>
      <c r="T1" s="265"/>
      <c r="U1" s="265"/>
      <c r="V1" s="699"/>
      <c r="W1" s="703"/>
      <c r="X1" s="704"/>
      <c r="Y1" s="704"/>
      <c r="Z1" s="705"/>
      <c r="AA1" s="196"/>
      <c r="AB1" s="44"/>
      <c r="AC1" s="44"/>
    </row>
    <row r="2" spans="1:29" s="8" customFormat="1" ht="12" customHeight="1" x14ac:dyDescent="0.2">
      <c r="A2" s="11"/>
      <c r="B2" s="26" t="str">
        <f>IF('Version Tracking'!B21="","",'Version Tracking'!B21)</f>
        <v/>
      </c>
      <c r="C2" s="58"/>
      <c r="D2" s="28"/>
      <c r="E2" s="9"/>
      <c r="F2" s="16"/>
      <c r="G2" s="94"/>
      <c r="H2" s="16"/>
      <c r="I2" s="97"/>
      <c r="J2" s="97"/>
      <c r="K2" s="97"/>
      <c r="L2" s="583"/>
      <c r="M2" s="261"/>
      <c r="N2" s="261"/>
      <c r="O2" s="261"/>
      <c r="P2" s="261"/>
      <c r="Q2" s="770"/>
      <c r="R2" s="265"/>
      <c r="S2" s="265"/>
      <c r="T2" s="265"/>
      <c r="U2" s="265"/>
      <c r="V2" s="33"/>
      <c r="W2" s="52"/>
      <c r="X2" s="43"/>
      <c r="Y2" s="43"/>
      <c r="Z2" s="44"/>
      <c r="AA2" s="196"/>
      <c r="AB2" s="44"/>
      <c r="AC2" s="44"/>
    </row>
    <row r="3" spans="1:29" s="8" customFormat="1" ht="12" customHeight="1" x14ac:dyDescent="0.2">
      <c r="A3" s="12" t="s">
        <v>7</v>
      </c>
      <c r="B3" s="27" t="str">
        <f>IF('Version Tracking'!B22="","",'Version Tracking'!B22)</f>
        <v>FACT Evaluation</v>
      </c>
      <c r="C3" s="58"/>
      <c r="D3" s="28"/>
      <c r="E3" s="9"/>
      <c r="F3" s="105"/>
      <c r="G3" s="105"/>
      <c r="H3" s="105"/>
      <c r="I3" s="97"/>
      <c r="J3" s="97"/>
      <c r="K3" s="97"/>
      <c r="L3" s="583"/>
      <c r="M3" s="261"/>
      <c r="N3" s="261"/>
      <c r="O3" s="261"/>
      <c r="P3" s="261"/>
      <c r="Q3" s="770"/>
      <c r="R3" s="265"/>
      <c r="S3" s="265"/>
      <c r="T3" s="265"/>
      <c r="U3" s="265"/>
      <c r="V3" s="33"/>
      <c r="W3" s="52"/>
      <c r="X3" s="52"/>
      <c r="Y3" s="52"/>
      <c r="Z3" s="44"/>
      <c r="AA3" s="196"/>
      <c r="AB3" s="44"/>
      <c r="AC3" s="44"/>
    </row>
    <row r="4" spans="1:29" s="8" customFormat="1" ht="12" customHeight="1" thickBot="1" x14ac:dyDescent="0.25">
      <c r="A4" s="13" t="s">
        <v>2</v>
      </c>
      <c r="B4" s="153" t="str">
        <f>IF('Version Tracking'!B23="","",'Version Tracking'!B23)</f>
        <v>WBEval</v>
      </c>
      <c r="C4" s="58"/>
      <c r="D4" s="28"/>
      <c r="E4" s="9"/>
      <c r="F4" s="105"/>
      <c r="G4" s="105"/>
      <c r="H4" s="105"/>
      <c r="I4" s="97"/>
      <c r="J4" s="97"/>
      <c r="K4" s="97"/>
      <c r="L4" s="97"/>
      <c r="M4" s="97"/>
      <c r="N4" s="97"/>
      <c r="O4" s="97"/>
      <c r="P4" s="97"/>
      <c r="Q4" s="97"/>
      <c r="R4" s="97"/>
      <c r="S4" s="97"/>
      <c r="T4" s="97"/>
      <c r="U4" s="97"/>
      <c r="V4" s="33"/>
      <c r="W4" s="52"/>
      <c r="X4" s="43"/>
      <c r="Y4" s="43"/>
      <c r="Z4" s="44"/>
      <c r="AA4" s="196"/>
      <c r="AB4" s="44"/>
      <c r="AC4" s="44"/>
    </row>
    <row r="5" spans="1:29" s="1" customFormat="1" ht="9.75" customHeight="1" thickBot="1" x14ac:dyDescent="0.25">
      <c r="B5" s="20"/>
      <c r="C5" s="20"/>
      <c r="D5" s="2"/>
      <c r="E5" s="394"/>
      <c r="F5" s="21"/>
      <c r="G5" s="95"/>
      <c r="H5" s="34"/>
      <c r="I5" s="98"/>
      <c r="J5" s="98"/>
      <c r="K5" s="98"/>
      <c r="L5" s="98"/>
      <c r="M5" s="98"/>
      <c r="N5" s="98"/>
      <c r="O5" s="98"/>
      <c r="P5" s="98"/>
      <c r="Q5" s="98"/>
      <c r="R5" s="98"/>
      <c r="S5" s="98"/>
      <c r="T5" s="98"/>
      <c r="U5" s="98"/>
      <c r="V5" s="34"/>
      <c r="W5" s="181"/>
      <c r="X5" s="182"/>
      <c r="Y5" s="182"/>
      <c r="Z5" s="183"/>
      <c r="AA5" s="120"/>
      <c r="AB5" s="50"/>
      <c r="AC5" s="50"/>
    </row>
    <row r="6" spans="1:29" s="72" customFormat="1" ht="18" customHeight="1" thickBot="1" x14ac:dyDescent="0.25">
      <c r="A6" s="561" t="s">
        <v>300</v>
      </c>
      <c r="B6" s="562"/>
      <c r="C6" s="563"/>
      <c r="D6" s="563"/>
      <c r="E6" s="564"/>
      <c r="F6" s="563"/>
      <c r="G6" s="563"/>
      <c r="H6" s="565"/>
      <c r="I6" s="565"/>
      <c r="J6" s="565"/>
      <c r="K6" s="565"/>
      <c r="L6" s="565"/>
      <c r="M6" s="565"/>
      <c r="N6" s="565"/>
      <c r="O6" s="565"/>
      <c r="P6" s="565"/>
      <c r="Q6" s="565"/>
      <c r="R6" s="565"/>
      <c r="S6" s="565"/>
      <c r="T6" s="565"/>
      <c r="U6" s="565"/>
      <c r="V6" s="565"/>
      <c r="W6" s="565"/>
      <c r="X6" s="565"/>
      <c r="Y6" s="565"/>
      <c r="Z6" s="566"/>
      <c r="AA6" s="78"/>
    </row>
    <row r="7" spans="1:29" s="339" customFormat="1" ht="18" customHeight="1" thickBot="1" x14ac:dyDescent="0.25">
      <c r="A7" s="567"/>
      <c r="B7" s="568">
        <v>1</v>
      </c>
      <c r="C7" s="776">
        <v>2</v>
      </c>
      <c r="D7" s="776"/>
      <c r="E7" s="569"/>
      <c r="F7" s="777">
        <v>3</v>
      </c>
      <c r="G7" s="777"/>
      <c r="H7" s="569">
        <v>4</v>
      </c>
      <c r="I7" s="569">
        <v>5</v>
      </c>
      <c r="J7" s="569">
        <v>6</v>
      </c>
      <c r="K7" s="569">
        <v>7</v>
      </c>
      <c r="L7" s="570">
        <v>8</v>
      </c>
      <c r="M7" s="570">
        <v>9</v>
      </c>
      <c r="N7" s="570">
        <v>10</v>
      </c>
      <c r="O7" s="570">
        <v>11</v>
      </c>
      <c r="P7" s="570">
        <v>12</v>
      </c>
      <c r="Q7" s="570">
        <v>13</v>
      </c>
      <c r="R7" s="570">
        <v>14</v>
      </c>
      <c r="S7" s="570">
        <v>15</v>
      </c>
      <c r="T7" s="570">
        <v>16</v>
      </c>
      <c r="U7" s="570">
        <v>17</v>
      </c>
      <c r="V7" s="569">
        <v>18</v>
      </c>
      <c r="W7" s="569">
        <v>19</v>
      </c>
      <c r="X7" s="569">
        <v>20</v>
      </c>
      <c r="Y7" s="569">
        <v>21</v>
      </c>
      <c r="Z7" s="571">
        <v>22</v>
      </c>
      <c r="AA7" s="338"/>
    </row>
    <row r="8" spans="1:29" s="19" customFormat="1" ht="13.5" customHeight="1" thickTop="1" thickBot="1" x14ac:dyDescent="0.25">
      <c r="A8" s="536"/>
      <c r="B8" s="340"/>
      <c r="C8" s="781" t="s">
        <v>39</v>
      </c>
      <c r="D8" s="781"/>
      <c r="E8" s="404" t="s">
        <v>0</v>
      </c>
      <c r="F8" s="782" t="s">
        <v>40</v>
      </c>
      <c r="G8" s="782"/>
      <c r="H8" s="779" t="s">
        <v>270</v>
      </c>
      <c r="I8" s="779" t="s">
        <v>271</v>
      </c>
      <c r="J8" s="404"/>
      <c r="K8" s="727" t="s">
        <v>472</v>
      </c>
      <c r="L8" s="783" t="s">
        <v>436</v>
      </c>
      <c r="M8" s="783"/>
      <c r="N8" s="783"/>
      <c r="O8" s="783"/>
      <c r="P8" s="784"/>
      <c r="Q8" s="771" t="s">
        <v>437</v>
      </c>
      <c r="R8" s="772"/>
      <c r="S8" s="772"/>
      <c r="T8" s="772"/>
      <c r="U8" s="772"/>
      <c r="V8" s="404"/>
      <c r="W8" s="778" t="s">
        <v>301</v>
      </c>
      <c r="X8" s="778" t="s">
        <v>830</v>
      </c>
      <c r="Y8" s="727" t="s">
        <v>473</v>
      </c>
      <c r="Z8" s="774" t="s">
        <v>302</v>
      </c>
      <c r="AA8" s="298"/>
    </row>
    <row r="9" spans="1:29" s="6" customFormat="1" ht="51.75" customHeight="1" thickTop="1" thickBot="1" x14ac:dyDescent="0.25">
      <c r="A9" s="572" t="s">
        <v>734</v>
      </c>
      <c r="B9" s="573" t="s">
        <v>442</v>
      </c>
      <c r="C9" s="573" t="s">
        <v>185</v>
      </c>
      <c r="D9" s="573" t="s">
        <v>443</v>
      </c>
      <c r="E9" s="574"/>
      <c r="F9" s="573" t="s">
        <v>185</v>
      </c>
      <c r="G9" s="573" t="s">
        <v>443</v>
      </c>
      <c r="H9" s="780"/>
      <c r="I9" s="780"/>
      <c r="J9" s="575" t="s">
        <v>272</v>
      </c>
      <c r="K9" s="773"/>
      <c r="L9" s="576" t="s">
        <v>435</v>
      </c>
      <c r="M9" s="483" t="s">
        <v>806</v>
      </c>
      <c r="N9" s="483" t="s">
        <v>158</v>
      </c>
      <c r="O9" s="483" t="s">
        <v>145</v>
      </c>
      <c r="P9" s="483" t="s">
        <v>411</v>
      </c>
      <c r="Q9" s="576" t="s">
        <v>435</v>
      </c>
      <c r="R9" s="483" t="s">
        <v>391</v>
      </c>
      <c r="S9" s="483" t="s">
        <v>158</v>
      </c>
      <c r="T9" s="483" t="s">
        <v>145</v>
      </c>
      <c r="U9" s="483" t="s">
        <v>411</v>
      </c>
      <c r="V9" s="573" t="s">
        <v>96</v>
      </c>
      <c r="W9" s="773"/>
      <c r="X9" s="773"/>
      <c r="Y9" s="773"/>
      <c r="Z9" s="775"/>
      <c r="AA9" s="298" t="s">
        <v>303</v>
      </c>
      <c r="AB9" s="19"/>
    </row>
    <row r="10" spans="1:29" s="89" customFormat="1" ht="24" customHeight="1" x14ac:dyDescent="0.2">
      <c r="A10" s="537" t="s">
        <v>299</v>
      </c>
      <c r="B10" s="291"/>
      <c r="C10" s="292"/>
      <c r="D10" s="292"/>
      <c r="E10" s="395"/>
      <c r="F10" s="292"/>
      <c r="G10" s="292"/>
      <c r="H10" s="293"/>
      <c r="I10" s="293"/>
      <c r="J10" s="293"/>
      <c r="K10" s="293"/>
      <c r="L10" s="293"/>
      <c r="M10" s="293"/>
      <c r="N10" s="293"/>
      <c r="O10" s="293"/>
      <c r="P10" s="293"/>
      <c r="Q10" s="293"/>
      <c r="R10" s="293"/>
      <c r="S10" s="293"/>
      <c r="T10" s="293"/>
      <c r="U10" s="293"/>
      <c r="V10" s="293"/>
      <c r="W10" s="293"/>
      <c r="X10" s="294"/>
      <c r="Y10" s="294"/>
      <c r="Z10" s="538"/>
      <c r="AA10" s="197"/>
    </row>
    <row r="11" spans="1:29" s="85" customFormat="1" x14ac:dyDescent="0.2">
      <c r="A11" s="539" t="s">
        <v>323</v>
      </c>
      <c r="B11" s="207"/>
      <c r="C11" s="223" t="s">
        <v>242</v>
      </c>
      <c r="D11" s="224" t="str">
        <f>VLOOKUP(C11,'4. Samples'!B$11:M$16,3,FALSE)</f>
        <v>Teacher Initiative</v>
      </c>
      <c r="E11" s="225" t="s">
        <v>0</v>
      </c>
      <c r="F11" s="223" t="s">
        <v>250</v>
      </c>
      <c r="G11" s="224" t="str">
        <f>VLOOKUP(F11,'4. Samples'!B$11:M$16,3,FALSE)</f>
        <v>Business as Usual</v>
      </c>
      <c r="H11" s="223" t="s">
        <v>304</v>
      </c>
      <c r="I11" s="226" t="s">
        <v>305</v>
      </c>
      <c r="J11" s="226" t="s">
        <v>306</v>
      </c>
      <c r="K11" s="226">
        <v>1</v>
      </c>
      <c r="L11" s="226" t="s">
        <v>307</v>
      </c>
      <c r="M11" s="226"/>
      <c r="N11" s="226"/>
      <c r="O11" s="226"/>
      <c r="P11" s="226"/>
      <c r="Q11" s="226" t="s">
        <v>307</v>
      </c>
      <c r="R11" s="226"/>
      <c r="S11" s="226"/>
      <c r="T11" s="226"/>
      <c r="U11" s="226"/>
      <c r="V11" s="226" t="s">
        <v>81</v>
      </c>
      <c r="W11" s="226" t="s">
        <v>308</v>
      </c>
      <c r="X11" s="227" t="s">
        <v>310</v>
      </c>
      <c r="Y11" s="275"/>
      <c r="Z11" s="540"/>
      <c r="AA11" s="198"/>
    </row>
    <row r="12" spans="1:29" s="86" customFormat="1" x14ac:dyDescent="0.2">
      <c r="A12" s="541" t="s">
        <v>324</v>
      </c>
      <c r="B12" s="207"/>
      <c r="C12" s="228" t="s">
        <v>252</v>
      </c>
      <c r="D12" s="224" t="str">
        <f>VLOOKUP(C12,'4. Samples'!B$11:M$16,3,FALSE)</f>
        <v>Teacher Initiative</v>
      </c>
      <c r="E12" s="229" t="s">
        <v>0</v>
      </c>
      <c r="F12" s="228" t="s">
        <v>255</v>
      </c>
      <c r="G12" s="224" t="str">
        <f>VLOOKUP(F12,'4. Samples'!B$11:M$16,3,FALSE)</f>
        <v>Business as Usual</v>
      </c>
      <c r="H12" s="223" t="s">
        <v>304</v>
      </c>
      <c r="I12" s="230" t="s">
        <v>167</v>
      </c>
      <c r="J12" s="226" t="s">
        <v>306</v>
      </c>
      <c r="K12" s="226">
        <v>1</v>
      </c>
      <c r="L12" s="226" t="s">
        <v>309</v>
      </c>
      <c r="M12" s="226"/>
      <c r="N12" s="226"/>
      <c r="O12" s="226"/>
      <c r="P12" s="226"/>
      <c r="Q12" s="226" t="s">
        <v>309</v>
      </c>
      <c r="R12" s="226"/>
      <c r="S12" s="226"/>
      <c r="T12" s="226"/>
      <c r="U12" s="226"/>
      <c r="V12" s="226" t="s">
        <v>82</v>
      </c>
      <c r="W12" s="226" t="s">
        <v>308</v>
      </c>
      <c r="X12" s="176" t="s">
        <v>310</v>
      </c>
      <c r="Y12" s="276"/>
      <c r="Z12" s="542"/>
      <c r="AA12" s="199"/>
    </row>
    <row r="13" spans="1:29" s="83" customFormat="1" ht="14.25" customHeight="1" x14ac:dyDescent="0.2">
      <c r="A13" s="543" t="str">
        <f>IF('2. Outcomes'!B13="","",'2. Outcomes'!A13&amp;"   /   "&amp;'2. Outcomes'!B13&amp;"   /   "&amp;'2. Outcomes'!C13)</f>
        <v>Outcome 1   /   Academic Achievement   /   MACI assessment</v>
      </c>
      <c r="B13" s="184"/>
      <c r="C13" s="185"/>
      <c r="D13" s="185"/>
      <c r="E13" s="396"/>
      <c r="F13" s="186"/>
      <c r="G13" s="186"/>
      <c r="H13" s="206"/>
      <c r="I13" s="206"/>
      <c r="J13" s="206"/>
      <c r="K13" s="206"/>
      <c r="L13" s="206"/>
      <c r="M13" s="206"/>
      <c r="N13" s="206"/>
      <c r="O13" s="206"/>
      <c r="P13" s="206"/>
      <c r="Q13" s="206"/>
      <c r="R13" s="206"/>
      <c r="S13" s="206"/>
      <c r="T13" s="206"/>
      <c r="U13" s="206"/>
      <c r="V13" s="206"/>
      <c r="W13" s="206"/>
      <c r="X13" s="186"/>
      <c r="Y13" s="186"/>
      <c r="Z13" s="544"/>
      <c r="AA13" s="200"/>
    </row>
    <row r="14" spans="1:29" s="378" customFormat="1" ht="75.75" customHeight="1" x14ac:dyDescent="0.2">
      <c r="A14" s="545" t="str">
        <f>IF('2. Outcomes'!C13="","",'2. Outcomes'!C13&amp;" - 1")</f>
        <v>MACI assessment - 1</v>
      </c>
      <c r="B14" s="81"/>
      <c r="C14" s="87" t="s">
        <v>870</v>
      </c>
      <c r="D14" s="90" t="str">
        <f>IF(C14="","",IF(COUNTIF('4. Samples'!$B$17:$B$66,'5. Contrasts'!C14)=1,VLOOKUP(C14,'4. Samples'!$B$17:M$66,3,FALSE),IF(COUNTIF('4. Samples'!$B$17:$B$66,'5. Contrasts'!C14)=0,"ID not defined on Samples tab","ID appears more than once on samples tab")))</f>
        <v xml:space="preserve">FACT </v>
      </c>
      <c r="E14" s="88" t="s">
        <v>0</v>
      </c>
      <c r="F14" s="87" t="s">
        <v>871</v>
      </c>
      <c r="G14" s="92" t="str">
        <f>IF(F14="","",IF(COUNTIF('4. Samples'!$B$17:$B$66,'5. Contrasts'!F14)=1,VLOOKUP(F14,'4. Samples'!$B$17:P$66,3,FALSE),IF(COUNTIF('4. Samples'!$B$17:$B$66,'5. Contrasts'!F14)=0,"ID not defined on Samples tab","ID appears more than once on samples tab")))</f>
        <v>Business as Usual</v>
      </c>
      <c r="H14" s="375" t="s">
        <v>166</v>
      </c>
      <c r="I14" s="87" t="s">
        <v>180</v>
      </c>
      <c r="J14" s="87" t="s">
        <v>855</v>
      </c>
      <c r="K14" s="87">
        <v>2</v>
      </c>
      <c r="L14" s="87" t="s">
        <v>867</v>
      </c>
      <c r="M14" s="87" t="s">
        <v>100</v>
      </c>
      <c r="N14" s="350" t="s">
        <v>881</v>
      </c>
      <c r="O14" s="87" t="s">
        <v>916</v>
      </c>
      <c r="P14" s="87" t="s">
        <v>859</v>
      </c>
      <c r="Q14" s="87" t="s">
        <v>847</v>
      </c>
      <c r="R14" s="87" t="s">
        <v>100</v>
      </c>
      <c r="S14" s="87" t="s">
        <v>856</v>
      </c>
      <c r="T14" s="87" t="s">
        <v>919</v>
      </c>
      <c r="U14" s="87" t="s">
        <v>859</v>
      </c>
      <c r="V14" s="87" t="s">
        <v>81</v>
      </c>
      <c r="W14" s="87" t="s">
        <v>857</v>
      </c>
      <c r="X14" s="87" t="s">
        <v>858</v>
      </c>
      <c r="Y14" s="376" t="s">
        <v>890</v>
      </c>
      <c r="Z14" s="546" t="s">
        <v>860</v>
      </c>
      <c r="AA14" s="377">
        <f>1</f>
        <v>1</v>
      </c>
    </row>
    <row r="15" spans="1:29" s="378" customFormat="1" ht="12.75" customHeight="1" x14ac:dyDescent="0.2">
      <c r="A15" s="547" t="str">
        <f>IF('2. Outcomes'!C13="","",'2. Outcomes'!C13&amp;" - 2")</f>
        <v>MACI assessment - 2</v>
      </c>
      <c r="B15" s="81"/>
      <c r="C15" s="81"/>
      <c r="D15" s="91" t="str">
        <f>IF(C15="","",IF(COUNTIF('4. Samples'!$B$17:$B$66,'5. Contrasts'!C15)=1,VLOOKUP(C15,'4. Samples'!$B$17:M$66,3,FALSE),IF(COUNTIF('4. Samples'!$B$17:$B$66,'5. Contrasts'!C15)=0,"ID not defined on Samples tab","ID appears more than once on samples tab")))</f>
        <v/>
      </c>
      <c r="E15" s="84" t="s">
        <v>0</v>
      </c>
      <c r="F15" s="81"/>
      <c r="G15" s="93" t="str">
        <f>IF(F15="","",IF(COUNTIF('4. Samples'!$B$17:$B$66,'5. Contrasts'!F15)=1,VLOOKUP(F15,'4. Samples'!$B$17:P$66,3,FALSE),IF(COUNTIF('4. Samples'!$B$17:$B$66,'5. Contrasts'!F15)=0,"ID not defined on Samples tab","ID appears more than once on samples tab")))</f>
        <v/>
      </c>
      <c r="H15" s="379"/>
      <c r="I15" s="81"/>
      <c r="J15" s="81"/>
      <c r="K15" s="87"/>
      <c r="L15" s="81"/>
      <c r="M15" s="81"/>
      <c r="N15" s="351"/>
      <c r="O15" s="81"/>
      <c r="P15" s="81"/>
      <c r="Q15" s="81"/>
      <c r="R15" s="81"/>
      <c r="S15" s="81"/>
      <c r="T15" s="81"/>
      <c r="U15" s="81"/>
      <c r="V15" s="81"/>
      <c r="W15" s="81"/>
      <c r="X15" s="81"/>
      <c r="Y15" s="380"/>
      <c r="Z15" s="548"/>
      <c r="AA15" s="377">
        <f>1</f>
        <v>1</v>
      </c>
    </row>
    <row r="16" spans="1:29" s="378" customFormat="1" ht="12.75" hidden="1" customHeight="1" x14ac:dyDescent="0.2">
      <c r="A16" s="547" t="str">
        <f>IF('2. Outcomes'!C13="","",'2. Outcomes'!C13&amp;" - 3")</f>
        <v>MACI assessment - 3</v>
      </c>
      <c r="B16" s="81"/>
      <c r="C16" s="81"/>
      <c r="D16" s="91" t="str">
        <f>IF(C16="","",IF(COUNTIF('4. Samples'!$B$17:$B$66,'5. Contrasts'!C16)=1,VLOOKUP(C16,'4. Samples'!$B$17:M$66,3,FALSE),IF(COUNTIF('4. Samples'!$B$17:$B$66,'5. Contrasts'!C16)=0,"ID not defined on Samples tab","ID appears more than once on samples tab")))</f>
        <v/>
      </c>
      <c r="E16" s="84" t="s">
        <v>0</v>
      </c>
      <c r="F16" s="81"/>
      <c r="G16" s="93" t="str">
        <f>IF(F16="","",IF(COUNTIF('4. Samples'!$B$17:$B$66,'5. Contrasts'!F16)=1,VLOOKUP(F16,'4. Samples'!$B$17:P$66,3,FALSE),IF(COUNTIF('4. Samples'!$B$17:$B$66,'5. Contrasts'!F16)=0,"ID not defined on Samples tab","ID appears more than once on samples tab")))</f>
        <v/>
      </c>
      <c r="H16" s="379"/>
      <c r="I16" s="81"/>
      <c r="J16" s="81"/>
      <c r="K16" s="87"/>
      <c r="L16" s="81"/>
      <c r="M16" s="81"/>
      <c r="N16" s="351"/>
      <c r="O16" s="81"/>
      <c r="P16" s="81"/>
      <c r="Q16" s="81"/>
      <c r="R16" s="81"/>
      <c r="S16" s="81"/>
      <c r="T16" s="81"/>
      <c r="U16" s="81"/>
      <c r="V16" s="81"/>
      <c r="W16" s="81"/>
      <c r="X16" s="81"/>
      <c r="Y16" s="380"/>
      <c r="Z16" s="548"/>
      <c r="AA16" s="377">
        <f>1</f>
        <v>1</v>
      </c>
    </row>
    <row r="17" spans="1:27" s="378" customFormat="1" ht="12.75" hidden="1" customHeight="1" x14ac:dyDescent="0.2">
      <c r="A17" s="547" t="str">
        <f>IF('2. Outcomes'!C13="","",'2. Outcomes'!C13&amp;" - 4")</f>
        <v>MACI assessment - 4</v>
      </c>
      <c r="B17" s="81"/>
      <c r="C17" s="81"/>
      <c r="D17" s="91" t="str">
        <f>IF(C17="","",IF(COUNTIF('4. Samples'!$B$17:$B$66,'5. Contrasts'!C17)=1,VLOOKUP(C17,'4. Samples'!$B$17:M$66,3,FALSE),IF(COUNTIF('4. Samples'!$B$17:$B$66,'5. Contrasts'!C17)=0,"ID not defined on Samples tab","ID appears more than once on samples tab")))</f>
        <v/>
      </c>
      <c r="E17" s="84" t="s">
        <v>0</v>
      </c>
      <c r="F17" s="81"/>
      <c r="G17" s="93" t="str">
        <f>IF(F17="","",IF(COUNTIF('4. Samples'!$B$17:$B$66,'5. Contrasts'!F17)=1,VLOOKUP(F17,'4. Samples'!$B$17:P$66,3,FALSE),IF(COUNTIF('4. Samples'!$B$17:$B$66,'5. Contrasts'!F17)=0,"ID not defined on Samples tab","ID appears more than once on samples tab")))</f>
        <v/>
      </c>
      <c r="H17" s="379"/>
      <c r="I17" s="81"/>
      <c r="J17" s="81"/>
      <c r="K17" s="87"/>
      <c r="L17" s="81"/>
      <c r="M17" s="81"/>
      <c r="N17" s="351"/>
      <c r="O17" s="81"/>
      <c r="P17" s="81"/>
      <c r="Q17" s="81"/>
      <c r="R17" s="81"/>
      <c r="S17" s="81"/>
      <c r="T17" s="81"/>
      <c r="U17" s="81"/>
      <c r="V17" s="81"/>
      <c r="W17" s="81"/>
      <c r="X17" s="81"/>
      <c r="Y17" s="380"/>
      <c r="Z17" s="548"/>
      <c r="AA17" s="377">
        <f>1</f>
        <v>1</v>
      </c>
    </row>
    <row r="18" spans="1:27" s="378" customFormat="1" ht="12.75" hidden="1" customHeight="1" x14ac:dyDescent="0.2">
      <c r="A18" s="547" t="str">
        <f>IF('2. Outcomes'!C13="","",'2. Outcomes'!C13&amp;" - 5")</f>
        <v>MACI assessment - 5</v>
      </c>
      <c r="B18" s="81"/>
      <c r="C18" s="81"/>
      <c r="D18" s="91" t="str">
        <f>IF(C18="","",IF(COUNTIF('4. Samples'!$B$17:$B$66,'5. Contrasts'!C18)=1,VLOOKUP(C18,'4. Samples'!$B$17:M$66,3,FALSE),IF(COUNTIF('4. Samples'!$B$17:$B$66,'5. Contrasts'!C18)=0,"ID not defined on Samples tab","ID appears more than once on samples tab")))</f>
        <v/>
      </c>
      <c r="E18" s="84" t="s">
        <v>0</v>
      </c>
      <c r="F18" s="81"/>
      <c r="G18" s="93" t="str">
        <f>IF(F18="","",IF(COUNTIF('4. Samples'!$B$17:$B$66,'5. Contrasts'!F18)=1,VLOOKUP(F18,'4. Samples'!$B$17:P$66,3,FALSE),IF(COUNTIF('4. Samples'!$B$17:$B$66,'5. Contrasts'!F18)=0,"ID not defined on Samples tab","ID appears more than once on samples tab")))</f>
        <v/>
      </c>
      <c r="H18" s="379"/>
      <c r="I18" s="81"/>
      <c r="J18" s="81"/>
      <c r="K18" s="87"/>
      <c r="L18" s="81"/>
      <c r="M18" s="81"/>
      <c r="N18" s="351"/>
      <c r="O18" s="81"/>
      <c r="P18" s="81"/>
      <c r="Q18" s="81"/>
      <c r="R18" s="81"/>
      <c r="S18" s="81"/>
      <c r="T18" s="81"/>
      <c r="U18" s="81"/>
      <c r="V18" s="81"/>
      <c r="W18" s="81"/>
      <c r="X18" s="81"/>
      <c r="Y18" s="380"/>
      <c r="Z18" s="548"/>
      <c r="AA18" s="377">
        <f>1</f>
        <v>1</v>
      </c>
    </row>
    <row r="19" spans="1:27" s="378" customFormat="1" ht="12.75" hidden="1" customHeight="1" x14ac:dyDescent="0.2">
      <c r="A19" s="547" t="str">
        <f>IF('2. Outcomes'!C13="","",'2. Outcomes'!C13&amp;" - 6")</f>
        <v>MACI assessment - 6</v>
      </c>
      <c r="B19" s="81"/>
      <c r="C19" s="81"/>
      <c r="D19" s="91" t="str">
        <f>IF(C19="","",IF(COUNTIF('4. Samples'!$B$17:$B$66,'5. Contrasts'!C19)=1,VLOOKUP(C19,'4. Samples'!$B$17:M$66,3,FALSE),IF(COUNTIF('4. Samples'!$B$17:$B$66,'5. Contrasts'!C19)=0,"ID not defined on Samples tab","ID appears more than once on samples tab")))</f>
        <v/>
      </c>
      <c r="E19" s="84" t="s">
        <v>0</v>
      </c>
      <c r="F19" s="81"/>
      <c r="G19" s="93" t="str">
        <f>IF(F19="","",IF(COUNTIF('4. Samples'!$B$17:$B$66,'5. Contrasts'!F19)=1,VLOOKUP(F19,'4. Samples'!$B$17:P$66,3,FALSE),IF(COUNTIF('4. Samples'!$B$17:$B$66,'5. Contrasts'!F19)=0,"ID not defined on Samples tab","ID appears more than once on samples tab")))</f>
        <v/>
      </c>
      <c r="H19" s="379"/>
      <c r="I19" s="81"/>
      <c r="J19" s="81"/>
      <c r="K19" s="87"/>
      <c r="L19" s="81"/>
      <c r="M19" s="81"/>
      <c r="N19" s="351"/>
      <c r="O19" s="81"/>
      <c r="P19" s="81"/>
      <c r="Q19" s="81"/>
      <c r="R19" s="81"/>
      <c r="S19" s="81"/>
      <c r="T19" s="81"/>
      <c r="U19" s="81"/>
      <c r="V19" s="81"/>
      <c r="W19" s="81"/>
      <c r="X19" s="81"/>
      <c r="Y19" s="380"/>
      <c r="Z19" s="548"/>
      <c r="AA19" s="377">
        <f>1</f>
        <v>1</v>
      </c>
    </row>
    <row r="20" spans="1:27" s="378" customFormat="1" ht="12.75" hidden="1" customHeight="1" x14ac:dyDescent="0.2">
      <c r="A20" s="547" t="str">
        <f>IF('2. Outcomes'!C13="","",'2. Outcomes'!C13&amp;" - 7")</f>
        <v>MACI assessment - 7</v>
      </c>
      <c r="B20" s="81"/>
      <c r="C20" s="81"/>
      <c r="D20" s="91" t="str">
        <f>IF(C20="","",IF(COUNTIF('4. Samples'!$B$17:$B$66,'5. Contrasts'!C20)=1,VLOOKUP(C20,'4. Samples'!$B$17:M$66,3,FALSE),IF(COUNTIF('4. Samples'!$B$17:$B$66,'5. Contrasts'!C20)=0,"ID not defined on Samples tab","ID appears more than once on samples tab")))</f>
        <v/>
      </c>
      <c r="E20" s="84" t="s">
        <v>0</v>
      </c>
      <c r="F20" s="81"/>
      <c r="G20" s="93" t="str">
        <f>IF(F20="","",IF(COUNTIF('4. Samples'!$B$17:$B$66,'5. Contrasts'!F20)=1,VLOOKUP(F20,'4. Samples'!$B$17:P$66,3,FALSE),IF(COUNTIF('4. Samples'!$B$17:$B$66,'5. Contrasts'!F20)=0,"ID not defined on Samples tab","ID appears more than once on samples tab")))</f>
        <v/>
      </c>
      <c r="H20" s="379"/>
      <c r="I20" s="81"/>
      <c r="J20" s="81"/>
      <c r="K20" s="87"/>
      <c r="L20" s="81"/>
      <c r="M20" s="81"/>
      <c r="N20" s="351"/>
      <c r="O20" s="81"/>
      <c r="P20" s="81"/>
      <c r="Q20" s="81"/>
      <c r="R20" s="81"/>
      <c r="S20" s="81"/>
      <c r="T20" s="81"/>
      <c r="U20" s="81"/>
      <c r="V20" s="81"/>
      <c r="W20" s="81"/>
      <c r="X20" s="81"/>
      <c r="Y20" s="380"/>
      <c r="Z20" s="548"/>
      <c r="AA20" s="377">
        <f>1</f>
        <v>1</v>
      </c>
    </row>
    <row r="21" spans="1:27" s="378" customFormat="1" ht="12.75" hidden="1" customHeight="1" x14ac:dyDescent="0.2">
      <c r="A21" s="547" t="str">
        <f>IF('2. Outcomes'!C13="","",'2. Outcomes'!C13&amp;" - 8")</f>
        <v>MACI assessment - 8</v>
      </c>
      <c r="B21" s="81"/>
      <c r="C21" s="81"/>
      <c r="D21" s="91" t="str">
        <f>IF(C21="","",IF(COUNTIF('4. Samples'!$B$17:$B$66,'5. Contrasts'!C21)=1,VLOOKUP(C21,'4. Samples'!$B$17:M$66,3,FALSE),IF(COUNTIF('4. Samples'!$B$17:$B$66,'5. Contrasts'!C21)=0,"ID not defined on Samples tab","ID appears more than once on samples tab")))</f>
        <v/>
      </c>
      <c r="E21" s="84" t="s">
        <v>0</v>
      </c>
      <c r="F21" s="81"/>
      <c r="G21" s="93" t="str">
        <f>IF(F21="","",IF(COUNTIF('4. Samples'!$B$17:$B$66,'5. Contrasts'!F21)=1,VLOOKUP(F21,'4. Samples'!$B$17:P$66,3,FALSE),IF(COUNTIF('4. Samples'!$B$17:$B$66,'5. Contrasts'!F21)=0,"ID not defined on Samples tab","ID appears more than once on samples tab")))</f>
        <v/>
      </c>
      <c r="H21" s="379"/>
      <c r="I21" s="81"/>
      <c r="J21" s="81"/>
      <c r="K21" s="87"/>
      <c r="L21" s="81"/>
      <c r="M21" s="81"/>
      <c r="N21" s="351"/>
      <c r="O21" s="81"/>
      <c r="P21" s="81"/>
      <c r="Q21" s="81"/>
      <c r="R21" s="81"/>
      <c r="S21" s="81"/>
      <c r="T21" s="81"/>
      <c r="U21" s="81"/>
      <c r="V21" s="81"/>
      <c r="W21" s="81"/>
      <c r="X21" s="81"/>
      <c r="Y21" s="380"/>
      <c r="Z21" s="548"/>
      <c r="AA21" s="377">
        <f>1</f>
        <v>1</v>
      </c>
    </row>
    <row r="22" spans="1:27" s="378" customFormat="1" ht="12.75" hidden="1" customHeight="1" x14ac:dyDescent="0.2">
      <c r="A22" s="547" t="str">
        <f>IF('2. Outcomes'!C13="","",'2. Outcomes'!C13&amp;" - 9")</f>
        <v>MACI assessment - 9</v>
      </c>
      <c r="B22" s="81"/>
      <c r="C22" s="81"/>
      <c r="D22" s="91" t="str">
        <f>IF(C22="","",IF(COUNTIF('4. Samples'!$B$17:$B$66,'5. Contrasts'!C22)=1,VLOOKUP(C22,'4. Samples'!$B$17:M$66,3,FALSE),IF(COUNTIF('4. Samples'!$B$17:$B$66,'5. Contrasts'!C22)=0,"ID not defined on Samples tab","ID appears more than once on samples tab")))</f>
        <v/>
      </c>
      <c r="E22" s="84" t="s">
        <v>0</v>
      </c>
      <c r="F22" s="81"/>
      <c r="G22" s="93" t="str">
        <f>IF(F22="","",IF(COUNTIF('4. Samples'!$B$17:$B$66,'5. Contrasts'!F22)=1,VLOOKUP(F22,'4. Samples'!$B$17:P$66,3,FALSE),IF(COUNTIF('4. Samples'!$B$17:$B$66,'5. Contrasts'!F22)=0,"ID not defined on Samples tab","ID appears more than once on samples tab")))</f>
        <v/>
      </c>
      <c r="H22" s="379"/>
      <c r="I22" s="81"/>
      <c r="J22" s="81"/>
      <c r="K22" s="87"/>
      <c r="L22" s="81"/>
      <c r="M22" s="81"/>
      <c r="N22" s="351"/>
      <c r="O22" s="81"/>
      <c r="P22" s="81"/>
      <c r="Q22" s="81"/>
      <c r="R22" s="81"/>
      <c r="S22" s="81"/>
      <c r="T22" s="81"/>
      <c r="U22" s="81"/>
      <c r="V22" s="81"/>
      <c r="W22" s="81"/>
      <c r="X22" s="81"/>
      <c r="Y22" s="380"/>
      <c r="Z22" s="548"/>
      <c r="AA22" s="377">
        <f>1</f>
        <v>1</v>
      </c>
    </row>
    <row r="23" spans="1:27" s="378" customFormat="1" ht="12.75" hidden="1" customHeight="1" x14ac:dyDescent="0.2">
      <c r="A23" s="547" t="str">
        <f>IF('2. Outcomes'!C13="","",'2. Outcomes'!C13&amp;" - 10")</f>
        <v>MACI assessment - 10</v>
      </c>
      <c r="B23" s="81"/>
      <c r="C23" s="81"/>
      <c r="D23" s="91" t="str">
        <f>IF(C23="","",IF(COUNTIF('4. Samples'!$B$17:$B$66,'5. Contrasts'!C23)=1,VLOOKUP(C23,'4. Samples'!$B$17:M$66,3,FALSE),IF(COUNTIF('4. Samples'!$B$17:$B$66,'5. Contrasts'!C23)=0,"ID not defined on Samples tab","ID appears more than once on samples tab")))</f>
        <v/>
      </c>
      <c r="E23" s="84" t="s">
        <v>0</v>
      </c>
      <c r="F23" s="81"/>
      <c r="G23" s="93" t="str">
        <f>IF(F23="","",IF(COUNTIF('4. Samples'!$B$17:$B$66,'5. Contrasts'!F23)=1,VLOOKUP(F23,'4. Samples'!$B$17:P$66,3,FALSE),IF(COUNTIF('4. Samples'!$B$17:$B$66,'5. Contrasts'!F23)=0,"ID not defined on Samples tab","ID appears more than once on samples tab")))</f>
        <v/>
      </c>
      <c r="H23" s="379"/>
      <c r="I23" s="81"/>
      <c r="J23" s="81"/>
      <c r="K23" s="87"/>
      <c r="L23" s="81"/>
      <c r="M23" s="81"/>
      <c r="N23" s="351"/>
      <c r="O23" s="81"/>
      <c r="P23" s="81"/>
      <c r="Q23" s="81"/>
      <c r="R23" s="81"/>
      <c r="S23" s="81"/>
      <c r="T23" s="81"/>
      <c r="U23" s="81"/>
      <c r="V23" s="81"/>
      <c r="W23" s="81"/>
      <c r="X23" s="81"/>
      <c r="Y23" s="380"/>
      <c r="Z23" s="548"/>
      <c r="AA23" s="377">
        <f>1</f>
        <v>1</v>
      </c>
    </row>
    <row r="24" spans="1:27" s="378" customFormat="1" ht="12.75" hidden="1" customHeight="1" x14ac:dyDescent="0.2">
      <c r="A24" s="547" t="str">
        <f>IF('2. Outcomes'!C13="","",'2. Outcomes'!C13&amp;" - 11")</f>
        <v>MACI assessment - 11</v>
      </c>
      <c r="B24" s="81"/>
      <c r="C24" s="81"/>
      <c r="D24" s="91" t="str">
        <f>IF(C24="","",IF(COUNTIF('4. Samples'!$B$17:$B$66,'5. Contrasts'!C24)=1,VLOOKUP(C24,'4. Samples'!$B$17:M$66,3,FALSE),IF(COUNTIF('4. Samples'!$B$17:$B$66,'5. Contrasts'!C24)=0,"ID not defined on Samples tab","ID appears more than once on samples tab")))</f>
        <v/>
      </c>
      <c r="E24" s="84" t="s">
        <v>0</v>
      </c>
      <c r="F24" s="81"/>
      <c r="G24" s="93" t="str">
        <f>IF(F24="","",IF(COUNTIF('4. Samples'!$B$17:$B$66,'5. Contrasts'!F24)=1,VLOOKUP(F24,'4. Samples'!$B$17:P$66,3,FALSE),IF(COUNTIF('4. Samples'!$B$17:$B$66,'5. Contrasts'!F24)=0,"ID not defined on Samples tab","ID appears more than once on samples tab")))</f>
        <v/>
      </c>
      <c r="H24" s="379"/>
      <c r="I24" s="81"/>
      <c r="J24" s="81"/>
      <c r="K24" s="87"/>
      <c r="L24" s="81"/>
      <c r="M24" s="81"/>
      <c r="N24" s="351"/>
      <c r="O24" s="81"/>
      <c r="P24" s="81"/>
      <c r="Q24" s="81"/>
      <c r="R24" s="81"/>
      <c r="S24" s="81"/>
      <c r="T24" s="81"/>
      <c r="U24" s="81"/>
      <c r="V24" s="81"/>
      <c r="W24" s="81"/>
      <c r="X24" s="81"/>
      <c r="Y24" s="380"/>
      <c r="Z24" s="548"/>
      <c r="AA24" s="377">
        <f>1</f>
        <v>1</v>
      </c>
    </row>
    <row r="25" spans="1:27" s="378" customFormat="1" ht="12.75" hidden="1" customHeight="1" x14ac:dyDescent="0.2">
      <c r="A25" s="547" t="str">
        <f>IF('2. Outcomes'!C13="","",'2. Outcomes'!C13&amp;" - 12")</f>
        <v>MACI assessment - 12</v>
      </c>
      <c r="B25" s="81"/>
      <c r="C25" s="81"/>
      <c r="D25" s="91" t="str">
        <f>IF(C25="","",IF(COUNTIF('4. Samples'!$B$17:$B$66,'5. Contrasts'!C25)=1,VLOOKUP(C25,'4. Samples'!$B$17:M$66,3,FALSE),IF(COUNTIF('4. Samples'!$B$17:$B$66,'5. Contrasts'!C25)=0,"ID not defined on Samples tab","ID appears more than once on samples tab")))</f>
        <v/>
      </c>
      <c r="E25" s="84" t="s">
        <v>0</v>
      </c>
      <c r="F25" s="81"/>
      <c r="G25" s="93" t="str">
        <f>IF(F25="","",IF(COUNTIF('4. Samples'!$B$17:$B$66,'5. Contrasts'!F25)=1,VLOOKUP(F25,'4. Samples'!$B$17:P$66,3,FALSE),IF(COUNTIF('4. Samples'!$B$17:$B$66,'5. Contrasts'!F25)=0,"ID not defined on Samples tab","ID appears more than once on samples tab")))</f>
        <v/>
      </c>
      <c r="H25" s="379"/>
      <c r="I25" s="81"/>
      <c r="J25" s="81"/>
      <c r="K25" s="87"/>
      <c r="L25" s="81"/>
      <c r="M25" s="81"/>
      <c r="N25" s="351"/>
      <c r="O25" s="81"/>
      <c r="P25" s="81"/>
      <c r="Q25" s="81"/>
      <c r="R25" s="81"/>
      <c r="S25" s="81"/>
      <c r="T25" s="81"/>
      <c r="U25" s="81"/>
      <c r="V25" s="81"/>
      <c r="W25" s="81"/>
      <c r="X25" s="81"/>
      <c r="Y25" s="380"/>
      <c r="Z25" s="548"/>
      <c r="AA25" s="377">
        <f>1</f>
        <v>1</v>
      </c>
    </row>
    <row r="26" spans="1:27" s="378" customFormat="1" ht="12.75" hidden="1" customHeight="1" x14ac:dyDescent="0.2">
      <c r="A26" s="547" t="str">
        <f>IF('2. Outcomes'!C13="","",'2. Outcomes'!C13&amp;" - 13")</f>
        <v>MACI assessment - 13</v>
      </c>
      <c r="B26" s="81"/>
      <c r="C26" s="81"/>
      <c r="D26" s="91" t="str">
        <f>IF(C26="","",IF(COUNTIF('4. Samples'!$B$17:$B$66,'5. Contrasts'!C26)=1,VLOOKUP(C26,'4. Samples'!$B$17:M$66,3,FALSE),IF(COUNTIF('4. Samples'!$B$17:$B$66,'5. Contrasts'!C26)=0,"ID not defined on Samples tab","ID appears more than once on samples tab")))</f>
        <v/>
      </c>
      <c r="E26" s="84" t="s">
        <v>0</v>
      </c>
      <c r="F26" s="81"/>
      <c r="G26" s="93" t="str">
        <f>IF(F26="","",IF(COUNTIF('4. Samples'!$B$17:$B$66,'5. Contrasts'!F26)=1,VLOOKUP(F26,'4. Samples'!$B$17:P$66,3,FALSE),IF(COUNTIF('4. Samples'!$B$17:$B$66,'5. Contrasts'!F26)=0,"ID not defined on Samples tab","ID appears more than once on samples tab")))</f>
        <v/>
      </c>
      <c r="H26" s="379"/>
      <c r="I26" s="81"/>
      <c r="J26" s="81"/>
      <c r="K26" s="87"/>
      <c r="L26" s="81"/>
      <c r="M26" s="81"/>
      <c r="N26" s="351"/>
      <c r="O26" s="81"/>
      <c r="P26" s="81"/>
      <c r="Q26" s="81"/>
      <c r="R26" s="81"/>
      <c r="S26" s="81"/>
      <c r="T26" s="81"/>
      <c r="U26" s="81"/>
      <c r="V26" s="81"/>
      <c r="W26" s="81"/>
      <c r="X26" s="81"/>
      <c r="Y26" s="380"/>
      <c r="Z26" s="548"/>
      <c r="AA26" s="377">
        <f>1</f>
        <v>1</v>
      </c>
    </row>
    <row r="27" spans="1:27" s="378" customFormat="1" ht="12.75" hidden="1" customHeight="1" x14ac:dyDescent="0.2">
      <c r="A27" s="547" t="str">
        <f>IF('2. Outcomes'!C13="","",'2. Outcomes'!C13&amp;" - 14")</f>
        <v>MACI assessment - 14</v>
      </c>
      <c r="B27" s="81"/>
      <c r="C27" s="81"/>
      <c r="D27" s="91" t="str">
        <f>IF(C27="","",IF(COUNTIF('4. Samples'!$B$17:$B$66,'5. Contrasts'!C27)=1,VLOOKUP(C27,'4. Samples'!$B$17:M$66,3,FALSE),IF(COUNTIF('4. Samples'!$B$17:$B$66,'5. Contrasts'!C27)=0,"ID not defined on Samples tab","ID appears more than once on samples tab")))</f>
        <v/>
      </c>
      <c r="E27" s="84" t="s">
        <v>0</v>
      </c>
      <c r="F27" s="81"/>
      <c r="G27" s="93" t="str">
        <f>IF(F27="","",IF(COUNTIF('4. Samples'!$B$17:$B$66,'5. Contrasts'!F27)=1,VLOOKUP(F27,'4. Samples'!$B$17:P$66,3,FALSE),IF(COUNTIF('4. Samples'!$B$17:$B$66,'5. Contrasts'!F27)=0,"ID not defined on Samples tab","ID appears more than once on samples tab")))</f>
        <v/>
      </c>
      <c r="H27" s="379"/>
      <c r="I27" s="81"/>
      <c r="J27" s="81"/>
      <c r="K27" s="87"/>
      <c r="L27" s="81"/>
      <c r="M27" s="81"/>
      <c r="N27" s="351"/>
      <c r="O27" s="81"/>
      <c r="P27" s="81"/>
      <c r="Q27" s="81"/>
      <c r="R27" s="81"/>
      <c r="S27" s="81"/>
      <c r="T27" s="81"/>
      <c r="U27" s="81"/>
      <c r="V27" s="81"/>
      <c r="W27" s="81"/>
      <c r="X27" s="81"/>
      <c r="Y27" s="380"/>
      <c r="Z27" s="548"/>
      <c r="AA27" s="377">
        <f>1</f>
        <v>1</v>
      </c>
    </row>
    <row r="28" spans="1:27" s="378" customFormat="1" ht="12.75" hidden="1" customHeight="1" x14ac:dyDescent="0.2">
      <c r="A28" s="547" t="str">
        <f>IF('2. Outcomes'!C13="","",'2. Outcomes'!C13&amp;" - 15")</f>
        <v>MACI assessment - 15</v>
      </c>
      <c r="B28" s="81"/>
      <c r="C28" s="81"/>
      <c r="D28" s="91" t="str">
        <f>IF(C28="","",IF(COUNTIF('4. Samples'!$B$17:$B$66,'5. Contrasts'!C28)=1,VLOOKUP(C28,'4. Samples'!$B$17:M$66,3,FALSE),IF(COUNTIF('4. Samples'!$B$17:$B$66,'5. Contrasts'!C28)=0,"ID not defined on Samples tab","ID appears more than once on samples tab")))</f>
        <v/>
      </c>
      <c r="E28" s="84" t="s">
        <v>0</v>
      </c>
      <c r="F28" s="81"/>
      <c r="G28" s="93" t="str">
        <f>IF(F28="","",IF(COUNTIF('4. Samples'!$B$17:$B$66,'5. Contrasts'!F28)=1,VLOOKUP(F28,'4. Samples'!$B$17:P$66,3,FALSE),IF(COUNTIF('4. Samples'!$B$17:$B$66,'5. Contrasts'!F28)=0,"ID not defined on Samples tab","ID appears more than once on samples tab")))</f>
        <v/>
      </c>
      <c r="H28" s="379"/>
      <c r="I28" s="81"/>
      <c r="J28" s="81"/>
      <c r="K28" s="87"/>
      <c r="L28" s="81"/>
      <c r="M28" s="81"/>
      <c r="N28" s="351"/>
      <c r="O28" s="81"/>
      <c r="P28" s="81"/>
      <c r="Q28" s="81"/>
      <c r="R28" s="81"/>
      <c r="S28" s="81"/>
      <c r="T28" s="81"/>
      <c r="U28" s="81"/>
      <c r="V28" s="81"/>
      <c r="W28" s="81"/>
      <c r="X28" s="81"/>
      <c r="Y28" s="380"/>
      <c r="Z28" s="548"/>
      <c r="AA28" s="377">
        <f>1</f>
        <v>1</v>
      </c>
    </row>
    <row r="29" spans="1:27" s="378" customFormat="1" ht="12.75" hidden="1" customHeight="1" x14ac:dyDescent="0.2">
      <c r="A29" s="547" t="str">
        <f>IF('2. Outcomes'!C13="","",'2. Outcomes'!C13&amp;" - 16")</f>
        <v>MACI assessment - 16</v>
      </c>
      <c r="B29" s="81"/>
      <c r="C29" s="81"/>
      <c r="D29" s="91" t="str">
        <f>IF(C29="","",IF(COUNTIF('4. Samples'!$B$17:$B$66,'5. Contrasts'!C29)=1,VLOOKUP(C29,'4. Samples'!$B$17:M$66,3,FALSE),IF(COUNTIF('4. Samples'!$B$17:$B$66,'5. Contrasts'!C29)=0,"ID not defined on Samples tab","ID appears more than once on samples tab")))</f>
        <v/>
      </c>
      <c r="E29" s="84" t="s">
        <v>0</v>
      </c>
      <c r="F29" s="81"/>
      <c r="G29" s="93" t="str">
        <f>IF(F29="","",IF(COUNTIF('4. Samples'!$B$17:$B$66,'5. Contrasts'!F29)=1,VLOOKUP(F29,'4. Samples'!$B$17:P$66,3,FALSE),IF(COUNTIF('4. Samples'!$B$17:$B$66,'5. Contrasts'!F29)=0,"ID not defined on Samples tab","ID appears more than once on samples tab")))</f>
        <v/>
      </c>
      <c r="H29" s="379"/>
      <c r="I29" s="81"/>
      <c r="J29" s="81"/>
      <c r="K29" s="87"/>
      <c r="L29" s="81"/>
      <c r="M29" s="81"/>
      <c r="N29" s="351"/>
      <c r="O29" s="81"/>
      <c r="P29" s="81"/>
      <c r="Q29" s="81"/>
      <c r="R29" s="81"/>
      <c r="S29" s="81"/>
      <c r="T29" s="81"/>
      <c r="U29" s="81"/>
      <c r="V29" s="81"/>
      <c r="W29" s="81"/>
      <c r="X29" s="81"/>
      <c r="Y29" s="380"/>
      <c r="Z29" s="548"/>
      <c r="AA29" s="377">
        <f>1</f>
        <v>1</v>
      </c>
    </row>
    <row r="30" spans="1:27" s="378" customFormat="1" ht="12.75" hidden="1" customHeight="1" x14ac:dyDescent="0.2">
      <c r="A30" s="547" t="str">
        <f>IF('2. Outcomes'!C13="","",'2. Outcomes'!C13&amp;" - 17")</f>
        <v>MACI assessment - 17</v>
      </c>
      <c r="B30" s="81"/>
      <c r="C30" s="81"/>
      <c r="D30" s="91" t="str">
        <f>IF(C30="","",IF(COUNTIF('4. Samples'!$B$17:$B$66,'5. Contrasts'!C30)=1,VLOOKUP(C30,'4. Samples'!$B$17:M$66,3,FALSE),IF(COUNTIF('4. Samples'!$B$17:$B$66,'5. Contrasts'!C30)=0,"ID not defined on Samples tab","ID appears more than once on samples tab")))</f>
        <v/>
      </c>
      <c r="E30" s="84" t="s">
        <v>0</v>
      </c>
      <c r="F30" s="81"/>
      <c r="G30" s="93" t="str">
        <f>IF(F30="","",IF(COUNTIF('4. Samples'!$B$17:$B$66,'5. Contrasts'!F30)=1,VLOOKUP(F30,'4. Samples'!$B$17:P$66,3,FALSE),IF(COUNTIF('4. Samples'!$B$17:$B$66,'5. Contrasts'!F30)=0,"ID not defined on Samples tab","ID appears more than once on samples tab")))</f>
        <v/>
      </c>
      <c r="H30" s="379"/>
      <c r="I30" s="81"/>
      <c r="J30" s="81"/>
      <c r="K30" s="87"/>
      <c r="L30" s="81"/>
      <c r="M30" s="81"/>
      <c r="N30" s="351"/>
      <c r="O30" s="81"/>
      <c r="P30" s="81"/>
      <c r="Q30" s="81"/>
      <c r="R30" s="81"/>
      <c r="S30" s="81"/>
      <c r="T30" s="81"/>
      <c r="U30" s="81"/>
      <c r="V30" s="81"/>
      <c r="W30" s="81"/>
      <c r="X30" s="81"/>
      <c r="Y30" s="380"/>
      <c r="Z30" s="548"/>
      <c r="AA30" s="377">
        <f>1</f>
        <v>1</v>
      </c>
    </row>
    <row r="31" spans="1:27" s="378" customFormat="1" ht="12.75" hidden="1" customHeight="1" x14ac:dyDescent="0.2">
      <c r="A31" s="547" t="str">
        <f>IF('2. Outcomes'!C13="","",'2. Outcomes'!C13&amp;" - 18")</f>
        <v>MACI assessment - 18</v>
      </c>
      <c r="B31" s="81"/>
      <c r="C31" s="81"/>
      <c r="D31" s="91" t="str">
        <f>IF(C31="","",IF(COUNTIF('4. Samples'!$B$17:$B$66,'5. Contrasts'!C31)=1,VLOOKUP(C31,'4. Samples'!$B$17:M$66,3,FALSE),IF(COUNTIF('4. Samples'!$B$17:$B$66,'5. Contrasts'!C31)=0,"ID not defined on Samples tab","ID appears more than once on samples tab")))</f>
        <v/>
      </c>
      <c r="E31" s="84" t="s">
        <v>0</v>
      </c>
      <c r="F31" s="81"/>
      <c r="G31" s="93" t="str">
        <f>IF(F31="","",IF(COUNTIF('4. Samples'!$B$17:$B$66,'5. Contrasts'!F31)=1,VLOOKUP(F31,'4. Samples'!$B$17:P$66,3,FALSE),IF(COUNTIF('4. Samples'!$B$17:$B$66,'5. Contrasts'!F31)=0,"ID not defined on Samples tab","ID appears more than once on samples tab")))</f>
        <v/>
      </c>
      <c r="H31" s="379"/>
      <c r="I31" s="81"/>
      <c r="J31" s="81"/>
      <c r="K31" s="87"/>
      <c r="L31" s="81"/>
      <c r="M31" s="81"/>
      <c r="N31" s="351"/>
      <c r="O31" s="81"/>
      <c r="P31" s="81"/>
      <c r="Q31" s="81"/>
      <c r="R31" s="81"/>
      <c r="S31" s="81"/>
      <c r="T31" s="81"/>
      <c r="U31" s="81"/>
      <c r="V31" s="81"/>
      <c r="W31" s="81"/>
      <c r="X31" s="81"/>
      <c r="Y31" s="380"/>
      <c r="Z31" s="548"/>
      <c r="AA31" s="377">
        <f>1</f>
        <v>1</v>
      </c>
    </row>
    <row r="32" spans="1:27" s="378" customFormat="1" ht="12.75" hidden="1" customHeight="1" x14ac:dyDescent="0.2">
      <c r="A32" s="547" t="str">
        <f>IF('2. Outcomes'!C13="","",'2. Outcomes'!C13&amp;" - 19")</f>
        <v>MACI assessment - 19</v>
      </c>
      <c r="B32" s="81"/>
      <c r="C32" s="81"/>
      <c r="D32" s="91" t="str">
        <f>IF(C32="","",IF(COUNTIF('4. Samples'!$B$17:$B$66,'5. Contrasts'!C32)=1,VLOOKUP(C32,'4. Samples'!$B$17:M$66,3,FALSE),IF(COUNTIF('4. Samples'!$B$17:$B$66,'5. Contrasts'!C32)=0,"ID not defined on Samples tab","ID appears more than once on samples tab")))</f>
        <v/>
      </c>
      <c r="E32" s="84" t="s">
        <v>0</v>
      </c>
      <c r="F32" s="81"/>
      <c r="G32" s="93" t="str">
        <f>IF(F32="","",IF(COUNTIF('4. Samples'!$B$17:$B$66,'5. Contrasts'!F32)=1,VLOOKUP(F32,'4. Samples'!$B$17:P$66,3,FALSE),IF(COUNTIF('4. Samples'!$B$17:$B$66,'5. Contrasts'!F32)=0,"ID not defined on Samples tab","ID appears more than once on samples tab")))</f>
        <v/>
      </c>
      <c r="H32" s="379"/>
      <c r="I32" s="81"/>
      <c r="J32" s="81"/>
      <c r="K32" s="87"/>
      <c r="L32" s="81"/>
      <c r="M32" s="81"/>
      <c r="N32" s="351"/>
      <c r="O32" s="81"/>
      <c r="P32" s="81"/>
      <c r="Q32" s="81"/>
      <c r="R32" s="81"/>
      <c r="S32" s="81"/>
      <c r="T32" s="81"/>
      <c r="U32" s="81"/>
      <c r="V32" s="81"/>
      <c r="W32" s="81"/>
      <c r="X32" s="81"/>
      <c r="Y32" s="380"/>
      <c r="Z32" s="548"/>
      <c r="AA32" s="377">
        <f>1</f>
        <v>1</v>
      </c>
    </row>
    <row r="33" spans="1:27" s="378" customFormat="1" ht="12.75" hidden="1" customHeight="1" x14ac:dyDescent="0.2">
      <c r="A33" s="547" t="str">
        <f>IF('2. Outcomes'!C13="","",'2. Outcomes'!C13&amp;" - 20")</f>
        <v>MACI assessment - 20</v>
      </c>
      <c r="B33" s="81"/>
      <c r="C33" s="81"/>
      <c r="D33" s="91" t="str">
        <f>IF(C33="","",IF(COUNTIF('4. Samples'!$B$17:$B$66,'5. Contrasts'!C33)=1,VLOOKUP(C33,'4. Samples'!$B$17:M$66,3,FALSE),IF(COUNTIF('4. Samples'!$B$17:$B$66,'5. Contrasts'!C33)=0,"ID not defined on Samples tab","ID appears more than once on samples tab")))</f>
        <v/>
      </c>
      <c r="E33" s="84" t="s">
        <v>0</v>
      </c>
      <c r="F33" s="81"/>
      <c r="G33" s="93" t="str">
        <f>IF(F33="","",IF(COUNTIF('4. Samples'!$B$17:$B$66,'5. Contrasts'!F33)=1,VLOOKUP(F33,'4. Samples'!$B$17:P$66,3,FALSE),IF(COUNTIF('4. Samples'!$B$17:$B$66,'5. Contrasts'!F33)=0,"ID not defined on Samples tab","ID appears more than once on samples tab")))</f>
        <v/>
      </c>
      <c r="H33" s="379"/>
      <c r="I33" s="81"/>
      <c r="J33" s="81"/>
      <c r="K33" s="87"/>
      <c r="L33" s="81"/>
      <c r="M33" s="81"/>
      <c r="N33" s="351"/>
      <c r="O33" s="81"/>
      <c r="P33" s="81"/>
      <c r="Q33" s="81"/>
      <c r="R33" s="81"/>
      <c r="S33" s="81"/>
      <c r="T33" s="81"/>
      <c r="U33" s="81"/>
      <c r="V33" s="81"/>
      <c r="W33" s="81"/>
      <c r="X33" s="81"/>
      <c r="Y33" s="380"/>
      <c r="Z33" s="548"/>
      <c r="AA33" s="377">
        <f>1</f>
        <v>1</v>
      </c>
    </row>
    <row r="34" spans="1:27" s="378" customFormat="1" ht="12.75" hidden="1" customHeight="1" x14ac:dyDescent="0.2">
      <c r="A34" s="547" t="str">
        <f>IF('2. Outcomes'!C13="","",'2. Outcomes'!C13&amp;" - 21")</f>
        <v>MACI assessment - 21</v>
      </c>
      <c r="B34" s="81"/>
      <c r="C34" s="81"/>
      <c r="D34" s="91" t="str">
        <f>IF(C34="","",IF(COUNTIF('4. Samples'!$B$17:$B$66,'5. Contrasts'!C34)=1,VLOOKUP(C34,'4. Samples'!$B$17:M$66,3,FALSE),IF(COUNTIF('4. Samples'!$B$17:$B$66,'5. Contrasts'!C34)=0,"ID not defined on Samples tab","ID appears more than once on samples tab")))</f>
        <v/>
      </c>
      <c r="E34" s="84" t="s">
        <v>0</v>
      </c>
      <c r="F34" s="81"/>
      <c r="G34" s="93" t="str">
        <f>IF(F34="","",IF(COUNTIF('4. Samples'!$B$17:$B$66,'5. Contrasts'!F34)=1,VLOOKUP(F34,'4. Samples'!$B$17:P$66,3,FALSE),IF(COUNTIF('4. Samples'!$B$17:$B$66,'5. Contrasts'!F34)=0,"ID not defined on Samples tab","ID appears more than once on samples tab")))</f>
        <v/>
      </c>
      <c r="H34" s="379"/>
      <c r="I34" s="81"/>
      <c r="J34" s="81"/>
      <c r="K34" s="87"/>
      <c r="L34" s="81"/>
      <c r="M34" s="81"/>
      <c r="N34" s="351"/>
      <c r="O34" s="81"/>
      <c r="P34" s="81"/>
      <c r="Q34" s="81"/>
      <c r="R34" s="81"/>
      <c r="S34" s="81"/>
      <c r="T34" s="81"/>
      <c r="U34" s="81"/>
      <c r="V34" s="81"/>
      <c r="W34" s="81"/>
      <c r="X34" s="81"/>
      <c r="Y34" s="380"/>
      <c r="Z34" s="548"/>
      <c r="AA34" s="377">
        <f>1</f>
        <v>1</v>
      </c>
    </row>
    <row r="35" spans="1:27" s="378" customFormat="1" ht="12.75" hidden="1" customHeight="1" x14ac:dyDescent="0.2">
      <c r="A35" s="547" t="str">
        <f>IF('2. Outcomes'!C13="","",'2. Outcomes'!C13&amp;" - 22")</f>
        <v>MACI assessment - 22</v>
      </c>
      <c r="B35" s="81"/>
      <c r="C35" s="81"/>
      <c r="D35" s="91" t="str">
        <f>IF(C35="","",IF(COUNTIF('4. Samples'!$B$17:$B$66,'5. Contrasts'!C35)=1,VLOOKUP(C35,'4. Samples'!$B$17:M$66,3,FALSE),IF(COUNTIF('4. Samples'!$B$17:$B$66,'5. Contrasts'!C35)=0,"ID not defined on Samples tab","ID appears more than once on samples tab")))</f>
        <v/>
      </c>
      <c r="E35" s="84" t="s">
        <v>0</v>
      </c>
      <c r="F35" s="81"/>
      <c r="G35" s="93" t="str">
        <f>IF(F35="","",IF(COUNTIF('4. Samples'!$B$17:$B$66,'5. Contrasts'!F35)=1,VLOOKUP(F35,'4. Samples'!$B$17:P$66,3,FALSE),IF(COUNTIF('4. Samples'!$B$17:$B$66,'5. Contrasts'!F35)=0,"ID not defined on Samples tab","ID appears more than once on samples tab")))</f>
        <v/>
      </c>
      <c r="H35" s="379"/>
      <c r="I35" s="81"/>
      <c r="J35" s="81"/>
      <c r="K35" s="87"/>
      <c r="L35" s="81"/>
      <c r="M35" s="81"/>
      <c r="N35" s="351"/>
      <c r="O35" s="81"/>
      <c r="P35" s="81"/>
      <c r="Q35" s="81"/>
      <c r="R35" s="81"/>
      <c r="S35" s="81"/>
      <c r="T35" s="81"/>
      <c r="U35" s="81"/>
      <c r="V35" s="81"/>
      <c r="W35" s="81"/>
      <c r="X35" s="81"/>
      <c r="Y35" s="380"/>
      <c r="Z35" s="548"/>
      <c r="AA35" s="377">
        <f>1</f>
        <v>1</v>
      </c>
    </row>
    <row r="36" spans="1:27" s="378" customFormat="1" ht="12.75" hidden="1" customHeight="1" x14ac:dyDescent="0.2">
      <c r="A36" s="547" t="str">
        <f>IF('2. Outcomes'!C13="","",'2. Outcomes'!C13&amp;" - 23")</f>
        <v>MACI assessment - 23</v>
      </c>
      <c r="B36" s="81"/>
      <c r="C36" s="81"/>
      <c r="D36" s="91" t="str">
        <f>IF(C36="","",IF(COUNTIF('4. Samples'!$B$17:$B$66,'5. Contrasts'!C36)=1,VLOOKUP(C36,'4. Samples'!$B$17:M$66,3,FALSE),IF(COUNTIF('4. Samples'!$B$17:$B$66,'5. Contrasts'!C36)=0,"ID not defined on Samples tab","ID appears more than once on samples tab")))</f>
        <v/>
      </c>
      <c r="E36" s="84" t="s">
        <v>0</v>
      </c>
      <c r="F36" s="81"/>
      <c r="G36" s="93" t="str">
        <f>IF(F36="","",IF(COUNTIF('4. Samples'!$B$17:$B$66,'5. Contrasts'!F36)=1,VLOOKUP(F36,'4. Samples'!$B$17:P$66,3,FALSE),IF(COUNTIF('4. Samples'!$B$17:$B$66,'5. Contrasts'!F36)=0,"ID not defined on Samples tab","ID appears more than once on samples tab")))</f>
        <v/>
      </c>
      <c r="H36" s="379"/>
      <c r="I36" s="81"/>
      <c r="J36" s="81"/>
      <c r="K36" s="87"/>
      <c r="L36" s="81"/>
      <c r="M36" s="81"/>
      <c r="N36" s="351"/>
      <c r="O36" s="81"/>
      <c r="P36" s="81"/>
      <c r="Q36" s="81"/>
      <c r="R36" s="81"/>
      <c r="S36" s="81"/>
      <c r="T36" s="81"/>
      <c r="U36" s="81"/>
      <c r="V36" s="81"/>
      <c r="W36" s="81"/>
      <c r="X36" s="81"/>
      <c r="Y36" s="380"/>
      <c r="Z36" s="548"/>
      <c r="AA36" s="377">
        <f>1</f>
        <v>1</v>
      </c>
    </row>
    <row r="37" spans="1:27" s="378" customFormat="1" ht="12.75" hidden="1" customHeight="1" x14ac:dyDescent="0.2">
      <c r="A37" s="547" t="str">
        <f>IF('2. Outcomes'!C13="","",'2. Outcomes'!C13&amp;" - 24")</f>
        <v>MACI assessment - 24</v>
      </c>
      <c r="B37" s="81"/>
      <c r="C37" s="81"/>
      <c r="D37" s="91" t="str">
        <f>IF(C37="","",IF(COUNTIF('4. Samples'!$B$17:$B$66,'5. Contrasts'!C37)=1,VLOOKUP(C37,'4. Samples'!$B$17:M$66,3,FALSE),IF(COUNTIF('4. Samples'!$B$17:$B$66,'5. Contrasts'!C37)=0,"ID not defined on Samples tab","ID appears more than once on samples tab")))</f>
        <v/>
      </c>
      <c r="E37" s="84" t="s">
        <v>0</v>
      </c>
      <c r="F37" s="81"/>
      <c r="G37" s="93" t="str">
        <f>IF(F37="","",IF(COUNTIF('4. Samples'!$B$17:$B$66,'5. Contrasts'!F37)=1,VLOOKUP(F37,'4. Samples'!$B$17:P$66,3,FALSE),IF(COUNTIF('4. Samples'!$B$17:$B$66,'5. Contrasts'!F37)=0,"ID not defined on Samples tab","ID appears more than once on samples tab")))</f>
        <v/>
      </c>
      <c r="H37" s="379"/>
      <c r="I37" s="81"/>
      <c r="J37" s="81"/>
      <c r="K37" s="87"/>
      <c r="L37" s="81"/>
      <c r="M37" s="81"/>
      <c r="N37" s="351"/>
      <c r="O37" s="81"/>
      <c r="P37" s="81"/>
      <c r="Q37" s="81"/>
      <c r="R37" s="81"/>
      <c r="S37" s="81"/>
      <c r="T37" s="81"/>
      <c r="U37" s="81"/>
      <c r="V37" s="81"/>
      <c r="W37" s="81"/>
      <c r="X37" s="81"/>
      <c r="Y37" s="380"/>
      <c r="Z37" s="548"/>
      <c r="AA37" s="377">
        <f>1</f>
        <v>1</v>
      </c>
    </row>
    <row r="38" spans="1:27" s="378" customFormat="1" ht="12.75" hidden="1" customHeight="1" x14ac:dyDescent="0.2">
      <c r="A38" s="547" t="str">
        <f>IF('2. Outcomes'!C13="","",'2. Outcomes'!C13&amp;" - 25")</f>
        <v>MACI assessment - 25</v>
      </c>
      <c r="B38" s="81"/>
      <c r="C38" s="81"/>
      <c r="D38" s="91" t="str">
        <f>IF(C38="","",IF(COUNTIF('4. Samples'!$B$17:$B$66,'5. Contrasts'!C38)=1,VLOOKUP(C38,'4. Samples'!$B$17:M$66,3,FALSE),IF(COUNTIF('4. Samples'!$B$17:$B$66,'5. Contrasts'!C38)=0,"ID not defined on Samples tab","ID appears more than once on samples tab")))</f>
        <v/>
      </c>
      <c r="E38" s="84" t="s">
        <v>0</v>
      </c>
      <c r="F38" s="81"/>
      <c r="G38" s="93" t="str">
        <f>IF(F38="","",IF(COUNTIF('4. Samples'!$B$17:$B$66,'5. Contrasts'!F38)=1,VLOOKUP(F38,'4. Samples'!$B$17:P$66,3,FALSE),IF(COUNTIF('4. Samples'!$B$17:$B$66,'5. Contrasts'!F38)=0,"ID not defined on Samples tab","ID appears more than once on samples tab")))</f>
        <v/>
      </c>
      <c r="H38" s="379"/>
      <c r="I38" s="81"/>
      <c r="J38" s="81"/>
      <c r="K38" s="87"/>
      <c r="L38" s="81"/>
      <c r="M38" s="81"/>
      <c r="N38" s="351"/>
      <c r="O38" s="81"/>
      <c r="P38" s="81"/>
      <c r="Q38" s="81"/>
      <c r="R38" s="81"/>
      <c r="S38" s="81"/>
      <c r="T38" s="81"/>
      <c r="U38" s="81"/>
      <c r="V38" s="81"/>
      <c r="W38" s="81"/>
      <c r="X38" s="81"/>
      <c r="Y38" s="380"/>
      <c r="Z38" s="548"/>
      <c r="AA38" s="377">
        <f>1</f>
        <v>1</v>
      </c>
    </row>
    <row r="39" spans="1:27" s="382" customFormat="1" ht="12.75" customHeight="1" x14ac:dyDescent="0.2">
      <c r="A39" s="549" t="s">
        <v>21</v>
      </c>
      <c r="B39" s="208"/>
      <c r="C39" s="82"/>
      <c r="D39" s="82"/>
      <c r="E39" s="373"/>
      <c r="F39" s="82"/>
      <c r="G39" s="82"/>
      <c r="H39" s="82"/>
      <c r="I39" s="82"/>
      <c r="J39" s="82"/>
      <c r="K39" s="82"/>
      <c r="L39" s="82"/>
      <c r="M39" s="82"/>
      <c r="N39" s="352"/>
      <c r="O39" s="82"/>
      <c r="P39" s="82"/>
      <c r="Q39" s="82"/>
      <c r="R39" s="82"/>
      <c r="S39" s="82"/>
      <c r="T39" s="82"/>
      <c r="U39" s="82"/>
      <c r="V39" s="82"/>
      <c r="W39" s="82"/>
      <c r="X39" s="82"/>
      <c r="Y39" s="82"/>
      <c r="Z39" s="550"/>
      <c r="AA39" s="381"/>
    </row>
    <row r="40" spans="1:27" s="385" customFormat="1" ht="14.25" customHeight="1" x14ac:dyDescent="0.2">
      <c r="A40" s="543" t="str">
        <f>IF('2. Outcomes'!B14="","",'2. Outcomes'!A14&amp;"   /   "&amp;'2. Outcomes'!B14&amp;"   /   "&amp;'2. Outcomes'!C14)</f>
        <v>Outcome 2   /   STEM Interest   /   SISI survey</v>
      </c>
      <c r="B40" s="209"/>
      <c r="C40" s="209"/>
      <c r="D40" s="209"/>
      <c r="E40" s="249"/>
      <c r="F40" s="209"/>
      <c r="G40" s="209"/>
      <c r="H40" s="209"/>
      <c r="I40" s="209"/>
      <c r="J40" s="209"/>
      <c r="K40" s="209"/>
      <c r="L40" s="209"/>
      <c r="M40" s="209"/>
      <c r="N40" s="383"/>
      <c r="O40" s="209"/>
      <c r="P40" s="209"/>
      <c r="Q40" s="209"/>
      <c r="R40" s="209"/>
      <c r="S40" s="209"/>
      <c r="T40" s="209"/>
      <c r="U40" s="209"/>
      <c r="V40" s="209"/>
      <c r="W40" s="209"/>
      <c r="X40" s="209"/>
      <c r="Y40" s="209"/>
      <c r="Z40" s="544"/>
      <c r="AA40" s="384"/>
    </row>
    <row r="41" spans="1:27" s="378" customFormat="1" ht="80.25" customHeight="1" x14ac:dyDescent="0.2">
      <c r="A41" s="547" t="str">
        <f>IF('2. Outcomes'!C14="","",'2. Outcomes'!C14&amp;" - 1")</f>
        <v>SISI survey - 1</v>
      </c>
      <c r="B41" s="81"/>
      <c r="C41" s="81" t="s">
        <v>870</v>
      </c>
      <c r="D41" s="91" t="str">
        <f>IF(C41="","",IF(COUNTIF('4. Samples'!$B$17:$B$66,'5. Contrasts'!C41)=1,VLOOKUP(C41,'4. Samples'!$B$17:M$66,3,FALSE),IF(COUNTIF('4. Samples'!$B$17:$B$66,'5. Contrasts'!C41)=0,"ID not defined on Samples tab","ID appears more than once on samples tab")))</f>
        <v xml:space="preserve">FACT </v>
      </c>
      <c r="E41" s="84" t="s">
        <v>0</v>
      </c>
      <c r="F41" s="81" t="s">
        <v>871</v>
      </c>
      <c r="G41" s="93" t="str">
        <f>IF(F41="","",IF(COUNTIF('4. Samples'!$B$17:$B$66,'5. Contrasts'!F41)=1,VLOOKUP(F41,'4. Samples'!$B$17:P$66,3,FALSE),IF(COUNTIF('4. Samples'!$B$17:$B$66,'5. Contrasts'!F41)=0,"ID not defined on Samples tab","ID appears more than once on samples tab")))</f>
        <v>Business as Usual</v>
      </c>
      <c r="H41" s="375" t="s">
        <v>166</v>
      </c>
      <c r="I41" s="87" t="s">
        <v>179</v>
      </c>
      <c r="J41" s="87" t="s">
        <v>855</v>
      </c>
      <c r="K41" s="87">
        <v>1</v>
      </c>
      <c r="L41" s="87" t="s">
        <v>846</v>
      </c>
      <c r="M41" s="87" t="s">
        <v>100</v>
      </c>
      <c r="N41" s="350" t="s">
        <v>852</v>
      </c>
      <c r="O41" s="87" t="s">
        <v>917</v>
      </c>
      <c r="P41" s="87" t="s">
        <v>859</v>
      </c>
      <c r="Q41" s="87"/>
      <c r="R41" s="87"/>
      <c r="S41" s="87"/>
      <c r="T41" s="87"/>
      <c r="U41" s="87"/>
      <c r="V41" s="87" t="s">
        <v>81</v>
      </c>
      <c r="W41" s="87" t="s">
        <v>857</v>
      </c>
      <c r="X41" s="87" t="s">
        <v>858</v>
      </c>
      <c r="Y41" s="380" t="s">
        <v>891</v>
      </c>
      <c r="Z41" s="546" t="s">
        <v>860</v>
      </c>
      <c r="AA41" s="377">
        <f>AA14+1</f>
        <v>2</v>
      </c>
    </row>
    <row r="42" spans="1:27" s="378" customFormat="1" ht="12.75" customHeight="1" x14ac:dyDescent="0.2">
      <c r="A42" s="547" t="str">
        <f>IF('2. Outcomes'!C14="","",'2. Outcomes'!C14&amp;" - 2")</f>
        <v>SISI survey - 2</v>
      </c>
      <c r="B42" s="81"/>
      <c r="C42" s="81"/>
      <c r="D42" s="91" t="str">
        <f>IF(C42="","",IF(COUNTIF('4. Samples'!$B$17:$B$66,'5. Contrasts'!C42)=1,VLOOKUP(C42,'4. Samples'!$B$17:M$66,3,FALSE),IF(COUNTIF('4. Samples'!$B$17:$B$66,'5. Contrasts'!C42)=0,"ID not defined on Samples tab","ID appears more than once on samples tab")))</f>
        <v/>
      </c>
      <c r="E42" s="84" t="s">
        <v>0</v>
      </c>
      <c r="F42" s="81"/>
      <c r="G42" s="93" t="str">
        <f>IF(F42="","",IF(COUNTIF('4. Samples'!$B$17:$B$66,'5. Contrasts'!F42)=1,VLOOKUP(F42,'4. Samples'!$B$17:P$66,3,FALSE),IF(COUNTIF('4. Samples'!$B$17:$B$66,'5. Contrasts'!F42)=0,"ID not defined on Samples tab","ID appears more than once on samples tab")))</f>
        <v/>
      </c>
      <c r="H42" s="379"/>
      <c r="I42" s="81"/>
      <c r="J42" s="81"/>
      <c r="K42" s="87"/>
      <c r="L42" s="81"/>
      <c r="M42" s="81"/>
      <c r="N42" s="351"/>
      <c r="O42" s="81"/>
      <c r="P42" s="81"/>
      <c r="Q42" s="81"/>
      <c r="R42" s="81"/>
      <c r="S42" s="81"/>
      <c r="T42" s="81"/>
      <c r="U42" s="81"/>
      <c r="V42" s="81"/>
      <c r="W42" s="81"/>
      <c r="X42" s="81"/>
      <c r="Y42" s="380"/>
      <c r="Z42" s="548"/>
      <c r="AA42" s="377">
        <f t="shared" ref="AA42:AA105" si="0">AA15+1</f>
        <v>2</v>
      </c>
    </row>
    <row r="43" spans="1:27" s="378" customFormat="1" ht="12.75" hidden="1" customHeight="1" x14ac:dyDescent="0.2">
      <c r="A43" s="547" t="str">
        <f>IF('2. Outcomes'!C14="","",'2. Outcomes'!C14&amp;" - 3")</f>
        <v>SISI survey - 3</v>
      </c>
      <c r="B43" s="81"/>
      <c r="C43" s="81"/>
      <c r="D43" s="91" t="str">
        <f>IF(C43="","",IF(COUNTIF('4. Samples'!$B$17:$B$66,'5. Contrasts'!C43)=1,VLOOKUP(C43,'4. Samples'!$B$17:M$66,3,FALSE),IF(COUNTIF('4. Samples'!$B$17:$B$66,'5. Contrasts'!C43)=0,"ID not defined on Samples tab","ID appears more than once on samples tab")))</f>
        <v/>
      </c>
      <c r="E43" s="84" t="s">
        <v>0</v>
      </c>
      <c r="F43" s="81"/>
      <c r="G43" s="93" t="str">
        <f>IF(F43="","",IF(COUNTIF('4. Samples'!$B$17:$B$66,'5. Contrasts'!F43)=1,VLOOKUP(F43,'4. Samples'!$B$17:P$66,3,FALSE),IF(COUNTIF('4. Samples'!$B$17:$B$66,'5. Contrasts'!F43)=0,"ID not defined on Samples tab","ID appears more than once on samples tab")))</f>
        <v/>
      </c>
      <c r="H43" s="379"/>
      <c r="I43" s="81"/>
      <c r="J43" s="81"/>
      <c r="K43" s="87"/>
      <c r="L43" s="81"/>
      <c r="M43" s="81"/>
      <c r="N43" s="351"/>
      <c r="O43" s="81"/>
      <c r="P43" s="81"/>
      <c r="Q43" s="81"/>
      <c r="R43" s="81"/>
      <c r="S43" s="81"/>
      <c r="T43" s="81"/>
      <c r="U43" s="81"/>
      <c r="V43" s="81"/>
      <c r="W43" s="81"/>
      <c r="X43" s="81"/>
      <c r="Y43" s="380"/>
      <c r="Z43" s="548"/>
      <c r="AA43" s="377">
        <f t="shared" si="0"/>
        <v>2</v>
      </c>
    </row>
    <row r="44" spans="1:27" s="378" customFormat="1" ht="12.75" hidden="1" customHeight="1" x14ac:dyDescent="0.2">
      <c r="A44" s="547" t="str">
        <f>IF('2. Outcomes'!C14="","",'2. Outcomes'!C14&amp;" - 4")</f>
        <v>SISI survey - 4</v>
      </c>
      <c r="B44" s="81"/>
      <c r="C44" s="81"/>
      <c r="D44" s="91" t="str">
        <f>IF(C44="","",IF(COUNTIF('4. Samples'!$B$17:$B$66,'5. Contrasts'!C44)=1,VLOOKUP(C44,'4. Samples'!$B$17:M$66,3,FALSE),IF(COUNTIF('4. Samples'!$B$17:$B$66,'5. Contrasts'!C44)=0,"ID not defined on Samples tab","ID appears more than once on samples tab")))</f>
        <v/>
      </c>
      <c r="E44" s="84" t="s">
        <v>0</v>
      </c>
      <c r="F44" s="81"/>
      <c r="G44" s="93" t="str">
        <f>IF(F44="","",IF(COUNTIF('4. Samples'!$B$17:$B$66,'5. Contrasts'!F44)=1,VLOOKUP(F44,'4. Samples'!$B$17:P$66,3,FALSE),IF(COUNTIF('4. Samples'!$B$17:$B$66,'5. Contrasts'!F44)=0,"ID not defined on Samples tab","ID appears more than once on samples tab")))</f>
        <v/>
      </c>
      <c r="H44" s="379"/>
      <c r="I44" s="81"/>
      <c r="J44" s="81"/>
      <c r="K44" s="87"/>
      <c r="L44" s="81"/>
      <c r="M44" s="81"/>
      <c r="N44" s="351"/>
      <c r="O44" s="81"/>
      <c r="P44" s="81"/>
      <c r="Q44" s="81"/>
      <c r="R44" s="81"/>
      <c r="S44" s="81"/>
      <c r="T44" s="81"/>
      <c r="U44" s="81"/>
      <c r="V44" s="81"/>
      <c r="W44" s="81"/>
      <c r="X44" s="81"/>
      <c r="Y44" s="380"/>
      <c r="Z44" s="548"/>
      <c r="AA44" s="377">
        <f t="shared" si="0"/>
        <v>2</v>
      </c>
    </row>
    <row r="45" spans="1:27" s="378" customFormat="1" ht="12.75" hidden="1" customHeight="1" x14ac:dyDescent="0.2">
      <c r="A45" s="547" t="str">
        <f>IF('2. Outcomes'!C14="","",'2. Outcomes'!C14&amp;" - 5")</f>
        <v>SISI survey - 5</v>
      </c>
      <c r="B45" s="81"/>
      <c r="C45" s="81"/>
      <c r="D45" s="91" t="str">
        <f>IF(C45="","",IF(COUNTIF('4. Samples'!$B$17:$B$66,'5. Contrasts'!C45)=1,VLOOKUP(C45,'4. Samples'!$B$17:M$66,3,FALSE),IF(COUNTIF('4. Samples'!$B$17:$B$66,'5. Contrasts'!C45)=0,"ID not defined on Samples tab","ID appears more than once on samples tab")))</f>
        <v/>
      </c>
      <c r="E45" s="84" t="s">
        <v>0</v>
      </c>
      <c r="F45" s="81"/>
      <c r="G45" s="93" t="str">
        <f>IF(F45="","",IF(COUNTIF('4. Samples'!$B$17:$B$66,'5. Contrasts'!F45)=1,VLOOKUP(F45,'4. Samples'!$B$17:P$66,3,FALSE),IF(COUNTIF('4. Samples'!$B$17:$B$66,'5. Contrasts'!F45)=0,"ID not defined on Samples tab","ID appears more than once on samples tab")))</f>
        <v/>
      </c>
      <c r="H45" s="379"/>
      <c r="I45" s="81"/>
      <c r="J45" s="81"/>
      <c r="K45" s="87"/>
      <c r="L45" s="81"/>
      <c r="M45" s="81"/>
      <c r="N45" s="351"/>
      <c r="O45" s="81"/>
      <c r="P45" s="81"/>
      <c r="Q45" s="81"/>
      <c r="R45" s="81"/>
      <c r="S45" s="81"/>
      <c r="T45" s="81"/>
      <c r="U45" s="81"/>
      <c r="V45" s="81"/>
      <c r="W45" s="81"/>
      <c r="X45" s="81"/>
      <c r="Y45" s="380"/>
      <c r="Z45" s="548"/>
      <c r="AA45" s="377">
        <f t="shared" si="0"/>
        <v>2</v>
      </c>
    </row>
    <row r="46" spans="1:27" s="378" customFormat="1" ht="12.75" hidden="1" customHeight="1" x14ac:dyDescent="0.2">
      <c r="A46" s="547" t="str">
        <f>IF('2. Outcomes'!C14="","",'2. Outcomes'!C14&amp;" - 6")</f>
        <v>SISI survey - 6</v>
      </c>
      <c r="B46" s="81"/>
      <c r="C46" s="81"/>
      <c r="D46" s="91" t="str">
        <f>IF(C46="","",IF(COUNTIF('4. Samples'!$B$17:$B$66,'5. Contrasts'!C46)=1,VLOOKUP(C46,'4. Samples'!$B$17:M$66,3,FALSE),IF(COUNTIF('4. Samples'!$B$17:$B$66,'5. Contrasts'!C46)=0,"ID not defined on Samples tab","ID appears more than once on samples tab")))</f>
        <v/>
      </c>
      <c r="E46" s="84" t="s">
        <v>0</v>
      </c>
      <c r="F46" s="81"/>
      <c r="G46" s="93" t="str">
        <f>IF(F46="","",IF(COUNTIF('4. Samples'!$B$17:$B$66,'5. Contrasts'!F46)=1,VLOOKUP(F46,'4. Samples'!$B$17:P$66,3,FALSE),IF(COUNTIF('4. Samples'!$B$17:$B$66,'5. Contrasts'!F46)=0,"ID not defined on Samples tab","ID appears more than once on samples tab")))</f>
        <v/>
      </c>
      <c r="H46" s="379"/>
      <c r="I46" s="81"/>
      <c r="J46" s="81"/>
      <c r="K46" s="87"/>
      <c r="L46" s="81"/>
      <c r="M46" s="81"/>
      <c r="N46" s="351"/>
      <c r="O46" s="81"/>
      <c r="P46" s="81"/>
      <c r="Q46" s="81"/>
      <c r="R46" s="81"/>
      <c r="S46" s="81"/>
      <c r="T46" s="81"/>
      <c r="U46" s="81"/>
      <c r="V46" s="81"/>
      <c r="W46" s="81"/>
      <c r="X46" s="81"/>
      <c r="Y46" s="380"/>
      <c r="Z46" s="548"/>
      <c r="AA46" s="377">
        <f t="shared" si="0"/>
        <v>2</v>
      </c>
    </row>
    <row r="47" spans="1:27" s="378" customFormat="1" ht="12.75" hidden="1" customHeight="1" x14ac:dyDescent="0.2">
      <c r="A47" s="547" t="str">
        <f>IF('2. Outcomes'!C14="","",'2. Outcomes'!C14&amp;" - 7")</f>
        <v>SISI survey - 7</v>
      </c>
      <c r="B47" s="81"/>
      <c r="C47" s="81"/>
      <c r="D47" s="91" t="str">
        <f>IF(C47="","",IF(COUNTIF('4. Samples'!$B$17:$B$66,'5. Contrasts'!C47)=1,VLOOKUP(C47,'4. Samples'!$B$17:M$66,3,FALSE),IF(COUNTIF('4. Samples'!$B$17:$B$66,'5. Contrasts'!C47)=0,"ID not defined on Samples tab","ID appears more than once on samples tab")))</f>
        <v/>
      </c>
      <c r="E47" s="84" t="s">
        <v>0</v>
      </c>
      <c r="F47" s="81"/>
      <c r="G47" s="93" t="str">
        <f>IF(F47="","",IF(COUNTIF('4. Samples'!$B$17:$B$66,'5. Contrasts'!F47)=1,VLOOKUP(F47,'4. Samples'!$B$17:P$66,3,FALSE),IF(COUNTIF('4. Samples'!$B$17:$B$66,'5. Contrasts'!F47)=0,"ID not defined on Samples tab","ID appears more than once on samples tab")))</f>
        <v/>
      </c>
      <c r="H47" s="379"/>
      <c r="I47" s="81"/>
      <c r="J47" s="81"/>
      <c r="K47" s="87"/>
      <c r="L47" s="81"/>
      <c r="M47" s="81"/>
      <c r="N47" s="351"/>
      <c r="O47" s="81"/>
      <c r="P47" s="81"/>
      <c r="Q47" s="81"/>
      <c r="R47" s="81"/>
      <c r="S47" s="81"/>
      <c r="T47" s="81"/>
      <c r="U47" s="81"/>
      <c r="V47" s="81"/>
      <c r="W47" s="81"/>
      <c r="X47" s="81"/>
      <c r="Y47" s="380"/>
      <c r="Z47" s="548"/>
      <c r="AA47" s="377">
        <f t="shared" si="0"/>
        <v>2</v>
      </c>
    </row>
    <row r="48" spans="1:27" s="378" customFormat="1" ht="12.75" hidden="1" customHeight="1" x14ac:dyDescent="0.2">
      <c r="A48" s="547" t="str">
        <f>IF('2. Outcomes'!C14="","",'2. Outcomes'!C14&amp;" - 8")</f>
        <v>SISI survey - 8</v>
      </c>
      <c r="B48" s="81"/>
      <c r="C48" s="81"/>
      <c r="D48" s="91" t="str">
        <f>IF(C48="","",IF(COUNTIF('4. Samples'!$B$17:$B$66,'5. Contrasts'!C48)=1,VLOOKUP(C48,'4. Samples'!$B$17:M$66,3,FALSE),IF(COUNTIF('4. Samples'!$B$17:$B$66,'5. Contrasts'!C48)=0,"ID not defined on Samples tab","ID appears more than once on samples tab")))</f>
        <v/>
      </c>
      <c r="E48" s="84" t="s">
        <v>0</v>
      </c>
      <c r="F48" s="81"/>
      <c r="G48" s="93" t="str">
        <f>IF(F48="","",IF(COUNTIF('4. Samples'!$B$17:$B$66,'5. Contrasts'!F48)=1,VLOOKUP(F48,'4. Samples'!$B$17:P$66,3,FALSE),IF(COUNTIF('4. Samples'!$B$17:$B$66,'5. Contrasts'!F48)=0,"ID not defined on Samples tab","ID appears more than once on samples tab")))</f>
        <v/>
      </c>
      <c r="H48" s="379"/>
      <c r="I48" s="81"/>
      <c r="J48" s="81"/>
      <c r="K48" s="87"/>
      <c r="L48" s="81"/>
      <c r="M48" s="81"/>
      <c r="N48" s="351"/>
      <c r="O48" s="81"/>
      <c r="P48" s="81"/>
      <c r="Q48" s="81"/>
      <c r="R48" s="81"/>
      <c r="S48" s="81"/>
      <c r="T48" s="81"/>
      <c r="U48" s="81"/>
      <c r="V48" s="81"/>
      <c r="W48" s="81"/>
      <c r="X48" s="81"/>
      <c r="Y48" s="380"/>
      <c r="Z48" s="548"/>
      <c r="AA48" s="377">
        <f t="shared" si="0"/>
        <v>2</v>
      </c>
    </row>
    <row r="49" spans="1:27" s="378" customFormat="1" ht="12.75" hidden="1" customHeight="1" x14ac:dyDescent="0.2">
      <c r="A49" s="547" t="str">
        <f>IF('2. Outcomes'!C14="","",'2. Outcomes'!C14&amp;" - 9")</f>
        <v>SISI survey - 9</v>
      </c>
      <c r="B49" s="81"/>
      <c r="C49" s="81"/>
      <c r="D49" s="91" t="str">
        <f>IF(C49="","",IF(COUNTIF('4. Samples'!$B$17:$B$66,'5. Contrasts'!C49)=1,VLOOKUP(C49,'4. Samples'!$B$17:M$66,3,FALSE),IF(COUNTIF('4. Samples'!$B$17:$B$66,'5. Contrasts'!C49)=0,"ID not defined on Samples tab","ID appears more than once on samples tab")))</f>
        <v/>
      </c>
      <c r="E49" s="84" t="s">
        <v>0</v>
      </c>
      <c r="F49" s="81"/>
      <c r="G49" s="93" t="str">
        <f>IF(F49="","",IF(COUNTIF('4. Samples'!$B$17:$B$66,'5. Contrasts'!F49)=1,VLOOKUP(F49,'4. Samples'!$B$17:P$66,3,FALSE),IF(COUNTIF('4. Samples'!$B$17:$B$66,'5. Contrasts'!F49)=0,"ID not defined on Samples tab","ID appears more than once on samples tab")))</f>
        <v/>
      </c>
      <c r="H49" s="379"/>
      <c r="I49" s="81"/>
      <c r="J49" s="81"/>
      <c r="K49" s="87"/>
      <c r="L49" s="81"/>
      <c r="M49" s="81"/>
      <c r="N49" s="351"/>
      <c r="O49" s="81"/>
      <c r="P49" s="81"/>
      <c r="Q49" s="81"/>
      <c r="R49" s="81"/>
      <c r="S49" s="81"/>
      <c r="T49" s="81"/>
      <c r="U49" s="81"/>
      <c r="V49" s="81"/>
      <c r="W49" s="81"/>
      <c r="X49" s="81"/>
      <c r="Y49" s="380"/>
      <c r="Z49" s="548"/>
      <c r="AA49" s="377">
        <f t="shared" si="0"/>
        <v>2</v>
      </c>
    </row>
    <row r="50" spans="1:27" s="378" customFormat="1" ht="12.75" hidden="1" customHeight="1" x14ac:dyDescent="0.2">
      <c r="A50" s="547" t="str">
        <f>IF('2. Outcomes'!C14="","",'2. Outcomes'!C14&amp;" - 10")</f>
        <v>SISI survey - 10</v>
      </c>
      <c r="B50" s="81"/>
      <c r="C50" s="81"/>
      <c r="D50" s="91" t="str">
        <f>IF(C50="","",IF(COUNTIF('4. Samples'!$B$17:$B$66,'5. Contrasts'!C50)=1,VLOOKUP(C50,'4. Samples'!$B$17:M$66,3,FALSE),IF(COUNTIF('4. Samples'!$B$17:$B$66,'5. Contrasts'!C50)=0,"ID not defined on Samples tab","ID appears more than once on samples tab")))</f>
        <v/>
      </c>
      <c r="E50" s="84" t="s">
        <v>0</v>
      </c>
      <c r="F50" s="81"/>
      <c r="G50" s="93" t="str">
        <f>IF(F50="","",IF(COUNTIF('4. Samples'!$B$17:$B$66,'5. Contrasts'!F50)=1,VLOOKUP(F50,'4. Samples'!$B$17:P$66,3,FALSE),IF(COUNTIF('4. Samples'!$B$17:$B$66,'5. Contrasts'!F50)=0,"ID not defined on Samples tab","ID appears more than once on samples tab")))</f>
        <v/>
      </c>
      <c r="H50" s="379"/>
      <c r="I50" s="81"/>
      <c r="J50" s="81"/>
      <c r="K50" s="87"/>
      <c r="L50" s="81"/>
      <c r="M50" s="81"/>
      <c r="N50" s="351"/>
      <c r="O50" s="81"/>
      <c r="P50" s="81"/>
      <c r="Q50" s="81"/>
      <c r="R50" s="81"/>
      <c r="S50" s="81"/>
      <c r="T50" s="81"/>
      <c r="U50" s="81"/>
      <c r="V50" s="81"/>
      <c r="W50" s="81"/>
      <c r="X50" s="81"/>
      <c r="Y50" s="380"/>
      <c r="Z50" s="548"/>
      <c r="AA50" s="377">
        <f t="shared" si="0"/>
        <v>2</v>
      </c>
    </row>
    <row r="51" spans="1:27" s="378" customFormat="1" ht="12.75" hidden="1" customHeight="1" x14ac:dyDescent="0.2">
      <c r="A51" s="547" t="str">
        <f>IF('2. Outcomes'!C14="","",'2. Outcomes'!C14&amp;" - 11")</f>
        <v>SISI survey - 11</v>
      </c>
      <c r="B51" s="81"/>
      <c r="C51" s="81"/>
      <c r="D51" s="91" t="str">
        <f>IF(C51="","",IF(COUNTIF('4. Samples'!$B$17:$B$66,'5. Contrasts'!C51)=1,VLOOKUP(C51,'4. Samples'!$B$17:M$66,3,FALSE),IF(COUNTIF('4. Samples'!$B$17:$B$66,'5. Contrasts'!C51)=0,"ID not defined on Samples tab","ID appears more than once on samples tab")))</f>
        <v/>
      </c>
      <c r="E51" s="84" t="s">
        <v>0</v>
      </c>
      <c r="F51" s="81"/>
      <c r="G51" s="93" t="str">
        <f>IF(F51="","",IF(COUNTIF('4. Samples'!$B$17:$B$66,'5. Contrasts'!F51)=1,VLOOKUP(F51,'4. Samples'!$B$17:P$66,3,FALSE),IF(COUNTIF('4. Samples'!$B$17:$B$66,'5. Contrasts'!F51)=0,"ID not defined on Samples tab","ID appears more than once on samples tab")))</f>
        <v/>
      </c>
      <c r="H51" s="379"/>
      <c r="I51" s="81"/>
      <c r="J51" s="81"/>
      <c r="K51" s="87"/>
      <c r="L51" s="81"/>
      <c r="M51" s="81"/>
      <c r="N51" s="351"/>
      <c r="O51" s="81"/>
      <c r="P51" s="81"/>
      <c r="Q51" s="81"/>
      <c r="R51" s="81"/>
      <c r="S51" s="81"/>
      <c r="T51" s="81"/>
      <c r="U51" s="81"/>
      <c r="V51" s="81"/>
      <c r="W51" s="81"/>
      <c r="X51" s="81"/>
      <c r="Y51" s="380"/>
      <c r="Z51" s="548"/>
      <c r="AA51" s="377">
        <f t="shared" si="0"/>
        <v>2</v>
      </c>
    </row>
    <row r="52" spans="1:27" s="378" customFormat="1" ht="12.75" hidden="1" customHeight="1" x14ac:dyDescent="0.2">
      <c r="A52" s="547" t="str">
        <f>IF('2. Outcomes'!C14="","",'2. Outcomes'!C14&amp;" - 12")</f>
        <v>SISI survey - 12</v>
      </c>
      <c r="B52" s="81"/>
      <c r="C52" s="81"/>
      <c r="D52" s="91" t="str">
        <f>IF(C52="","",IF(COUNTIF('4. Samples'!$B$17:$B$66,'5. Contrasts'!C52)=1,VLOOKUP(C52,'4. Samples'!$B$17:M$66,3,FALSE),IF(COUNTIF('4. Samples'!$B$17:$B$66,'5. Contrasts'!C52)=0,"ID not defined on Samples tab","ID appears more than once on samples tab")))</f>
        <v/>
      </c>
      <c r="E52" s="84" t="s">
        <v>0</v>
      </c>
      <c r="F52" s="81"/>
      <c r="G52" s="93" t="str">
        <f>IF(F52="","",IF(COUNTIF('4. Samples'!$B$17:$B$66,'5. Contrasts'!F52)=1,VLOOKUP(F52,'4. Samples'!$B$17:P$66,3,FALSE),IF(COUNTIF('4. Samples'!$B$17:$B$66,'5. Contrasts'!F52)=0,"ID not defined on Samples tab","ID appears more than once on samples tab")))</f>
        <v/>
      </c>
      <c r="H52" s="379"/>
      <c r="I52" s="81"/>
      <c r="J52" s="81"/>
      <c r="K52" s="87"/>
      <c r="L52" s="81"/>
      <c r="M52" s="81"/>
      <c r="N52" s="351"/>
      <c r="O52" s="81"/>
      <c r="P52" s="81"/>
      <c r="Q52" s="81"/>
      <c r="R52" s="81"/>
      <c r="S52" s="81"/>
      <c r="T52" s="81"/>
      <c r="U52" s="81"/>
      <c r="V52" s="81"/>
      <c r="W52" s="81"/>
      <c r="X52" s="81"/>
      <c r="Y52" s="380"/>
      <c r="Z52" s="548"/>
      <c r="AA52" s="377">
        <f t="shared" si="0"/>
        <v>2</v>
      </c>
    </row>
    <row r="53" spans="1:27" s="378" customFormat="1" ht="12.75" hidden="1" customHeight="1" x14ac:dyDescent="0.2">
      <c r="A53" s="547" t="str">
        <f>IF('2. Outcomes'!C14="","",'2. Outcomes'!C14&amp;" - 13")</f>
        <v>SISI survey - 13</v>
      </c>
      <c r="B53" s="81"/>
      <c r="C53" s="81"/>
      <c r="D53" s="91" t="str">
        <f>IF(C53="","",IF(COUNTIF('4. Samples'!$B$17:$B$66,'5. Contrasts'!C53)=1,VLOOKUP(C53,'4. Samples'!$B$17:M$66,3,FALSE),IF(COUNTIF('4. Samples'!$B$17:$B$66,'5. Contrasts'!C53)=0,"ID not defined on Samples tab","ID appears more than once on samples tab")))</f>
        <v/>
      </c>
      <c r="E53" s="84" t="s">
        <v>0</v>
      </c>
      <c r="F53" s="81"/>
      <c r="G53" s="93" t="str">
        <f>IF(F53="","",IF(COUNTIF('4. Samples'!$B$17:$B$66,'5. Contrasts'!F53)=1,VLOOKUP(F53,'4. Samples'!$B$17:P$66,3,FALSE),IF(COUNTIF('4. Samples'!$B$17:$B$66,'5. Contrasts'!F53)=0,"ID not defined on Samples tab","ID appears more than once on samples tab")))</f>
        <v/>
      </c>
      <c r="H53" s="379"/>
      <c r="I53" s="81"/>
      <c r="J53" s="81"/>
      <c r="K53" s="87"/>
      <c r="L53" s="81"/>
      <c r="M53" s="81"/>
      <c r="N53" s="351"/>
      <c r="O53" s="81"/>
      <c r="P53" s="81"/>
      <c r="Q53" s="81"/>
      <c r="R53" s="81"/>
      <c r="S53" s="81"/>
      <c r="T53" s="81"/>
      <c r="U53" s="81"/>
      <c r="V53" s="81"/>
      <c r="W53" s="81"/>
      <c r="X53" s="81"/>
      <c r="Y53" s="380"/>
      <c r="Z53" s="548"/>
      <c r="AA53" s="377">
        <f t="shared" si="0"/>
        <v>2</v>
      </c>
    </row>
    <row r="54" spans="1:27" s="378" customFormat="1" ht="12.75" hidden="1" customHeight="1" x14ac:dyDescent="0.2">
      <c r="A54" s="547" t="str">
        <f>IF('2. Outcomes'!C14="","",'2. Outcomes'!C14&amp;" - 14")</f>
        <v>SISI survey - 14</v>
      </c>
      <c r="B54" s="81"/>
      <c r="C54" s="81"/>
      <c r="D54" s="91" t="str">
        <f>IF(C54="","",IF(COUNTIF('4. Samples'!$B$17:$B$66,'5. Contrasts'!C54)=1,VLOOKUP(C54,'4. Samples'!$B$17:M$66,3,FALSE),IF(COUNTIF('4. Samples'!$B$17:$B$66,'5. Contrasts'!C54)=0,"ID not defined on Samples tab","ID appears more than once on samples tab")))</f>
        <v/>
      </c>
      <c r="E54" s="84" t="s">
        <v>0</v>
      </c>
      <c r="F54" s="81"/>
      <c r="G54" s="93" t="str">
        <f>IF(F54="","",IF(COUNTIF('4. Samples'!$B$17:$B$66,'5. Contrasts'!F54)=1,VLOOKUP(F54,'4. Samples'!$B$17:P$66,3,FALSE),IF(COUNTIF('4. Samples'!$B$17:$B$66,'5. Contrasts'!F54)=0,"ID not defined on Samples tab","ID appears more than once on samples tab")))</f>
        <v/>
      </c>
      <c r="H54" s="379"/>
      <c r="I54" s="81"/>
      <c r="J54" s="81"/>
      <c r="K54" s="87"/>
      <c r="L54" s="81"/>
      <c r="M54" s="81"/>
      <c r="N54" s="351"/>
      <c r="O54" s="81"/>
      <c r="P54" s="81"/>
      <c r="Q54" s="81"/>
      <c r="R54" s="81"/>
      <c r="S54" s="81"/>
      <c r="T54" s="81"/>
      <c r="U54" s="81"/>
      <c r="V54" s="81"/>
      <c r="W54" s="81"/>
      <c r="X54" s="81"/>
      <c r="Y54" s="380"/>
      <c r="Z54" s="548"/>
      <c r="AA54" s="377">
        <f t="shared" si="0"/>
        <v>2</v>
      </c>
    </row>
    <row r="55" spans="1:27" s="378" customFormat="1" ht="12.75" hidden="1" customHeight="1" x14ac:dyDescent="0.2">
      <c r="A55" s="547" t="str">
        <f>IF('2. Outcomes'!C14="","",'2. Outcomes'!C14&amp;" - 15")</f>
        <v>SISI survey - 15</v>
      </c>
      <c r="B55" s="81"/>
      <c r="C55" s="81"/>
      <c r="D55" s="91" t="str">
        <f>IF(C55="","",IF(COUNTIF('4. Samples'!$B$17:$B$66,'5. Contrasts'!C55)=1,VLOOKUP(C55,'4. Samples'!$B$17:M$66,3,FALSE),IF(COUNTIF('4. Samples'!$B$17:$B$66,'5. Contrasts'!C55)=0,"ID not defined on Samples tab","ID appears more than once on samples tab")))</f>
        <v/>
      </c>
      <c r="E55" s="84" t="s">
        <v>0</v>
      </c>
      <c r="F55" s="81"/>
      <c r="G55" s="93" t="str">
        <f>IF(F55="","",IF(COUNTIF('4. Samples'!$B$17:$B$66,'5. Contrasts'!F55)=1,VLOOKUP(F55,'4. Samples'!$B$17:P$66,3,FALSE),IF(COUNTIF('4. Samples'!$B$17:$B$66,'5. Contrasts'!F55)=0,"ID not defined on Samples tab","ID appears more than once on samples tab")))</f>
        <v/>
      </c>
      <c r="H55" s="379"/>
      <c r="I55" s="81"/>
      <c r="J55" s="81"/>
      <c r="K55" s="87"/>
      <c r="L55" s="81"/>
      <c r="M55" s="81"/>
      <c r="N55" s="351"/>
      <c r="O55" s="81"/>
      <c r="P55" s="81"/>
      <c r="Q55" s="81"/>
      <c r="R55" s="81"/>
      <c r="S55" s="81"/>
      <c r="T55" s="81"/>
      <c r="U55" s="81"/>
      <c r="V55" s="81"/>
      <c r="W55" s="81"/>
      <c r="X55" s="81"/>
      <c r="Y55" s="380"/>
      <c r="Z55" s="548"/>
      <c r="AA55" s="377">
        <f t="shared" si="0"/>
        <v>2</v>
      </c>
    </row>
    <row r="56" spans="1:27" s="378" customFormat="1" ht="12.75" hidden="1" customHeight="1" x14ac:dyDescent="0.2">
      <c r="A56" s="547" t="str">
        <f>IF('2. Outcomes'!C14="","",'2. Outcomes'!C14&amp;" - 16")</f>
        <v>SISI survey - 16</v>
      </c>
      <c r="B56" s="81"/>
      <c r="C56" s="81"/>
      <c r="D56" s="91" t="str">
        <f>IF(C56="","",IF(COUNTIF('4. Samples'!$B$17:$B$66,'5. Contrasts'!C56)=1,VLOOKUP(C56,'4. Samples'!$B$17:M$66,3,FALSE),IF(COUNTIF('4. Samples'!$B$17:$B$66,'5. Contrasts'!C56)=0,"ID not defined on Samples tab","ID appears more than once on samples tab")))</f>
        <v/>
      </c>
      <c r="E56" s="84" t="s">
        <v>0</v>
      </c>
      <c r="F56" s="81"/>
      <c r="G56" s="93" t="str">
        <f>IF(F56="","",IF(COUNTIF('4. Samples'!$B$17:$B$66,'5. Contrasts'!F56)=1,VLOOKUP(F56,'4. Samples'!$B$17:P$66,3,FALSE),IF(COUNTIF('4. Samples'!$B$17:$B$66,'5. Contrasts'!F56)=0,"ID not defined on Samples tab","ID appears more than once on samples tab")))</f>
        <v/>
      </c>
      <c r="H56" s="379"/>
      <c r="I56" s="81"/>
      <c r="J56" s="81"/>
      <c r="K56" s="87"/>
      <c r="L56" s="81"/>
      <c r="M56" s="81"/>
      <c r="N56" s="351"/>
      <c r="O56" s="81"/>
      <c r="P56" s="81"/>
      <c r="Q56" s="81"/>
      <c r="R56" s="81"/>
      <c r="S56" s="81"/>
      <c r="T56" s="81"/>
      <c r="U56" s="81"/>
      <c r="V56" s="81"/>
      <c r="W56" s="81"/>
      <c r="X56" s="81"/>
      <c r="Y56" s="380"/>
      <c r="Z56" s="548"/>
      <c r="AA56" s="377">
        <f t="shared" si="0"/>
        <v>2</v>
      </c>
    </row>
    <row r="57" spans="1:27" s="378" customFormat="1" ht="12.75" hidden="1" customHeight="1" x14ac:dyDescent="0.2">
      <c r="A57" s="547" t="str">
        <f>IF('2. Outcomes'!C14="","",'2. Outcomes'!C14&amp;" - 17")</f>
        <v>SISI survey - 17</v>
      </c>
      <c r="B57" s="81"/>
      <c r="C57" s="81"/>
      <c r="D57" s="91" t="str">
        <f>IF(C57="","",IF(COUNTIF('4. Samples'!$B$17:$B$66,'5. Contrasts'!C57)=1,VLOOKUP(C57,'4. Samples'!$B$17:M$66,3,FALSE),IF(COUNTIF('4. Samples'!$B$17:$B$66,'5. Contrasts'!C57)=0,"ID not defined on Samples tab","ID appears more than once on samples tab")))</f>
        <v/>
      </c>
      <c r="E57" s="84" t="s">
        <v>0</v>
      </c>
      <c r="F57" s="81"/>
      <c r="G57" s="93" t="str">
        <f>IF(F57="","",IF(COUNTIF('4. Samples'!$B$17:$B$66,'5. Contrasts'!F57)=1,VLOOKUP(F57,'4. Samples'!$B$17:P$66,3,FALSE),IF(COUNTIF('4. Samples'!$B$17:$B$66,'5. Contrasts'!F57)=0,"ID not defined on Samples tab","ID appears more than once on samples tab")))</f>
        <v/>
      </c>
      <c r="H57" s="379"/>
      <c r="I57" s="81"/>
      <c r="J57" s="81"/>
      <c r="K57" s="87"/>
      <c r="L57" s="81"/>
      <c r="M57" s="81"/>
      <c r="N57" s="351"/>
      <c r="O57" s="81"/>
      <c r="P57" s="81"/>
      <c r="Q57" s="81"/>
      <c r="R57" s="81"/>
      <c r="S57" s="81"/>
      <c r="T57" s="81"/>
      <c r="U57" s="81"/>
      <c r="V57" s="81"/>
      <c r="W57" s="81"/>
      <c r="X57" s="81"/>
      <c r="Y57" s="380"/>
      <c r="Z57" s="548"/>
      <c r="AA57" s="377">
        <f t="shared" si="0"/>
        <v>2</v>
      </c>
    </row>
    <row r="58" spans="1:27" s="378" customFormat="1" ht="12.75" hidden="1" customHeight="1" x14ac:dyDescent="0.2">
      <c r="A58" s="547" t="str">
        <f>IF('2. Outcomes'!C14="","",'2. Outcomes'!C14&amp;" - 18")</f>
        <v>SISI survey - 18</v>
      </c>
      <c r="B58" s="81"/>
      <c r="C58" s="81"/>
      <c r="D58" s="91" t="str">
        <f>IF(C58="","",IF(COUNTIF('4. Samples'!$B$17:$B$66,'5. Contrasts'!C58)=1,VLOOKUP(C58,'4. Samples'!$B$17:M$66,3,FALSE),IF(COUNTIF('4. Samples'!$B$17:$B$66,'5. Contrasts'!C58)=0,"ID not defined on Samples tab","ID appears more than once on samples tab")))</f>
        <v/>
      </c>
      <c r="E58" s="84" t="s">
        <v>0</v>
      </c>
      <c r="F58" s="81"/>
      <c r="G58" s="93" t="str">
        <f>IF(F58="","",IF(COUNTIF('4. Samples'!$B$17:$B$66,'5. Contrasts'!F58)=1,VLOOKUP(F58,'4. Samples'!$B$17:P$66,3,FALSE),IF(COUNTIF('4. Samples'!$B$17:$B$66,'5. Contrasts'!F58)=0,"ID not defined on Samples tab","ID appears more than once on samples tab")))</f>
        <v/>
      </c>
      <c r="H58" s="379"/>
      <c r="I58" s="81"/>
      <c r="J58" s="81"/>
      <c r="K58" s="87"/>
      <c r="L58" s="81"/>
      <c r="M58" s="81"/>
      <c r="N58" s="351"/>
      <c r="O58" s="81"/>
      <c r="P58" s="81"/>
      <c r="Q58" s="81"/>
      <c r="R58" s="81"/>
      <c r="S58" s="81"/>
      <c r="T58" s="81"/>
      <c r="U58" s="81"/>
      <c r="V58" s="81"/>
      <c r="W58" s="81"/>
      <c r="X58" s="81"/>
      <c r="Y58" s="380"/>
      <c r="Z58" s="548"/>
      <c r="AA58" s="377">
        <f t="shared" si="0"/>
        <v>2</v>
      </c>
    </row>
    <row r="59" spans="1:27" s="378" customFormat="1" ht="12.75" hidden="1" customHeight="1" x14ac:dyDescent="0.2">
      <c r="A59" s="547" t="str">
        <f>IF('2. Outcomes'!C14="","",'2. Outcomes'!C14&amp;" - 19")</f>
        <v>SISI survey - 19</v>
      </c>
      <c r="B59" s="81"/>
      <c r="C59" s="81"/>
      <c r="D59" s="91" t="str">
        <f>IF(C59="","",IF(COUNTIF('4. Samples'!$B$17:$B$66,'5. Contrasts'!C59)=1,VLOOKUP(C59,'4. Samples'!$B$17:M$66,3,FALSE),IF(COUNTIF('4. Samples'!$B$17:$B$66,'5. Contrasts'!C59)=0,"ID not defined on Samples tab","ID appears more than once on samples tab")))</f>
        <v/>
      </c>
      <c r="E59" s="84" t="s">
        <v>0</v>
      </c>
      <c r="F59" s="81"/>
      <c r="G59" s="93" t="str">
        <f>IF(F59="","",IF(COUNTIF('4. Samples'!$B$17:$B$66,'5. Contrasts'!F59)=1,VLOOKUP(F59,'4. Samples'!$B$17:P$66,3,FALSE),IF(COUNTIF('4. Samples'!$B$17:$B$66,'5. Contrasts'!F59)=0,"ID not defined on Samples tab","ID appears more than once on samples tab")))</f>
        <v/>
      </c>
      <c r="H59" s="379"/>
      <c r="I59" s="81"/>
      <c r="J59" s="81"/>
      <c r="K59" s="87"/>
      <c r="L59" s="81"/>
      <c r="M59" s="81"/>
      <c r="N59" s="351"/>
      <c r="O59" s="81"/>
      <c r="P59" s="81"/>
      <c r="Q59" s="81"/>
      <c r="R59" s="81"/>
      <c r="S59" s="81"/>
      <c r="T59" s="81"/>
      <c r="U59" s="81"/>
      <c r="V59" s="81"/>
      <c r="W59" s="81"/>
      <c r="X59" s="81"/>
      <c r="Y59" s="380"/>
      <c r="Z59" s="548"/>
      <c r="AA59" s="377">
        <f t="shared" si="0"/>
        <v>2</v>
      </c>
    </row>
    <row r="60" spans="1:27" s="378" customFormat="1" ht="12.75" hidden="1" customHeight="1" x14ac:dyDescent="0.2">
      <c r="A60" s="547" t="str">
        <f>IF('2. Outcomes'!C14="","",'2. Outcomes'!C14&amp;" - 20")</f>
        <v>SISI survey - 20</v>
      </c>
      <c r="B60" s="81"/>
      <c r="C60" s="81"/>
      <c r="D60" s="91" t="str">
        <f>IF(C60="","",IF(COUNTIF('4. Samples'!$B$17:$B$66,'5. Contrasts'!C60)=1,VLOOKUP(C60,'4. Samples'!$B$17:M$66,3,FALSE),IF(COUNTIF('4. Samples'!$B$17:$B$66,'5. Contrasts'!C60)=0,"ID not defined on Samples tab","ID appears more than once on samples tab")))</f>
        <v/>
      </c>
      <c r="E60" s="84" t="s">
        <v>0</v>
      </c>
      <c r="F60" s="81"/>
      <c r="G60" s="93" t="str">
        <f>IF(F60="","",IF(COUNTIF('4. Samples'!$B$17:$B$66,'5. Contrasts'!F60)=1,VLOOKUP(F60,'4. Samples'!$B$17:P$66,3,FALSE),IF(COUNTIF('4. Samples'!$B$17:$B$66,'5. Contrasts'!F60)=0,"ID not defined on Samples tab","ID appears more than once on samples tab")))</f>
        <v/>
      </c>
      <c r="H60" s="379"/>
      <c r="I60" s="81"/>
      <c r="J60" s="81"/>
      <c r="K60" s="87"/>
      <c r="L60" s="81"/>
      <c r="M60" s="81"/>
      <c r="N60" s="351"/>
      <c r="O60" s="81"/>
      <c r="P60" s="81"/>
      <c r="Q60" s="81"/>
      <c r="R60" s="81"/>
      <c r="S60" s="81"/>
      <c r="T60" s="81"/>
      <c r="U60" s="81"/>
      <c r="V60" s="81"/>
      <c r="W60" s="81"/>
      <c r="X60" s="81"/>
      <c r="Y60" s="380"/>
      <c r="Z60" s="548"/>
      <c r="AA60" s="377">
        <f t="shared" si="0"/>
        <v>2</v>
      </c>
    </row>
    <row r="61" spans="1:27" s="378" customFormat="1" ht="12.75" hidden="1" customHeight="1" x14ac:dyDescent="0.2">
      <c r="A61" s="547" t="str">
        <f>IF('2. Outcomes'!C14="","",'2. Outcomes'!C14&amp;" - 21")</f>
        <v>SISI survey - 21</v>
      </c>
      <c r="B61" s="81"/>
      <c r="C61" s="81"/>
      <c r="D61" s="91" t="str">
        <f>IF(C61="","",IF(COUNTIF('4. Samples'!$B$17:$B$66,'5. Contrasts'!C61)=1,VLOOKUP(C61,'4. Samples'!$B$17:M$66,3,FALSE),IF(COUNTIF('4. Samples'!$B$17:$B$66,'5. Contrasts'!C61)=0,"ID not defined on Samples tab","ID appears more than once on samples tab")))</f>
        <v/>
      </c>
      <c r="E61" s="84" t="s">
        <v>0</v>
      </c>
      <c r="F61" s="81"/>
      <c r="G61" s="93" t="str">
        <f>IF(F61="","",IF(COUNTIF('4. Samples'!$B$17:$B$66,'5. Contrasts'!F61)=1,VLOOKUP(F61,'4. Samples'!$B$17:P$66,3,FALSE),IF(COUNTIF('4. Samples'!$B$17:$B$66,'5. Contrasts'!F61)=0,"ID not defined on Samples tab","ID appears more than once on samples tab")))</f>
        <v/>
      </c>
      <c r="H61" s="379"/>
      <c r="I61" s="81"/>
      <c r="J61" s="81"/>
      <c r="K61" s="87"/>
      <c r="L61" s="81"/>
      <c r="M61" s="81"/>
      <c r="N61" s="351"/>
      <c r="O61" s="81"/>
      <c r="P61" s="81"/>
      <c r="Q61" s="81"/>
      <c r="R61" s="81"/>
      <c r="S61" s="81"/>
      <c r="T61" s="81"/>
      <c r="U61" s="81"/>
      <c r="V61" s="81"/>
      <c r="W61" s="81"/>
      <c r="X61" s="81"/>
      <c r="Y61" s="380"/>
      <c r="Z61" s="548"/>
      <c r="AA61" s="377">
        <f t="shared" si="0"/>
        <v>2</v>
      </c>
    </row>
    <row r="62" spans="1:27" s="378" customFormat="1" ht="12.75" hidden="1" customHeight="1" x14ac:dyDescent="0.2">
      <c r="A62" s="547" t="str">
        <f>IF('2. Outcomes'!C14="","",'2. Outcomes'!C14&amp;" - 22")</f>
        <v>SISI survey - 22</v>
      </c>
      <c r="B62" s="81"/>
      <c r="C62" s="81"/>
      <c r="D62" s="91" t="str">
        <f>IF(C62="","",IF(COUNTIF('4. Samples'!$B$17:$B$66,'5. Contrasts'!C62)=1,VLOOKUP(C62,'4. Samples'!$B$17:M$66,3,FALSE),IF(COUNTIF('4. Samples'!$B$17:$B$66,'5. Contrasts'!C62)=0,"ID not defined on Samples tab","ID appears more than once on samples tab")))</f>
        <v/>
      </c>
      <c r="E62" s="84" t="s">
        <v>0</v>
      </c>
      <c r="F62" s="81"/>
      <c r="G62" s="93" t="str">
        <f>IF(F62="","",IF(COUNTIF('4. Samples'!$B$17:$B$66,'5. Contrasts'!F62)=1,VLOOKUP(F62,'4. Samples'!$B$17:P$66,3,FALSE),IF(COUNTIF('4. Samples'!$B$17:$B$66,'5. Contrasts'!F62)=0,"ID not defined on Samples tab","ID appears more than once on samples tab")))</f>
        <v/>
      </c>
      <c r="H62" s="379"/>
      <c r="I62" s="81"/>
      <c r="J62" s="81"/>
      <c r="K62" s="87"/>
      <c r="L62" s="81"/>
      <c r="M62" s="81"/>
      <c r="N62" s="351"/>
      <c r="O62" s="81"/>
      <c r="P62" s="81"/>
      <c r="Q62" s="81"/>
      <c r="R62" s="81"/>
      <c r="S62" s="81"/>
      <c r="T62" s="81"/>
      <c r="U62" s="81"/>
      <c r="V62" s="81"/>
      <c r="W62" s="81"/>
      <c r="X62" s="81"/>
      <c r="Y62" s="380"/>
      <c r="Z62" s="548"/>
      <c r="AA62" s="377">
        <f t="shared" si="0"/>
        <v>2</v>
      </c>
    </row>
    <row r="63" spans="1:27" s="378" customFormat="1" ht="12.75" hidden="1" customHeight="1" x14ac:dyDescent="0.2">
      <c r="A63" s="547" t="str">
        <f>IF('2. Outcomes'!C14="","",'2. Outcomes'!C14&amp;" - 23")</f>
        <v>SISI survey - 23</v>
      </c>
      <c r="B63" s="81"/>
      <c r="C63" s="81"/>
      <c r="D63" s="91" t="str">
        <f>IF(C63="","",IF(COUNTIF('4. Samples'!$B$17:$B$66,'5. Contrasts'!C63)=1,VLOOKUP(C63,'4. Samples'!$B$17:M$66,3,FALSE),IF(COUNTIF('4. Samples'!$B$17:$B$66,'5. Contrasts'!C63)=0,"ID not defined on Samples tab","ID appears more than once on samples tab")))</f>
        <v/>
      </c>
      <c r="E63" s="84" t="s">
        <v>0</v>
      </c>
      <c r="F63" s="81"/>
      <c r="G63" s="93" t="str">
        <f>IF(F63="","",IF(COUNTIF('4. Samples'!$B$17:$B$66,'5. Contrasts'!F63)=1,VLOOKUP(F63,'4. Samples'!$B$17:P$66,3,FALSE),IF(COUNTIF('4. Samples'!$B$17:$B$66,'5. Contrasts'!F63)=0,"ID not defined on Samples tab","ID appears more than once on samples tab")))</f>
        <v/>
      </c>
      <c r="H63" s="379"/>
      <c r="I63" s="81"/>
      <c r="J63" s="81"/>
      <c r="K63" s="87"/>
      <c r="L63" s="81"/>
      <c r="M63" s="81"/>
      <c r="N63" s="351"/>
      <c r="O63" s="81"/>
      <c r="P63" s="81"/>
      <c r="Q63" s="81"/>
      <c r="R63" s="81"/>
      <c r="S63" s="81"/>
      <c r="T63" s="81"/>
      <c r="U63" s="81"/>
      <c r="V63" s="81"/>
      <c r="W63" s="81"/>
      <c r="X63" s="81"/>
      <c r="Y63" s="380"/>
      <c r="Z63" s="548"/>
      <c r="AA63" s="377">
        <f t="shared" si="0"/>
        <v>2</v>
      </c>
    </row>
    <row r="64" spans="1:27" s="378" customFormat="1" ht="12.75" hidden="1" customHeight="1" x14ac:dyDescent="0.2">
      <c r="A64" s="547" t="str">
        <f>IF('2. Outcomes'!C14="","",'2. Outcomes'!C14&amp;" - 24")</f>
        <v>SISI survey - 24</v>
      </c>
      <c r="B64" s="81"/>
      <c r="C64" s="81"/>
      <c r="D64" s="91" t="str">
        <f>IF(C64="","",IF(COUNTIF('4. Samples'!$B$17:$B$66,'5. Contrasts'!C64)=1,VLOOKUP(C64,'4. Samples'!$B$17:M$66,3,FALSE),IF(COUNTIF('4. Samples'!$B$17:$B$66,'5. Contrasts'!C64)=0,"ID not defined on Samples tab","ID appears more than once on samples tab")))</f>
        <v/>
      </c>
      <c r="E64" s="84" t="s">
        <v>0</v>
      </c>
      <c r="F64" s="81"/>
      <c r="G64" s="93" t="str">
        <f>IF(F64="","",IF(COUNTIF('4. Samples'!$B$17:$B$66,'5. Contrasts'!F64)=1,VLOOKUP(F64,'4. Samples'!$B$17:P$66,3,FALSE),IF(COUNTIF('4. Samples'!$B$17:$B$66,'5. Contrasts'!F64)=0,"ID not defined on Samples tab","ID appears more than once on samples tab")))</f>
        <v/>
      </c>
      <c r="H64" s="379"/>
      <c r="I64" s="81"/>
      <c r="J64" s="81"/>
      <c r="K64" s="87"/>
      <c r="L64" s="81"/>
      <c r="M64" s="81"/>
      <c r="N64" s="351"/>
      <c r="O64" s="81"/>
      <c r="P64" s="81"/>
      <c r="Q64" s="81"/>
      <c r="R64" s="81"/>
      <c r="S64" s="81"/>
      <c r="T64" s="81"/>
      <c r="U64" s="81"/>
      <c r="V64" s="81"/>
      <c r="W64" s="81"/>
      <c r="X64" s="81"/>
      <c r="Y64" s="380"/>
      <c r="Z64" s="548"/>
      <c r="AA64" s="377">
        <f t="shared" si="0"/>
        <v>2</v>
      </c>
    </row>
    <row r="65" spans="1:27" s="378" customFormat="1" ht="12.75" hidden="1" customHeight="1" x14ac:dyDescent="0.2">
      <c r="A65" s="547" t="str">
        <f>IF('2. Outcomes'!C14="","",'2. Outcomes'!C14&amp;" - 25")</f>
        <v>SISI survey - 25</v>
      </c>
      <c r="B65" s="81"/>
      <c r="C65" s="81"/>
      <c r="D65" s="91" t="str">
        <f>IF(C65="","",IF(COUNTIF('4. Samples'!$B$17:$B$66,'5. Contrasts'!C65)=1,VLOOKUP(C65,'4. Samples'!$B$17:M$66,3,FALSE),IF(COUNTIF('4. Samples'!$B$17:$B$66,'5. Contrasts'!C65)=0,"ID not defined on Samples tab","ID appears more than once on samples tab")))</f>
        <v/>
      </c>
      <c r="E65" s="84" t="s">
        <v>0</v>
      </c>
      <c r="F65" s="81"/>
      <c r="G65" s="93" t="str">
        <f>IF(F65="","",IF(COUNTIF('4. Samples'!$B$17:$B$66,'5. Contrasts'!F65)=1,VLOOKUP(F65,'4. Samples'!$B$17:P$66,3,FALSE),IF(COUNTIF('4. Samples'!$B$17:$B$66,'5. Contrasts'!F65)=0,"ID not defined on Samples tab","ID appears more than once on samples tab")))</f>
        <v/>
      </c>
      <c r="H65" s="379"/>
      <c r="I65" s="81"/>
      <c r="J65" s="81"/>
      <c r="K65" s="87"/>
      <c r="L65" s="81"/>
      <c r="M65" s="81"/>
      <c r="N65" s="351"/>
      <c r="O65" s="81"/>
      <c r="P65" s="81"/>
      <c r="Q65" s="81"/>
      <c r="R65" s="81"/>
      <c r="S65" s="81"/>
      <c r="T65" s="81"/>
      <c r="U65" s="81"/>
      <c r="V65" s="81"/>
      <c r="W65" s="81"/>
      <c r="X65" s="81"/>
      <c r="Y65" s="380"/>
      <c r="Z65" s="548"/>
      <c r="AA65" s="377">
        <f t="shared" si="0"/>
        <v>2</v>
      </c>
    </row>
    <row r="66" spans="1:27" s="382" customFormat="1" ht="12.75" customHeight="1" x14ac:dyDescent="0.2">
      <c r="A66" s="549" t="s">
        <v>21</v>
      </c>
      <c r="B66" s="208"/>
      <c r="C66" s="82"/>
      <c r="D66" s="82"/>
      <c r="E66" s="373"/>
      <c r="F66" s="82"/>
      <c r="G66" s="82"/>
      <c r="H66" s="82"/>
      <c r="I66" s="82"/>
      <c r="J66" s="82"/>
      <c r="K66" s="82"/>
      <c r="L66" s="82"/>
      <c r="M66" s="82"/>
      <c r="N66" s="352"/>
      <c r="O66" s="82"/>
      <c r="P66" s="82"/>
      <c r="Q66" s="82"/>
      <c r="R66" s="82"/>
      <c r="S66" s="82"/>
      <c r="T66" s="82"/>
      <c r="U66" s="82"/>
      <c r="V66" s="82"/>
      <c r="W66" s="82"/>
      <c r="X66" s="82"/>
      <c r="Y66" s="82"/>
      <c r="Z66" s="550"/>
      <c r="AA66" s="381"/>
    </row>
    <row r="67" spans="1:27" s="385" customFormat="1" ht="14.25" customHeight="1" x14ac:dyDescent="0.2">
      <c r="A67" s="543" t="str">
        <f>IF('2. Outcomes'!B15="","",'2. Outcomes'!A15&amp;"   /   "&amp;'2. Outcomes'!B15&amp;"   /   "&amp;'2. Outcomes'!C15)</f>
        <v>Outcome 3   /   Credit Accumulation   /   STEM credits earned</v>
      </c>
      <c r="B67" s="209"/>
      <c r="C67" s="209"/>
      <c r="D67" s="209"/>
      <c r="E67" s="249"/>
      <c r="F67" s="209"/>
      <c r="G67" s="209"/>
      <c r="H67" s="209"/>
      <c r="I67" s="209"/>
      <c r="J67" s="209"/>
      <c r="K67" s="209"/>
      <c r="L67" s="209"/>
      <c r="M67" s="209"/>
      <c r="N67" s="383"/>
      <c r="O67" s="209"/>
      <c r="P67" s="209"/>
      <c r="Q67" s="209"/>
      <c r="R67" s="209"/>
      <c r="S67" s="209"/>
      <c r="T67" s="209"/>
      <c r="U67" s="209"/>
      <c r="V67" s="209"/>
      <c r="W67" s="209"/>
      <c r="X67" s="209"/>
      <c r="Y67" s="209"/>
      <c r="Z67" s="544"/>
      <c r="AA67" s="384"/>
    </row>
    <row r="68" spans="1:27" s="378" customFormat="1" ht="112.5" customHeight="1" x14ac:dyDescent="0.2">
      <c r="A68" s="547" t="str">
        <f>IF('2. Outcomes'!C15="","",'2. Outcomes'!C15&amp;" - 1")</f>
        <v>STEM credits earned - 1</v>
      </c>
      <c r="B68" s="81"/>
      <c r="C68" s="81" t="s">
        <v>872</v>
      </c>
      <c r="D68" s="91" t="str">
        <f>IF(C68="","",IF(COUNTIF('4. Samples'!$B$17:$B$66,'5. Contrasts'!C68)=1,VLOOKUP(C68,'4. Samples'!$B$17:M$66,3,FALSE),IF(COUNTIF('4. Samples'!$B$17:$B$66,'5. Contrasts'!C68)=0,"ID not defined on Samples tab","ID appears more than once on samples tab")))</f>
        <v xml:space="preserve">FACT </v>
      </c>
      <c r="E68" s="84" t="s">
        <v>0</v>
      </c>
      <c r="F68" s="81" t="s">
        <v>873</v>
      </c>
      <c r="G68" s="93" t="str">
        <f>IF(F68="","",IF(COUNTIF('4. Samples'!$B$17:$B$66,'5. Contrasts'!F68)=1,VLOOKUP(F68,'4. Samples'!$B$17:P$66,3,FALSE),IF(COUNTIF('4. Samples'!$B$17:$B$66,'5. Contrasts'!F68)=0,"ID not defined on Samples tab","ID appears more than once on samples tab")))</f>
        <v>Business as Usual</v>
      </c>
      <c r="H68" s="375" t="s">
        <v>166</v>
      </c>
      <c r="I68" s="87" t="s">
        <v>179</v>
      </c>
      <c r="J68" s="87" t="s">
        <v>855</v>
      </c>
      <c r="K68" s="87">
        <v>2</v>
      </c>
      <c r="L68" s="87" t="s">
        <v>867</v>
      </c>
      <c r="M68" s="87" t="s">
        <v>100</v>
      </c>
      <c r="N68" s="350" t="s">
        <v>881</v>
      </c>
      <c r="O68" s="87" t="s">
        <v>916</v>
      </c>
      <c r="P68" s="87" t="s">
        <v>859</v>
      </c>
      <c r="Q68" s="87" t="s">
        <v>847</v>
      </c>
      <c r="R68" s="87" t="s">
        <v>100</v>
      </c>
      <c r="S68" s="87" t="s">
        <v>856</v>
      </c>
      <c r="T68" s="87" t="s">
        <v>919</v>
      </c>
      <c r="U68" s="87" t="s">
        <v>859</v>
      </c>
      <c r="V68" s="87" t="s">
        <v>82</v>
      </c>
      <c r="W68" s="87" t="s">
        <v>857</v>
      </c>
      <c r="X68" s="87" t="s">
        <v>858</v>
      </c>
      <c r="Y68" s="380" t="s">
        <v>892</v>
      </c>
      <c r="Z68" s="546" t="s">
        <v>860</v>
      </c>
      <c r="AA68" s="377">
        <f t="shared" si="0"/>
        <v>3</v>
      </c>
    </row>
    <row r="69" spans="1:27" s="378" customFormat="1" ht="115.5" customHeight="1" x14ac:dyDescent="0.2">
      <c r="A69" s="547" t="str">
        <f>IF('2. Outcomes'!C15="","",'2. Outcomes'!C15&amp;" - 2")</f>
        <v>STEM credits earned - 2</v>
      </c>
      <c r="B69" s="81"/>
      <c r="C69" s="81" t="s">
        <v>874</v>
      </c>
      <c r="D69" s="91" t="str">
        <f>IF(C69="","",IF(COUNTIF('4. Samples'!$B$17:$B$66,'5. Contrasts'!C69)=1,VLOOKUP(C69,'4. Samples'!$B$17:M$66,3,FALSE),IF(COUNTIF('4. Samples'!$B$17:$B$66,'5. Contrasts'!C69)=0,"ID not defined on Samples tab","ID appears more than once on samples tab")))</f>
        <v xml:space="preserve">FACT </v>
      </c>
      <c r="E69" s="84" t="s">
        <v>0</v>
      </c>
      <c r="F69" s="81" t="s">
        <v>875</v>
      </c>
      <c r="G69" s="93" t="str">
        <f>IF(F69="","",IF(COUNTIF('4. Samples'!$B$17:$B$66,'5. Contrasts'!F69)=1,VLOOKUP(F69,'4. Samples'!$B$17:P$66,3,FALSE),IF(COUNTIF('4. Samples'!$B$17:$B$66,'5. Contrasts'!F69)=0,"ID not defined on Samples tab","ID appears more than once on samples tab")))</f>
        <v>Business as Usual</v>
      </c>
      <c r="H69" s="379" t="s">
        <v>166</v>
      </c>
      <c r="I69" s="81" t="s">
        <v>179</v>
      </c>
      <c r="J69" s="87" t="s">
        <v>855</v>
      </c>
      <c r="K69" s="87">
        <v>2</v>
      </c>
      <c r="L69" s="81" t="s">
        <v>867</v>
      </c>
      <c r="M69" s="81" t="s">
        <v>100</v>
      </c>
      <c r="N69" s="350" t="s">
        <v>881</v>
      </c>
      <c r="O69" s="87" t="s">
        <v>918</v>
      </c>
      <c r="P69" s="87" t="s">
        <v>859</v>
      </c>
      <c r="Q69" s="81" t="s">
        <v>847</v>
      </c>
      <c r="R69" s="81" t="s">
        <v>100</v>
      </c>
      <c r="S69" s="87" t="s">
        <v>856</v>
      </c>
      <c r="T69" s="87" t="s">
        <v>920</v>
      </c>
      <c r="U69" s="87" t="s">
        <v>859</v>
      </c>
      <c r="V69" s="81" t="s">
        <v>82</v>
      </c>
      <c r="W69" s="87" t="s">
        <v>857</v>
      </c>
      <c r="X69" s="87" t="s">
        <v>858</v>
      </c>
      <c r="Y69" s="380" t="s">
        <v>893</v>
      </c>
      <c r="Z69" s="546" t="s">
        <v>860</v>
      </c>
      <c r="AA69" s="377">
        <f t="shared" si="0"/>
        <v>3</v>
      </c>
    </row>
    <row r="70" spans="1:27" s="378" customFormat="1" ht="114" customHeight="1" x14ac:dyDescent="0.2">
      <c r="A70" s="547" t="str">
        <f>IF('2. Outcomes'!C15="","",'2. Outcomes'!C15&amp;" - 3")</f>
        <v>STEM credits earned - 3</v>
      </c>
      <c r="B70" s="81"/>
      <c r="C70" s="81" t="s">
        <v>876</v>
      </c>
      <c r="D70" s="91" t="str">
        <f>IF(C70="","",IF(COUNTIF('4. Samples'!$B$17:$B$66,'5. Contrasts'!C70)=1,VLOOKUP(C70,'4. Samples'!$B$17:M$66,3,FALSE),IF(COUNTIF('4. Samples'!$B$17:$B$66,'5. Contrasts'!C70)=0,"ID not defined on Samples tab","ID appears more than once on samples tab")))</f>
        <v xml:space="preserve">FACT </v>
      </c>
      <c r="E70" s="84" t="s">
        <v>0</v>
      </c>
      <c r="F70" s="81" t="s">
        <v>880</v>
      </c>
      <c r="G70" s="93" t="str">
        <f>IF(F70="","",IF(COUNTIF('4. Samples'!$B$17:$B$66,'5. Contrasts'!F70)=1,VLOOKUP(F70,'4. Samples'!$B$17:P$66,3,FALSE),IF(COUNTIF('4. Samples'!$B$17:$B$66,'5. Contrasts'!F70)=0,"ID not defined on Samples tab","ID appears more than once on samples tab")))</f>
        <v>Business as Usual</v>
      </c>
      <c r="H70" s="379" t="s">
        <v>166</v>
      </c>
      <c r="I70" s="81" t="s">
        <v>179</v>
      </c>
      <c r="J70" s="87" t="s">
        <v>855</v>
      </c>
      <c r="K70" s="87">
        <v>2</v>
      </c>
      <c r="L70" s="81" t="s">
        <v>867</v>
      </c>
      <c r="M70" s="81" t="s">
        <v>100</v>
      </c>
      <c r="N70" s="350" t="s">
        <v>881</v>
      </c>
      <c r="O70" s="87" t="s">
        <v>918</v>
      </c>
      <c r="P70" s="87" t="s">
        <v>859</v>
      </c>
      <c r="Q70" s="81" t="s">
        <v>847</v>
      </c>
      <c r="R70" s="81" t="s">
        <v>100</v>
      </c>
      <c r="S70" s="87" t="s">
        <v>856</v>
      </c>
      <c r="T70" s="87" t="s">
        <v>920</v>
      </c>
      <c r="U70" s="87" t="s">
        <v>859</v>
      </c>
      <c r="V70" s="81" t="s">
        <v>81</v>
      </c>
      <c r="W70" s="87" t="s">
        <v>857</v>
      </c>
      <c r="X70" s="87" t="s">
        <v>858</v>
      </c>
      <c r="Y70" s="380" t="s">
        <v>894</v>
      </c>
      <c r="Z70" s="546" t="s">
        <v>860</v>
      </c>
      <c r="AA70" s="377">
        <f t="shared" si="0"/>
        <v>3</v>
      </c>
    </row>
    <row r="71" spans="1:27" s="680" customFormat="1" ht="16.5" customHeight="1" x14ac:dyDescent="0.2">
      <c r="A71" s="545" t="str">
        <f>IF('2. Outcomes'!C15="","",'2. Outcomes'!C15&amp;" - 4")</f>
        <v>STEM credits earned - 4</v>
      </c>
      <c r="B71" s="81"/>
      <c r="C71" s="81"/>
      <c r="D71" s="91" t="str">
        <f>IF(C71="","",IF(COUNTIF('4. Samples'!$B$17:$B$66,'5. Contrasts'!C71)=1,VLOOKUP(C71,'4. Samples'!$B$17:M$66,3,FALSE),IF(COUNTIF('4. Samples'!$B$17:$B$66,'5. Contrasts'!C71)=0,"ID not defined on Samples tab","ID appears more than once on samples tab")))</f>
        <v/>
      </c>
      <c r="E71" s="84" t="s">
        <v>0</v>
      </c>
      <c r="F71" s="81"/>
      <c r="G71" s="93" t="str">
        <f>IF(F71="","",IF(COUNTIF('4. Samples'!$B$17:$B$66,'5. Contrasts'!F71)=1,VLOOKUP(F71,'4. Samples'!$B$17:P$66,3,FALSE),IF(COUNTIF('4. Samples'!$B$17:$B$66,'5. Contrasts'!F71)=0,"ID not defined on Samples tab","ID appears more than once on samples tab")))</f>
        <v/>
      </c>
      <c r="H71" s="679"/>
      <c r="I71" s="81"/>
      <c r="J71" s="87"/>
      <c r="K71" s="87"/>
      <c r="L71" s="81"/>
      <c r="M71" s="81"/>
      <c r="N71" s="350"/>
      <c r="O71" s="87"/>
      <c r="P71" s="87"/>
      <c r="Q71" s="81"/>
      <c r="R71" s="81"/>
      <c r="S71" s="87"/>
      <c r="T71" s="87"/>
      <c r="U71" s="87"/>
      <c r="V71" s="81"/>
      <c r="W71" s="87"/>
      <c r="X71" s="87"/>
      <c r="Y71" s="380"/>
      <c r="Z71" s="548"/>
      <c r="AA71" s="680">
        <f t="shared" si="0"/>
        <v>3</v>
      </c>
    </row>
    <row r="72" spans="1:27" s="378" customFormat="1" ht="12.75" hidden="1" customHeight="1" x14ac:dyDescent="0.2">
      <c r="A72" s="547" t="str">
        <f>IF('2. Outcomes'!C15="","",'2. Outcomes'!C15&amp;" - 5")</f>
        <v>STEM credits earned - 5</v>
      </c>
      <c r="B72" s="81"/>
      <c r="C72" s="81"/>
      <c r="D72" s="91" t="str">
        <f>IF(C72="","",IF(COUNTIF('4. Samples'!$B$17:$B$66,'5. Contrasts'!C72)=1,VLOOKUP(C72,'4. Samples'!$B$17:M$66,3,FALSE),IF(COUNTIF('4. Samples'!$B$17:$B$66,'5. Contrasts'!C72)=0,"ID not defined on Samples tab","ID appears more than once on samples tab")))</f>
        <v/>
      </c>
      <c r="E72" s="84" t="s">
        <v>0</v>
      </c>
      <c r="F72" s="81"/>
      <c r="G72" s="93" t="str">
        <f>IF(F72="","",IF(COUNTIF('4. Samples'!$B$17:$B$66,'5. Contrasts'!F72)=1,VLOOKUP(F72,'4. Samples'!$B$17:P$66,3,FALSE),IF(COUNTIF('4. Samples'!$B$17:$B$66,'5. Contrasts'!F72)=0,"ID not defined on Samples tab","ID appears more than once on samples tab")))</f>
        <v/>
      </c>
      <c r="H72" s="379"/>
      <c r="I72" s="81"/>
      <c r="J72" s="81"/>
      <c r="K72" s="87"/>
      <c r="L72" s="81"/>
      <c r="M72" s="81"/>
      <c r="N72" s="351"/>
      <c r="O72" s="81"/>
      <c r="P72" s="81"/>
      <c r="Q72" s="81"/>
      <c r="R72" s="81"/>
      <c r="S72" s="81"/>
      <c r="T72" s="81"/>
      <c r="U72" s="81"/>
      <c r="V72" s="81"/>
      <c r="W72" s="81"/>
      <c r="X72" s="81"/>
      <c r="Y72" s="380"/>
      <c r="Z72" s="548"/>
      <c r="AA72" s="377">
        <f t="shared" si="0"/>
        <v>3</v>
      </c>
    </row>
    <row r="73" spans="1:27" s="378" customFormat="1" ht="12.75" hidden="1" customHeight="1" x14ac:dyDescent="0.2">
      <c r="A73" s="547" t="str">
        <f>IF('2. Outcomes'!C15="","",'2. Outcomes'!C15&amp;" - 6")</f>
        <v>STEM credits earned - 6</v>
      </c>
      <c r="B73" s="81"/>
      <c r="C73" s="81"/>
      <c r="D73" s="91" t="str">
        <f>IF(C73="","",IF(COUNTIF('4. Samples'!$B$17:$B$66,'5. Contrasts'!C73)=1,VLOOKUP(C73,'4. Samples'!$B$17:M$66,3,FALSE),IF(COUNTIF('4. Samples'!$B$17:$B$66,'5. Contrasts'!C73)=0,"ID not defined on Samples tab","ID appears more than once on samples tab")))</f>
        <v/>
      </c>
      <c r="E73" s="84" t="s">
        <v>0</v>
      </c>
      <c r="F73" s="81"/>
      <c r="G73" s="93" t="str">
        <f>IF(F73="","",IF(COUNTIF('4. Samples'!$B$17:$B$66,'5. Contrasts'!F73)=1,VLOOKUP(F73,'4. Samples'!$B$17:P$66,3,FALSE),IF(COUNTIF('4. Samples'!$B$17:$B$66,'5. Contrasts'!F73)=0,"ID not defined on Samples tab","ID appears more than once on samples tab")))</f>
        <v/>
      </c>
      <c r="H73" s="379"/>
      <c r="I73" s="81"/>
      <c r="J73" s="81"/>
      <c r="K73" s="87"/>
      <c r="L73" s="81"/>
      <c r="M73" s="81"/>
      <c r="N73" s="351"/>
      <c r="O73" s="81"/>
      <c r="P73" s="81"/>
      <c r="Q73" s="81"/>
      <c r="R73" s="81"/>
      <c r="S73" s="81"/>
      <c r="T73" s="81"/>
      <c r="U73" s="81"/>
      <c r="V73" s="81"/>
      <c r="W73" s="81"/>
      <c r="X73" s="81"/>
      <c r="Y73" s="380"/>
      <c r="Z73" s="548"/>
      <c r="AA73" s="377">
        <f t="shared" si="0"/>
        <v>3</v>
      </c>
    </row>
    <row r="74" spans="1:27" s="378" customFormat="1" ht="12.75" hidden="1" customHeight="1" x14ac:dyDescent="0.2">
      <c r="A74" s="547" t="str">
        <f>IF('2. Outcomes'!C15="","",'2. Outcomes'!C15&amp;" - 7")</f>
        <v>STEM credits earned - 7</v>
      </c>
      <c r="B74" s="81"/>
      <c r="C74" s="81"/>
      <c r="D74" s="91" t="str">
        <f>IF(C74="","",IF(COUNTIF('4. Samples'!$B$17:$B$66,'5. Contrasts'!C74)=1,VLOOKUP(C74,'4. Samples'!$B$17:M$66,3,FALSE),IF(COUNTIF('4. Samples'!$B$17:$B$66,'5. Contrasts'!C74)=0,"ID not defined on Samples tab","ID appears more than once on samples tab")))</f>
        <v/>
      </c>
      <c r="E74" s="84" t="s">
        <v>0</v>
      </c>
      <c r="F74" s="81"/>
      <c r="G74" s="93" t="str">
        <f>IF(F74="","",IF(COUNTIF('4. Samples'!$B$17:$B$66,'5. Contrasts'!F74)=1,VLOOKUP(F74,'4. Samples'!$B$17:P$66,3,FALSE),IF(COUNTIF('4. Samples'!$B$17:$B$66,'5. Contrasts'!F74)=0,"ID not defined on Samples tab","ID appears more than once on samples tab")))</f>
        <v/>
      </c>
      <c r="H74" s="379"/>
      <c r="I74" s="81"/>
      <c r="J74" s="81"/>
      <c r="K74" s="87"/>
      <c r="L74" s="81"/>
      <c r="M74" s="81"/>
      <c r="N74" s="351"/>
      <c r="O74" s="81"/>
      <c r="P74" s="81"/>
      <c r="Q74" s="81"/>
      <c r="R74" s="81"/>
      <c r="S74" s="81"/>
      <c r="T74" s="81"/>
      <c r="U74" s="81"/>
      <c r="V74" s="81"/>
      <c r="W74" s="81"/>
      <c r="X74" s="81"/>
      <c r="Y74" s="380"/>
      <c r="Z74" s="548"/>
      <c r="AA74" s="377">
        <f t="shared" si="0"/>
        <v>3</v>
      </c>
    </row>
    <row r="75" spans="1:27" s="378" customFormat="1" ht="12.75" hidden="1" customHeight="1" x14ac:dyDescent="0.2">
      <c r="A75" s="547" t="str">
        <f>IF('2. Outcomes'!C15="","",'2. Outcomes'!C15&amp;" - 8")</f>
        <v>STEM credits earned - 8</v>
      </c>
      <c r="B75" s="81"/>
      <c r="C75" s="81"/>
      <c r="D75" s="91" t="str">
        <f>IF(C75="","",IF(COUNTIF('4. Samples'!$B$17:$B$66,'5. Contrasts'!C75)=1,VLOOKUP(C75,'4. Samples'!$B$17:M$66,3,FALSE),IF(COUNTIF('4. Samples'!$B$17:$B$66,'5. Contrasts'!C75)=0,"ID not defined on Samples tab","ID appears more than once on samples tab")))</f>
        <v/>
      </c>
      <c r="E75" s="84" t="s">
        <v>0</v>
      </c>
      <c r="F75" s="81"/>
      <c r="G75" s="93" t="str">
        <f>IF(F75="","",IF(COUNTIF('4. Samples'!$B$17:$B$66,'5. Contrasts'!F75)=1,VLOOKUP(F75,'4. Samples'!$B$17:P$66,3,FALSE),IF(COUNTIF('4. Samples'!$B$17:$B$66,'5. Contrasts'!F75)=0,"ID not defined on Samples tab","ID appears more than once on samples tab")))</f>
        <v/>
      </c>
      <c r="H75" s="379"/>
      <c r="I75" s="81"/>
      <c r="J75" s="81"/>
      <c r="K75" s="87"/>
      <c r="L75" s="81"/>
      <c r="M75" s="81"/>
      <c r="N75" s="351"/>
      <c r="O75" s="81"/>
      <c r="P75" s="81"/>
      <c r="Q75" s="81"/>
      <c r="R75" s="81"/>
      <c r="S75" s="81"/>
      <c r="T75" s="81"/>
      <c r="U75" s="81"/>
      <c r="V75" s="81"/>
      <c r="W75" s="81"/>
      <c r="X75" s="81"/>
      <c r="Y75" s="380"/>
      <c r="Z75" s="548"/>
      <c r="AA75" s="377">
        <f t="shared" si="0"/>
        <v>3</v>
      </c>
    </row>
    <row r="76" spans="1:27" s="378" customFormat="1" ht="12.75" hidden="1" customHeight="1" x14ac:dyDescent="0.2">
      <c r="A76" s="547" t="str">
        <f>IF('2. Outcomes'!C15="","",'2. Outcomes'!C15&amp;" - 9")</f>
        <v>STEM credits earned - 9</v>
      </c>
      <c r="B76" s="81"/>
      <c r="C76" s="81"/>
      <c r="D76" s="91" t="str">
        <f>IF(C76="","",IF(COUNTIF('4. Samples'!$B$17:$B$66,'5. Contrasts'!C76)=1,VLOOKUP(C76,'4. Samples'!$B$17:M$66,3,FALSE),IF(COUNTIF('4. Samples'!$B$17:$B$66,'5. Contrasts'!C76)=0,"ID not defined on Samples tab","ID appears more than once on samples tab")))</f>
        <v/>
      </c>
      <c r="E76" s="84" t="s">
        <v>0</v>
      </c>
      <c r="F76" s="81"/>
      <c r="G76" s="93" t="str">
        <f>IF(F76="","",IF(COUNTIF('4. Samples'!$B$17:$B$66,'5. Contrasts'!F76)=1,VLOOKUP(F76,'4. Samples'!$B$17:P$66,3,FALSE),IF(COUNTIF('4. Samples'!$B$17:$B$66,'5. Contrasts'!F76)=0,"ID not defined on Samples tab","ID appears more than once on samples tab")))</f>
        <v/>
      </c>
      <c r="H76" s="379"/>
      <c r="I76" s="81"/>
      <c r="J76" s="81"/>
      <c r="K76" s="87"/>
      <c r="L76" s="81"/>
      <c r="M76" s="81"/>
      <c r="N76" s="351"/>
      <c r="O76" s="81"/>
      <c r="P76" s="81"/>
      <c r="Q76" s="81"/>
      <c r="R76" s="81"/>
      <c r="S76" s="81"/>
      <c r="T76" s="81"/>
      <c r="U76" s="81"/>
      <c r="V76" s="81"/>
      <c r="W76" s="81"/>
      <c r="X76" s="81"/>
      <c r="Y76" s="380"/>
      <c r="Z76" s="548"/>
      <c r="AA76" s="377">
        <f t="shared" si="0"/>
        <v>3</v>
      </c>
    </row>
    <row r="77" spans="1:27" s="378" customFormat="1" ht="12.75" hidden="1" customHeight="1" x14ac:dyDescent="0.2">
      <c r="A77" s="547" t="str">
        <f>IF('2. Outcomes'!C15="","",'2. Outcomes'!C15&amp;" - 10")</f>
        <v>STEM credits earned - 10</v>
      </c>
      <c r="B77" s="81"/>
      <c r="C77" s="81"/>
      <c r="D77" s="91" t="str">
        <f>IF(C77="","",IF(COUNTIF('4. Samples'!$B$17:$B$66,'5. Contrasts'!C77)=1,VLOOKUP(C77,'4. Samples'!$B$17:M$66,3,FALSE),IF(COUNTIF('4. Samples'!$B$17:$B$66,'5. Contrasts'!C77)=0,"ID not defined on Samples tab","ID appears more than once on samples tab")))</f>
        <v/>
      </c>
      <c r="E77" s="84" t="s">
        <v>0</v>
      </c>
      <c r="F77" s="81"/>
      <c r="G77" s="93" t="str">
        <f>IF(F77="","",IF(COUNTIF('4. Samples'!$B$17:$B$66,'5. Contrasts'!F77)=1,VLOOKUP(F77,'4. Samples'!$B$17:P$66,3,FALSE),IF(COUNTIF('4. Samples'!$B$17:$B$66,'5. Contrasts'!F77)=0,"ID not defined on Samples tab","ID appears more than once on samples tab")))</f>
        <v/>
      </c>
      <c r="H77" s="379"/>
      <c r="I77" s="81"/>
      <c r="J77" s="81"/>
      <c r="K77" s="87"/>
      <c r="L77" s="81"/>
      <c r="M77" s="81"/>
      <c r="N77" s="351"/>
      <c r="O77" s="81"/>
      <c r="P77" s="81"/>
      <c r="Q77" s="81"/>
      <c r="R77" s="81"/>
      <c r="S77" s="81"/>
      <c r="T77" s="81"/>
      <c r="U77" s="81"/>
      <c r="V77" s="81"/>
      <c r="W77" s="81"/>
      <c r="X77" s="81"/>
      <c r="Y77" s="380"/>
      <c r="Z77" s="548"/>
      <c r="AA77" s="377">
        <f t="shared" si="0"/>
        <v>3</v>
      </c>
    </row>
    <row r="78" spans="1:27" s="378" customFormat="1" ht="12.75" hidden="1" customHeight="1" x14ac:dyDescent="0.2">
      <c r="A78" s="547" t="str">
        <f>IF('2. Outcomes'!C15="","",'2. Outcomes'!C15&amp;" - 11")</f>
        <v>STEM credits earned - 11</v>
      </c>
      <c r="B78" s="81"/>
      <c r="C78" s="81"/>
      <c r="D78" s="91" t="str">
        <f>IF(C78="","",IF(COUNTIF('4. Samples'!$B$17:$B$66,'5. Contrasts'!C78)=1,VLOOKUP(C78,'4. Samples'!$B$17:M$66,3,FALSE),IF(COUNTIF('4. Samples'!$B$17:$B$66,'5. Contrasts'!C78)=0,"ID not defined on Samples tab","ID appears more than once on samples tab")))</f>
        <v/>
      </c>
      <c r="E78" s="84" t="s">
        <v>0</v>
      </c>
      <c r="F78" s="81"/>
      <c r="G78" s="93" t="str">
        <f>IF(F78="","",IF(COUNTIF('4. Samples'!$B$17:$B$66,'5. Contrasts'!F78)=1,VLOOKUP(F78,'4. Samples'!$B$17:P$66,3,FALSE),IF(COUNTIF('4. Samples'!$B$17:$B$66,'5. Contrasts'!F78)=0,"ID not defined on Samples tab","ID appears more than once on samples tab")))</f>
        <v/>
      </c>
      <c r="H78" s="379"/>
      <c r="I78" s="81"/>
      <c r="J78" s="81"/>
      <c r="K78" s="87"/>
      <c r="L78" s="81"/>
      <c r="M78" s="81"/>
      <c r="N78" s="351"/>
      <c r="O78" s="81"/>
      <c r="P78" s="81"/>
      <c r="Q78" s="81"/>
      <c r="R78" s="81"/>
      <c r="S78" s="81"/>
      <c r="T78" s="81"/>
      <c r="U78" s="81"/>
      <c r="V78" s="81"/>
      <c r="W78" s="81"/>
      <c r="X78" s="81"/>
      <c r="Y78" s="380"/>
      <c r="Z78" s="548"/>
      <c r="AA78" s="377">
        <f t="shared" si="0"/>
        <v>3</v>
      </c>
    </row>
    <row r="79" spans="1:27" s="378" customFormat="1" ht="12.75" hidden="1" customHeight="1" x14ac:dyDescent="0.2">
      <c r="A79" s="547" t="str">
        <f>IF('2. Outcomes'!C15="","",'2. Outcomes'!C15&amp;" - 12")</f>
        <v>STEM credits earned - 12</v>
      </c>
      <c r="B79" s="81"/>
      <c r="C79" s="81"/>
      <c r="D79" s="91" t="str">
        <f>IF(C79="","",IF(COUNTIF('4. Samples'!$B$17:$B$66,'5. Contrasts'!C79)=1,VLOOKUP(C79,'4. Samples'!$B$17:M$66,3,FALSE),IF(COUNTIF('4. Samples'!$B$17:$B$66,'5. Contrasts'!C79)=0,"ID not defined on Samples tab","ID appears more than once on samples tab")))</f>
        <v/>
      </c>
      <c r="E79" s="84" t="s">
        <v>0</v>
      </c>
      <c r="F79" s="81"/>
      <c r="G79" s="93" t="str">
        <f>IF(F79="","",IF(COUNTIF('4. Samples'!$B$17:$B$66,'5. Contrasts'!F79)=1,VLOOKUP(F79,'4. Samples'!$B$17:P$66,3,FALSE),IF(COUNTIF('4. Samples'!$B$17:$B$66,'5. Contrasts'!F79)=0,"ID not defined on Samples tab","ID appears more than once on samples tab")))</f>
        <v/>
      </c>
      <c r="H79" s="379"/>
      <c r="I79" s="81"/>
      <c r="J79" s="81"/>
      <c r="K79" s="87"/>
      <c r="L79" s="81"/>
      <c r="M79" s="81"/>
      <c r="N79" s="351"/>
      <c r="O79" s="81"/>
      <c r="P79" s="81"/>
      <c r="Q79" s="81"/>
      <c r="R79" s="81"/>
      <c r="S79" s="81"/>
      <c r="T79" s="81"/>
      <c r="U79" s="81"/>
      <c r="V79" s="81"/>
      <c r="W79" s="81"/>
      <c r="X79" s="81"/>
      <c r="Y79" s="380"/>
      <c r="Z79" s="548"/>
      <c r="AA79" s="377">
        <f t="shared" si="0"/>
        <v>3</v>
      </c>
    </row>
    <row r="80" spans="1:27" s="378" customFormat="1" ht="12.75" hidden="1" customHeight="1" x14ac:dyDescent="0.2">
      <c r="A80" s="547" t="str">
        <f>IF('2. Outcomes'!C15="","",'2. Outcomes'!C15&amp;" - 13")</f>
        <v>STEM credits earned - 13</v>
      </c>
      <c r="B80" s="81"/>
      <c r="C80" s="81"/>
      <c r="D80" s="91" t="str">
        <f>IF(C80="","",IF(COUNTIF('4. Samples'!$B$17:$B$66,'5. Contrasts'!C80)=1,VLOOKUP(C80,'4. Samples'!$B$17:M$66,3,FALSE),IF(COUNTIF('4. Samples'!$B$17:$B$66,'5. Contrasts'!C80)=0,"ID not defined on Samples tab","ID appears more than once on samples tab")))</f>
        <v/>
      </c>
      <c r="E80" s="84" t="s">
        <v>0</v>
      </c>
      <c r="F80" s="81"/>
      <c r="G80" s="93" t="str">
        <f>IF(F80="","",IF(COUNTIF('4. Samples'!$B$17:$B$66,'5. Contrasts'!F80)=1,VLOOKUP(F80,'4. Samples'!$B$17:P$66,3,FALSE),IF(COUNTIF('4. Samples'!$B$17:$B$66,'5. Contrasts'!F80)=0,"ID not defined on Samples tab","ID appears more than once on samples tab")))</f>
        <v/>
      </c>
      <c r="H80" s="379"/>
      <c r="I80" s="81"/>
      <c r="J80" s="81"/>
      <c r="K80" s="87"/>
      <c r="L80" s="81"/>
      <c r="M80" s="81"/>
      <c r="N80" s="351"/>
      <c r="O80" s="81"/>
      <c r="P80" s="81"/>
      <c r="Q80" s="81"/>
      <c r="R80" s="81"/>
      <c r="S80" s="81"/>
      <c r="T80" s="81"/>
      <c r="U80" s="81"/>
      <c r="V80" s="81"/>
      <c r="W80" s="81"/>
      <c r="X80" s="81"/>
      <c r="Y80" s="380"/>
      <c r="Z80" s="548"/>
      <c r="AA80" s="377">
        <f t="shared" si="0"/>
        <v>3</v>
      </c>
    </row>
    <row r="81" spans="1:27" s="378" customFormat="1" ht="12.75" hidden="1" customHeight="1" x14ac:dyDescent="0.2">
      <c r="A81" s="547" t="str">
        <f>IF('2. Outcomes'!C15="","",'2. Outcomes'!C15&amp;" - 14")</f>
        <v>STEM credits earned - 14</v>
      </c>
      <c r="B81" s="81"/>
      <c r="C81" s="81"/>
      <c r="D81" s="91" t="str">
        <f>IF(C81="","",IF(COUNTIF('4. Samples'!$B$17:$B$66,'5. Contrasts'!C81)=1,VLOOKUP(C81,'4. Samples'!$B$17:M$66,3,FALSE),IF(COUNTIF('4. Samples'!$B$17:$B$66,'5. Contrasts'!C81)=0,"ID not defined on Samples tab","ID appears more than once on samples tab")))</f>
        <v/>
      </c>
      <c r="E81" s="84" t="s">
        <v>0</v>
      </c>
      <c r="F81" s="81"/>
      <c r="G81" s="93" t="str">
        <f>IF(F81="","",IF(COUNTIF('4. Samples'!$B$17:$B$66,'5. Contrasts'!F81)=1,VLOOKUP(F81,'4. Samples'!$B$17:P$66,3,FALSE),IF(COUNTIF('4. Samples'!$B$17:$B$66,'5. Contrasts'!F81)=0,"ID not defined on Samples tab","ID appears more than once on samples tab")))</f>
        <v/>
      </c>
      <c r="H81" s="379"/>
      <c r="I81" s="81"/>
      <c r="J81" s="81"/>
      <c r="K81" s="87"/>
      <c r="L81" s="81"/>
      <c r="M81" s="81"/>
      <c r="N81" s="351"/>
      <c r="O81" s="81"/>
      <c r="P81" s="81"/>
      <c r="Q81" s="81"/>
      <c r="R81" s="81"/>
      <c r="S81" s="81"/>
      <c r="T81" s="81"/>
      <c r="U81" s="81"/>
      <c r="V81" s="81"/>
      <c r="W81" s="81"/>
      <c r="X81" s="81"/>
      <c r="Y81" s="380"/>
      <c r="Z81" s="548"/>
      <c r="AA81" s="377">
        <f t="shared" si="0"/>
        <v>3</v>
      </c>
    </row>
    <row r="82" spans="1:27" s="378" customFormat="1" ht="12.75" hidden="1" customHeight="1" x14ac:dyDescent="0.2">
      <c r="A82" s="547" t="str">
        <f>IF('2. Outcomes'!C15="","",'2. Outcomes'!C15&amp;" - 15")</f>
        <v>STEM credits earned - 15</v>
      </c>
      <c r="B82" s="81"/>
      <c r="C82" s="81"/>
      <c r="D82" s="91" t="str">
        <f>IF(C82="","",IF(COUNTIF('4. Samples'!$B$17:$B$66,'5. Contrasts'!C82)=1,VLOOKUP(C82,'4. Samples'!$B$17:M$66,3,FALSE),IF(COUNTIF('4. Samples'!$B$17:$B$66,'5. Contrasts'!C82)=0,"ID not defined on Samples tab","ID appears more than once on samples tab")))</f>
        <v/>
      </c>
      <c r="E82" s="84" t="s">
        <v>0</v>
      </c>
      <c r="F82" s="81"/>
      <c r="G82" s="93" t="str">
        <f>IF(F82="","",IF(COUNTIF('4. Samples'!$B$17:$B$66,'5. Contrasts'!F82)=1,VLOOKUP(F82,'4. Samples'!$B$17:P$66,3,FALSE),IF(COUNTIF('4. Samples'!$B$17:$B$66,'5. Contrasts'!F82)=0,"ID not defined on Samples tab","ID appears more than once on samples tab")))</f>
        <v/>
      </c>
      <c r="H82" s="379"/>
      <c r="I82" s="81"/>
      <c r="J82" s="81"/>
      <c r="K82" s="87"/>
      <c r="L82" s="81"/>
      <c r="M82" s="81"/>
      <c r="N82" s="351"/>
      <c r="O82" s="81"/>
      <c r="P82" s="81"/>
      <c r="Q82" s="81"/>
      <c r="R82" s="81"/>
      <c r="S82" s="81"/>
      <c r="T82" s="81"/>
      <c r="U82" s="81"/>
      <c r="V82" s="81"/>
      <c r="W82" s="81"/>
      <c r="X82" s="81"/>
      <c r="Y82" s="380"/>
      <c r="Z82" s="548"/>
      <c r="AA82" s="377">
        <f t="shared" si="0"/>
        <v>3</v>
      </c>
    </row>
    <row r="83" spans="1:27" s="378" customFormat="1" ht="12.75" hidden="1" customHeight="1" x14ac:dyDescent="0.2">
      <c r="A83" s="547" t="str">
        <f>IF('2. Outcomes'!C15="","",'2. Outcomes'!C15&amp;" - 16")</f>
        <v>STEM credits earned - 16</v>
      </c>
      <c r="B83" s="81"/>
      <c r="C83" s="81"/>
      <c r="D83" s="91" t="str">
        <f>IF(C83="","",IF(COUNTIF('4. Samples'!$B$17:$B$66,'5. Contrasts'!C83)=1,VLOOKUP(C83,'4. Samples'!$B$17:M$66,3,FALSE),IF(COUNTIF('4. Samples'!$B$17:$B$66,'5. Contrasts'!C83)=0,"ID not defined on Samples tab","ID appears more than once on samples tab")))</f>
        <v/>
      </c>
      <c r="E83" s="84" t="s">
        <v>0</v>
      </c>
      <c r="F83" s="81"/>
      <c r="G83" s="93" t="str">
        <f>IF(F83="","",IF(COUNTIF('4. Samples'!$B$17:$B$66,'5. Contrasts'!F83)=1,VLOOKUP(F83,'4. Samples'!$B$17:P$66,3,FALSE),IF(COUNTIF('4. Samples'!$B$17:$B$66,'5. Contrasts'!F83)=0,"ID not defined on Samples tab","ID appears more than once on samples tab")))</f>
        <v/>
      </c>
      <c r="H83" s="379"/>
      <c r="I83" s="81"/>
      <c r="J83" s="81"/>
      <c r="K83" s="87"/>
      <c r="L83" s="81"/>
      <c r="M83" s="81"/>
      <c r="N83" s="351"/>
      <c r="O83" s="81"/>
      <c r="P83" s="81"/>
      <c r="Q83" s="81"/>
      <c r="R83" s="81"/>
      <c r="S83" s="81"/>
      <c r="T83" s="81"/>
      <c r="U83" s="81"/>
      <c r="V83" s="81"/>
      <c r="W83" s="81"/>
      <c r="X83" s="81"/>
      <c r="Y83" s="380"/>
      <c r="Z83" s="548"/>
      <c r="AA83" s="377">
        <f t="shared" si="0"/>
        <v>3</v>
      </c>
    </row>
    <row r="84" spans="1:27" s="378" customFormat="1" ht="12.75" hidden="1" customHeight="1" x14ac:dyDescent="0.2">
      <c r="A84" s="547" t="str">
        <f>IF('2. Outcomes'!C15="","",'2. Outcomes'!C15&amp;" - 17")</f>
        <v>STEM credits earned - 17</v>
      </c>
      <c r="B84" s="81"/>
      <c r="C84" s="81"/>
      <c r="D84" s="91" t="str">
        <f>IF(C84="","",IF(COUNTIF('4. Samples'!$B$17:$B$66,'5. Contrasts'!C84)=1,VLOOKUP(C84,'4. Samples'!$B$17:M$66,3,FALSE),IF(COUNTIF('4. Samples'!$B$17:$B$66,'5. Contrasts'!C84)=0,"ID not defined on Samples tab","ID appears more than once on samples tab")))</f>
        <v/>
      </c>
      <c r="E84" s="84" t="s">
        <v>0</v>
      </c>
      <c r="F84" s="81"/>
      <c r="G84" s="93" t="str">
        <f>IF(F84="","",IF(COUNTIF('4. Samples'!$B$17:$B$66,'5. Contrasts'!F84)=1,VLOOKUP(F84,'4. Samples'!$B$17:P$66,3,FALSE),IF(COUNTIF('4. Samples'!$B$17:$B$66,'5. Contrasts'!F84)=0,"ID not defined on Samples tab","ID appears more than once on samples tab")))</f>
        <v/>
      </c>
      <c r="H84" s="379"/>
      <c r="I84" s="81"/>
      <c r="J84" s="81"/>
      <c r="K84" s="87"/>
      <c r="L84" s="81"/>
      <c r="M84" s="81"/>
      <c r="N84" s="351"/>
      <c r="O84" s="81"/>
      <c r="P84" s="81"/>
      <c r="Q84" s="81"/>
      <c r="R84" s="81"/>
      <c r="S84" s="81"/>
      <c r="T84" s="81"/>
      <c r="U84" s="81"/>
      <c r="V84" s="81"/>
      <c r="W84" s="81"/>
      <c r="X84" s="81"/>
      <c r="Y84" s="380"/>
      <c r="Z84" s="548"/>
      <c r="AA84" s="377">
        <f t="shared" si="0"/>
        <v>3</v>
      </c>
    </row>
    <row r="85" spans="1:27" s="378" customFormat="1" ht="12.75" hidden="1" customHeight="1" x14ac:dyDescent="0.2">
      <c r="A85" s="547" t="str">
        <f>IF('2. Outcomes'!C15="","",'2. Outcomes'!C15&amp;" - 18")</f>
        <v>STEM credits earned - 18</v>
      </c>
      <c r="B85" s="81"/>
      <c r="C85" s="81"/>
      <c r="D85" s="91" t="str">
        <f>IF(C85="","",IF(COUNTIF('4. Samples'!$B$17:$B$66,'5. Contrasts'!C85)=1,VLOOKUP(C85,'4. Samples'!$B$17:M$66,3,FALSE),IF(COUNTIF('4. Samples'!$B$17:$B$66,'5. Contrasts'!C85)=0,"ID not defined on Samples tab","ID appears more than once on samples tab")))</f>
        <v/>
      </c>
      <c r="E85" s="84" t="s">
        <v>0</v>
      </c>
      <c r="F85" s="81"/>
      <c r="G85" s="93" t="str">
        <f>IF(F85="","",IF(COUNTIF('4. Samples'!$B$17:$B$66,'5. Contrasts'!F85)=1,VLOOKUP(F85,'4. Samples'!$B$17:P$66,3,FALSE),IF(COUNTIF('4. Samples'!$B$17:$B$66,'5. Contrasts'!F85)=0,"ID not defined on Samples tab","ID appears more than once on samples tab")))</f>
        <v/>
      </c>
      <c r="H85" s="379"/>
      <c r="I85" s="81"/>
      <c r="J85" s="81"/>
      <c r="K85" s="87"/>
      <c r="L85" s="81"/>
      <c r="M85" s="81"/>
      <c r="N85" s="351"/>
      <c r="O85" s="81"/>
      <c r="P85" s="81"/>
      <c r="Q85" s="81"/>
      <c r="R85" s="81"/>
      <c r="S85" s="81"/>
      <c r="T85" s="81"/>
      <c r="U85" s="81"/>
      <c r="V85" s="81"/>
      <c r="W85" s="81"/>
      <c r="X85" s="81"/>
      <c r="Y85" s="380"/>
      <c r="Z85" s="548"/>
      <c r="AA85" s="377">
        <f t="shared" si="0"/>
        <v>3</v>
      </c>
    </row>
    <row r="86" spans="1:27" s="378" customFormat="1" ht="12.75" hidden="1" customHeight="1" x14ac:dyDescent="0.2">
      <c r="A86" s="547" t="str">
        <f>IF('2. Outcomes'!C15="","",'2. Outcomes'!C15&amp;" - 19")</f>
        <v>STEM credits earned - 19</v>
      </c>
      <c r="B86" s="81"/>
      <c r="C86" s="81"/>
      <c r="D86" s="91" t="str">
        <f>IF(C86="","",IF(COUNTIF('4. Samples'!$B$17:$B$66,'5. Contrasts'!C86)=1,VLOOKUP(C86,'4. Samples'!$B$17:M$66,3,FALSE),IF(COUNTIF('4. Samples'!$B$17:$B$66,'5. Contrasts'!C86)=0,"ID not defined on Samples tab","ID appears more than once on samples tab")))</f>
        <v/>
      </c>
      <c r="E86" s="84" t="s">
        <v>0</v>
      </c>
      <c r="F86" s="81"/>
      <c r="G86" s="93" t="str">
        <f>IF(F86="","",IF(COUNTIF('4. Samples'!$B$17:$B$66,'5. Contrasts'!F86)=1,VLOOKUP(F86,'4. Samples'!$B$17:P$66,3,FALSE),IF(COUNTIF('4. Samples'!$B$17:$B$66,'5. Contrasts'!F86)=0,"ID not defined on Samples tab","ID appears more than once on samples tab")))</f>
        <v/>
      </c>
      <c r="H86" s="379"/>
      <c r="I86" s="81"/>
      <c r="J86" s="81"/>
      <c r="K86" s="87"/>
      <c r="L86" s="81"/>
      <c r="M86" s="81"/>
      <c r="N86" s="351"/>
      <c r="O86" s="81"/>
      <c r="P86" s="81"/>
      <c r="Q86" s="81"/>
      <c r="R86" s="81"/>
      <c r="S86" s="81"/>
      <c r="T86" s="81"/>
      <c r="U86" s="81"/>
      <c r="V86" s="81"/>
      <c r="W86" s="81"/>
      <c r="X86" s="81"/>
      <c r="Y86" s="380"/>
      <c r="Z86" s="548"/>
      <c r="AA86" s="377">
        <f t="shared" si="0"/>
        <v>3</v>
      </c>
    </row>
    <row r="87" spans="1:27" s="378" customFormat="1" ht="12.75" hidden="1" customHeight="1" x14ac:dyDescent="0.2">
      <c r="A87" s="547" t="str">
        <f>IF('2. Outcomes'!C15="","",'2. Outcomes'!C15&amp;" - 20")</f>
        <v>STEM credits earned - 20</v>
      </c>
      <c r="B87" s="81"/>
      <c r="C87" s="81"/>
      <c r="D87" s="91" t="str">
        <f>IF(C87="","",IF(COUNTIF('4. Samples'!$B$17:$B$66,'5. Contrasts'!C87)=1,VLOOKUP(C87,'4. Samples'!$B$17:M$66,3,FALSE),IF(COUNTIF('4. Samples'!$B$17:$B$66,'5. Contrasts'!C87)=0,"ID not defined on Samples tab","ID appears more than once on samples tab")))</f>
        <v/>
      </c>
      <c r="E87" s="84" t="s">
        <v>0</v>
      </c>
      <c r="F87" s="81"/>
      <c r="G87" s="93" t="str">
        <f>IF(F87="","",IF(COUNTIF('4. Samples'!$B$17:$B$66,'5. Contrasts'!F87)=1,VLOOKUP(F87,'4. Samples'!$B$17:P$66,3,FALSE),IF(COUNTIF('4. Samples'!$B$17:$B$66,'5. Contrasts'!F87)=0,"ID not defined on Samples tab","ID appears more than once on samples tab")))</f>
        <v/>
      </c>
      <c r="H87" s="379"/>
      <c r="I87" s="81"/>
      <c r="J87" s="81"/>
      <c r="K87" s="87"/>
      <c r="L87" s="81"/>
      <c r="M87" s="81"/>
      <c r="N87" s="351"/>
      <c r="O87" s="81"/>
      <c r="P87" s="81"/>
      <c r="Q87" s="81"/>
      <c r="R87" s="81"/>
      <c r="S87" s="81"/>
      <c r="T87" s="81"/>
      <c r="U87" s="81"/>
      <c r="V87" s="81"/>
      <c r="W87" s="81"/>
      <c r="X87" s="81"/>
      <c r="Y87" s="380"/>
      <c r="Z87" s="548"/>
      <c r="AA87" s="377">
        <f t="shared" si="0"/>
        <v>3</v>
      </c>
    </row>
    <row r="88" spans="1:27" s="378" customFormat="1" ht="12.75" hidden="1" customHeight="1" x14ac:dyDescent="0.2">
      <c r="A88" s="547" t="str">
        <f>IF('2. Outcomes'!C15="","",'2. Outcomes'!C15&amp;" - 21")</f>
        <v>STEM credits earned - 21</v>
      </c>
      <c r="B88" s="81"/>
      <c r="C88" s="81"/>
      <c r="D88" s="91" t="str">
        <f>IF(C88="","",IF(COUNTIF('4. Samples'!$B$17:$B$66,'5. Contrasts'!C88)=1,VLOOKUP(C88,'4. Samples'!$B$17:M$66,3,FALSE),IF(COUNTIF('4. Samples'!$B$17:$B$66,'5. Contrasts'!C88)=0,"ID not defined on Samples tab","ID appears more than once on samples tab")))</f>
        <v/>
      </c>
      <c r="E88" s="84" t="s">
        <v>0</v>
      </c>
      <c r="F88" s="81"/>
      <c r="G88" s="93" t="str">
        <f>IF(F88="","",IF(COUNTIF('4. Samples'!$B$17:$B$66,'5. Contrasts'!F88)=1,VLOOKUP(F88,'4. Samples'!$B$17:P$66,3,FALSE),IF(COUNTIF('4. Samples'!$B$17:$B$66,'5. Contrasts'!F88)=0,"ID not defined on Samples tab","ID appears more than once on samples tab")))</f>
        <v/>
      </c>
      <c r="H88" s="379"/>
      <c r="I88" s="81"/>
      <c r="J88" s="81"/>
      <c r="K88" s="87"/>
      <c r="L88" s="81"/>
      <c r="M88" s="81"/>
      <c r="N88" s="351"/>
      <c r="O88" s="81"/>
      <c r="P88" s="81"/>
      <c r="Q88" s="81"/>
      <c r="R88" s="81"/>
      <c r="S88" s="81"/>
      <c r="T88" s="81"/>
      <c r="U88" s="81"/>
      <c r="V88" s="81"/>
      <c r="W88" s="81"/>
      <c r="X88" s="81"/>
      <c r="Y88" s="380"/>
      <c r="Z88" s="548"/>
      <c r="AA88" s="377">
        <f t="shared" si="0"/>
        <v>3</v>
      </c>
    </row>
    <row r="89" spans="1:27" s="378" customFormat="1" ht="12.75" hidden="1" customHeight="1" x14ac:dyDescent="0.2">
      <c r="A89" s="547" t="str">
        <f>IF('2. Outcomes'!C15="","",'2. Outcomes'!C15&amp;" - 22")</f>
        <v>STEM credits earned - 22</v>
      </c>
      <c r="B89" s="81"/>
      <c r="C89" s="81"/>
      <c r="D89" s="91" t="str">
        <f>IF(C89="","",IF(COUNTIF('4. Samples'!$B$17:$B$66,'5. Contrasts'!C89)=1,VLOOKUP(C89,'4. Samples'!$B$17:M$66,3,FALSE),IF(COUNTIF('4. Samples'!$B$17:$B$66,'5. Contrasts'!C89)=0,"ID not defined on Samples tab","ID appears more than once on samples tab")))</f>
        <v/>
      </c>
      <c r="E89" s="84" t="s">
        <v>0</v>
      </c>
      <c r="F89" s="81"/>
      <c r="G89" s="93" t="str">
        <f>IF(F89="","",IF(COUNTIF('4. Samples'!$B$17:$B$66,'5. Contrasts'!F89)=1,VLOOKUP(F89,'4. Samples'!$B$17:P$66,3,FALSE),IF(COUNTIF('4. Samples'!$B$17:$B$66,'5. Contrasts'!F89)=0,"ID not defined on Samples tab","ID appears more than once on samples tab")))</f>
        <v/>
      </c>
      <c r="H89" s="379"/>
      <c r="I89" s="81"/>
      <c r="J89" s="81"/>
      <c r="K89" s="87"/>
      <c r="L89" s="81"/>
      <c r="M89" s="81"/>
      <c r="N89" s="351"/>
      <c r="O89" s="81"/>
      <c r="P89" s="81"/>
      <c r="Q89" s="81"/>
      <c r="R89" s="81"/>
      <c r="S89" s="81"/>
      <c r="T89" s="81"/>
      <c r="U89" s="81"/>
      <c r="V89" s="81"/>
      <c r="W89" s="81"/>
      <c r="X89" s="81"/>
      <c r="Y89" s="380"/>
      <c r="Z89" s="548"/>
      <c r="AA89" s="377">
        <f t="shared" si="0"/>
        <v>3</v>
      </c>
    </row>
    <row r="90" spans="1:27" s="378" customFormat="1" ht="12.75" hidden="1" customHeight="1" x14ac:dyDescent="0.2">
      <c r="A90" s="547" t="str">
        <f>IF('2. Outcomes'!C15="","",'2. Outcomes'!C15&amp;" - 23")</f>
        <v>STEM credits earned - 23</v>
      </c>
      <c r="B90" s="81"/>
      <c r="C90" s="81"/>
      <c r="D90" s="91" t="str">
        <f>IF(C90="","",IF(COUNTIF('4. Samples'!$B$17:$B$66,'5. Contrasts'!C90)=1,VLOOKUP(C90,'4. Samples'!$B$17:M$66,3,FALSE),IF(COUNTIF('4. Samples'!$B$17:$B$66,'5. Contrasts'!C90)=0,"ID not defined on Samples tab","ID appears more than once on samples tab")))</f>
        <v/>
      </c>
      <c r="E90" s="84" t="s">
        <v>0</v>
      </c>
      <c r="F90" s="81"/>
      <c r="G90" s="93" t="str">
        <f>IF(F90="","",IF(COUNTIF('4. Samples'!$B$17:$B$66,'5. Contrasts'!F90)=1,VLOOKUP(F90,'4. Samples'!$B$17:P$66,3,FALSE),IF(COUNTIF('4. Samples'!$B$17:$B$66,'5. Contrasts'!F90)=0,"ID not defined on Samples tab","ID appears more than once on samples tab")))</f>
        <v/>
      </c>
      <c r="H90" s="379"/>
      <c r="I90" s="81"/>
      <c r="J90" s="81"/>
      <c r="K90" s="87"/>
      <c r="L90" s="81"/>
      <c r="M90" s="81"/>
      <c r="N90" s="351"/>
      <c r="O90" s="81"/>
      <c r="P90" s="81"/>
      <c r="Q90" s="81"/>
      <c r="R90" s="81"/>
      <c r="S90" s="81"/>
      <c r="T90" s="81"/>
      <c r="U90" s="81"/>
      <c r="V90" s="81"/>
      <c r="W90" s="81"/>
      <c r="X90" s="81"/>
      <c r="Y90" s="380"/>
      <c r="Z90" s="548"/>
      <c r="AA90" s="377">
        <f t="shared" si="0"/>
        <v>3</v>
      </c>
    </row>
    <row r="91" spans="1:27" s="378" customFormat="1" ht="12.75" hidden="1" customHeight="1" x14ac:dyDescent="0.2">
      <c r="A91" s="547" t="str">
        <f>IF('2. Outcomes'!C15="","",'2. Outcomes'!C15&amp;" - 24")</f>
        <v>STEM credits earned - 24</v>
      </c>
      <c r="B91" s="81"/>
      <c r="C91" s="81"/>
      <c r="D91" s="91" t="str">
        <f>IF(C91="","",IF(COUNTIF('4. Samples'!$B$17:$B$66,'5. Contrasts'!C91)=1,VLOOKUP(C91,'4. Samples'!$B$17:M$66,3,FALSE),IF(COUNTIF('4. Samples'!$B$17:$B$66,'5. Contrasts'!C91)=0,"ID not defined on Samples tab","ID appears more than once on samples tab")))</f>
        <v/>
      </c>
      <c r="E91" s="84" t="s">
        <v>0</v>
      </c>
      <c r="F91" s="81"/>
      <c r="G91" s="93" t="str">
        <f>IF(F91="","",IF(COUNTIF('4. Samples'!$B$17:$B$66,'5. Contrasts'!F91)=1,VLOOKUP(F91,'4. Samples'!$B$17:P$66,3,FALSE),IF(COUNTIF('4. Samples'!$B$17:$B$66,'5. Contrasts'!F91)=0,"ID not defined on Samples tab","ID appears more than once on samples tab")))</f>
        <v/>
      </c>
      <c r="H91" s="379"/>
      <c r="I91" s="81"/>
      <c r="J91" s="81"/>
      <c r="K91" s="87"/>
      <c r="L91" s="81"/>
      <c r="M91" s="81"/>
      <c r="N91" s="351"/>
      <c r="O91" s="81"/>
      <c r="P91" s="81"/>
      <c r="Q91" s="81"/>
      <c r="R91" s="81"/>
      <c r="S91" s="81"/>
      <c r="T91" s="81"/>
      <c r="U91" s="81"/>
      <c r="V91" s="81"/>
      <c r="W91" s="81"/>
      <c r="X91" s="81"/>
      <c r="Y91" s="380"/>
      <c r="Z91" s="548"/>
      <c r="AA91" s="377">
        <f t="shared" si="0"/>
        <v>3</v>
      </c>
    </row>
    <row r="92" spans="1:27" s="378" customFormat="1" ht="12.75" hidden="1" customHeight="1" x14ac:dyDescent="0.2">
      <c r="A92" s="547" t="str">
        <f>IF('2. Outcomes'!C15="","",'2. Outcomes'!C15&amp;" - 25")</f>
        <v>STEM credits earned - 25</v>
      </c>
      <c r="B92" s="81"/>
      <c r="C92" s="81"/>
      <c r="D92" s="91" t="str">
        <f>IF(C92="","",IF(COUNTIF('4. Samples'!$B$17:$B$66,'5. Contrasts'!C92)=1,VLOOKUP(C92,'4. Samples'!$B$17:M$66,3,FALSE),IF(COUNTIF('4. Samples'!$B$17:$B$66,'5. Contrasts'!C92)=0,"ID not defined on Samples tab","ID appears more than once on samples tab")))</f>
        <v/>
      </c>
      <c r="E92" s="84" t="s">
        <v>0</v>
      </c>
      <c r="F92" s="81"/>
      <c r="G92" s="93" t="str">
        <f>IF(F92="","",IF(COUNTIF('4. Samples'!$B$17:$B$66,'5. Contrasts'!F92)=1,VLOOKUP(F92,'4. Samples'!$B$17:P$66,3,FALSE),IF(COUNTIF('4. Samples'!$B$17:$B$66,'5. Contrasts'!F92)=0,"ID not defined on Samples tab","ID appears more than once on samples tab")))</f>
        <v/>
      </c>
      <c r="H92" s="379"/>
      <c r="I92" s="81"/>
      <c r="J92" s="81"/>
      <c r="K92" s="87"/>
      <c r="L92" s="81"/>
      <c r="M92" s="81"/>
      <c r="N92" s="351"/>
      <c r="O92" s="81"/>
      <c r="P92" s="81"/>
      <c r="Q92" s="81"/>
      <c r="R92" s="81"/>
      <c r="S92" s="81"/>
      <c r="T92" s="81"/>
      <c r="U92" s="81"/>
      <c r="V92" s="81"/>
      <c r="W92" s="81"/>
      <c r="X92" s="81"/>
      <c r="Y92" s="380"/>
      <c r="Z92" s="548"/>
      <c r="AA92" s="377">
        <f t="shared" si="0"/>
        <v>3</v>
      </c>
    </row>
    <row r="93" spans="1:27" s="382" customFormat="1" ht="12.75" customHeight="1" x14ac:dyDescent="0.2">
      <c r="A93" s="549" t="s">
        <v>21</v>
      </c>
      <c r="B93" s="208"/>
      <c r="C93" s="82"/>
      <c r="D93" s="82"/>
      <c r="E93" s="373"/>
      <c r="F93" s="82"/>
      <c r="G93" s="82"/>
      <c r="H93" s="82"/>
      <c r="I93" s="82"/>
      <c r="J93" s="82"/>
      <c r="K93" s="82"/>
      <c r="L93" s="82"/>
      <c r="M93" s="82"/>
      <c r="N93" s="352"/>
      <c r="O93" s="82"/>
      <c r="P93" s="82"/>
      <c r="Q93" s="82"/>
      <c r="R93" s="82"/>
      <c r="S93" s="82"/>
      <c r="T93" s="82"/>
      <c r="U93" s="82"/>
      <c r="V93" s="82"/>
      <c r="W93" s="82"/>
      <c r="X93" s="82"/>
      <c r="Y93" s="82"/>
      <c r="Z93" s="550"/>
      <c r="AA93" s="381"/>
    </row>
    <row r="94" spans="1:27" s="385" customFormat="1" ht="14.25" customHeight="1" x14ac:dyDescent="0.2">
      <c r="A94" s="543" t="str">
        <f>IF('2. Outcomes'!B16="","",'2. Outcomes'!A16&amp;"   /   "&amp;'2. Outcomes'!B16&amp;"   /   "&amp;'2. Outcomes'!C16)</f>
        <v>Outcome 4   /   Academic Achievement   /   Applied Math course grade of C or better</v>
      </c>
      <c r="B94" s="209"/>
      <c r="C94" s="209"/>
      <c r="D94" s="209"/>
      <c r="E94" s="249"/>
      <c r="F94" s="209"/>
      <c r="G94" s="209"/>
      <c r="H94" s="209"/>
      <c r="I94" s="209"/>
      <c r="J94" s="209"/>
      <c r="K94" s="209"/>
      <c r="L94" s="209"/>
      <c r="M94" s="209"/>
      <c r="N94" s="383"/>
      <c r="O94" s="209"/>
      <c r="P94" s="209"/>
      <c r="Q94" s="209"/>
      <c r="R94" s="209"/>
      <c r="S94" s="209"/>
      <c r="T94" s="209"/>
      <c r="U94" s="209"/>
      <c r="V94" s="209"/>
      <c r="W94" s="209"/>
      <c r="X94" s="209"/>
      <c r="Y94" s="209"/>
      <c r="Z94" s="544"/>
      <c r="AA94" s="384"/>
    </row>
    <row r="95" spans="1:27" s="378" customFormat="1" ht="88.5" customHeight="1" x14ac:dyDescent="0.2">
      <c r="A95" s="547" t="str">
        <f>IF('2. Outcomes'!C16="","",'2. Outcomes'!C16&amp;" - 1")</f>
        <v>Applied Math course grade of C or better - 1</v>
      </c>
      <c r="B95" s="81"/>
      <c r="C95" s="87" t="s">
        <v>870</v>
      </c>
      <c r="D95" s="90" t="str">
        <f>IF(C95="","",IF(COUNTIF('4. Samples'!$B$17:$B$66,'5. Contrasts'!C95)=1,VLOOKUP(C95,'4. Samples'!$B$17:M$66,3,FALSE),IF(COUNTIF('4. Samples'!$B$17:$B$66,'5. Contrasts'!C95)=0,"ID not defined on Samples tab","ID appears more than once on samples tab")))</f>
        <v xml:space="preserve">FACT </v>
      </c>
      <c r="E95" s="88" t="s">
        <v>0</v>
      </c>
      <c r="F95" s="87" t="s">
        <v>871</v>
      </c>
      <c r="G95" s="92" t="str">
        <f>IF(F95="","",IF(COUNTIF('4. Samples'!$B$17:$B$66,'5. Contrasts'!F95)=1,VLOOKUP(F95,'4. Samples'!$B$17:P$66,3,FALSE),IF(COUNTIF('4. Samples'!$B$17:$B$66,'5. Contrasts'!F95)=0,"ID not defined on Samples tab","ID appears more than once on samples tab")))</f>
        <v>Business as Usual</v>
      </c>
      <c r="H95" s="375" t="s">
        <v>178</v>
      </c>
      <c r="I95" s="87" t="s">
        <v>179</v>
      </c>
      <c r="J95" s="87" t="s">
        <v>855</v>
      </c>
      <c r="K95" s="87">
        <v>2</v>
      </c>
      <c r="L95" s="87" t="s">
        <v>867</v>
      </c>
      <c r="M95" s="87" t="s">
        <v>100</v>
      </c>
      <c r="N95" s="350" t="s">
        <v>881</v>
      </c>
      <c r="O95" s="87" t="s">
        <v>916</v>
      </c>
      <c r="P95" s="87" t="s">
        <v>859</v>
      </c>
      <c r="Q95" s="87" t="s">
        <v>847</v>
      </c>
      <c r="R95" s="87" t="s">
        <v>100</v>
      </c>
      <c r="S95" s="87" t="s">
        <v>856</v>
      </c>
      <c r="T95" s="87" t="s">
        <v>919</v>
      </c>
      <c r="U95" s="87" t="s">
        <v>859</v>
      </c>
      <c r="V95" s="87" t="s">
        <v>81</v>
      </c>
      <c r="W95" s="87" t="s">
        <v>857</v>
      </c>
      <c r="X95" s="87" t="s">
        <v>858</v>
      </c>
      <c r="Y95" s="376" t="s">
        <v>889</v>
      </c>
      <c r="Z95" s="546" t="s">
        <v>860</v>
      </c>
      <c r="AA95" s="377">
        <f t="shared" si="0"/>
        <v>4</v>
      </c>
    </row>
    <row r="96" spans="1:27" s="378" customFormat="1" ht="25.15" customHeight="1" x14ac:dyDescent="0.2">
      <c r="A96" s="547" t="str">
        <f>IF('2. Outcomes'!C16="","",'2. Outcomes'!C16&amp;" - 2")</f>
        <v>Applied Math course grade of C or better - 2</v>
      </c>
      <c r="B96" s="81"/>
      <c r="C96" s="81"/>
      <c r="D96" s="91" t="str">
        <f>IF(C96="","",IF(COUNTIF('4. Samples'!$B$17:$B$66,'5. Contrasts'!C96)=1,VLOOKUP(C96,'4. Samples'!$B$17:M$66,3,FALSE),IF(COUNTIF('4. Samples'!$B$17:$B$66,'5. Contrasts'!C96)=0,"ID not defined on Samples tab","ID appears more than once on samples tab")))</f>
        <v/>
      </c>
      <c r="E96" s="84" t="s">
        <v>0</v>
      </c>
      <c r="F96" s="81"/>
      <c r="G96" s="93" t="str">
        <f>IF(F96="","",IF(COUNTIF('4. Samples'!$B$17:$B$66,'5. Contrasts'!F96)=1,VLOOKUP(F96,'4. Samples'!$B$17:P$66,3,FALSE),IF(COUNTIF('4. Samples'!$B$17:$B$66,'5. Contrasts'!F96)=0,"ID not defined on Samples tab","ID appears more than once on samples tab")))</f>
        <v/>
      </c>
      <c r="H96" s="379"/>
      <c r="I96" s="81"/>
      <c r="J96" s="81"/>
      <c r="K96" s="87"/>
      <c r="L96" s="81"/>
      <c r="M96" s="81"/>
      <c r="N96" s="351"/>
      <c r="O96" s="81"/>
      <c r="P96" s="81"/>
      <c r="Q96" s="81"/>
      <c r="R96" s="81"/>
      <c r="S96" s="81"/>
      <c r="T96" s="81"/>
      <c r="U96" s="81"/>
      <c r="V96" s="81"/>
      <c r="W96" s="81"/>
      <c r="X96" s="81"/>
      <c r="Y96" s="380"/>
      <c r="Z96" s="548"/>
      <c r="AA96" s="377">
        <f t="shared" si="0"/>
        <v>4</v>
      </c>
    </row>
    <row r="97" spans="1:27" s="378" customFormat="1" ht="12.75" hidden="1" customHeight="1" x14ac:dyDescent="0.2">
      <c r="A97" s="547" t="str">
        <f>IF('2. Outcomes'!C16="","",'2. Outcomes'!C16&amp;" - 3")</f>
        <v>Applied Math course grade of C or better - 3</v>
      </c>
      <c r="B97" s="81"/>
      <c r="C97" s="81"/>
      <c r="D97" s="91" t="str">
        <f>IF(C97="","",IF(COUNTIF('4. Samples'!$B$17:$B$66,'5. Contrasts'!C97)=1,VLOOKUP(C97,'4. Samples'!$B$17:M$66,3,FALSE),IF(COUNTIF('4. Samples'!$B$17:$B$66,'5. Contrasts'!C97)=0,"ID not defined on Samples tab","ID appears more than once on samples tab")))</f>
        <v/>
      </c>
      <c r="E97" s="84" t="s">
        <v>0</v>
      </c>
      <c r="F97" s="81"/>
      <c r="G97" s="93" t="str">
        <f>IF(F97="","",IF(COUNTIF('4. Samples'!$B$17:$B$66,'5. Contrasts'!F97)=1,VLOOKUP(F97,'4. Samples'!$B$17:P$66,3,FALSE),IF(COUNTIF('4. Samples'!$B$17:$B$66,'5. Contrasts'!F97)=0,"ID not defined on Samples tab","ID appears more than once on samples tab")))</f>
        <v/>
      </c>
      <c r="H97" s="379"/>
      <c r="I97" s="81"/>
      <c r="J97" s="81"/>
      <c r="K97" s="87"/>
      <c r="L97" s="81"/>
      <c r="M97" s="81"/>
      <c r="N97" s="351"/>
      <c r="O97" s="81"/>
      <c r="P97" s="81"/>
      <c r="Q97" s="81"/>
      <c r="R97" s="81"/>
      <c r="S97" s="81"/>
      <c r="T97" s="81"/>
      <c r="U97" s="81"/>
      <c r="V97" s="81"/>
      <c r="W97" s="81"/>
      <c r="X97" s="81"/>
      <c r="Y97" s="380"/>
      <c r="Z97" s="548"/>
      <c r="AA97" s="377">
        <f t="shared" si="0"/>
        <v>4</v>
      </c>
    </row>
    <row r="98" spans="1:27" s="378" customFormat="1" ht="12.75" hidden="1" customHeight="1" x14ac:dyDescent="0.2">
      <c r="A98" s="547" t="str">
        <f>IF('2. Outcomes'!C16="","",'2. Outcomes'!C16&amp;" - 4")</f>
        <v>Applied Math course grade of C or better - 4</v>
      </c>
      <c r="B98" s="81"/>
      <c r="C98" s="81"/>
      <c r="D98" s="91" t="str">
        <f>IF(C98="","",IF(COUNTIF('4. Samples'!$B$17:$B$66,'5. Contrasts'!C98)=1,VLOOKUP(C98,'4. Samples'!$B$17:M$66,3,FALSE),IF(COUNTIF('4. Samples'!$B$17:$B$66,'5. Contrasts'!C98)=0,"ID not defined on Samples tab","ID appears more than once on samples tab")))</f>
        <v/>
      </c>
      <c r="E98" s="84" t="s">
        <v>0</v>
      </c>
      <c r="F98" s="81"/>
      <c r="G98" s="93" t="str">
        <f>IF(F98="","",IF(COUNTIF('4. Samples'!$B$17:$B$66,'5. Contrasts'!F98)=1,VLOOKUP(F98,'4. Samples'!$B$17:P$66,3,FALSE),IF(COUNTIF('4. Samples'!$B$17:$B$66,'5. Contrasts'!F98)=0,"ID not defined on Samples tab","ID appears more than once on samples tab")))</f>
        <v/>
      </c>
      <c r="H98" s="379"/>
      <c r="I98" s="81"/>
      <c r="J98" s="81"/>
      <c r="K98" s="87"/>
      <c r="L98" s="81"/>
      <c r="M98" s="81"/>
      <c r="N98" s="351"/>
      <c r="O98" s="81"/>
      <c r="P98" s="81"/>
      <c r="Q98" s="81"/>
      <c r="R98" s="81"/>
      <c r="S98" s="81"/>
      <c r="T98" s="81"/>
      <c r="U98" s="81"/>
      <c r="V98" s="81"/>
      <c r="W98" s="81"/>
      <c r="X98" s="81"/>
      <c r="Y98" s="380"/>
      <c r="Z98" s="548"/>
      <c r="AA98" s="377">
        <f t="shared" si="0"/>
        <v>4</v>
      </c>
    </row>
    <row r="99" spans="1:27" s="378" customFormat="1" ht="12.75" hidden="1" customHeight="1" x14ac:dyDescent="0.2">
      <c r="A99" s="547" t="str">
        <f>IF('2. Outcomes'!C16="","",'2. Outcomes'!C16&amp;" - 5")</f>
        <v>Applied Math course grade of C or better - 5</v>
      </c>
      <c r="B99" s="81"/>
      <c r="C99" s="81"/>
      <c r="D99" s="91" t="str">
        <f>IF(C99="","",IF(COUNTIF('4. Samples'!$B$17:$B$66,'5. Contrasts'!C99)=1,VLOOKUP(C99,'4. Samples'!$B$17:M$66,3,FALSE),IF(COUNTIF('4. Samples'!$B$17:$B$66,'5. Contrasts'!C99)=0,"ID not defined on Samples tab","ID appears more than once on samples tab")))</f>
        <v/>
      </c>
      <c r="E99" s="84" t="s">
        <v>0</v>
      </c>
      <c r="F99" s="81"/>
      <c r="G99" s="93" t="str">
        <f>IF(F99="","",IF(COUNTIF('4. Samples'!$B$17:$B$66,'5. Contrasts'!F99)=1,VLOOKUP(F99,'4. Samples'!$B$17:P$66,3,FALSE),IF(COUNTIF('4. Samples'!$B$17:$B$66,'5. Contrasts'!F99)=0,"ID not defined on Samples tab","ID appears more than once on samples tab")))</f>
        <v/>
      </c>
      <c r="H99" s="379"/>
      <c r="I99" s="81"/>
      <c r="J99" s="81"/>
      <c r="K99" s="87"/>
      <c r="L99" s="81"/>
      <c r="M99" s="81"/>
      <c r="N99" s="351"/>
      <c r="O99" s="81"/>
      <c r="P99" s="81"/>
      <c r="Q99" s="81"/>
      <c r="R99" s="81"/>
      <c r="S99" s="81"/>
      <c r="T99" s="81"/>
      <c r="U99" s="81"/>
      <c r="V99" s="81"/>
      <c r="W99" s="81"/>
      <c r="X99" s="81"/>
      <c r="Y99" s="380"/>
      <c r="Z99" s="548"/>
      <c r="AA99" s="377">
        <f t="shared" si="0"/>
        <v>4</v>
      </c>
    </row>
    <row r="100" spans="1:27" s="378" customFormat="1" ht="12.75" hidden="1" customHeight="1" x14ac:dyDescent="0.2">
      <c r="A100" s="547" t="str">
        <f>IF('2. Outcomes'!C16="","",'2. Outcomes'!C16&amp;" - 6")</f>
        <v>Applied Math course grade of C or better - 6</v>
      </c>
      <c r="B100" s="81"/>
      <c r="C100" s="81"/>
      <c r="D100" s="91" t="str">
        <f>IF(C100="","",IF(COUNTIF('4. Samples'!$B$17:$B$66,'5. Contrasts'!C100)=1,VLOOKUP(C100,'4. Samples'!$B$17:M$66,3,FALSE),IF(COUNTIF('4. Samples'!$B$17:$B$66,'5. Contrasts'!C100)=0,"ID not defined on Samples tab","ID appears more than once on samples tab")))</f>
        <v/>
      </c>
      <c r="E100" s="84" t="s">
        <v>0</v>
      </c>
      <c r="F100" s="81"/>
      <c r="G100" s="93" t="str">
        <f>IF(F100="","",IF(COUNTIF('4. Samples'!$B$17:$B$66,'5. Contrasts'!F100)=1,VLOOKUP(F100,'4. Samples'!$B$17:P$66,3,FALSE),IF(COUNTIF('4. Samples'!$B$17:$B$66,'5. Contrasts'!F100)=0,"ID not defined on Samples tab","ID appears more than once on samples tab")))</f>
        <v/>
      </c>
      <c r="H100" s="379"/>
      <c r="I100" s="81"/>
      <c r="J100" s="81"/>
      <c r="K100" s="87"/>
      <c r="L100" s="81"/>
      <c r="M100" s="81"/>
      <c r="N100" s="351"/>
      <c r="O100" s="81"/>
      <c r="P100" s="81"/>
      <c r="Q100" s="81"/>
      <c r="R100" s="81"/>
      <c r="S100" s="81"/>
      <c r="T100" s="81"/>
      <c r="U100" s="81"/>
      <c r="V100" s="81"/>
      <c r="W100" s="81"/>
      <c r="X100" s="81"/>
      <c r="Y100" s="380"/>
      <c r="Z100" s="548"/>
      <c r="AA100" s="377">
        <f t="shared" si="0"/>
        <v>4</v>
      </c>
    </row>
    <row r="101" spans="1:27" s="378" customFormat="1" ht="12.75" hidden="1" customHeight="1" x14ac:dyDescent="0.2">
      <c r="A101" s="547" t="str">
        <f>IF('2. Outcomes'!C16="","",'2. Outcomes'!C16&amp;" - 7")</f>
        <v>Applied Math course grade of C or better - 7</v>
      </c>
      <c r="B101" s="81"/>
      <c r="C101" s="81"/>
      <c r="D101" s="91" t="str">
        <f>IF(C101="","",IF(COUNTIF('4. Samples'!$B$17:$B$66,'5. Contrasts'!C101)=1,VLOOKUP(C101,'4. Samples'!$B$17:M$66,3,FALSE),IF(COUNTIF('4. Samples'!$B$17:$B$66,'5. Contrasts'!C101)=0,"ID not defined on Samples tab","ID appears more than once on samples tab")))</f>
        <v/>
      </c>
      <c r="E101" s="84" t="s">
        <v>0</v>
      </c>
      <c r="F101" s="81"/>
      <c r="G101" s="93" t="str">
        <f>IF(F101="","",IF(COUNTIF('4. Samples'!$B$17:$B$66,'5. Contrasts'!F101)=1,VLOOKUP(F101,'4. Samples'!$B$17:P$66,3,FALSE),IF(COUNTIF('4. Samples'!$B$17:$B$66,'5. Contrasts'!F101)=0,"ID not defined on Samples tab","ID appears more than once on samples tab")))</f>
        <v/>
      </c>
      <c r="H101" s="379"/>
      <c r="I101" s="81"/>
      <c r="J101" s="81"/>
      <c r="K101" s="87"/>
      <c r="L101" s="81"/>
      <c r="M101" s="81"/>
      <c r="N101" s="351"/>
      <c r="O101" s="81"/>
      <c r="P101" s="81"/>
      <c r="Q101" s="81"/>
      <c r="R101" s="81"/>
      <c r="S101" s="81"/>
      <c r="T101" s="81"/>
      <c r="U101" s="81"/>
      <c r="V101" s="81"/>
      <c r="W101" s="81"/>
      <c r="X101" s="81"/>
      <c r="Y101" s="380"/>
      <c r="Z101" s="548"/>
      <c r="AA101" s="377">
        <f t="shared" si="0"/>
        <v>4</v>
      </c>
    </row>
    <row r="102" spans="1:27" s="378" customFormat="1" ht="12.75" hidden="1" customHeight="1" x14ac:dyDescent="0.2">
      <c r="A102" s="547" t="str">
        <f>IF('2. Outcomes'!C16="","",'2. Outcomes'!C16&amp;" - 8")</f>
        <v>Applied Math course grade of C or better - 8</v>
      </c>
      <c r="B102" s="81"/>
      <c r="C102" s="81"/>
      <c r="D102" s="91" t="str">
        <f>IF(C102="","",IF(COUNTIF('4. Samples'!$B$17:$B$66,'5. Contrasts'!C102)=1,VLOOKUP(C102,'4. Samples'!$B$17:M$66,3,FALSE),IF(COUNTIF('4. Samples'!$B$17:$B$66,'5. Contrasts'!C102)=0,"ID not defined on Samples tab","ID appears more than once on samples tab")))</f>
        <v/>
      </c>
      <c r="E102" s="84" t="s">
        <v>0</v>
      </c>
      <c r="F102" s="81"/>
      <c r="G102" s="93" t="str">
        <f>IF(F102="","",IF(COUNTIF('4. Samples'!$B$17:$B$66,'5. Contrasts'!F102)=1,VLOOKUP(F102,'4. Samples'!$B$17:P$66,3,FALSE),IF(COUNTIF('4. Samples'!$B$17:$B$66,'5. Contrasts'!F102)=0,"ID not defined on Samples tab","ID appears more than once on samples tab")))</f>
        <v/>
      </c>
      <c r="H102" s="379"/>
      <c r="I102" s="81"/>
      <c r="J102" s="81"/>
      <c r="K102" s="87"/>
      <c r="L102" s="81"/>
      <c r="M102" s="81"/>
      <c r="N102" s="351"/>
      <c r="O102" s="81"/>
      <c r="P102" s="81"/>
      <c r="Q102" s="81"/>
      <c r="R102" s="81"/>
      <c r="S102" s="81"/>
      <c r="T102" s="81"/>
      <c r="U102" s="81"/>
      <c r="V102" s="81"/>
      <c r="W102" s="81"/>
      <c r="X102" s="81"/>
      <c r="Y102" s="380"/>
      <c r="Z102" s="548"/>
      <c r="AA102" s="377">
        <f t="shared" si="0"/>
        <v>4</v>
      </c>
    </row>
    <row r="103" spans="1:27" s="378" customFormat="1" ht="12.75" hidden="1" customHeight="1" x14ac:dyDescent="0.2">
      <c r="A103" s="547" t="str">
        <f>IF('2. Outcomes'!C16="","",'2. Outcomes'!C16&amp;" - 9")</f>
        <v>Applied Math course grade of C or better - 9</v>
      </c>
      <c r="B103" s="81"/>
      <c r="C103" s="81"/>
      <c r="D103" s="91" t="str">
        <f>IF(C103="","",IF(COUNTIF('4. Samples'!$B$17:$B$66,'5. Contrasts'!C103)=1,VLOOKUP(C103,'4. Samples'!$B$17:M$66,3,FALSE),IF(COUNTIF('4. Samples'!$B$17:$B$66,'5. Contrasts'!C103)=0,"ID not defined on Samples tab","ID appears more than once on samples tab")))</f>
        <v/>
      </c>
      <c r="E103" s="84" t="s">
        <v>0</v>
      </c>
      <c r="F103" s="81"/>
      <c r="G103" s="93" t="str">
        <f>IF(F103="","",IF(COUNTIF('4. Samples'!$B$17:$B$66,'5. Contrasts'!F103)=1,VLOOKUP(F103,'4. Samples'!$B$17:P$66,3,FALSE),IF(COUNTIF('4. Samples'!$B$17:$B$66,'5. Contrasts'!F103)=0,"ID not defined on Samples tab","ID appears more than once on samples tab")))</f>
        <v/>
      </c>
      <c r="H103" s="379"/>
      <c r="I103" s="81"/>
      <c r="J103" s="81"/>
      <c r="K103" s="87"/>
      <c r="L103" s="81"/>
      <c r="M103" s="81"/>
      <c r="N103" s="351"/>
      <c r="O103" s="81"/>
      <c r="P103" s="81"/>
      <c r="Q103" s="81"/>
      <c r="R103" s="81"/>
      <c r="S103" s="81"/>
      <c r="T103" s="81"/>
      <c r="U103" s="81"/>
      <c r="V103" s="81"/>
      <c r="W103" s="81"/>
      <c r="X103" s="81"/>
      <c r="Y103" s="380"/>
      <c r="Z103" s="548"/>
      <c r="AA103" s="377">
        <f t="shared" si="0"/>
        <v>4</v>
      </c>
    </row>
    <row r="104" spans="1:27" s="378" customFormat="1" ht="12.75" hidden="1" customHeight="1" x14ac:dyDescent="0.2">
      <c r="A104" s="547" t="str">
        <f>IF('2. Outcomes'!C16="","",'2. Outcomes'!C16&amp;" - 10")</f>
        <v>Applied Math course grade of C or better - 10</v>
      </c>
      <c r="B104" s="81"/>
      <c r="C104" s="81"/>
      <c r="D104" s="91" t="str">
        <f>IF(C104="","",IF(COUNTIF('4. Samples'!$B$17:$B$66,'5. Contrasts'!C104)=1,VLOOKUP(C104,'4. Samples'!$B$17:M$66,3,FALSE),IF(COUNTIF('4. Samples'!$B$17:$B$66,'5. Contrasts'!C104)=0,"ID not defined on Samples tab","ID appears more than once on samples tab")))</f>
        <v/>
      </c>
      <c r="E104" s="84" t="s">
        <v>0</v>
      </c>
      <c r="F104" s="81"/>
      <c r="G104" s="93" t="str">
        <f>IF(F104="","",IF(COUNTIF('4. Samples'!$B$17:$B$66,'5. Contrasts'!F104)=1,VLOOKUP(F104,'4. Samples'!$B$17:P$66,3,FALSE),IF(COUNTIF('4. Samples'!$B$17:$B$66,'5. Contrasts'!F104)=0,"ID not defined on Samples tab","ID appears more than once on samples tab")))</f>
        <v/>
      </c>
      <c r="H104" s="379"/>
      <c r="I104" s="81"/>
      <c r="J104" s="81"/>
      <c r="K104" s="87"/>
      <c r="L104" s="81"/>
      <c r="M104" s="81"/>
      <c r="N104" s="351"/>
      <c r="O104" s="81"/>
      <c r="P104" s="81"/>
      <c r="Q104" s="81"/>
      <c r="R104" s="81"/>
      <c r="S104" s="81"/>
      <c r="T104" s="81"/>
      <c r="U104" s="81"/>
      <c r="V104" s="81"/>
      <c r="W104" s="81"/>
      <c r="X104" s="81"/>
      <c r="Y104" s="380"/>
      <c r="Z104" s="548"/>
      <c r="AA104" s="377">
        <f t="shared" si="0"/>
        <v>4</v>
      </c>
    </row>
    <row r="105" spans="1:27" s="378" customFormat="1" ht="12.75" hidden="1" customHeight="1" x14ac:dyDescent="0.2">
      <c r="A105" s="547" t="str">
        <f>IF('2. Outcomes'!C16="","",'2. Outcomes'!C16&amp;" - 11")</f>
        <v>Applied Math course grade of C or better - 11</v>
      </c>
      <c r="B105" s="81"/>
      <c r="C105" s="81"/>
      <c r="D105" s="91" t="str">
        <f>IF(C105="","",IF(COUNTIF('4. Samples'!$B$17:$B$66,'5. Contrasts'!C105)=1,VLOOKUP(C105,'4. Samples'!$B$17:M$66,3,FALSE),IF(COUNTIF('4. Samples'!$B$17:$B$66,'5. Contrasts'!C105)=0,"ID not defined on Samples tab","ID appears more than once on samples tab")))</f>
        <v/>
      </c>
      <c r="E105" s="84" t="s">
        <v>0</v>
      </c>
      <c r="F105" s="81"/>
      <c r="G105" s="93" t="str">
        <f>IF(F105="","",IF(COUNTIF('4. Samples'!$B$17:$B$66,'5. Contrasts'!F105)=1,VLOOKUP(F105,'4. Samples'!$B$17:P$66,3,FALSE),IF(COUNTIF('4. Samples'!$B$17:$B$66,'5. Contrasts'!F105)=0,"ID not defined on Samples tab","ID appears more than once on samples tab")))</f>
        <v/>
      </c>
      <c r="H105" s="379"/>
      <c r="I105" s="81"/>
      <c r="J105" s="81"/>
      <c r="K105" s="87"/>
      <c r="L105" s="81"/>
      <c r="M105" s="81"/>
      <c r="N105" s="351"/>
      <c r="O105" s="81"/>
      <c r="P105" s="81"/>
      <c r="Q105" s="81"/>
      <c r="R105" s="81"/>
      <c r="S105" s="81"/>
      <c r="T105" s="81"/>
      <c r="U105" s="81"/>
      <c r="V105" s="81"/>
      <c r="W105" s="81"/>
      <c r="X105" s="81"/>
      <c r="Y105" s="380"/>
      <c r="Z105" s="548"/>
      <c r="AA105" s="377">
        <f t="shared" si="0"/>
        <v>4</v>
      </c>
    </row>
    <row r="106" spans="1:27" s="378" customFormat="1" ht="12.75" hidden="1" customHeight="1" x14ac:dyDescent="0.2">
      <c r="A106" s="547" t="str">
        <f>IF('2. Outcomes'!C16="","",'2. Outcomes'!C16&amp;" - 12")</f>
        <v>Applied Math course grade of C or better - 12</v>
      </c>
      <c r="B106" s="81"/>
      <c r="C106" s="81"/>
      <c r="D106" s="91" t="str">
        <f>IF(C106="","",IF(COUNTIF('4. Samples'!$B$17:$B$66,'5. Contrasts'!C106)=1,VLOOKUP(C106,'4. Samples'!$B$17:M$66,3,FALSE),IF(COUNTIF('4. Samples'!$B$17:$B$66,'5. Contrasts'!C106)=0,"ID not defined on Samples tab","ID appears more than once on samples tab")))</f>
        <v/>
      </c>
      <c r="E106" s="84" t="s">
        <v>0</v>
      </c>
      <c r="F106" s="81"/>
      <c r="G106" s="93" t="str">
        <f>IF(F106="","",IF(COUNTIF('4. Samples'!$B$17:$B$66,'5. Contrasts'!F106)=1,VLOOKUP(F106,'4. Samples'!$B$17:P$66,3,FALSE),IF(COUNTIF('4. Samples'!$B$17:$B$66,'5. Contrasts'!F106)=0,"ID not defined on Samples tab","ID appears more than once on samples tab")))</f>
        <v/>
      </c>
      <c r="H106" s="379"/>
      <c r="I106" s="81"/>
      <c r="J106" s="81"/>
      <c r="K106" s="87"/>
      <c r="L106" s="81"/>
      <c r="M106" s="81"/>
      <c r="N106" s="351"/>
      <c r="O106" s="81"/>
      <c r="P106" s="81"/>
      <c r="Q106" s="81"/>
      <c r="R106" s="81"/>
      <c r="S106" s="81"/>
      <c r="T106" s="81"/>
      <c r="U106" s="81"/>
      <c r="V106" s="81"/>
      <c r="W106" s="81"/>
      <c r="X106" s="81"/>
      <c r="Y106" s="380"/>
      <c r="Z106" s="548"/>
      <c r="AA106" s="377">
        <f t="shared" ref="AA106:AA169" si="1">AA79+1</f>
        <v>4</v>
      </c>
    </row>
    <row r="107" spans="1:27" s="378" customFormat="1" ht="12.75" hidden="1" customHeight="1" x14ac:dyDescent="0.2">
      <c r="A107" s="547" t="str">
        <f>IF('2. Outcomes'!C16="","",'2. Outcomes'!C16&amp;" - 13")</f>
        <v>Applied Math course grade of C or better - 13</v>
      </c>
      <c r="B107" s="81"/>
      <c r="C107" s="81"/>
      <c r="D107" s="91" t="str">
        <f>IF(C107="","",IF(COUNTIF('4. Samples'!$B$17:$B$66,'5. Contrasts'!C107)=1,VLOOKUP(C107,'4. Samples'!$B$17:M$66,3,FALSE),IF(COUNTIF('4. Samples'!$B$17:$B$66,'5. Contrasts'!C107)=0,"ID not defined on Samples tab","ID appears more than once on samples tab")))</f>
        <v/>
      </c>
      <c r="E107" s="84" t="s">
        <v>0</v>
      </c>
      <c r="F107" s="81"/>
      <c r="G107" s="93" t="str">
        <f>IF(F107="","",IF(COUNTIF('4. Samples'!$B$17:$B$66,'5. Contrasts'!F107)=1,VLOOKUP(F107,'4. Samples'!$B$17:P$66,3,FALSE),IF(COUNTIF('4. Samples'!$B$17:$B$66,'5. Contrasts'!F107)=0,"ID not defined on Samples tab","ID appears more than once on samples tab")))</f>
        <v/>
      </c>
      <c r="H107" s="379"/>
      <c r="I107" s="81"/>
      <c r="J107" s="81"/>
      <c r="K107" s="87"/>
      <c r="L107" s="81"/>
      <c r="M107" s="81"/>
      <c r="N107" s="351"/>
      <c r="O107" s="81"/>
      <c r="P107" s="81"/>
      <c r="Q107" s="81"/>
      <c r="R107" s="81"/>
      <c r="S107" s="81"/>
      <c r="T107" s="81"/>
      <c r="U107" s="81"/>
      <c r="V107" s="81"/>
      <c r="W107" s="81"/>
      <c r="X107" s="81"/>
      <c r="Y107" s="380"/>
      <c r="Z107" s="548"/>
      <c r="AA107" s="377">
        <f t="shared" si="1"/>
        <v>4</v>
      </c>
    </row>
    <row r="108" spans="1:27" s="378" customFormat="1" ht="12.75" hidden="1" customHeight="1" x14ac:dyDescent="0.2">
      <c r="A108" s="547" t="str">
        <f>IF('2. Outcomes'!C16="","",'2. Outcomes'!C16&amp;" - 14")</f>
        <v>Applied Math course grade of C or better - 14</v>
      </c>
      <c r="B108" s="81"/>
      <c r="C108" s="81"/>
      <c r="D108" s="91" t="str">
        <f>IF(C108="","",IF(COUNTIF('4. Samples'!$B$17:$B$66,'5. Contrasts'!C108)=1,VLOOKUP(C108,'4. Samples'!$B$17:M$66,3,FALSE),IF(COUNTIF('4. Samples'!$B$17:$B$66,'5. Contrasts'!C108)=0,"ID not defined on Samples tab","ID appears more than once on samples tab")))</f>
        <v/>
      </c>
      <c r="E108" s="84" t="s">
        <v>0</v>
      </c>
      <c r="F108" s="81"/>
      <c r="G108" s="93" t="str">
        <f>IF(F108="","",IF(COUNTIF('4. Samples'!$B$17:$B$66,'5. Contrasts'!F108)=1,VLOOKUP(F108,'4. Samples'!$B$17:P$66,3,FALSE),IF(COUNTIF('4. Samples'!$B$17:$B$66,'5. Contrasts'!F108)=0,"ID not defined on Samples tab","ID appears more than once on samples tab")))</f>
        <v/>
      </c>
      <c r="H108" s="379"/>
      <c r="I108" s="81"/>
      <c r="J108" s="81"/>
      <c r="K108" s="87"/>
      <c r="L108" s="81"/>
      <c r="M108" s="81"/>
      <c r="N108" s="351"/>
      <c r="O108" s="81"/>
      <c r="P108" s="81"/>
      <c r="Q108" s="81"/>
      <c r="R108" s="81"/>
      <c r="S108" s="81"/>
      <c r="T108" s="81"/>
      <c r="U108" s="81"/>
      <c r="V108" s="81"/>
      <c r="W108" s="81"/>
      <c r="X108" s="81"/>
      <c r="Y108" s="380"/>
      <c r="Z108" s="548"/>
      <c r="AA108" s="377">
        <f t="shared" si="1"/>
        <v>4</v>
      </c>
    </row>
    <row r="109" spans="1:27" s="378" customFormat="1" ht="12.75" hidden="1" customHeight="1" x14ac:dyDescent="0.2">
      <c r="A109" s="547" t="str">
        <f>IF('2. Outcomes'!C16="","",'2. Outcomes'!C16&amp;" - 15")</f>
        <v>Applied Math course grade of C or better - 15</v>
      </c>
      <c r="B109" s="81"/>
      <c r="C109" s="81"/>
      <c r="D109" s="91" t="str">
        <f>IF(C109="","",IF(COUNTIF('4. Samples'!$B$17:$B$66,'5. Contrasts'!C109)=1,VLOOKUP(C109,'4. Samples'!$B$17:M$66,3,FALSE),IF(COUNTIF('4. Samples'!$B$17:$B$66,'5. Contrasts'!C109)=0,"ID not defined on Samples tab","ID appears more than once on samples tab")))</f>
        <v/>
      </c>
      <c r="E109" s="84" t="s">
        <v>0</v>
      </c>
      <c r="F109" s="81"/>
      <c r="G109" s="93" t="str">
        <f>IF(F109="","",IF(COUNTIF('4. Samples'!$B$17:$B$66,'5. Contrasts'!F109)=1,VLOOKUP(F109,'4. Samples'!$B$17:P$66,3,FALSE),IF(COUNTIF('4. Samples'!$B$17:$B$66,'5. Contrasts'!F109)=0,"ID not defined on Samples tab","ID appears more than once on samples tab")))</f>
        <v/>
      </c>
      <c r="H109" s="379"/>
      <c r="I109" s="81"/>
      <c r="J109" s="81"/>
      <c r="K109" s="87"/>
      <c r="L109" s="81"/>
      <c r="M109" s="81"/>
      <c r="N109" s="351"/>
      <c r="O109" s="81"/>
      <c r="P109" s="81"/>
      <c r="Q109" s="81"/>
      <c r="R109" s="81"/>
      <c r="S109" s="81"/>
      <c r="T109" s="81"/>
      <c r="U109" s="81"/>
      <c r="V109" s="81"/>
      <c r="W109" s="81"/>
      <c r="X109" s="81"/>
      <c r="Y109" s="380"/>
      <c r="Z109" s="548"/>
      <c r="AA109" s="377">
        <f t="shared" si="1"/>
        <v>4</v>
      </c>
    </row>
    <row r="110" spans="1:27" s="378" customFormat="1" ht="12.75" hidden="1" customHeight="1" x14ac:dyDescent="0.2">
      <c r="A110" s="547" t="str">
        <f>IF('2. Outcomes'!C16="","",'2. Outcomes'!C16&amp;" - 16")</f>
        <v>Applied Math course grade of C or better - 16</v>
      </c>
      <c r="B110" s="81"/>
      <c r="C110" s="81"/>
      <c r="D110" s="91" t="str">
        <f>IF(C110="","",IF(COUNTIF('4. Samples'!$B$17:$B$66,'5. Contrasts'!C110)=1,VLOOKUP(C110,'4. Samples'!$B$17:M$66,3,FALSE),IF(COUNTIF('4. Samples'!$B$17:$B$66,'5. Contrasts'!C110)=0,"ID not defined on Samples tab","ID appears more than once on samples tab")))</f>
        <v/>
      </c>
      <c r="E110" s="84" t="s">
        <v>0</v>
      </c>
      <c r="F110" s="81"/>
      <c r="G110" s="93" t="str">
        <f>IF(F110="","",IF(COUNTIF('4. Samples'!$B$17:$B$66,'5. Contrasts'!F110)=1,VLOOKUP(F110,'4. Samples'!$B$17:P$66,3,FALSE),IF(COUNTIF('4. Samples'!$B$17:$B$66,'5. Contrasts'!F110)=0,"ID not defined on Samples tab","ID appears more than once on samples tab")))</f>
        <v/>
      </c>
      <c r="H110" s="379"/>
      <c r="I110" s="81"/>
      <c r="J110" s="81"/>
      <c r="K110" s="87"/>
      <c r="L110" s="81"/>
      <c r="M110" s="81"/>
      <c r="N110" s="351"/>
      <c r="O110" s="81"/>
      <c r="P110" s="81"/>
      <c r="Q110" s="81"/>
      <c r="R110" s="81"/>
      <c r="S110" s="81"/>
      <c r="T110" s="81"/>
      <c r="U110" s="81"/>
      <c r="V110" s="81"/>
      <c r="W110" s="81"/>
      <c r="X110" s="81"/>
      <c r="Y110" s="380"/>
      <c r="Z110" s="548"/>
      <c r="AA110" s="377">
        <f t="shared" si="1"/>
        <v>4</v>
      </c>
    </row>
    <row r="111" spans="1:27" s="378" customFormat="1" ht="12.75" hidden="1" customHeight="1" x14ac:dyDescent="0.2">
      <c r="A111" s="547" t="str">
        <f>IF('2. Outcomes'!C16="","",'2. Outcomes'!C16&amp;" - 17")</f>
        <v>Applied Math course grade of C or better - 17</v>
      </c>
      <c r="B111" s="81"/>
      <c r="C111" s="81"/>
      <c r="D111" s="91" t="str">
        <f>IF(C111="","",IF(COUNTIF('4. Samples'!$B$17:$B$66,'5. Contrasts'!C111)=1,VLOOKUP(C111,'4. Samples'!$B$17:M$66,3,FALSE),IF(COUNTIF('4. Samples'!$B$17:$B$66,'5. Contrasts'!C111)=0,"ID not defined on Samples tab","ID appears more than once on samples tab")))</f>
        <v/>
      </c>
      <c r="E111" s="84" t="s">
        <v>0</v>
      </c>
      <c r="F111" s="81"/>
      <c r="G111" s="93" t="str">
        <f>IF(F111="","",IF(COUNTIF('4. Samples'!$B$17:$B$66,'5. Contrasts'!F111)=1,VLOOKUP(F111,'4. Samples'!$B$17:P$66,3,FALSE),IF(COUNTIF('4. Samples'!$B$17:$B$66,'5. Contrasts'!F111)=0,"ID not defined on Samples tab","ID appears more than once on samples tab")))</f>
        <v/>
      </c>
      <c r="H111" s="379"/>
      <c r="I111" s="81"/>
      <c r="J111" s="81"/>
      <c r="K111" s="87"/>
      <c r="L111" s="81"/>
      <c r="M111" s="81"/>
      <c r="N111" s="351"/>
      <c r="O111" s="81"/>
      <c r="P111" s="81"/>
      <c r="Q111" s="81"/>
      <c r="R111" s="81"/>
      <c r="S111" s="81"/>
      <c r="T111" s="81"/>
      <c r="U111" s="81"/>
      <c r="V111" s="81"/>
      <c r="W111" s="81"/>
      <c r="X111" s="81"/>
      <c r="Y111" s="380"/>
      <c r="Z111" s="548"/>
      <c r="AA111" s="377">
        <f t="shared" si="1"/>
        <v>4</v>
      </c>
    </row>
    <row r="112" spans="1:27" s="378" customFormat="1" ht="12.75" hidden="1" customHeight="1" x14ac:dyDescent="0.2">
      <c r="A112" s="547" t="str">
        <f>IF('2. Outcomes'!C16="","",'2. Outcomes'!C16&amp;" - 18")</f>
        <v>Applied Math course grade of C or better - 18</v>
      </c>
      <c r="B112" s="81"/>
      <c r="C112" s="81"/>
      <c r="D112" s="91" t="str">
        <f>IF(C112="","",IF(COUNTIF('4. Samples'!$B$17:$B$66,'5. Contrasts'!C112)=1,VLOOKUP(C112,'4. Samples'!$B$17:M$66,3,FALSE),IF(COUNTIF('4. Samples'!$B$17:$B$66,'5. Contrasts'!C112)=0,"ID not defined on Samples tab","ID appears more than once on samples tab")))</f>
        <v/>
      </c>
      <c r="E112" s="84" t="s">
        <v>0</v>
      </c>
      <c r="F112" s="81"/>
      <c r="G112" s="93" t="str">
        <f>IF(F112="","",IF(COUNTIF('4. Samples'!$B$17:$B$66,'5. Contrasts'!F112)=1,VLOOKUP(F112,'4. Samples'!$B$17:P$66,3,FALSE),IF(COUNTIF('4. Samples'!$B$17:$B$66,'5. Contrasts'!F112)=0,"ID not defined on Samples tab","ID appears more than once on samples tab")))</f>
        <v/>
      </c>
      <c r="H112" s="379"/>
      <c r="I112" s="81"/>
      <c r="J112" s="81"/>
      <c r="K112" s="87"/>
      <c r="L112" s="81"/>
      <c r="M112" s="81"/>
      <c r="N112" s="351"/>
      <c r="O112" s="81"/>
      <c r="P112" s="81"/>
      <c r="Q112" s="81"/>
      <c r="R112" s="81"/>
      <c r="S112" s="81"/>
      <c r="T112" s="81"/>
      <c r="U112" s="81"/>
      <c r="V112" s="81"/>
      <c r="W112" s="81"/>
      <c r="X112" s="81"/>
      <c r="Y112" s="380"/>
      <c r="Z112" s="548"/>
      <c r="AA112" s="377">
        <f t="shared" si="1"/>
        <v>4</v>
      </c>
    </row>
    <row r="113" spans="1:27" s="378" customFormat="1" ht="12.75" hidden="1" customHeight="1" x14ac:dyDescent="0.2">
      <c r="A113" s="547" t="str">
        <f>IF('2. Outcomes'!C16="","",'2. Outcomes'!C16&amp;" - 19")</f>
        <v>Applied Math course grade of C or better - 19</v>
      </c>
      <c r="B113" s="81"/>
      <c r="C113" s="81"/>
      <c r="D113" s="91" t="str">
        <f>IF(C113="","",IF(COUNTIF('4. Samples'!$B$17:$B$66,'5. Contrasts'!C113)=1,VLOOKUP(C113,'4. Samples'!$B$17:M$66,3,FALSE),IF(COUNTIF('4. Samples'!$B$17:$B$66,'5. Contrasts'!C113)=0,"ID not defined on Samples tab","ID appears more than once on samples tab")))</f>
        <v/>
      </c>
      <c r="E113" s="84" t="s">
        <v>0</v>
      </c>
      <c r="F113" s="81"/>
      <c r="G113" s="93" t="str">
        <f>IF(F113="","",IF(COUNTIF('4. Samples'!$B$17:$B$66,'5. Contrasts'!F113)=1,VLOOKUP(F113,'4. Samples'!$B$17:P$66,3,FALSE),IF(COUNTIF('4. Samples'!$B$17:$B$66,'5. Contrasts'!F113)=0,"ID not defined on Samples tab","ID appears more than once on samples tab")))</f>
        <v/>
      </c>
      <c r="H113" s="379"/>
      <c r="I113" s="81"/>
      <c r="J113" s="81"/>
      <c r="K113" s="87"/>
      <c r="L113" s="81"/>
      <c r="M113" s="81"/>
      <c r="N113" s="351"/>
      <c r="O113" s="81"/>
      <c r="P113" s="81"/>
      <c r="Q113" s="81"/>
      <c r="R113" s="81"/>
      <c r="S113" s="81"/>
      <c r="T113" s="81"/>
      <c r="U113" s="81"/>
      <c r="V113" s="81"/>
      <c r="W113" s="81"/>
      <c r="X113" s="81"/>
      <c r="Y113" s="380"/>
      <c r="Z113" s="548"/>
      <c r="AA113" s="377">
        <f t="shared" si="1"/>
        <v>4</v>
      </c>
    </row>
    <row r="114" spans="1:27" s="378" customFormat="1" ht="12.75" hidden="1" customHeight="1" x14ac:dyDescent="0.2">
      <c r="A114" s="547" t="str">
        <f>IF('2. Outcomes'!C16="","",'2. Outcomes'!C16&amp;" - 20")</f>
        <v>Applied Math course grade of C or better - 20</v>
      </c>
      <c r="B114" s="81"/>
      <c r="C114" s="81"/>
      <c r="D114" s="91" t="str">
        <f>IF(C114="","",IF(COUNTIF('4. Samples'!$B$17:$B$66,'5. Contrasts'!C114)=1,VLOOKUP(C114,'4. Samples'!$B$17:M$66,3,FALSE),IF(COUNTIF('4. Samples'!$B$17:$B$66,'5. Contrasts'!C114)=0,"ID not defined on Samples tab","ID appears more than once on samples tab")))</f>
        <v/>
      </c>
      <c r="E114" s="84" t="s">
        <v>0</v>
      </c>
      <c r="F114" s="81"/>
      <c r="G114" s="93" t="str">
        <f>IF(F114="","",IF(COUNTIF('4. Samples'!$B$17:$B$66,'5. Contrasts'!F114)=1,VLOOKUP(F114,'4. Samples'!$B$17:P$66,3,FALSE),IF(COUNTIF('4. Samples'!$B$17:$B$66,'5. Contrasts'!F114)=0,"ID not defined on Samples tab","ID appears more than once on samples tab")))</f>
        <v/>
      </c>
      <c r="H114" s="379"/>
      <c r="I114" s="81"/>
      <c r="J114" s="81"/>
      <c r="K114" s="87"/>
      <c r="L114" s="81"/>
      <c r="M114" s="81"/>
      <c r="N114" s="351"/>
      <c r="O114" s="81"/>
      <c r="P114" s="81"/>
      <c r="Q114" s="81"/>
      <c r="R114" s="81"/>
      <c r="S114" s="81"/>
      <c r="T114" s="81"/>
      <c r="U114" s="81"/>
      <c r="V114" s="81"/>
      <c r="W114" s="81"/>
      <c r="X114" s="81"/>
      <c r="Y114" s="380"/>
      <c r="Z114" s="548"/>
      <c r="AA114" s="377">
        <f t="shared" si="1"/>
        <v>4</v>
      </c>
    </row>
    <row r="115" spans="1:27" s="378" customFormat="1" ht="12.75" hidden="1" customHeight="1" x14ac:dyDescent="0.2">
      <c r="A115" s="547" t="str">
        <f>IF('2. Outcomes'!C16="","",'2. Outcomes'!C16&amp;" - 21")</f>
        <v>Applied Math course grade of C or better - 21</v>
      </c>
      <c r="B115" s="81"/>
      <c r="C115" s="81"/>
      <c r="D115" s="91" t="str">
        <f>IF(C115="","",IF(COUNTIF('4. Samples'!$B$17:$B$66,'5. Contrasts'!C115)=1,VLOOKUP(C115,'4. Samples'!$B$17:M$66,3,FALSE),IF(COUNTIF('4. Samples'!$B$17:$B$66,'5. Contrasts'!C115)=0,"ID not defined on Samples tab","ID appears more than once on samples tab")))</f>
        <v/>
      </c>
      <c r="E115" s="84" t="s">
        <v>0</v>
      </c>
      <c r="F115" s="81"/>
      <c r="G115" s="93" t="str">
        <f>IF(F115="","",IF(COUNTIF('4. Samples'!$B$17:$B$66,'5. Contrasts'!F115)=1,VLOOKUP(F115,'4. Samples'!$B$17:P$66,3,FALSE),IF(COUNTIF('4. Samples'!$B$17:$B$66,'5. Contrasts'!F115)=0,"ID not defined on Samples tab","ID appears more than once on samples tab")))</f>
        <v/>
      </c>
      <c r="H115" s="379"/>
      <c r="I115" s="81"/>
      <c r="J115" s="81"/>
      <c r="K115" s="87"/>
      <c r="L115" s="81"/>
      <c r="M115" s="81"/>
      <c r="N115" s="351"/>
      <c r="O115" s="81"/>
      <c r="P115" s="81"/>
      <c r="Q115" s="81"/>
      <c r="R115" s="81"/>
      <c r="S115" s="81"/>
      <c r="T115" s="81"/>
      <c r="U115" s="81"/>
      <c r="V115" s="81"/>
      <c r="W115" s="81"/>
      <c r="X115" s="81"/>
      <c r="Y115" s="380"/>
      <c r="Z115" s="548"/>
      <c r="AA115" s="377">
        <f t="shared" si="1"/>
        <v>4</v>
      </c>
    </row>
    <row r="116" spans="1:27" s="378" customFormat="1" ht="12.75" hidden="1" customHeight="1" x14ac:dyDescent="0.2">
      <c r="A116" s="547" t="str">
        <f>IF('2. Outcomes'!C16="","",'2. Outcomes'!C16&amp;" - 22")</f>
        <v>Applied Math course grade of C or better - 22</v>
      </c>
      <c r="B116" s="81"/>
      <c r="C116" s="81"/>
      <c r="D116" s="91" t="str">
        <f>IF(C116="","",IF(COUNTIF('4. Samples'!$B$17:$B$66,'5. Contrasts'!C116)=1,VLOOKUP(C116,'4. Samples'!$B$17:M$66,3,FALSE),IF(COUNTIF('4. Samples'!$B$17:$B$66,'5. Contrasts'!C116)=0,"ID not defined on Samples tab","ID appears more than once on samples tab")))</f>
        <v/>
      </c>
      <c r="E116" s="84" t="s">
        <v>0</v>
      </c>
      <c r="F116" s="81"/>
      <c r="G116" s="93" t="str">
        <f>IF(F116="","",IF(COUNTIF('4. Samples'!$B$17:$B$66,'5. Contrasts'!F116)=1,VLOOKUP(F116,'4. Samples'!$B$17:P$66,3,FALSE),IF(COUNTIF('4. Samples'!$B$17:$B$66,'5. Contrasts'!F116)=0,"ID not defined on Samples tab","ID appears more than once on samples tab")))</f>
        <v/>
      </c>
      <c r="H116" s="379"/>
      <c r="I116" s="81"/>
      <c r="J116" s="81"/>
      <c r="K116" s="87"/>
      <c r="L116" s="81"/>
      <c r="M116" s="81"/>
      <c r="N116" s="351"/>
      <c r="O116" s="81"/>
      <c r="P116" s="81"/>
      <c r="Q116" s="81"/>
      <c r="R116" s="81"/>
      <c r="S116" s="81"/>
      <c r="T116" s="81"/>
      <c r="U116" s="81"/>
      <c r="V116" s="81"/>
      <c r="W116" s="81"/>
      <c r="X116" s="81"/>
      <c r="Y116" s="380"/>
      <c r="Z116" s="548"/>
      <c r="AA116" s="377">
        <f t="shared" si="1"/>
        <v>4</v>
      </c>
    </row>
    <row r="117" spans="1:27" s="378" customFormat="1" ht="12.75" hidden="1" customHeight="1" x14ac:dyDescent="0.2">
      <c r="A117" s="547" t="str">
        <f>IF('2. Outcomes'!C16="","",'2. Outcomes'!C16&amp;" - 23")</f>
        <v>Applied Math course grade of C or better - 23</v>
      </c>
      <c r="B117" s="81"/>
      <c r="C117" s="81"/>
      <c r="D117" s="91" t="str">
        <f>IF(C117="","",IF(COUNTIF('4. Samples'!$B$17:$B$66,'5. Contrasts'!C117)=1,VLOOKUP(C117,'4. Samples'!$B$17:M$66,3,FALSE),IF(COUNTIF('4. Samples'!$B$17:$B$66,'5. Contrasts'!C117)=0,"ID not defined on Samples tab","ID appears more than once on samples tab")))</f>
        <v/>
      </c>
      <c r="E117" s="84" t="s">
        <v>0</v>
      </c>
      <c r="F117" s="81"/>
      <c r="G117" s="93" t="str">
        <f>IF(F117="","",IF(COUNTIF('4. Samples'!$B$17:$B$66,'5. Contrasts'!F117)=1,VLOOKUP(F117,'4. Samples'!$B$17:P$66,3,FALSE),IF(COUNTIF('4. Samples'!$B$17:$B$66,'5. Contrasts'!F117)=0,"ID not defined on Samples tab","ID appears more than once on samples tab")))</f>
        <v/>
      </c>
      <c r="H117" s="379"/>
      <c r="I117" s="81"/>
      <c r="J117" s="81"/>
      <c r="K117" s="87"/>
      <c r="L117" s="81"/>
      <c r="M117" s="81"/>
      <c r="N117" s="351"/>
      <c r="O117" s="81"/>
      <c r="P117" s="81"/>
      <c r="Q117" s="81"/>
      <c r="R117" s="81"/>
      <c r="S117" s="81"/>
      <c r="T117" s="81"/>
      <c r="U117" s="81"/>
      <c r="V117" s="81"/>
      <c r="W117" s="81"/>
      <c r="X117" s="81"/>
      <c r="Y117" s="380"/>
      <c r="Z117" s="548"/>
      <c r="AA117" s="377">
        <f t="shared" si="1"/>
        <v>4</v>
      </c>
    </row>
    <row r="118" spans="1:27" s="378" customFormat="1" ht="12.75" hidden="1" customHeight="1" x14ac:dyDescent="0.2">
      <c r="A118" s="547" t="str">
        <f>IF('2. Outcomes'!C16="","",'2. Outcomes'!C16&amp;" - 24")</f>
        <v>Applied Math course grade of C or better - 24</v>
      </c>
      <c r="B118" s="81"/>
      <c r="C118" s="81"/>
      <c r="D118" s="91" t="str">
        <f>IF(C118="","",IF(COUNTIF('4. Samples'!$B$17:$B$66,'5. Contrasts'!C118)=1,VLOOKUP(C118,'4. Samples'!$B$17:M$66,3,FALSE),IF(COUNTIF('4. Samples'!$B$17:$B$66,'5. Contrasts'!C118)=0,"ID not defined on Samples tab","ID appears more than once on samples tab")))</f>
        <v/>
      </c>
      <c r="E118" s="84" t="s">
        <v>0</v>
      </c>
      <c r="F118" s="81"/>
      <c r="G118" s="93" t="str">
        <f>IF(F118="","",IF(COUNTIF('4. Samples'!$B$17:$B$66,'5. Contrasts'!F118)=1,VLOOKUP(F118,'4. Samples'!$B$17:P$66,3,FALSE),IF(COUNTIF('4. Samples'!$B$17:$B$66,'5. Contrasts'!F118)=0,"ID not defined on Samples tab","ID appears more than once on samples tab")))</f>
        <v/>
      </c>
      <c r="H118" s="379"/>
      <c r="I118" s="81"/>
      <c r="J118" s="81"/>
      <c r="K118" s="87"/>
      <c r="L118" s="81"/>
      <c r="M118" s="81"/>
      <c r="N118" s="351"/>
      <c r="O118" s="81"/>
      <c r="P118" s="81"/>
      <c r="Q118" s="81"/>
      <c r="R118" s="81"/>
      <c r="S118" s="81"/>
      <c r="T118" s="81"/>
      <c r="U118" s="81"/>
      <c r="V118" s="81"/>
      <c r="W118" s="81"/>
      <c r="X118" s="81"/>
      <c r="Y118" s="380"/>
      <c r="Z118" s="548"/>
      <c r="AA118" s="377">
        <f t="shared" si="1"/>
        <v>4</v>
      </c>
    </row>
    <row r="119" spans="1:27" s="378" customFormat="1" ht="12.75" hidden="1" customHeight="1" x14ac:dyDescent="0.2">
      <c r="A119" s="547" t="str">
        <f>IF('2. Outcomes'!C16="","",'2. Outcomes'!C16&amp;" - 25")</f>
        <v>Applied Math course grade of C or better - 25</v>
      </c>
      <c r="B119" s="81"/>
      <c r="C119" s="81"/>
      <c r="D119" s="91" t="str">
        <f>IF(C119="","",IF(COUNTIF('4. Samples'!$B$17:$B$66,'5. Contrasts'!C119)=1,VLOOKUP(C119,'4. Samples'!$B$17:M$66,3,FALSE),IF(COUNTIF('4. Samples'!$B$17:$B$66,'5. Contrasts'!C119)=0,"ID not defined on Samples tab","ID appears more than once on samples tab")))</f>
        <v/>
      </c>
      <c r="E119" s="84" t="s">
        <v>0</v>
      </c>
      <c r="F119" s="81"/>
      <c r="G119" s="93" t="str">
        <f>IF(F119="","",IF(COUNTIF('4. Samples'!$B$17:$B$66,'5. Contrasts'!F119)=1,VLOOKUP(F119,'4. Samples'!$B$17:P$66,3,FALSE),IF(COUNTIF('4. Samples'!$B$17:$B$66,'5. Contrasts'!F119)=0,"ID not defined on Samples tab","ID appears more than once on samples tab")))</f>
        <v/>
      </c>
      <c r="H119" s="379"/>
      <c r="I119" s="81"/>
      <c r="J119" s="81"/>
      <c r="K119" s="87"/>
      <c r="L119" s="81"/>
      <c r="M119" s="81"/>
      <c r="N119" s="351"/>
      <c r="O119" s="81"/>
      <c r="P119" s="81"/>
      <c r="Q119" s="81"/>
      <c r="R119" s="81"/>
      <c r="S119" s="81"/>
      <c r="T119" s="81"/>
      <c r="U119" s="81"/>
      <c r="V119" s="81"/>
      <c r="W119" s="81"/>
      <c r="X119" s="81"/>
      <c r="Y119" s="380"/>
      <c r="Z119" s="548"/>
      <c r="AA119" s="377">
        <f t="shared" si="1"/>
        <v>4</v>
      </c>
    </row>
    <row r="120" spans="1:27" s="382" customFormat="1" ht="12.75" customHeight="1" x14ac:dyDescent="0.2">
      <c r="A120" s="549" t="s">
        <v>21</v>
      </c>
      <c r="B120" s="208"/>
      <c r="C120" s="82"/>
      <c r="D120" s="82"/>
      <c r="E120" s="373"/>
      <c r="F120" s="82"/>
      <c r="G120" s="82"/>
      <c r="H120" s="82"/>
      <c r="I120" s="82"/>
      <c r="J120" s="82"/>
      <c r="K120" s="82"/>
      <c r="L120" s="82"/>
      <c r="M120" s="82"/>
      <c r="N120" s="352"/>
      <c r="O120" s="82"/>
      <c r="P120" s="82"/>
      <c r="Q120" s="82"/>
      <c r="R120" s="82"/>
      <c r="S120" s="82"/>
      <c r="T120" s="82"/>
      <c r="U120" s="82"/>
      <c r="V120" s="82"/>
      <c r="W120" s="82"/>
      <c r="X120" s="82"/>
      <c r="Y120" s="82"/>
      <c r="Z120" s="550"/>
      <c r="AA120" s="381"/>
    </row>
    <row r="121" spans="1:27" s="385" customFormat="1" ht="14.25" customHeight="1" x14ac:dyDescent="0.2">
      <c r="A121" s="543" t="str">
        <f>IF('2. Outcomes'!B17="","",'2. Outcomes'!A17&amp;"   /   "&amp;'2. Outcomes'!B17&amp;"   /   "&amp;'2. Outcomes'!C17)</f>
        <v>Outcome 5   /   Credit Accumulation   /   Major in STEM</v>
      </c>
      <c r="B121" s="209"/>
      <c r="C121" s="209"/>
      <c r="D121" s="209"/>
      <c r="E121" s="249"/>
      <c r="F121" s="209"/>
      <c r="G121" s="209"/>
      <c r="H121" s="209"/>
      <c r="I121" s="209"/>
      <c r="J121" s="209"/>
      <c r="K121" s="209"/>
      <c r="L121" s="209"/>
      <c r="M121" s="209"/>
      <c r="N121" s="383"/>
      <c r="O121" s="209"/>
      <c r="P121" s="209"/>
      <c r="Q121" s="209"/>
      <c r="R121" s="209"/>
      <c r="S121" s="209"/>
      <c r="T121" s="209"/>
      <c r="U121" s="209"/>
      <c r="V121" s="209"/>
      <c r="W121" s="209"/>
      <c r="X121" s="209"/>
      <c r="Y121" s="209"/>
      <c r="Z121" s="544"/>
      <c r="AA121" s="384"/>
    </row>
    <row r="122" spans="1:27" s="378" customFormat="1" ht="82.5" customHeight="1" x14ac:dyDescent="0.2">
      <c r="A122" s="547" t="str">
        <f>IF('2. Outcomes'!C17="","",'2. Outcomes'!C17&amp;" - 1")</f>
        <v>Major in STEM - 1</v>
      </c>
      <c r="B122" s="81"/>
      <c r="C122" s="81" t="s">
        <v>876</v>
      </c>
      <c r="D122" s="91" t="str">
        <f>IF(C122="","",IF(COUNTIF('4. Samples'!$B$17:$B$66,'5. Contrasts'!C122)=1,VLOOKUP(C122,'4. Samples'!$B$17:M$66,3,FALSE),IF(COUNTIF('4. Samples'!$B$17:$B$66,'5. Contrasts'!C122)=0,"ID not defined on Samples tab","ID appears more than once on samples tab")))</f>
        <v xml:space="preserve">FACT </v>
      </c>
      <c r="E122" s="84" t="s">
        <v>0</v>
      </c>
      <c r="F122" s="81" t="s">
        <v>880</v>
      </c>
      <c r="G122" s="93" t="str">
        <f>IF(F122="","",IF(COUNTIF('4. Samples'!$B$17:$B$66,'5. Contrasts'!F122)=1,VLOOKUP(F122,'4. Samples'!$B$17:P$66,3,FALSE),IF(COUNTIF('4. Samples'!$B$17:$B$66,'5. Contrasts'!F122)=0,"ID not defined on Samples tab","ID appears more than once on samples tab")))</f>
        <v>Business as Usual</v>
      </c>
      <c r="H122" s="375" t="s">
        <v>178</v>
      </c>
      <c r="I122" s="87" t="s">
        <v>179</v>
      </c>
      <c r="J122" s="87" t="s">
        <v>855</v>
      </c>
      <c r="K122" s="87">
        <v>2</v>
      </c>
      <c r="L122" s="87" t="s">
        <v>867</v>
      </c>
      <c r="M122" s="87" t="s">
        <v>100</v>
      </c>
      <c r="N122" s="350" t="s">
        <v>881</v>
      </c>
      <c r="O122" s="87" t="s">
        <v>918</v>
      </c>
      <c r="P122" s="87" t="s">
        <v>859</v>
      </c>
      <c r="Q122" s="87" t="s">
        <v>847</v>
      </c>
      <c r="R122" s="87" t="s">
        <v>100</v>
      </c>
      <c r="S122" s="87" t="s">
        <v>856</v>
      </c>
      <c r="T122" s="87" t="s">
        <v>920</v>
      </c>
      <c r="U122" s="87" t="s">
        <v>859</v>
      </c>
      <c r="V122" s="87" t="s">
        <v>81</v>
      </c>
      <c r="W122" s="87" t="s">
        <v>857</v>
      </c>
      <c r="X122" s="87" t="s">
        <v>858</v>
      </c>
      <c r="Y122" s="380" t="s">
        <v>895</v>
      </c>
      <c r="Z122" s="546" t="s">
        <v>860</v>
      </c>
      <c r="AA122" s="377">
        <f t="shared" si="1"/>
        <v>5</v>
      </c>
    </row>
    <row r="123" spans="1:27" s="378" customFormat="1" ht="12.75" customHeight="1" x14ac:dyDescent="0.2">
      <c r="A123" s="547" t="str">
        <f>IF('2. Outcomes'!C17="","",'2. Outcomes'!C17&amp;" - 2")</f>
        <v>Major in STEM - 2</v>
      </c>
      <c r="B123" s="81"/>
      <c r="C123" s="81"/>
      <c r="D123" s="91" t="str">
        <f>IF(C123="","",IF(COUNTIF('4. Samples'!$B$17:$B$66,'5. Contrasts'!C123)=1,VLOOKUP(C123,'4. Samples'!$B$17:M$66,3,FALSE),IF(COUNTIF('4. Samples'!$B$17:$B$66,'5. Contrasts'!C123)=0,"ID not defined on Samples tab","ID appears more than once on samples tab")))</f>
        <v/>
      </c>
      <c r="E123" s="84" t="s">
        <v>0</v>
      </c>
      <c r="F123" s="81"/>
      <c r="G123" s="93" t="str">
        <f>IF(F123="","",IF(COUNTIF('4. Samples'!$B$17:$B$66,'5. Contrasts'!F123)=1,VLOOKUP(F123,'4. Samples'!$B$17:P$66,3,FALSE),IF(COUNTIF('4. Samples'!$B$17:$B$66,'5. Contrasts'!F123)=0,"ID not defined on Samples tab","ID appears more than once on samples tab")))</f>
        <v/>
      </c>
      <c r="H123" s="379"/>
      <c r="I123" s="81"/>
      <c r="J123" s="81"/>
      <c r="K123" s="87"/>
      <c r="L123" s="81"/>
      <c r="M123" s="81"/>
      <c r="N123" s="351"/>
      <c r="O123" s="81"/>
      <c r="P123" s="81"/>
      <c r="Q123" s="81"/>
      <c r="R123" s="81"/>
      <c r="S123" s="81"/>
      <c r="T123" s="81"/>
      <c r="U123" s="81"/>
      <c r="V123" s="81"/>
      <c r="W123" s="81"/>
      <c r="X123" s="81"/>
      <c r="Y123" s="380"/>
      <c r="Z123" s="548"/>
      <c r="AA123" s="377">
        <f t="shared" si="1"/>
        <v>5</v>
      </c>
    </row>
    <row r="124" spans="1:27" s="378" customFormat="1" ht="12.75" customHeight="1" x14ac:dyDescent="0.2">
      <c r="A124" s="547" t="str">
        <f>IF('2. Outcomes'!C17="","",'2. Outcomes'!C17&amp;" - 3")</f>
        <v>Major in STEM - 3</v>
      </c>
      <c r="B124" s="81"/>
      <c r="C124" s="81"/>
      <c r="D124" s="91" t="str">
        <f>IF(C124="","",IF(COUNTIF('4. Samples'!$B$17:$B$66,'5. Contrasts'!C124)=1,VLOOKUP(C124,'4. Samples'!$B$17:M$66,3,FALSE),IF(COUNTIF('4. Samples'!$B$17:$B$66,'5. Contrasts'!C124)=0,"ID not defined on Samples tab","ID appears more than once on samples tab")))</f>
        <v/>
      </c>
      <c r="E124" s="84" t="s">
        <v>0</v>
      </c>
      <c r="F124" s="81"/>
      <c r="G124" s="93" t="str">
        <f>IF(F124="","",IF(COUNTIF('4. Samples'!$B$17:$B$66,'5. Contrasts'!F124)=1,VLOOKUP(F124,'4. Samples'!$B$17:P$66,3,FALSE),IF(COUNTIF('4. Samples'!$B$17:$B$66,'5. Contrasts'!F124)=0,"ID not defined on Samples tab","ID appears more than once on samples tab")))</f>
        <v/>
      </c>
      <c r="H124" s="379"/>
      <c r="I124" s="81"/>
      <c r="J124" s="81"/>
      <c r="K124" s="87"/>
      <c r="L124" s="81"/>
      <c r="M124" s="81"/>
      <c r="N124" s="351"/>
      <c r="O124" s="81"/>
      <c r="P124" s="81"/>
      <c r="Q124" s="81"/>
      <c r="R124" s="81"/>
      <c r="S124" s="81"/>
      <c r="T124" s="81"/>
      <c r="U124" s="81"/>
      <c r="V124" s="81"/>
      <c r="W124" s="81"/>
      <c r="X124" s="81"/>
      <c r="Y124" s="380"/>
      <c r="Z124" s="548"/>
      <c r="AA124" s="377">
        <f t="shared" si="1"/>
        <v>5</v>
      </c>
    </row>
    <row r="125" spans="1:27" s="378" customFormat="1" ht="12.75" customHeight="1" x14ac:dyDescent="0.2">
      <c r="A125" s="547" t="str">
        <f>IF('2. Outcomes'!C17="","",'2. Outcomes'!C17&amp;" - 4")</f>
        <v>Major in STEM - 4</v>
      </c>
      <c r="B125" s="81"/>
      <c r="C125" s="81"/>
      <c r="D125" s="91" t="str">
        <f>IF(C125="","",IF(COUNTIF('4. Samples'!$B$17:$B$66,'5. Contrasts'!C125)=1,VLOOKUP(C125,'4. Samples'!$B$17:M$66,3,FALSE),IF(COUNTIF('4. Samples'!$B$17:$B$66,'5. Contrasts'!C125)=0,"ID not defined on Samples tab","ID appears more than once on samples tab")))</f>
        <v/>
      </c>
      <c r="E125" s="84" t="s">
        <v>0</v>
      </c>
      <c r="F125" s="81"/>
      <c r="G125" s="93" t="str">
        <f>IF(F125="","",IF(COUNTIF('4. Samples'!$B$17:$B$66,'5. Contrasts'!F125)=1,VLOOKUP(F125,'4. Samples'!$B$17:P$66,3,FALSE),IF(COUNTIF('4. Samples'!$B$17:$B$66,'5. Contrasts'!F125)=0,"ID not defined on Samples tab","ID appears more than once on samples tab")))</f>
        <v/>
      </c>
      <c r="H125" s="379"/>
      <c r="I125" s="81"/>
      <c r="J125" s="81"/>
      <c r="K125" s="87"/>
      <c r="L125" s="81"/>
      <c r="M125" s="81"/>
      <c r="N125" s="351"/>
      <c r="O125" s="81"/>
      <c r="P125" s="81"/>
      <c r="Q125" s="81"/>
      <c r="R125" s="81"/>
      <c r="S125" s="81"/>
      <c r="T125" s="81"/>
      <c r="U125" s="81"/>
      <c r="V125" s="81"/>
      <c r="W125" s="81"/>
      <c r="X125" s="81"/>
      <c r="Y125" s="380"/>
      <c r="Z125" s="548"/>
      <c r="AA125" s="377">
        <f t="shared" si="1"/>
        <v>5</v>
      </c>
    </row>
    <row r="126" spans="1:27" s="378" customFormat="1" ht="12.75" customHeight="1" x14ac:dyDescent="0.2">
      <c r="A126" s="547" t="str">
        <f>IF('2. Outcomes'!C17="","",'2. Outcomes'!C17&amp;" - 5")</f>
        <v>Major in STEM - 5</v>
      </c>
      <c r="B126" s="81"/>
      <c r="C126" s="81"/>
      <c r="D126" s="91" t="str">
        <f>IF(C126="","",IF(COUNTIF('4. Samples'!$B$17:$B$66,'5. Contrasts'!C126)=1,VLOOKUP(C126,'4. Samples'!$B$17:M$66,3,FALSE),IF(COUNTIF('4. Samples'!$B$17:$B$66,'5. Contrasts'!C126)=0,"ID not defined on Samples tab","ID appears more than once on samples tab")))</f>
        <v/>
      </c>
      <c r="E126" s="84" t="s">
        <v>0</v>
      </c>
      <c r="F126" s="81"/>
      <c r="G126" s="93" t="str">
        <f>IF(F126="","",IF(COUNTIF('4. Samples'!$B$17:$B$66,'5. Contrasts'!F126)=1,VLOOKUP(F126,'4. Samples'!$B$17:P$66,3,FALSE),IF(COUNTIF('4. Samples'!$B$17:$B$66,'5. Contrasts'!F126)=0,"ID not defined on Samples tab","ID appears more than once on samples tab")))</f>
        <v/>
      </c>
      <c r="H126" s="379"/>
      <c r="I126" s="81"/>
      <c r="J126" s="81"/>
      <c r="K126" s="87"/>
      <c r="L126" s="81"/>
      <c r="M126" s="81"/>
      <c r="N126" s="351"/>
      <c r="O126" s="81"/>
      <c r="P126" s="81"/>
      <c r="Q126" s="81"/>
      <c r="R126" s="81"/>
      <c r="S126" s="81"/>
      <c r="T126" s="81"/>
      <c r="U126" s="81"/>
      <c r="V126" s="81"/>
      <c r="W126" s="81"/>
      <c r="X126" s="81"/>
      <c r="Y126" s="380"/>
      <c r="Z126" s="548"/>
      <c r="AA126" s="377">
        <f t="shared" si="1"/>
        <v>5</v>
      </c>
    </row>
    <row r="127" spans="1:27" s="378" customFormat="1" ht="12.75" customHeight="1" x14ac:dyDescent="0.2">
      <c r="A127" s="547" t="str">
        <f>IF('2. Outcomes'!C17="","",'2. Outcomes'!C17&amp;" - 6")</f>
        <v>Major in STEM - 6</v>
      </c>
      <c r="B127" s="81"/>
      <c r="C127" s="81"/>
      <c r="D127" s="91" t="str">
        <f>IF(C127="","",IF(COUNTIF('4. Samples'!$B$17:$B$66,'5. Contrasts'!C127)=1,VLOOKUP(C127,'4. Samples'!$B$17:M$66,3,FALSE),IF(COUNTIF('4. Samples'!$B$17:$B$66,'5. Contrasts'!C127)=0,"ID not defined on Samples tab","ID appears more than once on samples tab")))</f>
        <v/>
      </c>
      <c r="E127" s="84" t="s">
        <v>0</v>
      </c>
      <c r="F127" s="81"/>
      <c r="G127" s="93" t="str">
        <f>IF(F127="","",IF(COUNTIF('4. Samples'!$B$17:$B$66,'5. Contrasts'!F127)=1,VLOOKUP(F127,'4. Samples'!$B$17:P$66,3,FALSE),IF(COUNTIF('4. Samples'!$B$17:$B$66,'5. Contrasts'!F127)=0,"ID not defined on Samples tab","ID appears more than once on samples tab")))</f>
        <v/>
      </c>
      <c r="H127" s="379"/>
      <c r="I127" s="81"/>
      <c r="J127" s="81"/>
      <c r="K127" s="87"/>
      <c r="L127" s="81"/>
      <c r="M127" s="81"/>
      <c r="N127" s="351"/>
      <c r="O127" s="81"/>
      <c r="P127" s="81"/>
      <c r="Q127" s="81"/>
      <c r="R127" s="81"/>
      <c r="S127" s="81"/>
      <c r="T127" s="81"/>
      <c r="U127" s="81"/>
      <c r="V127" s="81"/>
      <c r="W127" s="81"/>
      <c r="X127" s="81"/>
      <c r="Y127" s="380"/>
      <c r="Z127" s="548"/>
      <c r="AA127" s="377">
        <f t="shared" si="1"/>
        <v>5</v>
      </c>
    </row>
    <row r="128" spans="1:27" s="378" customFormat="1" ht="12.75" customHeight="1" x14ac:dyDescent="0.2">
      <c r="A128" s="547" t="str">
        <f>IF('2. Outcomes'!C17="","",'2. Outcomes'!C17&amp;" - 7")</f>
        <v>Major in STEM - 7</v>
      </c>
      <c r="B128" s="81"/>
      <c r="C128" s="81"/>
      <c r="D128" s="91" t="str">
        <f>IF(C128="","",IF(COUNTIF('4. Samples'!$B$17:$B$66,'5. Contrasts'!C128)=1,VLOOKUP(C128,'4. Samples'!$B$17:M$66,3,FALSE),IF(COUNTIF('4. Samples'!$B$17:$B$66,'5. Contrasts'!C128)=0,"ID not defined on Samples tab","ID appears more than once on samples tab")))</f>
        <v/>
      </c>
      <c r="E128" s="84" t="s">
        <v>0</v>
      </c>
      <c r="F128" s="81"/>
      <c r="G128" s="93" t="str">
        <f>IF(F128="","",IF(COUNTIF('4. Samples'!$B$17:$B$66,'5. Contrasts'!F128)=1,VLOOKUP(F128,'4. Samples'!$B$17:P$66,3,FALSE),IF(COUNTIF('4. Samples'!$B$17:$B$66,'5. Contrasts'!F128)=0,"ID not defined on Samples tab","ID appears more than once on samples tab")))</f>
        <v/>
      </c>
      <c r="H128" s="379"/>
      <c r="I128" s="81"/>
      <c r="J128" s="81"/>
      <c r="K128" s="87"/>
      <c r="L128" s="81"/>
      <c r="M128" s="81"/>
      <c r="N128" s="351"/>
      <c r="O128" s="81"/>
      <c r="P128" s="81"/>
      <c r="Q128" s="81"/>
      <c r="R128" s="81"/>
      <c r="S128" s="81"/>
      <c r="T128" s="81"/>
      <c r="U128" s="81"/>
      <c r="V128" s="81"/>
      <c r="W128" s="81"/>
      <c r="X128" s="81"/>
      <c r="Y128" s="380"/>
      <c r="Z128" s="548"/>
      <c r="AA128" s="377">
        <f t="shared" si="1"/>
        <v>5</v>
      </c>
    </row>
    <row r="129" spans="1:27" s="378" customFormat="1" ht="12.75" customHeight="1" x14ac:dyDescent="0.2">
      <c r="A129" s="547" t="str">
        <f>IF('2. Outcomes'!C17="","",'2. Outcomes'!C17&amp;" - 8")</f>
        <v>Major in STEM - 8</v>
      </c>
      <c r="B129" s="81"/>
      <c r="C129" s="81"/>
      <c r="D129" s="91" t="str">
        <f>IF(C129="","",IF(COUNTIF('4. Samples'!$B$17:$B$66,'5. Contrasts'!C129)=1,VLOOKUP(C129,'4. Samples'!$B$17:M$66,3,FALSE),IF(COUNTIF('4. Samples'!$B$17:$B$66,'5. Contrasts'!C129)=0,"ID not defined on Samples tab","ID appears more than once on samples tab")))</f>
        <v/>
      </c>
      <c r="E129" s="84" t="s">
        <v>0</v>
      </c>
      <c r="F129" s="81"/>
      <c r="G129" s="93" t="str">
        <f>IF(F129="","",IF(COUNTIF('4. Samples'!$B$17:$B$66,'5. Contrasts'!F129)=1,VLOOKUP(F129,'4. Samples'!$B$17:P$66,3,FALSE),IF(COUNTIF('4. Samples'!$B$17:$B$66,'5. Contrasts'!F129)=0,"ID not defined on Samples tab","ID appears more than once on samples tab")))</f>
        <v/>
      </c>
      <c r="H129" s="379"/>
      <c r="I129" s="81"/>
      <c r="J129" s="81"/>
      <c r="K129" s="87"/>
      <c r="L129" s="81"/>
      <c r="M129" s="81"/>
      <c r="N129" s="351"/>
      <c r="O129" s="81"/>
      <c r="P129" s="81"/>
      <c r="Q129" s="81"/>
      <c r="R129" s="81"/>
      <c r="S129" s="81"/>
      <c r="T129" s="81"/>
      <c r="U129" s="81"/>
      <c r="V129" s="81"/>
      <c r="W129" s="81"/>
      <c r="X129" s="81"/>
      <c r="Y129" s="380"/>
      <c r="Z129" s="548"/>
      <c r="AA129" s="377">
        <f t="shared" si="1"/>
        <v>5</v>
      </c>
    </row>
    <row r="130" spans="1:27" s="378" customFormat="1" ht="12.75" customHeight="1" x14ac:dyDescent="0.2">
      <c r="A130" s="547" t="str">
        <f>IF('2. Outcomes'!C17="","",'2. Outcomes'!C17&amp;" - 9")</f>
        <v>Major in STEM - 9</v>
      </c>
      <c r="B130" s="81"/>
      <c r="C130" s="81"/>
      <c r="D130" s="91" t="str">
        <f>IF(C130="","",IF(COUNTIF('4. Samples'!$B$17:$B$66,'5. Contrasts'!C130)=1,VLOOKUP(C130,'4. Samples'!$B$17:M$66,3,FALSE),IF(COUNTIF('4. Samples'!$B$17:$B$66,'5. Contrasts'!C130)=0,"ID not defined on Samples tab","ID appears more than once on samples tab")))</f>
        <v/>
      </c>
      <c r="E130" s="84" t="s">
        <v>0</v>
      </c>
      <c r="F130" s="81"/>
      <c r="G130" s="93" t="str">
        <f>IF(F130="","",IF(COUNTIF('4. Samples'!$B$17:$B$66,'5. Contrasts'!F130)=1,VLOOKUP(F130,'4. Samples'!$B$17:P$66,3,FALSE),IF(COUNTIF('4. Samples'!$B$17:$B$66,'5. Contrasts'!F130)=0,"ID not defined on Samples tab","ID appears more than once on samples tab")))</f>
        <v/>
      </c>
      <c r="H130" s="379"/>
      <c r="I130" s="81"/>
      <c r="J130" s="81"/>
      <c r="K130" s="87"/>
      <c r="L130" s="81"/>
      <c r="M130" s="81"/>
      <c r="N130" s="351"/>
      <c r="O130" s="81"/>
      <c r="P130" s="81"/>
      <c r="Q130" s="81"/>
      <c r="R130" s="81"/>
      <c r="S130" s="81"/>
      <c r="T130" s="81"/>
      <c r="U130" s="81"/>
      <c r="V130" s="81"/>
      <c r="W130" s="81"/>
      <c r="X130" s="81"/>
      <c r="Y130" s="380"/>
      <c r="Z130" s="548"/>
      <c r="AA130" s="377">
        <f t="shared" si="1"/>
        <v>5</v>
      </c>
    </row>
    <row r="131" spans="1:27" s="378" customFormat="1" ht="12.75" customHeight="1" x14ac:dyDescent="0.2">
      <c r="A131" s="547" t="str">
        <f>IF('2. Outcomes'!C17="","",'2. Outcomes'!C17&amp;" - 10")</f>
        <v>Major in STEM - 10</v>
      </c>
      <c r="B131" s="81"/>
      <c r="C131" s="81"/>
      <c r="D131" s="91" t="str">
        <f>IF(C131="","",IF(COUNTIF('4. Samples'!$B$17:$B$66,'5. Contrasts'!C131)=1,VLOOKUP(C131,'4. Samples'!$B$17:M$66,3,FALSE),IF(COUNTIF('4. Samples'!$B$17:$B$66,'5. Contrasts'!C131)=0,"ID not defined on Samples tab","ID appears more than once on samples tab")))</f>
        <v/>
      </c>
      <c r="E131" s="84" t="s">
        <v>0</v>
      </c>
      <c r="F131" s="81"/>
      <c r="G131" s="93" t="str">
        <f>IF(F131="","",IF(COUNTIF('4. Samples'!$B$17:$B$66,'5. Contrasts'!F131)=1,VLOOKUP(F131,'4. Samples'!$B$17:P$66,3,FALSE),IF(COUNTIF('4. Samples'!$B$17:$B$66,'5. Contrasts'!F131)=0,"ID not defined on Samples tab","ID appears more than once on samples tab")))</f>
        <v/>
      </c>
      <c r="H131" s="379"/>
      <c r="I131" s="81"/>
      <c r="J131" s="81"/>
      <c r="K131" s="87"/>
      <c r="L131" s="81"/>
      <c r="M131" s="81"/>
      <c r="N131" s="351"/>
      <c r="O131" s="81"/>
      <c r="P131" s="81"/>
      <c r="Q131" s="81"/>
      <c r="R131" s="81"/>
      <c r="S131" s="81"/>
      <c r="T131" s="81"/>
      <c r="U131" s="81"/>
      <c r="V131" s="81"/>
      <c r="W131" s="81"/>
      <c r="X131" s="81"/>
      <c r="Y131" s="380"/>
      <c r="Z131" s="548"/>
      <c r="AA131" s="377">
        <f t="shared" si="1"/>
        <v>5</v>
      </c>
    </row>
    <row r="132" spans="1:27" s="378" customFormat="1" ht="12.75" hidden="1" customHeight="1" x14ac:dyDescent="0.2">
      <c r="A132" s="547" t="str">
        <f>IF('2. Outcomes'!C17="","",'2. Outcomes'!C17&amp;" - 11")</f>
        <v>Major in STEM - 11</v>
      </c>
      <c r="B132" s="81"/>
      <c r="C132" s="81"/>
      <c r="D132" s="91" t="str">
        <f>IF(C132="","",IF(COUNTIF('4. Samples'!$B$17:$B$66,'5. Contrasts'!C132)=1,VLOOKUP(C132,'4. Samples'!$B$17:M$66,3,FALSE),IF(COUNTIF('4. Samples'!$B$17:$B$66,'5. Contrasts'!C132)=0,"ID not defined on Samples tab","ID appears more than once on samples tab")))</f>
        <v/>
      </c>
      <c r="E132" s="84" t="s">
        <v>0</v>
      </c>
      <c r="F132" s="81"/>
      <c r="G132" s="93" t="str">
        <f>IF(F132="","",IF(COUNTIF('4. Samples'!$B$17:$B$66,'5. Contrasts'!F132)=1,VLOOKUP(F132,'4. Samples'!$B$17:P$66,3,FALSE),IF(COUNTIF('4. Samples'!$B$17:$B$66,'5. Contrasts'!F132)=0,"ID not defined on Samples tab","ID appears more than once on samples tab")))</f>
        <v/>
      </c>
      <c r="H132" s="379"/>
      <c r="I132" s="81"/>
      <c r="J132" s="81"/>
      <c r="K132" s="87"/>
      <c r="L132" s="81"/>
      <c r="M132" s="81"/>
      <c r="N132" s="351"/>
      <c r="O132" s="81"/>
      <c r="P132" s="81"/>
      <c r="Q132" s="81"/>
      <c r="R132" s="81"/>
      <c r="S132" s="81"/>
      <c r="T132" s="81"/>
      <c r="U132" s="81"/>
      <c r="V132" s="81"/>
      <c r="W132" s="81"/>
      <c r="X132" s="81"/>
      <c r="Y132" s="380"/>
      <c r="Z132" s="548"/>
      <c r="AA132" s="377">
        <f t="shared" si="1"/>
        <v>5</v>
      </c>
    </row>
    <row r="133" spans="1:27" s="378" customFormat="1" ht="12.75" hidden="1" customHeight="1" x14ac:dyDescent="0.2">
      <c r="A133" s="547" t="str">
        <f>IF('2. Outcomes'!C17="","",'2. Outcomes'!C17&amp;" - 12")</f>
        <v>Major in STEM - 12</v>
      </c>
      <c r="B133" s="81"/>
      <c r="C133" s="81"/>
      <c r="D133" s="91" t="str">
        <f>IF(C133="","",IF(COUNTIF('4. Samples'!$B$17:$B$66,'5. Contrasts'!C133)=1,VLOOKUP(C133,'4. Samples'!$B$17:M$66,3,FALSE),IF(COUNTIF('4. Samples'!$B$17:$B$66,'5. Contrasts'!C133)=0,"ID not defined on Samples tab","ID appears more than once on samples tab")))</f>
        <v/>
      </c>
      <c r="E133" s="84" t="s">
        <v>0</v>
      </c>
      <c r="F133" s="81"/>
      <c r="G133" s="93" t="str">
        <f>IF(F133="","",IF(COUNTIF('4. Samples'!$B$17:$B$66,'5. Contrasts'!F133)=1,VLOOKUP(F133,'4. Samples'!$B$17:P$66,3,FALSE),IF(COUNTIF('4. Samples'!$B$17:$B$66,'5. Contrasts'!F133)=0,"ID not defined on Samples tab","ID appears more than once on samples tab")))</f>
        <v/>
      </c>
      <c r="H133" s="379"/>
      <c r="I133" s="81"/>
      <c r="J133" s="81"/>
      <c r="K133" s="87"/>
      <c r="L133" s="81"/>
      <c r="M133" s="81"/>
      <c r="N133" s="351"/>
      <c r="O133" s="81"/>
      <c r="P133" s="81"/>
      <c r="Q133" s="81"/>
      <c r="R133" s="81"/>
      <c r="S133" s="81"/>
      <c r="T133" s="81"/>
      <c r="U133" s="81"/>
      <c r="V133" s="81"/>
      <c r="W133" s="81"/>
      <c r="X133" s="81"/>
      <c r="Y133" s="380"/>
      <c r="Z133" s="548"/>
      <c r="AA133" s="377">
        <f t="shared" si="1"/>
        <v>5</v>
      </c>
    </row>
    <row r="134" spans="1:27" s="378" customFormat="1" ht="12.75" hidden="1" customHeight="1" x14ac:dyDescent="0.2">
      <c r="A134" s="547" t="str">
        <f>IF('2. Outcomes'!C17="","",'2. Outcomes'!C17&amp;" - 13")</f>
        <v>Major in STEM - 13</v>
      </c>
      <c r="B134" s="81"/>
      <c r="C134" s="81"/>
      <c r="D134" s="91" t="str">
        <f>IF(C134="","",IF(COUNTIF('4. Samples'!$B$17:$B$66,'5. Contrasts'!C134)=1,VLOOKUP(C134,'4. Samples'!$B$17:M$66,3,FALSE),IF(COUNTIF('4. Samples'!$B$17:$B$66,'5. Contrasts'!C134)=0,"ID not defined on Samples tab","ID appears more than once on samples tab")))</f>
        <v/>
      </c>
      <c r="E134" s="84" t="s">
        <v>0</v>
      </c>
      <c r="F134" s="81"/>
      <c r="G134" s="93" t="str">
        <f>IF(F134="","",IF(COUNTIF('4. Samples'!$B$17:$B$66,'5. Contrasts'!F134)=1,VLOOKUP(F134,'4. Samples'!$B$17:P$66,3,FALSE),IF(COUNTIF('4. Samples'!$B$17:$B$66,'5. Contrasts'!F134)=0,"ID not defined on Samples tab","ID appears more than once on samples tab")))</f>
        <v/>
      </c>
      <c r="H134" s="379"/>
      <c r="I134" s="81"/>
      <c r="J134" s="81"/>
      <c r="K134" s="87"/>
      <c r="L134" s="81"/>
      <c r="M134" s="81"/>
      <c r="N134" s="351"/>
      <c r="O134" s="81"/>
      <c r="P134" s="81"/>
      <c r="Q134" s="81"/>
      <c r="R134" s="81"/>
      <c r="S134" s="81"/>
      <c r="T134" s="81"/>
      <c r="U134" s="81"/>
      <c r="V134" s="81"/>
      <c r="W134" s="81"/>
      <c r="X134" s="81"/>
      <c r="Y134" s="380"/>
      <c r="Z134" s="548"/>
      <c r="AA134" s="377">
        <f t="shared" si="1"/>
        <v>5</v>
      </c>
    </row>
    <row r="135" spans="1:27" s="378" customFormat="1" ht="12.75" hidden="1" customHeight="1" x14ac:dyDescent="0.2">
      <c r="A135" s="547" t="str">
        <f>IF('2. Outcomes'!C17="","",'2. Outcomes'!C17&amp;" - 14")</f>
        <v>Major in STEM - 14</v>
      </c>
      <c r="B135" s="81"/>
      <c r="C135" s="81"/>
      <c r="D135" s="91" t="str">
        <f>IF(C135="","",IF(COUNTIF('4. Samples'!$B$17:$B$66,'5. Contrasts'!C135)=1,VLOOKUP(C135,'4. Samples'!$B$17:M$66,3,FALSE),IF(COUNTIF('4. Samples'!$B$17:$B$66,'5. Contrasts'!C135)=0,"ID not defined on Samples tab","ID appears more than once on samples tab")))</f>
        <v/>
      </c>
      <c r="E135" s="84" t="s">
        <v>0</v>
      </c>
      <c r="F135" s="81"/>
      <c r="G135" s="93" t="str">
        <f>IF(F135="","",IF(COUNTIF('4. Samples'!$B$17:$B$66,'5. Contrasts'!F135)=1,VLOOKUP(F135,'4. Samples'!$B$17:P$66,3,FALSE),IF(COUNTIF('4. Samples'!$B$17:$B$66,'5. Contrasts'!F135)=0,"ID not defined on Samples tab","ID appears more than once on samples tab")))</f>
        <v/>
      </c>
      <c r="H135" s="379"/>
      <c r="I135" s="81"/>
      <c r="J135" s="81"/>
      <c r="K135" s="87"/>
      <c r="L135" s="81"/>
      <c r="M135" s="81"/>
      <c r="N135" s="351"/>
      <c r="O135" s="81"/>
      <c r="P135" s="81"/>
      <c r="Q135" s="81"/>
      <c r="R135" s="81"/>
      <c r="S135" s="81"/>
      <c r="T135" s="81"/>
      <c r="U135" s="81"/>
      <c r="V135" s="81"/>
      <c r="W135" s="81"/>
      <c r="X135" s="81"/>
      <c r="Y135" s="380"/>
      <c r="Z135" s="548"/>
      <c r="AA135" s="377">
        <f t="shared" si="1"/>
        <v>5</v>
      </c>
    </row>
    <row r="136" spans="1:27" s="378" customFormat="1" ht="12.75" hidden="1" customHeight="1" x14ac:dyDescent="0.2">
      <c r="A136" s="547" t="str">
        <f>IF('2. Outcomes'!C17="","",'2. Outcomes'!C17&amp;" - 15")</f>
        <v>Major in STEM - 15</v>
      </c>
      <c r="B136" s="81"/>
      <c r="C136" s="81"/>
      <c r="D136" s="91" t="str">
        <f>IF(C136="","",IF(COUNTIF('4. Samples'!$B$17:$B$66,'5. Contrasts'!C136)=1,VLOOKUP(C136,'4. Samples'!$B$17:M$66,3,FALSE),IF(COUNTIF('4. Samples'!$B$17:$B$66,'5. Contrasts'!C136)=0,"ID not defined on Samples tab","ID appears more than once on samples tab")))</f>
        <v/>
      </c>
      <c r="E136" s="84" t="s">
        <v>0</v>
      </c>
      <c r="F136" s="81"/>
      <c r="G136" s="93" t="str">
        <f>IF(F136="","",IF(COUNTIF('4. Samples'!$B$17:$B$66,'5. Contrasts'!F136)=1,VLOOKUP(F136,'4. Samples'!$B$17:P$66,3,FALSE),IF(COUNTIF('4. Samples'!$B$17:$B$66,'5. Contrasts'!F136)=0,"ID not defined on Samples tab","ID appears more than once on samples tab")))</f>
        <v/>
      </c>
      <c r="H136" s="379"/>
      <c r="I136" s="81"/>
      <c r="J136" s="81"/>
      <c r="K136" s="87"/>
      <c r="L136" s="81"/>
      <c r="M136" s="81"/>
      <c r="N136" s="351"/>
      <c r="O136" s="81"/>
      <c r="P136" s="81"/>
      <c r="Q136" s="81"/>
      <c r="R136" s="81"/>
      <c r="S136" s="81"/>
      <c r="T136" s="81"/>
      <c r="U136" s="81"/>
      <c r="V136" s="81"/>
      <c r="W136" s="81"/>
      <c r="X136" s="81"/>
      <c r="Y136" s="380"/>
      <c r="Z136" s="548"/>
      <c r="AA136" s="377">
        <f t="shared" si="1"/>
        <v>5</v>
      </c>
    </row>
    <row r="137" spans="1:27" s="378" customFormat="1" ht="12.75" hidden="1" customHeight="1" x14ac:dyDescent="0.2">
      <c r="A137" s="547" t="str">
        <f>IF('2. Outcomes'!C17="","",'2. Outcomes'!C17&amp;" - 16")</f>
        <v>Major in STEM - 16</v>
      </c>
      <c r="B137" s="81"/>
      <c r="C137" s="81"/>
      <c r="D137" s="91" t="str">
        <f>IF(C137="","",IF(COUNTIF('4. Samples'!$B$17:$B$66,'5. Contrasts'!C137)=1,VLOOKUP(C137,'4. Samples'!$B$17:M$66,3,FALSE),IF(COUNTIF('4. Samples'!$B$17:$B$66,'5. Contrasts'!C137)=0,"ID not defined on Samples tab","ID appears more than once on samples tab")))</f>
        <v/>
      </c>
      <c r="E137" s="84" t="s">
        <v>0</v>
      </c>
      <c r="F137" s="81"/>
      <c r="G137" s="93" t="str">
        <f>IF(F137="","",IF(COUNTIF('4. Samples'!$B$17:$B$66,'5. Contrasts'!F137)=1,VLOOKUP(F137,'4. Samples'!$B$17:P$66,3,FALSE),IF(COUNTIF('4. Samples'!$B$17:$B$66,'5. Contrasts'!F137)=0,"ID not defined on Samples tab","ID appears more than once on samples tab")))</f>
        <v/>
      </c>
      <c r="H137" s="379"/>
      <c r="I137" s="81"/>
      <c r="J137" s="81"/>
      <c r="K137" s="87"/>
      <c r="L137" s="81"/>
      <c r="M137" s="81"/>
      <c r="N137" s="351"/>
      <c r="O137" s="81"/>
      <c r="P137" s="81"/>
      <c r="Q137" s="81"/>
      <c r="R137" s="81"/>
      <c r="S137" s="81"/>
      <c r="T137" s="81"/>
      <c r="U137" s="81"/>
      <c r="V137" s="81"/>
      <c r="W137" s="81"/>
      <c r="X137" s="81"/>
      <c r="Y137" s="380"/>
      <c r="Z137" s="548"/>
      <c r="AA137" s="377">
        <f t="shared" si="1"/>
        <v>5</v>
      </c>
    </row>
    <row r="138" spans="1:27" s="378" customFormat="1" ht="12.75" hidden="1" customHeight="1" x14ac:dyDescent="0.2">
      <c r="A138" s="547" t="str">
        <f>IF('2. Outcomes'!C17="","",'2. Outcomes'!C17&amp;" - 17")</f>
        <v>Major in STEM - 17</v>
      </c>
      <c r="B138" s="81"/>
      <c r="C138" s="81"/>
      <c r="D138" s="91" t="str">
        <f>IF(C138="","",IF(COUNTIF('4. Samples'!$B$17:$B$66,'5. Contrasts'!C138)=1,VLOOKUP(C138,'4. Samples'!$B$17:M$66,3,FALSE),IF(COUNTIF('4. Samples'!$B$17:$B$66,'5. Contrasts'!C138)=0,"ID not defined on Samples tab","ID appears more than once on samples tab")))</f>
        <v/>
      </c>
      <c r="E138" s="84" t="s">
        <v>0</v>
      </c>
      <c r="F138" s="81"/>
      <c r="G138" s="93" t="str">
        <f>IF(F138="","",IF(COUNTIF('4. Samples'!$B$17:$B$66,'5. Contrasts'!F138)=1,VLOOKUP(F138,'4. Samples'!$B$17:P$66,3,FALSE),IF(COUNTIF('4. Samples'!$B$17:$B$66,'5. Contrasts'!F138)=0,"ID not defined on Samples tab","ID appears more than once on samples tab")))</f>
        <v/>
      </c>
      <c r="H138" s="379"/>
      <c r="I138" s="81"/>
      <c r="J138" s="81"/>
      <c r="K138" s="87"/>
      <c r="L138" s="81"/>
      <c r="M138" s="81"/>
      <c r="N138" s="351"/>
      <c r="O138" s="81"/>
      <c r="P138" s="81"/>
      <c r="Q138" s="81"/>
      <c r="R138" s="81"/>
      <c r="S138" s="81"/>
      <c r="T138" s="81"/>
      <c r="U138" s="81"/>
      <c r="V138" s="81"/>
      <c r="W138" s="81"/>
      <c r="X138" s="81"/>
      <c r="Y138" s="380"/>
      <c r="Z138" s="548"/>
      <c r="AA138" s="377">
        <f t="shared" si="1"/>
        <v>5</v>
      </c>
    </row>
    <row r="139" spans="1:27" s="378" customFormat="1" ht="12.75" hidden="1" customHeight="1" x14ac:dyDescent="0.2">
      <c r="A139" s="547" t="str">
        <f>IF('2. Outcomes'!C17="","",'2. Outcomes'!C17&amp;" - 18")</f>
        <v>Major in STEM - 18</v>
      </c>
      <c r="B139" s="81"/>
      <c r="C139" s="81"/>
      <c r="D139" s="91" t="str">
        <f>IF(C139="","",IF(COUNTIF('4. Samples'!$B$17:$B$66,'5. Contrasts'!C139)=1,VLOOKUP(C139,'4. Samples'!$B$17:M$66,3,FALSE),IF(COUNTIF('4. Samples'!$B$17:$B$66,'5. Contrasts'!C139)=0,"ID not defined on Samples tab","ID appears more than once on samples tab")))</f>
        <v/>
      </c>
      <c r="E139" s="84" t="s">
        <v>0</v>
      </c>
      <c r="F139" s="81"/>
      <c r="G139" s="93" t="str">
        <f>IF(F139="","",IF(COUNTIF('4. Samples'!$B$17:$B$66,'5. Contrasts'!F139)=1,VLOOKUP(F139,'4. Samples'!$B$17:P$66,3,FALSE),IF(COUNTIF('4. Samples'!$B$17:$B$66,'5. Contrasts'!F139)=0,"ID not defined on Samples tab","ID appears more than once on samples tab")))</f>
        <v/>
      </c>
      <c r="H139" s="379"/>
      <c r="I139" s="81"/>
      <c r="J139" s="81"/>
      <c r="K139" s="87"/>
      <c r="L139" s="81"/>
      <c r="M139" s="81"/>
      <c r="N139" s="351"/>
      <c r="O139" s="81"/>
      <c r="P139" s="81"/>
      <c r="Q139" s="81"/>
      <c r="R139" s="81"/>
      <c r="S139" s="81"/>
      <c r="T139" s="81"/>
      <c r="U139" s="81"/>
      <c r="V139" s="81"/>
      <c r="W139" s="81"/>
      <c r="X139" s="81"/>
      <c r="Y139" s="380"/>
      <c r="Z139" s="548"/>
      <c r="AA139" s="377">
        <f t="shared" si="1"/>
        <v>5</v>
      </c>
    </row>
    <row r="140" spans="1:27" s="378" customFormat="1" ht="12.75" hidden="1" customHeight="1" x14ac:dyDescent="0.2">
      <c r="A140" s="547" t="str">
        <f>IF('2. Outcomes'!C17="","",'2. Outcomes'!C17&amp;" - 19")</f>
        <v>Major in STEM - 19</v>
      </c>
      <c r="B140" s="81"/>
      <c r="C140" s="81"/>
      <c r="D140" s="91" t="str">
        <f>IF(C140="","",IF(COUNTIF('4. Samples'!$B$17:$B$66,'5. Contrasts'!C140)=1,VLOOKUP(C140,'4. Samples'!$B$17:M$66,3,FALSE),IF(COUNTIF('4. Samples'!$B$17:$B$66,'5. Contrasts'!C140)=0,"ID not defined on Samples tab","ID appears more than once on samples tab")))</f>
        <v/>
      </c>
      <c r="E140" s="84" t="s">
        <v>0</v>
      </c>
      <c r="F140" s="81"/>
      <c r="G140" s="93" t="str">
        <f>IF(F140="","",IF(COUNTIF('4. Samples'!$B$17:$B$66,'5. Contrasts'!F140)=1,VLOOKUP(F140,'4. Samples'!$B$17:P$66,3,FALSE),IF(COUNTIF('4. Samples'!$B$17:$B$66,'5. Contrasts'!F140)=0,"ID not defined on Samples tab","ID appears more than once on samples tab")))</f>
        <v/>
      </c>
      <c r="H140" s="379"/>
      <c r="I140" s="81"/>
      <c r="J140" s="81"/>
      <c r="K140" s="87"/>
      <c r="L140" s="81"/>
      <c r="M140" s="81"/>
      <c r="N140" s="351"/>
      <c r="O140" s="81"/>
      <c r="P140" s="81"/>
      <c r="Q140" s="81"/>
      <c r="R140" s="81"/>
      <c r="S140" s="81"/>
      <c r="T140" s="81"/>
      <c r="U140" s="81"/>
      <c r="V140" s="81"/>
      <c r="W140" s="81"/>
      <c r="X140" s="81"/>
      <c r="Y140" s="380"/>
      <c r="Z140" s="548"/>
      <c r="AA140" s="377">
        <f t="shared" si="1"/>
        <v>5</v>
      </c>
    </row>
    <row r="141" spans="1:27" s="378" customFormat="1" ht="12.75" hidden="1" customHeight="1" x14ac:dyDescent="0.2">
      <c r="A141" s="547" t="str">
        <f>IF('2. Outcomes'!C17="","",'2. Outcomes'!C17&amp;" - 20")</f>
        <v>Major in STEM - 20</v>
      </c>
      <c r="B141" s="81"/>
      <c r="C141" s="81"/>
      <c r="D141" s="91" t="str">
        <f>IF(C141="","",IF(COUNTIF('4. Samples'!$B$17:$B$66,'5. Contrasts'!C141)=1,VLOOKUP(C141,'4. Samples'!$B$17:M$66,3,FALSE),IF(COUNTIF('4. Samples'!$B$17:$B$66,'5. Contrasts'!C141)=0,"ID not defined on Samples tab","ID appears more than once on samples tab")))</f>
        <v/>
      </c>
      <c r="E141" s="84" t="s">
        <v>0</v>
      </c>
      <c r="F141" s="81"/>
      <c r="G141" s="93" t="str">
        <f>IF(F141="","",IF(COUNTIF('4. Samples'!$B$17:$B$66,'5. Contrasts'!F141)=1,VLOOKUP(F141,'4. Samples'!$B$17:P$66,3,FALSE),IF(COUNTIF('4. Samples'!$B$17:$B$66,'5. Contrasts'!F141)=0,"ID not defined on Samples tab","ID appears more than once on samples tab")))</f>
        <v/>
      </c>
      <c r="H141" s="379"/>
      <c r="I141" s="81"/>
      <c r="J141" s="81"/>
      <c r="K141" s="87"/>
      <c r="L141" s="81"/>
      <c r="M141" s="81"/>
      <c r="N141" s="351"/>
      <c r="O141" s="81"/>
      <c r="P141" s="81"/>
      <c r="Q141" s="81"/>
      <c r="R141" s="81"/>
      <c r="S141" s="81"/>
      <c r="T141" s="81"/>
      <c r="U141" s="81"/>
      <c r="V141" s="81"/>
      <c r="W141" s="81"/>
      <c r="X141" s="81"/>
      <c r="Y141" s="380"/>
      <c r="Z141" s="548"/>
      <c r="AA141" s="377">
        <f t="shared" si="1"/>
        <v>5</v>
      </c>
    </row>
    <row r="142" spans="1:27" s="378" customFormat="1" ht="12.75" hidden="1" customHeight="1" x14ac:dyDescent="0.2">
      <c r="A142" s="547" t="str">
        <f>IF('2. Outcomes'!C17="","",'2. Outcomes'!C17&amp;" - 21")</f>
        <v>Major in STEM - 21</v>
      </c>
      <c r="B142" s="81"/>
      <c r="C142" s="81"/>
      <c r="D142" s="91" t="str">
        <f>IF(C142="","",IF(COUNTIF('4. Samples'!$B$17:$B$66,'5. Contrasts'!C142)=1,VLOOKUP(C142,'4. Samples'!$B$17:M$66,3,FALSE),IF(COUNTIF('4. Samples'!$B$17:$B$66,'5. Contrasts'!C142)=0,"ID not defined on Samples tab","ID appears more than once on samples tab")))</f>
        <v/>
      </c>
      <c r="E142" s="84" t="s">
        <v>0</v>
      </c>
      <c r="F142" s="81"/>
      <c r="G142" s="93" t="str">
        <f>IF(F142="","",IF(COUNTIF('4. Samples'!$B$17:$B$66,'5. Contrasts'!F142)=1,VLOOKUP(F142,'4. Samples'!$B$17:P$66,3,FALSE),IF(COUNTIF('4. Samples'!$B$17:$B$66,'5. Contrasts'!F142)=0,"ID not defined on Samples tab","ID appears more than once on samples tab")))</f>
        <v/>
      </c>
      <c r="H142" s="379"/>
      <c r="I142" s="81"/>
      <c r="J142" s="81"/>
      <c r="K142" s="87"/>
      <c r="L142" s="81"/>
      <c r="M142" s="81"/>
      <c r="N142" s="351"/>
      <c r="O142" s="81"/>
      <c r="P142" s="81"/>
      <c r="Q142" s="81"/>
      <c r="R142" s="81"/>
      <c r="S142" s="81"/>
      <c r="T142" s="81"/>
      <c r="U142" s="81"/>
      <c r="V142" s="81"/>
      <c r="W142" s="81"/>
      <c r="X142" s="81"/>
      <c r="Y142" s="380"/>
      <c r="Z142" s="548"/>
      <c r="AA142" s="377">
        <f t="shared" si="1"/>
        <v>5</v>
      </c>
    </row>
    <row r="143" spans="1:27" s="378" customFormat="1" ht="12.75" hidden="1" customHeight="1" x14ac:dyDescent="0.2">
      <c r="A143" s="547" t="str">
        <f>IF('2. Outcomes'!C17="","",'2. Outcomes'!C17&amp;" - 22")</f>
        <v>Major in STEM - 22</v>
      </c>
      <c r="B143" s="81"/>
      <c r="C143" s="81"/>
      <c r="D143" s="91" t="str">
        <f>IF(C143="","",IF(COUNTIF('4. Samples'!$B$17:$B$66,'5. Contrasts'!C143)=1,VLOOKUP(C143,'4. Samples'!$B$17:M$66,3,FALSE),IF(COUNTIF('4. Samples'!$B$17:$B$66,'5. Contrasts'!C143)=0,"ID not defined on Samples tab","ID appears more than once on samples tab")))</f>
        <v/>
      </c>
      <c r="E143" s="84" t="s">
        <v>0</v>
      </c>
      <c r="F143" s="81"/>
      <c r="G143" s="93" t="str">
        <f>IF(F143="","",IF(COUNTIF('4. Samples'!$B$17:$B$66,'5. Contrasts'!F143)=1,VLOOKUP(F143,'4. Samples'!$B$17:P$66,3,FALSE),IF(COUNTIF('4. Samples'!$B$17:$B$66,'5. Contrasts'!F143)=0,"ID not defined on Samples tab","ID appears more than once on samples tab")))</f>
        <v/>
      </c>
      <c r="H143" s="379"/>
      <c r="I143" s="81"/>
      <c r="J143" s="81"/>
      <c r="K143" s="87"/>
      <c r="L143" s="81"/>
      <c r="M143" s="81"/>
      <c r="N143" s="351"/>
      <c r="O143" s="81"/>
      <c r="P143" s="81"/>
      <c r="Q143" s="81"/>
      <c r="R143" s="81"/>
      <c r="S143" s="81"/>
      <c r="T143" s="81"/>
      <c r="U143" s="81"/>
      <c r="V143" s="81"/>
      <c r="W143" s="81"/>
      <c r="X143" s="81"/>
      <c r="Y143" s="380"/>
      <c r="Z143" s="548"/>
      <c r="AA143" s="377">
        <f t="shared" si="1"/>
        <v>5</v>
      </c>
    </row>
    <row r="144" spans="1:27" s="378" customFormat="1" ht="12.75" hidden="1" customHeight="1" x14ac:dyDescent="0.2">
      <c r="A144" s="547" t="str">
        <f>IF('2. Outcomes'!C17="","",'2. Outcomes'!C17&amp;" - 23")</f>
        <v>Major in STEM - 23</v>
      </c>
      <c r="B144" s="81"/>
      <c r="C144" s="81"/>
      <c r="D144" s="91" t="str">
        <f>IF(C144="","",IF(COUNTIF('4. Samples'!$B$17:$B$66,'5. Contrasts'!C144)=1,VLOOKUP(C144,'4. Samples'!$B$17:M$66,3,FALSE),IF(COUNTIF('4. Samples'!$B$17:$B$66,'5. Contrasts'!C144)=0,"ID not defined on Samples tab","ID appears more than once on samples tab")))</f>
        <v/>
      </c>
      <c r="E144" s="84" t="s">
        <v>0</v>
      </c>
      <c r="F144" s="81"/>
      <c r="G144" s="93" t="str">
        <f>IF(F144="","",IF(COUNTIF('4. Samples'!$B$17:$B$66,'5. Contrasts'!F144)=1,VLOOKUP(F144,'4. Samples'!$B$17:P$66,3,FALSE),IF(COUNTIF('4. Samples'!$B$17:$B$66,'5. Contrasts'!F144)=0,"ID not defined on Samples tab","ID appears more than once on samples tab")))</f>
        <v/>
      </c>
      <c r="H144" s="379"/>
      <c r="I144" s="81"/>
      <c r="J144" s="81"/>
      <c r="K144" s="87"/>
      <c r="L144" s="81"/>
      <c r="M144" s="81"/>
      <c r="N144" s="351"/>
      <c r="O144" s="81"/>
      <c r="P144" s="81"/>
      <c r="Q144" s="81"/>
      <c r="R144" s="81"/>
      <c r="S144" s="81"/>
      <c r="T144" s="81"/>
      <c r="U144" s="81"/>
      <c r="V144" s="81"/>
      <c r="W144" s="81"/>
      <c r="X144" s="81"/>
      <c r="Y144" s="380"/>
      <c r="Z144" s="548"/>
      <c r="AA144" s="377">
        <f t="shared" si="1"/>
        <v>5</v>
      </c>
    </row>
    <row r="145" spans="1:27" s="378" customFormat="1" ht="12.75" hidden="1" customHeight="1" x14ac:dyDescent="0.2">
      <c r="A145" s="547" t="str">
        <f>IF('2. Outcomes'!C17="","",'2. Outcomes'!C17&amp;" - 24")</f>
        <v>Major in STEM - 24</v>
      </c>
      <c r="B145" s="81"/>
      <c r="C145" s="81"/>
      <c r="D145" s="91" t="str">
        <f>IF(C145="","",IF(COUNTIF('4. Samples'!$B$17:$B$66,'5. Contrasts'!C145)=1,VLOOKUP(C145,'4. Samples'!$B$17:M$66,3,FALSE),IF(COUNTIF('4. Samples'!$B$17:$B$66,'5. Contrasts'!C145)=0,"ID not defined on Samples tab","ID appears more than once on samples tab")))</f>
        <v/>
      </c>
      <c r="E145" s="84" t="s">
        <v>0</v>
      </c>
      <c r="F145" s="81"/>
      <c r="G145" s="93" t="str">
        <f>IF(F145="","",IF(COUNTIF('4. Samples'!$B$17:$B$66,'5. Contrasts'!F145)=1,VLOOKUP(F145,'4. Samples'!$B$17:P$66,3,FALSE),IF(COUNTIF('4. Samples'!$B$17:$B$66,'5. Contrasts'!F145)=0,"ID not defined on Samples tab","ID appears more than once on samples tab")))</f>
        <v/>
      </c>
      <c r="H145" s="379"/>
      <c r="I145" s="81"/>
      <c r="J145" s="81"/>
      <c r="K145" s="87"/>
      <c r="L145" s="81"/>
      <c r="M145" s="81"/>
      <c r="N145" s="351"/>
      <c r="O145" s="81"/>
      <c r="P145" s="81"/>
      <c r="Q145" s="81"/>
      <c r="R145" s="81"/>
      <c r="S145" s="81"/>
      <c r="T145" s="81"/>
      <c r="U145" s="81"/>
      <c r="V145" s="81"/>
      <c r="W145" s="81"/>
      <c r="X145" s="81"/>
      <c r="Y145" s="380"/>
      <c r="Z145" s="548"/>
      <c r="AA145" s="377">
        <f t="shared" si="1"/>
        <v>5</v>
      </c>
    </row>
    <row r="146" spans="1:27" s="378" customFormat="1" ht="12.75" hidden="1" customHeight="1" x14ac:dyDescent="0.2">
      <c r="A146" s="547" t="str">
        <f>IF('2. Outcomes'!C17="","",'2. Outcomes'!C17&amp;" - 25")</f>
        <v>Major in STEM - 25</v>
      </c>
      <c r="B146" s="81"/>
      <c r="C146" s="81"/>
      <c r="D146" s="91" t="str">
        <f>IF(C146="","",IF(COUNTIF('4. Samples'!$B$17:$B$66,'5. Contrasts'!C146)=1,VLOOKUP(C146,'4. Samples'!$B$17:M$66,3,FALSE),IF(COUNTIF('4. Samples'!$B$17:$B$66,'5. Contrasts'!C146)=0,"ID not defined on Samples tab","ID appears more than once on samples tab")))</f>
        <v/>
      </c>
      <c r="E146" s="84" t="s">
        <v>0</v>
      </c>
      <c r="F146" s="81"/>
      <c r="G146" s="93" t="str">
        <f>IF(F146="","",IF(COUNTIF('4. Samples'!$B$17:$B$66,'5. Contrasts'!F146)=1,VLOOKUP(F146,'4. Samples'!$B$17:P$66,3,FALSE),IF(COUNTIF('4. Samples'!$B$17:$B$66,'5. Contrasts'!F146)=0,"ID not defined on Samples tab","ID appears more than once on samples tab")))</f>
        <v/>
      </c>
      <c r="H146" s="379"/>
      <c r="I146" s="81"/>
      <c r="J146" s="81"/>
      <c r="K146" s="87"/>
      <c r="L146" s="81"/>
      <c r="M146" s="81"/>
      <c r="N146" s="351"/>
      <c r="O146" s="81"/>
      <c r="P146" s="81"/>
      <c r="Q146" s="81"/>
      <c r="R146" s="81"/>
      <c r="S146" s="81"/>
      <c r="T146" s="81"/>
      <c r="U146" s="81"/>
      <c r="V146" s="81"/>
      <c r="W146" s="81"/>
      <c r="X146" s="81"/>
      <c r="Y146" s="380"/>
      <c r="Z146" s="548"/>
      <c r="AA146" s="377">
        <f t="shared" si="1"/>
        <v>5</v>
      </c>
    </row>
    <row r="147" spans="1:27" s="382" customFormat="1" ht="12.75" customHeight="1" x14ac:dyDescent="0.2">
      <c r="A147" s="549" t="s">
        <v>21</v>
      </c>
      <c r="B147" s="208"/>
      <c r="C147" s="82"/>
      <c r="D147" s="82"/>
      <c r="E147" s="373"/>
      <c r="F147" s="82"/>
      <c r="G147" s="82"/>
      <c r="H147" s="82"/>
      <c r="I147" s="82"/>
      <c r="J147" s="82"/>
      <c r="K147" s="82"/>
      <c r="L147" s="82"/>
      <c r="M147" s="82"/>
      <c r="N147" s="352"/>
      <c r="O147" s="82"/>
      <c r="P147" s="82"/>
      <c r="Q147" s="82"/>
      <c r="R147" s="82"/>
      <c r="S147" s="82"/>
      <c r="T147" s="82"/>
      <c r="U147" s="82"/>
      <c r="V147" s="82"/>
      <c r="W147" s="82"/>
      <c r="X147" s="82"/>
      <c r="Y147" s="82"/>
      <c r="Z147" s="550"/>
      <c r="AA147" s="381"/>
    </row>
    <row r="148" spans="1:27" s="385" customFormat="1" ht="14.25" customHeight="1" x14ac:dyDescent="0.2">
      <c r="A148" s="543" t="str">
        <f>IF('2. Outcomes'!B18="","",'2. Outcomes'!A18&amp;"   /   "&amp;'2. Outcomes'!B18&amp;"   /   "&amp;'2. Outcomes'!C18)</f>
        <v/>
      </c>
      <c r="B148" s="209"/>
      <c r="C148" s="209"/>
      <c r="D148" s="209"/>
      <c r="E148" s="249"/>
      <c r="F148" s="209"/>
      <c r="G148" s="209"/>
      <c r="H148" s="209"/>
      <c r="I148" s="209"/>
      <c r="J148" s="209"/>
      <c r="K148" s="209"/>
      <c r="L148" s="209"/>
      <c r="M148" s="209"/>
      <c r="N148" s="383"/>
      <c r="O148" s="209"/>
      <c r="P148" s="209"/>
      <c r="Q148" s="209"/>
      <c r="R148" s="209"/>
      <c r="S148" s="209"/>
      <c r="T148" s="209"/>
      <c r="U148" s="209"/>
      <c r="V148" s="209"/>
      <c r="W148" s="209"/>
      <c r="X148" s="209"/>
      <c r="Y148" s="209"/>
      <c r="Z148" s="544"/>
      <c r="AA148" s="384"/>
    </row>
    <row r="149" spans="1:27" s="378" customFormat="1" ht="12.75" customHeight="1" x14ac:dyDescent="0.2">
      <c r="A149" s="547" t="str">
        <f>IF('2. Outcomes'!C18="","",'2. Outcomes'!C18&amp;" - 1")</f>
        <v/>
      </c>
      <c r="B149" s="81"/>
      <c r="C149" s="81"/>
      <c r="D149" s="91" t="str">
        <f>IF(C149="","",IF(COUNTIF('4. Samples'!$B$17:$B$66,'5. Contrasts'!C149)=1,VLOOKUP(C149,'4. Samples'!$B$17:M$66,3,FALSE),IF(COUNTIF('4. Samples'!$B$17:$B$66,'5. Contrasts'!C149)=0,"ID not defined on Samples tab","ID appears more than once on samples tab")))</f>
        <v/>
      </c>
      <c r="E149" s="84" t="s">
        <v>0</v>
      </c>
      <c r="F149" s="81"/>
      <c r="G149" s="93" t="str">
        <f>IF(F149="","",IF(COUNTIF('4. Samples'!$B$17:$B$66,'5. Contrasts'!F149)=1,VLOOKUP(F149,'4. Samples'!$B$17:P$66,3,FALSE),IF(COUNTIF('4. Samples'!$B$17:$B$66,'5. Contrasts'!F149)=0,"ID not defined on Samples tab","ID appears more than once on samples tab")))</f>
        <v/>
      </c>
      <c r="H149" s="375"/>
      <c r="I149" s="87"/>
      <c r="J149" s="87"/>
      <c r="K149" s="87"/>
      <c r="L149" s="87"/>
      <c r="M149" s="87"/>
      <c r="N149" s="350"/>
      <c r="O149" s="87"/>
      <c r="P149" s="87"/>
      <c r="Q149" s="87"/>
      <c r="R149" s="87"/>
      <c r="S149" s="87"/>
      <c r="T149" s="87"/>
      <c r="U149" s="87"/>
      <c r="V149" s="87"/>
      <c r="W149" s="81"/>
      <c r="X149" s="81"/>
      <c r="Y149" s="380"/>
      <c r="Z149" s="548"/>
      <c r="AA149" s="377">
        <f t="shared" si="1"/>
        <v>6</v>
      </c>
    </row>
    <row r="150" spans="1:27" s="378" customFormat="1" ht="12.75" customHeight="1" x14ac:dyDescent="0.2">
      <c r="A150" s="547" t="str">
        <f>IF('2. Outcomes'!C18="","",'2. Outcomes'!C18&amp;" - 2")</f>
        <v/>
      </c>
      <c r="B150" s="81"/>
      <c r="C150" s="81"/>
      <c r="D150" s="91" t="str">
        <f>IF(C150="","",IF(COUNTIF('4. Samples'!$B$17:$B$66,'5. Contrasts'!C150)=1,VLOOKUP(C150,'4. Samples'!$B$17:M$66,3,FALSE),IF(COUNTIF('4. Samples'!$B$17:$B$66,'5. Contrasts'!C150)=0,"ID not defined on Samples tab","ID appears more than once on samples tab")))</f>
        <v/>
      </c>
      <c r="E150" s="84" t="s">
        <v>0</v>
      </c>
      <c r="F150" s="81"/>
      <c r="G150" s="93" t="str">
        <f>IF(F150="","",IF(COUNTIF('4. Samples'!$B$17:$B$66,'5. Contrasts'!F150)=1,VLOOKUP(F150,'4. Samples'!$B$17:P$66,3,FALSE),IF(COUNTIF('4. Samples'!$B$17:$B$66,'5. Contrasts'!F150)=0,"ID not defined on Samples tab","ID appears more than once on samples tab")))</f>
        <v/>
      </c>
      <c r="H150" s="379"/>
      <c r="I150" s="81"/>
      <c r="J150" s="81"/>
      <c r="K150" s="87"/>
      <c r="L150" s="81"/>
      <c r="M150" s="81"/>
      <c r="N150" s="351"/>
      <c r="O150" s="81"/>
      <c r="P150" s="81"/>
      <c r="Q150" s="81"/>
      <c r="R150" s="81"/>
      <c r="S150" s="81"/>
      <c r="T150" s="81"/>
      <c r="U150" s="81"/>
      <c r="V150" s="81"/>
      <c r="W150" s="81"/>
      <c r="X150" s="81"/>
      <c r="Y150" s="380"/>
      <c r="Z150" s="548"/>
      <c r="AA150" s="377">
        <f t="shared" si="1"/>
        <v>6</v>
      </c>
    </row>
    <row r="151" spans="1:27" s="378" customFormat="1" ht="12.75" customHeight="1" x14ac:dyDescent="0.2">
      <c r="A151" s="547" t="str">
        <f>IF('2. Outcomes'!C18="","",'2. Outcomes'!C18&amp;" - 3")</f>
        <v/>
      </c>
      <c r="B151" s="81"/>
      <c r="C151" s="81"/>
      <c r="D151" s="91" t="str">
        <f>IF(C151="","",IF(COUNTIF('4. Samples'!$B$17:$B$66,'5. Contrasts'!C151)=1,VLOOKUP(C151,'4. Samples'!$B$17:M$66,3,FALSE),IF(COUNTIF('4. Samples'!$B$17:$B$66,'5. Contrasts'!C151)=0,"ID not defined on Samples tab","ID appears more than once on samples tab")))</f>
        <v/>
      </c>
      <c r="E151" s="84" t="s">
        <v>0</v>
      </c>
      <c r="F151" s="81"/>
      <c r="G151" s="93" t="str">
        <f>IF(F151="","",IF(COUNTIF('4. Samples'!$B$17:$B$66,'5. Contrasts'!F151)=1,VLOOKUP(F151,'4. Samples'!$B$17:P$66,3,FALSE),IF(COUNTIF('4. Samples'!$B$17:$B$66,'5. Contrasts'!F151)=0,"ID not defined on Samples tab","ID appears more than once on samples tab")))</f>
        <v/>
      </c>
      <c r="H151" s="379"/>
      <c r="I151" s="81"/>
      <c r="J151" s="81"/>
      <c r="K151" s="87"/>
      <c r="L151" s="81"/>
      <c r="M151" s="81"/>
      <c r="N151" s="351"/>
      <c r="O151" s="81"/>
      <c r="P151" s="81"/>
      <c r="Q151" s="81"/>
      <c r="R151" s="81"/>
      <c r="S151" s="81"/>
      <c r="T151" s="81"/>
      <c r="U151" s="81"/>
      <c r="V151" s="81"/>
      <c r="W151" s="81"/>
      <c r="X151" s="81"/>
      <c r="Y151" s="380"/>
      <c r="Z151" s="548"/>
      <c r="AA151" s="377">
        <f t="shared" si="1"/>
        <v>6</v>
      </c>
    </row>
    <row r="152" spans="1:27" s="378" customFormat="1" ht="12.75" customHeight="1" x14ac:dyDescent="0.2">
      <c r="A152" s="547" t="str">
        <f>IF('2. Outcomes'!C18="","",'2. Outcomes'!C18&amp;" - 4")</f>
        <v/>
      </c>
      <c r="B152" s="81"/>
      <c r="C152" s="81"/>
      <c r="D152" s="91" t="str">
        <f>IF(C152="","",IF(COUNTIF('4. Samples'!$B$17:$B$66,'5. Contrasts'!C152)=1,VLOOKUP(C152,'4. Samples'!$B$17:M$66,3,FALSE),IF(COUNTIF('4. Samples'!$B$17:$B$66,'5. Contrasts'!C152)=0,"ID not defined on Samples tab","ID appears more than once on samples tab")))</f>
        <v/>
      </c>
      <c r="E152" s="84" t="s">
        <v>0</v>
      </c>
      <c r="F152" s="81"/>
      <c r="G152" s="93" t="str">
        <f>IF(F152="","",IF(COUNTIF('4. Samples'!$B$17:$B$66,'5. Contrasts'!F152)=1,VLOOKUP(F152,'4. Samples'!$B$17:P$66,3,FALSE),IF(COUNTIF('4. Samples'!$B$17:$B$66,'5. Contrasts'!F152)=0,"ID not defined on Samples tab","ID appears more than once on samples tab")))</f>
        <v/>
      </c>
      <c r="H152" s="379"/>
      <c r="I152" s="81"/>
      <c r="J152" s="81"/>
      <c r="K152" s="87"/>
      <c r="L152" s="81"/>
      <c r="M152" s="81"/>
      <c r="N152" s="351"/>
      <c r="O152" s="81"/>
      <c r="P152" s="81"/>
      <c r="Q152" s="81"/>
      <c r="R152" s="81"/>
      <c r="S152" s="81"/>
      <c r="T152" s="81"/>
      <c r="U152" s="81"/>
      <c r="V152" s="81"/>
      <c r="W152" s="81"/>
      <c r="X152" s="81"/>
      <c r="Y152" s="380"/>
      <c r="Z152" s="548"/>
      <c r="AA152" s="377">
        <f t="shared" si="1"/>
        <v>6</v>
      </c>
    </row>
    <row r="153" spans="1:27" s="378" customFormat="1" ht="12.75" customHeight="1" x14ac:dyDescent="0.2">
      <c r="A153" s="547" t="str">
        <f>IF('2. Outcomes'!C18="","",'2. Outcomes'!C18&amp;" - 5")</f>
        <v/>
      </c>
      <c r="B153" s="81"/>
      <c r="C153" s="81"/>
      <c r="D153" s="91" t="str">
        <f>IF(C153="","",IF(COUNTIF('4. Samples'!$B$17:$B$66,'5. Contrasts'!C153)=1,VLOOKUP(C153,'4. Samples'!$B$17:M$66,3,FALSE),IF(COUNTIF('4. Samples'!$B$17:$B$66,'5. Contrasts'!C153)=0,"ID not defined on Samples tab","ID appears more than once on samples tab")))</f>
        <v/>
      </c>
      <c r="E153" s="84" t="s">
        <v>0</v>
      </c>
      <c r="F153" s="81"/>
      <c r="G153" s="93" t="str">
        <f>IF(F153="","",IF(COUNTIF('4. Samples'!$B$17:$B$66,'5. Contrasts'!F153)=1,VLOOKUP(F153,'4. Samples'!$B$17:P$66,3,FALSE),IF(COUNTIF('4. Samples'!$B$17:$B$66,'5. Contrasts'!F153)=0,"ID not defined on Samples tab","ID appears more than once on samples tab")))</f>
        <v/>
      </c>
      <c r="H153" s="379"/>
      <c r="I153" s="81"/>
      <c r="J153" s="81"/>
      <c r="K153" s="87"/>
      <c r="L153" s="81"/>
      <c r="M153" s="81"/>
      <c r="N153" s="351"/>
      <c r="O153" s="81"/>
      <c r="P153" s="81"/>
      <c r="Q153" s="81"/>
      <c r="R153" s="81"/>
      <c r="S153" s="81"/>
      <c r="T153" s="81"/>
      <c r="U153" s="81"/>
      <c r="V153" s="81"/>
      <c r="W153" s="81"/>
      <c r="X153" s="81"/>
      <c r="Y153" s="380"/>
      <c r="Z153" s="548"/>
      <c r="AA153" s="377">
        <f t="shared" si="1"/>
        <v>6</v>
      </c>
    </row>
    <row r="154" spans="1:27" s="378" customFormat="1" ht="12.75" customHeight="1" x14ac:dyDescent="0.2">
      <c r="A154" s="547" t="str">
        <f>IF('2. Outcomes'!C18="","",'2. Outcomes'!C18&amp;" - 6")</f>
        <v/>
      </c>
      <c r="B154" s="81"/>
      <c r="C154" s="81"/>
      <c r="D154" s="91" t="str">
        <f>IF(C154="","",IF(COUNTIF('4. Samples'!$B$17:$B$66,'5. Contrasts'!C154)=1,VLOOKUP(C154,'4. Samples'!$B$17:M$66,3,FALSE),IF(COUNTIF('4. Samples'!$B$17:$B$66,'5. Contrasts'!C154)=0,"ID not defined on Samples tab","ID appears more than once on samples tab")))</f>
        <v/>
      </c>
      <c r="E154" s="84" t="s">
        <v>0</v>
      </c>
      <c r="F154" s="81"/>
      <c r="G154" s="93" t="str">
        <f>IF(F154="","",IF(COUNTIF('4. Samples'!$B$17:$B$66,'5. Contrasts'!F154)=1,VLOOKUP(F154,'4. Samples'!$B$17:P$66,3,FALSE),IF(COUNTIF('4. Samples'!$B$17:$B$66,'5. Contrasts'!F154)=0,"ID not defined on Samples tab","ID appears more than once on samples tab")))</f>
        <v/>
      </c>
      <c r="H154" s="379"/>
      <c r="I154" s="81"/>
      <c r="J154" s="81"/>
      <c r="K154" s="87"/>
      <c r="L154" s="81"/>
      <c r="M154" s="81"/>
      <c r="N154" s="351"/>
      <c r="O154" s="81"/>
      <c r="P154" s="81"/>
      <c r="Q154" s="81"/>
      <c r="R154" s="81"/>
      <c r="S154" s="81"/>
      <c r="T154" s="81"/>
      <c r="U154" s="81"/>
      <c r="V154" s="81"/>
      <c r="W154" s="81"/>
      <c r="X154" s="81"/>
      <c r="Y154" s="380"/>
      <c r="Z154" s="548"/>
      <c r="AA154" s="377">
        <f t="shared" si="1"/>
        <v>6</v>
      </c>
    </row>
    <row r="155" spans="1:27" s="378" customFormat="1" ht="12.75" customHeight="1" x14ac:dyDescent="0.2">
      <c r="A155" s="547" t="str">
        <f>IF('2. Outcomes'!C18="","",'2. Outcomes'!C18&amp;" - 7")</f>
        <v/>
      </c>
      <c r="B155" s="81"/>
      <c r="C155" s="81"/>
      <c r="D155" s="91" t="str">
        <f>IF(C155="","",IF(COUNTIF('4. Samples'!$B$17:$B$66,'5. Contrasts'!C155)=1,VLOOKUP(C155,'4. Samples'!$B$17:M$66,3,FALSE),IF(COUNTIF('4. Samples'!$B$17:$B$66,'5. Contrasts'!C155)=0,"ID not defined on Samples tab","ID appears more than once on samples tab")))</f>
        <v/>
      </c>
      <c r="E155" s="84" t="s">
        <v>0</v>
      </c>
      <c r="F155" s="81"/>
      <c r="G155" s="93" t="str">
        <f>IF(F155="","",IF(COUNTIF('4. Samples'!$B$17:$B$66,'5. Contrasts'!F155)=1,VLOOKUP(F155,'4. Samples'!$B$17:P$66,3,FALSE),IF(COUNTIF('4. Samples'!$B$17:$B$66,'5. Contrasts'!F155)=0,"ID not defined on Samples tab","ID appears more than once on samples tab")))</f>
        <v/>
      </c>
      <c r="H155" s="379"/>
      <c r="I155" s="81"/>
      <c r="J155" s="81"/>
      <c r="K155" s="87"/>
      <c r="L155" s="81"/>
      <c r="M155" s="81"/>
      <c r="N155" s="351"/>
      <c r="O155" s="81"/>
      <c r="P155" s="81"/>
      <c r="Q155" s="81"/>
      <c r="R155" s="81"/>
      <c r="S155" s="81"/>
      <c r="T155" s="81"/>
      <c r="U155" s="81"/>
      <c r="V155" s="81"/>
      <c r="W155" s="81"/>
      <c r="X155" s="81"/>
      <c r="Y155" s="380"/>
      <c r="Z155" s="548"/>
      <c r="AA155" s="377">
        <f t="shared" si="1"/>
        <v>6</v>
      </c>
    </row>
    <row r="156" spans="1:27" s="378" customFormat="1" ht="12.75" customHeight="1" x14ac:dyDescent="0.2">
      <c r="A156" s="547" t="str">
        <f>IF('2. Outcomes'!C18="","",'2. Outcomes'!C18&amp;" - 8")</f>
        <v/>
      </c>
      <c r="B156" s="81"/>
      <c r="C156" s="81"/>
      <c r="D156" s="91" t="str">
        <f>IF(C156="","",IF(COUNTIF('4. Samples'!$B$17:$B$66,'5. Contrasts'!C156)=1,VLOOKUP(C156,'4. Samples'!$B$17:M$66,3,FALSE),IF(COUNTIF('4. Samples'!$B$17:$B$66,'5. Contrasts'!C156)=0,"ID not defined on Samples tab","ID appears more than once on samples tab")))</f>
        <v/>
      </c>
      <c r="E156" s="84" t="s">
        <v>0</v>
      </c>
      <c r="F156" s="81"/>
      <c r="G156" s="93" t="str">
        <f>IF(F156="","",IF(COUNTIF('4. Samples'!$B$17:$B$66,'5. Contrasts'!F156)=1,VLOOKUP(F156,'4. Samples'!$B$17:P$66,3,FALSE),IF(COUNTIF('4. Samples'!$B$17:$B$66,'5. Contrasts'!F156)=0,"ID not defined on Samples tab","ID appears more than once on samples tab")))</f>
        <v/>
      </c>
      <c r="H156" s="379"/>
      <c r="I156" s="81"/>
      <c r="J156" s="81"/>
      <c r="K156" s="87"/>
      <c r="L156" s="81"/>
      <c r="M156" s="81"/>
      <c r="N156" s="351"/>
      <c r="O156" s="81"/>
      <c r="P156" s="81"/>
      <c r="Q156" s="81"/>
      <c r="R156" s="81"/>
      <c r="S156" s="81"/>
      <c r="T156" s="81"/>
      <c r="U156" s="81"/>
      <c r="V156" s="81"/>
      <c r="W156" s="81"/>
      <c r="X156" s="81"/>
      <c r="Y156" s="380"/>
      <c r="Z156" s="548"/>
      <c r="AA156" s="377">
        <f t="shared" si="1"/>
        <v>6</v>
      </c>
    </row>
    <row r="157" spans="1:27" s="378" customFormat="1" ht="12.75" customHeight="1" x14ac:dyDescent="0.2">
      <c r="A157" s="547" t="str">
        <f>IF('2. Outcomes'!C18="","",'2. Outcomes'!C18&amp;" - 9")</f>
        <v/>
      </c>
      <c r="B157" s="81"/>
      <c r="C157" s="81"/>
      <c r="D157" s="91" t="str">
        <f>IF(C157="","",IF(COUNTIF('4. Samples'!$B$17:$B$66,'5. Contrasts'!C157)=1,VLOOKUP(C157,'4. Samples'!$B$17:M$66,3,FALSE),IF(COUNTIF('4. Samples'!$B$17:$B$66,'5. Contrasts'!C157)=0,"ID not defined on Samples tab","ID appears more than once on samples tab")))</f>
        <v/>
      </c>
      <c r="E157" s="84" t="s">
        <v>0</v>
      </c>
      <c r="F157" s="81"/>
      <c r="G157" s="93" t="str">
        <f>IF(F157="","",IF(COUNTIF('4. Samples'!$B$17:$B$66,'5. Contrasts'!F157)=1,VLOOKUP(F157,'4. Samples'!$B$17:P$66,3,FALSE),IF(COUNTIF('4. Samples'!$B$17:$B$66,'5. Contrasts'!F157)=0,"ID not defined on Samples tab","ID appears more than once on samples tab")))</f>
        <v/>
      </c>
      <c r="H157" s="379"/>
      <c r="I157" s="81"/>
      <c r="J157" s="81"/>
      <c r="K157" s="87"/>
      <c r="L157" s="81"/>
      <c r="M157" s="81"/>
      <c r="N157" s="351"/>
      <c r="O157" s="81"/>
      <c r="P157" s="81"/>
      <c r="Q157" s="81"/>
      <c r="R157" s="81"/>
      <c r="S157" s="81"/>
      <c r="T157" s="81"/>
      <c r="U157" s="81"/>
      <c r="V157" s="81"/>
      <c r="W157" s="81"/>
      <c r="X157" s="81"/>
      <c r="Y157" s="380"/>
      <c r="Z157" s="548"/>
      <c r="AA157" s="377">
        <f t="shared" si="1"/>
        <v>6</v>
      </c>
    </row>
    <row r="158" spans="1:27" s="378" customFormat="1" ht="12.75" customHeight="1" x14ac:dyDescent="0.2">
      <c r="A158" s="547" t="str">
        <f>IF('2. Outcomes'!C18="","",'2. Outcomes'!C18&amp;" - 10")</f>
        <v/>
      </c>
      <c r="B158" s="81"/>
      <c r="C158" s="81"/>
      <c r="D158" s="91" t="str">
        <f>IF(C158="","",IF(COUNTIF('4. Samples'!$B$17:$B$66,'5. Contrasts'!C158)=1,VLOOKUP(C158,'4. Samples'!$B$17:M$66,3,FALSE),IF(COUNTIF('4. Samples'!$B$17:$B$66,'5. Contrasts'!C158)=0,"ID not defined on Samples tab","ID appears more than once on samples tab")))</f>
        <v/>
      </c>
      <c r="E158" s="84" t="s">
        <v>0</v>
      </c>
      <c r="F158" s="81"/>
      <c r="G158" s="93" t="str">
        <f>IF(F158="","",IF(COUNTIF('4. Samples'!$B$17:$B$66,'5. Contrasts'!F158)=1,VLOOKUP(F158,'4. Samples'!$B$17:P$66,3,FALSE),IF(COUNTIF('4. Samples'!$B$17:$B$66,'5. Contrasts'!F158)=0,"ID not defined on Samples tab","ID appears more than once on samples tab")))</f>
        <v/>
      </c>
      <c r="H158" s="379"/>
      <c r="I158" s="81"/>
      <c r="J158" s="81"/>
      <c r="K158" s="87"/>
      <c r="L158" s="81"/>
      <c r="M158" s="81"/>
      <c r="N158" s="351"/>
      <c r="O158" s="81"/>
      <c r="P158" s="81"/>
      <c r="Q158" s="81"/>
      <c r="R158" s="81"/>
      <c r="S158" s="81"/>
      <c r="T158" s="81"/>
      <c r="U158" s="81"/>
      <c r="V158" s="81"/>
      <c r="W158" s="81"/>
      <c r="X158" s="81"/>
      <c r="Y158" s="380"/>
      <c r="Z158" s="548"/>
      <c r="AA158" s="377">
        <f t="shared" si="1"/>
        <v>6</v>
      </c>
    </row>
    <row r="159" spans="1:27" s="378" customFormat="1" ht="12.75" hidden="1" customHeight="1" x14ac:dyDescent="0.2">
      <c r="A159" s="547" t="str">
        <f>IF('2. Outcomes'!C18="","",'2. Outcomes'!C18&amp;" - 11")</f>
        <v/>
      </c>
      <c r="B159" s="81"/>
      <c r="C159" s="81"/>
      <c r="D159" s="91" t="str">
        <f>IF(C159="","",IF(COUNTIF('4. Samples'!$B$17:$B$66,'5. Contrasts'!C159)=1,VLOOKUP(C159,'4. Samples'!$B$17:M$66,3,FALSE),IF(COUNTIF('4. Samples'!$B$17:$B$66,'5. Contrasts'!C159)=0,"ID not defined on Samples tab","ID appears more than once on samples tab")))</f>
        <v/>
      </c>
      <c r="E159" s="84" t="s">
        <v>0</v>
      </c>
      <c r="F159" s="81"/>
      <c r="G159" s="93" t="str">
        <f>IF(F159="","",IF(COUNTIF('4. Samples'!$B$17:$B$66,'5. Contrasts'!F159)=1,VLOOKUP(F159,'4. Samples'!$B$17:P$66,3,FALSE),IF(COUNTIF('4. Samples'!$B$17:$B$66,'5. Contrasts'!F159)=0,"ID not defined on Samples tab","ID appears more than once on samples tab")))</f>
        <v/>
      </c>
      <c r="H159" s="379"/>
      <c r="I159" s="81"/>
      <c r="J159" s="81"/>
      <c r="K159" s="87"/>
      <c r="L159" s="81"/>
      <c r="M159" s="81"/>
      <c r="N159" s="351"/>
      <c r="O159" s="81"/>
      <c r="P159" s="81"/>
      <c r="Q159" s="81"/>
      <c r="R159" s="81"/>
      <c r="S159" s="81"/>
      <c r="T159" s="81"/>
      <c r="U159" s="81"/>
      <c r="V159" s="81"/>
      <c r="W159" s="81"/>
      <c r="X159" s="81"/>
      <c r="Y159" s="380"/>
      <c r="Z159" s="548"/>
      <c r="AA159" s="377">
        <f t="shared" si="1"/>
        <v>6</v>
      </c>
    </row>
    <row r="160" spans="1:27" s="378" customFormat="1" ht="12.75" hidden="1" customHeight="1" x14ac:dyDescent="0.2">
      <c r="A160" s="547" t="str">
        <f>IF('2. Outcomes'!C18="","",'2. Outcomes'!C18&amp;" - 12")</f>
        <v/>
      </c>
      <c r="B160" s="81"/>
      <c r="C160" s="81"/>
      <c r="D160" s="91" t="str">
        <f>IF(C160="","",IF(COUNTIF('4. Samples'!$B$17:$B$66,'5. Contrasts'!C160)=1,VLOOKUP(C160,'4. Samples'!$B$17:M$66,3,FALSE),IF(COUNTIF('4. Samples'!$B$17:$B$66,'5. Contrasts'!C160)=0,"ID not defined on Samples tab","ID appears more than once on samples tab")))</f>
        <v/>
      </c>
      <c r="E160" s="84" t="s">
        <v>0</v>
      </c>
      <c r="F160" s="81"/>
      <c r="G160" s="93" t="str">
        <f>IF(F160="","",IF(COUNTIF('4. Samples'!$B$17:$B$66,'5. Contrasts'!F160)=1,VLOOKUP(F160,'4. Samples'!$B$17:P$66,3,FALSE),IF(COUNTIF('4. Samples'!$B$17:$B$66,'5. Contrasts'!F160)=0,"ID not defined on Samples tab","ID appears more than once on samples tab")))</f>
        <v/>
      </c>
      <c r="H160" s="379"/>
      <c r="I160" s="81"/>
      <c r="J160" s="81"/>
      <c r="K160" s="87"/>
      <c r="L160" s="81"/>
      <c r="M160" s="81"/>
      <c r="N160" s="351"/>
      <c r="O160" s="81"/>
      <c r="P160" s="81"/>
      <c r="Q160" s="81"/>
      <c r="R160" s="81"/>
      <c r="S160" s="81"/>
      <c r="T160" s="81"/>
      <c r="U160" s="81"/>
      <c r="V160" s="81"/>
      <c r="W160" s="81"/>
      <c r="X160" s="81"/>
      <c r="Y160" s="380"/>
      <c r="Z160" s="548"/>
      <c r="AA160" s="377">
        <f t="shared" si="1"/>
        <v>6</v>
      </c>
    </row>
    <row r="161" spans="1:27" s="378" customFormat="1" ht="12.75" hidden="1" customHeight="1" x14ac:dyDescent="0.2">
      <c r="A161" s="547" t="str">
        <f>IF('2. Outcomes'!C18="","",'2. Outcomes'!C18&amp;" - 13")</f>
        <v/>
      </c>
      <c r="B161" s="81"/>
      <c r="C161" s="81"/>
      <c r="D161" s="91" t="str">
        <f>IF(C161="","",IF(COUNTIF('4. Samples'!$B$17:$B$66,'5. Contrasts'!C161)=1,VLOOKUP(C161,'4. Samples'!$B$17:M$66,3,FALSE),IF(COUNTIF('4. Samples'!$B$17:$B$66,'5. Contrasts'!C161)=0,"ID not defined on Samples tab","ID appears more than once on samples tab")))</f>
        <v/>
      </c>
      <c r="E161" s="84" t="s">
        <v>0</v>
      </c>
      <c r="F161" s="81"/>
      <c r="G161" s="93" t="str">
        <f>IF(F161="","",IF(COUNTIF('4. Samples'!$B$17:$B$66,'5. Contrasts'!F161)=1,VLOOKUP(F161,'4. Samples'!$B$17:P$66,3,FALSE),IF(COUNTIF('4. Samples'!$B$17:$B$66,'5. Contrasts'!F161)=0,"ID not defined on Samples tab","ID appears more than once on samples tab")))</f>
        <v/>
      </c>
      <c r="H161" s="379"/>
      <c r="I161" s="81"/>
      <c r="J161" s="81"/>
      <c r="K161" s="87"/>
      <c r="L161" s="81"/>
      <c r="M161" s="81"/>
      <c r="N161" s="351"/>
      <c r="O161" s="81"/>
      <c r="P161" s="81"/>
      <c r="Q161" s="81"/>
      <c r="R161" s="81"/>
      <c r="S161" s="81"/>
      <c r="T161" s="81"/>
      <c r="U161" s="81"/>
      <c r="V161" s="81"/>
      <c r="W161" s="81"/>
      <c r="X161" s="81"/>
      <c r="Y161" s="380"/>
      <c r="Z161" s="548"/>
      <c r="AA161" s="377">
        <f t="shared" si="1"/>
        <v>6</v>
      </c>
    </row>
    <row r="162" spans="1:27" s="378" customFormat="1" ht="12.75" hidden="1" customHeight="1" x14ac:dyDescent="0.2">
      <c r="A162" s="547" t="str">
        <f>IF('2. Outcomes'!C18="","",'2. Outcomes'!C18&amp;" - 14")</f>
        <v/>
      </c>
      <c r="B162" s="81"/>
      <c r="C162" s="81"/>
      <c r="D162" s="91" t="str">
        <f>IF(C162="","",IF(COUNTIF('4. Samples'!$B$17:$B$66,'5. Contrasts'!C162)=1,VLOOKUP(C162,'4. Samples'!$B$17:M$66,3,FALSE),IF(COUNTIF('4. Samples'!$B$17:$B$66,'5. Contrasts'!C162)=0,"ID not defined on Samples tab","ID appears more than once on samples tab")))</f>
        <v/>
      </c>
      <c r="E162" s="84" t="s">
        <v>0</v>
      </c>
      <c r="F162" s="81"/>
      <c r="G162" s="93" t="str">
        <f>IF(F162="","",IF(COUNTIF('4. Samples'!$B$17:$B$66,'5. Contrasts'!F162)=1,VLOOKUP(F162,'4. Samples'!$B$17:P$66,3,FALSE),IF(COUNTIF('4. Samples'!$B$17:$B$66,'5. Contrasts'!F162)=0,"ID not defined on Samples tab","ID appears more than once on samples tab")))</f>
        <v/>
      </c>
      <c r="H162" s="379"/>
      <c r="I162" s="81"/>
      <c r="J162" s="81"/>
      <c r="K162" s="87"/>
      <c r="L162" s="81"/>
      <c r="M162" s="81"/>
      <c r="N162" s="351"/>
      <c r="O162" s="81"/>
      <c r="P162" s="81"/>
      <c r="Q162" s="81"/>
      <c r="R162" s="81"/>
      <c r="S162" s="81"/>
      <c r="T162" s="81"/>
      <c r="U162" s="81"/>
      <c r="V162" s="81"/>
      <c r="W162" s="81"/>
      <c r="X162" s="81"/>
      <c r="Y162" s="380"/>
      <c r="Z162" s="548"/>
      <c r="AA162" s="377">
        <f t="shared" si="1"/>
        <v>6</v>
      </c>
    </row>
    <row r="163" spans="1:27" s="378" customFormat="1" ht="12.75" hidden="1" customHeight="1" x14ac:dyDescent="0.2">
      <c r="A163" s="547" t="str">
        <f>IF('2. Outcomes'!C18="","",'2. Outcomes'!C18&amp;" - 15")</f>
        <v/>
      </c>
      <c r="B163" s="81"/>
      <c r="C163" s="81"/>
      <c r="D163" s="91" t="str">
        <f>IF(C163="","",IF(COUNTIF('4. Samples'!$B$17:$B$66,'5. Contrasts'!C163)=1,VLOOKUP(C163,'4. Samples'!$B$17:M$66,3,FALSE),IF(COUNTIF('4. Samples'!$B$17:$B$66,'5. Contrasts'!C163)=0,"ID not defined on Samples tab","ID appears more than once on samples tab")))</f>
        <v/>
      </c>
      <c r="E163" s="84" t="s">
        <v>0</v>
      </c>
      <c r="F163" s="81"/>
      <c r="G163" s="93" t="str">
        <f>IF(F163="","",IF(COUNTIF('4. Samples'!$B$17:$B$66,'5. Contrasts'!F163)=1,VLOOKUP(F163,'4. Samples'!$B$17:P$66,3,FALSE),IF(COUNTIF('4. Samples'!$B$17:$B$66,'5. Contrasts'!F163)=0,"ID not defined on Samples tab","ID appears more than once on samples tab")))</f>
        <v/>
      </c>
      <c r="H163" s="379"/>
      <c r="I163" s="81"/>
      <c r="J163" s="81"/>
      <c r="K163" s="87"/>
      <c r="L163" s="81"/>
      <c r="M163" s="81"/>
      <c r="N163" s="351"/>
      <c r="O163" s="81"/>
      <c r="P163" s="81"/>
      <c r="Q163" s="81"/>
      <c r="R163" s="81"/>
      <c r="S163" s="81"/>
      <c r="T163" s="81"/>
      <c r="U163" s="81"/>
      <c r="V163" s="81"/>
      <c r="W163" s="81"/>
      <c r="X163" s="81"/>
      <c r="Y163" s="380"/>
      <c r="Z163" s="548"/>
      <c r="AA163" s="377">
        <f t="shared" si="1"/>
        <v>6</v>
      </c>
    </row>
    <row r="164" spans="1:27" s="378" customFormat="1" ht="12.75" hidden="1" customHeight="1" x14ac:dyDescent="0.2">
      <c r="A164" s="547" t="str">
        <f>IF('2. Outcomes'!C18="","",'2. Outcomes'!C18&amp;" - 16")</f>
        <v/>
      </c>
      <c r="B164" s="81"/>
      <c r="C164" s="81"/>
      <c r="D164" s="91" t="str">
        <f>IF(C164="","",IF(COUNTIF('4. Samples'!$B$17:$B$66,'5. Contrasts'!C164)=1,VLOOKUP(C164,'4. Samples'!$B$17:M$66,3,FALSE),IF(COUNTIF('4. Samples'!$B$17:$B$66,'5. Contrasts'!C164)=0,"ID not defined on Samples tab","ID appears more than once on samples tab")))</f>
        <v/>
      </c>
      <c r="E164" s="84" t="s">
        <v>0</v>
      </c>
      <c r="F164" s="81"/>
      <c r="G164" s="93" t="str">
        <f>IF(F164="","",IF(COUNTIF('4. Samples'!$B$17:$B$66,'5. Contrasts'!F164)=1,VLOOKUP(F164,'4. Samples'!$B$17:P$66,3,FALSE),IF(COUNTIF('4. Samples'!$B$17:$B$66,'5. Contrasts'!F164)=0,"ID not defined on Samples tab","ID appears more than once on samples tab")))</f>
        <v/>
      </c>
      <c r="H164" s="379"/>
      <c r="I164" s="81"/>
      <c r="J164" s="81"/>
      <c r="K164" s="87"/>
      <c r="L164" s="81"/>
      <c r="M164" s="81"/>
      <c r="N164" s="351"/>
      <c r="O164" s="81"/>
      <c r="P164" s="81"/>
      <c r="Q164" s="81"/>
      <c r="R164" s="81"/>
      <c r="S164" s="81"/>
      <c r="T164" s="81"/>
      <c r="U164" s="81"/>
      <c r="V164" s="81"/>
      <c r="W164" s="81"/>
      <c r="X164" s="81"/>
      <c r="Y164" s="380"/>
      <c r="Z164" s="548"/>
      <c r="AA164" s="377">
        <f t="shared" si="1"/>
        <v>6</v>
      </c>
    </row>
    <row r="165" spans="1:27" s="378" customFormat="1" ht="12.75" hidden="1" customHeight="1" x14ac:dyDescent="0.2">
      <c r="A165" s="547" t="str">
        <f>IF('2. Outcomes'!C18="","",'2. Outcomes'!C18&amp;" - 17")</f>
        <v/>
      </c>
      <c r="B165" s="81"/>
      <c r="C165" s="81"/>
      <c r="D165" s="91" t="str">
        <f>IF(C165="","",IF(COUNTIF('4. Samples'!$B$17:$B$66,'5. Contrasts'!C165)=1,VLOOKUP(C165,'4. Samples'!$B$17:M$66,3,FALSE),IF(COUNTIF('4. Samples'!$B$17:$B$66,'5. Contrasts'!C165)=0,"ID not defined on Samples tab","ID appears more than once on samples tab")))</f>
        <v/>
      </c>
      <c r="E165" s="84" t="s">
        <v>0</v>
      </c>
      <c r="F165" s="81"/>
      <c r="G165" s="93" t="str">
        <f>IF(F165="","",IF(COUNTIF('4. Samples'!$B$17:$B$66,'5. Contrasts'!F165)=1,VLOOKUP(F165,'4. Samples'!$B$17:P$66,3,FALSE),IF(COUNTIF('4. Samples'!$B$17:$B$66,'5. Contrasts'!F165)=0,"ID not defined on Samples tab","ID appears more than once on samples tab")))</f>
        <v/>
      </c>
      <c r="H165" s="379"/>
      <c r="I165" s="81"/>
      <c r="J165" s="81"/>
      <c r="K165" s="87"/>
      <c r="L165" s="81"/>
      <c r="M165" s="81"/>
      <c r="N165" s="351"/>
      <c r="O165" s="81"/>
      <c r="P165" s="81"/>
      <c r="Q165" s="81"/>
      <c r="R165" s="81"/>
      <c r="S165" s="81"/>
      <c r="T165" s="81"/>
      <c r="U165" s="81"/>
      <c r="V165" s="81"/>
      <c r="W165" s="81"/>
      <c r="X165" s="81"/>
      <c r="Y165" s="380"/>
      <c r="Z165" s="548"/>
      <c r="AA165" s="377">
        <f t="shared" si="1"/>
        <v>6</v>
      </c>
    </row>
    <row r="166" spans="1:27" s="378" customFormat="1" ht="12.75" hidden="1" customHeight="1" x14ac:dyDescent="0.2">
      <c r="A166" s="547" t="str">
        <f>IF('2. Outcomes'!C18="","",'2. Outcomes'!C18&amp;" - 18")</f>
        <v/>
      </c>
      <c r="B166" s="81"/>
      <c r="C166" s="81"/>
      <c r="D166" s="91" t="str">
        <f>IF(C166="","",IF(COUNTIF('4. Samples'!$B$17:$B$66,'5. Contrasts'!C166)=1,VLOOKUP(C166,'4. Samples'!$B$17:M$66,3,FALSE),IF(COUNTIF('4. Samples'!$B$17:$B$66,'5. Contrasts'!C166)=0,"ID not defined on Samples tab","ID appears more than once on samples tab")))</f>
        <v/>
      </c>
      <c r="E166" s="84" t="s">
        <v>0</v>
      </c>
      <c r="F166" s="81"/>
      <c r="G166" s="93" t="str">
        <f>IF(F166="","",IF(COUNTIF('4. Samples'!$B$17:$B$66,'5. Contrasts'!F166)=1,VLOOKUP(F166,'4. Samples'!$B$17:P$66,3,FALSE),IF(COUNTIF('4. Samples'!$B$17:$B$66,'5. Contrasts'!F166)=0,"ID not defined on Samples tab","ID appears more than once on samples tab")))</f>
        <v/>
      </c>
      <c r="H166" s="379"/>
      <c r="I166" s="81"/>
      <c r="J166" s="81"/>
      <c r="K166" s="87"/>
      <c r="L166" s="81"/>
      <c r="M166" s="81"/>
      <c r="N166" s="351"/>
      <c r="O166" s="81"/>
      <c r="P166" s="81"/>
      <c r="Q166" s="81"/>
      <c r="R166" s="81"/>
      <c r="S166" s="81"/>
      <c r="T166" s="81"/>
      <c r="U166" s="81"/>
      <c r="V166" s="81"/>
      <c r="W166" s="81"/>
      <c r="X166" s="81"/>
      <c r="Y166" s="380"/>
      <c r="Z166" s="548"/>
      <c r="AA166" s="377">
        <f t="shared" si="1"/>
        <v>6</v>
      </c>
    </row>
    <row r="167" spans="1:27" s="378" customFormat="1" ht="12.75" hidden="1" customHeight="1" x14ac:dyDescent="0.2">
      <c r="A167" s="547" t="str">
        <f>IF('2. Outcomes'!C18="","",'2. Outcomes'!C18&amp;" - 19")</f>
        <v/>
      </c>
      <c r="B167" s="81"/>
      <c r="C167" s="81"/>
      <c r="D167" s="91" t="str">
        <f>IF(C167="","",IF(COUNTIF('4. Samples'!$B$17:$B$66,'5. Contrasts'!C167)=1,VLOOKUP(C167,'4. Samples'!$B$17:M$66,3,FALSE),IF(COUNTIF('4. Samples'!$B$17:$B$66,'5. Contrasts'!C167)=0,"ID not defined on Samples tab","ID appears more than once on samples tab")))</f>
        <v/>
      </c>
      <c r="E167" s="84" t="s">
        <v>0</v>
      </c>
      <c r="F167" s="81"/>
      <c r="G167" s="93" t="str">
        <f>IF(F167="","",IF(COUNTIF('4. Samples'!$B$17:$B$66,'5. Contrasts'!F167)=1,VLOOKUP(F167,'4. Samples'!$B$17:P$66,3,FALSE),IF(COUNTIF('4. Samples'!$B$17:$B$66,'5. Contrasts'!F167)=0,"ID not defined on Samples tab","ID appears more than once on samples tab")))</f>
        <v/>
      </c>
      <c r="H167" s="379"/>
      <c r="I167" s="81"/>
      <c r="J167" s="81"/>
      <c r="K167" s="87"/>
      <c r="L167" s="81"/>
      <c r="M167" s="81"/>
      <c r="N167" s="351"/>
      <c r="O167" s="81"/>
      <c r="P167" s="81"/>
      <c r="Q167" s="81"/>
      <c r="R167" s="81"/>
      <c r="S167" s="81"/>
      <c r="T167" s="81"/>
      <c r="U167" s="81"/>
      <c r="V167" s="81"/>
      <c r="W167" s="81"/>
      <c r="X167" s="81"/>
      <c r="Y167" s="380"/>
      <c r="Z167" s="548"/>
      <c r="AA167" s="377">
        <f t="shared" si="1"/>
        <v>6</v>
      </c>
    </row>
    <row r="168" spans="1:27" s="378" customFormat="1" ht="12.75" hidden="1" customHeight="1" x14ac:dyDescent="0.2">
      <c r="A168" s="547" t="str">
        <f>IF('2. Outcomes'!C18="","",'2. Outcomes'!C18&amp;" - 20")</f>
        <v/>
      </c>
      <c r="B168" s="81"/>
      <c r="C168" s="81"/>
      <c r="D168" s="91" t="str">
        <f>IF(C168="","",IF(COUNTIF('4. Samples'!$B$17:$B$66,'5. Contrasts'!C168)=1,VLOOKUP(C168,'4. Samples'!$B$17:M$66,3,FALSE),IF(COUNTIF('4. Samples'!$B$17:$B$66,'5. Contrasts'!C168)=0,"ID not defined on Samples tab","ID appears more than once on samples tab")))</f>
        <v/>
      </c>
      <c r="E168" s="84" t="s">
        <v>0</v>
      </c>
      <c r="F168" s="81"/>
      <c r="G168" s="93" t="str">
        <f>IF(F168="","",IF(COUNTIF('4. Samples'!$B$17:$B$66,'5. Contrasts'!F168)=1,VLOOKUP(F168,'4. Samples'!$B$17:P$66,3,FALSE),IF(COUNTIF('4. Samples'!$B$17:$B$66,'5. Contrasts'!F168)=0,"ID not defined on Samples tab","ID appears more than once on samples tab")))</f>
        <v/>
      </c>
      <c r="H168" s="379"/>
      <c r="I168" s="81"/>
      <c r="J168" s="81"/>
      <c r="K168" s="87"/>
      <c r="L168" s="81"/>
      <c r="M168" s="81"/>
      <c r="N168" s="351"/>
      <c r="O168" s="81"/>
      <c r="P168" s="81"/>
      <c r="Q168" s="81"/>
      <c r="R168" s="81"/>
      <c r="S168" s="81"/>
      <c r="T168" s="81"/>
      <c r="U168" s="81"/>
      <c r="V168" s="81"/>
      <c r="W168" s="81"/>
      <c r="X168" s="81"/>
      <c r="Y168" s="380"/>
      <c r="Z168" s="548"/>
      <c r="AA168" s="377">
        <f t="shared" si="1"/>
        <v>6</v>
      </c>
    </row>
    <row r="169" spans="1:27" s="378" customFormat="1" ht="12.75" hidden="1" customHeight="1" x14ac:dyDescent="0.2">
      <c r="A169" s="547" t="str">
        <f>IF('2. Outcomes'!C18="","",'2. Outcomes'!C18&amp;" - 21")</f>
        <v/>
      </c>
      <c r="B169" s="81"/>
      <c r="C169" s="81"/>
      <c r="D169" s="91" t="str">
        <f>IF(C169="","",IF(COUNTIF('4. Samples'!$B$17:$B$66,'5. Contrasts'!C169)=1,VLOOKUP(C169,'4. Samples'!$B$17:M$66,3,FALSE),IF(COUNTIF('4. Samples'!$B$17:$B$66,'5. Contrasts'!C169)=0,"ID not defined on Samples tab","ID appears more than once on samples tab")))</f>
        <v/>
      </c>
      <c r="E169" s="84" t="s">
        <v>0</v>
      </c>
      <c r="F169" s="81"/>
      <c r="G169" s="93" t="str">
        <f>IF(F169="","",IF(COUNTIF('4. Samples'!$B$17:$B$66,'5. Contrasts'!F169)=1,VLOOKUP(F169,'4. Samples'!$B$17:P$66,3,FALSE),IF(COUNTIF('4. Samples'!$B$17:$B$66,'5. Contrasts'!F169)=0,"ID not defined on Samples tab","ID appears more than once on samples tab")))</f>
        <v/>
      </c>
      <c r="H169" s="379"/>
      <c r="I169" s="81"/>
      <c r="J169" s="81"/>
      <c r="K169" s="87"/>
      <c r="L169" s="81"/>
      <c r="M169" s="81"/>
      <c r="N169" s="351"/>
      <c r="O169" s="81"/>
      <c r="P169" s="81"/>
      <c r="Q169" s="81"/>
      <c r="R169" s="81"/>
      <c r="S169" s="81"/>
      <c r="T169" s="81"/>
      <c r="U169" s="81"/>
      <c r="V169" s="81"/>
      <c r="W169" s="81"/>
      <c r="X169" s="81"/>
      <c r="Y169" s="380"/>
      <c r="Z169" s="548"/>
      <c r="AA169" s="377">
        <f t="shared" si="1"/>
        <v>6</v>
      </c>
    </row>
    <row r="170" spans="1:27" s="378" customFormat="1" ht="12.75" hidden="1" customHeight="1" x14ac:dyDescent="0.2">
      <c r="A170" s="547" t="str">
        <f>IF('2. Outcomes'!C18="","",'2. Outcomes'!C18&amp;" - 22")</f>
        <v/>
      </c>
      <c r="B170" s="81"/>
      <c r="C170" s="81"/>
      <c r="D170" s="91" t="str">
        <f>IF(C170="","",IF(COUNTIF('4. Samples'!$B$17:$B$66,'5. Contrasts'!C170)=1,VLOOKUP(C170,'4. Samples'!$B$17:M$66,3,FALSE),IF(COUNTIF('4. Samples'!$B$17:$B$66,'5. Contrasts'!C170)=0,"ID not defined on Samples tab","ID appears more than once on samples tab")))</f>
        <v/>
      </c>
      <c r="E170" s="84" t="s">
        <v>0</v>
      </c>
      <c r="F170" s="81"/>
      <c r="G170" s="93" t="str">
        <f>IF(F170="","",IF(COUNTIF('4. Samples'!$B$17:$B$66,'5. Contrasts'!F170)=1,VLOOKUP(F170,'4. Samples'!$B$17:P$66,3,FALSE),IF(COUNTIF('4. Samples'!$B$17:$B$66,'5. Contrasts'!F170)=0,"ID not defined on Samples tab","ID appears more than once on samples tab")))</f>
        <v/>
      </c>
      <c r="H170" s="379"/>
      <c r="I170" s="81"/>
      <c r="J170" s="81"/>
      <c r="K170" s="87"/>
      <c r="L170" s="81"/>
      <c r="M170" s="81"/>
      <c r="N170" s="351"/>
      <c r="O170" s="81"/>
      <c r="P170" s="81"/>
      <c r="Q170" s="81"/>
      <c r="R170" s="81"/>
      <c r="S170" s="81"/>
      <c r="T170" s="81"/>
      <c r="U170" s="81"/>
      <c r="V170" s="81"/>
      <c r="W170" s="81"/>
      <c r="X170" s="81"/>
      <c r="Y170" s="380"/>
      <c r="Z170" s="548"/>
      <c r="AA170" s="377">
        <f t="shared" ref="AA170:AA233" si="2">AA143+1</f>
        <v>6</v>
      </c>
    </row>
    <row r="171" spans="1:27" s="378" customFormat="1" ht="12.75" hidden="1" customHeight="1" x14ac:dyDescent="0.2">
      <c r="A171" s="547" t="str">
        <f>IF('2. Outcomes'!C18="","",'2. Outcomes'!C18&amp;" - 23")</f>
        <v/>
      </c>
      <c r="B171" s="81"/>
      <c r="C171" s="81"/>
      <c r="D171" s="91" t="str">
        <f>IF(C171="","",IF(COUNTIF('4. Samples'!$B$17:$B$66,'5. Contrasts'!C171)=1,VLOOKUP(C171,'4. Samples'!$B$17:M$66,3,FALSE),IF(COUNTIF('4. Samples'!$B$17:$B$66,'5. Contrasts'!C171)=0,"ID not defined on Samples tab","ID appears more than once on samples tab")))</f>
        <v/>
      </c>
      <c r="E171" s="84" t="s">
        <v>0</v>
      </c>
      <c r="F171" s="81"/>
      <c r="G171" s="93" t="str">
        <f>IF(F171="","",IF(COUNTIF('4. Samples'!$B$17:$B$66,'5. Contrasts'!F171)=1,VLOOKUP(F171,'4. Samples'!$B$17:P$66,3,FALSE),IF(COUNTIF('4. Samples'!$B$17:$B$66,'5. Contrasts'!F171)=0,"ID not defined on Samples tab","ID appears more than once on samples tab")))</f>
        <v/>
      </c>
      <c r="H171" s="379"/>
      <c r="I171" s="81"/>
      <c r="J171" s="81"/>
      <c r="K171" s="87"/>
      <c r="L171" s="81"/>
      <c r="M171" s="81"/>
      <c r="N171" s="351"/>
      <c r="O171" s="81"/>
      <c r="P171" s="81"/>
      <c r="Q171" s="81"/>
      <c r="R171" s="81"/>
      <c r="S171" s="81"/>
      <c r="T171" s="81"/>
      <c r="U171" s="81"/>
      <c r="V171" s="81"/>
      <c r="W171" s="81"/>
      <c r="X171" s="81"/>
      <c r="Y171" s="380"/>
      <c r="Z171" s="548"/>
      <c r="AA171" s="377">
        <f t="shared" si="2"/>
        <v>6</v>
      </c>
    </row>
    <row r="172" spans="1:27" s="378" customFormat="1" ht="12.75" hidden="1" customHeight="1" x14ac:dyDescent="0.2">
      <c r="A172" s="547" t="str">
        <f>IF('2. Outcomes'!C18="","",'2. Outcomes'!C18&amp;" - 24")</f>
        <v/>
      </c>
      <c r="B172" s="81"/>
      <c r="C172" s="81"/>
      <c r="D172" s="91" t="str">
        <f>IF(C172="","",IF(COUNTIF('4. Samples'!$B$17:$B$66,'5. Contrasts'!C172)=1,VLOOKUP(C172,'4. Samples'!$B$17:M$66,3,FALSE),IF(COUNTIF('4. Samples'!$B$17:$B$66,'5. Contrasts'!C172)=0,"ID not defined on Samples tab","ID appears more than once on samples tab")))</f>
        <v/>
      </c>
      <c r="E172" s="84" t="s">
        <v>0</v>
      </c>
      <c r="F172" s="81"/>
      <c r="G172" s="93" t="str">
        <f>IF(F172="","",IF(COUNTIF('4. Samples'!$B$17:$B$66,'5. Contrasts'!F172)=1,VLOOKUP(F172,'4. Samples'!$B$17:P$66,3,FALSE),IF(COUNTIF('4. Samples'!$B$17:$B$66,'5. Contrasts'!F172)=0,"ID not defined on Samples tab","ID appears more than once on samples tab")))</f>
        <v/>
      </c>
      <c r="H172" s="379"/>
      <c r="I172" s="81"/>
      <c r="J172" s="81"/>
      <c r="K172" s="87"/>
      <c r="L172" s="81"/>
      <c r="M172" s="81"/>
      <c r="N172" s="351"/>
      <c r="O172" s="81"/>
      <c r="P172" s="81"/>
      <c r="Q172" s="81"/>
      <c r="R172" s="81"/>
      <c r="S172" s="81"/>
      <c r="T172" s="81"/>
      <c r="U172" s="81"/>
      <c r="V172" s="81"/>
      <c r="W172" s="81"/>
      <c r="X172" s="81"/>
      <c r="Y172" s="380"/>
      <c r="Z172" s="548"/>
      <c r="AA172" s="377">
        <f t="shared" si="2"/>
        <v>6</v>
      </c>
    </row>
    <row r="173" spans="1:27" s="378" customFormat="1" ht="12.75" hidden="1" customHeight="1" x14ac:dyDescent="0.2">
      <c r="A173" s="547" t="str">
        <f>IF('2. Outcomes'!C18="","",'2. Outcomes'!C18&amp;" - 25")</f>
        <v/>
      </c>
      <c r="B173" s="81"/>
      <c r="C173" s="81"/>
      <c r="D173" s="91" t="str">
        <f>IF(C173="","",IF(COUNTIF('4. Samples'!$B$17:$B$66,'5. Contrasts'!C173)=1,VLOOKUP(C173,'4. Samples'!$B$17:M$66,3,FALSE),IF(COUNTIF('4. Samples'!$B$17:$B$66,'5. Contrasts'!C173)=0,"ID not defined on Samples tab","ID appears more than once on samples tab")))</f>
        <v/>
      </c>
      <c r="E173" s="84" t="s">
        <v>0</v>
      </c>
      <c r="F173" s="81"/>
      <c r="G173" s="93" t="str">
        <f>IF(F173="","",IF(COUNTIF('4. Samples'!$B$17:$B$66,'5. Contrasts'!F173)=1,VLOOKUP(F173,'4. Samples'!$B$17:P$66,3,FALSE),IF(COUNTIF('4. Samples'!$B$17:$B$66,'5. Contrasts'!F173)=0,"ID not defined on Samples tab","ID appears more than once on samples tab")))</f>
        <v/>
      </c>
      <c r="H173" s="379"/>
      <c r="I173" s="81"/>
      <c r="J173" s="81"/>
      <c r="K173" s="87"/>
      <c r="L173" s="81"/>
      <c r="M173" s="81"/>
      <c r="N173" s="351"/>
      <c r="O173" s="81"/>
      <c r="P173" s="81"/>
      <c r="Q173" s="81"/>
      <c r="R173" s="81"/>
      <c r="S173" s="81"/>
      <c r="T173" s="81"/>
      <c r="U173" s="81"/>
      <c r="V173" s="81"/>
      <c r="W173" s="81"/>
      <c r="X173" s="81"/>
      <c r="Y173" s="380"/>
      <c r="Z173" s="548"/>
      <c r="AA173" s="377">
        <f t="shared" si="2"/>
        <v>6</v>
      </c>
    </row>
    <row r="174" spans="1:27" s="382" customFormat="1" ht="12.75" customHeight="1" x14ac:dyDescent="0.2">
      <c r="A174" s="549" t="s">
        <v>21</v>
      </c>
      <c r="B174" s="208"/>
      <c r="C174" s="82"/>
      <c r="D174" s="82"/>
      <c r="E174" s="373"/>
      <c r="F174" s="82"/>
      <c r="G174" s="82"/>
      <c r="H174" s="82"/>
      <c r="I174" s="82"/>
      <c r="J174" s="82"/>
      <c r="K174" s="82"/>
      <c r="L174" s="82"/>
      <c r="M174" s="82"/>
      <c r="N174" s="352"/>
      <c r="O174" s="82"/>
      <c r="P174" s="82"/>
      <c r="Q174" s="82"/>
      <c r="R174" s="82"/>
      <c r="S174" s="82"/>
      <c r="T174" s="82"/>
      <c r="U174" s="82"/>
      <c r="V174" s="82"/>
      <c r="W174" s="82"/>
      <c r="X174" s="82"/>
      <c r="Y174" s="82"/>
      <c r="Z174" s="550"/>
      <c r="AA174" s="381"/>
    </row>
    <row r="175" spans="1:27" s="385" customFormat="1" ht="14.25" customHeight="1" x14ac:dyDescent="0.2">
      <c r="A175" s="543" t="str">
        <f>IF('2. Outcomes'!B19="","",'2. Outcomes'!A19&amp;"   /   "&amp;'2. Outcomes'!B19&amp;"   /   "&amp;'2. Outcomes'!C19)</f>
        <v/>
      </c>
      <c r="B175" s="209"/>
      <c r="C175" s="209"/>
      <c r="D175" s="209"/>
      <c r="E175" s="249"/>
      <c r="F175" s="209"/>
      <c r="G175" s="209"/>
      <c r="H175" s="209"/>
      <c r="I175" s="209"/>
      <c r="J175" s="209"/>
      <c r="K175" s="209"/>
      <c r="L175" s="209"/>
      <c r="M175" s="209"/>
      <c r="N175" s="383"/>
      <c r="O175" s="209"/>
      <c r="P175" s="209"/>
      <c r="Q175" s="209"/>
      <c r="R175" s="209"/>
      <c r="S175" s="209"/>
      <c r="T175" s="209"/>
      <c r="U175" s="209"/>
      <c r="V175" s="209"/>
      <c r="W175" s="209"/>
      <c r="X175" s="209"/>
      <c r="Y175" s="209"/>
      <c r="Z175" s="544"/>
      <c r="AA175" s="384"/>
    </row>
    <row r="176" spans="1:27" s="378" customFormat="1" ht="12.75" customHeight="1" x14ac:dyDescent="0.2">
      <c r="A176" s="547" t="str">
        <f>IF('2. Outcomes'!C19="","",'2. Outcomes'!C19&amp;" - 1")</f>
        <v/>
      </c>
      <c r="B176" s="81"/>
      <c r="C176" s="81"/>
      <c r="D176" s="91" t="str">
        <f>IF(C176="","",IF(COUNTIF('4. Samples'!$B$17:$B$66,'5. Contrasts'!C176)=1,VLOOKUP(C176,'4. Samples'!$B$17:M$66,3,FALSE),IF(COUNTIF('4. Samples'!$B$17:$B$66,'5. Contrasts'!C176)=0,"ID not defined on Samples tab","ID appears more than once on samples tab")))</f>
        <v/>
      </c>
      <c r="E176" s="84" t="s">
        <v>0</v>
      </c>
      <c r="F176" s="81"/>
      <c r="G176" s="93" t="str">
        <f>IF(F176="","",IF(COUNTIF('4. Samples'!$B$17:$B$66,'5. Contrasts'!F176)=1,VLOOKUP(F176,'4. Samples'!$B$17:P$66,3,FALSE),IF(COUNTIF('4. Samples'!$B$17:$B$66,'5. Contrasts'!F176)=0,"ID not defined on Samples tab","ID appears more than once on samples tab")))</f>
        <v/>
      </c>
      <c r="H176" s="375"/>
      <c r="I176" s="87"/>
      <c r="J176" s="87"/>
      <c r="K176" s="87"/>
      <c r="L176" s="87"/>
      <c r="M176" s="87"/>
      <c r="N176" s="350"/>
      <c r="O176" s="87"/>
      <c r="P176" s="87"/>
      <c r="Q176" s="87"/>
      <c r="R176" s="87"/>
      <c r="S176" s="87"/>
      <c r="T176" s="87"/>
      <c r="U176" s="87"/>
      <c r="V176" s="87"/>
      <c r="W176" s="81"/>
      <c r="X176" s="81"/>
      <c r="Y176" s="380"/>
      <c r="Z176" s="548"/>
      <c r="AA176" s="377">
        <f t="shared" si="2"/>
        <v>7</v>
      </c>
    </row>
    <row r="177" spans="1:27" s="378" customFormat="1" ht="12.75" customHeight="1" x14ac:dyDescent="0.2">
      <c r="A177" s="547" t="str">
        <f>IF('2. Outcomes'!C19="","",'2. Outcomes'!C19&amp;" - 2")</f>
        <v/>
      </c>
      <c r="B177" s="81"/>
      <c r="C177" s="81"/>
      <c r="D177" s="91" t="str">
        <f>IF(C177="","",IF(COUNTIF('4. Samples'!$B$17:$B$66,'5. Contrasts'!C177)=1,VLOOKUP(C177,'4. Samples'!$B$17:M$66,3,FALSE),IF(COUNTIF('4. Samples'!$B$17:$B$66,'5. Contrasts'!C177)=0,"ID not defined on Samples tab","ID appears more than once on samples tab")))</f>
        <v/>
      </c>
      <c r="E177" s="84" t="s">
        <v>0</v>
      </c>
      <c r="F177" s="81"/>
      <c r="G177" s="93" t="str">
        <f>IF(F177="","",IF(COUNTIF('4. Samples'!$B$17:$B$66,'5. Contrasts'!F177)=1,VLOOKUP(F177,'4. Samples'!$B$17:P$66,3,FALSE),IF(COUNTIF('4. Samples'!$B$17:$B$66,'5. Contrasts'!F177)=0,"ID not defined on Samples tab","ID appears more than once on samples tab")))</f>
        <v/>
      </c>
      <c r="H177" s="379"/>
      <c r="I177" s="81"/>
      <c r="J177" s="81"/>
      <c r="K177" s="87"/>
      <c r="L177" s="81"/>
      <c r="M177" s="81"/>
      <c r="N177" s="351"/>
      <c r="O177" s="81"/>
      <c r="P177" s="81"/>
      <c r="Q177" s="81"/>
      <c r="R177" s="81"/>
      <c r="S177" s="81"/>
      <c r="T177" s="81"/>
      <c r="U177" s="81"/>
      <c r="V177" s="81"/>
      <c r="W177" s="81"/>
      <c r="X177" s="81"/>
      <c r="Y177" s="380"/>
      <c r="Z177" s="548"/>
      <c r="AA177" s="377">
        <f t="shared" si="2"/>
        <v>7</v>
      </c>
    </row>
    <row r="178" spans="1:27" s="378" customFormat="1" ht="12.75" customHeight="1" x14ac:dyDescent="0.2">
      <c r="A178" s="547" t="str">
        <f>IF('2. Outcomes'!C19="","",'2. Outcomes'!C19&amp;" - 3")</f>
        <v/>
      </c>
      <c r="B178" s="81"/>
      <c r="C178" s="81"/>
      <c r="D178" s="91" t="str">
        <f>IF(C178="","",IF(COUNTIF('4. Samples'!$B$17:$B$66,'5. Contrasts'!C178)=1,VLOOKUP(C178,'4. Samples'!$B$17:M$66,3,FALSE),IF(COUNTIF('4. Samples'!$B$17:$B$66,'5. Contrasts'!C178)=0,"ID not defined on Samples tab","ID appears more than once on samples tab")))</f>
        <v/>
      </c>
      <c r="E178" s="84" t="s">
        <v>0</v>
      </c>
      <c r="F178" s="81"/>
      <c r="G178" s="93" t="str">
        <f>IF(F178="","",IF(COUNTIF('4. Samples'!$B$17:$B$66,'5. Contrasts'!F178)=1,VLOOKUP(F178,'4. Samples'!$B$17:P$66,3,FALSE),IF(COUNTIF('4. Samples'!$B$17:$B$66,'5. Contrasts'!F178)=0,"ID not defined on Samples tab","ID appears more than once on samples tab")))</f>
        <v/>
      </c>
      <c r="H178" s="379"/>
      <c r="I178" s="81"/>
      <c r="J178" s="81"/>
      <c r="K178" s="87"/>
      <c r="L178" s="81"/>
      <c r="M178" s="81"/>
      <c r="N178" s="351"/>
      <c r="O178" s="81"/>
      <c r="P178" s="81"/>
      <c r="Q178" s="81"/>
      <c r="R178" s="81"/>
      <c r="S178" s="81"/>
      <c r="T178" s="81"/>
      <c r="U178" s="81"/>
      <c r="V178" s="81"/>
      <c r="W178" s="81"/>
      <c r="X178" s="81"/>
      <c r="Y178" s="380"/>
      <c r="Z178" s="548"/>
      <c r="AA178" s="377">
        <f t="shared" si="2"/>
        <v>7</v>
      </c>
    </row>
    <row r="179" spans="1:27" s="378" customFormat="1" ht="12.75" customHeight="1" x14ac:dyDescent="0.2">
      <c r="A179" s="547" t="str">
        <f>IF('2. Outcomes'!C19="","",'2. Outcomes'!C19&amp;" - 4")</f>
        <v/>
      </c>
      <c r="B179" s="81"/>
      <c r="C179" s="81"/>
      <c r="D179" s="91" t="str">
        <f>IF(C179="","",IF(COUNTIF('4. Samples'!$B$17:$B$66,'5. Contrasts'!C179)=1,VLOOKUP(C179,'4. Samples'!$B$17:M$66,3,FALSE),IF(COUNTIF('4. Samples'!$B$17:$B$66,'5. Contrasts'!C179)=0,"ID not defined on Samples tab","ID appears more than once on samples tab")))</f>
        <v/>
      </c>
      <c r="E179" s="84" t="s">
        <v>0</v>
      </c>
      <c r="F179" s="81"/>
      <c r="G179" s="93" t="str">
        <f>IF(F179="","",IF(COUNTIF('4. Samples'!$B$17:$B$66,'5. Contrasts'!F179)=1,VLOOKUP(F179,'4. Samples'!$B$17:P$66,3,FALSE),IF(COUNTIF('4. Samples'!$B$17:$B$66,'5. Contrasts'!F179)=0,"ID not defined on Samples tab","ID appears more than once on samples tab")))</f>
        <v/>
      </c>
      <c r="H179" s="379"/>
      <c r="I179" s="81"/>
      <c r="J179" s="81"/>
      <c r="K179" s="87"/>
      <c r="L179" s="81"/>
      <c r="M179" s="81"/>
      <c r="N179" s="351"/>
      <c r="O179" s="81"/>
      <c r="P179" s="81"/>
      <c r="Q179" s="81"/>
      <c r="R179" s="81"/>
      <c r="S179" s="81"/>
      <c r="T179" s="81"/>
      <c r="U179" s="81"/>
      <c r="V179" s="81"/>
      <c r="W179" s="81"/>
      <c r="X179" s="81"/>
      <c r="Y179" s="380"/>
      <c r="Z179" s="548"/>
      <c r="AA179" s="377">
        <f t="shared" si="2"/>
        <v>7</v>
      </c>
    </row>
    <row r="180" spans="1:27" s="378" customFormat="1" ht="12.75" customHeight="1" x14ac:dyDescent="0.2">
      <c r="A180" s="547" t="str">
        <f>IF('2. Outcomes'!C19="","",'2. Outcomes'!C19&amp;" - 5")</f>
        <v/>
      </c>
      <c r="B180" s="81"/>
      <c r="C180" s="81"/>
      <c r="D180" s="91" t="str">
        <f>IF(C180="","",IF(COUNTIF('4. Samples'!$B$17:$B$66,'5. Contrasts'!C180)=1,VLOOKUP(C180,'4. Samples'!$B$17:M$66,3,FALSE),IF(COUNTIF('4. Samples'!$B$17:$B$66,'5. Contrasts'!C180)=0,"ID not defined on Samples tab","ID appears more than once on samples tab")))</f>
        <v/>
      </c>
      <c r="E180" s="84" t="s">
        <v>0</v>
      </c>
      <c r="F180" s="81"/>
      <c r="G180" s="93" t="str">
        <f>IF(F180="","",IF(COUNTIF('4. Samples'!$B$17:$B$66,'5. Contrasts'!F180)=1,VLOOKUP(F180,'4. Samples'!$B$17:P$66,3,FALSE),IF(COUNTIF('4. Samples'!$B$17:$B$66,'5. Contrasts'!F180)=0,"ID not defined on Samples tab","ID appears more than once on samples tab")))</f>
        <v/>
      </c>
      <c r="H180" s="379"/>
      <c r="I180" s="81"/>
      <c r="J180" s="81"/>
      <c r="K180" s="87"/>
      <c r="L180" s="81"/>
      <c r="M180" s="81"/>
      <c r="N180" s="351"/>
      <c r="O180" s="81"/>
      <c r="P180" s="81"/>
      <c r="Q180" s="81"/>
      <c r="R180" s="81"/>
      <c r="S180" s="81"/>
      <c r="T180" s="81"/>
      <c r="U180" s="81"/>
      <c r="V180" s="81"/>
      <c r="W180" s="81"/>
      <c r="X180" s="81"/>
      <c r="Y180" s="380"/>
      <c r="Z180" s="548"/>
      <c r="AA180" s="377">
        <f t="shared" si="2"/>
        <v>7</v>
      </c>
    </row>
    <row r="181" spans="1:27" s="378" customFormat="1" ht="12.75" customHeight="1" x14ac:dyDescent="0.2">
      <c r="A181" s="547" t="str">
        <f>IF('2. Outcomes'!C19="","",'2. Outcomes'!C19&amp;" - 6")</f>
        <v/>
      </c>
      <c r="B181" s="81"/>
      <c r="C181" s="81"/>
      <c r="D181" s="91" t="str">
        <f>IF(C181="","",IF(COUNTIF('4. Samples'!$B$17:$B$66,'5. Contrasts'!C181)=1,VLOOKUP(C181,'4. Samples'!$B$17:M$66,3,FALSE),IF(COUNTIF('4. Samples'!$B$17:$B$66,'5. Contrasts'!C181)=0,"ID not defined on Samples tab","ID appears more than once on samples tab")))</f>
        <v/>
      </c>
      <c r="E181" s="84" t="s">
        <v>0</v>
      </c>
      <c r="F181" s="81"/>
      <c r="G181" s="93" t="str">
        <f>IF(F181="","",IF(COUNTIF('4. Samples'!$B$17:$B$66,'5. Contrasts'!F181)=1,VLOOKUP(F181,'4. Samples'!$B$17:P$66,3,FALSE),IF(COUNTIF('4. Samples'!$B$17:$B$66,'5. Contrasts'!F181)=0,"ID not defined on Samples tab","ID appears more than once on samples tab")))</f>
        <v/>
      </c>
      <c r="H181" s="379"/>
      <c r="I181" s="81"/>
      <c r="J181" s="81"/>
      <c r="K181" s="87"/>
      <c r="L181" s="81"/>
      <c r="M181" s="81"/>
      <c r="N181" s="351"/>
      <c r="O181" s="81"/>
      <c r="P181" s="81"/>
      <c r="Q181" s="81"/>
      <c r="R181" s="81"/>
      <c r="S181" s="81"/>
      <c r="T181" s="81"/>
      <c r="U181" s="81"/>
      <c r="V181" s="81"/>
      <c r="W181" s="81"/>
      <c r="X181" s="81"/>
      <c r="Y181" s="380"/>
      <c r="Z181" s="548"/>
      <c r="AA181" s="377">
        <f t="shared" si="2"/>
        <v>7</v>
      </c>
    </row>
    <row r="182" spans="1:27" s="378" customFormat="1" ht="12.75" customHeight="1" x14ac:dyDescent="0.2">
      <c r="A182" s="547" t="str">
        <f>IF('2. Outcomes'!C19="","",'2. Outcomes'!C19&amp;" - 7")</f>
        <v/>
      </c>
      <c r="B182" s="81"/>
      <c r="C182" s="81"/>
      <c r="D182" s="91" t="str">
        <f>IF(C182="","",IF(COUNTIF('4. Samples'!$B$17:$B$66,'5. Contrasts'!C182)=1,VLOOKUP(C182,'4. Samples'!$B$17:M$66,3,FALSE),IF(COUNTIF('4. Samples'!$B$17:$B$66,'5. Contrasts'!C182)=0,"ID not defined on Samples tab","ID appears more than once on samples tab")))</f>
        <v/>
      </c>
      <c r="E182" s="84" t="s">
        <v>0</v>
      </c>
      <c r="F182" s="81"/>
      <c r="G182" s="93" t="str">
        <f>IF(F182="","",IF(COUNTIF('4. Samples'!$B$17:$B$66,'5. Contrasts'!F182)=1,VLOOKUP(F182,'4. Samples'!$B$17:P$66,3,FALSE),IF(COUNTIF('4. Samples'!$B$17:$B$66,'5. Contrasts'!F182)=0,"ID not defined on Samples tab","ID appears more than once on samples tab")))</f>
        <v/>
      </c>
      <c r="H182" s="379"/>
      <c r="I182" s="81"/>
      <c r="J182" s="81"/>
      <c r="K182" s="87"/>
      <c r="L182" s="81"/>
      <c r="M182" s="81"/>
      <c r="N182" s="351"/>
      <c r="O182" s="81"/>
      <c r="P182" s="81"/>
      <c r="Q182" s="81"/>
      <c r="R182" s="81"/>
      <c r="S182" s="81"/>
      <c r="T182" s="81"/>
      <c r="U182" s="81"/>
      <c r="V182" s="81"/>
      <c r="W182" s="81"/>
      <c r="X182" s="81"/>
      <c r="Y182" s="380"/>
      <c r="Z182" s="548"/>
      <c r="AA182" s="377">
        <f t="shared" si="2"/>
        <v>7</v>
      </c>
    </row>
    <row r="183" spans="1:27" s="378" customFormat="1" ht="12.75" customHeight="1" x14ac:dyDescent="0.2">
      <c r="A183" s="547" t="str">
        <f>IF('2. Outcomes'!C19="","",'2. Outcomes'!C19&amp;" - 8")</f>
        <v/>
      </c>
      <c r="B183" s="81"/>
      <c r="C183" s="81"/>
      <c r="D183" s="91" t="str">
        <f>IF(C183="","",IF(COUNTIF('4. Samples'!$B$17:$B$66,'5. Contrasts'!C183)=1,VLOOKUP(C183,'4. Samples'!$B$17:M$66,3,FALSE),IF(COUNTIF('4. Samples'!$B$17:$B$66,'5. Contrasts'!C183)=0,"ID not defined on Samples tab","ID appears more than once on samples tab")))</f>
        <v/>
      </c>
      <c r="E183" s="84" t="s">
        <v>0</v>
      </c>
      <c r="F183" s="81"/>
      <c r="G183" s="93" t="str">
        <f>IF(F183="","",IF(COUNTIF('4. Samples'!$B$17:$B$66,'5. Contrasts'!F183)=1,VLOOKUP(F183,'4. Samples'!$B$17:P$66,3,FALSE),IF(COUNTIF('4. Samples'!$B$17:$B$66,'5. Contrasts'!F183)=0,"ID not defined on Samples tab","ID appears more than once on samples tab")))</f>
        <v/>
      </c>
      <c r="H183" s="379"/>
      <c r="I183" s="81"/>
      <c r="J183" s="81"/>
      <c r="K183" s="87"/>
      <c r="L183" s="81"/>
      <c r="M183" s="81"/>
      <c r="N183" s="351"/>
      <c r="O183" s="81"/>
      <c r="P183" s="81"/>
      <c r="Q183" s="81"/>
      <c r="R183" s="81"/>
      <c r="S183" s="81"/>
      <c r="T183" s="81"/>
      <c r="U183" s="81"/>
      <c r="V183" s="81"/>
      <c r="W183" s="81"/>
      <c r="X183" s="81"/>
      <c r="Y183" s="380"/>
      <c r="Z183" s="548"/>
      <c r="AA183" s="377">
        <f t="shared" si="2"/>
        <v>7</v>
      </c>
    </row>
    <row r="184" spans="1:27" s="378" customFormat="1" ht="12.75" customHeight="1" x14ac:dyDescent="0.2">
      <c r="A184" s="547" t="str">
        <f>IF('2. Outcomes'!C19="","",'2. Outcomes'!C19&amp;" - 9")</f>
        <v/>
      </c>
      <c r="B184" s="81"/>
      <c r="C184" s="81"/>
      <c r="D184" s="91" t="str">
        <f>IF(C184="","",IF(COUNTIF('4. Samples'!$B$17:$B$66,'5. Contrasts'!C184)=1,VLOOKUP(C184,'4. Samples'!$B$17:M$66,3,FALSE),IF(COUNTIF('4. Samples'!$B$17:$B$66,'5. Contrasts'!C184)=0,"ID not defined on Samples tab","ID appears more than once on samples tab")))</f>
        <v/>
      </c>
      <c r="E184" s="84" t="s">
        <v>0</v>
      </c>
      <c r="F184" s="81"/>
      <c r="G184" s="93" t="str">
        <f>IF(F184="","",IF(COUNTIF('4. Samples'!$B$17:$B$66,'5. Contrasts'!F184)=1,VLOOKUP(F184,'4. Samples'!$B$17:P$66,3,FALSE),IF(COUNTIF('4. Samples'!$B$17:$B$66,'5. Contrasts'!F184)=0,"ID not defined on Samples tab","ID appears more than once on samples tab")))</f>
        <v/>
      </c>
      <c r="H184" s="379"/>
      <c r="I184" s="81"/>
      <c r="J184" s="81"/>
      <c r="K184" s="87"/>
      <c r="L184" s="81"/>
      <c r="M184" s="81"/>
      <c r="N184" s="351"/>
      <c r="O184" s="81"/>
      <c r="P184" s="81"/>
      <c r="Q184" s="81"/>
      <c r="R184" s="81"/>
      <c r="S184" s="81"/>
      <c r="T184" s="81"/>
      <c r="U184" s="81"/>
      <c r="V184" s="81"/>
      <c r="W184" s="81"/>
      <c r="X184" s="81"/>
      <c r="Y184" s="380"/>
      <c r="Z184" s="548"/>
      <c r="AA184" s="377">
        <f t="shared" si="2"/>
        <v>7</v>
      </c>
    </row>
    <row r="185" spans="1:27" s="378" customFormat="1" ht="12.75" customHeight="1" x14ac:dyDescent="0.2">
      <c r="A185" s="547" t="str">
        <f>IF('2. Outcomes'!C19="","",'2. Outcomes'!C19&amp;" - 10")</f>
        <v/>
      </c>
      <c r="B185" s="81"/>
      <c r="C185" s="81"/>
      <c r="D185" s="91" t="str">
        <f>IF(C185="","",IF(COUNTIF('4. Samples'!$B$17:$B$66,'5. Contrasts'!C185)=1,VLOOKUP(C185,'4. Samples'!$B$17:M$66,3,FALSE),IF(COUNTIF('4. Samples'!$B$17:$B$66,'5. Contrasts'!C185)=0,"ID not defined on Samples tab","ID appears more than once on samples tab")))</f>
        <v/>
      </c>
      <c r="E185" s="84" t="s">
        <v>0</v>
      </c>
      <c r="F185" s="81"/>
      <c r="G185" s="93" t="str">
        <f>IF(F185="","",IF(COUNTIF('4. Samples'!$B$17:$B$66,'5. Contrasts'!F185)=1,VLOOKUP(F185,'4. Samples'!$B$17:P$66,3,FALSE),IF(COUNTIF('4. Samples'!$B$17:$B$66,'5. Contrasts'!F185)=0,"ID not defined on Samples tab","ID appears more than once on samples tab")))</f>
        <v/>
      </c>
      <c r="H185" s="379"/>
      <c r="I185" s="81"/>
      <c r="J185" s="81"/>
      <c r="K185" s="87"/>
      <c r="L185" s="81"/>
      <c r="M185" s="81"/>
      <c r="N185" s="351"/>
      <c r="O185" s="81"/>
      <c r="P185" s="81"/>
      <c r="Q185" s="81"/>
      <c r="R185" s="81"/>
      <c r="S185" s="81"/>
      <c r="T185" s="81"/>
      <c r="U185" s="81"/>
      <c r="V185" s="81"/>
      <c r="W185" s="81"/>
      <c r="X185" s="81"/>
      <c r="Y185" s="380"/>
      <c r="Z185" s="548"/>
      <c r="AA185" s="377">
        <f t="shared" si="2"/>
        <v>7</v>
      </c>
    </row>
    <row r="186" spans="1:27" s="378" customFormat="1" ht="12.75" hidden="1" customHeight="1" x14ac:dyDescent="0.2">
      <c r="A186" s="547" t="str">
        <f>IF('2. Outcomes'!C19="","",'2. Outcomes'!C19&amp;" - 11")</f>
        <v/>
      </c>
      <c r="B186" s="81"/>
      <c r="C186" s="81"/>
      <c r="D186" s="91" t="str">
        <f>IF(C186="","",IF(COUNTIF('4. Samples'!$B$17:$B$66,'5. Contrasts'!C186)=1,VLOOKUP(C186,'4. Samples'!$B$17:M$66,3,FALSE),IF(COUNTIF('4. Samples'!$B$17:$B$66,'5. Contrasts'!C186)=0,"ID not defined on Samples tab","ID appears more than once on samples tab")))</f>
        <v/>
      </c>
      <c r="E186" s="84" t="s">
        <v>0</v>
      </c>
      <c r="F186" s="81"/>
      <c r="G186" s="93" t="str">
        <f>IF(F186="","",IF(COUNTIF('4. Samples'!$B$17:$B$66,'5. Contrasts'!F186)=1,VLOOKUP(F186,'4. Samples'!$B$17:P$66,3,FALSE),IF(COUNTIF('4. Samples'!$B$17:$B$66,'5. Contrasts'!F186)=0,"ID not defined on Samples tab","ID appears more than once on samples tab")))</f>
        <v/>
      </c>
      <c r="H186" s="379"/>
      <c r="I186" s="81"/>
      <c r="J186" s="81"/>
      <c r="K186" s="87"/>
      <c r="L186" s="81"/>
      <c r="M186" s="81"/>
      <c r="N186" s="351"/>
      <c r="O186" s="81"/>
      <c r="P186" s="81"/>
      <c r="Q186" s="81"/>
      <c r="R186" s="81"/>
      <c r="S186" s="81"/>
      <c r="T186" s="81"/>
      <c r="U186" s="81"/>
      <c r="V186" s="81"/>
      <c r="W186" s="81"/>
      <c r="X186" s="81"/>
      <c r="Y186" s="380"/>
      <c r="Z186" s="548"/>
      <c r="AA186" s="377">
        <f t="shared" si="2"/>
        <v>7</v>
      </c>
    </row>
    <row r="187" spans="1:27" s="378" customFormat="1" ht="12.75" hidden="1" customHeight="1" x14ac:dyDescent="0.2">
      <c r="A187" s="547" t="str">
        <f>IF('2. Outcomes'!C19="","",'2. Outcomes'!C19&amp;" - 12")</f>
        <v/>
      </c>
      <c r="B187" s="81"/>
      <c r="C187" s="81"/>
      <c r="D187" s="91" t="str">
        <f>IF(C187="","",IF(COUNTIF('4. Samples'!$B$17:$B$66,'5. Contrasts'!C187)=1,VLOOKUP(C187,'4. Samples'!$B$17:M$66,3,FALSE),IF(COUNTIF('4. Samples'!$B$17:$B$66,'5. Contrasts'!C187)=0,"ID not defined on Samples tab","ID appears more than once on samples tab")))</f>
        <v/>
      </c>
      <c r="E187" s="84" t="s">
        <v>0</v>
      </c>
      <c r="F187" s="81"/>
      <c r="G187" s="93" t="str">
        <f>IF(F187="","",IF(COUNTIF('4. Samples'!$B$17:$B$66,'5. Contrasts'!F187)=1,VLOOKUP(F187,'4. Samples'!$B$17:P$66,3,FALSE),IF(COUNTIF('4. Samples'!$B$17:$B$66,'5. Contrasts'!F187)=0,"ID not defined on Samples tab","ID appears more than once on samples tab")))</f>
        <v/>
      </c>
      <c r="H187" s="379"/>
      <c r="I187" s="81"/>
      <c r="J187" s="81"/>
      <c r="K187" s="87"/>
      <c r="L187" s="81"/>
      <c r="M187" s="81"/>
      <c r="N187" s="351"/>
      <c r="O187" s="81"/>
      <c r="P187" s="81"/>
      <c r="Q187" s="81"/>
      <c r="R187" s="81"/>
      <c r="S187" s="81"/>
      <c r="T187" s="81"/>
      <c r="U187" s="81"/>
      <c r="V187" s="81"/>
      <c r="W187" s="81"/>
      <c r="X187" s="81"/>
      <c r="Y187" s="380"/>
      <c r="Z187" s="548"/>
      <c r="AA187" s="377">
        <f t="shared" si="2"/>
        <v>7</v>
      </c>
    </row>
    <row r="188" spans="1:27" s="378" customFormat="1" ht="12.75" hidden="1" customHeight="1" x14ac:dyDescent="0.2">
      <c r="A188" s="547" t="str">
        <f>IF('2. Outcomes'!C19="","",'2. Outcomes'!C19&amp;" - 13")</f>
        <v/>
      </c>
      <c r="B188" s="81"/>
      <c r="C188" s="81"/>
      <c r="D188" s="91" t="str">
        <f>IF(C188="","",IF(COUNTIF('4. Samples'!$B$17:$B$66,'5. Contrasts'!C188)=1,VLOOKUP(C188,'4. Samples'!$B$17:M$66,3,FALSE),IF(COUNTIF('4. Samples'!$B$17:$B$66,'5. Contrasts'!C188)=0,"ID not defined on Samples tab","ID appears more than once on samples tab")))</f>
        <v/>
      </c>
      <c r="E188" s="84" t="s">
        <v>0</v>
      </c>
      <c r="F188" s="81"/>
      <c r="G188" s="93" t="str">
        <f>IF(F188="","",IF(COUNTIF('4. Samples'!$B$17:$B$66,'5. Contrasts'!F188)=1,VLOOKUP(F188,'4. Samples'!$B$17:P$66,3,FALSE),IF(COUNTIF('4. Samples'!$B$17:$B$66,'5. Contrasts'!F188)=0,"ID not defined on Samples tab","ID appears more than once on samples tab")))</f>
        <v/>
      </c>
      <c r="H188" s="379"/>
      <c r="I188" s="81"/>
      <c r="J188" s="81"/>
      <c r="K188" s="87"/>
      <c r="L188" s="81"/>
      <c r="M188" s="81"/>
      <c r="N188" s="351"/>
      <c r="O188" s="81"/>
      <c r="P188" s="81"/>
      <c r="Q188" s="81"/>
      <c r="R188" s="81"/>
      <c r="S188" s="81"/>
      <c r="T188" s="81"/>
      <c r="U188" s="81"/>
      <c r="V188" s="81"/>
      <c r="W188" s="81"/>
      <c r="X188" s="81"/>
      <c r="Y188" s="380"/>
      <c r="Z188" s="548"/>
      <c r="AA188" s="377">
        <f t="shared" si="2"/>
        <v>7</v>
      </c>
    </row>
    <row r="189" spans="1:27" s="378" customFormat="1" ht="12.75" hidden="1" customHeight="1" x14ac:dyDescent="0.2">
      <c r="A189" s="547" t="str">
        <f>IF('2. Outcomes'!C19="","",'2. Outcomes'!C19&amp;" - 14")</f>
        <v/>
      </c>
      <c r="B189" s="81"/>
      <c r="C189" s="81"/>
      <c r="D189" s="91" t="str">
        <f>IF(C189="","",IF(COUNTIF('4. Samples'!$B$17:$B$66,'5. Contrasts'!C189)=1,VLOOKUP(C189,'4. Samples'!$B$17:M$66,3,FALSE),IF(COUNTIF('4. Samples'!$B$17:$B$66,'5. Contrasts'!C189)=0,"ID not defined on Samples tab","ID appears more than once on samples tab")))</f>
        <v/>
      </c>
      <c r="E189" s="84" t="s">
        <v>0</v>
      </c>
      <c r="F189" s="81"/>
      <c r="G189" s="93" t="str">
        <f>IF(F189="","",IF(COUNTIF('4. Samples'!$B$17:$B$66,'5. Contrasts'!F189)=1,VLOOKUP(F189,'4. Samples'!$B$17:P$66,3,FALSE),IF(COUNTIF('4. Samples'!$B$17:$B$66,'5. Contrasts'!F189)=0,"ID not defined on Samples tab","ID appears more than once on samples tab")))</f>
        <v/>
      </c>
      <c r="H189" s="379"/>
      <c r="I189" s="81"/>
      <c r="J189" s="81"/>
      <c r="K189" s="87"/>
      <c r="L189" s="81"/>
      <c r="M189" s="81"/>
      <c r="N189" s="351"/>
      <c r="O189" s="81"/>
      <c r="P189" s="81"/>
      <c r="Q189" s="81"/>
      <c r="R189" s="81"/>
      <c r="S189" s="81"/>
      <c r="T189" s="81"/>
      <c r="U189" s="81"/>
      <c r="V189" s="81"/>
      <c r="W189" s="81"/>
      <c r="X189" s="81"/>
      <c r="Y189" s="380"/>
      <c r="Z189" s="548"/>
      <c r="AA189" s="377">
        <f t="shared" si="2"/>
        <v>7</v>
      </c>
    </row>
    <row r="190" spans="1:27" s="378" customFormat="1" ht="12.75" hidden="1" customHeight="1" x14ac:dyDescent="0.2">
      <c r="A190" s="547" t="str">
        <f>IF('2. Outcomes'!C19="","",'2. Outcomes'!C19&amp;" - 15")</f>
        <v/>
      </c>
      <c r="B190" s="81"/>
      <c r="C190" s="81"/>
      <c r="D190" s="91" t="str">
        <f>IF(C190="","",IF(COUNTIF('4. Samples'!$B$17:$B$66,'5. Contrasts'!C190)=1,VLOOKUP(C190,'4. Samples'!$B$17:M$66,3,FALSE),IF(COUNTIF('4. Samples'!$B$17:$B$66,'5. Contrasts'!C190)=0,"ID not defined on Samples tab","ID appears more than once on samples tab")))</f>
        <v/>
      </c>
      <c r="E190" s="84" t="s">
        <v>0</v>
      </c>
      <c r="F190" s="81"/>
      <c r="G190" s="93" t="str">
        <f>IF(F190="","",IF(COUNTIF('4. Samples'!$B$17:$B$66,'5. Contrasts'!F190)=1,VLOOKUP(F190,'4. Samples'!$B$17:P$66,3,FALSE),IF(COUNTIF('4. Samples'!$B$17:$B$66,'5. Contrasts'!F190)=0,"ID not defined on Samples tab","ID appears more than once on samples tab")))</f>
        <v/>
      </c>
      <c r="H190" s="379"/>
      <c r="I190" s="81"/>
      <c r="J190" s="81"/>
      <c r="K190" s="87"/>
      <c r="L190" s="81"/>
      <c r="M190" s="81"/>
      <c r="N190" s="351"/>
      <c r="O190" s="81"/>
      <c r="P190" s="81"/>
      <c r="Q190" s="81"/>
      <c r="R190" s="81"/>
      <c r="S190" s="81"/>
      <c r="T190" s="81"/>
      <c r="U190" s="81"/>
      <c r="V190" s="81"/>
      <c r="W190" s="81"/>
      <c r="X190" s="81"/>
      <c r="Y190" s="380"/>
      <c r="Z190" s="548"/>
      <c r="AA190" s="377">
        <f t="shared" si="2"/>
        <v>7</v>
      </c>
    </row>
    <row r="191" spans="1:27" s="378" customFormat="1" ht="12.75" hidden="1" customHeight="1" x14ac:dyDescent="0.2">
      <c r="A191" s="547" t="str">
        <f>IF('2. Outcomes'!C19="","",'2. Outcomes'!C19&amp;" - 16")</f>
        <v/>
      </c>
      <c r="B191" s="81"/>
      <c r="C191" s="81"/>
      <c r="D191" s="91" t="str">
        <f>IF(C191="","",IF(COUNTIF('4. Samples'!$B$17:$B$66,'5. Contrasts'!C191)=1,VLOOKUP(C191,'4. Samples'!$B$17:M$66,3,FALSE),IF(COUNTIF('4. Samples'!$B$17:$B$66,'5. Contrasts'!C191)=0,"ID not defined on Samples tab","ID appears more than once on samples tab")))</f>
        <v/>
      </c>
      <c r="E191" s="84" t="s">
        <v>0</v>
      </c>
      <c r="F191" s="81"/>
      <c r="G191" s="93" t="str">
        <f>IF(F191="","",IF(COUNTIF('4. Samples'!$B$17:$B$66,'5. Contrasts'!F191)=1,VLOOKUP(F191,'4. Samples'!$B$17:P$66,3,FALSE),IF(COUNTIF('4. Samples'!$B$17:$B$66,'5. Contrasts'!F191)=0,"ID not defined on Samples tab","ID appears more than once on samples tab")))</f>
        <v/>
      </c>
      <c r="H191" s="379"/>
      <c r="I191" s="81"/>
      <c r="J191" s="81"/>
      <c r="K191" s="87"/>
      <c r="L191" s="81"/>
      <c r="M191" s="81"/>
      <c r="N191" s="351"/>
      <c r="O191" s="81"/>
      <c r="P191" s="81"/>
      <c r="Q191" s="81"/>
      <c r="R191" s="81"/>
      <c r="S191" s="81"/>
      <c r="T191" s="81"/>
      <c r="U191" s="81"/>
      <c r="V191" s="81"/>
      <c r="W191" s="81"/>
      <c r="X191" s="81"/>
      <c r="Y191" s="380"/>
      <c r="Z191" s="548"/>
      <c r="AA191" s="377">
        <f t="shared" si="2"/>
        <v>7</v>
      </c>
    </row>
    <row r="192" spans="1:27" s="378" customFormat="1" ht="12.75" hidden="1" customHeight="1" x14ac:dyDescent="0.2">
      <c r="A192" s="547" t="str">
        <f>IF('2. Outcomes'!C19="","",'2. Outcomes'!C19&amp;" - 17")</f>
        <v/>
      </c>
      <c r="B192" s="81"/>
      <c r="C192" s="81"/>
      <c r="D192" s="91" t="str">
        <f>IF(C192="","",IF(COUNTIF('4. Samples'!$B$17:$B$66,'5. Contrasts'!C192)=1,VLOOKUP(C192,'4. Samples'!$B$17:M$66,3,FALSE),IF(COUNTIF('4. Samples'!$B$17:$B$66,'5. Contrasts'!C192)=0,"ID not defined on Samples tab","ID appears more than once on samples tab")))</f>
        <v/>
      </c>
      <c r="E192" s="84" t="s">
        <v>0</v>
      </c>
      <c r="F192" s="81"/>
      <c r="G192" s="93" t="str">
        <f>IF(F192="","",IF(COUNTIF('4. Samples'!$B$17:$B$66,'5. Contrasts'!F192)=1,VLOOKUP(F192,'4. Samples'!$B$17:P$66,3,FALSE),IF(COUNTIF('4. Samples'!$B$17:$B$66,'5. Contrasts'!F192)=0,"ID not defined on Samples tab","ID appears more than once on samples tab")))</f>
        <v/>
      </c>
      <c r="H192" s="379"/>
      <c r="I192" s="81"/>
      <c r="J192" s="81"/>
      <c r="K192" s="87"/>
      <c r="L192" s="81"/>
      <c r="M192" s="81"/>
      <c r="N192" s="351"/>
      <c r="O192" s="81"/>
      <c r="P192" s="81"/>
      <c r="Q192" s="81"/>
      <c r="R192" s="81"/>
      <c r="S192" s="81"/>
      <c r="T192" s="81"/>
      <c r="U192" s="81"/>
      <c r="V192" s="81"/>
      <c r="W192" s="81"/>
      <c r="X192" s="81"/>
      <c r="Y192" s="380"/>
      <c r="Z192" s="548"/>
      <c r="AA192" s="377">
        <f t="shared" si="2"/>
        <v>7</v>
      </c>
    </row>
    <row r="193" spans="1:27" s="378" customFormat="1" ht="12.75" hidden="1" customHeight="1" x14ac:dyDescent="0.2">
      <c r="A193" s="547" t="str">
        <f>IF('2. Outcomes'!C19="","",'2. Outcomes'!C19&amp;" - 18")</f>
        <v/>
      </c>
      <c r="B193" s="81"/>
      <c r="C193" s="81"/>
      <c r="D193" s="91" t="str">
        <f>IF(C193="","",IF(COUNTIF('4. Samples'!$B$17:$B$66,'5. Contrasts'!C193)=1,VLOOKUP(C193,'4. Samples'!$B$17:M$66,3,FALSE),IF(COUNTIF('4. Samples'!$B$17:$B$66,'5. Contrasts'!C193)=0,"ID not defined on Samples tab","ID appears more than once on samples tab")))</f>
        <v/>
      </c>
      <c r="E193" s="84" t="s">
        <v>0</v>
      </c>
      <c r="F193" s="81"/>
      <c r="G193" s="93" t="str">
        <f>IF(F193="","",IF(COUNTIF('4. Samples'!$B$17:$B$66,'5. Contrasts'!F193)=1,VLOOKUP(F193,'4. Samples'!$B$17:P$66,3,FALSE),IF(COUNTIF('4. Samples'!$B$17:$B$66,'5. Contrasts'!F193)=0,"ID not defined on Samples tab","ID appears more than once on samples tab")))</f>
        <v/>
      </c>
      <c r="H193" s="379"/>
      <c r="I193" s="81"/>
      <c r="J193" s="81"/>
      <c r="K193" s="87"/>
      <c r="L193" s="81"/>
      <c r="M193" s="81"/>
      <c r="N193" s="351"/>
      <c r="O193" s="81"/>
      <c r="P193" s="81"/>
      <c r="Q193" s="81"/>
      <c r="R193" s="81"/>
      <c r="S193" s="81"/>
      <c r="T193" s="81"/>
      <c r="U193" s="81"/>
      <c r="V193" s="81"/>
      <c r="W193" s="81"/>
      <c r="X193" s="81"/>
      <c r="Y193" s="380"/>
      <c r="Z193" s="548"/>
      <c r="AA193" s="377">
        <f t="shared" si="2"/>
        <v>7</v>
      </c>
    </row>
    <row r="194" spans="1:27" s="378" customFormat="1" ht="12.75" hidden="1" customHeight="1" x14ac:dyDescent="0.2">
      <c r="A194" s="547" t="str">
        <f>IF('2. Outcomes'!C19="","",'2. Outcomes'!C19&amp;" - 19")</f>
        <v/>
      </c>
      <c r="B194" s="81"/>
      <c r="C194" s="81"/>
      <c r="D194" s="91" t="str">
        <f>IF(C194="","",IF(COUNTIF('4. Samples'!$B$17:$B$66,'5. Contrasts'!C194)=1,VLOOKUP(C194,'4. Samples'!$B$17:M$66,3,FALSE),IF(COUNTIF('4. Samples'!$B$17:$B$66,'5. Contrasts'!C194)=0,"ID not defined on Samples tab","ID appears more than once on samples tab")))</f>
        <v/>
      </c>
      <c r="E194" s="84" t="s">
        <v>0</v>
      </c>
      <c r="F194" s="81"/>
      <c r="G194" s="93" t="str">
        <f>IF(F194="","",IF(COUNTIF('4. Samples'!$B$17:$B$66,'5. Contrasts'!F194)=1,VLOOKUP(F194,'4. Samples'!$B$17:P$66,3,FALSE),IF(COUNTIF('4. Samples'!$B$17:$B$66,'5. Contrasts'!F194)=0,"ID not defined on Samples tab","ID appears more than once on samples tab")))</f>
        <v/>
      </c>
      <c r="H194" s="379"/>
      <c r="I194" s="81"/>
      <c r="J194" s="81"/>
      <c r="K194" s="87"/>
      <c r="L194" s="81"/>
      <c r="M194" s="81"/>
      <c r="N194" s="351"/>
      <c r="O194" s="81"/>
      <c r="P194" s="81"/>
      <c r="Q194" s="81"/>
      <c r="R194" s="81"/>
      <c r="S194" s="81"/>
      <c r="T194" s="81"/>
      <c r="U194" s="81"/>
      <c r="V194" s="81"/>
      <c r="W194" s="81"/>
      <c r="X194" s="81"/>
      <c r="Y194" s="380"/>
      <c r="Z194" s="548"/>
      <c r="AA194" s="377">
        <f t="shared" si="2"/>
        <v>7</v>
      </c>
    </row>
    <row r="195" spans="1:27" s="378" customFormat="1" ht="12.75" hidden="1" customHeight="1" x14ac:dyDescent="0.2">
      <c r="A195" s="547" t="str">
        <f>IF('2. Outcomes'!C19="","",'2. Outcomes'!C19&amp;" - 20")</f>
        <v/>
      </c>
      <c r="B195" s="81"/>
      <c r="C195" s="81"/>
      <c r="D195" s="91" t="str">
        <f>IF(C195="","",IF(COUNTIF('4. Samples'!$B$17:$B$66,'5. Contrasts'!C195)=1,VLOOKUP(C195,'4. Samples'!$B$17:M$66,3,FALSE),IF(COUNTIF('4. Samples'!$B$17:$B$66,'5. Contrasts'!C195)=0,"ID not defined on Samples tab","ID appears more than once on samples tab")))</f>
        <v/>
      </c>
      <c r="E195" s="84" t="s">
        <v>0</v>
      </c>
      <c r="F195" s="81"/>
      <c r="G195" s="93" t="str">
        <f>IF(F195="","",IF(COUNTIF('4. Samples'!$B$17:$B$66,'5. Contrasts'!F195)=1,VLOOKUP(F195,'4. Samples'!$B$17:P$66,3,FALSE),IF(COUNTIF('4. Samples'!$B$17:$B$66,'5. Contrasts'!F195)=0,"ID not defined on Samples tab","ID appears more than once on samples tab")))</f>
        <v/>
      </c>
      <c r="H195" s="379"/>
      <c r="I195" s="81"/>
      <c r="J195" s="81"/>
      <c r="K195" s="87"/>
      <c r="L195" s="81"/>
      <c r="M195" s="81"/>
      <c r="N195" s="351"/>
      <c r="O195" s="81"/>
      <c r="P195" s="81"/>
      <c r="Q195" s="81"/>
      <c r="R195" s="81"/>
      <c r="S195" s="81"/>
      <c r="T195" s="81"/>
      <c r="U195" s="81"/>
      <c r="V195" s="81"/>
      <c r="W195" s="81"/>
      <c r="X195" s="81"/>
      <c r="Y195" s="380"/>
      <c r="Z195" s="548"/>
      <c r="AA195" s="377">
        <f t="shared" si="2"/>
        <v>7</v>
      </c>
    </row>
    <row r="196" spans="1:27" s="378" customFormat="1" ht="12.75" hidden="1" customHeight="1" x14ac:dyDescent="0.2">
      <c r="A196" s="547" t="str">
        <f>IF('2. Outcomes'!C19="","",'2. Outcomes'!C19&amp;" - 21")</f>
        <v/>
      </c>
      <c r="B196" s="81"/>
      <c r="C196" s="81"/>
      <c r="D196" s="91" t="str">
        <f>IF(C196="","",IF(COUNTIF('4. Samples'!$B$17:$B$66,'5. Contrasts'!C196)=1,VLOOKUP(C196,'4. Samples'!$B$17:M$66,3,FALSE),IF(COUNTIF('4. Samples'!$B$17:$B$66,'5. Contrasts'!C196)=0,"ID not defined on Samples tab","ID appears more than once on samples tab")))</f>
        <v/>
      </c>
      <c r="E196" s="84" t="s">
        <v>0</v>
      </c>
      <c r="F196" s="81"/>
      <c r="G196" s="93" t="str">
        <f>IF(F196="","",IF(COUNTIF('4. Samples'!$B$17:$B$66,'5. Contrasts'!F196)=1,VLOOKUP(F196,'4. Samples'!$B$17:P$66,3,FALSE),IF(COUNTIF('4. Samples'!$B$17:$B$66,'5. Contrasts'!F196)=0,"ID not defined on Samples tab","ID appears more than once on samples tab")))</f>
        <v/>
      </c>
      <c r="H196" s="379"/>
      <c r="I196" s="81"/>
      <c r="J196" s="81"/>
      <c r="K196" s="87"/>
      <c r="L196" s="81"/>
      <c r="M196" s="81"/>
      <c r="N196" s="351"/>
      <c r="O196" s="81"/>
      <c r="P196" s="81"/>
      <c r="Q196" s="81"/>
      <c r="R196" s="81"/>
      <c r="S196" s="81"/>
      <c r="T196" s="81"/>
      <c r="U196" s="81"/>
      <c r="V196" s="81"/>
      <c r="W196" s="81"/>
      <c r="X196" s="81"/>
      <c r="Y196" s="380"/>
      <c r="Z196" s="548"/>
      <c r="AA196" s="377">
        <f t="shared" si="2"/>
        <v>7</v>
      </c>
    </row>
    <row r="197" spans="1:27" s="378" customFormat="1" ht="12.75" hidden="1" customHeight="1" x14ac:dyDescent="0.2">
      <c r="A197" s="547" t="str">
        <f>IF('2. Outcomes'!C19="","",'2. Outcomes'!C19&amp;" - 22")</f>
        <v/>
      </c>
      <c r="B197" s="81"/>
      <c r="C197" s="81"/>
      <c r="D197" s="91" t="str">
        <f>IF(C197="","",IF(COUNTIF('4. Samples'!$B$17:$B$66,'5. Contrasts'!C197)=1,VLOOKUP(C197,'4. Samples'!$B$17:M$66,3,FALSE),IF(COUNTIF('4. Samples'!$B$17:$B$66,'5. Contrasts'!C197)=0,"ID not defined on Samples tab","ID appears more than once on samples tab")))</f>
        <v/>
      </c>
      <c r="E197" s="84" t="s">
        <v>0</v>
      </c>
      <c r="F197" s="81"/>
      <c r="G197" s="93" t="str">
        <f>IF(F197="","",IF(COUNTIF('4. Samples'!$B$17:$B$66,'5. Contrasts'!F197)=1,VLOOKUP(F197,'4. Samples'!$B$17:P$66,3,FALSE),IF(COUNTIF('4. Samples'!$B$17:$B$66,'5. Contrasts'!F197)=0,"ID not defined on Samples tab","ID appears more than once on samples tab")))</f>
        <v/>
      </c>
      <c r="H197" s="379"/>
      <c r="I197" s="81"/>
      <c r="J197" s="81"/>
      <c r="K197" s="87"/>
      <c r="L197" s="81"/>
      <c r="M197" s="81"/>
      <c r="N197" s="351"/>
      <c r="O197" s="81"/>
      <c r="P197" s="81"/>
      <c r="Q197" s="81"/>
      <c r="R197" s="81"/>
      <c r="S197" s="81"/>
      <c r="T197" s="81"/>
      <c r="U197" s="81"/>
      <c r="V197" s="81"/>
      <c r="W197" s="81"/>
      <c r="X197" s="81"/>
      <c r="Y197" s="380"/>
      <c r="Z197" s="548"/>
      <c r="AA197" s="377">
        <f t="shared" si="2"/>
        <v>7</v>
      </c>
    </row>
    <row r="198" spans="1:27" s="378" customFormat="1" ht="12.75" hidden="1" customHeight="1" x14ac:dyDescent="0.2">
      <c r="A198" s="547" t="str">
        <f>IF('2. Outcomes'!C19="","",'2. Outcomes'!C19&amp;" - 23")</f>
        <v/>
      </c>
      <c r="B198" s="81"/>
      <c r="C198" s="81"/>
      <c r="D198" s="91" t="str">
        <f>IF(C198="","",IF(COUNTIF('4. Samples'!$B$17:$B$66,'5. Contrasts'!C198)=1,VLOOKUP(C198,'4. Samples'!$B$17:M$66,3,FALSE),IF(COUNTIF('4. Samples'!$B$17:$B$66,'5. Contrasts'!C198)=0,"ID not defined on Samples tab","ID appears more than once on samples tab")))</f>
        <v/>
      </c>
      <c r="E198" s="84" t="s">
        <v>0</v>
      </c>
      <c r="F198" s="81"/>
      <c r="G198" s="93" t="str">
        <f>IF(F198="","",IF(COUNTIF('4. Samples'!$B$17:$B$66,'5. Contrasts'!F198)=1,VLOOKUP(F198,'4. Samples'!$B$17:P$66,3,FALSE),IF(COUNTIF('4. Samples'!$B$17:$B$66,'5. Contrasts'!F198)=0,"ID not defined on Samples tab","ID appears more than once on samples tab")))</f>
        <v/>
      </c>
      <c r="H198" s="379"/>
      <c r="I198" s="81"/>
      <c r="J198" s="81"/>
      <c r="K198" s="87"/>
      <c r="L198" s="81"/>
      <c r="M198" s="81"/>
      <c r="N198" s="351"/>
      <c r="O198" s="81"/>
      <c r="P198" s="81"/>
      <c r="Q198" s="81"/>
      <c r="R198" s="81"/>
      <c r="S198" s="81"/>
      <c r="T198" s="81"/>
      <c r="U198" s="81"/>
      <c r="V198" s="81"/>
      <c r="W198" s="81"/>
      <c r="X198" s="81"/>
      <c r="Y198" s="380"/>
      <c r="Z198" s="548"/>
      <c r="AA198" s="377">
        <f t="shared" si="2"/>
        <v>7</v>
      </c>
    </row>
    <row r="199" spans="1:27" s="378" customFormat="1" ht="12.75" hidden="1" customHeight="1" x14ac:dyDescent="0.2">
      <c r="A199" s="547" t="str">
        <f>IF('2. Outcomes'!C19="","",'2. Outcomes'!C19&amp;" - 24")</f>
        <v/>
      </c>
      <c r="B199" s="81"/>
      <c r="C199" s="81"/>
      <c r="D199" s="91" t="str">
        <f>IF(C199="","",IF(COUNTIF('4. Samples'!$B$17:$B$66,'5. Contrasts'!C199)=1,VLOOKUP(C199,'4. Samples'!$B$17:M$66,3,FALSE),IF(COUNTIF('4. Samples'!$B$17:$B$66,'5. Contrasts'!C199)=0,"ID not defined on Samples tab","ID appears more than once on samples tab")))</f>
        <v/>
      </c>
      <c r="E199" s="84" t="s">
        <v>0</v>
      </c>
      <c r="F199" s="81"/>
      <c r="G199" s="93" t="str">
        <f>IF(F199="","",IF(COUNTIF('4. Samples'!$B$17:$B$66,'5. Contrasts'!F199)=1,VLOOKUP(F199,'4. Samples'!$B$17:P$66,3,FALSE),IF(COUNTIF('4. Samples'!$B$17:$B$66,'5. Contrasts'!F199)=0,"ID not defined on Samples tab","ID appears more than once on samples tab")))</f>
        <v/>
      </c>
      <c r="H199" s="379"/>
      <c r="I199" s="81"/>
      <c r="J199" s="81"/>
      <c r="K199" s="87"/>
      <c r="L199" s="81"/>
      <c r="M199" s="81"/>
      <c r="N199" s="351"/>
      <c r="O199" s="81"/>
      <c r="P199" s="81"/>
      <c r="Q199" s="81"/>
      <c r="R199" s="81"/>
      <c r="S199" s="81"/>
      <c r="T199" s="81"/>
      <c r="U199" s="81"/>
      <c r="V199" s="81"/>
      <c r="W199" s="81"/>
      <c r="X199" s="81"/>
      <c r="Y199" s="380"/>
      <c r="Z199" s="548"/>
      <c r="AA199" s="377">
        <f t="shared" si="2"/>
        <v>7</v>
      </c>
    </row>
    <row r="200" spans="1:27" s="378" customFormat="1" ht="12.75" hidden="1" customHeight="1" x14ac:dyDescent="0.2">
      <c r="A200" s="547" t="str">
        <f>IF('2. Outcomes'!C19="","",'2. Outcomes'!C19&amp;" - 25")</f>
        <v/>
      </c>
      <c r="B200" s="81"/>
      <c r="C200" s="81"/>
      <c r="D200" s="91" t="str">
        <f>IF(C200="","",IF(COUNTIF('4. Samples'!$B$17:$B$66,'5. Contrasts'!C200)=1,VLOOKUP(C200,'4. Samples'!$B$17:M$66,3,FALSE),IF(COUNTIF('4. Samples'!$B$17:$B$66,'5. Contrasts'!C200)=0,"ID not defined on Samples tab","ID appears more than once on samples tab")))</f>
        <v/>
      </c>
      <c r="E200" s="84" t="s">
        <v>0</v>
      </c>
      <c r="F200" s="81"/>
      <c r="G200" s="93" t="str">
        <f>IF(F200="","",IF(COUNTIF('4. Samples'!$B$17:$B$66,'5. Contrasts'!F200)=1,VLOOKUP(F200,'4. Samples'!$B$17:P$66,3,FALSE),IF(COUNTIF('4. Samples'!$B$17:$B$66,'5. Contrasts'!F200)=0,"ID not defined on Samples tab","ID appears more than once on samples tab")))</f>
        <v/>
      </c>
      <c r="H200" s="379"/>
      <c r="I200" s="81"/>
      <c r="J200" s="81"/>
      <c r="K200" s="87"/>
      <c r="L200" s="81"/>
      <c r="M200" s="81"/>
      <c r="N200" s="351"/>
      <c r="O200" s="81"/>
      <c r="P200" s="81"/>
      <c r="Q200" s="81"/>
      <c r="R200" s="81"/>
      <c r="S200" s="81"/>
      <c r="T200" s="81"/>
      <c r="U200" s="81"/>
      <c r="V200" s="81"/>
      <c r="W200" s="81"/>
      <c r="X200" s="81"/>
      <c r="Y200" s="380"/>
      <c r="Z200" s="548"/>
      <c r="AA200" s="377">
        <f t="shared" si="2"/>
        <v>7</v>
      </c>
    </row>
    <row r="201" spans="1:27" s="382" customFormat="1" ht="12.75" customHeight="1" x14ac:dyDescent="0.2">
      <c r="A201" s="549" t="s">
        <v>21</v>
      </c>
      <c r="B201" s="208"/>
      <c r="C201" s="82"/>
      <c r="D201" s="82"/>
      <c r="E201" s="373"/>
      <c r="F201" s="82"/>
      <c r="G201" s="82"/>
      <c r="H201" s="82"/>
      <c r="I201" s="82"/>
      <c r="J201" s="82"/>
      <c r="K201" s="82"/>
      <c r="L201" s="82"/>
      <c r="M201" s="82"/>
      <c r="N201" s="352"/>
      <c r="O201" s="82"/>
      <c r="P201" s="82"/>
      <c r="Q201" s="82"/>
      <c r="R201" s="82"/>
      <c r="S201" s="82"/>
      <c r="T201" s="82"/>
      <c r="U201" s="82"/>
      <c r="V201" s="82"/>
      <c r="W201" s="82"/>
      <c r="X201" s="82"/>
      <c r="Y201" s="82"/>
      <c r="Z201" s="550"/>
      <c r="AA201" s="381"/>
    </row>
    <row r="202" spans="1:27" s="385" customFormat="1" ht="14.25" customHeight="1" x14ac:dyDescent="0.2">
      <c r="A202" s="543" t="str">
        <f>IF('2. Outcomes'!B20="","",'2. Outcomes'!A20&amp;"   /   "&amp;'2. Outcomes'!B20&amp;"   /   "&amp;'2. Outcomes'!C20)</f>
        <v/>
      </c>
      <c r="B202" s="209"/>
      <c r="C202" s="209"/>
      <c r="D202" s="209"/>
      <c r="E202" s="249"/>
      <c r="F202" s="209"/>
      <c r="G202" s="209"/>
      <c r="H202" s="209"/>
      <c r="I202" s="209"/>
      <c r="J202" s="209"/>
      <c r="K202" s="209"/>
      <c r="L202" s="209"/>
      <c r="M202" s="209"/>
      <c r="N202" s="383"/>
      <c r="O202" s="209"/>
      <c r="P202" s="209"/>
      <c r="Q202" s="209"/>
      <c r="R202" s="209"/>
      <c r="S202" s="209"/>
      <c r="T202" s="209"/>
      <c r="U202" s="209"/>
      <c r="V202" s="209"/>
      <c r="W202" s="209"/>
      <c r="X202" s="209"/>
      <c r="Y202" s="209"/>
      <c r="Z202" s="544"/>
      <c r="AA202" s="384"/>
    </row>
    <row r="203" spans="1:27" s="378" customFormat="1" ht="12.75" customHeight="1" x14ac:dyDescent="0.2">
      <c r="A203" s="547" t="str">
        <f>IF('2. Outcomes'!C20="","",'2. Outcomes'!C20&amp;" - 1")</f>
        <v/>
      </c>
      <c r="B203" s="81"/>
      <c r="C203" s="81"/>
      <c r="D203" s="91" t="str">
        <f>IF(C203="","",IF(COUNTIF('4. Samples'!$B$17:$B$66,'5. Contrasts'!C203)=1,VLOOKUP(C203,'4. Samples'!$B$17:M$66,3,FALSE),IF(COUNTIF('4. Samples'!$B$17:$B$66,'5. Contrasts'!C203)=0,"ID not defined on Samples tab","ID appears more than once on samples tab")))</f>
        <v/>
      </c>
      <c r="E203" s="84" t="s">
        <v>0</v>
      </c>
      <c r="F203" s="81"/>
      <c r="G203" s="93" t="str">
        <f>IF(F203="","",IF(COUNTIF('4. Samples'!$B$17:$B$66,'5. Contrasts'!F203)=1,VLOOKUP(F203,'4. Samples'!$B$17:P$66,3,FALSE),IF(COUNTIF('4. Samples'!$B$17:$B$66,'5. Contrasts'!F203)=0,"ID not defined on Samples tab","ID appears more than once on samples tab")))</f>
        <v/>
      </c>
      <c r="H203" s="375"/>
      <c r="I203" s="87"/>
      <c r="J203" s="87"/>
      <c r="K203" s="87"/>
      <c r="L203" s="87"/>
      <c r="M203" s="87"/>
      <c r="N203" s="350"/>
      <c r="O203" s="87"/>
      <c r="P203" s="87"/>
      <c r="Q203" s="87"/>
      <c r="R203" s="87"/>
      <c r="S203" s="87"/>
      <c r="T203" s="87"/>
      <c r="U203" s="87"/>
      <c r="V203" s="87"/>
      <c r="W203" s="81"/>
      <c r="X203" s="81"/>
      <c r="Y203" s="380"/>
      <c r="Z203" s="548"/>
      <c r="AA203" s="377">
        <f t="shared" si="2"/>
        <v>8</v>
      </c>
    </row>
    <row r="204" spans="1:27" s="378" customFormat="1" ht="12.75" customHeight="1" x14ac:dyDescent="0.2">
      <c r="A204" s="547" t="str">
        <f>IF('2. Outcomes'!C20="","",'2. Outcomes'!C20&amp;" - 2")</f>
        <v/>
      </c>
      <c r="B204" s="81"/>
      <c r="C204" s="81"/>
      <c r="D204" s="91" t="str">
        <f>IF(C204="","",IF(COUNTIF('4. Samples'!$B$17:$B$66,'5. Contrasts'!C204)=1,VLOOKUP(C204,'4. Samples'!$B$17:M$66,3,FALSE),IF(COUNTIF('4. Samples'!$B$17:$B$66,'5. Contrasts'!C204)=0,"ID not defined on Samples tab","ID appears more than once on samples tab")))</f>
        <v/>
      </c>
      <c r="E204" s="84" t="s">
        <v>0</v>
      </c>
      <c r="F204" s="81"/>
      <c r="G204" s="93" t="str">
        <f>IF(F204="","",IF(COUNTIF('4. Samples'!$B$17:$B$66,'5. Contrasts'!F204)=1,VLOOKUP(F204,'4. Samples'!$B$17:P$66,3,FALSE),IF(COUNTIF('4. Samples'!$B$17:$B$66,'5. Contrasts'!F204)=0,"ID not defined on Samples tab","ID appears more than once on samples tab")))</f>
        <v/>
      </c>
      <c r="H204" s="379"/>
      <c r="I204" s="81"/>
      <c r="J204" s="81"/>
      <c r="K204" s="87"/>
      <c r="L204" s="81"/>
      <c r="M204" s="81"/>
      <c r="N204" s="351"/>
      <c r="O204" s="81"/>
      <c r="P204" s="81"/>
      <c r="Q204" s="81"/>
      <c r="R204" s="81"/>
      <c r="S204" s="81"/>
      <c r="T204" s="81"/>
      <c r="U204" s="81"/>
      <c r="V204" s="81"/>
      <c r="W204" s="81"/>
      <c r="X204" s="81"/>
      <c r="Y204" s="380"/>
      <c r="Z204" s="548"/>
      <c r="AA204" s="377">
        <f t="shared" si="2"/>
        <v>8</v>
      </c>
    </row>
    <row r="205" spans="1:27" s="378" customFormat="1" ht="12.75" customHeight="1" x14ac:dyDescent="0.2">
      <c r="A205" s="547" t="str">
        <f>IF('2. Outcomes'!C20="","",'2. Outcomes'!C20&amp;" - 3")</f>
        <v/>
      </c>
      <c r="B205" s="81"/>
      <c r="C205" s="81"/>
      <c r="D205" s="91" t="str">
        <f>IF(C205="","",IF(COUNTIF('4. Samples'!$B$17:$B$66,'5. Contrasts'!C205)=1,VLOOKUP(C205,'4. Samples'!$B$17:M$66,3,FALSE),IF(COUNTIF('4. Samples'!$B$17:$B$66,'5. Contrasts'!C205)=0,"ID not defined on Samples tab","ID appears more than once on samples tab")))</f>
        <v/>
      </c>
      <c r="E205" s="84" t="s">
        <v>0</v>
      </c>
      <c r="F205" s="81"/>
      <c r="G205" s="93" t="str">
        <f>IF(F205="","",IF(COUNTIF('4. Samples'!$B$17:$B$66,'5. Contrasts'!F205)=1,VLOOKUP(F205,'4. Samples'!$B$17:P$66,3,FALSE),IF(COUNTIF('4. Samples'!$B$17:$B$66,'5. Contrasts'!F205)=0,"ID not defined on Samples tab","ID appears more than once on samples tab")))</f>
        <v/>
      </c>
      <c r="H205" s="379"/>
      <c r="I205" s="81"/>
      <c r="J205" s="81"/>
      <c r="K205" s="87"/>
      <c r="L205" s="81"/>
      <c r="M205" s="81"/>
      <c r="N205" s="351"/>
      <c r="O205" s="81"/>
      <c r="P205" s="81"/>
      <c r="Q205" s="81"/>
      <c r="R205" s="81"/>
      <c r="S205" s="81"/>
      <c r="T205" s="81"/>
      <c r="U205" s="81"/>
      <c r="V205" s="81"/>
      <c r="W205" s="81"/>
      <c r="X205" s="81"/>
      <c r="Y205" s="380"/>
      <c r="Z205" s="548"/>
      <c r="AA205" s="377">
        <f t="shared" si="2"/>
        <v>8</v>
      </c>
    </row>
    <row r="206" spans="1:27" s="378" customFormat="1" ht="12.75" customHeight="1" x14ac:dyDescent="0.2">
      <c r="A206" s="547" t="str">
        <f>IF('2. Outcomes'!C20="","",'2. Outcomes'!C20&amp;" - 4")</f>
        <v/>
      </c>
      <c r="B206" s="81"/>
      <c r="C206" s="81"/>
      <c r="D206" s="91" t="str">
        <f>IF(C206="","",IF(COUNTIF('4. Samples'!$B$17:$B$66,'5. Contrasts'!C206)=1,VLOOKUP(C206,'4. Samples'!$B$17:M$66,3,FALSE),IF(COUNTIF('4. Samples'!$B$17:$B$66,'5. Contrasts'!C206)=0,"ID not defined on Samples tab","ID appears more than once on samples tab")))</f>
        <v/>
      </c>
      <c r="E206" s="84" t="s">
        <v>0</v>
      </c>
      <c r="F206" s="81"/>
      <c r="G206" s="93" t="str">
        <f>IF(F206="","",IF(COUNTIF('4. Samples'!$B$17:$B$66,'5. Contrasts'!F206)=1,VLOOKUP(F206,'4. Samples'!$B$17:P$66,3,FALSE),IF(COUNTIF('4. Samples'!$B$17:$B$66,'5. Contrasts'!F206)=0,"ID not defined on Samples tab","ID appears more than once on samples tab")))</f>
        <v/>
      </c>
      <c r="H206" s="379"/>
      <c r="I206" s="81"/>
      <c r="J206" s="81"/>
      <c r="K206" s="87"/>
      <c r="L206" s="81"/>
      <c r="M206" s="81"/>
      <c r="N206" s="351"/>
      <c r="O206" s="81"/>
      <c r="P206" s="81"/>
      <c r="Q206" s="81"/>
      <c r="R206" s="81"/>
      <c r="S206" s="81"/>
      <c r="T206" s="81"/>
      <c r="U206" s="81"/>
      <c r="V206" s="81"/>
      <c r="W206" s="81"/>
      <c r="X206" s="81"/>
      <c r="Y206" s="380"/>
      <c r="Z206" s="548"/>
      <c r="AA206" s="377">
        <f t="shared" si="2"/>
        <v>8</v>
      </c>
    </row>
    <row r="207" spans="1:27" s="378" customFormat="1" ht="12.75" customHeight="1" x14ac:dyDescent="0.2">
      <c r="A207" s="547" t="str">
        <f>IF('2. Outcomes'!C20="","",'2. Outcomes'!C20&amp;" - 5")</f>
        <v/>
      </c>
      <c r="B207" s="81"/>
      <c r="C207" s="81"/>
      <c r="D207" s="91" t="str">
        <f>IF(C207="","",IF(COUNTIF('4. Samples'!$B$17:$B$66,'5. Contrasts'!C207)=1,VLOOKUP(C207,'4. Samples'!$B$17:M$66,3,FALSE),IF(COUNTIF('4. Samples'!$B$17:$B$66,'5. Contrasts'!C207)=0,"ID not defined on Samples tab","ID appears more than once on samples tab")))</f>
        <v/>
      </c>
      <c r="E207" s="84" t="s">
        <v>0</v>
      </c>
      <c r="F207" s="81"/>
      <c r="G207" s="93" t="str">
        <f>IF(F207="","",IF(COUNTIF('4. Samples'!$B$17:$B$66,'5. Contrasts'!F207)=1,VLOOKUP(F207,'4. Samples'!$B$17:P$66,3,FALSE),IF(COUNTIF('4. Samples'!$B$17:$B$66,'5. Contrasts'!F207)=0,"ID not defined on Samples tab","ID appears more than once on samples tab")))</f>
        <v/>
      </c>
      <c r="H207" s="379"/>
      <c r="I207" s="81"/>
      <c r="J207" s="81"/>
      <c r="K207" s="87"/>
      <c r="L207" s="81"/>
      <c r="M207" s="81"/>
      <c r="N207" s="351"/>
      <c r="O207" s="81"/>
      <c r="P207" s="81"/>
      <c r="Q207" s="81"/>
      <c r="R207" s="81"/>
      <c r="S207" s="81"/>
      <c r="T207" s="81"/>
      <c r="U207" s="81"/>
      <c r="V207" s="81"/>
      <c r="W207" s="81"/>
      <c r="X207" s="81"/>
      <c r="Y207" s="380"/>
      <c r="Z207" s="548"/>
      <c r="AA207" s="377">
        <f t="shared" si="2"/>
        <v>8</v>
      </c>
    </row>
    <row r="208" spans="1:27" s="378" customFormat="1" ht="12.75" customHeight="1" x14ac:dyDescent="0.2">
      <c r="A208" s="547" t="str">
        <f>IF('2. Outcomes'!C20="","",'2. Outcomes'!C20&amp;" - 6")</f>
        <v/>
      </c>
      <c r="B208" s="81"/>
      <c r="C208" s="81"/>
      <c r="D208" s="91" t="str">
        <f>IF(C208="","",IF(COUNTIF('4. Samples'!$B$17:$B$66,'5. Contrasts'!C208)=1,VLOOKUP(C208,'4. Samples'!$B$17:M$66,3,FALSE),IF(COUNTIF('4. Samples'!$B$17:$B$66,'5. Contrasts'!C208)=0,"ID not defined on Samples tab","ID appears more than once on samples tab")))</f>
        <v/>
      </c>
      <c r="E208" s="84" t="s">
        <v>0</v>
      </c>
      <c r="F208" s="81"/>
      <c r="G208" s="93" t="str">
        <f>IF(F208="","",IF(COUNTIF('4. Samples'!$B$17:$B$66,'5. Contrasts'!F208)=1,VLOOKUP(F208,'4. Samples'!$B$17:P$66,3,FALSE),IF(COUNTIF('4. Samples'!$B$17:$B$66,'5. Contrasts'!F208)=0,"ID not defined on Samples tab","ID appears more than once on samples tab")))</f>
        <v/>
      </c>
      <c r="H208" s="379"/>
      <c r="I208" s="81"/>
      <c r="J208" s="81"/>
      <c r="K208" s="87"/>
      <c r="L208" s="81"/>
      <c r="M208" s="81"/>
      <c r="N208" s="351"/>
      <c r="O208" s="81"/>
      <c r="P208" s="81"/>
      <c r="Q208" s="81"/>
      <c r="R208" s="81"/>
      <c r="S208" s="81"/>
      <c r="T208" s="81"/>
      <c r="U208" s="81"/>
      <c r="V208" s="81"/>
      <c r="W208" s="81"/>
      <c r="X208" s="81"/>
      <c r="Y208" s="380"/>
      <c r="Z208" s="548"/>
      <c r="AA208" s="377">
        <f t="shared" si="2"/>
        <v>8</v>
      </c>
    </row>
    <row r="209" spans="1:27" s="378" customFormat="1" ht="12.75" customHeight="1" x14ac:dyDescent="0.2">
      <c r="A209" s="547" t="str">
        <f>IF('2. Outcomes'!C20="","",'2. Outcomes'!C20&amp;" - 7")</f>
        <v/>
      </c>
      <c r="B209" s="81"/>
      <c r="C209" s="81"/>
      <c r="D209" s="91" t="str">
        <f>IF(C209="","",IF(COUNTIF('4. Samples'!$B$17:$B$66,'5. Contrasts'!C209)=1,VLOOKUP(C209,'4. Samples'!$B$17:M$66,3,FALSE),IF(COUNTIF('4. Samples'!$B$17:$B$66,'5. Contrasts'!C209)=0,"ID not defined on Samples tab","ID appears more than once on samples tab")))</f>
        <v/>
      </c>
      <c r="E209" s="84" t="s">
        <v>0</v>
      </c>
      <c r="F209" s="81"/>
      <c r="G209" s="93" t="str">
        <f>IF(F209="","",IF(COUNTIF('4. Samples'!$B$17:$B$66,'5. Contrasts'!F209)=1,VLOOKUP(F209,'4. Samples'!$B$17:P$66,3,FALSE),IF(COUNTIF('4. Samples'!$B$17:$B$66,'5. Contrasts'!F209)=0,"ID not defined on Samples tab","ID appears more than once on samples tab")))</f>
        <v/>
      </c>
      <c r="H209" s="379"/>
      <c r="I209" s="81"/>
      <c r="J209" s="81"/>
      <c r="K209" s="87"/>
      <c r="L209" s="81"/>
      <c r="M209" s="81"/>
      <c r="N209" s="351"/>
      <c r="O209" s="81"/>
      <c r="P209" s="81"/>
      <c r="Q209" s="81"/>
      <c r="R209" s="81"/>
      <c r="S209" s="81"/>
      <c r="T209" s="81"/>
      <c r="U209" s="81"/>
      <c r="V209" s="81"/>
      <c r="W209" s="81"/>
      <c r="X209" s="81"/>
      <c r="Y209" s="380"/>
      <c r="Z209" s="548"/>
      <c r="AA209" s="377">
        <f t="shared" si="2"/>
        <v>8</v>
      </c>
    </row>
    <row r="210" spans="1:27" s="378" customFormat="1" ht="12.75" customHeight="1" x14ac:dyDescent="0.2">
      <c r="A210" s="547" t="str">
        <f>IF('2. Outcomes'!C20="","",'2. Outcomes'!C20&amp;" - 8")</f>
        <v/>
      </c>
      <c r="B210" s="81"/>
      <c r="C210" s="81"/>
      <c r="D210" s="91" t="str">
        <f>IF(C210="","",IF(COUNTIF('4. Samples'!$B$17:$B$66,'5. Contrasts'!C210)=1,VLOOKUP(C210,'4. Samples'!$B$17:M$66,3,FALSE),IF(COUNTIF('4. Samples'!$B$17:$B$66,'5. Contrasts'!C210)=0,"ID not defined on Samples tab","ID appears more than once on samples tab")))</f>
        <v/>
      </c>
      <c r="E210" s="84" t="s">
        <v>0</v>
      </c>
      <c r="F210" s="81"/>
      <c r="G210" s="93" t="str">
        <f>IF(F210="","",IF(COUNTIF('4. Samples'!$B$17:$B$66,'5. Contrasts'!F210)=1,VLOOKUP(F210,'4. Samples'!$B$17:P$66,3,FALSE),IF(COUNTIF('4. Samples'!$B$17:$B$66,'5. Contrasts'!F210)=0,"ID not defined on Samples tab","ID appears more than once on samples tab")))</f>
        <v/>
      </c>
      <c r="H210" s="379"/>
      <c r="I210" s="81"/>
      <c r="J210" s="81"/>
      <c r="K210" s="87"/>
      <c r="L210" s="81"/>
      <c r="M210" s="81"/>
      <c r="N210" s="351"/>
      <c r="O210" s="81"/>
      <c r="P210" s="81"/>
      <c r="Q210" s="81"/>
      <c r="R210" s="81"/>
      <c r="S210" s="81"/>
      <c r="T210" s="81"/>
      <c r="U210" s="81"/>
      <c r="V210" s="81"/>
      <c r="W210" s="81"/>
      <c r="X210" s="81"/>
      <c r="Y210" s="380"/>
      <c r="Z210" s="548"/>
      <c r="AA210" s="377">
        <f t="shared" si="2"/>
        <v>8</v>
      </c>
    </row>
    <row r="211" spans="1:27" s="378" customFormat="1" ht="12.75" customHeight="1" x14ac:dyDescent="0.2">
      <c r="A211" s="547" t="str">
        <f>IF('2. Outcomes'!C20="","",'2. Outcomes'!C20&amp;" - 9")</f>
        <v/>
      </c>
      <c r="B211" s="81"/>
      <c r="C211" s="81"/>
      <c r="D211" s="91" t="str">
        <f>IF(C211="","",IF(COUNTIF('4. Samples'!$B$17:$B$66,'5. Contrasts'!C211)=1,VLOOKUP(C211,'4. Samples'!$B$17:M$66,3,FALSE),IF(COUNTIF('4. Samples'!$B$17:$B$66,'5. Contrasts'!C211)=0,"ID not defined on Samples tab","ID appears more than once on samples tab")))</f>
        <v/>
      </c>
      <c r="E211" s="84" t="s">
        <v>0</v>
      </c>
      <c r="F211" s="81"/>
      <c r="G211" s="93" t="str">
        <f>IF(F211="","",IF(COUNTIF('4. Samples'!$B$17:$B$66,'5. Contrasts'!F211)=1,VLOOKUP(F211,'4. Samples'!$B$17:P$66,3,FALSE),IF(COUNTIF('4. Samples'!$B$17:$B$66,'5. Contrasts'!F211)=0,"ID not defined on Samples tab","ID appears more than once on samples tab")))</f>
        <v/>
      </c>
      <c r="H211" s="379"/>
      <c r="I211" s="81"/>
      <c r="J211" s="81"/>
      <c r="K211" s="87"/>
      <c r="L211" s="81"/>
      <c r="M211" s="81"/>
      <c r="N211" s="351"/>
      <c r="O211" s="81"/>
      <c r="P211" s="81"/>
      <c r="Q211" s="81"/>
      <c r="R211" s="81"/>
      <c r="S211" s="81"/>
      <c r="T211" s="81"/>
      <c r="U211" s="81"/>
      <c r="V211" s="81"/>
      <c r="W211" s="81"/>
      <c r="X211" s="81"/>
      <c r="Y211" s="380"/>
      <c r="Z211" s="548"/>
      <c r="AA211" s="377">
        <f t="shared" si="2"/>
        <v>8</v>
      </c>
    </row>
    <row r="212" spans="1:27" s="378" customFormat="1" ht="12.75" customHeight="1" x14ac:dyDescent="0.2">
      <c r="A212" s="547" t="str">
        <f>IF('2. Outcomes'!C20="","",'2. Outcomes'!C20&amp;" - 10")</f>
        <v/>
      </c>
      <c r="B212" s="81"/>
      <c r="C212" s="81"/>
      <c r="D212" s="91" t="str">
        <f>IF(C212="","",IF(COUNTIF('4. Samples'!$B$17:$B$66,'5. Contrasts'!C212)=1,VLOOKUP(C212,'4. Samples'!$B$17:M$66,3,FALSE),IF(COUNTIF('4. Samples'!$B$17:$B$66,'5. Contrasts'!C212)=0,"ID not defined on Samples tab","ID appears more than once on samples tab")))</f>
        <v/>
      </c>
      <c r="E212" s="84" t="s">
        <v>0</v>
      </c>
      <c r="F212" s="81"/>
      <c r="G212" s="93" t="str">
        <f>IF(F212="","",IF(COUNTIF('4. Samples'!$B$17:$B$66,'5. Contrasts'!F212)=1,VLOOKUP(F212,'4. Samples'!$B$17:P$66,3,FALSE),IF(COUNTIF('4. Samples'!$B$17:$B$66,'5. Contrasts'!F212)=0,"ID not defined on Samples tab","ID appears more than once on samples tab")))</f>
        <v/>
      </c>
      <c r="H212" s="379"/>
      <c r="I212" s="81"/>
      <c r="J212" s="81"/>
      <c r="K212" s="87"/>
      <c r="L212" s="81"/>
      <c r="M212" s="81"/>
      <c r="N212" s="351"/>
      <c r="O212" s="81"/>
      <c r="P212" s="81"/>
      <c r="Q212" s="81"/>
      <c r="R212" s="81"/>
      <c r="S212" s="81"/>
      <c r="T212" s="81"/>
      <c r="U212" s="81"/>
      <c r="V212" s="81"/>
      <c r="W212" s="81"/>
      <c r="X212" s="81"/>
      <c r="Y212" s="380"/>
      <c r="Z212" s="548"/>
      <c r="AA212" s="377">
        <f t="shared" si="2"/>
        <v>8</v>
      </c>
    </row>
    <row r="213" spans="1:27" s="378" customFormat="1" ht="12.75" hidden="1" customHeight="1" x14ac:dyDescent="0.2">
      <c r="A213" s="547" t="str">
        <f>IF('2. Outcomes'!C20="","",'2. Outcomes'!C20&amp;" - 11")</f>
        <v/>
      </c>
      <c r="B213" s="81"/>
      <c r="C213" s="81"/>
      <c r="D213" s="91" t="str">
        <f>IF(C213="","",IF(COUNTIF('4. Samples'!$B$17:$B$66,'5. Contrasts'!C213)=1,VLOOKUP(C213,'4. Samples'!$B$17:M$66,3,FALSE),IF(COUNTIF('4. Samples'!$B$17:$B$66,'5. Contrasts'!C213)=0,"ID not defined on Samples tab","ID appears more than once on samples tab")))</f>
        <v/>
      </c>
      <c r="E213" s="84" t="s">
        <v>0</v>
      </c>
      <c r="F213" s="81"/>
      <c r="G213" s="93" t="str">
        <f>IF(F213="","",IF(COUNTIF('4. Samples'!$B$17:$B$66,'5. Contrasts'!F213)=1,VLOOKUP(F213,'4. Samples'!$B$17:P$66,3,FALSE),IF(COUNTIF('4. Samples'!$B$17:$B$66,'5. Contrasts'!F213)=0,"ID not defined on Samples tab","ID appears more than once on samples tab")))</f>
        <v/>
      </c>
      <c r="H213" s="379"/>
      <c r="I213" s="81"/>
      <c r="J213" s="81"/>
      <c r="K213" s="87"/>
      <c r="L213" s="81"/>
      <c r="M213" s="81"/>
      <c r="N213" s="351"/>
      <c r="O213" s="81"/>
      <c r="P213" s="81"/>
      <c r="Q213" s="81"/>
      <c r="R213" s="81"/>
      <c r="S213" s="81"/>
      <c r="T213" s="81"/>
      <c r="U213" s="81"/>
      <c r="V213" s="81"/>
      <c r="W213" s="81"/>
      <c r="X213" s="81"/>
      <c r="Y213" s="380"/>
      <c r="Z213" s="548"/>
      <c r="AA213" s="377">
        <f t="shared" si="2"/>
        <v>8</v>
      </c>
    </row>
    <row r="214" spans="1:27" s="378" customFormat="1" ht="12.75" hidden="1" customHeight="1" x14ac:dyDescent="0.2">
      <c r="A214" s="547" t="str">
        <f>IF('2. Outcomes'!C20="","",'2. Outcomes'!C20&amp;" - 12")</f>
        <v/>
      </c>
      <c r="B214" s="81"/>
      <c r="C214" s="81"/>
      <c r="D214" s="91" t="str">
        <f>IF(C214="","",IF(COUNTIF('4. Samples'!$B$17:$B$66,'5. Contrasts'!C214)=1,VLOOKUP(C214,'4. Samples'!$B$17:M$66,3,FALSE),IF(COUNTIF('4. Samples'!$B$17:$B$66,'5. Contrasts'!C214)=0,"ID not defined on Samples tab","ID appears more than once on samples tab")))</f>
        <v/>
      </c>
      <c r="E214" s="84" t="s">
        <v>0</v>
      </c>
      <c r="F214" s="81"/>
      <c r="G214" s="93" t="str">
        <f>IF(F214="","",IF(COUNTIF('4. Samples'!$B$17:$B$66,'5. Contrasts'!F214)=1,VLOOKUP(F214,'4. Samples'!$B$17:P$66,3,FALSE),IF(COUNTIF('4. Samples'!$B$17:$B$66,'5. Contrasts'!F214)=0,"ID not defined on Samples tab","ID appears more than once on samples tab")))</f>
        <v/>
      </c>
      <c r="H214" s="379"/>
      <c r="I214" s="81"/>
      <c r="J214" s="81"/>
      <c r="K214" s="87"/>
      <c r="L214" s="81"/>
      <c r="M214" s="81"/>
      <c r="N214" s="351"/>
      <c r="O214" s="81"/>
      <c r="P214" s="81"/>
      <c r="Q214" s="81"/>
      <c r="R214" s="81"/>
      <c r="S214" s="81"/>
      <c r="T214" s="81"/>
      <c r="U214" s="81"/>
      <c r="V214" s="81"/>
      <c r="W214" s="81"/>
      <c r="X214" s="81"/>
      <c r="Y214" s="380"/>
      <c r="Z214" s="548"/>
      <c r="AA214" s="377">
        <f t="shared" si="2"/>
        <v>8</v>
      </c>
    </row>
    <row r="215" spans="1:27" s="378" customFormat="1" ht="12.75" hidden="1" customHeight="1" x14ac:dyDescent="0.2">
      <c r="A215" s="547" t="str">
        <f>IF('2. Outcomes'!C20="","",'2. Outcomes'!C20&amp;" - 13")</f>
        <v/>
      </c>
      <c r="B215" s="81"/>
      <c r="C215" s="81"/>
      <c r="D215" s="91" t="str">
        <f>IF(C215="","",IF(COUNTIF('4. Samples'!$B$17:$B$66,'5. Contrasts'!C215)=1,VLOOKUP(C215,'4. Samples'!$B$17:M$66,3,FALSE),IF(COUNTIF('4. Samples'!$B$17:$B$66,'5. Contrasts'!C215)=0,"ID not defined on Samples tab","ID appears more than once on samples tab")))</f>
        <v/>
      </c>
      <c r="E215" s="84" t="s">
        <v>0</v>
      </c>
      <c r="F215" s="81"/>
      <c r="G215" s="93" t="str">
        <f>IF(F215="","",IF(COUNTIF('4. Samples'!$B$17:$B$66,'5. Contrasts'!F215)=1,VLOOKUP(F215,'4. Samples'!$B$17:P$66,3,FALSE),IF(COUNTIF('4. Samples'!$B$17:$B$66,'5. Contrasts'!F215)=0,"ID not defined on Samples tab","ID appears more than once on samples tab")))</f>
        <v/>
      </c>
      <c r="H215" s="379"/>
      <c r="I215" s="81"/>
      <c r="J215" s="81"/>
      <c r="K215" s="87"/>
      <c r="L215" s="81"/>
      <c r="M215" s="81"/>
      <c r="N215" s="351"/>
      <c r="O215" s="81"/>
      <c r="P215" s="81"/>
      <c r="Q215" s="81"/>
      <c r="R215" s="81"/>
      <c r="S215" s="81"/>
      <c r="T215" s="81"/>
      <c r="U215" s="81"/>
      <c r="V215" s="81"/>
      <c r="W215" s="81"/>
      <c r="X215" s="81"/>
      <c r="Y215" s="380"/>
      <c r="Z215" s="548"/>
      <c r="AA215" s="377">
        <f t="shared" si="2"/>
        <v>8</v>
      </c>
    </row>
    <row r="216" spans="1:27" s="378" customFormat="1" ht="12.75" hidden="1" customHeight="1" x14ac:dyDescent="0.2">
      <c r="A216" s="547" t="str">
        <f>IF('2. Outcomes'!C20="","",'2. Outcomes'!C20&amp;" - 14")</f>
        <v/>
      </c>
      <c r="B216" s="81"/>
      <c r="C216" s="81"/>
      <c r="D216" s="91" t="str">
        <f>IF(C216="","",IF(COUNTIF('4. Samples'!$B$17:$B$66,'5. Contrasts'!C216)=1,VLOOKUP(C216,'4. Samples'!$B$17:M$66,3,FALSE),IF(COUNTIF('4. Samples'!$B$17:$B$66,'5. Contrasts'!C216)=0,"ID not defined on Samples tab","ID appears more than once on samples tab")))</f>
        <v/>
      </c>
      <c r="E216" s="84" t="s">
        <v>0</v>
      </c>
      <c r="F216" s="81"/>
      <c r="G216" s="93" t="str">
        <f>IF(F216="","",IF(COUNTIF('4. Samples'!$B$17:$B$66,'5. Contrasts'!F216)=1,VLOOKUP(F216,'4. Samples'!$B$17:P$66,3,FALSE),IF(COUNTIF('4. Samples'!$B$17:$B$66,'5. Contrasts'!F216)=0,"ID not defined on Samples tab","ID appears more than once on samples tab")))</f>
        <v/>
      </c>
      <c r="H216" s="379"/>
      <c r="I216" s="81"/>
      <c r="J216" s="81"/>
      <c r="K216" s="87"/>
      <c r="L216" s="81"/>
      <c r="M216" s="81"/>
      <c r="N216" s="351"/>
      <c r="O216" s="81"/>
      <c r="P216" s="81"/>
      <c r="Q216" s="81"/>
      <c r="R216" s="81"/>
      <c r="S216" s="81"/>
      <c r="T216" s="81"/>
      <c r="U216" s="81"/>
      <c r="V216" s="81"/>
      <c r="W216" s="81"/>
      <c r="X216" s="81"/>
      <c r="Y216" s="380"/>
      <c r="Z216" s="548"/>
      <c r="AA216" s="377">
        <f t="shared" si="2"/>
        <v>8</v>
      </c>
    </row>
    <row r="217" spans="1:27" s="378" customFormat="1" ht="12.75" hidden="1" customHeight="1" x14ac:dyDescent="0.2">
      <c r="A217" s="547" t="str">
        <f>IF('2. Outcomes'!C20="","",'2. Outcomes'!C20&amp;" - 15")</f>
        <v/>
      </c>
      <c r="B217" s="81"/>
      <c r="C217" s="81"/>
      <c r="D217" s="91" t="str">
        <f>IF(C217="","",IF(COUNTIF('4. Samples'!$B$17:$B$66,'5. Contrasts'!C217)=1,VLOOKUP(C217,'4. Samples'!$B$17:M$66,3,FALSE),IF(COUNTIF('4. Samples'!$B$17:$B$66,'5. Contrasts'!C217)=0,"ID not defined on Samples tab","ID appears more than once on samples tab")))</f>
        <v/>
      </c>
      <c r="E217" s="84" t="s">
        <v>0</v>
      </c>
      <c r="F217" s="81"/>
      <c r="G217" s="93" t="str">
        <f>IF(F217="","",IF(COUNTIF('4. Samples'!$B$17:$B$66,'5. Contrasts'!F217)=1,VLOOKUP(F217,'4. Samples'!$B$17:P$66,3,FALSE),IF(COUNTIF('4. Samples'!$B$17:$B$66,'5. Contrasts'!F217)=0,"ID not defined on Samples tab","ID appears more than once on samples tab")))</f>
        <v/>
      </c>
      <c r="H217" s="379"/>
      <c r="I217" s="81"/>
      <c r="J217" s="81"/>
      <c r="K217" s="87"/>
      <c r="L217" s="81"/>
      <c r="M217" s="81"/>
      <c r="N217" s="351"/>
      <c r="O217" s="81"/>
      <c r="P217" s="81"/>
      <c r="Q217" s="81"/>
      <c r="R217" s="81"/>
      <c r="S217" s="81"/>
      <c r="T217" s="81"/>
      <c r="U217" s="81"/>
      <c r="V217" s="81"/>
      <c r="W217" s="81"/>
      <c r="X217" s="81"/>
      <c r="Y217" s="380"/>
      <c r="Z217" s="548"/>
      <c r="AA217" s="377">
        <f t="shared" si="2"/>
        <v>8</v>
      </c>
    </row>
    <row r="218" spans="1:27" s="378" customFormat="1" ht="12.75" hidden="1" customHeight="1" x14ac:dyDescent="0.2">
      <c r="A218" s="547" t="str">
        <f>IF('2. Outcomes'!C20="","",'2. Outcomes'!C20&amp;" - 16")</f>
        <v/>
      </c>
      <c r="B218" s="81"/>
      <c r="C218" s="81"/>
      <c r="D218" s="91" t="str">
        <f>IF(C218="","",IF(COUNTIF('4. Samples'!$B$17:$B$66,'5. Contrasts'!C218)=1,VLOOKUP(C218,'4. Samples'!$B$17:M$66,3,FALSE),IF(COUNTIF('4. Samples'!$B$17:$B$66,'5. Contrasts'!C218)=0,"ID not defined on Samples tab","ID appears more than once on samples tab")))</f>
        <v/>
      </c>
      <c r="E218" s="84" t="s">
        <v>0</v>
      </c>
      <c r="F218" s="81"/>
      <c r="G218" s="93" t="str">
        <f>IF(F218="","",IF(COUNTIF('4. Samples'!$B$17:$B$66,'5. Contrasts'!F218)=1,VLOOKUP(F218,'4. Samples'!$B$17:P$66,3,FALSE),IF(COUNTIF('4. Samples'!$B$17:$B$66,'5. Contrasts'!F218)=0,"ID not defined on Samples tab","ID appears more than once on samples tab")))</f>
        <v/>
      </c>
      <c r="H218" s="379"/>
      <c r="I218" s="81"/>
      <c r="J218" s="81"/>
      <c r="K218" s="87"/>
      <c r="L218" s="81"/>
      <c r="M218" s="81"/>
      <c r="N218" s="351"/>
      <c r="O218" s="81"/>
      <c r="P218" s="81"/>
      <c r="Q218" s="81"/>
      <c r="R218" s="81"/>
      <c r="S218" s="81"/>
      <c r="T218" s="81"/>
      <c r="U218" s="81"/>
      <c r="V218" s="81"/>
      <c r="W218" s="81"/>
      <c r="X218" s="81"/>
      <c r="Y218" s="380"/>
      <c r="Z218" s="548"/>
      <c r="AA218" s="377">
        <f t="shared" si="2"/>
        <v>8</v>
      </c>
    </row>
    <row r="219" spans="1:27" s="378" customFormat="1" ht="12.75" hidden="1" customHeight="1" x14ac:dyDescent="0.2">
      <c r="A219" s="547" t="str">
        <f>IF('2. Outcomes'!C20="","",'2. Outcomes'!C20&amp;" - 17")</f>
        <v/>
      </c>
      <c r="B219" s="81"/>
      <c r="C219" s="81"/>
      <c r="D219" s="91" t="str">
        <f>IF(C219="","",IF(COUNTIF('4. Samples'!$B$17:$B$66,'5. Contrasts'!C219)=1,VLOOKUP(C219,'4. Samples'!$B$17:M$66,3,FALSE),IF(COUNTIF('4. Samples'!$B$17:$B$66,'5. Contrasts'!C219)=0,"ID not defined on Samples tab","ID appears more than once on samples tab")))</f>
        <v/>
      </c>
      <c r="E219" s="84" t="s">
        <v>0</v>
      </c>
      <c r="F219" s="81"/>
      <c r="G219" s="93" t="str">
        <f>IF(F219="","",IF(COUNTIF('4. Samples'!$B$17:$B$66,'5. Contrasts'!F219)=1,VLOOKUP(F219,'4. Samples'!$B$17:P$66,3,FALSE),IF(COUNTIF('4. Samples'!$B$17:$B$66,'5. Contrasts'!F219)=0,"ID not defined on Samples tab","ID appears more than once on samples tab")))</f>
        <v/>
      </c>
      <c r="H219" s="379"/>
      <c r="I219" s="81"/>
      <c r="J219" s="81"/>
      <c r="K219" s="87"/>
      <c r="L219" s="81"/>
      <c r="M219" s="81"/>
      <c r="N219" s="351"/>
      <c r="O219" s="81"/>
      <c r="P219" s="81"/>
      <c r="Q219" s="81"/>
      <c r="R219" s="81"/>
      <c r="S219" s="81"/>
      <c r="T219" s="81"/>
      <c r="U219" s="81"/>
      <c r="V219" s="81"/>
      <c r="W219" s="81"/>
      <c r="X219" s="81"/>
      <c r="Y219" s="380"/>
      <c r="Z219" s="548"/>
      <c r="AA219" s="377">
        <f t="shared" si="2"/>
        <v>8</v>
      </c>
    </row>
    <row r="220" spans="1:27" s="378" customFormat="1" ht="12.75" hidden="1" customHeight="1" x14ac:dyDescent="0.2">
      <c r="A220" s="547" t="str">
        <f>IF('2. Outcomes'!C20="","",'2. Outcomes'!C20&amp;" - 18")</f>
        <v/>
      </c>
      <c r="B220" s="81"/>
      <c r="C220" s="81"/>
      <c r="D220" s="91" t="str">
        <f>IF(C220="","",IF(COUNTIF('4. Samples'!$B$17:$B$66,'5. Contrasts'!C220)=1,VLOOKUP(C220,'4. Samples'!$B$17:M$66,3,FALSE),IF(COUNTIF('4. Samples'!$B$17:$B$66,'5. Contrasts'!C220)=0,"ID not defined on Samples tab","ID appears more than once on samples tab")))</f>
        <v/>
      </c>
      <c r="E220" s="84" t="s">
        <v>0</v>
      </c>
      <c r="F220" s="81"/>
      <c r="G220" s="93" t="str">
        <f>IF(F220="","",IF(COUNTIF('4. Samples'!$B$17:$B$66,'5. Contrasts'!F220)=1,VLOOKUP(F220,'4. Samples'!$B$17:P$66,3,FALSE),IF(COUNTIF('4. Samples'!$B$17:$B$66,'5. Contrasts'!F220)=0,"ID not defined on Samples tab","ID appears more than once on samples tab")))</f>
        <v/>
      </c>
      <c r="H220" s="379"/>
      <c r="I220" s="81"/>
      <c r="J220" s="81"/>
      <c r="K220" s="87"/>
      <c r="L220" s="81"/>
      <c r="M220" s="81"/>
      <c r="N220" s="351"/>
      <c r="O220" s="81"/>
      <c r="P220" s="81"/>
      <c r="Q220" s="81"/>
      <c r="R220" s="81"/>
      <c r="S220" s="81"/>
      <c r="T220" s="81"/>
      <c r="U220" s="81"/>
      <c r="V220" s="81"/>
      <c r="W220" s="81"/>
      <c r="X220" s="81"/>
      <c r="Y220" s="380"/>
      <c r="Z220" s="548"/>
      <c r="AA220" s="377">
        <f t="shared" si="2"/>
        <v>8</v>
      </c>
    </row>
    <row r="221" spans="1:27" s="378" customFormat="1" ht="12.75" hidden="1" customHeight="1" x14ac:dyDescent="0.2">
      <c r="A221" s="547" t="str">
        <f>IF('2. Outcomes'!C20="","",'2. Outcomes'!C20&amp;" - 19")</f>
        <v/>
      </c>
      <c r="B221" s="81"/>
      <c r="C221" s="81"/>
      <c r="D221" s="91" t="str">
        <f>IF(C221="","",IF(COUNTIF('4. Samples'!$B$17:$B$66,'5. Contrasts'!C221)=1,VLOOKUP(C221,'4. Samples'!$B$17:M$66,3,FALSE),IF(COUNTIF('4. Samples'!$B$17:$B$66,'5. Contrasts'!C221)=0,"ID not defined on Samples tab","ID appears more than once on samples tab")))</f>
        <v/>
      </c>
      <c r="E221" s="84" t="s">
        <v>0</v>
      </c>
      <c r="F221" s="81"/>
      <c r="G221" s="93" t="str">
        <f>IF(F221="","",IF(COUNTIF('4. Samples'!$B$17:$B$66,'5. Contrasts'!F221)=1,VLOOKUP(F221,'4. Samples'!$B$17:P$66,3,FALSE),IF(COUNTIF('4. Samples'!$B$17:$B$66,'5. Contrasts'!F221)=0,"ID not defined on Samples tab","ID appears more than once on samples tab")))</f>
        <v/>
      </c>
      <c r="H221" s="379"/>
      <c r="I221" s="81"/>
      <c r="J221" s="81"/>
      <c r="K221" s="87"/>
      <c r="L221" s="81"/>
      <c r="M221" s="81"/>
      <c r="N221" s="351"/>
      <c r="O221" s="81"/>
      <c r="P221" s="81"/>
      <c r="Q221" s="81"/>
      <c r="R221" s="81"/>
      <c r="S221" s="81"/>
      <c r="T221" s="81"/>
      <c r="U221" s="81"/>
      <c r="V221" s="81"/>
      <c r="W221" s="81"/>
      <c r="X221" s="81"/>
      <c r="Y221" s="380"/>
      <c r="Z221" s="548"/>
      <c r="AA221" s="377">
        <f t="shared" si="2"/>
        <v>8</v>
      </c>
    </row>
    <row r="222" spans="1:27" s="378" customFormat="1" ht="12.75" hidden="1" customHeight="1" x14ac:dyDescent="0.2">
      <c r="A222" s="547" t="str">
        <f>IF('2. Outcomes'!C20="","",'2. Outcomes'!C20&amp;" - 20")</f>
        <v/>
      </c>
      <c r="B222" s="81"/>
      <c r="C222" s="81"/>
      <c r="D222" s="91" t="str">
        <f>IF(C222="","",IF(COUNTIF('4. Samples'!$B$17:$B$66,'5. Contrasts'!C222)=1,VLOOKUP(C222,'4. Samples'!$B$17:M$66,3,FALSE),IF(COUNTIF('4. Samples'!$B$17:$B$66,'5. Contrasts'!C222)=0,"ID not defined on Samples tab","ID appears more than once on samples tab")))</f>
        <v/>
      </c>
      <c r="E222" s="84" t="s">
        <v>0</v>
      </c>
      <c r="F222" s="81"/>
      <c r="G222" s="93" t="str">
        <f>IF(F222="","",IF(COUNTIF('4. Samples'!$B$17:$B$66,'5. Contrasts'!F222)=1,VLOOKUP(F222,'4. Samples'!$B$17:P$66,3,FALSE),IF(COUNTIF('4. Samples'!$B$17:$B$66,'5. Contrasts'!F222)=0,"ID not defined on Samples tab","ID appears more than once on samples tab")))</f>
        <v/>
      </c>
      <c r="H222" s="379"/>
      <c r="I222" s="81"/>
      <c r="J222" s="81"/>
      <c r="K222" s="87"/>
      <c r="L222" s="81"/>
      <c r="M222" s="81"/>
      <c r="N222" s="351"/>
      <c r="O222" s="81"/>
      <c r="P222" s="81"/>
      <c r="Q222" s="81"/>
      <c r="R222" s="81"/>
      <c r="S222" s="81"/>
      <c r="T222" s="81"/>
      <c r="U222" s="81"/>
      <c r="V222" s="81"/>
      <c r="W222" s="81"/>
      <c r="X222" s="81"/>
      <c r="Y222" s="380"/>
      <c r="Z222" s="548"/>
      <c r="AA222" s="377">
        <f t="shared" si="2"/>
        <v>8</v>
      </c>
    </row>
    <row r="223" spans="1:27" s="378" customFormat="1" ht="12.75" hidden="1" customHeight="1" x14ac:dyDescent="0.2">
      <c r="A223" s="547" t="str">
        <f>IF('2. Outcomes'!C20="","",'2. Outcomes'!C20&amp;" - 21")</f>
        <v/>
      </c>
      <c r="B223" s="81"/>
      <c r="C223" s="81"/>
      <c r="D223" s="91" t="str">
        <f>IF(C223="","",IF(COUNTIF('4. Samples'!$B$17:$B$66,'5. Contrasts'!C223)=1,VLOOKUP(C223,'4. Samples'!$B$17:M$66,3,FALSE),IF(COUNTIF('4. Samples'!$B$17:$B$66,'5. Contrasts'!C223)=0,"ID not defined on Samples tab","ID appears more than once on samples tab")))</f>
        <v/>
      </c>
      <c r="E223" s="84" t="s">
        <v>0</v>
      </c>
      <c r="F223" s="81"/>
      <c r="G223" s="93" t="str">
        <f>IF(F223="","",IF(COUNTIF('4. Samples'!$B$17:$B$66,'5. Contrasts'!F223)=1,VLOOKUP(F223,'4. Samples'!$B$17:P$66,3,FALSE),IF(COUNTIF('4. Samples'!$B$17:$B$66,'5. Contrasts'!F223)=0,"ID not defined on Samples tab","ID appears more than once on samples tab")))</f>
        <v/>
      </c>
      <c r="H223" s="379"/>
      <c r="I223" s="81"/>
      <c r="J223" s="81"/>
      <c r="K223" s="87"/>
      <c r="L223" s="81"/>
      <c r="M223" s="81"/>
      <c r="N223" s="351"/>
      <c r="O223" s="81"/>
      <c r="P223" s="81"/>
      <c r="Q223" s="81"/>
      <c r="R223" s="81"/>
      <c r="S223" s="81"/>
      <c r="T223" s="81"/>
      <c r="U223" s="81"/>
      <c r="V223" s="81"/>
      <c r="W223" s="81"/>
      <c r="X223" s="81"/>
      <c r="Y223" s="380"/>
      <c r="Z223" s="548"/>
      <c r="AA223" s="377">
        <f t="shared" si="2"/>
        <v>8</v>
      </c>
    </row>
    <row r="224" spans="1:27" s="378" customFormat="1" ht="12.75" hidden="1" customHeight="1" x14ac:dyDescent="0.2">
      <c r="A224" s="547" t="str">
        <f>IF('2. Outcomes'!C20="","",'2. Outcomes'!C20&amp;" - 22")</f>
        <v/>
      </c>
      <c r="B224" s="81"/>
      <c r="C224" s="81"/>
      <c r="D224" s="91" t="str">
        <f>IF(C224="","",IF(COUNTIF('4. Samples'!$B$17:$B$66,'5. Contrasts'!C224)=1,VLOOKUP(C224,'4. Samples'!$B$17:M$66,3,FALSE),IF(COUNTIF('4. Samples'!$B$17:$B$66,'5. Contrasts'!C224)=0,"ID not defined on Samples tab","ID appears more than once on samples tab")))</f>
        <v/>
      </c>
      <c r="E224" s="84" t="s">
        <v>0</v>
      </c>
      <c r="F224" s="81"/>
      <c r="G224" s="93" t="str">
        <f>IF(F224="","",IF(COUNTIF('4. Samples'!$B$17:$B$66,'5. Contrasts'!F224)=1,VLOOKUP(F224,'4. Samples'!$B$17:P$66,3,FALSE),IF(COUNTIF('4. Samples'!$B$17:$B$66,'5. Contrasts'!F224)=0,"ID not defined on Samples tab","ID appears more than once on samples tab")))</f>
        <v/>
      </c>
      <c r="H224" s="379"/>
      <c r="I224" s="81"/>
      <c r="J224" s="81"/>
      <c r="K224" s="87"/>
      <c r="L224" s="81"/>
      <c r="M224" s="81"/>
      <c r="N224" s="351"/>
      <c r="O224" s="81"/>
      <c r="P224" s="81"/>
      <c r="Q224" s="81"/>
      <c r="R224" s="81"/>
      <c r="S224" s="81"/>
      <c r="T224" s="81"/>
      <c r="U224" s="81"/>
      <c r="V224" s="81"/>
      <c r="W224" s="81"/>
      <c r="X224" s="81"/>
      <c r="Y224" s="380"/>
      <c r="Z224" s="548"/>
      <c r="AA224" s="377">
        <f t="shared" si="2"/>
        <v>8</v>
      </c>
    </row>
    <row r="225" spans="1:27" s="378" customFormat="1" ht="12.75" hidden="1" customHeight="1" x14ac:dyDescent="0.2">
      <c r="A225" s="547" t="str">
        <f>IF('2. Outcomes'!C20="","",'2. Outcomes'!C20&amp;" - 23")</f>
        <v/>
      </c>
      <c r="B225" s="81"/>
      <c r="C225" s="81"/>
      <c r="D225" s="91" t="str">
        <f>IF(C225="","",IF(COUNTIF('4. Samples'!$B$17:$B$66,'5. Contrasts'!C225)=1,VLOOKUP(C225,'4. Samples'!$B$17:M$66,3,FALSE),IF(COUNTIF('4. Samples'!$B$17:$B$66,'5. Contrasts'!C225)=0,"ID not defined on Samples tab","ID appears more than once on samples tab")))</f>
        <v/>
      </c>
      <c r="E225" s="84" t="s">
        <v>0</v>
      </c>
      <c r="F225" s="81"/>
      <c r="G225" s="93" t="str">
        <f>IF(F225="","",IF(COUNTIF('4. Samples'!$B$17:$B$66,'5. Contrasts'!F225)=1,VLOOKUP(F225,'4. Samples'!$B$17:P$66,3,FALSE),IF(COUNTIF('4. Samples'!$B$17:$B$66,'5. Contrasts'!F225)=0,"ID not defined on Samples tab","ID appears more than once on samples tab")))</f>
        <v/>
      </c>
      <c r="H225" s="379"/>
      <c r="I225" s="81"/>
      <c r="J225" s="81"/>
      <c r="K225" s="87"/>
      <c r="L225" s="81"/>
      <c r="M225" s="81"/>
      <c r="N225" s="351"/>
      <c r="O225" s="81"/>
      <c r="P225" s="81"/>
      <c r="Q225" s="81"/>
      <c r="R225" s="81"/>
      <c r="S225" s="81"/>
      <c r="T225" s="81"/>
      <c r="U225" s="81"/>
      <c r="V225" s="81"/>
      <c r="W225" s="81"/>
      <c r="X225" s="81"/>
      <c r="Y225" s="380"/>
      <c r="Z225" s="548"/>
      <c r="AA225" s="377">
        <f t="shared" si="2"/>
        <v>8</v>
      </c>
    </row>
    <row r="226" spans="1:27" s="378" customFormat="1" ht="12.75" hidden="1" customHeight="1" x14ac:dyDescent="0.2">
      <c r="A226" s="547" t="str">
        <f>IF('2. Outcomes'!C20="","",'2. Outcomes'!C20&amp;" - 24")</f>
        <v/>
      </c>
      <c r="B226" s="81"/>
      <c r="C226" s="81"/>
      <c r="D226" s="91" t="str">
        <f>IF(C226="","",IF(COUNTIF('4. Samples'!$B$17:$B$66,'5. Contrasts'!C226)=1,VLOOKUP(C226,'4. Samples'!$B$17:M$66,3,FALSE),IF(COUNTIF('4. Samples'!$B$17:$B$66,'5. Contrasts'!C226)=0,"ID not defined on Samples tab","ID appears more than once on samples tab")))</f>
        <v/>
      </c>
      <c r="E226" s="84" t="s">
        <v>0</v>
      </c>
      <c r="F226" s="81"/>
      <c r="G226" s="93" t="str">
        <f>IF(F226="","",IF(COUNTIF('4. Samples'!$B$17:$B$66,'5. Contrasts'!F226)=1,VLOOKUP(F226,'4. Samples'!$B$17:P$66,3,FALSE),IF(COUNTIF('4. Samples'!$B$17:$B$66,'5. Contrasts'!F226)=0,"ID not defined on Samples tab","ID appears more than once on samples tab")))</f>
        <v/>
      </c>
      <c r="H226" s="379"/>
      <c r="I226" s="81"/>
      <c r="J226" s="81"/>
      <c r="K226" s="87"/>
      <c r="L226" s="81"/>
      <c r="M226" s="81"/>
      <c r="N226" s="351"/>
      <c r="O226" s="81"/>
      <c r="P226" s="81"/>
      <c r="Q226" s="81"/>
      <c r="R226" s="81"/>
      <c r="S226" s="81"/>
      <c r="T226" s="81"/>
      <c r="U226" s="81"/>
      <c r="V226" s="81"/>
      <c r="W226" s="81"/>
      <c r="X226" s="81"/>
      <c r="Y226" s="380"/>
      <c r="Z226" s="548"/>
      <c r="AA226" s="377">
        <f t="shared" si="2"/>
        <v>8</v>
      </c>
    </row>
    <row r="227" spans="1:27" s="378" customFormat="1" ht="12.75" hidden="1" customHeight="1" x14ac:dyDescent="0.2">
      <c r="A227" s="547" t="str">
        <f>IF('2. Outcomes'!C20="","",'2. Outcomes'!C20&amp;" - 25")</f>
        <v/>
      </c>
      <c r="B227" s="81"/>
      <c r="C227" s="81"/>
      <c r="D227" s="91" t="str">
        <f>IF(C227="","",IF(COUNTIF('4. Samples'!$B$17:$B$66,'5. Contrasts'!C227)=1,VLOOKUP(C227,'4. Samples'!$B$17:M$66,3,FALSE),IF(COUNTIF('4. Samples'!$B$17:$B$66,'5. Contrasts'!C227)=0,"ID not defined on Samples tab","ID appears more than once on samples tab")))</f>
        <v/>
      </c>
      <c r="E227" s="84" t="s">
        <v>0</v>
      </c>
      <c r="F227" s="81"/>
      <c r="G227" s="93" t="str">
        <f>IF(F227="","",IF(COUNTIF('4. Samples'!$B$17:$B$66,'5. Contrasts'!F227)=1,VLOOKUP(F227,'4. Samples'!$B$17:P$66,3,FALSE),IF(COUNTIF('4. Samples'!$B$17:$B$66,'5. Contrasts'!F227)=0,"ID not defined on Samples tab","ID appears more than once on samples tab")))</f>
        <v/>
      </c>
      <c r="H227" s="379"/>
      <c r="I227" s="81"/>
      <c r="J227" s="81"/>
      <c r="K227" s="87"/>
      <c r="L227" s="81"/>
      <c r="M227" s="81"/>
      <c r="N227" s="351"/>
      <c r="O227" s="81"/>
      <c r="P227" s="81"/>
      <c r="Q227" s="81"/>
      <c r="R227" s="81"/>
      <c r="S227" s="81"/>
      <c r="T227" s="81"/>
      <c r="U227" s="81"/>
      <c r="V227" s="81"/>
      <c r="W227" s="81"/>
      <c r="X227" s="81"/>
      <c r="Y227" s="380"/>
      <c r="Z227" s="548"/>
      <c r="AA227" s="377">
        <f t="shared" si="2"/>
        <v>8</v>
      </c>
    </row>
    <row r="228" spans="1:27" s="382" customFormat="1" ht="12.75" customHeight="1" x14ac:dyDescent="0.2">
      <c r="A228" s="549" t="s">
        <v>21</v>
      </c>
      <c r="B228" s="208"/>
      <c r="C228" s="82"/>
      <c r="D228" s="82"/>
      <c r="E228" s="373"/>
      <c r="F228" s="82"/>
      <c r="G228" s="82"/>
      <c r="H228" s="82"/>
      <c r="I228" s="82"/>
      <c r="J228" s="82"/>
      <c r="K228" s="82"/>
      <c r="L228" s="82"/>
      <c r="M228" s="82"/>
      <c r="N228" s="352"/>
      <c r="O228" s="82"/>
      <c r="P228" s="82"/>
      <c r="Q228" s="82"/>
      <c r="R228" s="82"/>
      <c r="S228" s="82"/>
      <c r="T228" s="82"/>
      <c r="U228" s="82"/>
      <c r="V228" s="82"/>
      <c r="W228" s="82"/>
      <c r="X228" s="82"/>
      <c r="Y228" s="82"/>
      <c r="Z228" s="550"/>
      <c r="AA228" s="381"/>
    </row>
    <row r="229" spans="1:27" s="385" customFormat="1" ht="14.25" customHeight="1" x14ac:dyDescent="0.2">
      <c r="A229" s="543" t="str">
        <f>IF('2. Outcomes'!B21="","",'2. Outcomes'!A21&amp;"   /   "&amp;'2. Outcomes'!B21&amp;"   /   "&amp;'2. Outcomes'!C21)</f>
        <v/>
      </c>
      <c r="B229" s="209"/>
      <c r="C229" s="209"/>
      <c r="D229" s="209"/>
      <c r="E229" s="249"/>
      <c r="F229" s="209"/>
      <c r="G229" s="209"/>
      <c r="H229" s="209"/>
      <c r="I229" s="209"/>
      <c r="J229" s="209"/>
      <c r="K229" s="209"/>
      <c r="L229" s="209"/>
      <c r="M229" s="209"/>
      <c r="N229" s="383"/>
      <c r="O229" s="209"/>
      <c r="P229" s="209"/>
      <c r="Q229" s="209"/>
      <c r="R229" s="209"/>
      <c r="S229" s="209"/>
      <c r="T229" s="209"/>
      <c r="U229" s="209"/>
      <c r="V229" s="209"/>
      <c r="W229" s="209"/>
      <c r="X229" s="209"/>
      <c r="Y229" s="209"/>
      <c r="Z229" s="544"/>
      <c r="AA229" s="384"/>
    </row>
    <row r="230" spans="1:27" s="378" customFormat="1" ht="12.75" customHeight="1" x14ac:dyDescent="0.2">
      <c r="A230" s="547" t="str">
        <f>IF('2. Outcomes'!C21="","",'2. Outcomes'!C21&amp;" - 1")</f>
        <v/>
      </c>
      <c r="B230" s="81"/>
      <c r="C230" s="81"/>
      <c r="D230" s="91" t="str">
        <f>IF(C230="","",IF(COUNTIF('4. Samples'!$B$17:$B$66,'5. Contrasts'!C230)=1,VLOOKUP(C230,'4. Samples'!$B$17:M$66,3,FALSE),IF(COUNTIF('4. Samples'!$B$17:$B$66,'5. Contrasts'!C230)=0,"ID not defined on Samples tab","ID appears more than once on samples tab")))</f>
        <v/>
      </c>
      <c r="E230" s="84" t="s">
        <v>0</v>
      </c>
      <c r="F230" s="81"/>
      <c r="G230" s="93" t="str">
        <f>IF(F230="","",IF(COUNTIF('4. Samples'!$B$17:$B$66,'5. Contrasts'!F230)=1,VLOOKUP(F230,'4. Samples'!$B$17:P$66,3,FALSE),IF(COUNTIF('4. Samples'!$B$17:$B$66,'5. Contrasts'!F230)=0,"ID not defined on Samples tab","ID appears more than once on samples tab")))</f>
        <v/>
      </c>
      <c r="H230" s="375"/>
      <c r="I230" s="87"/>
      <c r="J230" s="87"/>
      <c r="K230" s="87"/>
      <c r="L230" s="87"/>
      <c r="M230" s="87"/>
      <c r="N230" s="350"/>
      <c r="O230" s="87"/>
      <c r="P230" s="87"/>
      <c r="Q230" s="87"/>
      <c r="R230" s="87"/>
      <c r="S230" s="87"/>
      <c r="T230" s="87"/>
      <c r="U230" s="87"/>
      <c r="V230" s="87"/>
      <c r="W230" s="81"/>
      <c r="X230" s="81"/>
      <c r="Y230" s="380"/>
      <c r="Z230" s="548"/>
      <c r="AA230" s="377">
        <f t="shared" si="2"/>
        <v>9</v>
      </c>
    </row>
    <row r="231" spans="1:27" s="378" customFormat="1" ht="12.75" customHeight="1" x14ac:dyDescent="0.2">
      <c r="A231" s="547" t="str">
        <f>IF('2. Outcomes'!C21="","",'2. Outcomes'!C21&amp;" - 2")</f>
        <v/>
      </c>
      <c r="B231" s="81"/>
      <c r="C231" s="81"/>
      <c r="D231" s="91" t="str">
        <f>IF(C231="","",IF(COUNTIF('4. Samples'!$B$17:$B$66,'5. Contrasts'!C231)=1,VLOOKUP(C231,'4. Samples'!$B$17:M$66,3,FALSE),IF(COUNTIF('4. Samples'!$B$17:$B$66,'5. Contrasts'!C231)=0,"ID not defined on Samples tab","ID appears more than once on samples tab")))</f>
        <v/>
      </c>
      <c r="E231" s="84" t="s">
        <v>0</v>
      </c>
      <c r="F231" s="81"/>
      <c r="G231" s="93" t="str">
        <f>IF(F231="","",IF(COUNTIF('4. Samples'!$B$17:$B$66,'5. Contrasts'!F231)=1,VLOOKUP(F231,'4. Samples'!$B$17:P$66,3,FALSE),IF(COUNTIF('4. Samples'!$B$17:$B$66,'5. Contrasts'!F231)=0,"ID not defined on Samples tab","ID appears more than once on samples tab")))</f>
        <v/>
      </c>
      <c r="H231" s="379"/>
      <c r="I231" s="81"/>
      <c r="J231" s="81"/>
      <c r="K231" s="87"/>
      <c r="L231" s="81"/>
      <c r="M231" s="81"/>
      <c r="N231" s="351"/>
      <c r="O231" s="81"/>
      <c r="P231" s="81"/>
      <c r="Q231" s="81"/>
      <c r="R231" s="81"/>
      <c r="S231" s="81"/>
      <c r="T231" s="81"/>
      <c r="U231" s="81"/>
      <c r="V231" s="81"/>
      <c r="W231" s="81"/>
      <c r="X231" s="81"/>
      <c r="Y231" s="380"/>
      <c r="Z231" s="548"/>
      <c r="AA231" s="377">
        <f t="shared" si="2"/>
        <v>9</v>
      </c>
    </row>
    <row r="232" spans="1:27" s="378" customFormat="1" ht="12.75" customHeight="1" x14ac:dyDescent="0.2">
      <c r="A232" s="547" t="str">
        <f>IF('2. Outcomes'!C21="","",'2. Outcomes'!C21&amp;" - 3")</f>
        <v/>
      </c>
      <c r="B232" s="81"/>
      <c r="C232" s="81"/>
      <c r="D232" s="91" t="str">
        <f>IF(C232="","",IF(COUNTIF('4. Samples'!$B$17:$B$66,'5. Contrasts'!C232)=1,VLOOKUP(C232,'4. Samples'!$B$17:M$66,3,FALSE),IF(COUNTIF('4. Samples'!$B$17:$B$66,'5. Contrasts'!C232)=0,"ID not defined on Samples tab","ID appears more than once on samples tab")))</f>
        <v/>
      </c>
      <c r="E232" s="84" t="s">
        <v>0</v>
      </c>
      <c r="F232" s="81"/>
      <c r="G232" s="93" t="str">
        <f>IF(F232="","",IF(COUNTIF('4. Samples'!$B$17:$B$66,'5. Contrasts'!F232)=1,VLOOKUP(F232,'4. Samples'!$B$17:P$66,3,FALSE),IF(COUNTIF('4. Samples'!$B$17:$B$66,'5. Contrasts'!F232)=0,"ID not defined on Samples tab","ID appears more than once on samples tab")))</f>
        <v/>
      </c>
      <c r="H232" s="379"/>
      <c r="I232" s="81"/>
      <c r="J232" s="81"/>
      <c r="K232" s="87"/>
      <c r="L232" s="81"/>
      <c r="M232" s="81"/>
      <c r="N232" s="351"/>
      <c r="O232" s="81"/>
      <c r="P232" s="81"/>
      <c r="Q232" s="81"/>
      <c r="R232" s="81"/>
      <c r="S232" s="81"/>
      <c r="T232" s="81"/>
      <c r="U232" s="81"/>
      <c r="V232" s="81"/>
      <c r="W232" s="81"/>
      <c r="X232" s="81"/>
      <c r="Y232" s="380"/>
      <c r="Z232" s="548"/>
      <c r="AA232" s="377">
        <f t="shared" si="2"/>
        <v>9</v>
      </c>
    </row>
    <row r="233" spans="1:27" s="378" customFormat="1" ht="12.75" customHeight="1" x14ac:dyDescent="0.2">
      <c r="A233" s="547" t="str">
        <f>IF('2. Outcomes'!C21="","",'2. Outcomes'!C21&amp;" - 4")</f>
        <v/>
      </c>
      <c r="B233" s="81"/>
      <c r="C233" s="81"/>
      <c r="D233" s="91" t="str">
        <f>IF(C233="","",IF(COUNTIF('4. Samples'!$B$17:$B$66,'5. Contrasts'!C233)=1,VLOOKUP(C233,'4. Samples'!$B$17:M$66,3,FALSE),IF(COUNTIF('4. Samples'!$B$17:$B$66,'5. Contrasts'!C233)=0,"ID not defined on Samples tab","ID appears more than once on samples tab")))</f>
        <v/>
      </c>
      <c r="E233" s="84" t="s">
        <v>0</v>
      </c>
      <c r="F233" s="81"/>
      <c r="G233" s="93" t="str">
        <f>IF(F233="","",IF(COUNTIF('4. Samples'!$B$17:$B$66,'5. Contrasts'!F233)=1,VLOOKUP(F233,'4. Samples'!$B$17:P$66,3,FALSE),IF(COUNTIF('4. Samples'!$B$17:$B$66,'5. Contrasts'!F233)=0,"ID not defined on Samples tab","ID appears more than once on samples tab")))</f>
        <v/>
      </c>
      <c r="H233" s="379"/>
      <c r="I233" s="81"/>
      <c r="J233" s="81"/>
      <c r="K233" s="87"/>
      <c r="L233" s="81"/>
      <c r="M233" s="81"/>
      <c r="N233" s="351"/>
      <c r="O233" s="81"/>
      <c r="P233" s="81"/>
      <c r="Q233" s="81"/>
      <c r="R233" s="81"/>
      <c r="S233" s="81"/>
      <c r="T233" s="81"/>
      <c r="U233" s="81"/>
      <c r="V233" s="81"/>
      <c r="W233" s="81"/>
      <c r="X233" s="81"/>
      <c r="Y233" s="380"/>
      <c r="Z233" s="548"/>
      <c r="AA233" s="377">
        <f t="shared" si="2"/>
        <v>9</v>
      </c>
    </row>
    <row r="234" spans="1:27" s="378" customFormat="1" ht="12.75" customHeight="1" x14ac:dyDescent="0.2">
      <c r="A234" s="547" t="str">
        <f>IF('2. Outcomes'!C21="","",'2. Outcomes'!C21&amp;" - 5")</f>
        <v/>
      </c>
      <c r="B234" s="81"/>
      <c r="C234" s="81"/>
      <c r="D234" s="91" t="str">
        <f>IF(C234="","",IF(COUNTIF('4. Samples'!$B$17:$B$66,'5. Contrasts'!C234)=1,VLOOKUP(C234,'4. Samples'!$B$17:M$66,3,FALSE),IF(COUNTIF('4. Samples'!$B$17:$B$66,'5. Contrasts'!C234)=0,"ID not defined on Samples tab","ID appears more than once on samples tab")))</f>
        <v/>
      </c>
      <c r="E234" s="84" t="s">
        <v>0</v>
      </c>
      <c r="F234" s="81"/>
      <c r="G234" s="93" t="str">
        <f>IF(F234="","",IF(COUNTIF('4. Samples'!$B$17:$B$66,'5. Contrasts'!F234)=1,VLOOKUP(F234,'4. Samples'!$B$17:P$66,3,FALSE),IF(COUNTIF('4. Samples'!$B$17:$B$66,'5. Contrasts'!F234)=0,"ID not defined on Samples tab","ID appears more than once on samples tab")))</f>
        <v/>
      </c>
      <c r="H234" s="379"/>
      <c r="I234" s="81"/>
      <c r="J234" s="81"/>
      <c r="K234" s="87"/>
      <c r="L234" s="81"/>
      <c r="M234" s="81"/>
      <c r="N234" s="351"/>
      <c r="O234" s="81"/>
      <c r="P234" s="81"/>
      <c r="Q234" s="81"/>
      <c r="R234" s="81"/>
      <c r="S234" s="81"/>
      <c r="T234" s="81"/>
      <c r="U234" s="81"/>
      <c r="V234" s="81"/>
      <c r="W234" s="81"/>
      <c r="X234" s="81"/>
      <c r="Y234" s="380"/>
      <c r="Z234" s="548"/>
      <c r="AA234" s="377">
        <f t="shared" ref="AA234:AA297" si="3">AA207+1</f>
        <v>9</v>
      </c>
    </row>
    <row r="235" spans="1:27" s="378" customFormat="1" ht="12.75" customHeight="1" x14ac:dyDescent="0.2">
      <c r="A235" s="547" t="str">
        <f>IF('2. Outcomes'!C21="","",'2. Outcomes'!C21&amp;" - 6")</f>
        <v/>
      </c>
      <c r="B235" s="81"/>
      <c r="C235" s="81"/>
      <c r="D235" s="91" t="str">
        <f>IF(C235="","",IF(COUNTIF('4. Samples'!$B$17:$B$66,'5. Contrasts'!C235)=1,VLOOKUP(C235,'4. Samples'!$B$17:M$66,3,FALSE),IF(COUNTIF('4. Samples'!$B$17:$B$66,'5. Contrasts'!C235)=0,"ID not defined on Samples tab","ID appears more than once on samples tab")))</f>
        <v/>
      </c>
      <c r="E235" s="84" t="s">
        <v>0</v>
      </c>
      <c r="F235" s="81"/>
      <c r="G235" s="93" t="str">
        <f>IF(F235="","",IF(COUNTIF('4. Samples'!$B$17:$B$66,'5. Contrasts'!F235)=1,VLOOKUP(F235,'4. Samples'!$B$17:P$66,3,FALSE),IF(COUNTIF('4. Samples'!$B$17:$B$66,'5. Contrasts'!F235)=0,"ID not defined on Samples tab","ID appears more than once on samples tab")))</f>
        <v/>
      </c>
      <c r="H235" s="379"/>
      <c r="I235" s="81"/>
      <c r="J235" s="81"/>
      <c r="K235" s="87"/>
      <c r="L235" s="81"/>
      <c r="M235" s="81"/>
      <c r="N235" s="351"/>
      <c r="O235" s="81"/>
      <c r="P235" s="81"/>
      <c r="Q235" s="81"/>
      <c r="R235" s="81"/>
      <c r="S235" s="81"/>
      <c r="T235" s="81"/>
      <c r="U235" s="81"/>
      <c r="V235" s="81"/>
      <c r="W235" s="81"/>
      <c r="X235" s="81"/>
      <c r="Y235" s="380"/>
      <c r="Z235" s="548"/>
      <c r="AA235" s="377">
        <f t="shared" si="3"/>
        <v>9</v>
      </c>
    </row>
    <row r="236" spans="1:27" s="378" customFormat="1" ht="12.75" customHeight="1" x14ac:dyDescent="0.2">
      <c r="A236" s="547" t="str">
        <f>IF('2. Outcomes'!C21="","",'2. Outcomes'!C21&amp;" - 7")</f>
        <v/>
      </c>
      <c r="B236" s="81"/>
      <c r="C236" s="81"/>
      <c r="D236" s="91" t="str">
        <f>IF(C236="","",IF(COUNTIF('4. Samples'!$B$17:$B$66,'5. Contrasts'!C236)=1,VLOOKUP(C236,'4. Samples'!$B$17:M$66,3,FALSE),IF(COUNTIF('4. Samples'!$B$17:$B$66,'5. Contrasts'!C236)=0,"ID not defined on Samples tab","ID appears more than once on samples tab")))</f>
        <v/>
      </c>
      <c r="E236" s="84" t="s">
        <v>0</v>
      </c>
      <c r="F236" s="81"/>
      <c r="G236" s="93" t="str">
        <f>IF(F236="","",IF(COUNTIF('4. Samples'!$B$17:$B$66,'5. Contrasts'!F236)=1,VLOOKUP(F236,'4. Samples'!$B$17:P$66,3,FALSE),IF(COUNTIF('4. Samples'!$B$17:$B$66,'5. Contrasts'!F236)=0,"ID not defined on Samples tab","ID appears more than once on samples tab")))</f>
        <v/>
      </c>
      <c r="H236" s="379"/>
      <c r="I236" s="81"/>
      <c r="J236" s="81"/>
      <c r="K236" s="87"/>
      <c r="L236" s="81"/>
      <c r="M236" s="81"/>
      <c r="N236" s="351"/>
      <c r="O236" s="81"/>
      <c r="P236" s="81"/>
      <c r="Q236" s="81"/>
      <c r="R236" s="81"/>
      <c r="S236" s="81"/>
      <c r="T236" s="81"/>
      <c r="U236" s="81"/>
      <c r="V236" s="81"/>
      <c r="W236" s="81"/>
      <c r="X236" s="81"/>
      <c r="Y236" s="380"/>
      <c r="Z236" s="548"/>
      <c r="AA236" s="377">
        <f t="shared" si="3"/>
        <v>9</v>
      </c>
    </row>
    <row r="237" spans="1:27" s="378" customFormat="1" ht="12.75" customHeight="1" x14ac:dyDescent="0.2">
      <c r="A237" s="547" t="str">
        <f>IF('2. Outcomes'!C21="","",'2. Outcomes'!C21&amp;" - 8")</f>
        <v/>
      </c>
      <c r="B237" s="81"/>
      <c r="C237" s="81"/>
      <c r="D237" s="91" t="str">
        <f>IF(C237="","",IF(COUNTIF('4. Samples'!$B$17:$B$66,'5. Contrasts'!C237)=1,VLOOKUP(C237,'4. Samples'!$B$17:M$66,3,FALSE),IF(COUNTIF('4. Samples'!$B$17:$B$66,'5. Contrasts'!C237)=0,"ID not defined on Samples tab","ID appears more than once on samples tab")))</f>
        <v/>
      </c>
      <c r="E237" s="84" t="s">
        <v>0</v>
      </c>
      <c r="F237" s="81"/>
      <c r="G237" s="93" t="str">
        <f>IF(F237="","",IF(COUNTIF('4. Samples'!$B$17:$B$66,'5. Contrasts'!F237)=1,VLOOKUP(F237,'4. Samples'!$B$17:P$66,3,FALSE),IF(COUNTIF('4. Samples'!$B$17:$B$66,'5. Contrasts'!F237)=0,"ID not defined on Samples tab","ID appears more than once on samples tab")))</f>
        <v/>
      </c>
      <c r="H237" s="379"/>
      <c r="I237" s="81"/>
      <c r="J237" s="81"/>
      <c r="K237" s="87"/>
      <c r="L237" s="81"/>
      <c r="M237" s="81"/>
      <c r="N237" s="351"/>
      <c r="O237" s="81"/>
      <c r="P237" s="81"/>
      <c r="Q237" s="81"/>
      <c r="R237" s="81"/>
      <c r="S237" s="81"/>
      <c r="T237" s="81"/>
      <c r="U237" s="81"/>
      <c r="V237" s="81"/>
      <c r="W237" s="81"/>
      <c r="X237" s="81"/>
      <c r="Y237" s="380"/>
      <c r="Z237" s="548"/>
      <c r="AA237" s="377">
        <f t="shared" si="3"/>
        <v>9</v>
      </c>
    </row>
    <row r="238" spans="1:27" s="378" customFormat="1" ht="12.75" customHeight="1" x14ac:dyDescent="0.2">
      <c r="A238" s="547" t="str">
        <f>IF('2. Outcomes'!C21="","",'2. Outcomes'!C21&amp;" - 9")</f>
        <v/>
      </c>
      <c r="B238" s="81"/>
      <c r="C238" s="81"/>
      <c r="D238" s="91" t="str">
        <f>IF(C238="","",IF(COUNTIF('4. Samples'!$B$17:$B$66,'5. Contrasts'!C238)=1,VLOOKUP(C238,'4. Samples'!$B$17:M$66,3,FALSE),IF(COUNTIF('4. Samples'!$B$17:$B$66,'5. Contrasts'!C238)=0,"ID not defined on Samples tab","ID appears more than once on samples tab")))</f>
        <v/>
      </c>
      <c r="E238" s="84" t="s">
        <v>0</v>
      </c>
      <c r="F238" s="81"/>
      <c r="G238" s="93" t="str">
        <f>IF(F238="","",IF(COUNTIF('4. Samples'!$B$17:$B$66,'5. Contrasts'!F238)=1,VLOOKUP(F238,'4. Samples'!$B$17:P$66,3,FALSE),IF(COUNTIF('4. Samples'!$B$17:$B$66,'5. Contrasts'!F238)=0,"ID not defined on Samples tab","ID appears more than once on samples tab")))</f>
        <v/>
      </c>
      <c r="H238" s="379"/>
      <c r="I238" s="81"/>
      <c r="J238" s="81"/>
      <c r="K238" s="87"/>
      <c r="L238" s="81"/>
      <c r="M238" s="81"/>
      <c r="N238" s="351"/>
      <c r="O238" s="81"/>
      <c r="P238" s="81"/>
      <c r="Q238" s="81"/>
      <c r="R238" s="81"/>
      <c r="S238" s="81"/>
      <c r="T238" s="81"/>
      <c r="U238" s="81"/>
      <c r="V238" s="81"/>
      <c r="W238" s="81"/>
      <c r="X238" s="81"/>
      <c r="Y238" s="380"/>
      <c r="Z238" s="548"/>
      <c r="AA238" s="377">
        <f t="shared" si="3"/>
        <v>9</v>
      </c>
    </row>
    <row r="239" spans="1:27" s="378" customFormat="1" ht="12.75" customHeight="1" x14ac:dyDescent="0.2">
      <c r="A239" s="547" t="str">
        <f>IF('2. Outcomes'!C21="","",'2. Outcomes'!C21&amp;" - 10")</f>
        <v/>
      </c>
      <c r="B239" s="81"/>
      <c r="C239" s="81"/>
      <c r="D239" s="91" t="str">
        <f>IF(C239="","",IF(COUNTIF('4. Samples'!$B$17:$B$66,'5. Contrasts'!C239)=1,VLOOKUP(C239,'4. Samples'!$B$17:M$66,3,FALSE),IF(COUNTIF('4. Samples'!$B$17:$B$66,'5. Contrasts'!C239)=0,"ID not defined on Samples tab","ID appears more than once on samples tab")))</f>
        <v/>
      </c>
      <c r="E239" s="84" t="s">
        <v>0</v>
      </c>
      <c r="F239" s="81"/>
      <c r="G239" s="93" t="str">
        <f>IF(F239="","",IF(COUNTIF('4. Samples'!$B$17:$B$66,'5. Contrasts'!F239)=1,VLOOKUP(F239,'4. Samples'!$B$17:P$66,3,FALSE),IF(COUNTIF('4. Samples'!$B$17:$B$66,'5. Contrasts'!F239)=0,"ID not defined on Samples tab","ID appears more than once on samples tab")))</f>
        <v/>
      </c>
      <c r="H239" s="379"/>
      <c r="I239" s="81"/>
      <c r="J239" s="81"/>
      <c r="K239" s="87"/>
      <c r="L239" s="81"/>
      <c r="M239" s="81"/>
      <c r="N239" s="351"/>
      <c r="O239" s="81"/>
      <c r="P239" s="81"/>
      <c r="Q239" s="81"/>
      <c r="R239" s="81"/>
      <c r="S239" s="81"/>
      <c r="T239" s="81"/>
      <c r="U239" s="81"/>
      <c r="V239" s="81"/>
      <c r="W239" s="81"/>
      <c r="X239" s="81"/>
      <c r="Y239" s="380"/>
      <c r="Z239" s="548"/>
      <c r="AA239" s="377">
        <f t="shared" si="3"/>
        <v>9</v>
      </c>
    </row>
    <row r="240" spans="1:27" s="378" customFormat="1" ht="12.75" hidden="1" customHeight="1" x14ac:dyDescent="0.2">
      <c r="A240" s="547" t="str">
        <f>IF('2. Outcomes'!C21="","",'2. Outcomes'!C21&amp;" - 11")</f>
        <v/>
      </c>
      <c r="B240" s="81"/>
      <c r="C240" s="81"/>
      <c r="D240" s="91" t="str">
        <f>IF(C240="","",IF(COUNTIF('4. Samples'!$B$17:$B$66,'5. Contrasts'!C240)=1,VLOOKUP(C240,'4. Samples'!$B$17:M$66,3,FALSE),IF(COUNTIF('4. Samples'!$B$17:$B$66,'5. Contrasts'!C240)=0,"ID not defined on Samples tab","ID appears more than once on samples tab")))</f>
        <v/>
      </c>
      <c r="E240" s="84" t="s">
        <v>0</v>
      </c>
      <c r="F240" s="81"/>
      <c r="G240" s="93" t="str">
        <f>IF(F240="","",IF(COUNTIF('4. Samples'!$B$17:$B$66,'5. Contrasts'!F240)=1,VLOOKUP(F240,'4. Samples'!$B$17:P$66,3,FALSE),IF(COUNTIF('4. Samples'!$B$17:$B$66,'5. Contrasts'!F240)=0,"ID not defined on Samples tab","ID appears more than once on samples tab")))</f>
        <v/>
      </c>
      <c r="H240" s="379"/>
      <c r="I240" s="81"/>
      <c r="J240" s="81"/>
      <c r="K240" s="87"/>
      <c r="L240" s="81"/>
      <c r="M240" s="81"/>
      <c r="N240" s="351"/>
      <c r="O240" s="81"/>
      <c r="P240" s="81"/>
      <c r="Q240" s="81"/>
      <c r="R240" s="81"/>
      <c r="S240" s="81"/>
      <c r="T240" s="81"/>
      <c r="U240" s="81"/>
      <c r="V240" s="81"/>
      <c r="W240" s="81"/>
      <c r="X240" s="81"/>
      <c r="Y240" s="380"/>
      <c r="Z240" s="548"/>
      <c r="AA240" s="377">
        <f t="shared" si="3"/>
        <v>9</v>
      </c>
    </row>
    <row r="241" spans="1:27" s="378" customFormat="1" ht="12.75" hidden="1" customHeight="1" x14ac:dyDescent="0.2">
      <c r="A241" s="547" t="str">
        <f>IF('2. Outcomes'!C21="","",'2. Outcomes'!C21&amp;" - 12")</f>
        <v/>
      </c>
      <c r="B241" s="81"/>
      <c r="C241" s="81"/>
      <c r="D241" s="91" t="str">
        <f>IF(C241="","",IF(COUNTIF('4. Samples'!$B$17:$B$66,'5. Contrasts'!C241)=1,VLOOKUP(C241,'4. Samples'!$B$17:M$66,3,FALSE),IF(COUNTIF('4. Samples'!$B$17:$B$66,'5. Contrasts'!C241)=0,"ID not defined on Samples tab","ID appears more than once on samples tab")))</f>
        <v/>
      </c>
      <c r="E241" s="84" t="s">
        <v>0</v>
      </c>
      <c r="F241" s="81"/>
      <c r="G241" s="93" t="str">
        <f>IF(F241="","",IF(COUNTIF('4. Samples'!$B$17:$B$66,'5. Contrasts'!F241)=1,VLOOKUP(F241,'4. Samples'!$B$17:P$66,3,FALSE),IF(COUNTIF('4. Samples'!$B$17:$B$66,'5. Contrasts'!F241)=0,"ID not defined on Samples tab","ID appears more than once on samples tab")))</f>
        <v/>
      </c>
      <c r="H241" s="379"/>
      <c r="I241" s="81"/>
      <c r="J241" s="81"/>
      <c r="K241" s="87"/>
      <c r="L241" s="81"/>
      <c r="M241" s="81"/>
      <c r="N241" s="351"/>
      <c r="O241" s="81"/>
      <c r="P241" s="81"/>
      <c r="Q241" s="81"/>
      <c r="R241" s="81"/>
      <c r="S241" s="81"/>
      <c r="T241" s="81"/>
      <c r="U241" s="81"/>
      <c r="V241" s="81"/>
      <c r="W241" s="81"/>
      <c r="X241" s="81"/>
      <c r="Y241" s="380"/>
      <c r="Z241" s="548"/>
      <c r="AA241" s="377">
        <f t="shared" si="3"/>
        <v>9</v>
      </c>
    </row>
    <row r="242" spans="1:27" s="378" customFormat="1" ht="12.75" hidden="1" customHeight="1" x14ac:dyDescent="0.2">
      <c r="A242" s="547" t="str">
        <f>IF('2. Outcomes'!C21="","",'2. Outcomes'!C21&amp;" - 13")</f>
        <v/>
      </c>
      <c r="B242" s="81"/>
      <c r="C242" s="81"/>
      <c r="D242" s="91" t="str">
        <f>IF(C242="","",IF(COUNTIF('4. Samples'!$B$17:$B$66,'5. Contrasts'!C242)=1,VLOOKUP(C242,'4. Samples'!$B$17:M$66,3,FALSE),IF(COUNTIF('4. Samples'!$B$17:$B$66,'5. Contrasts'!C242)=0,"ID not defined on Samples tab","ID appears more than once on samples tab")))</f>
        <v/>
      </c>
      <c r="E242" s="84" t="s">
        <v>0</v>
      </c>
      <c r="F242" s="81"/>
      <c r="G242" s="93" t="str">
        <f>IF(F242="","",IF(COUNTIF('4. Samples'!$B$17:$B$66,'5. Contrasts'!F242)=1,VLOOKUP(F242,'4. Samples'!$B$17:P$66,3,FALSE),IF(COUNTIF('4. Samples'!$B$17:$B$66,'5. Contrasts'!F242)=0,"ID not defined on Samples tab","ID appears more than once on samples tab")))</f>
        <v/>
      </c>
      <c r="H242" s="379"/>
      <c r="I242" s="81"/>
      <c r="J242" s="81"/>
      <c r="K242" s="87"/>
      <c r="L242" s="81"/>
      <c r="M242" s="81"/>
      <c r="N242" s="351"/>
      <c r="O242" s="81"/>
      <c r="P242" s="81"/>
      <c r="Q242" s="81"/>
      <c r="R242" s="81"/>
      <c r="S242" s="81"/>
      <c r="T242" s="81"/>
      <c r="U242" s="81"/>
      <c r="V242" s="81"/>
      <c r="W242" s="81"/>
      <c r="X242" s="81"/>
      <c r="Y242" s="380"/>
      <c r="Z242" s="548"/>
      <c r="AA242" s="377">
        <f t="shared" si="3"/>
        <v>9</v>
      </c>
    </row>
    <row r="243" spans="1:27" s="378" customFormat="1" ht="12.75" hidden="1" customHeight="1" x14ac:dyDescent="0.2">
      <c r="A243" s="547" t="str">
        <f>IF('2. Outcomes'!C21="","",'2. Outcomes'!C21&amp;" - 14")</f>
        <v/>
      </c>
      <c r="B243" s="81"/>
      <c r="C243" s="81"/>
      <c r="D243" s="91" t="str">
        <f>IF(C243="","",IF(COUNTIF('4. Samples'!$B$17:$B$66,'5. Contrasts'!C243)=1,VLOOKUP(C243,'4. Samples'!$B$17:M$66,3,FALSE),IF(COUNTIF('4. Samples'!$B$17:$B$66,'5. Contrasts'!C243)=0,"ID not defined on Samples tab","ID appears more than once on samples tab")))</f>
        <v/>
      </c>
      <c r="E243" s="84" t="s">
        <v>0</v>
      </c>
      <c r="F243" s="81"/>
      <c r="G243" s="93" t="str">
        <f>IF(F243="","",IF(COUNTIF('4. Samples'!$B$17:$B$66,'5. Contrasts'!F243)=1,VLOOKUP(F243,'4. Samples'!$B$17:P$66,3,FALSE),IF(COUNTIF('4. Samples'!$B$17:$B$66,'5. Contrasts'!F243)=0,"ID not defined on Samples tab","ID appears more than once on samples tab")))</f>
        <v/>
      </c>
      <c r="H243" s="379"/>
      <c r="I243" s="81"/>
      <c r="J243" s="81"/>
      <c r="K243" s="87"/>
      <c r="L243" s="81"/>
      <c r="M243" s="81"/>
      <c r="N243" s="351"/>
      <c r="O243" s="81"/>
      <c r="P243" s="81"/>
      <c r="Q243" s="81"/>
      <c r="R243" s="81"/>
      <c r="S243" s="81"/>
      <c r="T243" s="81"/>
      <c r="U243" s="81"/>
      <c r="V243" s="81"/>
      <c r="W243" s="81"/>
      <c r="X243" s="81"/>
      <c r="Y243" s="380"/>
      <c r="Z243" s="548"/>
      <c r="AA243" s="377">
        <f t="shared" si="3"/>
        <v>9</v>
      </c>
    </row>
    <row r="244" spans="1:27" s="378" customFormat="1" ht="12.75" hidden="1" customHeight="1" x14ac:dyDescent="0.2">
      <c r="A244" s="547" t="str">
        <f>IF('2. Outcomes'!C21="","",'2. Outcomes'!C21&amp;" - 15")</f>
        <v/>
      </c>
      <c r="B244" s="81"/>
      <c r="C244" s="81"/>
      <c r="D244" s="91" t="str">
        <f>IF(C244="","",IF(COUNTIF('4. Samples'!$B$17:$B$66,'5. Contrasts'!C244)=1,VLOOKUP(C244,'4. Samples'!$B$17:M$66,3,FALSE),IF(COUNTIF('4. Samples'!$B$17:$B$66,'5. Contrasts'!C244)=0,"ID not defined on Samples tab","ID appears more than once on samples tab")))</f>
        <v/>
      </c>
      <c r="E244" s="84" t="s">
        <v>0</v>
      </c>
      <c r="F244" s="81"/>
      <c r="G244" s="93" t="str">
        <f>IF(F244="","",IF(COUNTIF('4. Samples'!$B$17:$B$66,'5. Contrasts'!F244)=1,VLOOKUP(F244,'4. Samples'!$B$17:P$66,3,FALSE),IF(COUNTIF('4. Samples'!$B$17:$B$66,'5. Contrasts'!F244)=0,"ID not defined on Samples tab","ID appears more than once on samples tab")))</f>
        <v/>
      </c>
      <c r="H244" s="379"/>
      <c r="I244" s="81"/>
      <c r="J244" s="81"/>
      <c r="K244" s="87"/>
      <c r="L244" s="81"/>
      <c r="M244" s="81"/>
      <c r="N244" s="351"/>
      <c r="O244" s="81"/>
      <c r="P244" s="81"/>
      <c r="Q244" s="81"/>
      <c r="R244" s="81"/>
      <c r="S244" s="81"/>
      <c r="T244" s="81"/>
      <c r="U244" s="81"/>
      <c r="V244" s="81"/>
      <c r="W244" s="81"/>
      <c r="X244" s="81"/>
      <c r="Y244" s="380"/>
      <c r="Z244" s="548"/>
      <c r="AA244" s="377">
        <f t="shared" si="3"/>
        <v>9</v>
      </c>
    </row>
    <row r="245" spans="1:27" s="378" customFormat="1" ht="12.75" hidden="1" customHeight="1" x14ac:dyDescent="0.2">
      <c r="A245" s="547" t="str">
        <f>IF('2. Outcomes'!C21="","",'2. Outcomes'!C21&amp;" - 16")</f>
        <v/>
      </c>
      <c r="B245" s="81"/>
      <c r="C245" s="81"/>
      <c r="D245" s="91" t="str">
        <f>IF(C245="","",IF(COUNTIF('4. Samples'!$B$17:$B$66,'5. Contrasts'!C245)=1,VLOOKUP(C245,'4. Samples'!$B$17:M$66,3,FALSE),IF(COUNTIF('4. Samples'!$B$17:$B$66,'5. Contrasts'!C245)=0,"ID not defined on Samples tab","ID appears more than once on samples tab")))</f>
        <v/>
      </c>
      <c r="E245" s="84" t="s">
        <v>0</v>
      </c>
      <c r="F245" s="81"/>
      <c r="G245" s="93" t="str">
        <f>IF(F245="","",IF(COUNTIF('4. Samples'!$B$17:$B$66,'5. Contrasts'!F245)=1,VLOOKUP(F245,'4. Samples'!$B$17:P$66,3,FALSE),IF(COUNTIF('4. Samples'!$B$17:$B$66,'5. Contrasts'!F245)=0,"ID not defined on Samples tab","ID appears more than once on samples tab")))</f>
        <v/>
      </c>
      <c r="H245" s="379"/>
      <c r="I245" s="81"/>
      <c r="J245" s="81"/>
      <c r="K245" s="87"/>
      <c r="L245" s="81"/>
      <c r="M245" s="81"/>
      <c r="N245" s="351"/>
      <c r="O245" s="81"/>
      <c r="P245" s="81"/>
      <c r="Q245" s="81"/>
      <c r="R245" s="81"/>
      <c r="S245" s="81"/>
      <c r="T245" s="81"/>
      <c r="U245" s="81"/>
      <c r="V245" s="81"/>
      <c r="W245" s="81"/>
      <c r="X245" s="81"/>
      <c r="Y245" s="380"/>
      <c r="Z245" s="548"/>
      <c r="AA245" s="377">
        <f t="shared" si="3"/>
        <v>9</v>
      </c>
    </row>
    <row r="246" spans="1:27" s="378" customFormat="1" ht="12.75" hidden="1" customHeight="1" x14ac:dyDescent="0.2">
      <c r="A246" s="547" t="str">
        <f>IF('2. Outcomes'!C21="","",'2. Outcomes'!C21&amp;" - 17")</f>
        <v/>
      </c>
      <c r="B246" s="81"/>
      <c r="C246" s="81"/>
      <c r="D246" s="91" t="str">
        <f>IF(C246="","",IF(COUNTIF('4. Samples'!$B$17:$B$66,'5. Contrasts'!C246)=1,VLOOKUP(C246,'4. Samples'!$B$17:M$66,3,FALSE),IF(COUNTIF('4. Samples'!$B$17:$B$66,'5. Contrasts'!C246)=0,"ID not defined on Samples tab","ID appears more than once on samples tab")))</f>
        <v/>
      </c>
      <c r="E246" s="84" t="s">
        <v>0</v>
      </c>
      <c r="F246" s="81"/>
      <c r="G246" s="93" t="str">
        <f>IF(F246="","",IF(COUNTIF('4. Samples'!$B$17:$B$66,'5. Contrasts'!F246)=1,VLOOKUP(F246,'4. Samples'!$B$17:P$66,3,FALSE),IF(COUNTIF('4. Samples'!$B$17:$B$66,'5. Contrasts'!F246)=0,"ID not defined on Samples tab","ID appears more than once on samples tab")))</f>
        <v/>
      </c>
      <c r="H246" s="379"/>
      <c r="I246" s="81"/>
      <c r="J246" s="81"/>
      <c r="K246" s="87"/>
      <c r="L246" s="81"/>
      <c r="M246" s="81"/>
      <c r="N246" s="351"/>
      <c r="O246" s="81"/>
      <c r="P246" s="81"/>
      <c r="Q246" s="81"/>
      <c r="R246" s="81"/>
      <c r="S246" s="81"/>
      <c r="T246" s="81"/>
      <c r="U246" s="81"/>
      <c r="V246" s="81"/>
      <c r="W246" s="81"/>
      <c r="X246" s="81"/>
      <c r="Y246" s="380"/>
      <c r="Z246" s="548"/>
      <c r="AA246" s="377">
        <f t="shared" si="3"/>
        <v>9</v>
      </c>
    </row>
    <row r="247" spans="1:27" s="378" customFormat="1" ht="12.75" hidden="1" customHeight="1" x14ac:dyDescent="0.2">
      <c r="A247" s="547" t="str">
        <f>IF('2. Outcomes'!C21="","",'2. Outcomes'!C21&amp;" - 18")</f>
        <v/>
      </c>
      <c r="B247" s="81"/>
      <c r="C247" s="81"/>
      <c r="D247" s="91" t="str">
        <f>IF(C247="","",IF(COUNTIF('4. Samples'!$B$17:$B$66,'5. Contrasts'!C247)=1,VLOOKUP(C247,'4. Samples'!$B$17:M$66,3,FALSE),IF(COUNTIF('4. Samples'!$B$17:$B$66,'5. Contrasts'!C247)=0,"ID not defined on Samples tab","ID appears more than once on samples tab")))</f>
        <v/>
      </c>
      <c r="E247" s="84" t="s">
        <v>0</v>
      </c>
      <c r="F247" s="81"/>
      <c r="G247" s="93" t="str">
        <f>IF(F247="","",IF(COUNTIF('4. Samples'!$B$17:$B$66,'5. Contrasts'!F247)=1,VLOOKUP(F247,'4. Samples'!$B$17:P$66,3,FALSE),IF(COUNTIF('4. Samples'!$B$17:$B$66,'5. Contrasts'!F247)=0,"ID not defined on Samples tab","ID appears more than once on samples tab")))</f>
        <v/>
      </c>
      <c r="H247" s="379"/>
      <c r="I247" s="81"/>
      <c r="J247" s="81"/>
      <c r="K247" s="87"/>
      <c r="L247" s="81"/>
      <c r="M247" s="81"/>
      <c r="N247" s="351"/>
      <c r="O247" s="81"/>
      <c r="P247" s="81"/>
      <c r="Q247" s="81"/>
      <c r="R247" s="81"/>
      <c r="S247" s="81"/>
      <c r="T247" s="81"/>
      <c r="U247" s="81"/>
      <c r="V247" s="81"/>
      <c r="W247" s="81"/>
      <c r="X247" s="81"/>
      <c r="Y247" s="380"/>
      <c r="Z247" s="548"/>
      <c r="AA247" s="377">
        <f t="shared" si="3"/>
        <v>9</v>
      </c>
    </row>
    <row r="248" spans="1:27" s="378" customFormat="1" ht="12.75" hidden="1" customHeight="1" x14ac:dyDescent="0.2">
      <c r="A248" s="547" t="str">
        <f>IF('2. Outcomes'!C21="","",'2. Outcomes'!C21&amp;" - 19")</f>
        <v/>
      </c>
      <c r="B248" s="81"/>
      <c r="C248" s="81"/>
      <c r="D248" s="91" t="str">
        <f>IF(C248="","",IF(COUNTIF('4. Samples'!$B$17:$B$66,'5. Contrasts'!C248)=1,VLOOKUP(C248,'4. Samples'!$B$17:M$66,3,FALSE),IF(COUNTIF('4. Samples'!$B$17:$B$66,'5. Contrasts'!C248)=0,"ID not defined on Samples tab","ID appears more than once on samples tab")))</f>
        <v/>
      </c>
      <c r="E248" s="84" t="s">
        <v>0</v>
      </c>
      <c r="F248" s="81"/>
      <c r="G248" s="93" t="str">
        <f>IF(F248="","",IF(COUNTIF('4. Samples'!$B$17:$B$66,'5. Contrasts'!F248)=1,VLOOKUP(F248,'4. Samples'!$B$17:P$66,3,FALSE),IF(COUNTIF('4. Samples'!$B$17:$B$66,'5. Contrasts'!F248)=0,"ID not defined on Samples tab","ID appears more than once on samples tab")))</f>
        <v/>
      </c>
      <c r="H248" s="379"/>
      <c r="I248" s="81"/>
      <c r="J248" s="81"/>
      <c r="K248" s="87"/>
      <c r="L248" s="81"/>
      <c r="M248" s="81"/>
      <c r="N248" s="351"/>
      <c r="O248" s="81"/>
      <c r="P248" s="81"/>
      <c r="Q248" s="81"/>
      <c r="R248" s="81"/>
      <c r="S248" s="81"/>
      <c r="T248" s="81"/>
      <c r="U248" s="81"/>
      <c r="V248" s="81"/>
      <c r="W248" s="81"/>
      <c r="X248" s="81"/>
      <c r="Y248" s="380"/>
      <c r="Z248" s="548"/>
      <c r="AA248" s="377">
        <f t="shared" si="3"/>
        <v>9</v>
      </c>
    </row>
    <row r="249" spans="1:27" s="378" customFormat="1" ht="12.75" hidden="1" customHeight="1" x14ac:dyDescent="0.2">
      <c r="A249" s="547" t="str">
        <f>IF('2. Outcomes'!C21="","",'2. Outcomes'!C21&amp;" - 20")</f>
        <v/>
      </c>
      <c r="B249" s="81"/>
      <c r="C249" s="81"/>
      <c r="D249" s="91" t="str">
        <f>IF(C249="","",IF(COUNTIF('4. Samples'!$B$17:$B$66,'5. Contrasts'!C249)=1,VLOOKUP(C249,'4. Samples'!$B$17:M$66,3,FALSE),IF(COUNTIF('4. Samples'!$B$17:$B$66,'5. Contrasts'!C249)=0,"ID not defined on Samples tab","ID appears more than once on samples tab")))</f>
        <v/>
      </c>
      <c r="E249" s="84" t="s">
        <v>0</v>
      </c>
      <c r="F249" s="81"/>
      <c r="G249" s="93" t="str">
        <f>IF(F249="","",IF(COUNTIF('4. Samples'!$B$17:$B$66,'5. Contrasts'!F249)=1,VLOOKUP(F249,'4. Samples'!$B$17:P$66,3,FALSE),IF(COUNTIF('4. Samples'!$B$17:$B$66,'5. Contrasts'!F249)=0,"ID not defined on Samples tab","ID appears more than once on samples tab")))</f>
        <v/>
      </c>
      <c r="H249" s="379"/>
      <c r="I249" s="81"/>
      <c r="J249" s="81"/>
      <c r="K249" s="87"/>
      <c r="L249" s="81"/>
      <c r="M249" s="81"/>
      <c r="N249" s="351"/>
      <c r="O249" s="81"/>
      <c r="P249" s="81"/>
      <c r="Q249" s="81"/>
      <c r="R249" s="81"/>
      <c r="S249" s="81"/>
      <c r="T249" s="81"/>
      <c r="U249" s="81"/>
      <c r="V249" s="81"/>
      <c r="W249" s="81"/>
      <c r="X249" s="81"/>
      <c r="Y249" s="380"/>
      <c r="Z249" s="548"/>
      <c r="AA249" s="377">
        <f t="shared" si="3"/>
        <v>9</v>
      </c>
    </row>
    <row r="250" spans="1:27" s="378" customFormat="1" ht="12.75" hidden="1" customHeight="1" x14ac:dyDescent="0.2">
      <c r="A250" s="547" t="str">
        <f>IF('2. Outcomes'!C21="","",'2. Outcomes'!C21&amp;" - 21")</f>
        <v/>
      </c>
      <c r="B250" s="81"/>
      <c r="C250" s="81"/>
      <c r="D250" s="91" t="str">
        <f>IF(C250="","",IF(COUNTIF('4. Samples'!$B$17:$B$66,'5. Contrasts'!C250)=1,VLOOKUP(C250,'4. Samples'!$B$17:M$66,3,FALSE),IF(COUNTIF('4. Samples'!$B$17:$B$66,'5. Contrasts'!C250)=0,"ID not defined on Samples tab","ID appears more than once on samples tab")))</f>
        <v/>
      </c>
      <c r="E250" s="84" t="s">
        <v>0</v>
      </c>
      <c r="F250" s="81"/>
      <c r="G250" s="93" t="str">
        <f>IF(F250="","",IF(COUNTIF('4. Samples'!$B$17:$B$66,'5. Contrasts'!F250)=1,VLOOKUP(F250,'4. Samples'!$B$17:P$66,3,FALSE),IF(COUNTIF('4. Samples'!$B$17:$B$66,'5. Contrasts'!F250)=0,"ID not defined on Samples tab","ID appears more than once on samples tab")))</f>
        <v/>
      </c>
      <c r="H250" s="379"/>
      <c r="I250" s="81"/>
      <c r="J250" s="81"/>
      <c r="K250" s="87"/>
      <c r="L250" s="81"/>
      <c r="M250" s="81"/>
      <c r="N250" s="351"/>
      <c r="O250" s="81"/>
      <c r="P250" s="81"/>
      <c r="Q250" s="81"/>
      <c r="R250" s="81"/>
      <c r="S250" s="81"/>
      <c r="T250" s="81"/>
      <c r="U250" s="81"/>
      <c r="V250" s="81"/>
      <c r="W250" s="81"/>
      <c r="X250" s="81"/>
      <c r="Y250" s="380"/>
      <c r="Z250" s="548"/>
      <c r="AA250" s="377">
        <f t="shared" si="3"/>
        <v>9</v>
      </c>
    </row>
    <row r="251" spans="1:27" s="378" customFormat="1" ht="12.75" hidden="1" customHeight="1" x14ac:dyDescent="0.2">
      <c r="A251" s="547" t="str">
        <f>IF('2. Outcomes'!C21="","",'2. Outcomes'!C21&amp;" - 22")</f>
        <v/>
      </c>
      <c r="B251" s="81"/>
      <c r="C251" s="81"/>
      <c r="D251" s="91" t="str">
        <f>IF(C251="","",IF(COUNTIF('4. Samples'!$B$17:$B$66,'5. Contrasts'!C251)=1,VLOOKUP(C251,'4. Samples'!$B$17:M$66,3,FALSE),IF(COUNTIF('4. Samples'!$B$17:$B$66,'5. Contrasts'!C251)=0,"ID not defined on Samples tab","ID appears more than once on samples tab")))</f>
        <v/>
      </c>
      <c r="E251" s="84" t="s">
        <v>0</v>
      </c>
      <c r="F251" s="81"/>
      <c r="G251" s="93" t="str">
        <f>IF(F251="","",IF(COUNTIF('4. Samples'!$B$17:$B$66,'5. Contrasts'!F251)=1,VLOOKUP(F251,'4. Samples'!$B$17:P$66,3,FALSE),IF(COUNTIF('4. Samples'!$B$17:$B$66,'5. Contrasts'!F251)=0,"ID not defined on Samples tab","ID appears more than once on samples tab")))</f>
        <v/>
      </c>
      <c r="H251" s="379"/>
      <c r="I251" s="81"/>
      <c r="J251" s="81"/>
      <c r="K251" s="87"/>
      <c r="L251" s="81"/>
      <c r="M251" s="81"/>
      <c r="N251" s="351"/>
      <c r="O251" s="81"/>
      <c r="P251" s="81"/>
      <c r="Q251" s="81"/>
      <c r="R251" s="81"/>
      <c r="S251" s="81"/>
      <c r="T251" s="81"/>
      <c r="U251" s="81"/>
      <c r="V251" s="81"/>
      <c r="W251" s="81"/>
      <c r="X251" s="81"/>
      <c r="Y251" s="380"/>
      <c r="Z251" s="548"/>
      <c r="AA251" s="377">
        <f t="shared" si="3"/>
        <v>9</v>
      </c>
    </row>
    <row r="252" spans="1:27" s="378" customFormat="1" ht="12.75" hidden="1" customHeight="1" x14ac:dyDescent="0.2">
      <c r="A252" s="547" t="str">
        <f>IF('2. Outcomes'!C21="","",'2. Outcomes'!C21&amp;" - 23")</f>
        <v/>
      </c>
      <c r="B252" s="81"/>
      <c r="C252" s="81"/>
      <c r="D252" s="91" t="str">
        <f>IF(C252="","",IF(COUNTIF('4. Samples'!$B$17:$B$66,'5. Contrasts'!C252)=1,VLOOKUP(C252,'4. Samples'!$B$17:M$66,3,FALSE),IF(COUNTIF('4. Samples'!$B$17:$B$66,'5. Contrasts'!C252)=0,"ID not defined on Samples tab","ID appears more than once on samples tab")))</f>
        <v/>
      </c>
      <c r="E252" s="84" t="s">
        <v>0</v>
      </c>
      <c r="F252" s="81"/>
      <c r="G252" s="93" t="str">
        <f>IF(F252="","",IF(COUNTIF('4. Samples'!$B$17:$B$66,'5. Contrasts'!F252)=1,VLOOKUP(F252,'4. Samples'!$B$17:P$66,3,FALSE),IF(COUNTIF('4. Samples'!$B$17:$B$66,'5. Contrasts'!F252)=0,"ID not defined on Samples tab","ID appears more than once on samples tab")))</f>
        <v/>
      </c>
      <c r="H252" s="379"/>
      <c r="I252" s="81"/>
      <c r="J252" s="81"/>
      <c r="K252" s="87"/>
      <c r="L252" s="81"/>
      <c r="M252" s="81"/>
      <c r="N252" s="351"/>
      <c r="O252" s="81"/>
      <c r="P252" s="81"/>
      <c r="Q252" s="81"/>
      <c r="R252" s="81"/>
      <c r="S252" s="81"/>
      <c r="T252" s="81"/>
      <c r="U252" s="81"/>
      <c r="V252" s="81"/>
      <c r="W252" s="81"/>
      <c r="X252" s="81"/>
      <c r="Y252" s="380"/>
      <c r="Z252" s="548"/>
      <c r="AA252" s="377">
        <f t="shared" si="3"/>
        <v>9</v>
      </c>
    </row>
    <row r="253" spans="1:27" s="378" customFormat="1" ht="12.75" hidden="1" customHeight="1" x14ac:dyDescent="0.2">
      <c r="A253" s="547" t="str">
        <f>IF('2. Outcomes'!C21="","",'2. Outcomes'!C21&amp;" - 24")</f>
        <v/>
      </c>
      <c r="B253" s="81"/>
      <c r="C253" s="81"/>
      <c r="D253" s="91" t="str">
        <f>IF(C253="","",IF(COUNTIF('4. Samples'!$B$17:$B$66,'5. Contrasts'!C253)=1,VLOOKUP(C253,'4. Samples'!$B$17:M$66,3,FALSE),IF(COUNTIF('4. Samples'!$B$17:$B$66,'5. Contrasts'!C253)=0,"ID not defined on Samples tab","ID appears more than once on samples tab")))</f>
        <v/>
      </c>
      <c r="E253" s="84" t="s">
        <v>0</v>
      </c>
      <c r="F253" s="81"/>
      <c r="G253" s="93" t="str">
        <f>IF(F253="","",IF(COUNTIF('4. Samples'!$B$17:$B$66,'5. Contrasts'!F253)=1,VLOOKUP(F253,'4. Samples'!$B$17:P$66,3,FALSE),IF(COUNTIF('4. Samples'!$B$17:$B$66,'5. Contrasts'!F253)=0,"ID not defined on Samples tab","ID appears more than once on samples tab")))</f>
        <v/>
      </c>
      <c r="H253" s="379"/>
      <c r="I253" s="81"/>
      <c r="J253" s="81"/>
      <c r="K253" s="87"/>
      <c r="L253" s="81"/>
      <c r="M253" s="81"/>
      <c r="N253" s="351"/>
      <c r="O253" s="81"/>
      <c r="P253" s="81"/>
      <c r="Q253" s="81"/>
      <c r="R253" s="81"/>
      <c r="S253" s="81"/>
      <c r="T253" s="81"/>
      <c r="U253" s="81"/>
      <c r="V253" s="81"/>
      <c r="W253" s="81"/>
      <c r="X253" s="81"/>
      <c r="Y253" s="380"/>
      <c r="Z253" s="548"/>
      <c r="AA253" s="377">
        <f t="shared" si="3"/>
        <v>9</v>
      </c>
    </row>
    <row r="254" spans="1:27" s="378" customFormat="1" ht="12.75" hidden="1" customHeight="1" x14ac:dyDescent="0.2">
      <c r="A254" s="547" t="str">
        <f>IF('2. Outcomes'!C21="","",'2. Outcomes'!C21&amp;" - 25")</f>
        <v/>
      </c>
      <c r="B254" s="81"/>
      <c r="C254" s="81"/>
      <c r="D254" s="91" t="str">
        <f>IF(C254="","",IF(COUNTIF('4. Samples'!$B$17:$B$66,'5. Contrasts'!C254)=1,VLOOKUP(C254,'4. Samples'!$B$17:M$66,3,FALSE),IF(COUNTIF('4. Samples'!$B$17:$B$66,'5. Contrasts'!C254)=0,"ID not defined on Samples tab","ID appears more than once on samples tab")))</f>
        <v/>
      </c>
      <c r="E254" s="84" t="s">
        <v>0</v>
      </c>
      <c r="F254" s="81"/>
      <c r="G254" s="93" t="str">
        <f>IF(F254="","",IF(COUNTIF('4. Samples'!$B$17:$B$66,'5. Contrasts'!F254)=1,VLOOKUP(F254,'4. Samples'!$B$17:P$66,3,FALSE),IF(COUNTIF('4. Samples'!$B$17:$B$66,'5. Contrasts'!F254)=0,"ID not defined on Samples tab","ID appears more than once on samples tab")))</f>
        <v/>
      </c>
      <c r="H254" s="379"/>
      <c r="I254" s="81"/>
      <c r="J254" s="81"/>
      <c r="K254" s="87"/>
      <c r="L254" s="81"/>
      <c r="M254" s="81"/>
      <c r="N254" s="351"/>
      <c r="O254" s="81"/>
      <c r="P254" s="81"/>
      <c r="Q254" s="81"/>
      <c r="R254" s="81"/>
      <c r="S254" s="81"/>
      <c r="T254" s="81"/>
      <c r="U254" s="81"/>
      <c r="V254" s="81"/>
      <c r="W254" s="81"/>
      <c r="X254" s="81"/>
      <c r="Y254" s="380"/>
      <c r="Z254" s="548"/>
      <c r="AA254" s="377">
        <f t="shared" si="3"/>
        <v>9</v>
      </c>
    </row>
    <row r="255" spans="1:27" s="382" customFormat="1" ht="12.75" customHeight="1" x14ac:dyDescent="0.2">
      <c r="A255" s="549" t="s">
        <v>21</v>
      </c>
      <c r="B255" s="208"/>
      <c r="C255" s="82"/>
      <c r="D255" s="82"/>
      <c r="E255" s="373"/>
      <c r="F255" s="82"/>
      <c r="G255" s="82"/>
      <c r="H255" s="82"/>
      <c r="I255" s="82"/>
      <c r="J255" s="82"/>
      <c r="K255" s="82"/>
      <c r="L255" s="82"/>
      <c r="M255" s="82"/>
      <c r="N255" s="352"/>
      <c r="O255" s="82"/>
      <c r="P255" s="82"/>
      <c r="Q255" s="82"/>
      <c r="R255" s="82"/>
      <c r="S255" s="82"/>
      <c r="T255" s="82"/>
      <c r="U255" s="82"/>
      <c r="V255" s="82"/>
      <c r="W255" s="82"/>
      <c r="X255" s="82"/>
      <c r="Y255" s="82"/>
      <c r="Z255" s="550"/>
      <c r="AA255" s="381"/>
    </row>
    <row r="256" spans="1:27" s="385" customFormat="1" ht="14.25" customHeight="1" x14ac:dyDescent="0.2">
      <c r="A256" s="543" t="str">
        <f>IF('2. Outcomes'!B22="","",'2. Outcomes'!A22&amp;"   /   "&amp;'2. Outcomes'!B22&amp;"   /   "&amp;'2. Outcomes'!C22)</f>
        <v/>
      </c>
      <c r="B256" s="209"/>
      <c r="C256" s="209"/>
      <c r="D256" s="209"/>
      <c r="E256" s="249"/>
      <c r="F256" s="209"/>
      <c r="G256" s="209"/>
      <c r="H256" s="209"/>
      <c r="I256" s="209"/>
      <c r="J256" s="209"/>
      <c r="K256" s="209"/>
      <c r="L256" s="209"/>
      <c r="M256" s="209"/>
      <c r="N256" s="383"/>
      <c r="O256" s="209"/>
      <c r="P256" s="209"/>
      <c r="Q256" s="209"/>
      <c r="R256" s="209"/>
      <c r="S256" s="209"/>
      <c r="T256" s="209"/>
      <c r="U256" s="209"/>
      <c r="V256" s="209"/>
      <c r="W256" s="209"/>
      <c r="X256" s="209"/>
      <c r="Y256" s="209"/>
      <c r="Z256" s="544"/>
      <c r="AA256" s="384"/>
    </row>
    <row r="257" spans="1:27" s="378" customFormat="1" ht="12.75" customHeight="1" x14ac:dyDescent="0.2">
      <c r="A257" s="547" t="str">
        <f>IF('2. Outcomes'!C22="","",'2. Outcomes'!C22&amp;" - 1")</f>
        <v/>
      </c>
      <c r="B257" s="81"/>
      <c r="C257" s="81"/>
      <c r="D257" s="91" t="str">
        <f>IF(C257="","",IF(COUNTIF('4. Samples'!$B$17:$B$66,'5. Contrasts'!C257)=1,VLOOKUP(C257,'4. Samples'!$B$17:M$66,3,FALSE),IF(COUNTIF('4. Samples'!$B$17:$B$66,'5. Contrasts'!C257)=0,"ID not defined on Samples tab","ID appears more than once on samples tab")))</f>
        <v/>
      </c>
      <c r="E257" s="84" t="s">
        <v>0</v>
      </c>
      <c r="F257" s="81"/>
      <c r="G257" s="93" t="str">
        <f>IF(F257="","",IF(COUNTIF('4. Samples'!$B$17:$B$66,'5. Contrasts'!F257)=1,VLOOKUP(F257,'4. Samples'!$B$17:P$66,3,FALSE),IF(COUNTIF('4. Samples'!$B$17:$B$66,'5. Contrasts'!F257)=0,"ID not defined on Samples tab","ID appears more than once on samples tab")))</f>
        <v/>
      </c>
      <c r="H257" s="375"/>
      <c r="I257" s="87"/>
      <c r="J257" s="87"/>
      <c r="K257" s="87"/>
      <c r="L257" s="87"/>
      <c r="M257" s="87"/>
      <c r="N257" s="350"/>
      <c r="O257" s="87"/>
      <c r="P257" s="87"/>
      <c r="Q257" s="87"/>
      <c r="R257" s="87"/>
      <c r="S257" s="87"/>
      <c r="T257" s="87"/>
      <c r="U257" s="87"/>
      <c r="V257" s="87"/>
      <c r="W257" s="81"/>
      <c r="X257" s="81"/>
      <c r="Y257" s="380"/>
      <c r="Z257" s="548"/>
      <c r="AA257" s="377">
        <f t="shared" si="3"/>
        <v>10</v>
      </c>
    </row>
    <row r="258" spans="1:27" s="378" customFormat="1" ht="12.75" customHeight="1" x14ac:dyDescent="0.2">
      <c r="A258" s="547" t="str">
        <f>IF('2. Outcomes'!C22="","",'2. Outcomes'!C22&amp;" - 2")</f>
        <v/>
      </c>
      <c r="B258" s="81"/>
      <c r="C258" s="81"/>
      <c r="D258" s="91" t="str">
        <f>IF(C258="","",IF(COUNTIF('4. Samples'!$B$17:$B$66,'5. Contrasts'!C258)=1,VLOOKUP(C258,'4. Samples'!$B$17:M$66,3,FALSE),IF(COUNTIF('4. Samples'!$B$17:$B$66,'5. Contrasts'!C258)=0,"ID not defined on Samples tab","ID appears more than once on samples tab")))</f>
        <v/>
      </c>
      <c r="E258" s="84" t="s">
        <v>0</v>
      </c>
      <c r="F258" s="81"/>
      <c r="G258" s="93" t="str">
        <f>IF(F258="","",IF(COUNTIF('4. Samples'!$B$17:$B$66,'5. Contrasts'!F258)=1,VLOOKUP(F258,'4. Samples'!$B$17:P$66,3,FALSE),IF(COUNTIF('4. Samples'!$B$17:$B$66,'5. Contrasts'!F258)=0,"ID not defined on Samples tab","ID appears more than once on samples tab")))</f>
        <v/>
      </c>
      <c r="H258" s="379"/>
      <c r="I258" s="81"/>
      <c r="J258" s="81"/>
      <c r="K258" s="87"/>
      <c r="L258" s="81"/>
      <c r="M258" s="81"/>
      <c r="N258" s="351"/>
      <c r="O258" s="81"/>
      <c r="P258" s="81"/>
      <c r="Q258" s="81"/>
      <c r="R258" s="81"/>
      <c r="S258" s="81"/>
      <c r="T258" s="81"/>
      <c r="U258" s="81"/>
      <c r="V258" s="81"/>
      <c r="W258" s="81"/>
      <c r="X258" s="81"/>
      <c r="Y258" s="380"/>
      <c r="Z258" s="548"/>
      <c r="AA258" s="377">
        <f t="shared" si="3"/>
        <v>10</v>
      </c>
    </row>
    <row r="259" spans="1:27" s="378" customFormat="1" ht="12.75" customHeight="1" x14ac:dyDescent="0.2">
      <c r="A259" s="547" t="str">
        <f>IF('2. Outcomes'!C22="","",'2. Outcomes'!C22&amp;" - 3")</f>
        <v/>
      </c>
      <c r="B259" s="81"/>
      <c r="C259" s="81"/>
      <c r="D259" s="91" t="str">
        <f>IF(C259="","",IF(COUNTIF('4. Samples'!$B$17:$B$66,'5. Contrasts'!C259)=1,VLOOKUP(C259,'4. Samples'!$B$17:M$66,3,FALSE),IF(COUNTIF('4. Samples'!$B$17:$B$66,'5. Contrasts'!C259)=0,"ID not defined on Samples tab","ID appears more than once on samples tab")))</f>
        <v/>
      </c>
      <c r="E259" s="84" t="s">
        <v>0</v>
      </c>
      <c r="F259" s="81"/>
      <c r="G259" s="93" t="str">
        <f>IF(F259="","",IF(COUNTIF('4. Samples'!$B$17:$B$66,'5. Contrasts'!F259)=1,VLOOKUP(F259,'4. Samples'!$B$17:P$66,3,FALSE),IF(COUNTIF('4. Samples'!$B$17:$B$66,'5. Contrasts'!F259)=0,"ID not defined on Samples tab","ID appears more than once on samples tab")))</f>
        <v/>
      </c>
      <c r="H259" s="379"/>
      <c r="I259" s="81"/>
      <c r="J259" s="81"/>
      <c r="K259" s="87"/>
      <c r="L259" s="81"/>
      <c r="M259" s="81"/>
      <c r="N259" s="351"/>
      <c r="O259" s="81"/>
      <c r="P259" s="81"/>
      <c r="Q259" s="81"/>
      <c r="R259" s="81"/>
      <c r="S259" s="81"/>
      <c r="T259" s="81"/>
      <c r="U259" s="81"/>
      <c r="V259" s="81"/>
      <c r="W259" s="81"/>
      <c r="X259" s="81"/>
      <c r="Y259" s="380"/>
      <c r="Z259" s="548"/>
      <c r="AA259" s="377">
        <f t="shared" si="3"/>
        <v>10</v>
      </c>
    </row>
    <row r="260" spans="1:27" s="378" customFormat="1" ht="12.75" customHeight="1" x14ac:dyDescent="0.2">
      <c r="A260" s="547" t="str">
        <f>IF('2. Outcomes'!C22="","",'2. Outcomes'!C22&amp;" - 4")</f>
        <v/>
      </c>
      <c r="B260" s="81"/>
      <c r="C260" s="81"/>
      <c r="D260" s="91" t="str">
        <f>IF(C260="","",IF(COUNTIF('4. Samples'!$B$17:$B$66,'5. Contrasts'!C260)=1,VLOOKUP(C260,'4. Samples'!$B$17:M$66,3,FALSE),IF(COUNTIF('4. Samples'!$B$17:$B$66,'5. Contrasts'!C260)=0,"ID not defined on Samples tab","ID appears more than once on samples tab")))</f>
        <v/>
      </c>
      <c r="E260" s="84" t="s">
        <v>0</v>
      </c>
      <c r="F260" s="81"/>
      <c r="G260" s="93" t="str">
        <f>IF(F260="","",IF(COUNTIF('4. Samples'!$B$17:$B$66,'5. Contrasts'!F260)=1,VLOOKUP(F260,'4. Samples'!$B$17:P$66,3,FALSE),IF(COUNTIF('4. Samples'!$B$17:$B$66,'5. Contrasts'!F260)=0,"ID not defined on Samples tab","ID appears more than once on samples tab")))</f>
        <v/>
      </c>
      <c r="H260" s="379"/>
      <c r="I260" s="81"/>
      <c r="J260" s="81"/>
      <c r="K260" s="87"/>
      <c r="L260" s="81"/>
      <c r="M260" s="81"/>
      <c r="N260" s="351"/>
      <c r="O260" s="81"/>
      <c r="P260" s="81"/>
      <c r="Q260" s="81"/>
      <c r="R260" s="81"/>
      <c r="S260" s="81"/>
      <c r="T260" s="81"/>
      <c r="U260" s="81"/>
      <c r="V260" s="81"/>
      <c r="W260" s="81"/>
      <c r="X260" s="81"/>
      <c r="Y260" s="380"/>
      <c r="Z260" s="548"/>
      <c r="AA260" s="377">
        <f t="shared" si="3"/>
        <v>10</v>
      </c>
    </row>
    <row r="261" spans="1:27" s="378" customFormat="1" ht="12.75" customHeight="1" x14ac:dyDescent="0.2">
      <c r="A261" s="547" t="str">
        <f>IF('2. Outcomes'!C22="","",'2. Outcomes'!C22&amp;" - 5")</f>
        <v/>
      </c>
      <c r="B261" s="81"/>
      <c r="C261" s="81"/>
      <c r="D261" s="91" t="str">
        <f>IF(C261="","",IF(COUNTIF('4. Samples'!$B$17:$B$66,'5. Contrasts'!C261)=1,VLOOKUP(C261,'4. Samples'!$B$17:M$66,3,FALSE),IF(COUNTIF('4. Samples'!$B$17:$B$66,'5. Contrasts'!C261)=0,"ID not defined on Samples tab","ID appears more than once on samples tab")))</f>
        <v/>
      </c>
      <c r="E261" s="84" t="s">
        <v>0</v>
      </c>
      <c r="F261" s="81"/>
      <c r="G261" s="93" t="str">
        <f>IF(F261="","",IF(COUNTIF('4. Samples'!$B$17:$B$66,'5. Contrasts'!F261)=1,VLOOKUP(F261,'4. Samples'!$B$17:P$66,3,FALSE),IF(COUNTIF('4. Samples'!$B$17:$B$66,'5. Contrasts'!F261)=0,"ID not defined on Samples tab","ID appears more than once on samples tab")))</f>
        <v/>
      </c>
      <c r="H261" s="379"/>
      <c r="I261" s="81"/>
      <c r="J261" s="81"/>
      <c r="K261" s="87"/>
      <c r="L261" s="81"/>
      <c r="M261" s="81"/>
      <c r="N261" s="351"/>
      <c r="O261" s="81"/>
      <c r="P261" s="81"/>
      <c r="Q261" s="81"/>
      <c r="R261" s="81"/>
      <c r="S261" s="81"/>
      <c r="T261" s="81"/>
      <c r="U261" s="81"/>
      <c r="V261" s="81"/>
      <c r="W261" s="81"/>
      <c r="X261" s="81"/>
      <c r="Y261" s="380"/>
      <c r="Z261" s="548"/>
      <c r="AA261" s="377">
        <f t="shared" si="3"/>
        <v>10</v>
      </c>
    </row>
    <row r="262" spans="1:27" s="378" customFormat="1" ht="12.75" customHeight="1" x14ac:dyDescent="0.2">
      <c r="A262" s="547" t="str">
        <f>IF('2. Outcomes'!C22="","",'2. Outcomes'!C22&amp;" - 6")</f>
        <v/>
      </c>
      <c r="B262" s="81"/>
      <c r="C262" s="81"/>
      <c r="D262" s="91" t="str">
        <f>IF(C262="","",IF(COUNTIF('4. Samples'!$B$17:$B$66,'5. Contrasts'!C262)=1,VLOOKUP(C262,'4. Samples'!$B$17:M$66,3,FALSE),IF(COUNTIF('4. Samples'!$B$17:$B$66,'5. Contrasts'!C262)=0,"ID not defined on Samples tab","ID appears more than once on samples tab")))</f>
        <v/>
      </c>
      <c r="E262" s="84" t="s">
        <v>0</v>
      </c>
      <c r="F262" s="81"/>
      <c r="G262" s="93" t="str">
        <f>IF(F262="","",IF(COUNTIF('4. Samples'!$B$17:$B$66,'5. Contrasts'!F262)=1,VLOOKUP(F262,'4. Samples'!$B$17:P$66,3,FALSE),IF(COUNTIF('4. Samples'!$B$17:$B$66,'5. Contrasts'!F262)=0,"ID not defined on Samples tab","ID appears more than once on samples tab")))</f>
        <v/>
      </c>
      <c r="H262" s="379"/>
      <c r="I262" s="81"/>
      <c r="J262" s="81"/>
      <c r="K262" s="87"/>
      <c r="L262" s="81"/>
      <c r="M262" s="81"/>
      <c r="N262" s="351"/>
      <c r="O262" s="81"/>
      <c r="P262" s="81"/>
      <c r="Q262" s="81"/>
      <c r="R262" s="81"/>
      <c r="S262" s="81"/>
      <c r="T262" s="81"/>
      <c r="U262" s="81"/>
      <c r="V262" s="81"/>
      <c r="W262" s="81"/>
      <c r="X262" s="81"/>
      <c r="Y262" s="380"/>
      <c r="Z262" s="548"/>
      <c r="AA262" s="377">
        <f t="shared" si="3"/>
        <v>10</v>
      </c>
    </row>
    <row r="263" spans="1:27" s="378" customFormat="1" ht="12.75" customHeight="1" x14ac:dyDescent="0.2">
      <c r="A263" s="547" t="str">
        <f>IF('2. Outcomes'!C22="","",'2. Outcomes'!C22&amp;" - 7")</f>
        <v/>
      </c>
      <c r="B263" s="81"/>
      <c r="C263" s="81"/>
      <c r="D263" s="91" t="str">
        <f>IF(C263="","",IF(COUNTIF('4. Samples'!$B$17:$B$66,'5. Contrasts'!C263)=1,VLOOKUP(C263,'4. Samples'!$B$17:M$66,3,FALSE),IF(COUNTIF('4. Samples'!$B$17:$B$66,'5. Contrasts'!C263)=0,"ID not defined on Samples tab","ID appears more than once on samples tab")))</f>
        <v/>
      </c>
      <c r="E263" s="84" t="s">
        <v>0</v>
      </c>
      <c r="F263" s="81"/>
      <c r="G263" s="93" t="str">
        <f>IF(F263="","",IF(COUNTIF('4. Samples'!$B$17:$B$66,'5. Contrasts'!F263)=1,VLOOKUP(F263,'4. Samples'!$B$17:P$66,3,FALSE),IF(COUNTIF('4. Samples'!$B$17:$B$66,'5. Contrasts'!F263)=0,"ID not defined on Samples tab","ID appears more than once on samples tab")))</f>
        <v/>
      </c>
      <c r="H263" s="379"/>
      <c r="I263" s="81"/>
      <c r="J263" s="81"/>
      <c r="K263" s="87"/>
      <c r="L263" s="81"/>
      <c r="M263" s="81"/>
      <c r="N263" s="351"/>
      <c r="O263" s="81"/>
      <c r="P263" s="81"/>
      <c r="Q263" s="81"/>
      <c r="R263" s="81"/>
      <c r="S263" s="81"/>
      <c r="T263" s="81"/>
      <c r="U263" s="81"/>
      <c r="V263" s="81"/>
      <c r="W263" s="81"/>
      <c r="X263" s="81"/>
      <c r="Y263" s="380"/>
      <c r="Z263" s="548"/>
      <c r="AA263" s="377">
        <f t="shared" si="3"/>
        <v>10</v>
      </c>
    </row>
    <row r="264" spans="1:27" s="378" customFormat="1" ht="12.75" customHeight="1" x14ac:dyDescent="0.2">
      <c r="A264" s="547" t="str">
        <f>IF('2. Outcomes'!C22="","",'2. Outcomes'!C22&amp;" - 8")</f>
        <v/>
      </c>
      <c r="B264" s="81"/>
      <c r="C264" s="81"/>
      <c r="D264" s="91" t="str">
        <f>IF(C264="","",IF(COUNTIF('4. Samples'!$B$17:$B$66,'5. Contrasts'!C264)=1,VLOOKUP(C264,'4. Samples'!$B$17:M$66,3,FALSE),IF(COUNTIF('4. Samples'!$B$17:$B$66,'5. Contrasts'!C264)=0,"ID not defined on Samples tab","ID appears more than once on samples tab")))</f>
        <v/>
      </c>
      <c r="E264" s="84" t="s">
        <v>0</v>
      </c>
      <c r="F264" s="81"/>
      <c r="G264" s="93" t="str">
        <f>IF(F264="","",IF(COUNTIF('4. Samples'!$B$17:$B$66,'5. Contrasts'!F264)=1,VLOOKUP(F264,'4. Samples'!$B$17:P$66,3,FALSE),IF(COUNTIF('4. Samples'!$B$17:$B$66,'5. Contrasts'!F264)=0,"ID not defined on Samples tab","ID appears more than once on samples tab")))</f>
        <v/>
      </c>
      <c r="H264" s="379"/>
      <c r="I264" s="81"/>
      <c r="J264" s="81"/>
      <c r="K264" s="87"/>
      <c r="L264" s="81"/>
      <c r="M264" s="81"/>
      <c r="N264" s="351"/>
      <c r="O264" s="81"/>
      <c r="P264" s="81"/>
      <c r="Q264" s="81"/>
      <c r="R264" s="81"/>
      <c r="S264" s="81"/>
      <c r="T264" s="81"/>
      <c r="U264" s="81"/>
      <c r="V264" s="81"/>
      <c r="W264" s="81"/>
      <c r="X264" s="81"/>
      <c r="Y264" s="380"/>
      <c r="Z264" s="548"/>
      <c r="AA264" s="377">
        <f t="shared" si="3"/>
        <v>10</v>
      </c>
    </row>
    <row r="265" spans="1:27" s="378" customFormat="1" ht="12.75" customHeight="1" x14ac:dyDescent="0.2">
      <c r="A265" s="547" t="str">
        <f>IF('2. Outcomes'!C22="","",'2. Outcomes'!C22&amp;" - 9")</f>
        <v/>
      </c>
      <c r="B265" s="81"/>
      <c r="C265" s="81"/>
      <c r="D265" s="91" t="str">
        <f>IF(C265="","",IF(COUNTIF('4. Samples'!$B$17:$B$66,'5. Contrasts'!C265)=1,VLOOKUP(C265,'4. Samples'!$B$17:M$66,3,FALSE),IF(COUNTIF('4. Samples'!$B$17:$B$66,'5. Contrasts'!C265)=0,"ID not defined on Samples tab","ID appears more than once on samples tab")))</f>
        <v/>
      </c>
      <c r="E265" s="84" t="s">
        <v>0</v>
      </c>
      <c r="F265" s="81"/>
      <c r="G265" s="93" t="str">
        <f>IF(F265="","",IF(COUNTIF('4. Samples'!$B$17:$B$66,'5. Contrasts'!F265)=1,VLOOKUP(F265,'4. Samples'!$B$17:P$66,3,FALSE),IF(COUNTIF('4. Samples'!$B$17:$B$66,'5. Contrasts'!F265)=0,"ID not defined on Samples tab","ID appears more than once on samples tab")))</f>
        <v/>
      </c>
      <c r="H265" s="379"/>
      <c r="I265" s="81"/>
      <c r="J265" s="81"/>
      <c r="K265" s="87"/>
      <c r="L265" s="81"/>
      <c r="M265" s="81"/>
      <c r="N265" s="351"/>
      <c r="O265" s="81"/>
      <c r="P265" s="81"/>
      <c r="Q265" s="81"/>
      <c r="R265" s="81"/>
      <c r="S265" s="81"/>
      <c r="T265" s="81"/>
      <c r="U265" s="81"/>
      <c r="V265" s="81"/>
      <c r="W265" s="81"/>
      <c r="X265" s="81"/>
      <c r="Y265" s="380"/>
      <c r="Z265" s="548"/>
      <c r="AA265" s="377">
        <f t="shared" si="3"/>
        <v>10</v>
      </c>
    </row>
    <row r="266" spans="1:27" s="378" customFormat="1" ht="12.75" customHeight="1" x14ac:dyDescent="0.2">
      <c r="A266" s="547" t="str">
        <f>IF('2. Outcomes'!C22="","",'2. Outcomes'!C22&amp;" - 10")</f>
        <v/>
      </c>
      <c r="B266" s="81"/>
      <c r="C266" s="81"/>
      <c r="D266" s="91" t="str">
        <f>IF(C266="","",IF(COUNTIF('4. Samples'!$B$17:$B$66,'5. Contrasts'!C266)=1,VLOOKUP(C266,'4. Samples'!$B$17:M$66,3,FALSE),IF(COUNTIF('4. Samples'!$B$17:$B$66,'5. Contrasts'!C266)=0,"ID not defined on Samples tab","ID appears more than once on samples tab")))</f>
        <v/>
      </c>
      <c r="E266" s="84" t="s">
        <v>0</v>
      </c>
      <c r="F266" s="81"/>
      <c r="G266" s="93" t="str">
        <f>IF(F266="","",IF(COUNTIF('4. Samples'!$B$17:$B$66,'5. Contrasts'!F266)=1,VLOOKUP(F266,'4. Samples'!$B$17:P$66,3,FALSE),IF(COUNTIF('4. Samples'!$B$17:$B$66,'5. Contrasts'!F266)=0,"ID not defined on Samples tab","ID appears more than once on samples tab")))</f>
        <v/>
      </c>
      <c r="H266" s="379"/>
      <c r="I266" s="81"/>
      <c r="J266" s="81"/>
      <c r="K266" s="87"/>
      <c r="L266" s="81"/>
      <c r="M266" s="81"/>
      <c r="N266" s="351"/>
      <c r="O266" s="81"/>
      <c r="P266" s="81"/>
      <c r="Q266" s="81"/>
      <c r="R266" s="81"/>
      <c r="S266" s="81"/>
      <c r="T266" s="81"/>
      <c r="U266" s="81"/>
      <c r="V266" s="81"/>
      <c r="W266" s="81"/>
      <c r="X266" s="81"/>
      <c r="Y266" s="380"/>
      <c r="Z266" s="548"/>
      <c r="AA266" s="377">
        <f t="shared" si="3"/>
        <v>10</v>
      </c>
    </row>
    <row r="267" spans="1:27" s="378" customFormat="1" ht="12.75" hidden="1" customHeight="1" x14ac:dyDescent="0.2">
      <c r="A267" s="547" t="str">
        <f>IF('2. Outcomes'!C22="","",'2. Outcomes'!C22&amp;" - 11")</f>
        <v/>
      </c>
      <c r="B267" s="81"/>
      <c r="C267" s="81"/>
      <c r="D267" s="91" t="str">
        <f>IF(C267="","",IF(COUNTIF('4. Samples'!$B$17:$B$66,'5. Contrasts'!C267)=1,VLOOKUP(C267,'4. Samples'!$B$17:M$66,3,FALSE),IF(COUNTIF('4. Samples'!$B$17:$B$66,'5. Contrasts'!C267)=0,"ID not defined on Samples tab","ID appears more than once on samples tab")))</f>
        <v/>
      </c>
      <c r="E267" s="84" t="s">
        <v>0</v>
      </c>
      <c r="F267" s="81"/>
      <c r="G267" s="93" t="str">
        <f>IF(F267="","",IF(COUNTIF('4. Samples'!$B$17:$B$66,'5. Contrasts'!F267)=1,VLOOKUP(F267,'4. Samples'!$B$17:P$66,3,FALSE),IF(COUNTIF('4. Samples'!$B$17:$B$66,'5. Contrasts'!F267)=0,"ID not defined on Samples tab","ID appears more than once on samples tab")))</f>
        <v/>
      </c>
      <c r="H267" s="379"/>
      <c r="I267" s="81"/>
      <c r="J267" s="81"/>
      <c r="K267" s="87"/>
      <c r="L267" s="81"/>
      <c r="M267" s="81"/>
      <c r="N267" s="351"/>
      <c r="O267" s="81"/>
      <c r="P267" s="81"/>
      <c r="Q267" s="81"/>
      <c r="R267" s="81"/>
      <c r="S267" s="81"/>
      <c r="T267" s="81"/>
      <c r="U267" s="81"/>
      <c r="V267" s="81"/>
      <c r="W267" s="81"/>
      <c r="X267" s="81"/>
      <c r="Y267" s="380"/>
      <c r="Z267" s="548"/>
      <c r="AA267" s="377">
        <f t="shared" si="3"/>
        <v>10</v>
      </c>
    </row>
    <row r="268" spans="1:27" s="378" customFormat="1" ht="12.75" hidden="1" customHeight="1" x14ac:dyDescent="0.2">
      <c r="A268" s="547" t="str">
        <f>IF('2. Outcomes'!C22="","",'2. Outcomes'!C22&amp;" - 12")</f>
        <v/>
      </c>
      <c r="B268" s="81"/>
      <c r="C268" s="81"/>
      <c r="D268" s="91" t="str">
        <f>IF(C268="","",IF(COUNTIF('4. Samples'!$B$17:$B$66,'5. Contrasts'!C268)=1,VLOOKUP(C268,'4. Samples'!$B$17:M$66,3,FALSE),IF(COUNTIF('4. Samples'!$B$17:$B$66,'5. Contrasts'!C268)=0,"ID not defined on Samples tab","ID appears more than once on samples tab")))</f>
        <v/>
      </c>
      <c r="E268" s="84" t="s">
        <v>0</v>
      </c>
      <c r="F268" s="81"/>
      <c r="G268" s="93" t="str">
        <f>IF(F268="","",IF(COUNTIF('4. Samples'!$B$17:$B$66,'5. Contrasts'!F268)=1,VLOOKUP(F268,'4. Samples'!$B$17:P$66,3,FALSE),IF(COUNTIF('4. Samples'!$B$17:$B$66,'5. Contrasts'!F268)=0,"ID not defined on Samples tab","ID appears more than once on samples tab")))</f>
        <v/>
      </c>
      <c r="H268" s="379"/>
      <c r="I268" s="81"/>
      <c r="J268" s="81"/>
      <c r="K268" s="87"/>
      <c r="L268" s="81"/>
      <c r="M268" s="81"/>
      <c r="N268" s="351"/>
      <c r="O268" s="81"/>
      <c r="P268" s="81"/>
      <c r="Q268" s="81"/>
      <c r="R268" s="81"/>
      <c r="S268" s="81"/>
      <c r="T268" s="81"/>
      <c r="U268" s="81"/>
      <c r="V268" s="81"/>
      <c r="W268" s="81"/>
      <c r="X268" s="81"/>
      <c r="Y268" s="380"/>
      <c r="Z268" s="548"/>
      <c r="AA268" s="377">
        <f t="shared" si="3"/>
        <v>10</v>
      </c>
    </row>
    <row r="269" spans="1:27" s="378" customFormat="1" ht="12.75" hidden="1" customHeight="1" x14ac:dyDescent="0.2">
      <c r="A269" s="547" t="str">
        <f>IF('2. Outcomes'!C22="","",'2. Outcomes'!C22&amp;" - 13")</f>
        <v/>
      </c>
      <c r="B269" s="81"/>
      <c r="C269" s="81"/>
      <c r="D269" s="91" t="str">
        <f>IF(C269="","",IF(COUNTIF('4. Samples'!$B$17:$B$66,'5. Contrasts'!C269)=1,VLOOKUP(C269,'4. Samples'!$B$17:M$66,3,FALSE),IF(COUNTIF('4. Samples'!$B$17:$B$66,'5. Contrasts'!C269)=0,"ID not defined on Samples tab","ID appears more than once on samples tab")))</f>
        <v/>
      </c>
      <c r="E269" s="84" t="s">
        <v>0</v>
      </c>
      <c r="F269" s="81"/>
      <c r="G269" s="93" t="str">
        <f>IF(F269="","",IF(COUNTIF('4. Samples'!$B$17:$B$66,'5. Contrasts'!F269)=1,VLOOKUP(F269,'4. Samples'!$B$17:P$66,3,FALSE),IF(COUNTIF('4. Samples'!$B$17:$B$66,'5. Contrasts'!F269)=0,"ID not defined on Samples tab","ID appears more than once on samples tab")))</f>
        <v/>
      </c>
      <c r="H269" s="379"/>
      <c r="I269" s="81"/>
      <c r="J269" s="81"/>
      <c r="K269" s="87"/>
      <c r="L269" s="81"/>
      <c r="M269" s="81"/>
      <c r="N269" s="351"/>
      <c r="O269" s="81"/>
      <c r="P269" s="81"/>
      <c r="Q269" s="81"/>
      <c r="R269" s="81"/>
      <c r="S269" s="81"/>
      <c r="T269" s="81"/>
      <c r="U269" s="81"/>
      <c r="V269" s="81"/>
      <c r="W269" s="81"/>
      <c r="X269" s="81"/>
      <c r="Y269" s="380"/>
      <c r="Z269" s="548"/>
      <c r="AA269" s="377">
        <f t="shared" si="3"/>
        <v>10</v>
      </c>
    </row>
    <row r="270" spans="1:27" s="378" customFormat="1" ht="12.75" hidden="1" customHeight="1" x14ac:dyDescent="0.2">
      <c r="A270" s="547" t="str">
        <f>IF('2. Outcomes'!C22="","",'2. Outcomes'!C22&amp;" - 14")</f>
        <v/>
      </c>
      <c r="B270" s="81"/>
      <c r="C270" s="81"/>
      <c r="D270" s="91" t="str">
        <f>IF(C270="","",IF(COUNTIF('4. Samples'!$B$17:$B$66,'5. Contrasts'!C270)=1,VLOOKUP(C270,'4. Samples'!$B$17:M$66,3,FALSE),IF(COUNTIF('4. Samples'!$B$17:$B$66,'5. Contrasts'!C270)=0,"ID not defined on Samples tab","ID appears more than once on samples tab")))</f>
        <v/>
      </c>
      <c r="E270" s="84" t="s">
        <v>0</v>
      </c>
      <c r="F270" s="81"/>
      <c r="G270" s="93" t="str">
        <f>IF(F270="","",IF(COUNTIF('4. Samples'!$B$17:$B$66,'5. Contrasts'!F270)=1,VLOOKUP(F270,'4. Samples'!$B$17:P$66,3,FALSE),IF(COUNTIF('4. Samples'!$B$17:$B$66,'5. Contrasts'!F270)=0,"ID not defined on Samples tab","ID appears more than once on samples tab")))</f>
        <v/>
      </c>
      <c r="H270" s="379"/>
      <c r="I270" s="81"/>
      <c r="J270" s="81"/>
      <c r="K270" s="87"/>
      <c r="L270" s="81"/>
      <c r="M270" s="81"/>
      <c r="N270" s="351"/>
      <c r="O270" s="81"/>
      <c r="P270" s="81"/>
      <c r="Q270" s="81"/>
      <c r="R270" s="81"/>
      <c r="S270" s="81"/>
      <c r="T270" s="81"/>
      <c r="U270" s="81"/>
      <c r="V270" s="81"/>
      <c r="W270" s="81"/>
      <c r="X270" s="81"/>
      <c r="Y270" s="380"/>
      <c r="Z270" s="548"/>
      <c r="AA270" s="377">
        <f t="shared" si="3"/>
        <v>10</v>
      </c>
    </row>
    <row r="271" spans="1:27" s="378" customFormat="1" ht="12.75" hidden="1" customHeight="1" x14ac:dyDescent="0.2">
      <c r="A271" s="547" t="str">
        <f>IF('2. Outcomes'!C22="","",'2. Outcomes'!C22&amp;" - 15")</f>
        <v/>
      </c>
      <c r="B271" s="81"/>
      <c r="C271" s="81"/>
      <c r="D271" s="91" t="str">
        <f>IF(C271="","",IF(COUNTIF('4. Samples'!$B$17:$B$66,'5. Contrasts'!C271)=1,VLOOKUP(C271,'4. Samples'!$B$17:M$66,3,FALSE),IF(COUNTIF('4. Samples'!$B$17:$B$66,'5. Contrasts'!C271)=0,"ID not defined on Samples tab","ID appears more than once on samples tab")))</f>
        <v/>
      </c>
      <c r="E271" s="84" t="s">
        <v>0</v>
      </c>
      <c r="F271" s="81"/>
      <c r="G271" s="93" t="str">
        <f>IF(F271="","",IF(COUNTIF('4. Samples'!$B$17:$B$66,'5. Contrasts'!F271)=1,VLOOKUP(F271,'4. Samples'!$B$17:P$66,3,FALSE),IF(COUNTIF('4. Samples'!$B$17:$B$66,'5. Contrasts'!F271)=0,"ID not defined on Samples tab","ID appears more than once on samples tab")))</f>
        <v/>
      </c>
      <c r="H271" s="379"/>
      <c r="I271" s="81"/>
      <c r="J271" s="81"/>
      <c r="K271" s="87"/>
      <c r="L271" s="81"/>
      <c r="M271" s="81"/>
      <c r="N271" s="351"/>
      <c r="O271" s="81"/>
      <c r="P271" s="81"/>
      <c r="Q271" s="81"/>
      <c r="R271" s="81"/>
      <c r="S271" s="81"/>
      <c r="T271" s="81"/>
      <c r="U271" s="81"/>
      <c r="V271" s="81"/>
      <c r="W271" s="81"/>
      <c r="X271" s="81"/>
      <c r="Y271" s="380"/>
      <c r="Z271" s="548"/>
      <c r="AA271" s="377">
        <f t="shared" si="3"/>
        <v>10</v>
      </c>
    </row>
    <row r="272" spans="1:27" s="378" customFormat="1" ht="12.75" hidden="1" customHeight="1" x14ac:dyDescent="0.2">
      <c r="A272" s="547" t="str">
        <f>IF('2. Outcomes'!C22="","",'2. Outcomes'!C22&amp;" - 16")</f>
        <v/>
      </c>
      <c r="B272" s="81"/>
      <c r="C272" s="81"/>
      <c r="D272" s="91" t="str">
        <f>IF(C272="","",IF(COUNTIF('4. Samples'!$B$17:$B$66,'5. Contrasts'!C272)=1,VLOOKUP(C272,'4. Samples'!$B$17:M$66,3,FALSE),IF(COUNTIF('4. Samples'!$B$17:$B$66,'5. Contrasts'!C272)=0,"ID not defined on Samples tab","ID appears more than once on samples tab")))</f>
        <v/>
      </c>
      <c r="E272" s="84" t="s">
        <v>0</v>
      </c>
      <c r="F272" s="81"/>
      <c r="G272" s="93" t="str">
        <f>IF(F272="","",IF(COUNTIF('4. Samples'!$B$17:$B$66,'5. Contrasts'!F272)=1,VLOOKUP(F272,'4. Samples'!$B$17:P$66,3,FALSE),IF(COUNTIF('4. Samples'!$B$17:$B$66,'5. Contrasts'!F272)=0,"ID not defined on Samples tab","ID appears more than once on samples tab")))</f>
        <v/>
      </c>
      <c r="H272" s="379"/>
      <c r="I272" s="81"/>
      <c r="J272" s="81"/>
      <c r="K272" s="87"/>
      <c r="L272" s="81"/>
      <c r="M272" s="81"/>
      <c r="N272" s="351"/>
      <c r="O272" s="81"/>
      <c r="P272" s="81"/>
      <c r="Q272" s="81"/>
      <c r="R272" s="81"/>
      <c r="S272" s="81"/>
      <c r="T272" s="81"/>
      <c r="U272" s="81"/>
      <c r="V272" s="81"/>
      <c r="W272" s="81"/>
      <c r="X272" s="81"/>
      <c r="Y272" s="380"/>
      <c r="Z272" s="548"/>
      <c r="AA272" s="377">
        <f t="shared" si="3"/>
        <v>10</v>
      </c>
    </row>
    <row r="273" spans="1:27" s="378" customFormat="1" ht="12.75" hidden="1" customHeight="1" x14ac:dyDescent="0.2">
      <c r="A273" s="547" t="str">
        <f>IF('2. Outcomes'!C22="","",'2. Outcomes'!C22&amp;" - 17")</f>
        <v/>
      </c>
      <c r="B273" s="81"/>
      <c r="C273" s="81"/>
      <c r="D273" s="91" t="str">
        <f>IF(C273="","",IF(COUNTIF('4. Samples'!$B$17:$B$66,'5. Contrasts'!C273)=1,VLOOKUP(C273,'4. Samples'!$B$17:M$66,3,FALSE),IF(COUNTIF('4. Samples'!$B$17:$B$66,'5. Contrasts'!C273)=0,"ID not defined on Samples tab","ID appears more than once on samples tab")))</f>
        <v/>
      </c>
      <c r="E273" s="84" t="s">
        <v>0</v>
      </c>
      <c r="F273" s="81"/>
      <c r="G273" s="93" t="str">
        <f>IF(F273="","",IF(COUNTIF('4. Samples'!$B$17:$B$66,'5. Contrasts'!F273)=1,VLOOKUP(F273,'4. Samples'!$B$17:P$66,3,FALSE),IF(COUNTIF('4. Samples'!$B$17:$B$66,'5. Contrasts'!F273)=0,"ID not defined on Samples tab","ID appears more than once on samples tab")))</f>
        <v/>
      </c>
      <c r="H273" s="379"/>
      <c r="I273" s="81"/>
      <c r="J273" s="81"/>
      <c r="K273" s="87"/>
      <c r="L273" s="81"/>
      <c r="M273" s="81"/>
      <c r="N273" s="351"/>
      <c r="O273" s="81"/>
      <c r="P273" s="81"/>
      <c r="Q273" s="81"/>
      <c r="R273" s="81"/>
      <c r="S273" s="81"/>
      <c r="T273" s="81"/>
      <c r="U273" s="81"/>
      <c r="V273" s="81"/>
      <c r="W273" s="81"/>
      <c r="X273" s="81"/>
      <c r="Y273" s="380"/>
      <c r="Z273" s="548"/>
      <c r="AA273" s="377">
        <f t="shared" si="3"/>
        <v>10</v>
      </c>
    </row>
    <row r="274" spans="1:27" s="378" customFormat="1" ht="12.75" hidden="1" customHeight="1" x14ac:dyDescent="0.2">
      <c r="A274" s="547" t="str">
        <f>IF('2. Outcomes'!C22="","",'2. Outcomes'!C22&amp;" - 18")</f>
        <v/>
      </c>
      <c r="B274" s="81"/>
      <c r="C274" s="81"/>
      <c r="D274" s="91" t="str">
        <f>IF(C274="","",IF(COUNTIF('4. Samples'!$B$17:$B$66,'5. Contrasts'!C274)=1,VLOOKUP(C274,'4. Samples'!$B$17:M$66,3,FALSE),IF(COUNTIF('4. Samples'!$B$17:$B$66,'5. Contrasts'!C274)=0,"ID not defined on Samples tab","ID appears more than once on samples tab")))</f>
        <v/>
      </c>
      <c r="E274" s="84" t="s">
        <v>0</v>
      </c>
      <c r="F274" s="81"/>
      <c r="G274" s="93" t="str">
        <f>IF(F274="","",IF(COUNTIF('4. Samples'!$B$17:$B$66,'5. Contrasts'!F274)=1,VLOOKUP(F274,'4. Samples'!$B$17:P$66,3,FALSE),IF(COUNTIF('4. Samples'!$B$17:$B$66,'5. Contrasts'!F274)=0,"ID not defined on Samples tab","ID appears more than once on samples tab")))</f>
        <v/>
      </c>
      <c r="H274" s="379"/>
      <c r="I274" s="81"/>
      <c r="J274" s="81"/>
      <c r="K274" s="87"/>
      <c r="L274" s="81"/>
      <c r="M274" s="81"/>
      <c r="N274" s="351"/>
      <c r="O274" s="81"/>
      <c r="P274" s="81"/>
      <c r="Q274" s="81"/>
      <c r="R274" s="81"/>
      <c r="S274" s="81"/>
      <c r="T274" s="81"/>
      <c r="U274" s="81"/>
      <c r="V274" s="81"/>
      <c r="W274" s="81"/>
      <c r="X274" s="81"/>
      <c r="Y274" s="380"/>
      <c r="Z274" s="548"/>
      <c r="AA274" s="377">
        <f t="shared" si="3"/>
        <v>10</v>
      </c>
    </row>
    <row r="275" spans="1:27" s="378" customFormat="1" ht="12.75" hidden="1" customHeight="1" x14ac:dyDescent="0.2">
      <c r="A275" s="547" t="str">
        <f>IF('2. Outcomes'!C22="","",'2. Outcomes'!C22&amp;" - 19")</f>
        <v/>
      </c>
      <c r="B275" s="81"/>
      <c r="C275" s="81"/>
      <c r="D275" s="91" t="str">
        <f>IF(C275="","",IF(COUNTIF('4. Samples'!$B$17:$B$66,'5. Contrasts'!C275)=1,VLOOKUP(C275,'4. Samples'!$B$17:M$66,3,FALSE),IF(COUNTIF('4. Samples'!$B$17:$B$66,'5. Contrasts'!C275)=0,"ID not defined on Samples tab","ID appears more than once on samples tab")))</f>
        <v/>
      </c>
      <c r="E275" s="84" t="s">
        <v>0</v>
      </c>
      <c r="F275" s="81"/>
      <c r="G275" s="93" t="str">
        <f>IF(F275="","",IF(COUNTIF('4. Samples'!$B$17:$B$66,'5. Contrasts'!F275)=1,VLOOKUP(F275,'4. Samples'!$B$17:P$66,3,FALSE),IF(COUNTIF('4. Samples'!$B$17:$B$66,'5. Contrasts'!F275)=0,"ID not defined on Samples tab","ID appears more than once on samples tab")))</f>
        <v/>
      </c>
      <c r="H275" s="379"/>
      <c r="I275" s="81"/>
      <c r="J275" s="81"/>
      <c r="K275" s="87"/>
      <c r="L275" s="81"/>
      <c r="M275" s="81"/>
      <c r="N275" s="351"/>
      <c r="O275" s="81"/>
      <c r="P275" s="81"/>
      <c r="Q275" s="81"/>
      <c r="R275" s="81"/>
      <c r="S275" s="81"/>
      <c r="T275" s="81"/>
      <c r="U275" s="81"/>
      <c r="V275" s="81"/>
      <c r="W275" s="81"/>
      <c r="X275" s="81"/>
      <c r="Y275" s="380"/>
      <c r="Z275" s="548"/>
      <c r="AA275" s="377">
        <f t="shared" si="3"/>
        <v>10</v>
      </c>
    </row>
    <row r="276" spans="1:27" s="378" customFormat="1" ht="12.75" hidden="1" customHeight="1" x14ac:dyDescent="0.2">
      <c r="A276" s="547" t="str">
        <f>IF('2. Outcomes'!C22="","",'2. Outcomes'!C22&amp;" - 20")</f>
        <v/>
      </c>
      <c r="B276" s="81"/>
      <c r="C276" s="81"/>
      <c r="D276" s="91" t="str">
        <f>IF(C276="","",IF(COUNTIF('4. Samples'!$B$17:$B$66,'5. Contrasts'!C276)=1,VLOOKUP(C276,'4. Samples'!$B$17:M$66,3,FALSE),IF(COUNTIF('4. Samples'!$B$17:$B$66,'5. Contrasts'!C276)=0,"ID not defined on Samples tab","ID appears more than once on samples tab")))</f>
        <v/>
      </c>
      <c r="E276" s="84" t="s">
        <v>0</v>
      </c>
      <c r="F276" s="81"/>
      <c r="G276" s="93" t="str">
        <f>IF(F276="","",IF(COUNTIF('4. Samples'!$B$17:$B$66,'5. Contrasts'!F276)=1,VLOOKUP(F276,'4. Samples'!$B$17:P$66,3,FALSE),IF(COUNTIF('4. Samples'!$B$17:$B$66,'5. Contrasts'!F276)=0,"ID not defined on Samples tab","ID appears more than once on samples tab")))</f>
        <v/>
      </c>
      <c r="H276" s="379"/>
      <c r="I276" s="81"/>
      <c r="J276" s="81"/>
      <c r="K276" s="87"/>
      <c r="L276" s="81"/>
      <c r="M276" s="81"/>
      <c r="N276" s="351"/>
      <c r="O276" s="81"/>
      <c r="P276" s="81"/>
      <c r="Q276" s="81"/>
      <c r="R276" s="81"/>
      <c r="S276" s="81"/>
      <c r="T276" s="81"/>
      <c r="U276" s="81"/>
      <c r="V276" s="81"/>
      <c r="W276" s="81"/>
      <c r="X276" s="81"/>
      <c r="Y276" s="380"/>
      <c r="Z276" s="548"/>
      <c r="AA276" s="377">
        <f t="shared" si="3"/>
        <v>10</v>
      </c>
    </row>
    <row r="277" spans="1:27" s="378" customFormat="1" ht="12.75" hidden="1" customHeight="1" x14ac:dyDescent="0.2">
      <c r="A277" s="547" t="str">
        <f>IF('2. Outcomes'!C22="","",'2. Outcomes'!C22&amp;" - 21")</f>
        <v/>
      </c>
      <c r="B277" s="81"/>
      <c r="C277" s="81"/>
      <c r="D277" s="91" t="str">
        <f>IF(C277="","",IF(COUNTIF('4. Samples'!$B$17:$B$66,'5. Contrasts'!C277)=1,VLOOKUP(C277,'4. Samples'!$B$17:M$66,3,FALSE),IF(COUNTIF('4. Samples'!$B$17:$B$66,'5. Contrasts'!C277)=0,"ID not defined on Samples tab","ID appears more than once on samples tab")))</f>
        <v/>
      </c>
      <c r="E277" s="84" t="s">
        <v>0</v>
      </c>
      <c r="F277" s="81"/>
      <c r="G277" s="93" t="str">
        <f>IF(F277="","",IF(COUNTIF('4. Samples'!$B$17:$B$66,'5. Contrasts'!F277)=1,VLOOKUP(F277,'4. Samples'!$B$17:P$66,3,FALSE),IF(COUNTIF('4. Samples'!$B$17:$B$66,'5. Contrasts'!F277)=0,"ID not defined on Samples tab","ID appears more than once on samples tab")))</f>
        <v/>
      </c>
      <c r="H277" s="379"/>
      <c r="I277" s="81"/>
      <c r="J277" s="81"/>
      <c r="K277" s="87"/>
      <c r="L277" s="81"/>
      <c r="M277" s="81"/>
      <c r="N277" s="351"/>
      <c r="O277" s="81"/>
      <c r="P277" s="81"/>
      <c r="Q277" s="81"/>
      <c r="R277" s="81"/>
      <c r="S277" s="81"/>
      <c r="T277" s="81"/>
      <c r="U277" s="81"/>
      <c r="V277" s="81"/>
      <c r="W277" s="81"/>
      <c r="X277" s="81"/>
      <c r="Y277" s="380"/>
      <c r="Z277" s="548"/>
      <c r="AA277" s="377">
        <f t="shared" si="3"/>
        <v>10</v>
      </c>
    </row>
    <row r="278" spans="1:27" s="378" customFormat="1" ht="12.75" hidden="1" customHeight="1" x14ac:dyDescent="0.2">
      <c r="A278" s="547" t="str">
        <f>IF('2. Outcomes'!C22="","",'2. Outcomes'!C22&amp;" - 22")</f>
        <v/>
      </c>
      <c r="B278" s="81"/>
      <c r="C278" s="81"/>
      <c r="D278" s="91" t="str">
        <f>IF(C278="","",IF(COUNTIF('4. Samples'!$B$17:$B$66,'5. Contrasts'!C278)=1,VLOOKUP(C278,'4. Samples'!$B$17:M$66,3,FALSE),IF(COUNTIF('4. Samples'!$B$17:$B$66,'5. Contrasts'!C278)=0,"ID not defined on Samples tab","ID appears more than once on samples tab")))</f>
        <v/>
      </c>
      <c r="E278" s="84" t="s">
        <v>0</v>
      </c>
      <c r="F278" s="81"/>
      <c r="G278" s="93" t="str">
        <f>IF(F278="","",IF(COUNTIF('4. Samples'!$B$17:$B$66,'5. Contrasts'!F278)=1,VLOOKUP(F278,'4. Samples'!$B$17:P$66,3,FALSE),IF(COUNTIF('4. Samples'!$B$17:$B$66,'5. Contrasts'!F278)=0,"ID not defined on Samples tab","ID appears more than once on samples tab")))</f>
        <v/>
      </c>
      <c r="H278" s="379"/>
      <c r="I278" s="81"/>
      <c r="J278" s="81"/>
      <c r="K278" s="87"/>
      <c r="L278" s="81"/>
      <c r="M278" s="81"/>
      <c r="N278" s="351"/>
      <c r="O278" s="81"/>
      <c r="P278" s="81"/>
      <c r="Q278" s="81"/>
      <c r="R278" s="81"/>
      <c r="S278" s="81"/>
      <c r="T278" s="81"/>
      <c r="U278" s="81"/>
      <c r="V278" s="81"/>
      <c r="W278" s="81"/>
      <c r="X278" s="81"/>
      <c r="Y278" s="380"/>
      <c r="Z278" s="548"/>
      <c r="AA278" s="377">
        <f t="shared" si="3"/>
        <v>10</v>
      </c>
    </row>
    <row r="279" spans="1:27" s="378" customFormat="1" ht="12.75" hidden="1" customHeight="1" x14ac:dyDescent="0.2">
      <c r="A279" s="547" t="str">
        <f>IF('2. Outcomes'!C22="","",'2. Outcomes'!C22&amp;" - 23")</f>
        <v/>
      </c>
      <c r="B279" s="81"/>
      <c r="C279" s="81"/>
      <c r="D279" s="91" t="str">
        <f>IF(C279="","",IF(COUNTIF('4. Samples'!$B$17:$B$66,'5. Contrasts'!C279)=1,VLOOKUP(C279,'4. Samples'!$B$17:M$66,3,FALSE),IF(COUNTIF('4. Samples'!$B$17:$B$66,'5. Contrasts'!C279)=0,"ID not defined on Samples tab","ID appears more than once on samples tab")))</f>
        <v/>
      </c>
      <c r="E279" s="84" t="s">
        <v>0</v>
      </c>
      <c r="F279" s="81"/>
      <c r="G279" s="93" t="str">
        <f>IF(F279="","",IF(COUNTIF('4. Samples'!$B$17:$B$66,'5. Contrasts'!F279)=1,VLOOKUP(F279,'4. Samples'!$B$17:P$66,3,FALSE),IF(COUNTIF('4. Samples'!$B$17:$B$66,'5. Contrasts'!F279)=0,"ID not defined on Samples tab","ID appears more than once on samples tab")))</f>
        <v/>
      </c>
      <c r="H279" s="379"/>
      <c r="I279" s="81"/>
      <c r="J279" s="81"/>
      <c r="K279" s="87"/>
      <c r="L279" s="81"/>
      <c r="M279" s="81"/>
      <c r="N279" s="351"/>
      <c r="O279" s="81"/>
      <c r="P279" s="81"/>
      <c r="Q279" s="81"/>
      <c r="R279" s="81"/>
      <c r="S279" s="81"/>
      <c r="T279" s="81"/>
      <c r="U279" s="81"/>
      <c r="V279" s="81"/>
      <c r="W279" s="81"/>
      <c r="X279" s="81"/>
      <c r="Y279" s="380"/>
      <c r="Z279" s="548"/>
      <c r="AA279" s="377">
        <f t="shared" si="3"/>
        <v>10</v>
      </c>
    </row>
    <row r="280" spans="1:27" s="378" customFormat="1" ht="12.75" hidden="1" customHeight="1" x14ac:dyDescent="0.2">
      <c r="A280" s="547" t="str">
        <f>IF('2. Outcomes'!C22="","",'2. Outcomes'!C22&amp;" - 24")</f>
        <v/>
      </c>
      <c r="B280" s="81"/>
      <c r="C280" s="81"/>
      <c r="D280" s="91" t="str">
        <f>IF(C280="","",IF(COUNTIF('4. Samples'!$B$17:$B$66,'5. Contrasts'!C280)=1,VLOOKUP(C280,'4. Samples'!$B$17:M$66,3,FALSE),IF(COUNTIF('4. Samples'!$B$17:$B$66,'5. Contrasts'!C280)=0,"ID not defined on Samples tab","ID appears more than once on samples tab")))</f>
        <v/>
      </c>
      <c r="E280" s="84" t="s">
        <v>0</v>
      </c>
      <c r="F280" s="81"/>
      <c r="G280" s="93" t="str">
        <f>IF(F280="","",IF(COUNTIF('4. Samples'!$B$17:$B$66,'5. Contrasts'!F280)=1,VLOOKUP(F280,'4. Samples'!$B$17:P$66,3,FALSE),IF(COUNTIF('4. Samples'!$B$17:$B$66,'5. Contrasts'!F280)=0,"ID not defined on Samples tab","ID appears more than once on samples tab")))</f>
        <v/>
      </c>
      <c r="H280" s="379"/>
      <c r="I280" s="81"/>
      <c r="J280" s="81"/>
      <c r="K280" s="87"/>
      <c r="L280" s="81"/>
      <c r="M280" s="81"/>
      <c r="N280" s="351"/>
      <c r="O280" s="81"/>
      <c r="P280" s="81"/>
      <c r="Q280" s="81"/>
      <c r="R280" s="81"/>
      <c r="S280" s="81"/>
      <c r="T280" s="81"/>
      <c r="U280" s="81"/>
      <c r="V280" s="81"/>
      <c r="W280" s="81"/>
      <c r="X280" s="81"/>
      <c r="Y280" s="380"/>
      <c r="Z280" s="548"/>
      <c r="AA280" s="377">
        <f t="shared" si="3"/>
        <v>10</v>
      </c>
    </row>
    <row r="281" spans="1:27" s="378" customFormat="1" ht="12.75" hidden="1" customHeight="1" x14ac:dyDescent="0.2">
      <c r="A281" s="547" t="str">
        <f>IF('2. Outcomes'!C22="","",'2. Outcomes'!C22&amp;" - 25")</f>
        <v/>
      </c>
      <c r="B281" s="81"/>
      <c r="C281" s="81"/>
      <c r="D281" s="91" t="str">
        <f>IF(C281="","",IF(COUNTIF('4. Samples'!$B$17:$B$66,'5. Contrasts'!C281)=1,VLOOKUP(C281,'4. Samples'!$B$17:M$66,3,FALSE),IF(COUNTIF('4. Samples'!$B$17:$B$66,'5. Contrasts'!C281)=0,"ID not defined on Samples tab","ID appears more than once on samples tab")))</f>
        <v/>
      </c>
      <c r="E281" s="84" t="s">
        <v>0</v>
      </c>
      <c r="F281" s="81"/>
      <c r="G281" s="93" t="str">
        <f>IF(F281="","",IF(COUNTIF('4. Samples'!$B$17:$B$66,'5. Contrasts'!F281)=1,VLOOKUP(F281,'4. Samples'!$B$17:P$66,3,FALSE),IF(COUNTIF('4. Samples'!$B$17:$B$66,'5. Contrasts'!F281)=0,"ID not defined on Samples tab","ID appears more than once on samples tab")))</f>
        <v/>
      </c>
      <c r="H281" s="379"/>
      <c r="I281" s="81"/>
      <c r="J281" s="81"/>
      <c r="K281" s="87"/>
      <c r="L281" s="81"/>
      <c r="M281" s="81"/>
      <c r="N281" s="351"/>
      <c r="O281" s="81"/>
      <c r="P281" s="81"/>
      <c r="Q281" s="81"/>
      <c r="R281" s="81"/>
      <c r="S281" s="81"/>
      <c r="T281" s="81"/>
      <c r="U281" s="81"/>
      <c r="V281" s="81"/>
      <c r="W281" s="81"/>
      <c r="X281" s="81"/>
      <c r="Y281" s="380"/>
      <c r="Z281" s="548"/>
      <c r="AA281" s="377">
        <f t="shared" si="3"/>
        <v>10</v>
      </c>
    </row>
    <row r="282" spans="1:27" s="382" customFormat="1" ht="12.75" customHeight="1" x14ac:dyDescent="0.2">
      <c r="A282" s="549" t="s">
        <v>21</v>
      </c>
      <c r="B282" s="208"/>
      <c r="C282" s="82"/>
      <c r="D282" s="82"/>
      <c r="E282" s="373"/>
      <c r="F282" s="82"/>
      <c r="G282" s="82"/>
      <c r="H282" s="82"/>
      <c r="I282" s="82"/>
      <c r="J282" s="82"/>
      <c r="K282" s="82"/>
      <c r="L282" s="82"/>
      <c r="M282" s="82"/>
      <c r="N282" s="352"/>
      <c r="O282" s="82"/>
      <c r="P282" s="82"/>
      <c r="Q282" s="82"/>
      <c r="R282" s="82"/>
      <c r="S282" s="82"/>
      <c r="T282" s="82"/>
      <c r="U282" s="82"/>
      <c r="V282" s="82"/>
      <c r="W282" s="82"/>
      <c r="X282" s="82"/>
      <c r="Y282" s="82"/>
      <c r="Z282" s="550"/>
      <c r="AA282" s="381"/>
    </row>
    <row r="283" spans="1:27" s="385" customFormat="1" ht="14.25" customHeight="1" x14ac:dyDescent="0.2">
      <c r="A283" s="543" t="str">
        <f>IF('2. Outcomes'!B23="","",'2. Outcomes'!A23&amp;"   /   "&amp;'2. Outcomes'!B23&amp;"   /   "&amp;'2. Outcomes'!C23)</f>
        <v/>
      </c>
      <c r="B283" s="209"/>
      <c r="C283" s="209"/>
      <c r="D283" s="209"/>
      <c r="E283" s="249"/>
      <c r="F283" s="209"/>
      <c r="G283" s="209"/>
      <c r="H283" s="209"/>
      <c r="I283" s="209"/>
      <c r="J283" s="209"/>
      <c r="K283" s="209"/>
      <c r="L283" s="209"/>
      <c r="M283" s="209"/>
      <c r="N283" s="383"/>
      <c r="O283" s="209"/>
      <c r="P283" s="209"/>
      <c r="Q283" s="209"/>
      <c r="R283" s="209"/>
      <c r="S283" s="209"/>
      <c r="T283" s="209"/>
      <c r="U283" s="209"/>
      <c r="V283" s="209"/>
      <c r="W283" s="209"/>
      <c r="X283" s="209"/>
      <c r="Y283" s="209"/>
      <c r="Z283" s="544"/>
      <c r="AA283" s="384"/>
    </row>
    <row r="284" spans="1:27" s="378" customFormat="1" ht="12.75" customHeight="1" x14ac:dyDescent="0.2">
      <c r="A284" s="547" t="str">
        <f>IF('2. Outcomes'!C23="","",'2. Outcomes'!C23&amp;" - 1")</f>
        <v/>
      </c>
      <c r="B284" s="81"/>
      <c r="C284" s="81"/>
      <c r="D284" s="91" t="str">
        <f>IF(C284="","",IF(COUNTIF('4. Samples'!$B$17:$B$66,'5. Contrasts'!C284)=1,VLOOKUP(C284,'4. Samples'!$B$17:M$66,3,FALSE),IF(COUNTIF('4. Samples'!$B$17:$B$66,'5. Contrasts'!C284)=0,"ID not defined on Samples tab","ID appears more than once on samples tab")))</f>
        <v/>
      </c>
      <c r="E284" s="84" t="s">
        <v>0</v>
      </c>
      <c r="F284" s="81"/>
      <c r="G284" s="93" t="str">
        <f>IF(F284="","",IF(COUNTIF('4. Samples'!$B$17:$B$66,'5. Contrasts'!F284)=1,VLOOKUP(F284,'4. Samples'!$B$17:P$66,3,FALSE),IF(COUNTIF('4. Samples'!$B$17:$B$66,'5. Contrasts'!F284)=0,"ID not defined on Samples tab","ID appears more than once on samples tab")))</f>
        <v/>
      </c>
      <c r="H284" s="375"/>
      <c r="I284" s="87"/>
      <c r="J284" s="87"/>
      <c r="K284" s="87"/>
      <c r="L284" s="87"/>
      <c r="M284" s="87"/>
      <c r="N284" s="350"/>
      <c r="O284" s="87"/>
      <c r="P284" s="87"/>
      <c r="Q284" s="87"/>
      <c r="R284" s="87"/>
      <c r="S284" s="87"/>
      <c r="T284" s="87"/>
      <c r="U284" s="87"/>
      <c r="V284" s="87"/>
      <c r="W284" s="81"/>
      <c r="X284" s="81"/>
      <c r="Y284" s="380"/>
      <c r="Z284" s="548"/>
      <c r="AA284" s="377">
        <f t="shared" si="3"/>
        <v>11</v>
      </c>
    </row>
    <row r="285" spans="1:27" s="378" customFormat="1" ht="12.75" customHeight="1" x14ac:dyDescent="0.2">
      <c r="A285" s="547" t="str">
        <f>IF('2. Outcomes'!C23="","",'2. Outcomes'!C23&amp;" - 2")</f>
        <v/>
      </c>
      <c r="B285" s="81"/>
      <c r="C285" s="81"/>
      <c r="D285" s="91" t="str">
        <f>IF(C285="","",IF(COUNTIF('4. Samples'!$B$17:$B$66,'5. Contrasts'!C285)=1,VLOOKUP(C285,'4. Samples'!$B$17:M$66,3,FALSE),IF(COUNTIF('4. Samples'!$B$17:$B$66,'5. Contrasts'!C285)=0,"ID not defined on Samples tab","ID appears more than once on samples tab")))</f>
        <v/>
      </c>
      <c r="E285" s="84" t="s">
        <v>0</v>
      </c>
      <c r="F285" s="81"/>
      <c r="G285" s="93" t="str">
        <f>IF(F285="","",IF(COUNTIF('4. Samples'!$B$17:$B$66,'5. Contrasts'!F285)=1,VLOOKUP(F285,'4. Samples'!$B$17:P$66,3,FALSE),IF(COUNTIF('4. Samples'!$B$17:$B$66,'5. Contrasts'!F285)=0,"ID not defined on Samples tab","ID appears more than once on samples tab")))</f>
        <v/>
      </c>
      <c r="H285" s="379"/>
      <c r="I285" s="81"/>
      <c r="J285" s="81"/>
      <c r="K285" s="87"/>
      <c r="L285" s="81"/>
      <c r="M285" s="81"/>
      <c r="N285" s="351"/>
      <c r="O285" s="81"/>
      <c r="P285" s="81"/>
      <c r="Q285" s="81"/>
      <c r="R285" s="81"/>
      <c r="S285" s="81"/>
      <c r="T285" s="81"/>
      <c r="U285" s="81"/>
      <c r="V285" s="81"/>
      <c r="W285" s="81"/>
      <c r="X285" s="81"/>
      <c r="Y285" s="380"/>
      <c r="Z285" s="548"/>
      <c r="AA285" s="377">
        <f t="shared" si="3"/>
        <v>11</v>
      </c>
    </row>
    <row r="286" spans="1:27" s="378" customFormat="1" ht="12.75" customHeight="1" x14ac:dyDescent="0.2">
      <c r="A286" s="547" t="str">
        <f>IF('2. Outcomes'!C23="","",'2. Outcomes'!C23&amp;" - 3")</f>
        <v/>
      </c>
      <c r="B286" s="81"/>
      <c r="C286" s="81"/>
      <c r="D286" s="91" t="str">
        <f>IF(C286="","",IF(COUNTIF('4. Samples'!$B$17:$B$66,'5. Contrasts'!C286)=1,VLOOKUP(C286,'4. Samples'!$B$17:M$66,3,FALSE),IF(COUNTIF('4. Samples'!$B$17:$B$66,'5. Contrasts'!C286)=0,"ID not defined on Samples tab","ID appears more than once on samples tab")))</f>
        <v/>
      </c>
      <c r="E286" s="84" t="s">
        <v>0</v>
      </c>
      <c r="F286" s="81"/>
      <c r="G286" s="93" t="str">
        <f>IF(F286="","",IF(COUNTIF('4. Samples'!$B$17:$B$66,'5. Contrasts'!F286)=1,VLOOKUP(F286,'4. Samples'!$B$17:P$66,3,FALSE),IF(COUNTIF('4. Samples'!$B$17:$B$66,'5. Contrasts'!F286)=0,"ID not defined on Samples tab","ID appears more than once on samples tab")))</f>
        <v/>
      </c>
      <c r="H286" s="379"/>
      <c r="I286" s="81"/>
      <c r="J286" s="81"/>
      <c r="K286" s="87"/>
      <c r="L286" s="81"/>
      <c r="M286" s="81"/>
      <c r="N286" s="351"/>
      <c r="O286" s="81"/>
      <c r="P286" s="81"/>
      <c r="Q286" s="81"/>
      <c r="R286" s="81"/>
      <c r="S286" s="81"/>
      <c r="T286" s="81"/>
      <c r="U286" s="81"/>
      <c r="V286" s="81"/>
      <c r="W286" s="81"/>
      <c r="X286" s="81"/>
      <c r="Y286" s="380"/>
      <c r="Z286" s="548"/>
      <c r="AA286" s="377">
        <f t="shared" si="3"/>
        <v>11</v>
      </c>
    </row>
    <row r="287" spans="1:27" s="378" customFormat="1" ht="12.75" customHeight="1" x14ac:dyDescent="0.2">
      <c r="A287" s="547" t="str">
        <f>IF('2. Outcomes'!C23="","",'2. Outcomes'!C23&amp;" - 4")</f>
        <v/>
      </c>
      <c r="B287" s="81"/>
      <c r="C287" s="81"/>
      <c r="D287" s="91" t="str">
        <f>IF(C287="","",IF(COUNTIF('4. Samples'!$B$17:$B$66,'5. Contrasts'!C287)=1,VLOOKUP(C287,'4. Samples'!$B$17:M$66,3,FALSE),IF(COUNTIF('4. Samples'!$B$17:$B$66,'5. Contrasts'!C287)=0,"ID not defined on Samples tab","ID appears more than once on samples tab")))</f>
        <v/>
      </c>
      <c r="E287" s="84" t="s">
        <v>0</v>
      </c>
      <c r="F287" s="81"/>
      <c r="G287" s="93" t="str">
        <f>IF(F287="","",IF(COUNTIF('4. Samples'!$B$17:$B$66,'5. Contrasts'!F287)=1,VLOOKUP(F287,'4. Samples'!$B$17:P$66,3,FALSE),IF(COUNTIF('4. Samples'!$B$17:$B$66,'5. Contrasts'!F287)=0,"ID not defined on Samples tab","ID appears more than once on samples tab")))</f>
        <v/>
      </c>
      <c r="H287" s="379"/>
      <c r="I287" s="81"/>
      <c r="J287" s="81"/>
      <c r="K287" s="87"/>
      <c r="L287" s="81"/>
      <c r="M287" s="81"/>
      <c r="N287" s="351"/>
      <c r="O287" s="81"/>
      <c r="P287" s="81"/>
      <c r="Q287" s="81"/>
      <c r="R287" s="81"/>
      <c r="S287" s="81"/>
      <c r="T287" s="81"/>
      <c r="U287" s="81"/>
      <c r="V287" s="81"/>
      <c r="W287" s="81"/>
      <c r="X287" s="81"/>
      <c r="Y287" s="380"/>
      <c r="Z287" s="548"/>
      <c r="AA287" s="377">
        <f t="shared" si="3"/>
        <v>11</v>
      </c>
    </row>
    <row r="288" spans="1:27" s="378" customFormat="1" ht="12.75" customHeight="1" x14ac:dyDescent="0.2">
      <c r="A288" s="547" t="str">
        <f>IF('2. Outcomes'!C23="","",'2. Outcomes'!C23&amp;" - 5")</f>
        <v/>
      </c>
      <c r="B288" s="81"/>
      <c r="C288" s="81"/>
      <c r="D288" s="91" t="str">
        <f>IF(C288="","",IF(COUNTIF('4. Samples'!$B$17:$B$66,'5. Contrasts'!C288)=1,VLOOKUP(C288,'4. Samples'!$B$17:M$66,3,FALSE),IF(COUNTIF('4. Samples'!$B$17:$B$66,'5. Contrasts'!C288)=0,"ID not defined on Samples tab","ID appears more than once on samples tab")))</f>
        <v/>
      </c>
      <c r="E288" s="84" t="s">
        <v>0</v>
      </c>
      <c r="F288" s="81"/>
      <c r="G288" s="93" t="str">
        <f>IF(F288="","",IF(COUNTIF('4. Samples'!$B$17:$B$66,'5. Contrasts'!F288)=1,VLOOKUP(F288,'4. Samples'!$B$17:P$66,3,FALSE),IF(COUNTIF('4. Samples'!$B$17:$B$66,'5. Contrasts'!F288)=0,"ID not defined on Samples tab","ID appears more than once on samples tab")))</f>
        <v/>
      </c>
      <c r="H288" s="379"/>
      <c r="I288" s="81"/>
      <c r="J288" s="81"/>
      <c r="K288" s="87"/>
      <c r="L288" s="81"/>
      <c r="M288" s="81"/>
      <c r="N288" s="351"/>
      <c r="O288" s="81"/>
      <c r="P288" s="81"/>
      <c r="Q288" s="81"/>
      <c r="R288" s="81"/>
      <c r="S288" s="81"/>
      <c r="T288" s="81"/>
      <c r="U288" s="81"/>
      <c r="V288" s="81"/>
      <c r="W288" s="81"/>
      <c r="X288" s="81"/>
      <c r="Y288" s="380"/>
      <c r="Z288" s="548"/>
      <c r="AA288" s="377">
        <f t="shared" si="3"/>
        <v>11</v>
      </c>
    </row>
    <row r="289" spans="1:27" s="378" customFormat="1" ht="12.75" customHeight="1" x14ac:dyDescent="0.2">
      <c r="A289" s="547" t="str">
        <f>IF('2. Outcomes'!C23="","",'2. Outcomes'!C23&amp;" - 6")</f>
        <v/>
      </c>
      <c r="B289" s="81"/>
      <c r="C289" s="81"/>
      <c r="D289" s="91" t="str">
        <f>IF(C289="","",IF(COUNTIF('4. Samples'!$B$17:$B$66,'5. Contrasts'!C289)=1,VLOOKUP(C289,'4. Samples'!$B$17:M$66,3,FALSE),IF(COUNTIF('4. Samples'!$B$17:$B$66,'5. Contrasts'!C289)=0,"ID not defined on Samples tab","ID appears more than once on samples tab")))</f>
        <v/>
      </c>
      <c r="E289" s="84" t="s">
        <v>0</v>
      </c>
      <c r="F289" s="81"/>
      <c r="G289" s="93" t="str">
        <f>IF(F289="","",IF(COUNTIF('4. Samples'!$B$17:$B$66,'5. Contrasts'!F289)=1,VLOOKUP(F289,'4. Samples'!$B$17:P$66,3,FALSE),IF(COUNTIF('4. Samples'!$B$17:$B$66,'5. Contrasts'!F289)=0,"ID not defined on Samples tab","ID appears more than once on samples tab")))</f>
        <v/>
      </c>
      <c r="H289" s="379"/>
      <c r="I289" s="81"/>
      <c r="J289" s="81"/>
      <c r="K289" s="87"/>
      <c r="L289" s="81"/>
      <c r="M289" s="81"/>
      <c r="N289" s="351"/>
      <c r="O289" s="81"/>
      <c r="P289" s="81"/>
      <c r="Q289" s="81"/>
      <c r="R289" s="81"/>
      <c r="S289" s="81"/>
      <c r="T289" s="81"/>
      <c r="U289" s="81"/>
      <c r="V289" s="81"/>
      <c r="W289" s="81"/>
      <c r="X289" s="81"/>
      <c r="Y289" s="380"/>
      <c r="Z289" s="548"/>
      <c r="AA289" s="377">
        <f t="shared" si="3"/>
        <v>11</v>
      </c>
    </row>
    <row r="290" spans="1:27" s="378" customFormat="1" ht="12.75" customHeight="1" x14ac:dyDescent="0.2">
      <c r="A290" s="547" t="str">
        <f>IF('2. Outcomes'!C23="","",'2. Outcomes'!C23&amp;" - 7")</f>
        <v/>
      </c>
      <c r="B290" s="81"/>
      <c r="C290" s="81"/>
      <c r="D290" s="91" t="str">
        <f>IF(C290="","",IF(COUNTIF('4. Samples'!$B$17:$B$66,'5. Contrasts'!C290)=1,VLOOKUP(C290,'4. Samples'!$B$17:M$66,3,FALSE),IF(COUNTIF('4. Samples'!$B$17:$B$66,'5. Contrasts'!C290)=0,"ID not defined on Samples tab","ID appears more than once on samples tab")))</f>
        <v/>
      </c>
      <c r="E290" s="84" t="s">
        <v>0</v>
      </c>
      <c r="F290" s="81"/>
      <c r="G290" s="93" t="str">
        <f>IF(F290="","",IF(COUNTIF('4. Samples'!$B$17:$B$66,'5. Contrasts'!F290)=1,VLOOKUP(F290,'4. Samples'!$B$17:P$66,3,FALSE),IF(COUNTIF('4. Samples'!$B$17:$B$66,'5. Contrasts'!F290)=0,"ID not defined on Samples tab","ID appears more than once on samples tab")))</f>
        <v/>
      </c>
      <c r="H290" s="379"/>
      <c r="I290" s="81"/>
      <c r="J290" s="81"/>
      <c r="K290" s="87"/>
      <c r="L290" s="81"/>
      <c r="M290" s="81"/>
      <c r="N290" s="351"/>
      <c r="O290" s="81"/>
      <c r="P290" s="81"/>
      <c r="Q290" s="81"/>
      <c r="R290" s="81"/>
      <c r="S290" s="81"/>
      <c r="T290" s="81"/>
      <c r="U290" s="81"/>
      <c r="V290" s="81"/>
      <c r="W290" s="81"/>
      <c r="X290" s="81"/>
      <c r="Y290" s="380"/>
      <c r="Z290" s="548"/>
      <c r="AA290" s="377">
        <f t="shared" si="3"/>
        <v>11</v>
      </c>
    </row>
    <row r="291" spans="1:27" s="378" customFormat="1" ht="12.75" customHeight="1" x14ac:dyDescent="0.2">
      <c r="A291" s="547" t="str">
        <f>IF('2. Outcomes'!C23="","",'2. Outcomes'!C23&amp;" - 8")</f>
        <v/>
      </c>
      <c r="B291" s="81"/>
      <c r="C291" s="81"/>
      <c r="D291" s="91" t="str">
        <f>IF(C291="","",IF(COUNTIF('4. Samples'!$B$17:$B$66,'5. Contrasts'!C291)=1,VLOOKUP(C291,'4. Samples'!$B$17:M$66,3,FALSE),IF(COUNTIF('4. Samples'!$B$17:$B$66,'5. Contrasts'!C291)=0,"ID not defined on Samples tab","ID appears more than once on samples tab")))</f>
        <v/>
      </c>
      <c r="E291" s="84" t="s">
        <v>0</v>
      </c>
      <c r="F291" s="81"/>
      <c r="G291" s="93" t="str">
        <f>IF(F291="","",IF(COUNTIF('4. Samples'!$B$17:$B$66,'5. Contrasts'!F291)=1,VLOOKUP(F291,'4. Samples'!$B$17:P$66,3,FALSE),IF(COUNTIF('4. Samples'!$B$17:$B$66,'5. Contrasts'!F291)=0,"ID not defined on Samples tab","ID appears more than once on samples tab")))</f>
        <v/>
      </c>
      <c r="H291" s="379"/>
      <c r="I291" s="81"/>
      <c r="J291" s="81"/>
      <c r="K291" s="87"/>
      <c r="L291" s="81"/>
      <c r="M291" s="81"/>
      <c r="N291" s="351"/>
      <c r="O291" s="81"/>
      <c r="P291" s="81"/>
      <c r="Q291" s="81"/>
      <c r="R291" s="81"/>
      <c r="S291" s="81"/>
      <c r="T291" s="81"/>
      <c r="U291" s="81"/>
      <c r="V291" s="81"/>
      <c r="W291" s="81"/>
      <c r="X291" s="81"/>
      <c r="Y291" s="380"/>
      <c r="Z291" s="548"/>
      <c r="AA291" s="377">
        <f t="shared" si="3"/>
        <v>11</v>
      </c>
    </row>
    <row r="292" spans="1:27" s="378" customFormat="1" ht="12.75" customHeight="1" x14ac:dyDescent="0.2">
      <c r="A292" s="547" t="str">
        <f>IF('2. Outcomes'!C23="","",'2. Outcomes'!C23&amp;" - 9")</f>
        <v/>
      </c>
      <c r="B292" s="81"/>
      <c r="C292" s="81"/>
      <c r="D292" s="91" t="str">
        <f>IF(C292="","",IF(COUNTIF('4. Samples'!$B$17:$B$66,'5. Contrasts'!C292)=1,VLOOKUP(C292,'4. Samples'!$B$17:M$66,3,FALSE),IF(COUNTIF('4. Samples'!$B$17:$B$66,'5. Contrasts'!C292)=0,"ID not defined on Samples tab","ID appears more than once on samples tab")))</f>
        <v/>
      </c>
      <c r="E292" s="84" t="s">
        <v>0</v>
      </c>
      <c r="F292" s="81"/>
      <c r="G292" s="93" t="str">
        <f>IF(F292="","",IF(COUNTIF('4. Samples'!$B$17:$B$66,'5. Contrasts'!F292)=1,VLOOKUP(F292,'4. Samples'!$B$17:P$66,3,FALSE),IF(COUNTIF('4. Samples'!$B$17:$B$66,'5. Contrasts'!F292)=0,"ID not defined on Samples tab","ID appears more than once on samples tab")))</f>
        <v/>
      </c>
      <c r="H292" s="379"/>
      <c r="I292" s="81"/>
      <c r="J292" s="81"/>
      <c r="K292" s="87"/>
      <c r="L292" s="81"/>
      <c r="M292" s="81"/>
      <c r="N292" s="351"/>
      <c r="O292" s="81"/>
      <c r="P292" s="81"/>
      <c r="Q292" s="81"/>
      <c r="R292" s="81"/>
      <c r="S292" s="81"/>
      <c r="T292" s="81"/>
      <c r="U292" s="81"/>
      <c r="V292" s="81"/>
      <c r="W292" s="81"/>
      <c r="X292" s="81"/>
      <c r="Y292" s="380"/>
      <c r="Z292" s="548"/>
      <c r="AA292" s="377">
        <f t="shared" si="3"/>
        <v>11</v>
      </c>
    </row>
    <row r="293" spans="1:27" s="378" customFormat="1" ht="12.75" customHeight="1" x14ac:dyDescent="0.2">
      <c r="A293" s="547" t="str">
        <f>IF('2. Outcomes'!C23="","",'2. Outcomes'!C23&amp;" - 10")</f>
        <v/>
      </c>
      <c r="B293" s="81"/>
      <c r="C293" s="81"/>
      <c r="D293" s="91" t="str">
        <f>IF(C293="","",IF(COUNTIF('4. Samples'!$B$17:$B$66,'5. Contrasts'!C293)=1,VLOOKUP(C293,'4. Samples'!$B$17:M$66,3,FALSE),IF(COUNTIF('4. Samples'!$B$17:$B$66,'5. Contrasts'!C293)=0,"ID not defined on Samples tab","ID appears more than once on samples tab")))</f>
        <v/>
      </c>
      <c r="E293" s="84" t="s">
        <v>0</v>
      </c>
      <c r="F293" s="81"/>
      <c r="G293" s="93" t="str">
        <f>IF(F293="","",IF(COUNTIF('4. Samples'!$B$17:$B$66,'5. Contrasts'!F293)=1,VLOOKUP(F293,'4. Samples'!$B$17:P$66,3,FALSE),IF(COUNTIF('4. Samples'!$B$17:$B$66,'5. Contrasts'!F293)=0,"ID not defined on Samples tab","ID appears more than once on samples tab")))</f>
        <v/>
      </c>
      <c r="H293" s="379"/>
      <c r="I293" s="81"/>
      <c r="J293" s="81"/>
      <c r="K293" s="87"/>
      <c r="L293" s="81"/>
      <c r="M293" s="81"/>
      <c r="N293" s="351"/>
      <c r="O293" s="81"/>
      <c r="P293" s="81"/>
      <c r="Q293" s="81"/>
      <c r="R293" s="81"/>
      <c r="S293" s="81"/>
      <c r="T293" s="81"/>
      <c r="U293" s="81"/>
      <c r="V293" s="81"/>
      <c r="W293" s="81"/>
      <c r="X293" s="81"/>
      <c r="Y293" s="380"/>
      <c r="Z293" s="548"/>
      <c r="AA293" s="377">
        <f t="shared" si="3"/>
        <v>11</v>
      </c>
    </row>
    <row r="294" spans="1:27" s="378" customFormat="1" ht="12.75" hidden="1" customHeight="1" x14ac:dyDescent="0.2">
      <c r="A294" s="547" t="str">
        <f>IF('2. Outcomes'!C23="","",'2. Outcomes'!C23&amp;" - 11")</f>
        <v/>
      </c>
      <c r="B294" s="81"/>
      <c r="C294" s="81"/>
      <c r="D294" s="91" t="str">
        <f>IF(C294="","",IF(COUNTIF('4. Samples'!$B$17:$B$66,'5. Contrasts'!C294)=1,VLOOKUP(C294,'4. Samples'!$B$17:M$66,3,FALSE),IF(COUNTIF('4. Samples'!$B$17:$B$66,'5. Contrasts'!C294)=0,"ID not defined on Samples tab","ID appears more than once on samples tab")))</f>
        <v/>
      </c>
      <c r="E294" s="84" t="s">
        <v>0</v>
      </c>
      <c r="F294" s="81"/>
      <c r="G294" s="93" t="str">
        <f>IF(F294="","",IF(COUNTIF('4. Samples'!$B$17:$B$66,'5. Contrasts'!F294)=1,VLOOKUP(F294,'4. Samples'!$B$17:P$66,3,FALSE),IF(COUNTIF('4. Samples'!$B$17:$B$66,'5. Contrasts'!F294)=0,"ID not defined on Samples tab","ID appears more than once on samples tab")))</f>
        <v/>
      </c>
      <c r="H294" s="379"/>
      <c r="I294" s="81"/>
      <c r="J294" s="81"/>
      <c r="K294" s="87"/>
      <c r="L294" s="81"/>
      <c r="M294" s="81"/>
      <c r="N294" s="351"/>
      <c r="O294" s="81"/>
      <c r="P294" s="81"/>
      <c r="Q294" s="81"/>
      <c r="R294" s="81"/>
      <c r="S294" s="81"/>
      <c r="T294" s="81"/>
      <c r="U294" s="81"/>
      <c r="V294" s="81"/>
      <c r="W294" s="81"/>
      <c r="X294" s="81"/>
      <c r="Y294" s="380"/>
      <c r="Z294" s="548"/>
      <c r="AA294" s="377">
        <f t="shared" si="3"/>
        <v>11</v>
      </c>
    </row>
    <row r="295" spans="1:27" s="378" customFormat="1" ht="12.75" hidden="1" customHeight="1" x14ac:dyDescent="0.2">
      <c r="A295" s="547" t="str">
        <f>IF('2. Outcomes'!C23="","",'2. Outcomes'!C23&amp;" - 12")</f>
        <v/>
      </c>
      <c r="B295" s="81"/>
      <c r="C295" s="81"/>
      <c r="D295" s="91" t="str">
        <f>IF(C295="","",IF(COUNTIF('4. Samples'!$B$17:$B$66,'5. Contrasts'!C295)=1,VLOOKUP(C295,'4. Samples'!$B$17:M$66,3,FALSE),IF(COUNTIF('4. Samples'!$B$17:$B$66,'5. Contrasts'!C295)=0,"ID not defined on Samples tab","ID appears more than once on samples tab")))</f>
        <v/>
      </c>
      <c r="E295" s="84" t="s">
        <v>0</v>
      </c>
      <c r="F295" s="81"/>
      <c r="G295" s="93" t="str">
        <f>IF(F295="","",IF(COUNTIF('4. Samples'!$B$17:$B$66,'5. Contrasts'!F295)=1,VLOOKUP(F295,'4. Samples'!$B$17:P$66,3,FALSE),IF(COUNTIF('4. Samples'!$B$17:$B$66,'5. Contrasts'!F295)=0,"ID not defined on Samples tab","ID appears more than once on samples tab")))</f>
        <v/>
      </c>
      <c r="H295" s="379"/>
      <c r="I295" s="81"/>
      <c r="J295" s="81"/>
      <c r="K295" s="87"/>
      <c r="L295" s="81"/>
      <c r="M295" s="81"/>
      <c r="N295" s="351"/>
      <c r="O295" s="81"/>
      <c r="P295" s="81"/>
      <c r="Q295" s="81"/>
      <c r="R295" s="81"/>
      <c r="S295" s="81"/>
      <c r="T295" s="81"/>
      <c r="U295" s="81"/>
      <c r="V295" s="81"/>
      <c r="W295" s="81"/>
      <c r="X295" s="81"/>
      <c r="Y295" s="380"/>
      <c r="Z295" s="548"/>
      <c r="AA295" s="377">
        <f t="shared" si="3"/>
        <v>11</v>
      </c>
    </row>
    <row r="296" spans="1:27" s="378" customFormat="1" ht="12.75" hidden="1" customHeight="1" x14ac:dyDescent="0.2">
      <c r="A296" s="547" t="str">
        <f>IF('2. Outcomes'!C23="","",'2. Outcomes'!C23&amp;" - 13")</f>
        <v/>
      </c>
      <c r="B296" s="81"/>
      <c r="C296" s="81"/>
      <c r="D296" s="91" t="str">
        <f>IF(C296="","",IF(COUNTIF('4. Samples'!$B$17:$B$66,'5. Contrasts'!C296)=1,VLOOKUP(C296,'4. Samples'!$B$17:M$66,3,FALSE),IF(COUNTIF('4. Samples'!$B$17:$B$66,'5. Contrasts'!C296)=0,"ID not defined on Samples tab","ID appears more than once on samples tab")))</f>
        <v/>
      </c>
      <c r="E296" s="84" t="s">
        <v>0</v>
      </c>
      <c r="F296" s="81"/>
      <c r="G296" s="93" t="str">
        <f>IF(F296="","",IF(COUNTIF('4. Samples'!$B$17:$B$66,'5. Contrasts'!F296)=1,VLOOKUP(F296,'4. Samples'!$B$17:P$66,3,FALSE),IF(COUNTIF('4. Samples'!$B$17:$B$66,'5. Contrasts'!F296)=0,"ID not defined on Samples tab","ID appears more than once on samples tab")))</f>
        <v/>
      </c>
      <c r="H296" s="379"/>
      <c r="I296" s="81"/>
      <c r="J296" s="81"/>
      <c r="K296" s="87"/>
      <c r="L296" s="81"/>
      <c r="M296" s="81"/>
      <c r="N296" s="351"/>
      <c r="O296" s="81"/>
      <c r="P296" s="81"/>
      <c r="Q296" s="81"/>
      <c r="R296" s="81"/>
      <c r="S296" s="81"/>
      <c r="T296" s="81"/>
      <c r="U296" s="81"/>
      <c r="V296" s="81"/>
      <c r="W296" s="81"/>
      <c r="X296" s="81"/>
      <c r="Y296" s="380"/>
      <c r="Z296" s="548"/>
      <c r="AA296" s="377">
        <f t="shared" si="3"/>
        <v>11</v>
      </c>
    </row>
    <row r="297" spans="1:27" s="378" customFormat="1" ht="12.75" hidden="1" customHeight="1" x14ac:dyDescent="0.2">
      <c r="A297" s="547" t="str">
        <f>IF('2. Outcomes'!C23="","",'2. Outcomes'!C23&amp;" - 14")</f>
        <v/>
      </c>
      <c r="B297" s="81"/>
      <c r="C297" s="81"/>
      <c r="D297" s="91" t="str">
        <f>IF(C297="","",IF(COUNTIF('4. Samples'!$B$17:$B$66,'5. Contrasts'!C297)=1,VLOOKUP(C297,'4. Samples'!$B$17:M$66,3,FALSE),IF(COUNTIF('4. Samples'!$B$17:$B$66,'5. Contrasts'!C297)=0,"ID not defined on Samples tab","ID appears more than once on samples tab")))</f>
        <v/>
      </c>
      <c r="E297" s="84" t="s">
        <v>0</v>
      </c>
      <c r="F297" s="81"/>
      <c r="G297" s="93" t="str">
        <f>IF(F297="","",IF(COUNTIF('4. Samples'!$B$17:$B$66,'5. Contrasts'!F297)=1,VLOOKUP(F297,'4. Samples'!$B$17:P$66,3,FALSE),IF(COUNTIF('4. Samples'!$B$17:$B$66,'5. Contrasts'!F297)=0,"ID not defined on Samples tab","ID appears more than once on samples tab")))</f>
        <v/>
      </c>
      <c r="H297" s="379"/>
      <c r="I297" s="81"/>
      <c r="J297" s="81"/>
      <c r="K297" s="87"/>
      <c r="L297" s="81"/>
      <c r="M297" s="81"/>
      <c r="N297" s="351"/>
      <c r="O297" s="81"/>
      <c r="P297" s="81"/>
      <c r="Q297" s="81"/>
      <c r="R297" s="81"/>
      <c r="S297" s="81"/>
      <c r="T297" s="81"/>
      <c r="U297" s="81"/>
      <c r="V297" s="81"/>
      <c r="W297" s="81"/>
      <c r="X297" s="81"/>
      <c r="Y297" s="380"/>
      <c r="Z297" s="548"/>
      <c r="AA297" s="377">
        <f t="shared" si="3"/>
        <v>11</v>
      </c>
    </row>
    <row r="298" spans="1:27" s="378" customFormat="1" ht="12.75" hidden="1" customHeight="1" x14ac:dyDescent="0.2">
      <c r="A298" s="547" t="str">
        <f>IF('2. Outcomes'!C23="","",'2. Outcomes'!C23&amp;" - 15")</f>
        <v/>
      </c>
      <c r="B298" s="81"/>
      <c r="C298" s="81"/>
      <c r="D298" s="91" t="str">
        <f>IF(C298="","",IF(COUNTIF('4. Samples'!$B$17:$B$66,'5. Contrasts'!C298)=1,VLOOKUP(C298,'4. Samples'!$B$17:M$66,3,FALSE),IF(COUNTIF('4. Samples'!$B$17:$B$66,'5. Contrasts'!C298)=0,"ID not defined on Samples tab","ID appears more than once on samples tab")))</f>
        <v/>
      </c>
      <c r="E298" s="84" t="s">
        <v>0</v>
      </c>
      <c r="F298" s="81"/>
      <c r="G298" s="93" t="str">
        <f>IF(F298="","",IF(COUNTIF('4. Samples'!$B$17:$B$66,'5. Contrasts'!F298)=1,VLOOKUP(F298,'4. Samples'!$B$17:P$66,3,FALSE),IF(COUNTIF('4. Samples'!$B$17:$B$66,'5. Contrasts'!F298)=0,"ID not defined on Samples tab","ID appears more than once on samples tab")))</f>
        <v/>
      </c>
      <c r="H298" s="379"/>
      <c r="I298" s="81"/>
      <c r="J298" s="81"/>
      <c r="K298" s="87"/>
      <c r="L298" s="81"/>
      <c r="M298" s="81"/>
      <c r="N298" s="351"/>
      <c r="O298" s="81"/>
      <c r="P298" s="81"/>
      <c r="Q298" s="81"/>
      <c r="R298" s="81"/>
      <c r="S298" s="81"/>
      <c r="T298" s="81"/>
      <c r="U298" s="81"/>
      <c r="V298" s="81"/>
      <c r="W298" s="81"/>
      <c r="X298" s="81"/>
      <c r="Y298" s="380"/>
      <c r="Z298" s="548"/>
      <c r="AA298" s="377">
        <f t="shared" ref="AA298:AA361" si="4">AA271+1</f>
        <v>11</v>
      </c>
    </row>
    <row r="299" spans="1:27" s="378" customFormat="1" ht="12.75" hidden="1" customHeight="1" x14ac:dyDescent="0.2">
      <c r="A299" s="547" t="str">
        <f>IF('2. Outcomes'!C23="","",'2. Outcomes'!C23&amp;" - 16")</f>
        <v/>
      </c>
      <c r="B299" s="81"/>
      <c r="C299" s="81"/>
      <c r="D299" s="91" t="str">
        <f>IF(C299="","",IF(COUNTIF('4. Samples'!$B$17:$B$66,'5. Contrasts'!C299)=1,VLOOKUP(C299,'4. Samples'!$B$17:M$66,3,FALSE),IF(COUNTIF('4. Samples'!$B$17:$B$66,'5. Contrasts'!C299)=0,"ID not defined on Samples tab","ID appears more than once on samples tab")))</f>
        <v/>
      </c>
      <c r="E299" s="84" t="s">
        <v>0</v>
      </c>
      <c r="F299" s="81"/>
      <c r="G299" s="93" t="str">
        <f>IF(F299="","",IF(COUNTIF('4. Samples'!$B$17:$B$66,'5. Contrasts'!F299)=1,VLOOKUP(F299,'4. Samples'!$B$17:P$66,3,FALSE),IF(COUNTIF('4. Samples'!$B$17:$B$66,'5. Contrasts'!F299)=0,"ID not defined on Samples tab","ID appears more than once on samples tab")))</f>
        <v/>
      </c>
      <c r="H299" s="379"/>
      <c r="I299" s="81"/>
      <c r="J299" s="81"/>
      <c r="K299" s="87"/>
      <c r="L299" s="81"/>
      <c r="M299" s="81"/>
      <c r="N299" s="351"/>
      <c r="O299" s="81"/>
      <c r="P299" s="81"/>
      <c r="Q299" s="81"/>
      <c r="R299" s="81"/>
      <c r="S299" s="81"/>
      <c r="T299" s="81"/>
      <c r="U299" s="81"/>
      <c r="V299" s="81"/>
      <c r="W299" s="81"/>
      <c r="X299" s="81"/>
      <c r="Y299" s="380"/>
      <c r="Z299" s="548"/>
      <c r="AA299" s="377">
        <f t="shared" si="4"/>
        <v>11</v>
      </c>
    </row>
    <row r="300" spans="1:27" s="378" customFormat="1" ht="12.75" hidden="1" customHeight="1" x14ac:dyDescent="0.2">
      <c r="A300" s="547" t="str">
        <f>IF('2. Outcomes'!C23="","",'2. Outcomes'!C23&amp;" - 17")</f>
        <v/>
      </c>
      <c r="B300" s="81"/>
      <c r="C300" s="81"/>
      <c r="D300" s="91" t="str">
        <f>IF(C300="","",IF(COUNTIF('4. Samples'!$B$17:$B$66,'5. Contrasts'!C300)=1,VLOOKUP(C300,'4. Samples'!$B$17:M$66,3,FALSE),IF(COUNTIF('4. Samples'!$B$17:$B$66,'5. Contrasts'!C300)=0,"ID not defined on Samples tab","ID appears more than once on samples tab")))</f>
        <v/>
      </c>
      <c r="E300" s="84" t="s">
        <v>0</v>
      </c>
      <c r="F300" s="81"/>
      <c r="G300" s="93" t="str">
        <f>IF(F300="","",IF(COUNTIF('4. Samples'!$B$17:$B$66,'5. Contrasts'!F300)=1,VLOOKUP(F300,'4. Samples'!$B$17:P$66,3,FALSE),IF(COUNTIF('4. Samples'!$B$17:$B$66,'5. Contrasts'!F300)=0,"ID not defined on Samples tab","ID appears more than once on samples tab")))</f>
        <v/>
      </c>
      <c r="H300" s="379"/>
      <c r="I300" s="81"/>
      <c r="J300" s="81"/>
      <c r="K300" s="87"/>
      <c r="L300" s="81"/>
      <c r="M300" s="81"/>
      <c r="N300" s="351"/>
      <c r="O300" s="81"/>
      <c r="P300" s="81"/>
      <c r="Q300" s="81"/>
      <c r="R300" s="81"/>
      <c r="S300" s="81"/>
      <c r="T300" s="81"/>
      <c r="U300" s="81"/>
      <c r="V300" s="81"/>
      <c r="W300" s="81"/>
      <c r="X300" s="81"/>
      <c r="Y300" s="380"/>
      <c r="Z300" s="548"/>
      <c r="AA300" s="377">
        <f t="shared" si="4"/>
        <v>11</v>
      </c>
    </row>
    <row r="301" spans="1:27" s="378" customFormat="1" ht="12.75" hidden="1" customHeight="1" x14ac:dyDescent="0.2">
      <c r="A301" s="547" t="str">
        <f>IF('2. Outcomes'!C23="","",'2. Outcomes'!C23&amp;" - 18")</f>
        <v/>
      </c>
      <c r="B301" s="81"/>
      <c r="C301" s="81"/>
      <c r="D301" s="91" t="str">
        <f>IF(C301="","",IF(COUNTIF('4. Samples'!$B$17:$B$66,'5. Contrasts'!C301)=1,VLOOKUP(C301,'4. Samples'!$B$17:M$66,3,FALSE),IF(COUNTIF('4. Samples'!$B$17:$B$66,'5. Contrasts'!C301)=0,"ID not defined on Samples tab","ID appears more than once on samples tab")))</f>
        <v/>
      </c>
      <c r="E301" s="84" t="s">
        <v>0</v>
      </c>
      <c r="F301" s="81"/>
      <c r="G301" s="93" t="str">
        <f>IF(F301="","",IF(COUNTIF('4. Samples'!$B$17:$B$66,'5. Contrasts'!F301)=1,VLOOKUP(F301,'4. Samples'!$B$17:P$66,3,FALSE),IF(COUNTIF('4. Samples'!$B$17:$B$66,'5. Contrasts'!F301)=0,"ID not defined on Samples tab","ID appears more than once on samples tab")))</f>
        <v/>
      </c>
      <c r="H301" s="379"/>
      <c r="I301" s="81"/>
      <c r="J301" s="81"/>
      <c r="K301" s="87"/>
      <c r="L301" s="81"/>
      <c r="M301" s="81"/>
      <c r="N301" s="351"/>
      <c r="O301" s="81"/>
      <c r="P301" s="81"/>
      <c r="Q301" s="81"/>
      <c r="R301" s="81"/>
      <c r="S301" s="81"/>
      <c r="T301" s="81"/>
      <c r="U301" s="81"/>
      <c r="V301" s="81"/>
      <c r="W301" s="81"/>
      <c r="X301" s="81"/>
      <c r="Y301" s="380"/>
      <c r="Z301" s="548"/>
      <c r="AA301" s="377">
        <f t="shared" si="4"/>
        <v>11</v>
      </c>
    </row>
    <row r="302" spans="1:27" s="378" customFormat="1" ht="12.75" hidden="1" customHeight="1" x14ac:dyDescent="0.2">
      <c r="A302" s="547" t="str">
        <f>IF('2. Outcomes'!C23="","",'2. Outcomes'!C23&amp;" - 19")</f>
        <v/>
      </c>
      <c r="B302" s="81"/>
      <c r="C302" s="81"/>
      <c r="D302" s="91" t="str">
        <f>IF(C302="","",IF(COUNTIF('4. Samples'!$B$17:$B$66,'5. Contrasts'!C302)=1,VLOOKUP(C302,'4. Samples'!$B$17:M$66,3,FALSE),IF(COUNTIF('4. Samples'!$B$17:$B$66,'5. Contrasts'!C302)=0,"ID not defined on Samples tab","ID appears more than once on samples tab")))</f>
        <v/>
      </c>
      <c r="E302" s="84" t="s">
        <v>0</v>
      </c>
      <c r="F302" s="81"/>
      <c r="G302" s="93" t="str">
        <f>IF(F302="","",IF(COUNTIF('4. Samples'!$B$17:$B$66,'5. Contrasts'!F302)=1,VLOOKUP(F302,'4. Samples'!$B$17:P$66,3,FALSE),IF(COUNTIF('4. Samples'!$B$17:$B$66,'5. Contrasts'!F302)=0,"ID not defined on Samples tab","ID appears more than once on samples tab")))</f>
        <v/>
      </c>
      <c r="H302" s="379"/>
      <c r="I302" s="81"/>
      <c r="J302" s="81"/>
      <c r="K302" s="87"/>
      <c r="L302" s="81"/>
      <c r="M302" s="81"/>
      <c r="N302" s="351"/>
      <c r="O302" s="81"/>
      <c r="P302" s="81"/>
      <c r="Q302" s="81"/>
      <c r="R302" s="81"/>
      <c r="S302" s="81"/>
      <c r="T302" s="81"/>
      <c r="U302" s="81"/>
      <c r="V302" s="81"/>
      <c r="W302" s="81"/>
      <c r="X302" s="81"/>
      <c r="Y302" s="380"/>
      <c r="Z302" s="548"/>
      <c r="AA302" s="377">
        <f t="shared" si="4"/>
        <v>11</v>
      </c>
    </row>
    <row r="303" spans="1:27" s="378" customFormat="1" ht="12.75" hidden="1" customHeight="1" x14ac:dyDescent="0.2">
      <c r="A303" s="547" t="str">
        <f>IF('2. Outcomes'!C23="","",'2. Outcomes'!C23&amp;" - 20")</f>
        <v/>
      </c>
      <c r="B303" s="81"/>
      <c r="C303" s="81"/>
      <c r="D303" s="91" t="str">
        <f>IF(C303="","",IF(COUNTIF('4. Samples'!$B$17:$B$66,'5. Contrasts'!C303)=1,VLOOKUP(C303,'4. Samples'!$B$17:M$66,3,FALSE),IF(COUNTIF('4. Samples'!$B$17:$B$66,'5. Contrasts'!C303)=0,"ID not defined on Samples tab","ID appears more than once on samples tab")))</f>
        <v/>
      </c>
      <c r="E303" s="84" t="s">
        <v>0</v>
      </c>
      <c r="F303" s="81"/>
      <c r="G303" s="93" t="str">
        <f>IF(F303="","",IF(COUNTIF('4. Samples'!$B$17:$B$66,'5. Contrasts'!F303)=1,VLOOKUP(F303,'4. Samples'!$B$17:P$66,3,FALSE),IF(COUNTIF('4. Samples'!$B$17:$B$66,'5. Contrasts'!F303)=0,"ID not defined on Samples tab","ID appears more than once on samples tab")))</f>
        <v/>
      </c>
      <c r="H303" s="379"/>
      <c r="I303" s="81"/>
      <c r="J303" s="81"/>
      <c r="K303" s="87"/>
      <c r="L303" s="81"/>
      <c r="M303" s="81"/>
      <c r="N303" s="351"/>
      <c r="O303" s="81"/>
      <c r="P303" s="81"/>
      <c r="Q303" s="81"/>
      <c r="R303" s="81"/>
      <c r="S303" s="81"/>
      <c r="T303" s="81"/>
      <c r="U303" s="81"/>
      <c r="V303" s="81"/>
      <c r="W303" s="81"/>
      <c r="X303" s="81"/>
      <c r="Y303" s="380"/>
      <c r="Z303" s="548"/>
      <c r="AA303" s="377">
        <f t="shared" si="4"/>
        <v>11</v>
      </c>
    </row>
    <row r="304" spans="1:27" s="378" customFormat="1" ht="12.75" hidden="1" customHeight="1" x14ac:dyDescent="0.2">
      <c r="A304" s="547" t="str">
        <f>IF('2. Outcomes'!C23="","",'2. Outcomes'!C23&amp;" - 21")</f>
        <v/>
      </c>
      <c r="B304" s="81"/>
      <c r="C304" s="81"/>
      <c r="D304" s="91" t="str">
        <f>IF(C304="","",IF(COUNTIF('4. Samples'!$B$17:$B$66,'5. Contrasts'!C304)=1,VLOOKUP(C304,'4. Samples'!$B$17:M$66,3,FALSE),IF(COUNTIF('4. Samples'!$B$17:$B$66,'5. Contrasts'!C304)=0,"ID not defined on Samples tab","ID appears more than once on samples tab")))</f>
        <v/>
      </c>
      <c r="E304" s="84" t="s">
        <v>0</v>
      </c>
      <c r="F304" s="81"/>
      <c r="G304" s="93" t="str">
        <f>IF(F304="","",IF(COUNTIF('4. Samples'!$B$17:$B$66,'5. Contrasts'!F304)=1,VLOOKUP(F304,'4. Samples'!$B$17:P$66,3,FALSE),IF(COUNTIF('4. Samples'!$B$17:$B$66,'5. Contrasts'!F304)=0,"ID not defined on Samples tab","ID appears more than once on samples tab")))</f>
        <v/>
      </c>
      <c r="H304" s="379"/>
      <c r="I304" s="81"/>
      <c r="J304" s="81"/>
      <c r="K304" s="87"/>
      <c r="L304" s="81"/>
      <c r="M304" s="81"/>
      <c r="N304" s="351"/>
      <c r="O304" s="81"/>
      <c r="P304" s="81"/>
      <c r="Q304" s="81"/>
      <c r="R304" s="81"/>
      <c r="S304" s="81"/>
      <c r="T304" s="81"/>
      <c r="U304" s="81"/>
      <c r="V304" s="81"/>
      <c r="W304" s="81"/>
      <c r="X304" s="81"/>
      <c r="Y304" s="380"/>
      <c r="Z304" s="548"/>
      <c r="AA304" s="377">
        <f t="shared" si="4"/>
        <v>11</v>
      </c>
    </row>
    <row r="305" spans="1:27" s="378" customFormat="1" ht="12.75" hidden="1" customHeight="1" x14ac:dyDescent="0.2">
      <c r="A305" s="547" t="str">
        <f>IF('2. Outcomes'!C23="","",'2. Outcomes'!C23&amp;" - 22")</f>
        <v/>
      </c>
      <c r="B305" s="81"/>
      <c r="C305" s="81"/>
      <c r="D305" s="91" t="str">
        <f>IF(C305="","",IF(COUNTIF('4. Samples'!$B$17:$B$66,'5. Contrasts'!C305)=1,VLOOKUP(C305,'4. Samples'!$B$17:M$66,3,FALSE),IF(COUNTIF('4. Samples'!$B$17:$B$66,'5. Contrasts'!C305)=0,"ID not defined on Samples tab","ID appears more than once on samples tab")))</f>
        <v/>
      </c>
      <c r="E305" s="84" t="s">
        <v>0</v>
      </c>
      <c r="F305" s="81"/>
      <c r="G305" s="93" t="str">
        <f>IF(F305="","",IF(COUNTIF('4. Samples'!$B$17:$B$66,'5. Contrasts'!F305)=1,VLOOKUP(F305,'4. Samples'!$B$17:P$66,3,FALSE),IF(COUNTIF('4. Samples'!$B$17:$B$66,'5. Contrasts'!F305)=0,"ID not defined on Samples tab","ID appears more than once on samples tab")))</f>
        <v/>
      </c>
      <c r="H305" s="379"/>
      <c r="I305" s="81"/>
      <c r="J305" s="81"/>
      <c r="K305" s="87"/>
      <c r="L305" s="81"/>
      <c r="M305" s="81"/>
      <c r="N305" s="351"/>
      <c r="O305" s="81"/>
      <c r="P305" s="81"/>
      <c r="Q305" s="81"/>
      <c r="R305" s="81"/>
      <c r="S305" s="81"/>
      <c r="T305" s="81"/>
      <c r="U305" s="81"/>
      <c r="V305" s="81"/>
      <c r="W305" s="81"/>
      <c r="X305" s="81"/>
      <c r="Y305" s="380"/>
      <c r="Z305" s="548"/>
      <c r="AA305" s="377">
        <f t="shared" si="4"/>
        <v>11</v>
      </c>
    </row>
    <row r="306" spans="1:27" s="378" customFormat="1" ht="12.75" hidden="1" customHeight="1" x14ac:dyDescent="0.2">
      <c r="A306" s="547" t="str">
        <f>IF('2. Outcomes'!C23="","",'2. Outcomes'!C23&amp;" - 23")</f>
        <v/>
      </c>
      <c r="B306" s="81"/>
      <c r="C306" s="81"/>
      <c r="D306" s="91" t="str">
        <f>IF(C306="","",IF(COUNTIF('4. Samples'!$B$17:$B$66,'5. Contrasts'!C306)=1,VLOOKUP(C306,'4. Samples'!$B$17:M$66,3,FALSE),IF(COUNTIF('4. Samples'!$B$17:$B$66,'5. Contrasts'!C306)=0,"ID not defined on Samples tab","ID appears more than once on samples tab")))</f>
        <v/>
      </c>
      <c r="E306" s="84" t="s">
        <v>0</v>
      </c>
      <c r="F306" s="81"/>
      <c r="G306" s="93" t="str">
        <f>IF(F306="","",IF(COUNTIF('4. Samples'!$B$17:$B$66,'5. Contrasts'!F306)=1,VLOOKUP(F306,'4. Samples'!$B$17:P$66,3,FALSE),IF(COUNTIF('4. Samples'!$B$17:$B$66,'5. Contrasts'!F306)=0,"ID not defined on Samples tab","ID appears more than once on samples tab")))</f>
        <v/>
      </c>
      <c r="H306" s="379"/>
      <c r="I306" s="81"/>
      <c r="J306" s="81"/>
      <c r="K306" s="87"/>
      <c r="L306" s="81"/>
      <c r="M306" s="81"/>
      <c r="N306" s="351"/>
      <c r="O306" s="81"/>
      <c r="P306" s="81"/>
      <c r="Q306" s="81"/>
      <c r="R306" s="81"/>
      <c r="S306" s="81"/>
      <c r="T306" s="81"/>
      <c r="U306" s="81"/>
      <c r="V306" s="81"/>
      <c r="W306" s="81"/>
      <c r="X306" s="81"/>
      <c r="Y306" s="380"/>
      <c r="Z306" s="548"/>
      <c r="AA306" s="377">
        <f t="shared" si="4"/>
        <v>11</v>
      </c>
    </row>
    <row r="307" spans="1:27" s="378" customFormat="1" ht="12.75" hidden="1" customHeight="1" x14ac:dyDescent="0.2">
      <c r="A307" s="547" t="str">
        <f>IF('2. Outcomes'!C23="","",'2. Outcomes'!C23&amp;" - 24")</f>
        <v/>
      </c>
      <c r="B307" s="81"/>
      <c r="C307" s="81"/>
      <c r="D307" s="91" t="str">
        <f>IF(C307="","",IF(COUNTIF('4. Samples'!$B$17:$B$66,'5. Contrasts'!C307)=1,VLOOKUP(C307,'4. Samples'!$B$17:M$66,3,FALSE),IF(COUNTIF('4. Samples'!$B$17:$B$66,'5. Contrasts'!C307)=0,"ID not defined on Samples tab","ID appears more than once on samples tab")))</f>
        <v/>
      </c>
      <c r="E307" s="84" t="s">
        <v>0</v>
      </c>
      <c r="F307" s="81"/>
      <c r="G307" s="93" t="str">
        <f>IF(F307="","",IF(COUNTIF('4. Samples'!$B$17:$B$66,'5. Contrasts'!F307)=1,VLOOKUP(F307,'4. Samples'!$B$17:P$66,3,FALSE),IF(COUNTIF('4. Samples'!$B$17:$B$66,'5. Contrasts'!F307)=0,"ID not defined on Samples tab","ID appears more than once on samples tab")))</f>
        <v/>
      </c>
      <c r="H307" s="379"/>
      <c r="I307" s="81"/>
      <c r="J307" s="81"/>
      <c r="K307" s="87"/>
      <c r="L307" s="81"/>
      <c r="M307" s="81"/>
      <c r="N307" s="351"/>
      <c r="O307" s="81"/>
      <c r="P307" s="81"/>
      <c r="Q307" s="81"/>
      <c r="R307" s="81"/>
      <c r="S307" s="81"/>
      <c r="T307" s="81"/>
      <c r="U307" s="81"/>
      <c r="V307" s="81"/>
      <c r="W307" s="81"/>
      <c r="X307" s="81"/>
      <c r="Y307" s="380"/>
      <c r="Z307" s="548"/>
      <c r="AA307" s="377">
        <f t="shared" si="4"/>
        <v>11</v>
      </c>
    </row>
    <row r="308" spans="1:27" s="378" customFormat="1" ht="12.75" hidden="1" customHeight="1" x14ac:dyDescent="0.2">
      <c r="A308" s="547" t="str">
        <f>IF('2. Outcomes'!C23="","",'2. Outcomes'!C23&amp;" - 25")</f>
        <v/>
      </c>
      <c r="B308" s="81"/>
      <c r="C308" s="81"/>
      <c r="D308" s="91" t="str">
        <f>IF(C308="","",IF(COUNTIF('4. Samples'!$B$17:$B$66,'5. Contrasts'!C308)=1,VLOOKUP(C308,'4. Samples'!$B$17:M$66,3,FALSE),IF(COUNTIF('4. Samples'!$B$17:$B$66,'5. Contrasts'!C308)=0,"ID not defined on Samples tab","ID appears more than once on samples tab")))</f>
        <v/>
      </c>
      <c r="E308" s="84" t="s">
        <v>0</v>
      </c>
      <c r="F308" s="81"/>
      <c r="G308" s="93" t="str">
        <f>IF(F308="","",IF(COUNTIF('4. Samples'!$B$17:$B$66,'5. Contrasts'!F308)=1,VLOOKUP(F308,'4. Samples'!$B$17:P$66,3,FALSE),IF(COUNTIF('4. Samples'!$B$17:$B$66,'5. Contrasts'!F308)=0,"ID not defined on Samples tab","ID appears more than once on samples tab")))</f>
        <v/>
      </c>
      <c r="H308" s="379"/>
      <c r="I308" s="81"/>
      <c r="J308" s="81"/>
      <c r="K308" s="87"/>
      <c r="L308" s="81"/>
      <c r="M308" s="81"/>
      <c r="N308" s="351"/>
      <c r="O308" s="81"/>
      <c r="P308" s="81"/>
      <c r="Q308" s="81"/>
      <c r="R308" s="81"/>
      <c r="S308" s="81"/>
      <c r="T308" s="81"/>
      <c r="U308" s="81"/>
      <c r="V308" s="81"/>
      <c r="W308" s="81"/>
      <c r="X308" s="81"/>
      <c r="Y308" s="380"/>
      <c r="Z308" s="548"/>
      <c r="AA308" s="377">
        <f t="shared" si="4"/>
        <v>11</v>
      </c>
    </row>
    <row r="309" spans="1:27" s="382" customFormat="1" ht="12.75" customHeight="1" x14ac:dyDescent="0.2">
      <c r="A309" s="549" t="s">
        <v>21</v>
      </c>
      <c r="B309" s="208"/>
      <c r="C309" s="82"/>
      <c r="D309" s="82"/>
      <c r="E309" s="373"/>
      <c r="F309" s="82"/>
      <c r="G309" s="82"/>
      <c r="H309" s="82"/>
      <c r="I309" s="82"/>
      <c r="J309" s="82"/>
      <c r="K309" s="82"/>
      <c r="L309" s="82"/>
      <c r="M309" s="82"/>
      <c r="N309" s="352"/>
      <c r="O309" s="82"/>
      <c r="P309" s="82"/>
      <c r="Q309" s="82"/>
      <c r="R309" s="82"/>
      <c r="S309" s="82"/>
      <c r="T309" s="82"/>
      <c r="U309" s="82"/>
      <c r="V309" s="82"/>
      <c r="W309" s="82"/>
      <c r="X309" s="82"/>
      <c r="Y309" s="82"/>
      <c r="Z309" s="550"/>
      <c r="AA309" s="381"/>
    </row>
    <row r="310" spans="1:27" s="385" customFormat="1" ht="14.25" customHeight="1" x14ac:dyDescent="0.2">
      <c r="A310" s="543" t="str">
        <f>IF('2. Outcomes'!B24="","",'2. Outcomes'!A24&amp;"   /   "&amp;'2. Outcomes'!B24&amp;"   /   "&amp;'2. Outcomes'!C24)</f>
        <v/>
      </c>
      <c r="B310" s="209"/>
      <c r="C310" s="209"/>
      <c r="D310" s="209"/>
      <c r="E310" s="249"/>
      <c r="F310" s="209"/>
      <c r="G310" s="209"/>
      <c r="H310" s="209"/>
      <c r="I310" s="209"/>
      <c r="J310" s="209"/>
      <c r="K310" s="209"/>
      <c r="L310" s="209"/>
      <c r="M310" s="209"/>
      <c r="N310" s="383"/>
      <c r="O310" s="209"/>
      <c r="P310" s="209"/>
      <c r="Q310" s="209"/>
      <c r="R310" s="209"/>
      <c r="S310" s="209"/>
      <c r="T310" s="209"/>
      <c r="U310" s="209"/>
      <c r="V310" s="209"/>
      <c r="W310" s="209"/>
      <c r="X310" s="209"/>
      <c r="Y310" s="209"/>
      <c r="Z310" s="544"/>
      <c r="AA310" s="384"/>
    </row>
    <row r="311" spans="1:27" s="378" customFormat="1" ht="12.75" customHeight="1" x14ac:dyDescent="0.2">
      <c r="A311" s="547" t="str">
        <f>IF('2. Outcomes'!C24="","",'2. Outcomes'!C24&amp;" - 1")</f>
        <v/>
      </c>
      <c r="B311" s="81"/>
      <c r="C311" s="81"/>
      <c r="D311" s="91" t="str">
        <f>IF(C311="","",IF(COUNTIF('4. Samples'!$B$17:$B$66,'5. Contrasts'!C311)=1,VLOOKUP(C311,'4. Samples'!$B$17:M$66,3,FALSE),IF(COUNTIF('4. Samples'!$B$17:$B$66,'5. Contrasts'!C311)=0,"ID not defined on Samples tab","ID appears more than once on samples tab")))</f>
        <v/>
      </c>
      <c r="E311" s="84" t="s">
        <v>0</v>
      </c>
      <c r="F311" s="81"/>
      <c r="G311" s="93" t="str">
        <f>IF(F311="","",IF(COUNTIF('4. Samples'!$B$17:$B$66,'5. Contrasts'!F311)=1,VLOOKUP(F311,'4. Samples'!$B$17:P$66,3,FALSE),IF(COUNTIF('4. Samples'!$B$17:$B$66,'5. Contrasts'!F311)=0,"ID not defined on Samples tab","ID appears more than once on samples tab")))</f>
        <v/>
      </c>
      <c r="H311" s="375"/>
      <c r="I311" s="87"/>
      <c r="J311" s="87"/>
      <c r="K311" s="87"/>
      <c r="L311" s="87"/>
      <c r="M311" s="87"/>
      <c r="N311" s="350"/>
      <c r="O311" s="87"/>
      <c r="P311" s="87"/>
      <c r="Q311" s="87"/>
      <c r="R311" s="87"/>
      <c r="S311" s="87"/>
      <c r="T311" s="87"/>
      <c r="U311" s="87"/>
      <c r="V311" s="87"/>
      <c r="W311" s="81"/>
      <c r="X311" s="81"/>
      <c r="Y311" s="380"/>
      <c r="Z311" s="548"/>
      <c r="AA311" s="377">
        <f t="shared" si="4"/>
        <v>12</v>
      </c>
    </row>
    <row r="312" spans="1:27" s="378" customFormat="1" ht="12.75" customHeight="1" x14ac:dyDescent="0.2">
      <c r="A312" s="547" t="str">
        <f>IF('2. Outcomes'!C24="","",'2. Outcomes'!C24&amp;" - 2")</f>
        <v/>
      </c>
      <c r="B312" s="81"/>
      <c r="C312" s="81"/>
      <c r="D312" s="91" t="str">
        <f>IF(C312="","",IF(COUNTIF('4. Samples'!$B$17:$B$66,'5. Contrasts'!C312)=1,VLOOKUP(C312,'4. Samples'!$B$17:M$66,3,FALSE),IF(COUNTIF('4. Samples'!$B$17:$B$66,'5. Contrasts'!C312)=0,"ID not defined on Samples tab","ID appears more than once on samples tab")))</f>
        <v/>
      </c>
      <c r="E312" s="84" t="s">
        <v>0</v>
      </c>
      <c r="F312" s="81"/>
      <c r="G312" s="93" t="str">
        <f>IF(F312="","",IF(COUNTIF('4. Samples'!$B$17:$B$66,'5. Contrasts'!F312)=1,VLOOKUP(F312,'4. Samples'!$B$17:P$66,3,FALSE),IF(COUNTIF('4. Samples'!$B$17:$B$66,'5. Contrasts'!F312)=0,"ID not defined on Samples tab","ID appears more than once on samples tab")))</f>
        <v/>
      </c>
      <c r="H312" s="379"/>
      <c r="I312" s="81"/>
      <c r="J312" s="81"/>
      <c r="K312" s="87"/>
      <c r="L312" s="81"/>
      <c r="M312" s="81"/>
      <c r="N312" s="351"/>
      <c r="O312" s="81"/>
      <c r="P312" s="81"/>
      <c r="Q312" s="81"/>
      <c r="R312" s="81"/>
      <c r="S312" s="81"/>
      <c r="T312" s="81"/>
      <c r="U312" s="81"/>
      <c r="V312" s="81"/>
      <c r="W312" s="81"/>
      <c r="X312" s="81"/>
      <c r="Y312" s="380"/>
      <c r="Z312" s="548"/>
      <c r="AA312" s="377">
        <f t="shared" si="4"/>
        <v>12</v>
      </c>
    </row>
    <row r="313" spans="1:27" s="378" customFormat="1" ht="12.75" customHeight="1" x14ac:dyDescent="0.2">
      <c r="A313" s="547" t="str">
        <f>IF('2. Outcomes'!C24="","",'2. Outcomes'!C24&amp;" - 3")</f>
        <v/>
      </c>
      <c r="B313" s="81"/>
      <c r="C313" s="81"/>
      <c r="D313" s="91" t="str">
        <f>IF(C313="","",IF(COUNTIF('4. Samples'!$B$17:$B$66,'5. Contrasts'!C313)=1,VLOOKUP(C313,'4. Samples'!$B$17:M$66,3,FALSE),IF(COUNTIF('4. Samples'!$B$17:$B$66,'5. Contrasts'!C313)=0,"ID not defined on Samples tab","ID appears more than once on samples tab")))</f>
        <v/>
      </c>
      <c r="E313" s="84" t="s">
        <v>0</v>
      </c>
      <c r="F313" s="81"/>
      <c r="G313" s="93" t="str">
        <f>IF(F313="","",IF(COUNTIF('4. Samples'!$B$17:$B$66,'5. Contrasts'!F313)=1,VLOOKUP(F313,'4. Samples'!$B$17:P$66,3,FALSE),IF(COUNTIF('4. Samples'!$B$17:$B$66,'5. Contrasts'!F313)=0,"ID not defined on Samples tab","ID appears more than once on samples tab")))</f>
        <v/>
      </c>
      <c r="H313" s="379"/>
      <c r="I313" s="81"/>
      <c r="J313" s="81"/>
      <c r="K313" s="87"/>
      <c r="L313" s="81"/>
      <c r="M313" s="81"/>
      <c r="N313" s="351"/>
      <c r="O313" s="81"/>
      <c r="P313" s="81"/>
      <c r="Q313" s="81"/>
      <c r="R313" s="81"/>
      <c r="S313" s="81"/>
      <c r="T313" s="81"/>
      <c r="U313" s="81"/>
      <c r="V313" s="81"/>
      <c r="W313" s="81"/>
      <c r="X313" s="81"/>
      <c r="Y313" s="380"/>
      <c r="Z313" s="548"/>
      <c r="AA313" s="377">
        <f t="shared" si="4"/>
        <v>12</v>
      </c>
    </row>
    <row r="314" spans="1:27" s="378" customFormat="1" ht="12.75" customHeight="1" x14ac:dyDescent="0.2">
      <c r="A314" s="547" t="str">
        <f>IF('2. Outcomes'!C24="","",'2. Outcomes'!C24&amp;" - 4")</f>
        <v/>
      </c>
      <c r="B314" s="81"/>
      <c r="C314" s="81"/>
      <c r="D314" s="91" t="str">
        <f>IF(C314="","",IF(COUNTIF('4. Samples'!$B$17:$B$66,'5. Contrasts'!C314)=1,VLOOKUP(C314,'4. Samples'!$B$17:M$66,3,FALSE),IF(COUNTIF('4. Samples'!$B$17:$B$66,'5. Contrasts'!C314)=0,"ID not defined on Samples tab","ID appears more than once on samples tab")))</f>
        <v/>
      </c>
      <c r="E314" s="84" t="s">
        <v>0</v>
      </c>
      <c r="F314" s="81"/>
      <c r="G314" s="93" t="str">
        <f>IF(F314="","",IF(COUNTIF('4. Samples'!$B$17:$B$66,'5. Contrasts'!F314)=1,VLOOKUP(F314,'4. Samples'!$B$17:P$66,3,FALSE),IF(COUNTIF('4. Samples'!$B$17:$B$66,'5. Contrasts'!F314)=0,"ID not defined on Samples tab","ID appears more than once on samples tab")))</f>
        <v/>
      </c>
      <c r="H314" s="379"/>
      <c r="I314" s="81"/>
      <c r="J314" s="81"/>
      <c r="K314" s="87"/>
      <c r="L314" s="81"/>
      <c r="M314" s="81"/>
      <c r="N314" s="351"/>
      <c r="O314" s="81"/>
      <c r="P314" s="81"/>
      <c r="Q314" s="81"/>
      <c r="R314" s="81"/>
      <c r="S314" s="81"/>
      <c r="T314" s="81"/>
      <c r="U314" s="81"/>
      <c r="V314" s="81"/>
      <c r="W314" s="81"/>
      <c r="X314" s="81"/>
      <c r="Y314" s="380"/>
      <c r="Z314" s="548"/>
      <c r="AA314" s="377">
        <f t="shared" si="4"/>
        <v>12</v>
      </c>
    </row>
    <row r="315" spans="1:27" s="378" customFormat="1" ht="12.75" customHeight="1" x14ac:dyDescent="0.2">
      <c r="A315" s="547" t="str">
        <f>IF('2. Outcomes'!C24="","",'2. Outcomes'!C24&amp;" - 5")</f>
        <v/>
      </c>
      <c r="B315" s="81"/>
      <c r="C315" s="81"/>
      <c r="D315" s="91" t="str">
        <f>IF(C315="","",IF(COUNTIF('4. Samples'!$B$17:$B$66,'5. Contrasts'!C315)=1,VLOOKUP(C315,'4. Samples'!$B$17:M$66,3,FALSE),IF(COUNTIF('4. Samples'!$B$17:$B$66,'5. Contrasts'!C315)=0,"ID not defined on Samples tab","ID appears more than once on samples tab")))</f>
        <v/>
      </c>
      <c r="E315" s="84" t="s">
        <v>0</v>
      </c>
      <c r="F315" s="81"/>
      <c r="G315" s="93" t="str">
        <f>IF(F315="","",IF(COUNTIF('4. Samples'!$B$17:$B$66,'5. Contrasts'!F315)=1,VLOOKUP(F315,'4. Samples'!$B$17:P$66,3,FALSE),IF(COUNTIF('4. Samples'!$B$17:$B$66,'5. Contrasts'!F315)=0,"ID not defined on Samples tab","ID appears more than once on samples tab")))</f>
        <v/>
      </c>
      <c r="H315" s="379"/>
      <c r="I315" s="81"/>
      <c r="J315" s="81"/>
      <c r="K315" s="87"/>
      <c r="L315" s="81"/>
      <c r="M315" s="81"/>
      <c r="N315" s="351"/>
      <c r="O315" s="81"/>
      <c r="P315" s="81"/>
      <c r="Q315" s="81"/>
      <c r="R315" s="81"/>
      <c r="S315" s="81"/>
      <c r="T315" s="81"/>
      <c r="U315" s="81"/>
      <c r="V315" s="81"/>
      <c r="W315" s="81"/>
      <c r="X315" s="81"/>
      <c r="Y315" s="380"/>
      <c r="Z315" s="548"/>
      <c r="AA315" s="377">
        <f t="shared" si="4"/>
        <v>12</v>
      </c>
    </row>
    <row r="316" spans="1:27" s="378" customFormat="1" ht="12.75" customHeight="1" x14ac:dyDescent="0.2">
      <c r="A316" s="547" t="str">
        <f>IF('2. Outcomes'!C24="","",'2. Outcomes'!C24&amp;" - 6")</f>
        <v/>
      </c>
      <c r="B316" s="81"/>
      <c r="C316" s="81"/>
      <c r="D316" s="91" t="str">
        <f>IF(C316="","",IF(COUNTIF('4. Samples'!$B$17:$B$66,'5. Contrasts'!C316)=1,VLOOKUP(C316,'4. Samples'!$B$17:M$66,3,FALSE),IF(COUNTIF('4. Samples'!$B$17:$B$66,'5. Contrasts'!C316)=0,"ID not defined on Samples tab","ID appears more than once on samples tab")))</f>
        <v/>
      </c>
      <c r="E316" s="84" t="s">
        <v>0</v>
      </c>
      <c r="F316" s="81"/>
      <c r="G316" s="93" t="str">
        <f>IF(F316="","",IF(COUNTIF('4. Samples'!$B$17:$B$66,'5. Contrasts'!F316)=1,VLOOKUP(F316,'4. Samples'!$B$17:P$66,3,FALSE),IF(COUNTIF('4. Samples'!$B$17:$B$66,'5. Contrasts'!F316)=0,"ID not defined on Samples tab","ID appears more than once on samples tab")))</f>
        <v/>
      </c>
      <c r="H316" s="379"/>
      <c r="I316" s="81"/>
      <c r="J316" s="81"/>
      <c r="K316" s="87"/>
      <c r="L316" s="81"/>
      <c r="M316" s="81"/>
      <c r="N316" s="351"/>
      <c r="O316" s="81"/>
      <c r="P316" s="81"/>
      <c r="Q316" s="81"/>
      <c r="R316" s="81"/>
      <c r="S316" s="81"/>
      <c r="T316" s="81"/>
      <c r="U316" s="81"/>
      <c r="V316" s="81"/>
      <c r="W316" s="81"/>
      <c r="X316" s="81"/>
      <c r="Y316" s="380"/>
      <c r="Z316" s="548"/>
      <c r="AA316" s="377">
        <f t="shared" si="4"/>
        <v>12</v>
      </c>
    </row>
    <row r="317" spans="1:27" s="378" customFormat="1" ht="12.75" customHeight="1" x14ac:dyDescent="0.2">
      <c r="A317" s="547" t="str">
        <f>IF('2. Outcomes'!C24="","",'2. Outcomes'!C24&amp;" - 7")</f>
        <v/>
      </c>
      <c r="B317" s="81"/>
      <c r="C317" s="81"/>
      <c r="D317" s="91" t="str">
        <f>IF(C317="","",IF(COUNTIF('4. Samples'!$B$17:$B$66,'5. Contrasts'!C317)=1,VLOOKUP(C317,'4. Samples'!$B$17:M$66,3,FALSE),IF(COUNTIF('4. Samples'!$B$17:$B$66,'5. Contrasts'!C317)=0,"ID not defined on Samples tab","ID appears more than once on samples tab")))</f>
        <v/>
      </c>
      <c r="E317" s="84" t="s">
        <v>0</v>
      </c>
      <c r="F317" s="81"/>
      <c r="G317" s="93" t="str">
        <f>IF(F317="","",IF(COUNTIF('4. Samples'!$B$17:$B$66,'5. Contrasts'!F317)=1,VLOOKUP(F317,'4. Samples'!$B$17:P$66,3,FALSE),IF(COUNTIF('4. Samples'!$B$17:$B$66,'5. Contrasts'!F317)=0,"ID not defined on Samples tab","ID appears more than once on samples tab")))</f>
        <v/>
      </c>
      <c r="H317" s="379"/>
      <c r="I317" s="81"/>
      <c r="J317" s="81"/>
      <c r="K317" s="87"/>
      <c r="L317" s="81"/>
      <c r="M317" s="81"/>
      <c r="N317" s="351"/>
      <c r="O317" s="81"/>
      <c r="P317" s="81"/>
      <c r="Q317" s="81"/>
      <c r="R317" s="81"/>
      <c r="S317" s="81"/>
      <c r="T317" s="81"/>
      <c r="U317" s="81"/>
      <c r="V317" s="81"/>
      <c r="W317" s="81"/>
      <c r="X317" s="81"/>
      <c r="Y317" s="380"/>
      <c r="Z317" s="548"/>
      <c r="AA317" s="377">
        <f t="shared" si="4"/>
        <v>12</v>
      </c>
    </row>
    <row r="318" spans="1:27" s="378" customFormat="1" ht="12.75" customHeight="1" x14ac:dyDescent="0.2">
      <c r="A318" s="547" t="str">
        <f>IF('2. Outcomes'!C24="","",'2. Outcomes'!C24&amp;" - 8")</f>
        <v/>
      </c>
      <c r="B318" s="81"/>
      <c r="C318" s="81"/>
      <c r="D318" s="91" t="str">
        <f>IF(C318="","",IF(COUNTIF('4. Samples'!$B$17:$B$66,'5. Contrasts'!C318)=1,VLOOKUP(C318,'4. Samples'!$B$17:M$66,3,FALSE),IF(COUNTIF('4. Samples'!$B$17:$B$66,'5. Contrasts'!C318)=0,"ID not defined on Samples tab","ID appears more than once on samples tab")))</f>
        <v/>
      </c>
      <c r="E318" s="84" t="s">
        <v>0</v>
      </c>
      <c r="F318" s="81"/>
      <c r="G318" s="93" t="str">
        <f>IF(F318="","",IF(COUNTIF('4. Samples'!$B$17:$B$66,'5. Contrasts'!F318)=1,VLOOKUP(F318,'4. Samples'!$B$17:P$66,3,FALSE),IF(COUNTIF('4. Samples'!$B$17:$B$66,'5. Contrasts'!F318)=0,"ID not defined on Samples tab","ID appears more than once on samples tab")))</f>
        <v/>
      </c>
      <c r="H318" s="379"/>
      <c r="I318" s="81"/>
      <c r="J318" s="81"/>
      <c r="K318" s="87"/>
      <c r="L318" s="81"/>
      <c r="M318" s="81"/>
      <c r="N318" s="351"/>
      <c r="O318" s="81"/>
      <c r="P318" s="81"/>
      <c r="Q318" s="81"/>
      <c r="R318" s="81"/>
      <c r="S318" s="81"/>
      <c r="T318" s="81"/>
      <c r="U318" s="81"/>
      <c r="V318" s="81"/>
      <c r="W318" s="81"/>
      <c r="X318" s="81"/>
      <c r="Y318" s="380"/>
      <c r="Z318" s="548"/>
      <c r="AA318" s="377">
        <f t="shared" si="4"/>
        <v>12</v>
      </c>
    </row>
    <row r="319" spans="1:27" s="378" customFormat="1" ht="12.75" customHeight="1" x14ac:dyDescent="0.2">
      <c r="A319" s="547" t="str">
        <f>IF('2. Outcomes'!C24="","",'2. Outcomes'!C24&amp;" - 9")</f>
        <v/>
      </c>
      <c r="B319" s="81"/>
      <c r="C319" s="81"/>
      <c r="D319" s="91" t="str">
        <f>IF(C319="","",IF(COUNTIF('4. Samples'!$B$17:$B$66,'5. Contrasts'!C319)=1,VLOOKUP(C319,'4. Samples'!$B$17:M$66,3,FALSE),IF(COUNTIF('4. Samples'!$B$17:$B$66,'5. Contrasts'!C319)=0,"ID not defined on Samples tab","ID appears more than once on samples tab")))</f>
        <v/>
      </c>
      <c r="E319" s="84" t="s">
        <v>0</v>
      </c>
      <c r="F319" s="81"/>
      <c r="G319" s="93" t="str">
        <f>IF(F319="","",IF(COUNTIF('4. Samples'!$B$17:$B$66,'5. Contrasts'!F319)=1,VLOOKUP(F319,'4. Samples'!$B$17:P$66,3,FALSE),IF(COUNTIF('4. Samples'!$B$17:$B$66,'5. Contrasts'!F319)=0,"ID not defined on Samples tab","ID appears more than once on samples tab")))</f>
        <v/>
      </c>
      <c r="H319" s="379"/>
      <c r="I319" s="81"/>
      <c r="J319" s="81"/>
      <c r="K319" s="87"/>
      <c r="L319" s="81"/>
      <c r="M319" s="81"/>
      <c r="N319" s="351"/>
      <c r="O319" s="81"/>
      <c r="P319" s="81"/>
      <c r="Q319" s="81"/>
      <c r="R319" s="81"/>
      <c r="S319" s="81"/>
      <c r="T319" s="81"/>
      <c r="U319" s="81"/>
      <c r="V319" s="81"/>
      <c r="W319" s="81"/>
      <c r="X319" s="81"/>
      <c r="Y319" s="380"/>
      <c r="Z319" s="548"/>
      <c r="AA319" s="377">
        <f t="shared" si="4"/>
        <v>12</v>
      </c>
    </row>
    <row r="320" spans="1:27" s="378" customFormat="1" ht="12.75" customHeight="1" x14ac:dyDescent="0.2">
      <c r="A320" s="547" t="str">
        <f>IF('2. Outcomes'!C24="","",'2. Outcomes'!C24&amp;" - 10")</f>
        <v/>
      </c>
      <c r="B320" s="81"/>
      <c r="C320" s="81"/>
      <c r="D320" s="91" t="str">
        <f>IF(C320="","",IF(COUNTIF('4. Samples'!$B$17:$B$66,'5. Contrasts'!C320)=1,VLOOKUP(C320,'4. Samples'!$B$17:M$66,3,FALSE),IF(COUNTIF('4. Samples'!$B$17:$B$66,'5. Contrasts'!C320)=0,"ID not defined on Samples tab","ID appears more than once on samples tab")))</f>
        <v/>
      </c>
      <c r="E320" s="84" t="s">
        <v>0</v>
      </c>
      <c r="F320" s="81"/>
      <c r="G320" s="93" t="str">
        <f>IF(F320="","",IF(COUNTIF('4. Samples'!$B$17:$B$66,'5. Contrasts'!F320)=1,VLOOKUP(F320,'4. Samples'!$B$17:P$66,3,FALSE),IF(COUNTIF('4. Samples'!$B$17:$B$66,'5. Contrasts'!F320)=0,"ID not defined on Samples tab","ID appears more than once on samples tab")))</f>
        <v/>
      </c>
      <c r="H320" s="379"/>
      <c r="I320" s="81"/>
      <c r="J320" s="81"/>
      <c r="K320" s="87"/>
      <c r="L320" s="81"/>
      <c r="M320" s="81"/>
      <c r="N320" s="351"/>
      <c r="O320" s="81"/>
      <c r="P320" s="81"/>
      <c r="Q320" s="81"/>
      <c r="R320" s="81"/>
      <c r="S320" s="81"/>
      <c r="T320" s="81"/>
      <c r="U320" s="81"/>
      <c r="V320" s="81"/>
      <c r="W320" s="81"/>
      <c r="X320" s="81"/>
      <c r="Y320" s="380"/>
      <c r="Z320" s="548"/>
      <c r="AA320" s="377">
        <f t="shared" si="4"/>
        <v>12</v>
      </c>
    </row>
    <row r="321" spans="1:27" s="378" customFormat="1" ht="12.75" hidden="1" customHeight="1" x14ac:dyDescent="0.2">
      <c r="A321" s="547" t="str">
        <f>IF('2. Outcomes'!C24="","",'2. Outcomes'!C24&amp;" - 11")</f>
        <v/>
      </c>
      <c r="B321" s="81"/>
      <c r="C321" s="81"/>
      <c r="D321" s="91" t="str">
        <f>IF(C321="","",IF(COUNTIF('4. Samples'!$B$17:$B$66,'5. Contrasts'!C321)=1,VLOOKUP(C321,'4. Samples'!$B$17:M$66,3,FALSE),IF(COUNTIF('4. Samples'!$B$17:$B$66,'5. Contrasts'!C321)=0,"ID not defined on Samples tab","ID appears more than once on samples tab")))</f>
        <v/>
      </c>
      <c r="E321" s="84" t="s">
        <v>0</v>
      </c>
      <c r="F321" s="81"/>
      <c r="G321" s="93" t="str">
        <f>IF(F321="","",IF(COUNTIF('4. Samples'!$B$17:$B$66,'5. Contrasts'!F321)=1,VLOOKUP(F321,'4. Samples'!$B$17:P$66,3,FALSE),IF(COUNTIF('4. Samples'!$B$17:$B$66,'5. Contrasts'!F321)=0,"ID not defined on Samples tab","ID appears more than once on samples tab")))</f>
        <v/>
      </c>
      <c r="H321" s="379"/>
      <c r="I321" s="81"/>
      <c r="J321" s="81"/>
      <c r="K321" s="87"/>
      <c r="L321" s="81"/>
      <c r="M321" s="81"/>
      <c r="N321" s="351"/>
      <c r="O321" s="81"/>
      <c r="P321" s="81"/>
      <c r="Q321" s="81"/>
      <c r="R321" s="81"/>
      <c r="S321" s="81"/>
      <c r="T321" s="81"/>
      <c r="U321" s="81"/>
      <c r="V321" s="81"/>
      <c r="W321" s="81"/>
      <c r="X321" s="81"/>
      <c r="Y321" s="380"/>
      <c r="Z321" s="548"/>
      <c r="AA321" s="377">
        <f t="shared" si="4"/>
        <v>12</v>
      </c>
    </row>
    <row r="322" spans="1:27" s="378" customFormat="1" ht="12.75" hidden="1" customHeight="1" x14ac:dyDescent="0.2">
      <c r="A322" s="547" t="str">
        <f>IF('2. Outcomes'!C24="","",'2. Outcomes'!C24&amp;" - 12")</f>
        <v/>
      </c>
      <c r="B322" s="81"/>
      <c r="C322" s="81"/>
      <c r="D322" s="91" t="str">
        <f>IF(C322="","",IF(COUNTIF('4. Samples'!$B$17:$B$66,'5. Contrasts'!C322)=1,VLOOKUP(C322,'4. Samples'!$B$17:M$66,3,FALSE),IF(COUNTIF('4. Samples'!$B$17:$B$66,'5. Contrasts'!C322)=0,"ID not defined on Samples tab","ID appears more than once on samples tab")))</f>
        <v/>
      </c>
      <c r="E322" s="84" t="s">
        <v>0</v>
      </c>
      <c r="F322" s="81"/>
      <c r="G322" s="93" t="str">
        <f>IF(F322="","",IF(COUNTIF('4. Samples'!$B$17:$B$66,'5. Contrasts'!F322)=1,VLOOKUP(F322,'4. Samples'!$B$17:P$66,3,FALSE),IF(COUNTIF('4. Samples'!$B$17:$B$66,'5. Contrasts'!F322)=0,"ID not defined on Samples tab","ID appears more than once on samples tab")))</f>
        <v/>
      </c>
      <c r="H322" s="379"/>
      <c r="I322" s="81"/>
      <c r="J322" s="81"/>
      <c r="K322" s="87"/>
      <c r="L322" s="81"/>
      <c r="M322" s="81"/>
      <c r="N322" s="351"/>
      <c r="O322" s="81"/>
      <c r="P322" s="81"/>
      <c r="Q322" s="81"/>
      <c r="R322" s="81"/>
      <c r="S322" s="81"/>
      <c r="T322" s="81"/>
      <c r="U322" s="81"/>
      <c r="V322" s="81"/>
      <c r="W322" s="81"/>
      <c r="X322" s="81"/>
      <c r="Y322" s="380"/>
      <c r="Z322" s="548"/>
      <c r="AA322" s="377">
        <f t="shared" si="4"/>
        <v>12</v>
      </c>
    </row>
    <row r="323" spans="1:27" s="378" customFormat="1" ht="12.75" hidden="1" customHeight="1" x14ac:dyDescent="0.2">
      <c r="A323" s="547" t="str">
        <f>IF('2. Outcomes'!C24="","",'2. Outcomes'!C24&amp;" - 13")</f>
        <v/>
      </c>
      <c r="B323" s="81"/>
      <c r="C323" s="81"/>
      <c r="D323" s="91" t="str">
        <f>IF(C323="","",IF(COUNTIF('4. Samples'!$B$17:$B$66,'5. Contrasts'!C323)=1,VLOOKUP(C323,'4. Samples'!$B$17:M$66,3,FALSE),IF(COUNTIF('4. Samples'!$B$17:$B$66,'5. Contrasts'!C323)=0,"ID not defined on Samples tab","ID appears more than once on samples tab")))</f>
        <v/>
      </c>
      <c r="E323" s="84" t="s">
        <v>0</v>
      </c>
      <c r="F323" s="81"/>
      <c r="G323" s="93" t="str">
        <f>IF(F323="","",IF(COUNTIF('4. Samples'!$B$17:$B$66,'5. Contrasts'!F323)=1,VLOOKUP(F323,'4. Samples'!$B$17:P$66,3,FALSE),IF(COUNTIF('4. Samples'!$B$17:$B$66,'5. Contrasts'!F323)=0,"ID not defined on Samples tab","ID appears more than once on samples tab")))</f>
        <v/>
      </c>
      <c r="H323" s="379"/>
      <c r="I323" s="81"/>
      <c r="J323" s="81"/>
      <c r="K323" s="87"/>
      <c r="L323" s="81"/>
      <c r="M323" s="81"/>
      <c r="N323" s="351"/>
      <c r="O323" s="81"/>
      <c r="P323" s="81"/>
      <c r="Q323" s="81"/>
      <c r="R323" s="81"/>
      <c r="S323" s="81"/>
      <c r="T323" s="81"/>
      <c r="U323" s="81"/>
      <c r="V323" s="81"/>
      <c r="W323" s="81"/>
      <c r="X323" s="81"/>
      <c r="Y323" s="380"/>
      <c r="Z323" s="548"/>
      <c r="AA323" s="377">
        <f t="shared" si="4"/>
        <v>12</v>
      </c>
    </row>
    <row r="324" spans="1:27" s="378" customFormat="1" ht="12.75" hidden="1" customHeight="1" x14ac:dyDescent="0.2">
      <c r="A324" s="547" t="str">
        <f>IF('2. Outcomes'!C24="","",'2. Outcomes'!C24&amp;" - 14")</f>
        <v/>
      </c>
      <c r="B324" s="81"/>
      <c r="C324" s="81"/>
      <c r="D324" s="91" t="str">
        <f>IF(C324="","",IF(COUNTIF('4. Samples'!$B$17:$B$66,'5. Contrasts'!C324)=1,VLOOKUP(C324,'4. Samples'!$B$17:M$66,3,FALSE),IF(COUNTIF('4. Samples'!$B$17:$B$66,'5. Contrasts'!C324)=0,"ID not defined on Samples tab","ID appears more than once on samples tab")))</f>
        <v/>
      </c>
      <c r="E324" s="84" t="s">
        <v>0</v>
      </c>
      <c r="F324" s="81"/>
      <c r="G324" s="93" t="str">
        <f>IF(F324="","",IF(COUNTIF('4. Samples'!$B$17:$B$66,'5. Contrasts'!F324)=1,VLOOKUP(F324,'4. Samples'!$B$17:P$66,3,FALSE),IF(COUNTIF('4. Samples'!$B$17:$B$66,'5. Contrasts'!F324)=0,"ID not defined on Samples tab","ID appears more than once on samples tab")))</f>
        <v/>
      </c>
      <c r="H324" s="379"/>
      <c r="I324" s="81"/>
      <c r="J324" s="81"/>
      <c r="K324" s="87"/>
      <c r="L324" s="81"/>
      <c r="M324" s="81"/>
      <c r="N324" s="351"/>
      <c r="O324" s="81"/>
      <c r="P324" s="81"/>
      <c r="Q324" s="81"/>
      <c r="R324" s="81"/>
      <c r="S324" s="81"/>
      <c r="T324" s="81"/>
      <c r="U324" s="81"/>
      <c r="V324" s="81"/>
      <c r="W324" s="81"/>
      <c r="X324" s="81"/>
      <c r="Y324" s="380"/>
      <c r="Z324" s="548"/>
      <c r="AA324" s="377">
        <f t="shared" si="4"/>
        <v>12</v>
      </c>
    </row>
    <row r="325" spans="1:27" s="378" customFormat="1" ht="12.75" hidden="1" customHeight="1" x14ac:dyDescent="0.2">
      <c r="A325" s="547" t="str">
        <f>IF('2. Outcomes'!C24="","",'2. Outcomes'!C24&amp;" - 15")</f>
        <v/>
      </c>
      <c r="B325" s="81"/>
      <c r="C325" s="81"/>
      <c r="D325" s="91" t="str">
        <f>IF(C325="","",IF(COUNTIF('4. Samples'!$B$17:$B$66,'5. Contrasts'!C325)=1,VLOOKUP(C325,'4. Samples'!$B$17:M$66,3,FALSE),IF(COUNTIF('4. Samples'!$B$17:$B$66,'5. Contrasts'!C325)=0,"ID not defined on Samples tab","ID appears more than once on samples tab")))</f>
        <v/>
      </c>
      <c r="E325" s="84" t="s">
        <v>0</v>
      </c>
      <c r="F325" s="81"/>
      <c r="G325" s="93" t="str">
        <f>IF(F325="","",IF(COUNTIF('4. Samples'!$B$17:$B$66,'5. Contrasts'!F325)=1,VLOOKUP(F325,'4. Samples'!$B$17:P$66,3,FALSE),IF(COUNTIF('4. Samples'!$B$17:$B$66,'5. Contrasts'!F325)=0,"ID not defined on Samples tab","ID appears more than once on samples tab")))</f>
        <v/>
      </c>
      <c r="H325" s="379"/>
      <c r="I325" s="81"/>
      <c r="J325" s="81"/>
      <c r="K325" s="87"/>
      <c r="L325" s="81"/>
      <c r="M325" s="81"/>
      <c r="N325" s="351"/>
      <c r="O325" s="81"/>
      <c r="P325" s="81"/>
      <c r="Q325" s="81"/>
      <c r="R325" s="81"/>
      <c r="S325" s="81"/>
      <c r="T325" s="81"/>
      <c r="U325" s="81"/>
      <c r="V325" s="81"/>
      <c r="W325" s="81"/>
      <c r="X325" s="81"/>
      <c r="Y325" s="380"/>
      <c r="Z325" s="548"/>
      <c r="AA325" s="377">
        <f t="shared" si="4"/>
        <v>12</v>
      </c>
    </row>
    <row r="326" spans="1:27" s="378" customFormat="1" ht="12.75" hidden="1" customHeight="1" x14ac:dyDescent="0.2">
      <c r="A326" s="547" t="str">
        <f>IF('2. Outcomes'!C24="","",'2. Outcomes'!C24&amp;" - 16")</f>
        <v/>
      </c>
      <c r="B326" s="81"/>
      <c r="C326" s="81"/>
      <c r="D326" s="91" t="str">
        <f>IF(C326="","",IF(COUNTIF('4. Samples'!$B$17:$B$66,'5. Contrasts'!C326)=1,VLOOKUP(C326,'4. Samples'!$B$17:M$66,3,FALSE),IF(COUNTIF('4. Samples'!$B$17:$B$66,'5. Contrasts'!C326)=0,"ID not defined on Samples tab","ID appears more than once on samples tab")))</f>
        <v/>
      </c>
      <c r="E326" s="84" t="s">
        <v>0</v>
      </c>
      <c r="F326" s="81"/>
      <c r="G326" s="93" t="str">
        <f>IF(F326="","",IF(COUNTIF('4. Samples'!$B$17:$B$66,'5. Contrasts'!F326)=1,VLOOKUP(F326,'4. Samples'!$B$17:P$66,3,FALSE),IF(COUNTIF('4. Samples'!$B$17:$B$66,'5. Contrasts'!F326)=0,"ID not defined on Samples tab","ID appears more than once on samples tab")))</f>
        <v/>
      </c>
      <c r="H326" s="379"/>
      <c r="I326" s="81"/>
      <c r="J326" s="81"/>
      <c r="K326" s="87"/>
      <c r="L326" s="81"/>
      <c r="M326" s="81"/>
      <c r="N326" s="351"/>
      <c r="O326" s="81"/>
      <c r="P326" s="81"/>
      <c r="Q326" s="81"/>
      <c r="R326" s="81"/>
      <c r="S326" s="81"/>
      <c r="T326" s="81"/>
      <c r="U326" s="81"/>
      <c r="V326" s="81"/>
      <c r="W326" s="81"/>
      <c r="X326" s="81"/>
      <c r="Y326" s="380"/>
      <c r="Z326" s="548"/>
      <c r="AA326" s="377">
        <f t="shared" si="4"/>
        <v>12</v>
      </c>
    </row>
    <row r="327" spans="1:27" s="378" customFormat="1" ht="12.75" hidden="1" customHeight="1" x14ac:dyDescent="0.2">
      <c r="A327" s="547" t="str">
        <f>IF('2. Outcomes'!C24="","",'2. Outcomes'!C24&amp;" - 17")</f>
        <v/>
      </c>
      <c r="B327" s="81"/>
      <c r="C327" s="81"/>
      <c r="D327" s="91" t="str">
        <f>IF(C327="","",IF(COUNTIF('4. Samples'!$B$17:$B$66,'5. Contrasts'!C327)=1,VLOOKUP(C327,'4. Samples'!$B$17:M$66,3,FALSE),IF(COUNTIF('4. Samples'!$B$17:$B$66,'5. Contrasts'!C327)=0,"ID not defined on Samples tab","ID appears more than once on samples tab")))</f>
        <v/>
      </c>
      <c r="E327" s="84" t="s">
        <v>0</v>
      </c>
      <c r="F327" s="81"/>
      <c r="G327" s="93" t="str">
        <f>IF(F327="","",IF(COUNTIF('4. Samples'!$B$17:$B$66,'5. Contrasts'!F327)=1,VLOOKUP(F327,'4. Samples'!$B$17:P$66,3,FALSE),IF(COUNTIF('4. Samples'!$B$17:$B$66,'5. Contrasts'!F327)=0,"ID not defined on Samples tab","ID appears more than once on samples tab")))</f>
        <v/>
      </c>
      <c r="H327" s="379"/>
      <c r="I327" s="81"/>
      <c r="J327" s="81"/>
      <c r="K327" s="87"/>
      <c r="L327" s="81"/>
      <c r="M327" s="81"/>
      <c r="N327" s="351"/>
      <c r="O327" s="81"/>
      <c r="P327" s="81"/>
      <c r="Q327" s="81"/>
      <c r="R327" s="81"/>
      <c r="S327" s="81"/>
      <c r="T327" s="81"/>
      <c r="U327" s="81"/>
      <c r="V327" s="81"/>
      <c r="W327" s="81"/>
      <c r="X327" s="81"/>
      <c r="Y327" s="380"/>
      <c r="Z327" s="548"/>
      <c r="AA327" s="377">
        <f t="shared" si="4"/>
        <v>12</v>
      </c>
    </row>
    <row r="328" spans="1:27" s="378" customFormat="1" ht="12.75" hidden="1" customHeight="1" x14ac:dyDescent="0.2">
      <c r="A328" s="547" t="str">
        <f>IF('2. Outcomes'!C24="","",'2. Outcomes'!C24&amp;" - 18")</f>
        <v/>
      </c>
      <c r="B328" s="81"/>
      <c r="C328" s="81"/>
      <c r="D328" s="91" t="str">
        <f>IF(C328="","",IF(COUNTIF('4. Samples'!$B$17:$B$66,'5. Contrasts'!C328)=1,VLOOKUP(C328,'4. Samples'!$B$17:M$66,3,FALSE),IF(COUNTIF('4. Samples'!$B$17:$B$66,'5. Contrasts'!C328)=0,"ID not defined on Samples tab","ID appears more than once on samples tab")))</f>
        <v/>
      </c>
      <c r="E328" s="84" t="s">
        <v>0</v>
      </c>
      <c r="F328" s="81"/>
      <c r="G328" s="93" t="str">
        <f>IF(F328="","",IF(COUNTIF('4. Samples'!$B$17:$B$66,'5. Contrasts'!F328)=1,VLOOKUP(F328,'4. Samples'!$B$17:P$66,3,FALSE),IF(COUNTIF('4. Samples'!$B$17:$B$66,'5. Contrasts'!F328)=0,"ID not defined on Samples tab","ID appears more than once on samples tab")))</f>
        <v/>
      </c>
      <c r="H328" s="379"/>
      <c r="I328" s="81"/>
      <c r="J328" s="81"/>
      <c r="K328" s="87"/>
      <c r="L328" s="81"/>
      <c r="M328" s="81"/>
      <c r="N328" s="351"/>
      <c r="O328" s="81"/>
      <c r="P328" s="81"/>
      <c r="Q328" s="81"/>
      <c r="R328" s="81"/>
      <c r="S328" s="81"/>
      <c r="T328" s="81"/>
      <c r="U328" s="81"/>
      <c r="V328" s="81"/>
      <c r="W328" s="81"/>
      <c r="X328" s="81"/>
      <c r="Y328" s="380"/>
      <c r="Z328" s="548"/>
      <c r="AA328" s="377">
        <f t="shared" si="4"/>
        <v>12</v>
      </c>
    </row>
    <row r="329" spans="1:27" s="378" customFormat="1" ht="12.75" hidden="1" customHeight="1" x14ac:dyDescent="0.2">
      <c r="A329" s="547" t="str">
        <f>IF('2. Outcomes'!C24="","",'2. Outcomes'!C24&amp;" - 19")</f>
        <v/>
      </c>
      <c r="B329" s="81"/>
      <c r="C329" s="81"/>
      <c r="D329" s="91" t="str">
        <f>IF(C329="","",IF(COUNTIF('4. Samples'!$B$17:$B$66,'5. Contrasts'!C329)=1,VLOOKUP(C329,'4. Samples'!$B$17:M$66,3,FALSE),IF(COUNTIF('4. Samples'!$B$17:$B$66,'5. Contrasts'!C329)=0,"ID not defined on Samples tab","ID appears more than once on samples tab")))</f>
        <v/>
      </c>
      <c r="E329" s="84" t="s">
        <v>0</v>
      </c>
      <c r="F329" s="81"/>
      <c r="G329" s="93" t="str">
        <f>IF(F329="","",IF(COUNTIF('4. Samples'!$B$17:$B$66,'5. Contrasts'!F329)=1,VLOOKUP(F329,'4. Samples'!$B$17:P$66,3,FALSE),IF(COUNTIF('4. Samples'!$B$17:$B$66,'5. Contrasts'!F329)=0,"ID not defined on Samples tab","ID appears more than once on samples tab")))</f>
        <v/>
      </c>
      <c r="H329" s="379"/>
      <c r="I329" s="81"/>
      <c r="J329" s="81"/>
      <c r="K329" s="87"/>
      <c r="L329" s="81"/>
      <c r="M329" s="81"/>
      <c r="N329" s="351"/>
      <c r="O329" s="81"/>
      <c r="P329" s="81"/>
      <c r="Q329" s="81"/>
      <c r="R329" s="81"/>
      <c r="S329" s="81"/>
      <c r="T329" s="81"/>
      <c r="U329" s="81"/>
      <c r="V329" s="81"/>
      <c r="W329" s="81"/>
      <c r="X329" s="81"/>
      <c r="Y329" s="380"/>
      <c r="Z329" s="548"/>
      <c r="AA329" s="377">
        <f t="shared" si="4"/>
        <v>12</v>
      </c>
    </row>
    <row r="330" spans="1:27" s="378" customFormat="1" ht="12.75" hidden="1" customHeight="1" x14ac:dyDescent="0.2">
      <c r="A330" s="547" t="str">
        <f>IF('2. Outcomes'!C24="","",'2. Outcomes'!C24&amp;" - 20")</f>
        <v/>
      </c>
      <c r="B330" s="81"/>
      <c r="C330" s="81"/>
      <c r="D330" s="91" t="str">
        <f>IF(C330="","",IF(COUNTIF('4. Samples'!$B$17:$B$66,'5. Contrasts'!C330)=1,VLOOKUP(C330,'4. Samples'!$B$17:M$66,3,FALSE),IF(COUNTIF('4. Samples'!$B$17:$B$66,'5. Contrasts'!C330)=0,"ID not defined on Samples tab","ID appears more than once on samples tab")))</f>
        <v/>
      </c>
      <c r="E330" s="84" t="s">
        <v>0</v>
      </c>
      <c r="F330" s="81"/>
      <c r="G330" s="93" t="str">
        <f>IF(F330="","",IF(COUNTIF('4. Samples'!$B$17:$B$66,'5. Contrasts'!F330)=1,VLOOKUP(F330,'4. Samples'!$B$17:P$66,3,FALSE),IF(COUNTIF('4. Samples'!$B$17:$B$66,'5. Contrasts'!F330)=0,"ID not defined on Samples tab","ID appears more than once on samples tab")))</f>
        <v/>
      </c>
      <c r="H330" s="379"/>
      <c r="I330" s="81"/>
      <c r="J330" s="81"/>
      <c r="K330" s="87"/>
      <c r="L330" s="81"/>
      <c r="M330" s="81"/>
      <c r="N330" s="351"/>
      <c r="O330" s="81"/>
      <c r="P330" s="81"/>
      <c r="Q330" s="81"/>
      <c r="R330" s="81"/>
      <c r="S330" s="81"/>
      <c r="T330" s="81"/>
      <c r="U330" s="81"/>
      <c r="V330" s="81"/>
      <c r="W330" s="81"/>
      <c r="X330" s="81"/>
      <c r="Y330" s="380"/>
      <c r="Z330" s="548"/>
      <c r="AA330" s="377">
        <f t="shared" si="4"/>
        <v>12</v>
      </c>
    </row>
    <row r="331" spans="1:27" s="378" customFormat="1" ht="12.75" hidden="1" customHeight="1" x14ac:dyDescent="0.2">
      <c r="A331" s="547" t="str">
        <f>IF('2. Outcomes'!C24="","",'2. Outcomes'!C24&amp;" - 21")</f>
        <v/>
      </c>
      <c r="B331" s="81"/>
      <c r="C331" s="81"/>
      <c r="D331" s="91" t="str">
        <f>IF(C331="","",IF(COUNTIF('4. Samples'!$B$17:$B$66,'5. Contrasts'!C331)=1,VLOOKUP(C331,'4. Samples'!$B$17:M$66,3,FALSE),IF(COUNTIF('4. Samples'!$B$17:$B$66,'5. Contrasts'!C331)=0,"ID not defined on Samples tab","ID appears more than once on samples tab")))</f>
        <v/>
      </c>
      <c r="E331" s="84" t="s">
        <v>0</v>
      </c>
      <c r="F331" s="81"/>
      <c r="G331" s="93" t="str">
        <f>IF(F331="","",IF(COUNTIF('4. Samples'!$B$17:$B$66,'5. Contrasts'!F331)=1,VLOOKUP(F331,'4. Samples'!$B$17:P$66,3,FALSE),IF(COUNTIF('4. Samples'!$B$17:$B$66,'5. Contrasts'!F331)=0,"ID not defined on Samples tab","ID appears more than once on samples tab")))</f>
        <v/>
      </c>
      <c r="H331" s="379"/>
      <c r="I331" s="81"/>
      <c r="J331" s="81"/>
      <c r="K331" s="87"/>
      <c r="L331" s="81"/>
      <c r="M331" s="81"/>
      <c r="N331" s="351"/>
      <c r="O331" s="81"/>
      <c r="P331" s="81"/>
      <c r="Q331" s="81"/>
      <c r="R331" s="81"/>
      <c r="S331" s="81"/>
      <c r="T331" s="81"/>
      <c r="U331" s="81"/>
      <c r="V331" s="81"/>
      <c r="W331" s="81"/>
      <c r="X331" s="81"/>
      <c r="Y331" s="380"/>
      <c r="Z331" s="548"/>
      <c r="AA331" s="377">
        <f t="shared" si="4"/>
        <v>12</v>
      </c>
    </row>
    <row r="332" spans="1:27" s="378" customFormat="1" ht="12.75" hidden="1" customHeight="1" x14ac:dyDescent="0.2">
      <c r="A332" s="547" t="str">
        <f>IF('2. Outcomes'!C24="","",'2. Outcomes'!C24&amp;" - 22")</f>
        <v/>
      </c>
      <c r="B332" s="81"/>
      <c r="C332" s="81"/>
      <c r="D332" s="91" t="str">
        <f>IF(C332="","",IF(COUNTIF('4. Samples'!$B$17:$B$66,'5. Contrasts'!C332)=1,VLOOKUP(C332,'4. Samples'!$B$17:M$66,3,FALSE),IF(COUNTIF('4. Samples'!$B$17:$B$66,'5. Contrasts'!C332)=0,"ID not defined on Samples tab","ID appears more than once on samples tab")))</f>
        <v/>
      </c>
      <c r="E332" s="84" t="s">
        <v>0</v>
      </c>
      <c r="F332" s="81"/>
      <c r="G332" s="93" t="str">
        <f>IF(F332="","",IF(COUNTIF('4. Samples'!$B$17:$B$66,'5. Contrasts'!F332)=1,VLOOKUP(F332,'4. Samples'!$B$17:P$66,3,FALSE),IF(COUNTIF('4. Samples'!$B$17:$B$66,'5. Contrasts'!F332)=0,"ID not defined on Samples tab","ID appears more than once on samples tab")))</f>
        <v/>
      </c>
      <c r="H332" s="379"/>
      <c r="I332" s="81"/>
      <c r="J332" s="81"/>
      <c r="K332" s="87"/>
      <c r="L332" s="81"/>
      <c r="M332" s="81"/>
      <c r="N332" s="351"/>
      <c r="O332" s="81"/>
      <c r="P332" s="81"/>
      <c r="Q332" s="81"/>
      <c r="R332" s="81"/>
      <c r="S332" s="81"/>
      <c r="T332" s="81"/>
      <c r="U332" s="81"/>
      <c r="V332" s="81"/>
      <c r="W332" s="81"/>
      <c r="X332" s="81"/>
      <c r="Y332" s="380"/>
      <c r="Z332" s="548"/>
      <c r="AA332" s="377">
        <f t="shared" si="4"/>
        <v>12</v>
      </c>
    </row>
    <row r="333" spans="1:27" s="378" customFormat="1" ht="12.75" hidden="1" customHeight="1" x14ac:dyDescent="0.2">
      <c r="A333" s="547" t="str">
        <f>IF('2. Outcomes'!C24="","",'2. Outcomes'!C24&amp;" - 23")</f>
        <v/>
      </c>
      <c r="B333" s="81"/>
      <c r="C333" s="81"/>
      <c r="D333" s="91" t="str">
        <f>IF(C333="","",IF(COUNTIF('4. Samples'!$B$17:$B$66,'5. Contrasts'!C333)=1,VLOOKUP(C333,'4. Samples'!$B$17:M$66,3,FALSE),IF(COUNTIF('4. Samples'!$B$17:$B$66,'5. Contrasts'!C333)=0,"ID not defined on Samples tab","ID appears more than once on samples tab")))</f>
        <v/>
      </c>
      <c r="E333" s="84" t="s">
        <v>0</v>
      </c>
      <c r="F333" s="81"/>
      <c r="G333" s="93" t="str">
        <f>IF(F333="","",IF(COUNTIF('4. Samples'!$B$17:$B$66,'5. Contrasts'!F333)=1,VLOOKUP(F333,'4. Samples'!$B$17:P$66,3,FALSE),IF(COUNTIF('4. Samples'!$B$17:$B$66,'5. Contrasts'!F333)=0,"ID not defined on Samples tab","ID appears more than once on samples tab")))</f>
        <v/>
      </c>
      <c r="H333" s="379"/>
      <c r="I333" s="81"/>
      <c r="J333" s="81"/>
      <c r="K333" s="87"/>
      <c r="L333" s="81"/>
      <c r="M333" s="81"/>
      <c r="N333" s="351"/>
      <c r="O333" s="81"/>
      <c r="P333" s="81"/>
      <c r="Q333" s="81"/>
      <c r="R333" s="81"/>
      <c r="S333" s="81"/>
      <c r="T333" s="81"/>
      <c r="U333" s="81"/>
      <c r="V333" s="81"/>
      <c r="W333" s="81"/>
      <c r="X333" s="81"/>
      <c r="Y333" s="380"/>
      <c r="Z333" s="548"/>
      <c r="AA333" s="377">
        <f t="shared" si="4"/>
        <v>12</v>
      </c>
    </row>
    <row r="334" spans="1:27" s="378" customFormat="1" ht="12.75" hidden="1" customHeight="1" x14ac:dyDescent="0.2">
      <c r="A334" s="547" t="str">
        <f>IF('2. Outcomes'!C24="","",'2. Outcomes'!C24&amp;" - 24")</f>
        <v/>
      </c>
      <c r="B334" s="81"/>
      <c r="C334" s="81"/>
      <c r="D334" s="91" t="str">
        <f>IF(C334="","",IF(COUNTIF('4. Samples'!$B$17:$B$66,'5. Contrasts'!C334)=1,VLOOKUP(C334,'4. Samples'!$B$17:M$66,3,FALSE),IF(COUNTIF('4. Samples'!$B$17:$B$66,'5. Contrasts'!C334)=0,"ID not defined on Samples tab","ID appears more than once on samples tab")))</f>
        <v/>
      </c>
      <c r="E334" s="84" t="s">
        <v>0</v>
      </c>
      <c r="F334" s="81"/>
      <c r="G334" s="93" t="str">
        <f>IF(F334="","",IF(COUNTIF('4. Samples'!$B$17:$B$66,'5. Contrasts'!F334)=1,VLOOKUP(F334,'4. Samples'!$B$17:P$66,3,FALSE),IF(COUNTIF('4. Samples'!$B$17:$B$66,'5. Contrasts'!F334)=0,"ID not defined on Samples tab","ID appears more than once on samples tab")))</f>
        <v/>
      </c>
      <c r="H334" s="379"/>
      <c r="I334" s="81"/>
      <c r="J334" s="81"/>
      <c r="K334" s="87"/>
      <c r="L334" s="81"/>
      <c r="M334" s="81"/>
      <c r="N334" s="351"/>
      <c r="O334" s="81"/>
      <c r="P334" s="81"/>
      <c r="Q334" s="81"/>
      <c r="R334" s="81"/>
      <c r="S334" s="81"/>
      <c r="T334" s="81"/>
      <c r="U334" s="81"/>
      <c r="V334" s="81"/>
      <c r="W334" s="81"/>
      <c r="X334" s="81"/>
      <c r="Y334" s="380"/>
      <c r="Z334" s="548"/>
      <c r="AA334" s="377">
        <f t="shared" si="4"/>
        <v>12</v>
      </c>
    </row>
    <row r="335" spans="1:27" s="378" customFormat="1" ht="12.75" hidden="1" customHeight="1" x14ac:dyDescent="0.2">
      <c r="A335" s="547" t="str">
        <f>IF('2. Outcomes'!C24="","",'2. Outcomes'!C24&amp;" - 25")</f>
        <v/>
      </c>
      <c r="B335" s="81"/>
      <c r="C335" s="81"/>
      <c r="D335" s="91" t="str">
        <f>IF(C335="","",IF(COUNTIF('4. Samples'!$B$17:$B$66,'5. Contrasts'!C335)=1,VLOOKUP(C335,'4. Samples'!$B$17:M$66,3,FALSE),IF(COUNTIF('4. Samples'!$B$17:$B$66,'5. Contrasts'!C335)=0,"ID not defined on Samples tab","ID appears more than once on samples tab")))</f>
        <v/>
      </c>
      <c r="E335" s="84" t="s">
        <v>0</v>
      </c>
      <c r="F335" s="81"/>
      <c r="G335" s="93" t="str">
        <f>IF(F335="","",IF(COUNTIF('4. Samples'!$B$17:$B$66,'5. Contrasts'!F335)=1,VLOOKUP(F335,'4. Samples'!$B$17:P$66,3,FALSE),IF(COUNTIF('4. Samples'!$B$17:$B$66,'5. Contrasts'!F335)=0,"ID not defined on Samples tab","ID appears more than once on samples tab")))</f>
        <v/>
      </c>
      <c r="H335" s="379"/>
      <c r="I335" s="81"/>
      <c r="J335" s="81"/>
      <c r="K335" s="87"/>
      <c r="L335" s="81"/>
      <c r="M335" s="81"/>
      <c r="N335" s="351"/>
      <c r="O335" s="81"/>
      <c r="P335" s="81"/>
      <c r="Q335" s="81"/>
      <c r="R335" s="81"/>
      <c r="S335" s="81"/>
      <c r="T335" s="81"/>
      <c r="U335" s="81"/>
      <c r="V335" s="81"/>
      <c r="W335" s="81"/>
      <c r="X335" s="81"/>
      <c r="Y335" s="380"/>
      <c r="Z335" s="548"/>
      <c r="AA335" s="377">
        <f t="shared" si="4"/>
        <v>12</v>
      </c>
    </row>
    <row r="336" spans="1:27" s="382" customFormat="1" ht="12.75" customHeight="1" x14ac:dyDescent="0.2">
      <c r="A336" s="549" t="s">
        <v>21</v>
      </c>
      <c r="B336" s="208"/>
      <c r="C336" s="82"/>
      <c r="D336" s="82"/>
      <c r="E336" s="373"/>
      <c r="F336" s="82"/>
      <c r="G336" s="82"/>
      <c r="H336" s="82"/>
      <c r="I336" s="82"/>
      <c r="J336" s="82"/>
      <c r="K336" s="82"/>
      <c r="L336" s="82"/>
      <c r="M336" s="82"/>
      <c r="N336" s="352"/>
      <c r="O336" s="82"/>
      <c r="P336" s="82"/>
      <c r="Q336" s="82"/>
      <c r="R336" s="82"/>
      <c r="S336" s="82"/>
      <c r="T336" s="82"/>
      <c r="U336" s="82"/>
      <c r="V336" s="82"/>
      <c r="W336" s="82"/>
      <c r="X336" s="82"/>
      <c r="Y336" s="82"/>
      <c r="Z336" s="550"/>
      <c r="AA336" s="381"/>
    </row>
    <row r="337" spans="1:27" s="385" customFormat="1" ht="14.25" customHeight="1" x14ac:dyDescent="0.2">
      <c r="A337" s="543" t="str">
        <f>IF('2. Outcomes'!B25="","",'2. Outcomes'!A25&amp;"   /   "&amp;'2. Outcomes'!B25&amp;"   /   "&amp;'2. Outcomes'!C25)</f>
        <v/>
      </c>
      <c r="B337" s="209"/>
      <c r="C337" s="209"/>
      <c r="D337" s="209"/>
      <c r="E337" s="249"/>
      <c r="F337" s="209"/>
      <c r="G337" s="209"/>
      <c r="H337" s="209"/>
      <c r="I337" s="209"/>
      <c r="J337" s="209"/>
      <c r="K337" s="209"/>
      <c r="L337" s="209"/>
      <c r="M337" s="209"/>
      <c r="N337" s="383"/>
      <c r="O337" s="209"/>
      <c r="P337" s="209"/>
      <c r="Q337" s="209"/>
      <c r="R337" s="209"/>
      <c r="S337" s="209"/>
      <c r="T337" s="209"/>
      <c r="U337" s="209"/>
      <c r="V337" s="209"/>
      <c r="W337" s="209"/>
      <c r="X337" s="209"/>
      <c r="Y337" s="209"/>
      <c r="Z337" s="544"/>
      <c r="AA337" s="384"/>
    </row>
    <row r="338" spans="1:27" s="378" customFormat="1" ht="12.75" customHeight="1" x14ac:dyDescent="0.2">
      <c r="A338" s="547" t="str">
        <f>IF('2. Outcomes'!C25="","",'2. Outcomes'!C25&amp;" - 1")</f>
        <v/>
      </c>
      <c r="B338" s="81"/>
      <c r="C338" s="81"/>
      <c r="D338" s="91" t="str">
        <f>IF(C338="","",IF(COUNTIF('4. Samples'!$B$17:$B$66,'5. Contrasts'!C338)=1,VLOOKUP(C338,'4. Samples'!$B$17:M$66,3,FALSE),IF(COUNTIF('4. Samples'!$B$17:$B$66,'5. Contrasts'!C338)=0,"ID not defined on Samples tab","ID appears more than once on samples tab")))</f>
        <v/>
      </c>
      <c r="E338" s="84" t="s">
        <v>0</v>
      </c>
      <c r="F338" s="81"/>
      <c r="G338" s="93" t="str">
        <f>IF(F338="","",IF(COUNTIF('4. Samples'!$B$17:$B$66,'5. Contrasts'!F338)=1,VLOOKUP(F338,'4. Samples'!$B$17:P$66,3,FALSE),IF(COUNTIF('4. Samples'!$B$17:$B$66,'5. Contrasts'!F338)=0,"ID not defined on Samples tab","ID appears more than once on samples tab")))</f>
        <v/>
      </c>
      <c r="H338" s="375"/>
      <c r="I338" s="87"/>
      <c r="J338" s="87"/>
      <c r="K338" s="87"/>
      <c r="L338" s="87"/>
      <c r="M338" s="87"/>
      <c r="N338" s="350"/>
      <c r="O338" s="87"/>
      <c r="P338" s="87"/>
      <c r="Q338" s="87"/>
      <c r="R338" s="87"/>
      <c r="S338" s="87"/>
      <c r="T338" s="87"/>
      <c r="U338" s="87"/>
      <c r="V338" s="87"/>
      <c r="W338" s="81"/>
      <c r="X338" s="81"/>
      <c r="Y338" s="380"/>
      <c r="Z338" s="548"/>
      <c r="AA338" s="377">
        <f t="shared" si="4"/>
        <v>13</v>
      </c>
    </row>
    <row r="339" spans="1:27" s="378" customFormat="1" ht="12.75" customHeight="1" x14ac:dyDescent="0.2">
      <c r="A339" s="547" t="str">
        <f>IF('2. Outcomes'!C25="","",'2. Outcomes'!C25&amp;" - 2")</f>
        <v/>
      </c>
      <c r="B339" s="81"/>
      <c r="C339" s="81"/>
      <c r="D339" s="91" t="str">
        <f>IF(C339="","",IF(COUNTIF('4. Samples'!$B$17:$B$66,'5. Contrasts'!C339)=1,VLOOKUP(C339,'4. Samples'!$B$17:M$66,3,FALSE),IF(COUNTIF('4. Samples'!$B$17:$B$66,'5. Contrasts'!C339)=0,"ID not defined on Samples tab","ID appears more than once on samples tab")))</f>
        <v/>
      </c>
      <c r="E339" s="84" t="s">
        <v>0</v>
      </c>
      <c r="F339" s="81"/>
      <c r="G339" s="93" t="str">
        <f>IF(F339="","",IF(COUNTIF('4. Samples'!$B$17:$B$66,'5. Contrasts'!F339)=1,VLOOKUP(F339,'4. Samples'!$B$17:P$66,3,FALSE),IF(COUNTIF('4. Samples'!$B$17:$B$66,'5. Contrasts'!F339)=0,"ID not defined on Samples tab","ID appears more than once on samples tab")))</f>
        <v/>
      </c>
      <c r="H339" s="379"/>
      <c r="I339" s="81"/>
      <c r="J339" s="81"/>
      <c r="K339" s="87"/>
      <c r="L339" s="81"/>
      <c r="M339" s="81"/>
      <c r="N339" s="351"/>
      <c r="O339" s="81"/>
      <c r="P339" s="81"/>
      <c r="Q339" s="81"/>
      <c r="R339" s="81"/>
      <c r="S339" s="81"/>
      <c r="T339" s="81"/>
      <c r="U339" s="81"/>
      <c r="V339" s="81"/>
      <c r="W339" s="81"/>
      <c r="X339" s="81"/>
      <c r="Y339" s="380"/>
      <c r="Z339" s="548"/>
      <c r="AA339" s="377">
        <f t="shared" si="4"/>
        <v>13</v>
      </c>
    </row>
    <row r="340" spans="1:27" s="378" customFormat="1" ht="12.75" customHeight="1" x14ac:dyDescent="0.2">
      <c r="A340" s="547" t="str">
        <f>IF('2. Outcomes'!C25="","",'2. Outcomes'!C25&amp;" - 3")</f>
        <v/>
      </c>
      <c r="B340" s="81"/>
      <c r="C340" s="81"/>
      <c r="D340" s="91" t="str">
        <f>IF(C340="","",IF(COUNTIF('4. Samples'!$B$17:$B$66,'5. Contrasts'!C340)=1,VLOOKUP(C340,'4. Samples'!$B$17:M$66,3,FALSE),IF(COUNTIF('4. Samples'!$B$17:$B$66,'5. Contrasts'!C340)=0,"ID not defined on Samples tab","ID appears more than once on samples tab")))</f>
        <v/>
      </c>
      <c r="E340" s="84" t="s">
        <v>0</v>
      </c>
      <c r="F340" s="81"/>
      <c r="G340" s="93" t="str">
        <f>IF(F340="","",IF(COUNTIF('4. Samples'!$B$17:$B$66,'5. Contrasts'!F340)=1,VLOOKUP(F340,'4. Samples'!$B$17:P$66,3,FALSE),IF(COUNTIF('4. Samples'!$B$17:$B$66,'5. Contrasts'!F340)=0,"ID not defined on Samples tab","ID appears more than once on samples tab")))</f>
        <v/>
      </c>
      <c r="H340" s="379"/>
      <c r="I340" s="81"/>
      <c r="J340" s="81"/>
      <c r="K340" s="87"/>
      <c r="L340" s="81"/>
      <c r="M340" s="81"/>
      <c r="N340" s="351"/>
      <c r="O340" s="81"/>
      <c r="P340" s="81"/>
      <c r="Q340" s="81"/>
      <c r="R340" s="81"/>
      <c r="S340" s="81"/>
      <c r="T340" s="81"/>
      <c r="U340" s="81"/>
      <c r="V340" s="81"/>
      <c r="W340" s="81"/>
      <c r="X340" s="81"/>
      <c r="Y340" s="380"/>
      <c r="Z340" s="548"/>
      <c r="AA340" s="377">
        <f t="shared" si="4"/>
        <v>13</v>
      </c>
    </row>
    <row r="341" spans="1:27" s="378" customFormat="1" ht="12.75" customHeight="1" x14ac:dyDescent="0.2">
      <c r="A341" s="547" t="str">
        <f>IF('2. Outcomes'!C25="","",'2. Outcomes'!C25&amp;" - 4")</f>
        <v/>
      </c>
      <c r="B341" s="81"/>
      <c r="C341" s="81"/>
      <c r="D341" s="91" t="str">
        <f>IF(C341="","",IF(COUNTIF('4. Samples'!$B$17:$B$66,'5. Contrasts'!C341)=1,VLOOKUP(C341,'4. Samples'!$B$17:M$66,3,FALSE),IF(COUNTIF('4. Samples'!$B$17:$B$66,'5. Contrasts'!C341)=0,"ID not defined on Samples tab","ID appears more than once on samples tab")))</f>
        <v/>
      </c>
      <c r="E341" s="84" t="s">
        <v>0</v>
      </c>
      <c r="F341" s="81"/>
      <c r="G341" s="93" t="str">
        <f>IF(F341="","",IF(COUNTIF('4. Samples'!$B$17:$B$66,'5. Contrasts'!F341)=1,VLOOKUP(F341,'4. Samples'!$B$17:P$66,3,FALSE),IF(COUNTIF('4. Samples'!$B$17:$B$66,'5. Contrasts'!F341)=0,"ID not defined on Samples tab","ID appears more than once on samples tab")))</f>
        <v/>
      </c>
      <c r="H341" s="379"/>
      <c r="I341" s="81"/>
      <c r="J341" s="81"/>
      <c r="K341" s="87"/>
      <c r="L341" s="81"/>
      <c r="M341" s="81"/>
      <c r="N341" s="351"/>
      <c r="O341" s="81"/>
      <c r="P341" s="81"/>
      <c r="Q341" s="81"/>
      <c r="R341" s="81"/>
      <c r="S341" s="81"/>
      <c r="T341" s="81"/>
      <c r="U341" s="81"/>
      <c r="V341" s="81"/>
      <c r="W341" s="81"/>
      <c r="X341" s="81"/>
      <c r="Y341" s="380"/>
      <c r="Z341" s="548"/>
      <c r="AA341" s="377">
        <f t="shared" si="4"/>
        <v>13</v>
      </c>
    </row>
    <row r="342" spans="1:27" s="378" customFormat="1" ht="12.75" customHeight="1" x14ac:dyDescent="0.2">
      <c r="A342" s="547" t="str">
        <f>IF('2. Outcomes'!C25="","",'2. Outcomes'!C25&amp;" - 5")</f>
        <v/>
      </c>
      <c r="B342" s="81"/>
      <c r="C342" s="81"/>
      <c r="D342" s="91" t="str">
        <f>IF(C342="","",IF(COUNTIF('4. Samples'!$B$17:$B$66,'5. Contrasts'!C342)=1,VLOOKUP(C342,'4. Samples'!$B$17:M$66,3,FALSE),IF(COUNTIF('4. Samples'!$B$17:$B$66,'5. Contrasts'!C342)=0,"ID not defined on Samples tab","ID appears more than once on samples tab")))</f>
        <v/>
      </c>
      <c r="E342" s="84" t="s">
        <v>0</v>
      </c>
      <c r="F342" s="81"/>
      <c r="G342" s="93" t="str">
        <f>IF(F342="","",IF(COUNTIF('4. Samples'!$B$17:$B$66,'5. Contrasts'!F342)=1,VLOOKUP(F342,'4. Samples'!$B$17:P$66,3,FALSE),IF(COUNTIF('4. Samples'!$B$17:$B$66,'5. Contrasts'!F342)=0,"ID not defined on Samples tab","ID appears more than once on samples tab")))</f>
        <v/>
      </c>
      <c r="H342" s="379"/>
      <c r="I342" s="81"/>
      <c r="J342" s="81"/>
      <c r="K342" s="87"/>
      <c r="L342" s="81"/>
      <c r="M342" s="81"/>
      <c r="N342" s="351"/>
      <c r="O342" s="81"/>
      <c r="P342" s="81"/>
      <c r="Q342" s="81"/>
      <c r="R342" s="81"/>
      <c r="S342" s="81"/>
      <c r="T342" s="81"/>
      <c r="U342" s="81"/>
      <c r="V342" s="81"/>
      <c r="W342" s="81"/>
      <c r="X342" s="81"/>
      <c r="Y342" s="380"/>
      <c r="Z342" s="548"/>
      <c r="AA342" s="377">
        <f t="shared" si="4"/>
        <v>13</v>
      </c>
    </row>
    <row r="343" spans="1:27" s="378" customFormat="1" ht="12.75" customHeight="1" x14ac:dyDescent="0.2">
      <c r="A343" s="547" t="str">
        <f>IF('2. Outcomes'!C25="","",'2. Outcomes'!C25&amp;" - 6")</f>
        <v/>
      </c>
      <c r="B343" s="81"/>
      <c r="C343" s="81"/>
      <c r="D343" s="91" t="str">
        <f>IF(C343="","",IF(COUNTIF('4. Samples'!$B$17:$B$66,'5. Contrasts'!C343)=1,VLOOKUP(C343,'4. Samples'!$B$17:M$66,3,FALSE),IF(COUNTIF('4. Samples'!$B$17:$B$66,'5. Contrasts'!C343)=0,"ID not defined on Samples tab","ID appears more than once on samples tab")))</f>
        <v/>
      </c>
      <c r="E343" s="84" t="s">
        <v>0</v>
      </c>
      <c r="F343" s="81"/>
      <c r="G343" s="93" t="str">
        <f>IF(F343="","",IF(COUNTIF('4. Samples'!$B$17:$B$66,'5. Contrasts'!F343)=1,VLOOKUP(F343,'4. Samples'!$B$17:P$66,3,FALSE),IF(COUNTIF('4. Samples'!$B$17:$B$66,'5. Contrasts'!F343)=0,"ID not defined on Samples tab","ID appears more than once on samples tab")))</f>
        <v/>
      </c>
      <c r="H343" s="379"/>
      <c r="I343" s="81"/>
      <c r="J343" s="81"/>
      <c r="K343" s="87"/>
      <c r="L343" s="81"/>
      <c r="M343" s="81"/>
      <c r="N343" s="351"/>
      <c r="O343" s="81"/>
      <c r="P343" s="81"/>
      <c r="Q343" s="81"/>
      <c r="R343" s="81"/>
      <c r="S343" s="81"/>
      <c r="T343" s="81"/>
      <c r="U343" s="81"/>
      <c r="V343" s="81"/>
      <c r="W343" s="81"/>
      <c r="X343" s="81"/>
      <c r="Y343" s="380"/>
      <c r="Z343" s="548"/>
      <c r="AA343" s="377">
        <f t="shared" si="4"/>
        <v>13</v>
      </c>
    </row>
    <row r="344" spans="1:27" s="378" customFormat="1" ht="12.75" customHeight="1" x14ac:dyDescent="0.2">
      <c r="A344" s="547" t="str">
        <f>IF('2. Outcomes'!C25="","",'2. Outcomes'!C25&amp;" - 7")</f>
        <v/>
      </c>
      <c r="B344" s="81"/>
      <c r="C344" s="81"/>
      <c r="D344" s="91" t="str">
        <f>IF(C344="","",IF(COUNTIF('4. Samples'!$B$17:$B$66,'5. Contrasts'!C344)=1,VLOOKUP(C344,'4. Samples'!$B$17:M$66,3,FALSE),IF(COUNTIF('4. Samples'!$B$17:$B$66,'5. Contrasts'!C344)=0,"ID not defined on Samples tab","ID appears more than once on samples tab")))</f>
        <v/>
      </c>
      <c r="E344" s="84" t="s">
        <v>0</v>
      </c>
      <c r="F344" s="81"/>
      <c r="G344" s="93" t="str">
        <f>IF(F344="","",IF(COUNTIF('4. Samples'!$B$17:$B$66,'5. Contrasts'!F344)=1,VLOOKUP(F344,'4. Samples'!$B$17:P$66,3,FALSE),IF(COUNTIF('4. Samples'!$B$17:$B$66,'5. Contrasts'!F344)=0,"ID not defined on Samples tab","ID appears more than once on samples tab")))</f>
        <v/>
      </c>
      <c r="H344" s="379"/>
      <c r="I344" s="81"/>
      <c r="J344" s="81"/>
      <c r="K344" s="87"/>
      <c r="L344" s="81"/>
      <c r="M344" s="81"/>
      <c r="N344" s="351"/>
      <c r="O344" s="81"/>
      <c r="P344" s="81"/>
      <c r="Q344" s="81"/>
      <c r="R344" s="81"/>
      <c r="S344" s="81"/>
      <c r="T344" s="81"/>
      <c r="U344" s="81"/>
      <c r="V344" s="81"/>
      <c r="W344" s="81"/>
      <c r="X344" s="81"/>
      <c r="Y344" s="380"/>
      <c r="Z344" s="548"/>
      <c r="AA344" s="377">
        <f t="shared" si="4"/>
        <v>13</v>
      </c>
    </row>
    <row r="345" spans="1:27" s="378" customFormat="1" ht="12.75" customHeight="1" x14ac:dyDescent="0.2">
      <c r="A345" s="547" t="str">
        <f>IF('2. Outcomes'!C25="","",'2. Outcomes'!C25&amp;" - 8")</f>
        <v/>
      </c>
      <c r="B345" s="81"/>
      <c r="C345" s="81"/>
      <c r="D345" s="91" t="str">
        <f>IF(C345="","",IF(COUNTIF('4. Samples'!$B$17:$B$66,'5. Contrasts'!C345)=1,VLOOKUP(C345,'4. Samples'!$B$17:M$66,3,FALSE),IF(COUNTIF('4. Samples'!$B$17:$B$66,'5. Contrasts'!C345)=0,"ID not defined on Samples tab","ID appears more than once on samples tab")))</f>
        <v/>
      </c>
      <c r="E345" s="84" t="s">
        <v>0</v>
      </c>
      <c r="F345" s="81"/>
      <c r="G345" s="93" t="str">
        <f>IF(F345="","",IF(COUNTIF('4. Samples'!$B$17:$B$66,'5. Contrasts'!F345)=1,VLOOKUP(F345,'4. Samples'!$B$17:P$66,3,FALSE),IF(COUNTIF('4. Samples'!$B$17:$B$66,'5. Contrasts'!F345)=0,"ID not defined on Samples tab","ID appears more than once on samples tab")))</f>
        <v/>
      </c>
      <c r="H345" s="379"/>
      <c r="I345" s="81"/>
      <c r="J345" s="81"/>
      <c r="K345" s="87"/>
      <c r="L345" s="81"/>
      <c r="M345" s="81"/>
      <c r="N345" s="351"/>
      <c r="O345" s="81"/>
      <c r="P345" s="81"/>
      <c r="Q345" s="81"/>
      <c r="R345" s="81"/>
      <c r="S345" s="81"/>
      <c r="T345" s="81"/>
      <c r="U345" s="81"/>
      <c r="V345" s="81"/>
      <c r="W345" s="81"/>
      <c r="X345" s="81"/>
      <c r="Y345" s="380"/>
      <c r="Z345" s="548"/>
      <c r="AA345" s="377">
        <f t="shared" si="4"/>
        <v>13</v>
      </c>
    </row>
    <row r="346" spans="1:27" s="378" customFormat="1" ht="12.75" customHeight="1" x14ac:dyDescent="0.2">
      <c r="A346" s="547" t="str">
        <f>IF('2. Outcomes'!C25="","",'2. Outcomes'!C25&amp;" - 9")</f>
        <v/>
      </c>
      <c r="B346" s="81"/>
      <c r="C346" s="81"/>
      <c r="D346" s="91" t="str">
        <f>IF(C346="","",IF(COUNTIF('4. Samples'!$B$17:$B$66,'5. Contrasts'!C346)=1,VLOOKUP(C346,'4. Samples'!$B$17:M$66,3,FALSE),IF(COUNTIF('4. Samples'!$B$17:$B$66,'5. Contrasts'!C346)=0,"ID not defined on Samples tab","ID appears more than once on samples tab")))</f>
        <v/>
      </c>
      <c r="E346" s="84" t="s">
        <v>0</v>
      </c>
      <c r="F346" s="81"/>
      <c r="G346" s="93" t="str">
        <f>IF(F346="","",IF(COUNTIF('4. Samples'!$B$17:$B$66,'5. Contrasts'!F346)=1,VLOOKUP(F346,'4. Samples'!$B$17:P$66,3,FALSE),IF(COUNTIF('4. Samples'!$B$17:$B$66,'5. Contrasts'!F346)=0,"ID not defined on Samples tab","ID appears more than once on samples tab")))</f>
        <v/>
      </c>
      <c r="H346" s="379"/>
      <c r="I346" s="81"/>
      <c r="J346" s="81"/>
      <c r="K346" s="87"/>
      <c r="L346" s="81"/>
      <c r="M346" s="81"/>
      <c r="N346" s="351"/>
      <c r="O346" s="81"/>
      <c r="P346" s="81"/>
      <c r="Q346" s="81"/>
      <c r="R346" s="81"/>
      <c r="S346" s="81"/>
      <c r="T346" s="81"/>
      <c r="U346" s="81"/>
      <c r="V346" s="81"/>
      <c r="W346" s="81"/>
      <c r="X346" s="81"/>
      <c r="Y346" s="380"/>
      <c r="Z346" s="548"/>
      <c r="AA346" s="377">
        <f t="shared" si="4"/>
        <v>13</v>
      </c>
    </row>
    <row r="347" spans="1:27" s="378" customFormat="1" ht="12.75" customHeight="1" x14ac:dyDescent="0.2">
      <c r="A347" s="547" t="str">
        <f>IF('2. Outcomes'!C25="","",'2. Outcomes'!C25&amp;" - 10")</f>
        <v/>
      </c>
      <c r="B347" s="81"/>
      <c r="C347" s="81"/>
      <c r="D347" s="91" t="str">
        <f>IF(C347="","",IF(COUNTIF('4. Samples'!$B$17:$B$66,'5. Contrasts'!C347)=1,VLOOKUP(C347,'4. Samples'!$B$17:M$66,3,FALSE),IF(COUNTIF('4. Samples'!$B$17:$B$66,'5. Contrasts'!C347)=0,"ID not defined on Samples tab","ID appears more than once on samples tab")))</f>
        <v/>
      </c>
      <c r="E347" s="84" t="s">
        <v>0</v>
      </c>
      <c r="F347" s="81"/>
      <c r="G347" s="93" t="str">
        <f>IF(F347="","",IF(COUNTIF('4. Samples'!$B$17:$B$66,'5. Contrasts'!F347)=1,VLOOKUP(F347,'4. Samples'!$B$17:P$66,3,FALSE),IF(COUNTIF('4. Samples'!$B$17:$B$66,'5. Contrasts'!F347)=0,"ID not defined on Samples tab","ID appears more than once on samples tab")))</f>
        <v/>
      </c>
      <c r="H347" s="379"/>
      <c r="I347" s="81"/>
      <c r="J347" s="81"/>
      <c r="K347" s="87"/>
      <c r="L347" s="81"/>
      <c r="M347" s="81"/>
      <c r="N347" s="351"/>
      <c r="O347" s="81"/>
      <c r="P347" s="81"/>
      <c r="Q347" s="81"/>
      <c r="R347" s="81"/>
      <c r="S347" s="81"/>
      <c r="T347" s="81"/>
      <c r="U347" s="81"/>
      <c r="V347" s="81"/>
      <c r="W347" s="81"/>
      <c r="X347" s="81"/>
      <c r="Y347" s="380"/>
      <c r="Z347" s="548"/>
      <c r="AA347" s="377">
        <f t="shared" si="4"/>
        <v>13</v>
      </c>
    </row>
    <row r="348" spans="1:27" s="378" customFormat="1" ht="12.75" hidden="1" customHeight="1" x14ac:dyDescent="0.2">
      <c r="A348" s="547" t="str">
        <f>IF('2. Outcomes'!C25="","",'2. Outcomes'!C25&amp;" - 11")</f>
        <v/>
      </c>
      <c r="B348" s="81"/>
      <c r="C348" s="81"/>
      <c r="D348" s="91" t="str">
        <f>IF(C348="","",IF(COUNTIF('4. Samples'!$B$17:$B$66,'5. Contrasts'!C348)=1,VLOOKUP(C348,'4. Samples'!$B$17:M$66,3,FALSE),IF(COUNTIF('4. Samples'!$B$17:$B$66,'5. Contrasts'!C348)=0,"ID not defined on Samples tab","ID appears more than once on samples tab")))</f>
        <v/>
      </c>
      <c r="E348" s="84" t="s">
        <v>0</v>
      </c>
      <c r="F348" s="81"/>
      <c r="G348" s="93" t="str">
        <f>IF(F348="","",IF(COUNTIF('4. Samples'!$B$17:$B$66,'5. Contrasts'!F348)=1,VLOOKUP(F348,'4. Samples'!$B$17:P$66,3,FALSE),IF(COUNTIF('4. Samples'!$B$17:$B$66,'5. Contrasts'!F348)=0,"ID not defined on Samples tab","ID appears more than once on samples tab")))</f>
        <v/>
      </c>
      <c r="H348" s="379"/>
      <c r="I348" s="81"/>
      <c r="J348" s="81"/>
      <c r="K348" s="87"/>
      <c r="L348" s="81"/>
      <c r="M348" s="81"/>
      <c r="N348" s="351"/>
      <c r="O348" s="81"/>
      <c r="P348" s="81"/>
      <c r="Q348" s="81"/>
      <c r="R348" s="81"/>
      <c r="S348" s="81"/>
      <c r="T348" s="81"/>
      <c r="U348" s="81"/>
      <c r="V348" s="81"/>
      <c r="W348" s="81"/>
      <c r="X348" s="81"/>
      <c r="Y348" s="380"/>
      <c r="Z348" s="548"/>
      <c r="AA348" s="377">
        <f t="shared" si="4"/>
        <v>13</v>
      </c>
    </row>
    <row r="349" spans="1:27" s="378" customFormat="1" ht="12.75" hidden="1" customHeight="1" x14ac:dyDescent="0.2">
      <c r="A349" s="547" t="str">
        <f>IF('2. Outcomes'!C25="","",'2. Outcomes'!C25&amp;" - 12")</f>
        <v/>
      </c>
      <c r="B349" s="81"/>
      <c r="C349" s="81"/>
      <c r="D349" s="91" t="str">
        <f>IF(C349="","",IF(COUNTIF('4. Samples'!$B$17:$B$66,'5. Contrasts'!C349)=1,VLOOKUP(C349,'4. Samples'!$B$17:M$66,3,FALSE),IF(COUNTIF('4. Samples'!$B$17:$B$66,'5. Contrasts'!C349)=0,"ID not defined on Samples tab","ID appears more than once on samples tab")))</f>
        <v/>
      </c>
      <c r="E349" s="84" t="s">
        <v>0</v>
      </c>
      <c r="F349" s="81"/>
      <c r="G349" s="93" t="str">
        <f>IF(F349="","",IF(COUNTIF('4. Samples'!$B$17:$B$66,'5. Contrasts'!F349)=1,VLOOKUP(F349,'4. Samples'!$B$17:P$66,3,FALSE),IF(COUNTIF('4. Samples'!$B$17:$B$66,'5. Contrasts'!F349)=0,"ID not defined on Samples tab","ID appears more than once on samples tab")))</f>
        <v/>
      </c>
      <c r="H349" s="379"/>
      <c r="I349" s="81"/>
      <c r="J349" s="81"/>
      <c r="K349" s="87"/>
      <c r="L349" s="81"/>
      <c r="M349" s="81"/>
      <c r="N349" s="351"/>
      <c r="O349" s="81"/>
      <c r="P349" s="81"/>
      <c r="Q349" s="81"/>
      <c r="R349" s="81"/>
      <c r="S349" s="81"/>
      <c r="T349" s="81"/>
      <c r="U349" s="81"/>
      <c r="V349" s="81"/>
      <c r="W349" s="81"/>
      <c r="X349" s="81"/>
      <c r="Y349" s="380"/>
      <c r="Z349" s="548"/>
      <c r="AA349" s="377">
        <f t="shared" si="4"/>
        <v>13</v>
      </c>
    </row>
    <row r="350" spans="1:27" s="378" customFormat="1" ht="12.75" hidden="1" customHeight="1" x14ac:dyDescent="0.2">
      <c r="A350" s="547" t="str">
        <f>IF('2. Outcomes'!C25="","",'2. Outcomes'!C25&amp;" - 13")</f>
        <v/>
      </c>
      <c r="B350" s="81"/>
      <c r="C350" s="81"/>
      <c r="D350" s="91" t="str">
        <f>IF(C350="","",IF(COUNTIF('4. Samples'!$B$17:$B$66,'5. Contrasts'!C350)=1,VLOOKUP(C350,'4. Samples'!$B$17:M$66,3,FALSE),IF(COUNTIF('4. Samples'!$B$17:$B$66,'5. Contrasts'!C350)=0,"ID not defined on Samples tab","ID appears more than once on samples tab")))</f>
        <v/>
      </c>
      <c r="E350" s="84" t="s">
        <v>0</v>
      </c>
      <c r="F350" s="81"/>
      <c r="G350" s="93" t="str">
        <f>IF(F350="","",IF(COUNTIF('4. Samples'!$B$17:$B$66,'5. Contrasts'!F350)=1,VLOOKUP(F350,'4. Samples'!$B$17:P$66,3,FALSE),IF(COUNTIF('4. Samples'!$B$17:$B$66,'5. Contrasts'!F350)=0,"ID not defined on Samples tab","ID appears more than once on samples tab")))</f>
        <v/>
      </c>
      <c r="H350" s="379"/>
      <c r="I350" s="81"/>
      <c r="J350" s="81"/>
      <c r="K350" s="87"/>
      <c r="L350" s="81"/>
      <c r="M350" s="81"/>
      <c r="N350" s="351"/>
      <c r="O350" s="81"/>
      <c r="P350" s="81"/>
      <c r="Q350" s="81"/>
      <c r="R350" s="81"/>
      <c r="S350" s="81"/>
      <c r="T350" s="81"/>
      <c r="U350" s="81"/>
      <c r="V350" s="81"/>
      <c r="W350" s="81"/>
      <c r="X350" s="81"/>
      <c r="Y350" s="380"/>
      <c r="Z350" s="548"/>
      <c r="AA350" s="377">
        <f t="shared" si="4"/>
        <v>13</v>
      </c>
    </row>
    <row r="351" spans="1:27" s="378" customFormat="1" ht="12.75" hidden="1" customHeight="1" x14ac:dyDescent="0.2">
      <c r="A351" s="547" t="str">
        <f>IF('2. Outcomes'!C25="","",'2. Outcomes'!C25&amp;" - 14")</f>
        <v/>
      </c>
      <c r="B351" s="81"/>
      <c r="C351" s="81"/>
      <c r="D351" s="91" t="str">
        <f>IF(C351="","",IF(COUNTIF('4. Samples'!$B$17:$B$66,'5. Contrasts'!C351)=1,VLOOKUP(C351,'4. Samples'!$B$17:M$66,3,FALSE),IF(COUNTIF('4. Samples'!$B$17:$B$66,'5. Contrasts'!C351)=0,"ID not defined on Samples tab","ID appears more than once on samples tab")))</f>
        <v/>
      </c>
      <c r="E351" s="84" t="s">
        <v>0</v>
      </c>
      <c r="F351" s="81"/>
      <c r="G351" s="93" t="str">
        <f>IF(F351="","",IF(COUNTIF('4. Samples'!$B$17:$B$66,'5. Contrasts'!F351)=1,VLOOKUP(F351,'4. Samples'!$B$17:P$66,3,FALSE),IF(COUNTIF('4. Samples'!$B$17:$B$66,'5. Contrasts'!F351)=0,"ID not defined on Samples tab","ID appears more than once on samples tab")))</f>
        <v/>
      </c>
      <c r="H351" s="379"/>
      <c r="I351" s="81"/>
      <c r="J351" s="81"/>
      <c r="K351" s="87"/>
      <c r="L351" s="81"/>
      <c r="M351" s="81"/>
      <c r="N351" s="351"/>
      <c r="O351" s="81"/>
      <c r="P351" s="81"/>
      <c r="Q351" s="81"/>
      <c r="R351" s="81"/>
      <c r="S351" s="81"/>
      <c r="T351" s="81"/>
      <c r="U351" s="81"/>
      <c r="V351" s="81"/>
      <c r="W351" s="81"/>
      <c r="X351" s="81"/>
      <c r="Y351" s="380"/>
      <c r="Z351" s="548"/>
      <c r="AA351" s="377">
        <f t="shared" si="4"/>
        <v>13</v>
      </c>
    </row>
    <row r="352" spans="1:27" s="378" customFormat="1" ht="12.75" hidden="1" customHeight="1" x14ac:dyDescent="0.2">
      <c r="A352" s="547" t="str">
        <f>IF('2. Outcomes'!C25="","",'2. Outcomes'!C25&amp;" - 15")</f>
        <v/>
      </c>
      <c r="B352" s="81"/>
      <c r="C352" s="81"/>
      <c r="D352" s="91" t="str">
        <f>IF(C352="","",IF(COUNTIF('4. Samples'!$B$17:$B$66,'5. Contrasts'!C352)=1,VLOOKUP(C352,'4. Samples'!$B$17:M$66,3,FALSE),IF(COUNTIF('4. Samples'!$B$17:$B$66,'5. Contrasts'!C352)=0,"ID not defined on Samples tab","ID appears more than once on samples tab")))</f>
        <v/>
      </c>
      <c r="E352" s="84" t="s">
        <v>0</v>
      </c>
      <c r="F352" s="81"/>
      <c r="G352" s="93" t="str">
        <f>IF(F352="","",IF(COUNTIF('4. Samples'!$B$17:$B$66,'5. Contrasts'!F352)=1,VLOOKUP(F352,'4. Samples'!$B$17:P$66,3,FALSE),IF(COUNTIF('4. Samples'!$B$17:$B$66,'5. Contrasts'!F352)=0,"ID not defined on Samples tab","ID appears more than once on samples tab")))</f>
        <v/>
      </c>
      <c r="H352" s="379"/>
      <c r="I352" s="81"/>
      <c r="J352" s="81"/>
      <c r="K352" s="87"/>
      <c r="L352" s="81"/>
      <c r="M352" s="81"/>
      <c r="N352" s="351"/>
      <c r="O352" s="81"/>
      <c r="P352" s="81"/>
      <c r="Q352" s="81"/>
      <c r="R352" s="81"/>
      <c r="S352" s="81"/>
      <c r="T352" s="81"/>
      <c r="U352" s="81"/>
      <c r="V352" s="81"/>
      <c r="W352" s="81"/>
      <c r="X352" s="81"/>
      <c r="Y352" s="380"/>
      <c r="Z352" s="548"/>
      <c r="AA352" s="377">
        <f t="shared" si="4"/>
        <v>13</v>
      </c>
    </row>
    <row r="353" spans="1:27" s="378" customFormat="1" ht="12.75" hidden="1" customHeight="1" x14ac:dyDescent="0.2">
      <c r="A353" s="547" t="str">
        <f>IF('2. Outcomes'!C25="","",'2. Outcomes'!C25&amp;" - 16")</f>
        <v/>
      </c>
      <c r="B353" s="81"/>
      <c r="C353" s="81"/>
      <c r="D353" s="91" t="str">
        <f>IF(C353="","",IF(COUNTIF('4. Samples'!$B$17:$B$66,'5. Contrasts'!C353)=1,VLOOKUP(C353,'4. Samples'!$B$17:M$66,3,FALSE),IF(COUNTIF('4. Samples'!$B$17:$B$66,'5. Contrasts'!C353)=0,"ID not defined on Samples tab","ID appears more than once on samples tab")))</f>
        <v/>
      </c>
      <c r="E353" s="84" t="s">
        <v>0</v>
      </c>
      <c r="F353" s="81"/>
      <c r="G353" s="93" t="str">
        <f>IF(F353="","",IF(COUNTIF('4. Samples'!$B$17:$B$66,'5. Contrasts'!F353)=1,VLOOKUP(F353,'4. Samples'!$B$17:P$66,3,FALSE),IF(COUNTIF('4. Samples'!$B$17:$B$66,'5. Contrasts'!F353)=0,"ID not defined on Samples tab","ID appears more than once on samples tab")))</f>
        <v/>
      </c>
      <c r="H353" s="379"/>
      <c r="I353" s="81"/>
      <c r="J353" s="81"/>
      <c r="K353" s="87"/>
      <c r="L353" s="81"/>
      <c r="M353" s="81"/>
      <c r="N353" s="351"/>
      <c r="O353" s="81"/>
      <c r="P353" s="81"/>
      <c r="Q353" s="81"/>
      <c r="R353" s="81"/>
      <c r="S353" s="81"/>
      <c r="T353" s="81"/>
      <c r="U353" s="81"/>
      <c r="V353" s="81"/>
      <c r="W353" s="81"/>
      <c r="X353" s="81"/>
      <c r="Y353" s="380"/>
      <c r="Z353" s="548"/>
      <c r="AA353" s="377">
        <f t="shared" si="4"/>
        <v>13</v>
      </c>
    </row>
    <row r="354" spans="1:27" s="378" customFormat="1" ht="12.75" hidden="1" customHeight="1" x14ac:dyDescent="0.2">
      <c r="A354" s="547" t="str">
        <f>IF('2. Outcomes'!C25="","",'2. Outcomes'!C25&amp;" - 17")</f>
        <v/>
      </c>
      <c r="B354" s="81"/>
      <c r="C354" s="81"/>
      <c r="D354" s="91" t="str">
        <f>IF(C354="","",IF(COUNTIF('4. Samples'!$B$17:$B$66,'5. Contrasts'!C354)=1,VLOOKUP(C354,'4. Samples'!$B$17:M$66,3,FALSE),IF(COUNTIF('4. Samples'!$B$17:$B$66,'5. Contrasts'!C354)=0,"ID not defined on Samples tab","ID appears more than once on samples tab")))</f>
        <v/>
      </c>
      <c r="E354" s="84" t="s">
        <v>0</v>
      </c>
      <c r="F354" s="81"/>
      <c r="G354" s="93" t="str">
        <f>IF(F354="","",IF(COUNTIF('4. Samples'!$B$17:$B$66,'5. Contrasts'!F354)=1,VLOOKUP(F354,'4. Samples'!$B$17:P$66,3,FALSE),IF(COUNTIF('4. Samples'!$B$17:$B$66,'5. Contrasts'!F354)=0,"ID not defined on Samples tab","ID appears more than once on samples tab")))</f>
        <v/>
      </c>
      <c r="H354" s="379"/>
      <c r="I354" s="81"/>
      <c r="J354" s="81"/>
      <c r="K354" s="87"/>
      <c r="L354" s="81"/>
      <c r="M354" s="81"/>
      <c r="N354" s="351"/>
      <c r="O354" s="81"/>
      <c r="P354" s="81"/>
      <c r="Q354" s="81"/>
      <c r="R354" s="81"/>
      <c r="S354" s="81"/>
      <c r="T354" s="81"/>
      <c r="U354" s="81"/>
      <c r="V354" s="81"/>
      <c r="W354" s="81"/>
      <c r="X354" s="81"/>
      <c r="Y354" s="380"/>
      <c r="Z354" s="548"/>
      <c r="AA354" s="377">
        <f t="shared" si="4"/>
        <v>13</v>
      </c>
    </row>
    <row r="355" spans="1:27" s="378" customFormat="1" ht="12.75" hidden="1" customHeight="1" x14ac:dyDescent="0.2">
      <c r="A355" s="547" t="str">
        <f>IF('2. Outcomes'!C25="","",'2. Outcomes'!C25&amp;" - 18")</f>
        <v/>
      </c>
      <c r="B355" s="81"/>
      <c r="C355" s="81"/>
      <c r="D355" s="91" t="str">
        <f>IF(C355="","",IF(COUNTIF('4. Samples'!$B$17:$B$66,'5. Contrasts'!C355)=1,VLOOKUP(C355,'4. Samples'!$B$17:M$66,3,FALSE),IF(COUNTIF('4. Samples'!$B$17:$B$66,'5. Contrasts'!C355)=0,"ID not defined on Samples tab","ID appears more than once on samples tab")))</f>
        <v/>
      </c>
      <c r="E355" s="84" t="s">
        <v>0</v>
      </c>
      <c r="F355" s="81"/>
      <c r="G355" s="93" t="str">
        <f>IF(F355="","",IF(COUNTIF('4. Samples'!$B$17:$B$66,'5. Contrasts'!F355)=1,VLOOKUP(F355,'4. Samples'!$B$17:P$66,3,FALSE),IF(COUNTIF('4. Samples'!$B$17:$B$66,'5. Contrasts'!F355)=0,"ID not defined on Samples tab","ID appears more than once on samples tab")))</f>
        <v/>
      </c>
      <c r="H355" s="379"/>
      <c r="I355" s="81"/>
      <c r="J355" s="81"/>
      <c r="K355" s="87"/>
      <c r="L355" s="81"/>
      <c r="M355" s="81"/>
      <c r="N355" s="351"/>
      <c r="O355" s="81"/>
      <c r="P355" s="81"/>
      <c r="Q355" s="81"/>
      <c r="R355" s="81"/>
      <c r="S355" s="81"/>
      <c r="T355" s="81"/>
      <c r="U355" s="81"/>
      <c r="V355" s="81"/>
      <c r="W355" s="81"/>
      <c r="X355" s="81"/>
      <c r="Y355" s="380"/>
      <c r="Z355" s="548"/>
      <c r="AA355" s="377">
        <f t="shared" si="4"/>
        <v>13</v>
      </c>
    </row>
    <row r="356" spans="1:27" s="378" customFormat="1" ht="12.75" hidden="1" customHeight="1" x14ac:dyDescent="0.2">
      <c r="A356" s="547" t="str">
        <f>IF('2. Outcomes'!C25="","",'2. Outcomes'!C25&amp;" - 19")</f>
        <v/>
      </c>
      <c r="B356" s="81"/>
      <c r="C356" s="81"/>
      <c r="D356" s="91" t="str">
        <f>IF(C356="","",IF(COUNTIF('4. Samples'!$B$17:$B$66,'5. Contrasts'!C356)=1,VLOOKUP(C356,'4. Samples'!$B$17:M$66,3,FALSE),IF(COUNTIF('4. Samples'!$B$17:$B$66,'5. Contrasts'!C356)=0,"ID not defined on Samples tab","ID appears more than once on samples tab")))</f>
        <v/>
      </c>
      <c r="E356" s="84" t="s">
        <v>0</v>
      </c>
      <c r="F356" s="81"/>
      <c r="G356" s="93" t="str">
        <f>IF(F356="","",IF(COUNTIF('4. Samples'!$B$17:$B$66,'5. Contrasts'!F356)=1,VLOOKUP(F356,'4. Samples'!$B$17:P$66,3,FALSE),IF(COUNTIF('4. Samples'!$B$17:$B$66,'5. Contrasts'!F356)=0,"ID not defined on Samples tab","ID appears more than once on samples tab")))</f>
        <v/>
      </c>
      <c r="H356" s="379"/>
      <c r="I356" s="81"/>
      <c r="J356" s="81"/>
      <c r="K356" s="87"/>
      <c r="L356" s="81"/>
      <c r="M356" s="81"/>
      <c r="N356" s="351"/>
      <c r="O356" s="81"/>
      <c r="P356" s="81"/>
      <c r="Q356" s="81"/>
      <c r="R356" s="81"/>
      <c r="S356" s="81"/>
      <c r="T356" s="81"/>
      <c r="U356" s="81"/>
      <c r="V356" s="81"/>
      <c r="W356" s="81"/>
      <c r="X356" s="81"/>
      <c r="Y356" s="380"/>
      <c r="Z356" s="548"/>
      <c r="AA356" s="377">
        <f t="shared" si="4"/>
        <v>13</v>
      </c>
    </row>
    <row r="357" spans="1:27" s="378" customFormat="1" ht="12.75" hidden="1" customHeight="1" x14ac:dyDescent="0.2">
      <c r="A357" s="547" t="str">
        <f>IF('2. Outcomes'!C25="","",'2. Outcomes'!C25&amp;" - 20")</f>
        <v/>
      </c>
      <c r="B357" s="81"/>
      <c r="C357" s="81"/>
      <c r="D357" s="91" t="str">
        <f>IF(C357="","",IF(COUNTIF('4. Samples'!$B$17:$B$66,'5. Contrasts'!C357)=1,VLOOKUP(C357,'4. Samples'!$B$17:M$66,3,FALSE),IF(COUNTIF('4. Samples'!$B$17:$B$66,'5. Contrasts'!C357)=0,"ID not defined on Samples tab","ID appears more than once on samples tab")))</f>
        <v/>
      </c>
      <c r="E357" s="84" t="s">
        <v>0</v>
      </c>
      <c r="F357" s="81"/>
      <c r="G357" s="93" t="str">
        <f>IF(F357="","",IF(COUNTIF('4. Samples'!$B$17:$B$66,'5. Contrasts'!F357)=1,VLOOKUP(F357,'4. Samples'!$B$17:P$66,3,FALSE),IF(COUNTIF('4. Samples'!$B$17:$B$66,'5. Contrasts'!F357)=0,"ID not defined on Samples tab","ID appears more than once on samples tab")))</f>
        <v/>
      </c>
      <c r="H357" s="379"/>
      <c r="I357" s="81"/>
      <c r="J357" s="81"/>
      <c r="K357" s="87"/>
      <c r="L357" s="81"/>
      <c r="M357" s="81"/>
      <c r="N357" s="351"/>
      <c r="O357" s="81"/>
      <c r="P357" s="81"/>
      <c r="Q357" s="81"/>
      <c r="R357" s="81"/>
      <c r="S357" s="81"/>
      <c r="T357" s="81"/>
      <c r="U357" s="81"/>
      <c r="V357" s="81"/>
      <c r="W357" s="81"/>
      <c r="X357" s="81"/>
      <c r="Y357" s="380"/>
      <c r="Z357" s="548"/>
      <c r="AA357" s="377">
        <f t="shared" si="4"/>
        <v>13</v>
      </c>
    </row>
    <row r="358" spans="1:27" s="378" customFormat="1" ht="12.75" hidden="1" customHeight="1" x14ac:dyDescent="0.2">
      <c r="A358" s="547" t="str">
        <f>IF('2. Outcomes'!C25="","",'2. Outcomes'!C25&amp;" - 21")</f>
        <v/>
      </c>
      <c r="B358" s="81"/>
      <c r="C358" s="81"/>
      <c r="D358" s="91" t="str">
        <f>IF(C358="","",IF(COUNTIF('4. Samples'!$B$17:$B$66,'5. Contrasts'!C358)=1,VLOOKUP(C358,'4. Samples'!$B$17:M$66,3,FALSE),IF(COUNTIF('4. Samples'!$B$17:$B$66,'5. Contrasts'!C358)=0,"ID not defined on Samples tab","ID appears more than once on samples tab")))</f>
        <v/>
      </c>
      <c r="E358" s="84" t="s">
        <v>0</v>
      </c>
      <c r="F358" s="81"/>
      <c r="G358" s="93" t="str">
        <f>IF(F358="","",IF(COUNTIF('4. Samples'!$B$17:$B$66,'5. Contrasts'!F358)=1,VLOOKUP(F358,'4. Samples'!$B$17:P$66,3,FALSE),IF(COUNTIF('4. Samples'!$B$17:$B$66,'5. Contrasts'!F358)=0,"ID not defined on Samples tab","ID appears more than once on samples tab")))</f>
        <v/>
      </c>
      <c r="H358" s="379"/>
      <c r="I358" s="81"/>
      <c r="J358" s="81"/>
      <c r="K358" s="87"/>
      <c r="L358" s="81"/>
      <c r="M358" s="81"/>
      <c r="N358" s="351"/>
      <c r="O358" s="81"/>
      <c r="P358" s="81"/>
      <c r="Q358" s="81"/>
      <c r="R358" s="81"/>
      <c r="S358" s="81"/>
      <c r="T358" s="81"/>
      <c r="U358" s="81"/>
      <c r="V358" s="81"/>
      <c r="W358" s="81"/>
      <c r="X358" s="81"/>
      <c r="Y358" s="380"/>
      <c r="Z358" s="548"/>
      <c r="AA358" s="377">
        <f t="shared" si="4"/>
        <v>13</v>
      </c>
    </row>
    <row r="359" spans="1:27" s="378" customFormat="1" ht="12.75" hidden="1" customHeight="1" x14ac:dyDescent="0.2">
      <c r="A359" s="547" t="str">
        <f>IF('2. Outcomes'!C25="","",'2. Outcomes'!C25&amp;" - 22")</f>
        <v/>
      </c>
      <c r="B359" s="81"/>
      <c r="C359" s="81"/>
      <c r="D359" s="91" t="str">
        <f>IF(C359="","",IF(COUNTIF('4. Samples'!$B$17:$B$66,'5. Contrasts'!C359)=1,VLOOKUP(C359,'4. Samples'!$B$17:M$66,3,FALSE),IF(COUNTIF('4. Samples'!$B$17:$B$66,'5. Contrasts'!C359)=0,"ID not defined on Samples tab","ID appears more than once on samples tab")))</f>
        <v/>
      </c>
      <c r="E359" s="84" t="s">
        <v>0</v>
      </c>
      <c r="F359" s="81"/>
      <c r="G359" s="93" t="str">
        <f>IF(F359="","",IF(COUNTIF('4. Samples'!$B$17:$B$66,'5. Contrasts'!F359)=1,VLOOKUP(F359,'4. Samples'!$B$17:P$66,3,FALSE),IF(COUNTIF('4. Samples'!$B$17:$B$66,'5. Contrasts'!F359)=0,"ID not defined on Samples tab","ID appears more than once on samples tab")))</f>
        <v/>
      </c>
      <c r="H359" s="379"/>
      <c r="I359" s="81"/>
      <c r="J359" s="81"/>
      <c r="K359" s="87"/>
      <c r="L359" s="81"/>
      <c r="M359" s="81"/>
      <c r="N359" s="351"/>
      <c r="O359" s="81"/>
      <c r="P359" s="81"/>
      <c r="Q359" s="81"/>
      <c r="R359" s="81"/>
      <c r="S359" s="81"/>
      <c r="T359" s="81"/>
      <c r="U359" s="81"/>
      <c r="V359" s="81"/>
      <c r="W359" s="81"/>
      <c r="X359" s="81"/>
      <c r="Y359" s="380"/>
      <c r="Z359" s="548"/>
      <c r="AA359" s="377">
        <f t="shared" si="4"/>
        <v>13</v>
      </c>
    </row>
    <row r="360" spans="1:27" s="378" customFormat="1" ht="12.75" hidden="1" customHeight="1" x14ac:dyDescent="0.2">
      <c r="A360" s="547" t="str">
        <f>IF('2. Outcomes'!C25="","",'2. Outcomes'!C25&amp;" - 23")</f>
        <v/>
      </c>
      <c r="B360" s="81"/>
      <c r="C360" s="81"/>
      <c r="D360" s="91" t="str">
        <f>IF(C360="","",IF(COUNTIF('4. Samples'!$B$17:$B$66,'5. Contrasts'!C360)=1,VLOOKUP(C360,'4. Samples'!$B$17:M$66,3,FALSE),IF(COUNTIF('4. Samples'!$B$17:$B$66,'5. Contrasts'!C360)=0,"ID not defined on Samples tab","ID appears more than once on samples tab")))</f>
        <v/>
      </c>
      <c r="E360" s="84" t="s">
        <v>0</v>
      </c>
      <c r="F360" s="81"/>
      <c r="G360" s="93" t="str">
        <f>IF(F360="","",IF(COUNTIF('4. Samples'!$B$17:$B$66,'5. Contrasts'!F360)=1,VLOOKUP(F360,'4. Samples'!$B$17:P$66,3,FALSE),IF(COUNTIF('4. Samples'!$B$17:$B$66,'5. Contrasts'!F360)=0,"ID not defined on Samples tab","ID appears more than once on samples tab")))</f>
        <v/>
      </c>
      <c r="H360" s="379"/>
      <c r="I360" s="81"/>
      <c r="J360" s="81"/>
      <c r="K360" s="87"/>
      <c r="L360" s="81"/>
      <c r="M360" s="81"/>
      <c r="N360" s="351"/>
      <c r="O360" s="81"/>
      <c r="P360" s="81"/>
      <c r="Q360" s="81"/>
      <c r="R360" s="81"/>
      <c r="S360" s="81"/>
      <c r="T360" s="81"/>
      <c r="U360" s="81"/>
      <c r="V360" s="81"/>
      <c r="W360" s="81"/>
      <c r="X360" s="81"/>
      <c r="Y360" s="380"/>
      <c r="Z360" s="548"/>
      <c r="AA360" s="377">
        <f t="shared" si="4"/>
        <v>13</v>
      </c>
    </row>
    <row r="361" spans="1:27" s="378" customFormat="1" ht="12.75" hidden="1" customHeight="1" x14ac:dyDescent="0.2">
      <c r="A361" s="547" t="str">
        <f>IF('2. Outcomes'!C25="","",'2. Outcomes'!C25&amp;" - 24")</f>
        <v/>
      </c>
      <c r="B361" s="81"/>
      <c r="C361" s="81"/>
      <c r="D361" s="91" t="str">
        <f>IF(C361="","",IF(COUNTIF('4. Samples'!$B$17:$B$66,'5. Contrasts'!C361)=1,VLOOKUP(C361,'4. Samples'!$B$17:M$66,3,FALSE),IF(COUNTIF('4. Samples'!$B$17:$B$66,'5. Contrasts'!C361)=0,"ID not defined on Samples tab","ID appears more than once on samples tab")))</f>
        <v/>
      </c>
      <c r="E361" s="84" t="s">
        <v>0</v>
      </c>
      <c r="F361" s="81"/>
      <c r="G361" s="93" t="str">
        <f>IF(F361="","",IF(COUNTIF('4. Samples'!$B$17:$B$66,'5. Contrasts'!F361)=1,VLOOKUP(F361,'4. Samples'!$B$17:P$66,3,FALSE),IF(COUNTIF('4. Samples'!$B$17:$B$66,'5. Contrasts'!F361)=0,"ID not defined on Samples tab","ID appears more than once on samples tab")))</f>
        <v/>
      </c>
      <c r="H361" s="379"/>
      <c r="I361" s="81"/>
      <c r="J361" s="81"/>
      <c r="K361" s="87"/>
      <c r="L361" s="81"/>
      <c r="M361" s="81"/>
      <c r="N361" s="351"/>
      <c r="O361" s="81"/>
      <c r="P361" s="81"/>
      <c r="Q361" s="81"/>
      <c r="R361" s="81"/>
      <c r="S361" s="81"/>
      <c r="T361" s="81"/>
      <c r="U361" s="81"/>
      <c r="V361" s="81"/>
      <c r="W361" s="81"/>
      <c r="X361" s="81"/>
      <c r="Y361" s="380"/>
      <c r="Z361" s="548"/>
      <c r="AA361" s="377">
        <f t="shared" si="4"/>
        <v>13</v>
      </c>
    </row>
    <row r="362" spans="1:27" s="378" customFormat="1" ht="12.75" hidden="1" customHeight="1" x14ac:dyDescent="0.2">
      <c r="A362" s="547" t="str">
        <f>IF('2. Outcomes'!C25="","",'2. Outcomes'!C25&amp;" - 25")</f>
        <v/>
      </c>
      <c r="B362" s="81"/>
      <c r="C362" s="81"/>
      <c r="D362" s="91" t="str">
        <f>IF(C362="","",IF(COUNTIF('4. Samples'!$B$17:$B$66,'5. Contrasts'!C362)=1,VLOOKUP(C362,'4. Samples'!$B$17:M$66,3,FALSE),IF(COUNTIF('4. Samples'!$B$17:$B$66,'5. Contrasts'!C362)=0,"ID not defined on Samples tab","ID appears more than once on samples tab")))</f>
        <v/>
      </c>
      <c r="E362" s="84" t="s">
        <v>0</v>
      </c>
      <c r="F362" s="81"/>
      <c r="G362" s="93" t="str">
        <f>IF(F362="","",IF(COUNTIF('4. Samples'!$B$17:$B$66,'5. Contrasts'!F362)=1,VLOOKUP(F362,'4. Samples'!$B$17:P$66,3,FALSE),IF(COUNTIF('4. Samples'!$B$17:$B$66,'5. Contrasts'!F362)=0,"ID not defined on Samples tab","ID appears more than once on samples tab")))</f>
        <v/>
      </c>
      <c r="H362" s="379"/>
      <c r="I362" s="81"/>
      <c r="J362" s="81"/>
      <c r="K362" s="87"/>
      <c r="L362" s="81"/>
      <c r="M362" s="81"/>
      <c r="N362" s="351"/>
      <c r="O362" s="81"/>
      <c r="P362" s="81"/>
      <c r="Q362" s="81"/>
      <c r="R362" s="81"/>
      <c r="S362" s="81"/>
      <c r="T362" s="81"/>
      <c r="U362" s="81"/>
      <c r="V362" s="81"/>
      <c r="W362" s="81"/>
      <c r="X362" s="81"/>
      <c r="Y362" s="380"/>
      <c r="Z362" s="548"/>
      <c r="AA362" s="377">
        <f t="shared" ref="AA362:AA425" si="5">AA335+1</f>
        <v>13</v>
      </c>
    </row>
    <row r="363" spans="1:27" s="382" customFormat="1" ht="12.75" customHeight="1" x14ac:dyDescent="0.2">
      <c r="A363" s="549" t="s">
        <v>21</v>
      </c>
      <c r="B363" s="208"/>
      <c r="C363" s="82"/>
      <c r="D363" s="82"/>
      <c r="E363" s="373"/>
      <c r="F363" s="82"/>
      <c r="G363" s="82"/>
      <c r="H363" s="82"/>
      <c r="I363" s="82"/>
      <c r="J363" s="82"/>
      <c r="K363" s="82"/>
      <c r="L363" s="82"/>
      <c r="M363" s="82"/>
      <c r="N363" s="352"/>
      <c r="O363" s="82"/>
      <c r="P363" s="82"/>
      <c r="Q363" s="82"/>
      <c r="R363" s="82"/>
      <c r="S363" s="82"/>
      <c r="T363" s="82"/>
      <c r="U363" s="82"/>
      <c r="V363" s="82"/>
      <c r="W363" s="82"/>
      <c r="X363" s="82"/>
      <c r="Y363" s="82"/>
      <c r="Z363" s="550"/>
      <c r="AA363" s="381"/>
    </row>
    <row r="364" spans="1:27" s="385" customFormat="1" ht="14.25" customHeight="1" x14ac:dyDescent="0.2">
      <c r="A364" s="543" t="str">
        <f>IF('2. Outcomes'!B26="","",'2. Outcomes'!A26&amp;"   /   "&amp;'2. Outcomes'!B26&amp;"   /   "&amp;'2. Outcomes'!C26)</f>
        <v/>
      </c>
      <c r="B364" s="209"/>
      <c r="C364" s="209"/>
      <c r="D364" s="209"/>
      <c r="E364" s="249"/>
      <c r="F364" s="209"/>
      <c r="G364" s="209"/>
      <c r="H364" s="209"/>
      <c r="I364" s="209"/>
      <c r="J364" s="209"/>
      <c r="K364" s="209"/>
      <c r="L364" s="209"/>
      <c r="M364" s="209"/>
      <c r="N364" s="383"/>
      <c r="O364" s="209"/>
      <c r="P364" s="209"/>
      <c r="Q364" s="209"/>
      <c r="R364" s="209"/>
      <c r="S364" s="209"/>
      <c r="T364" s="209"/>
      <c r="U364" s="209"/>
      <c r="V364" s="209"/>
      <c r="W364" s="209"/>
      <c r="X364" s="209"/>
      <c r="Y364" s="209"/>
      <c r="Z364" s="544"/>
      <c r="AA364" s="384"/>
    </row>
    <row r="365" spans="1:27" s="378" customFormat="1" ht="12.75" customHeight="1" x14ac:dyDescent="0.2">
      <c r="A365" s="547" t="str">
        <f>IF('2. Outcomes'!C26="","",'2. Outcomes'!C26&amp;" - 1")</f>
        <v/>
      </c>
      <c r="B365" s="81"/>
      <c r="C365" s="81"/>
      <c r="D365" s="91" t="str">
        <f>IF(C365="","",IF(COUNTIF('4. Samples'!$B$17:$B$66,'5. Contrasts'!C365)=1,VLOOKUP(C365,'4. Samples'!$B$17:M$66,3,FALSE),IF(COUNTIF('4. Samples'!$B$17:$B$66,'5. Contrasts'!C365)=0,"ID not defined on Samples tab","ID appears more than once on samples tab")))</f>
        <v/>
      </c>
      <c r="E365" s="84" t="s">
        <v>0</v>
      </c>
      <c r="F365" s="81"/>
      <c r="G365" s="93" t="str">
        <f>IF(F365="","",IF(COUNTIF('4. Samples'!$B$17:$B$66,'5. Contrasts'!F365)=1,VLOOKUP(F365,'4. Samples'!$B$17:P$66,3,FALSE),IF(COUNTIF('4. Samples'!$B$17:$B$66,'5. Contrasts'!F365)=0,"ID not defined on Samples tab","ID appears more than once on samples tab")))</f>
        <v/>
      </c>
      <c r="H365" s="375"/>
      <c r="I365" s="87"/>
      <c r="J365" s="87"/>
      <c r="K365" s="87"/>
      <c r="L365" s="87"/>
      <c r="M365" s="87"/>
      <c r="N365" s="350"/>
      <c r="O365" s="87"/>
      <c r="P365" s="87"/>
      <c r="Q365" s="87"/>
      <c r="R365" s="87"/>
      <c r="S365" s="87"/>
      <c r="T365" s="87"/>
      <c r="U365" s="87"/>
      <c r="V365" s="87"/>
      <c r="W365" s="81"/>
      <c r="X365" s="81"/>
      <c r="Y365" s="380"/>
      <c r="Z365" s="548"/>
      <c r="AA365" s="377">
        <f t="shared" si="5"/>
        <v>14</v>
      </c>
    </row>
    <row r="366" spans="1:27" s="378" customFormat="1" ht="12.75" customHeight="1" x14ac:dyDescent="0.2">
      <c r="A366" s="547" t="str">
        <f>IF('2. Outcomes'!C26="","",'2. Outcomes'!C26&amp;" - 2")</f>
        <v/>
      </c>
      <c r="B366" s="81"/>
      <c r="C366" s="81"/>
      <c r="D366" s="91" t="str">
        <f>IF(C366="","",IF(COUNTIF('4. Samples'!$B$17:$B$66,'5. Contrasts'!C366)=1,VLOOKUP(C366,'4. Samples'!$B$17:M$66,3,FALSE),IF(COUNTIF('4. Samples'!$B$17:$B$66,'5. Contrasts'!C366)=0,"ID not defined on Samples tab","ID appears more than once on samples tab")))</f>
        <v/>
      </c>
      <c r="E366" s="84" t="s">
        <v>0</v>
      </c>
      <c r="F366" s="81"/>
      <c r="G366" s="93" t="str">
        <f>IF(F366="","",IF(COUNTIF('4. Samples'!$B$17:$B$66,'5. Contrasts'!F366)=1,VLOOKUP(F366,'4. Samples'!$B$17:P$66,3,FALSE),IF(COUNTIF('4. Samples'!$B$17:$B$66,'5. Contrasts'!F366)=0,"ID not defined on Samples tab","ID appears more than once on samples tab")))</f>
        <v/>
      </c>
      <c r="H366" s="379"/>
      <c r="I366" s="81"/>
      <c r="J366" s="81"/>
      <c r="K366" s="87"/>
      <c r="L366" s="81"/>
      <c r="M366" s="81"/>
      <c r="N366" s="351"/>
      <c r="O366" s="81"/>
      <c r="P366" s="81"/>
      <c r="Q366" s="81"/>
      <c r="R366" s="81"/>
      <c r="S366" s="81"/>
      <c r="T366" s="81"/>
      <c r="U366" s="81"/>
      <c r="V366" s="81"/>
      <c r="W366" s="81"/>
      <c r="X366" s="81"/>
      <c r="Y366" s="380"/>
      <c r="Z366" s="548"/>
      <c r="AA366" s="377">
        <f t="shared" si="5"/>
        <v>14</v>
      </c>
    </row>
    <row r="367" spans="1:27" s="378" customFormat="1" ht="12.75" customHeight="1" x14ac:dyDescent="0.2">
      <c r="A367" s="547" t="str">
        <f>IF('2. Outcomes'!C26="","",'2. Outcomes'!C26&amp;" - 3")</f>
        <v/>
      </c>
      <c r="B367" s="81"/>
      <c r="C367" s="81"/>
      <c r="D367" s="91" t="str">
        <f>IF(C367="","",IF(COUNTIF('4. Samples'!$B$17:$B$66,'5. Contrasts'!C367)=1,VLOOKUP(C367,'4. Samples'!$B$17:M$66,3,FALSE),IF(COUNTIF('4. Samples'!$B$17:$B$66,'5. Contrasts'!C367)=0,"ID not defined on Samples tab","ID appears more than once on samples tab")))</f>
        <v/>
      </c>
      <c r="E367" s="84" t="s">
        <v>0</v>
      </c>
      <c r="F367" s="81"/>
      <c r="G367" s="93" t="str">
        <f>IF(F367="","",IF(COUNTIF('4. Samples'!$B$17:$B$66,'5. Contrasts'!F367)=1,VLOOKUP(F367,'4. Samples'!$B$17:P$66,3,FALSE),IF(COUNTIF('4. Samples'!$B$17:$B$66,'5. Contrasts'!F367)=0,"ID not defined on Samples tab","ID appears more than once on samples tab")))</f>
        <v/>
      </c>
      <c r="H367" s="379"/>
      <c r="I367" s="81"/>
      <c r="J367" s="81"/>
      <c r="K367" s="87"/>
      <c r="L367" s="81"/>
      <c r="M367" s="81"/>
      <c r="N367" s="351"/>
      <c r="O367" s="81"/>
      <c r="P367" s="81"/>
      <c r="Q367" s="81"/>
      <c r="R367" s="81"/>
      <c r="S367" s="81"/>
      <c r="T367" s="81"/>
      <c r="U367" s="81"/>
      <c r="V367" s="81"/>
      <c r="W367" s="81"/>
      <c r="X367" s="81"/>
      <c r="Y367" s="380"/>
      <c r="Z367" s="548"/>
      <c r="AA367" s="377">
        <f t="shared" si="5"/>
        <v>14</v>
      </c>
    </row>
    <row r="368" spans="1:27" s="378" customFormat="1" ht="12.75" customHeight="1" x14ac:dyDescent="0.2">
      <c r="A368" s="547" t="str">
        <f>IF('2. Outcomes'!C26="","",'2. Outcomes'!C26&amp;" - 4")</f>
        <v/>
      </c>
      <c r="B368" s="81"/>
      <c r="C368" s="81"/>
      <c r="D368" s="91" t="str">
        <f>IF(C368="","",IF(COUNTIF('4. Samples'!$B$17:$B$66,'5. Contrasts'!C368)=1,VLOOKUP(C368,'4. Samples'!$B$17:M$66,3,FALSE),IF(COUNTIF('4. Samples'!$B$17:$B$66,'5. Contrasts'!C368)=0,"ID not defined on Samples tab","ID appears more than once on samples tab")))</f>
        <v/>
      </c>
      <c r="E368" s="84" t="s">
        <v>0</v>
      </c>
      <c r="F368" s="81"/>
      <c r="G368" s="93" t="str">
        <f>IF(F368="","",IF(COUNTIF('4. Samples'!$B$17:$B$66,'5. Contrasts'!F368)=1,VLOOKUP(F368,'4. Samples'!$B$17:P$66,3,FALSE),IF(COUNTIF('4. Samples'!$B$17:$B$66,'5. Contrasts'!F368)=0,"ID not defined on Samples tab","ID appears more than once on samples tab")))</f>
        <v/>
      </c>
      <c r="H368" s="379"/>
      <c r="I368" s="81"/>
      <c r="J368" s="81"/>
      <c r="K368" s="87"/>
      <c r="L368" s="81"/>
      <c r="M368" s="81"/>
      <c r="N368" s="351"/>
      <c r="O368" s="81"/>
      <c r="P368" s="81"/>
      <c r="Q368" s="81"/>
      <c r="R368" s="81"/>
      <c r="S368" s="81"/>
      <c r="T368" s="81"/>
      <c r="U368" s="81"/>
      <c r="V368" s="81"/>
      <c r="W368" s="81"/>
      <c r="X368" s="81"/>
      <c r="Y368" s="380"/>
      <c r="Z368" s="548"/>
      <c r="AA368" s="377">
        <f t="shared" si="5"/>
        <v>14</v>
      </c>
    </row>
    <row r="369" spans="1:27" s="378" customFormat="1" ht="12.75" customHeight="1" x14ac:dyDescent="0.2">
      <c r="A369" s="547" t="str">
        <f>IF('2. Outcomes'!C26="","",'2. Outcomes'!C26&amp;" - 5")</f>
        <v/>
      </c>
      <c r="B369" s="81"/>
      <c r="C369" s="81"/>
      <c r="D369" s="91" t="str">
        <f>IF(C369="","",IF(COUNTIF('4. Samples'!$B$17:$B$66,'5. Contrasts'!C369)=1,VLOOKUP(C369,'4. Samples'!$B$17:M$66,3,FALSE),IF(COUNTIF('4. Samples'!$B$17:$B$66,'5. Contrasts'!C369)=0,"ID not defined on Samples tab","ID appears more than once on samples tab")))</f>
        <v/>
      </c>
      <c r="E369" s="84" t="s">
        <v>0</v>
      </c>
      <c r="F369" s="81"/>
      <c r="G369" s="93" t="str">
        <f>IF(F369="","",IF(COUNTIF('4. Samples'!$B$17:$B$66,'5. Contrasts'!F369)=1,VLOOKUP(F369,'4. Samples'!$B$17:P$66,3,FALSE),IF(COUNTIF('4. Samples'!$B$17:$B$66,'5. Contrasts'!F369)=0,"ID not defined on Samples tab","ID appears more than once on samples tab")))</f>
        <v/>
      </c>
      <c r="H369" s="379"/>
      <c r="I369" s="81"/>
      <c r="J369" s="81"/>
      <c r="K369" s="87"/>
      <c r="L369" s="81"/>
      <c r="M369" s="81"/>
      <c r="N369" s="351"/>
      <c r="O369" s="81"/>
      <c r="P369" s="81"/>
      <c r="Q369" s="81"/>
      <c r="R369" s="81"/>
      <c r="S369" s="81"/>
      <c r="T369" s="81"/>
      <c r="U369" s="81"/>
      <c r="V369" s="81"/>
      <c r="W369" s="81"/>
      <c r="X369" s="81"/>
      <c r="Y369" s="380"/>
      <c r="Z369" s="548"/>
      <c r="AA369" s="377">
        <f t="shared" si="5"/>
        <v>14</v>
      </c>
    </row>
    <row r="370" spans="1:27" s="378" customFormat="1" ht="12.75" customHeight="1" x14ac:dyDescent="0.2">
      <c r="A370" s="547" t="str">
        <f>IF('2. Outcomes'!C26="","",'2. Outcomes'!C26&amp;" - 6")</f>
        <v/>
      </c>
      <c r="B370" s="81"/>
      <c r="C370" s="81"/>
      <c r="D370" s="91" t="str">
        <f>IF(C370="","",IF(COUNTIF('4. Samples'!$B$17:$B$66,'5. Contrasts'!C370)=1,VLOOKUP(C370,'4. Samples'!$B$17:M$66,3,FALSE),IF(COUNTIF('4. Samples'!$B$17:$B$66,'5. Contrasts'!C370)=0,"ID not defined on Samples tab","ID appears more than once on samples tab")))</f>
        <v/>
      </c>
      <c r="E370" s="84" t="s">
        <v>0</v>
      </c>
      <c r="F370" s="81"/>
      <c r="G370" s="93" t="str">
        <f>IF(F370="","",IF(COUNTIF('4. Samples'!$B$17:$B$66,'5. Contrasts'!F370)=1,VLOOKUP(F370,'4. Samples'!$B$17:P$66,3,FALSE),IF(COUNTIF('4. Samples'!$B$17:$B$66,'5. Contrasts'!F370)=0,"ID not defined on Samples tab","ID appears more than once on samples tab")))</f>
        <v/>
      </c>
      <c r="H370" s="379"/>
      <c r="I370" s="81"/>
      <c r="J370" s="81"/>
      <c r="K370" s="87"/>
      <c r="L370" s="81"/>
      <c r="M370" s="81"/>
      <c r="N370" s="351"/>
      <c r="O370" s="81"/>
      <c r="P370" s="81"/>
      <c r="Q370" s="81"/>
      <c r="R370" s="81"/>
      <c r="S370" s="81"/>
      <c r="T370" s="81"/>
      <c r="U370" s="81"/>
      <c r="V370" s="81"/>
      <c r="W370" s="81"/>
      <c r="X370" s="81"/>
      <c r="Y370" s="380"/>
      <c r="Z370" s="548"/>
      <c r="AA370" s="377">
        <f t="shared" si="5"/>
        <v>14</v>
      </c>
    </row>
    <row r="371" spans="1:27" s="378" customFormat="1" ht="12.75" customHeight="1" x14ac:dyDescent="0.2">
      <c r="A371" s="547" t="str">
        <f>IF('2. Outcomes'!C26="","",'2. Outcomes'!C26&amp;" - 7")</f>
        <v/>
      </c>
      <c r="B371" s="81"/>
      <c r="C371" s="81"/>
      <c r="D371" s="91" t="str">
        <f>IF(C371="","",IF(COUNTIF('4. Samples'!$B$17:$B$66,'5. Contrasts'!C371)=1,VLOOKUP(C371,'4. Samples'!$B$17:M$66,3,FALSE),IF(COUNTIF('4. Samples'!$B$17:$B$66,'5. Contrasts'!C371)=0,"ID not defined on Samples tab","ID appears more than once on samples tab")))</f>
        <v/>
      </c>
      <c r="E371" s="84" t="s">
        <v>0</v>
      </c>
      <c r="F371" s="81"/>
      <c r="G371" s="93" t="str">
        <f>IF(F371="","",IF(COUNTIF('4. Samples'!$B$17:$B$66,'5. Contrasts'!F371)=1,VLOOKUP(F371,'4. Samples'!$B$17:P$66,3,FALSE),IF(COUNTIF('4. Samples'!$B$17:$B$66,'5. Contrasts'!F371)=0,"ID not defined on Samples tab","ID appears more than once on samples tab")))</f>
        <v/>
      </c>
      <c r="H371" s="379"/>
      <c r="I371" s="81"/>
      <c r="J371" s="81"/>
      <c r="K371" s="87"/>
      <c r="L371" s="81"/>
      <c r="M371" s="81"/>
      <c r="N371" s="351"/>
      <c r="O371" s="81"/>
      <c r="P371" s="81"/>
      <c r="Q371" s="81"/>
      <c r="R371" s="81"/>
      <c r="S371" s="81"/>
      <c r="T371" s="81"/>
      <c r="U371" s="81"/>
      <c r="V371" s="81"/>
      <c r="W371" s="81"/>
      <c r="X371" s="81"/>
      <c r="Y371" s="380"/>
      <c r="Z371" s="548"/>
      <c r="AA371" s="377">
        <f t="shared" si="5"/>
        <v>14</v>
      </c>
    </row>
    <row r="372" spans="1:27" s="378" customFormat="1" ht="12.75" customHeight="1" x14ac:dyDescent="0.2">
      <c r="A372" s="547" t="str">
        <f>IF('2. Outcomes'!C26="","",'2. Outcomes'!C26&amp;" - 8")</f>
        <v/>
      </c>
      <c r="B372" s="81"/>
      <c r="C372" s="81"/>
      <c r="D372" s="91" t="str">
        <f>IF(C372="","",IF(COUNTIF('4. Samples'!$B$17:$B$66,'5. Contrasts'!C372)=1,VLOOKUP(C372,'4. Samples'!$B$17:M$66,3,FALSE),IF(COUNTIF('4. Samples'!$B$17:$B$66,'5. Contrasts'!C372)=0,"ID not defined on Samples tab","ID appears more than once on samples tab")))</f>
        <v/>
      </c>
      <c r="E372" s="84" t="s">
        <v>0</v>
      </c>
      <c r="F372" s="81"/>
      <c r="G372" s="93" t="str">
        <f>IF(F372="","",IF(COUNTIF('4. Samples'!$B$17:$B$66,'5. Contrasts'!F372)=1,VLOOKUP(F372,'4. Samples'!$B$17:P$66,3,FALSE),IF(COUNTIF('4. Samples'!$B$17:$B$66,'5. Contrasts'!F372)=0,"ID not defined on Samples tab","ID appears more than once on samples tab")))</f>
        <v/>
      </c>
      <c r="H372" s="379"/>
      <c r="I372" s="81"/>
      <c r="J372" s="81"/>
      <c r="K372" s="87"/>
      <c r="L372" s="81"/>
      <c r="M372" s="81"/>
      <c r="N372" s="351"/>
      <c r="O372" s="81"/>
      <c r="P372" s="81"/>
      <c r="Q372" s="81"/>
      <c r="R372" s="81"/>
      <c r="S372" s="81"/>
      <c r="T372" s="81"/>
      <c r="U372" s="81"/>
      <c r="V372" s="81"/>
      <c r="W372" s="81"/>
      <c r="X372" s="81"/>
      <c r="Y372" s="380"/>
      <c r="Z372" s="548"/>
      <c r="AA372" s="377">
        <f t="shared" si="5"/>
        <v>14</v>
      </c>
    </row>
    <row r="373" spans="1:27" s="378" customFormat="1" ht="12.75" customHeight="1" x14ac:dyDescent="0.2">
      <c r="A373" s="547" t="str">
        <f>IF('2. Outcomes'!C26="","",'2. Outcomes'!C26&amp;" - 9")</f>
        <v/>
      </c>
      <c r="B373" s="81"/>
      <c r="C373" s="81"/>
      <c r="D373" s="91" t="str">
        <f>IF(C373="","",IF(COUNTIF('4. Samples'!$B$17:$B$66,'5. Contrasts'!C373)=1,VLOOKUP(C373,'4. Samples'!$B$17:M$66,3,FALSE),IF(COUNTIF('4. Samples'!$B$17:$B$66,'5. Contrasts'!C373)=0,"ID not defined on Samples tab","ID appears more than once on samples tab")))</f>
        <v/>
      </c>
      <c r="E373" s="84" t="s">
        <v>0</v>
      </c>
      <c r="F373" s="81"/>
      <c r="G373" s="93" t="str">
        <f>IF(F373="","",IF(COUNTIF('4. Samples'!$B$17:$B$66,'5. Contrasts'!F373)=1,VLOOKUP(F373,'4. Samples'!$B$17:P$66,3,FALSE),IF(COUNTIF('4. Samples'!$B$17:$B$66,'5. Contrasts'!F373)=0,"ID not defined on Samples tab","ID appears more than once on samples tab")))</f>
        <v/>
      </c>
      <c r="H373" s="379"/>
      <c r="I373" s="81"/>
      <c r="J373" s="81"/>
      <c r="K373" s="87"/>
      <c r="L373" s="81"/>
      <c r="M373" s="81"/>
      <c r="N373" s="351"/>
      <c r="O373" s="81"/>
      <c r="P373" s="81"/>
      <c r="Q373" s="81"/>
      <c r="R373" s="81"/>
      <c r="S373" s="81"/>
      <c r="T373" s="81"/>
      <c r="U373" s="81"/>
      <c r="V373" s="81"/>
      <c r="W373" s="81"/>
      <c r="X373" s="81"/>
      <c r="Y373" s="380"/>
      <c r="Z373" s="548"/>
      <c r="AA373" s="377">
        <f t="shared" si="5"/>
        <v>14</v>
      </c>
    </row>
    <row r="374" spans="1:27" s="378" customFormat="1" ht="12.75" customHeight="1" x14ac:dyDescent="0.2">
      <c r="A374" s="547" t="str">
        <f>IF('2. Outcomes'!C26="","",'2. Outcomes'!C26&amp;" - 10")</f>
        <v/>
      </c>
      <c r="B374" s="81"/>
      <c r="C374" s="81"/>
      <c r="D374" s="91" t="str">
        <f>IF(C374="","",IF(COUNTIF('4. Samples'!$B$17:$B$66,'5. Contrasts'!C374)=1,VLOOKUP(C374,'4. Samples'!$B$17:M$66,3,FALSE),IF(COUNTIF('4. Samples'!$B$17:$B$66,'5. Contrasts'!C374)=0,"ID not defined on Samples tab","ID appears more than once on samples tab")))</f>
        <v/>
      </c>
      <c r="E374" s="84" t="s">
        <v>0</v>
      </c>
      <c r="F374" s="81"/>
      <c r="G374" s="93" t="str">
        <f>IF(F374="","",IF(COUNTIF('4. Samples'!$B$17:$B$66,'5. Contrasts'!F374)=1,VLOOKUP(F374,'4. Samples'!$B$17:P$66,3,FALSE),IF(COUNTIF('4. Samples'!$B$17:$B$66,'5. Contrasts'!F374)=0,"ID not defined on Samples tab","ID appears more than once on samples tab")))</f>
        <v/>
      </c>
      <c r="H374" s="379"/>
      <c r="I374" s="81"/>
      <c r="J374" s="81"/>
      <c r="K374" s="87"/>
      <c r="L374" s="81"/>
      <c r="M374" s="81"/>
      <c r="N374" s="351"/>
      <c r="O374" s="81"/>
      <c r="P374" s="81"/>
      <c r="Q374" s="81"/>
      <c r="R374" s="81"/>
      <c r="S374" s="81"/>
      <c r="T374" s="81"/>
      <c r="U374" s="81"/>
      <c r="V374" s="81"/>
      <c r="W374" s="81"/>
      <c r="X374" s="81"/>
      <c r="Y374" s="380"/>
      <c r="Z374" s="548"/>
      <c r="AA374" s="377">
        <f t="shared" si="5"/>
        <v>14</v>
      </c>
    </row>
    <row r="375" spans="1:27" s="378" customFormat="1" ht="12.75" hidden="1" customHeight="1" x14ac:dyDescent="0.2">
      <c r="A375" s="547" t="str">
        <f>IF('2. Outcomes'!C26="","",'2. Outcomes'!C26&amp;" - 11")</f>
        <v/>
      </c>
      <c r="B375" s="81"/>
      <c r="C375" s="81"/>
      <c r="D375" s="91" t="str">
        <f>IF(C375="","",IF(COUNTIF('4. Samples'!$B$17:$B$66,'5. Contrasts'!C375)=1,VLOOKUP(C375,'4. Samples'!$B$17:M$66,3,FALSE),IF(COUNTIF('4. Samples'!$B$17:$B$66,'5. Contrasts'!C375)=0,"ID not defined on Samples tab","ID appears more than once on samples tab")))</f>
        <v/>
      </c>
      <c r="E375" s="84" t="s">
        <v>0</v>
      </c>
      <c r="F375" s="81"/>
      <c r="G375" s="93" t="str">
        <f>IF(F375="","",IF(COUNTIF('4. Samples'!$B$17:$B$66,'5. Contrasts'!F375)=1,VLOOKUP(F375,'4. Samples'!$B$17:P$66,3,FALSE),IF(COUNTIF('4. Samples'!$B$17:$B$66,'5. Contrasts'!F375)=0,"ID not defined on Samples tab","ID appears more than once on samples tab")))</f>
        <v/>
      </c>
      <c r="H375" s="379"/>
      <c r="I375" s="81"/>
      <c r="J375" s="81"/>
      <c r="K375" s="87"/>
      <c r="L375" s="81"/>
      <c r="M375" s="81"/>
      <c r="N375" s="351"/>
      <c r="O375" s="81"/>
      <c r="P375" s="81"/>
      <c r="Q375" s="81"/>
      <c r="R375" s="81"/>
      <c r="S375" s="81"/>
      <c r="T375" s="81"/>
      <c r="U375" s="81"/>
      <c r="V375" s="81"/>
      <c r="W375" s="81"/>
      <c r="X375" s="81"/>
      <c r="Y375" s="380"/>
      <c r="Z375" s="548"/>
      <c r="AA375" s="377">
        <f t="shared" si="5"/>
        <v>14</v>
      </c>
    </row>
    <row r="376" spans="1:27" s="378" customFormat="1" ht="12.75" hidden="1" customHeight="1" x14ac:dyDescent="0.2">
      <c r="A376" s="547" t="str">
        <f>IF('2. Outcomes'!C26="","",'2. Outcomes'!C26&amp;" - 12")</f>
        <v/>
      </c>
      <c r="B376" s="81"/>
      <c r="C376" s="81"/>
      <c r="D376" s="91" t="str">
        <f>IF(C376="","",IF(COUNTIF('4. Samples'!$B$17:$B$66,'5. Contrasts'!C376)=1,VLOOKUP(C376,'4. Samples'!$B$17:M$66,3,FALSE),IF(COUNTIF('4. Samples'!$B$17:$B$66,'5. Contrasts'!C376)=0,"ID not defined on Samples tab","ID appears more than once on samples tab")))</f>
        <v/>
      </c>
      <c r="E376" s="84" t="s">
        <v>0</v>
      </c>
      <c r="F376" s="81"/>
      <c r="G376" s="93" t="str">
        <f>IF(F376="","",IF(COUNTIF('4. Samples'!$B$17:$B$66,'5. Contrasts'!F376)=1,VLOOKUP(F376,'4. Samples'!$B$17:P$66,3,FALSE),IF(COUNTIF('4. Samples'!$B$17:$B$66,'5. Contrasts'!F376)=0,"ID not defined on Samples tab","ID appears more than once on samples tab")))</f>
        <v/>
      </c>
      <c r="H376" s="379"/>
      <c r="I376" s="81"/>
      <c r="J376" s="81"/>
      <c r="K376" s="87"/>
      <c r="L376" s="81"/>
      <c r="M376" s="81"/>
      <c r="N376" s="351"/>
      <c r="O376" s="81"/>
      <c r="P376" s="81"/>
      <c r="Q376" s="81"/>
      <c r="R376" s="81"/>
      <c r="S376" s="81"/>
      <c r="T376" s="81"/>
      <c r="U376" s="81"/>
      <c r="V376" s="81"/>
      <c r="W376" s="81"/>
      <c r="X376" s="81"/>
      <c r="Y376" s="380"/>
      <c r="Z376" s="548"/>
      <c r="AA376" s="377">
        <f t="shared" si="5"/>
        <v>14</v>
      </c>
    </row>
    <row r="377" spans="1:27" s="378" customFormat="1" ht="12.75" hidden="1" customHeight="1" x14ac:dyDescent="0.2">
      <c r="A377" s="547" t="str">
        <f>IF('2. Outcomes'!C26="","",'2. Outcomes'!C26&amp;" - 13")</f>
        <v/>
      </c>
      <c r="B377" s="81"/>
      <c r="C377" s="81"/>
      <c r="D377" s="91" t="str">
        <f>IF(C377="","",IF(COUNTIF('4. Samples'!$B$17:$B$66,'5. Contrasts'!C377)=1,VLOOKUP(C377,'4. Samples'!$B$17:M$66,3,FALSE),IF(COUNTIF('4. Samples'!$B$17:$B$66,'5. Contrasts'!C377)=0,"ID not defined on Samples tab","ID appears more than once on samples tab")))</f>
        <v/>
      </c>
      <c r="E377" s="84" t="s">
        <v>0</v>
      </c>
      <c r="F377" s="81"/>
      <c r="G377" s="93" t="str">
        <f>IF(F377="","",IF(COUNTIF('4. Samples'!$B$17:$B$66,'5. Contrasts'!F377)=1,VLOOKUP(F377,'4. Samples'!$B$17:P$66,3,FALSE),IF(COUNTIF('4. Samples'!$B$17:$B$66,'5. Contrasts'!F377)=0,"ID not defined on Samples tab","ID appears more than once on samples tab")))</f>
        <v/>
      </c>
      <c r="H377" s="379"/>
      <c r="I377" s="81"/>
      <c r="J377" s="81"/>
      <c r="K377" s="87"/>
      <c r="L377" s="81"/>
      <c r="M377" s="81"/>
      <c r="N377" s="351"/>
      <c r="O377" s="81"/>
      <c r="P377" s="81"/>
      <c r="Q377" s="81"/>
      <c r="R377" s="81"/>
      <c r="S377" s="81"/>
      <c r="T377" s="81"/>
      <c r="U377" s="81"/>
      <c r="V377" s="81"/>
      <c r="W377" s="81"/>
      <c r="X377" s="81"/>
      <c r="Y377" s="380"/>
      <c r="Z377" s="548"/>
      <c r="AA377" s="377">
        <f t="shared" si="5"/>
        <v>14</v>
      </c>
    </row>
    <row r="378" spans="1:27" s="378" customFormat="1" ht="12.75" hidden="1" customHeight="1" x14ac:dyDescent="0.2">
      <c r="A378" s="547" t="str">
        <f>IF('2. Outcomes'!C26="","",'2. Outcomes'!C26&amp;" - 14")</f>
        <v/>
      </c>
      <c r="B378" s="81"/>
      <c r="C378" s="81"/>
      <c r="D378" s="91" t="str">
        <f>IF(C378="","",IF(COUNTIF('4. Samples'!$B$17:$B$66,'5. Contrasts'!C378)=1,VLOOKUP(C378,'4. Samples'!$B$17:M$66,3,FALSE),IF(COUNTIF('4. Samples'!$B$17:$B$66,'5. Contrasts'!C378)=0,"ID not defined on Samples tab","ID appears more than once on samples tab")))</f>
        <v/>
      </c>
      <c r="E378" s="84" t="s">
        <v>0</v>
      </c>
      <c r="F378" s="81"/>
      <c r="G378" s="93" t="str">
        <f>IF(F378="","",IF(COUNTIF('4. Samples'!$B$17:$B$66,'5. Contrasts'!F378)=1,VLOOKUP(F378,'4. Samples'!$B$17:P$66,3,FALSE),IF(COUNTIF('4. Samples'!$B$17:$B$66,'5. Contrasts'!F378)=0,"ID not defined on Samples tab","ID appears more than once on samples tab")))</f>
        <v/>
      </c>
      <c r="H378" s="379"/>
      <c r="I378" s="81"/>
      <c r="J378" s="81"/>
      <c r="K378" s="87"/>
      <c r="L378" s="81"/>
      <c r="M378" s="81"/>
      <c r="N378" s="351"/>
      <c r="O378" s="81"/>
      <c r="P378" s="81"/>
      <c r="Q378" s="81"/>
      <c r="R378" s="81"/>
      <c r="S378" s="81"/>
      <c r="T378" s="81"/>
      <c r="U378" s="81"/>
      <c r="V378" s="81"/>
      <c r="W378" s="81"/>
      <c r="X378" s="81"/>
      <c r="Y378" s="380"/>
      <c r="Z378" s="548"/>
      <c r="AA378" s="377">
        <f t="shared" si="5"/>
        <v>14</v>
      </c>
    </row>
    <row r="379" spans="1:27" s="378" customFormat="1" ht="12.75" hidden="1" customHeight="1" x14ac:dyDescent="0.2">
      <c r="A379" s="547" t="str">
        <f>IF('2. Outcomes'!C26="","",'2. Outcomes'!C26&amp;" - 15")</f>
        <v/>
      </c>
      <c r="B379" s="81"/>
      <c r="C379" s="81"/>
      <c r="D379" s="91" t="str">
        <f>IF(C379="","",IF(COUNTIF('4. Samples'!$B$17:$B$66,'5. Contrasts'!C379)=1,VLOOKUP(C379,'4. Samples'!$B$17:M$66,3,FALSE),IF(COUNTIF('4. Samples'!$B$17:$B$66,'5. Contrasts'!C379)=0,"ID not defined on Samples tab","ID appears more than once on samples tab")))</f>
        <v/>
      </c>
      <c r="E379" s="84" t="s">
        <v>0</v>
      </c>
      <c r="F379" s="81"/>
      <c r="G379" s="93" t="str">
        <f>IF(F379="","",IF(COUNTIF('4. Samples'!$B$17:$B$66,'5. Contrasts'!F379)=1,VLOOKUP(F379,'4. Samples'!$B$17:P$66,3,FALSE),IF(COUNTIF('4. Samples'!$B$17:$B$66,'5. Contrasts'!F379)=0,"ID not defined on Samples tab","ID appears more than once on samples tab")))</f>
        <v/>
      </c>
      <c r="H379" s="379"/>
      <c r="I379" s="81"/>
      <c r="J379" s="81"/>
      <c r="K379" s="87"/>
      <c r="L379" s="81"/>
      <c r="M379" s="81"/>
      <c r="N379" s="351"/>
      <c r="O379" s="81"/>
      <c r="P379" s="81"/>
      <c r="Q379" s="81"/>
      <c r="R379" s="81"/>
      <c r="S379" s="81"/>
      <c r="T379" s="81"/>
      <c r="U379" s="81"/>
      <c r="V379" s="81"/>
      <c r="W379" s="81"/>
      <c r="X379" s="81"/>
      <c r="Y379" s="380"/>
      <c r="Z379" s="548"/>
      <c r="AA379" s="377">
        <f t="shared" si="5"/>
        <v>14</v>
      </c>
    </row>
    <row r="380" spans="1:27" s="378" customFormat="1" ht="12.75" hidden="1" customHeight="1" x14ac:dyDescent="0.2">
      <c r="A380" s="547" t="str">
        <f>IF('2. Outcomes'!C26="","",'2. Outcomes'!C26&amp;" - 16")</f>
        <v/>
      </c>
      <c r="B380" s="81"/>
      <c r="C380" s="81"/>
      <c r="D380" s="91" t="str">
        <f>IF(C380="","",IF(COUNTIF('4. Samples'!$B$17:$B$66,'5. Contrasts'!C380)=1,VLOOKUP(C380,'4. Samples'!$B$17:M$66,3,FALSE),IF(COUNTIF('4. Samples'!$B$17:$B$66,'5. Contrasts'!C380)=0,"ID not defined on Samples tab","ID appears more than once on samples tab")))</f>
        <v/>
      </c>
      <c r="E380" s="84" t="s">
        <v>0</v>
      </c>
      <c r="F380" s="81"/>
      <c r="G380" s="93" t="str">
        <f>IF(F380="","",IF(COUNTIF('4. Samples'!$B$17:$B$66,'5. Contrasts'!F380)=1,VLOOKUP(F380,'4. Samples'!$B$17:P$66,3,FALSE),IF(COUNTIF('4. Samples'!$B$17:$B$66,'5. Contrasts'!F380)=0,"ID not defined on Samples tab","ID appears more than once on samples tab")))</f>
        <v/>
      </c>
      <c r="H380" s="379"/>
      <c r="I380" s="81"/>
      <c r="J380" s="81"/>
      <c r="K380" s="87"/>
      <c r="L380" s="81"/>
      <c r="M380" s="81"/>
      <c r="N380" s="351"/>
      <c r="O380" s="81"/>
      <c r="P380" s="81"/>
      <c r="Q380" s="81"/>
      <c r="R380" s="81"/>
      <c r="S380" s="81"/>
      <c r="T380" s="81"/>
      <c r="U380" s="81"/>
      <c r="V380" s="81"/>
      <c r="W380" s="81"/>
      <c r="X380" s="81"/>
      <c r="Y380" s="380"/>
      <c r="Z380" s="548"/>
      <c r="AA380" s="377">
        <f t="shared" si="5"/>
        <v>14</v>
      </c>
    </row>
    <row r="381" spans="1:27" s="378" customFormat="1" ht="12.75" hidden="1" customHeight="1" x14ac:dyDescent="0.2">
      <c r="A381" s="547" t="str">
        <f>IF('2. Outcomes'!C26="","",'2. Outcomes'!C26&amp;" - 17")</f>
        <v/>
      </c>
      <c r="B381" s="81"/>
      <c r="C381" s="81"/>
      <c r="D381" s="91" t="str">
        <f>IF(C381="","",IF(COUNTIF('4. Samples'!$B$17:$B$66,'5. Contrasts'!C381)=1,VLOOKUP(C381,'4. Samples'!$B$17:M$66,3,FALSE),IF(COUNTIF('4. Samples'!$B$17:$B$66,'5. Contrasts'!C381)=0,"ID not defined on Samples tab","ID appears more than once on samples tab")))</f>
        <v/>
      </c>
      <c r="E381" s="84" t="s">
        <v>0</v>
      </c>
      <c r="F381" s="81"/>
      <c r="G381" s="93" t="str">
        <f>IF(F381="","",IF(COUNTIF('4. Samples'!$B$17:$B$66,'5. Contrasts'!F381)=1,VLOOKUP(F381,'4. Samples'!$B$17:P$66,3,FALSE),IF(COUNTIF('4. Samples'!$B$17:$B$66,'5. Contrasts'!F381)=0,"ID not defined on Samples tab","ID appears more than once on samples tab")))</f>
        <v/>
      </c>
      <c r="H381" s="379"/>
      <c r="I381" s="81"/>
      <c r="J381" s="81"/>
      <c r="K381" s="87"/>
      <c r="L381" s="81"/>
      <c r="M381" s="81"/>
      <c r="N381" s="351"/>
      <c r="O381" s="81"/>
      <c r="P381" s="81"/>
      <c r="Q381" s="81"/>
      <c r="R381" s="81"/>
      <c r="S381" s="81"/>
      <c r="T381" s="81"/>
      <c r="U381" s="81"/>
      <c r="V381" s="81"/>
      <c r="W381" s="81"/>
      <c r="X381" s="81"/>
      <c r="Y381" s="380"/>
      <c r="Z381" s="548"/>
      <c r="AA381" s="377">
        <f t="shared" si="5"/>
        <v>14</v>
      </c>
    </row>
    <row r="382" spans="1:27" s="378" customFormat="1" ht="12.75" hidden="1" customHeight="1" x14ac:dyDescent="0.2">
      <c r="A382" s="547" t="str">
        <f>IF('2. Outcomes'!C26="","",'2. Outcomes'!C26&amp;" - 18")</f>
        <v/>
      </c>
      <c r="B382" s="81"/>
      <c r="C382" s="81"/>
      <c r="D382" s="91" t="str">
        <f>IF(C382="","",IF(COUNTIF('4. Samples'!$B$17:$B$66,'5. Contrasts'!C382)=1,VLOOKUP(C382,'4. Samples'!$B$17:M$66,3,FALSE),IF(COUNTIF('4. Samples'!$B$17:$B$66,'5. Contrasts'!C382)=0,"ID not defined on Samples tab","ID appears more than once on samples tab")))</f>
        <v/>
      </c>
      <c r="E382" s="84" t="s">
        <v>0</v>
      </c>
      <c r="F382" s="81"/>
      <c r="G382" s="93" t="str">
        <f>IF(F382="","",IF(COUNTIF('4. Samples'!$B$17:$B$66,'5. Contrasts'!F382)=1,VLOOKUP(F382,'4. Samples'!$B$17:P$66,3,FALSE),IF(COUNTIF('4. Samples'!$B$17:$B$66,'5. Contrasts'!F382)=0,"ID not defined on Samples tab","ID appears more than once on samples tab")))</f>
        <v/>
      </c>
      <c r="H382" s="379"/>
      <c r="I382" s="81"/>
      <c r="J382" s="81"/>
      <c r="K382" s="87"/>
      <c r="L382" s="81"/>
      <c r="M382" s="81"/>
      <c r="N382" s="351"/>
      <c r="O382" s="81"/>
      <c r="P382" s="81"/>
      <c r="Q382" s="81"/>
      <c r="R382" s="81"/>
      <c r="S382" s="81"/>
      <c r="T382" s="81"/>
      <c r="U382" s="81"/>
      <c r="V382" s="81"/>
      <c r="W382" s="81"/>
      <c r="X382" s="81"/>
      <c r="Y382" s="380"/>
      <c r="Z382" s="548"/>
      <c r="AA382" s="377">
        <f t="shared" si="5"/>
        <v>14</v>
      </c>
    </row>
    <row r="383" spans="1:27" s="378" customFormat="1" ht="12.75" hidden="1" customHeight="1" x14ac:dyDescent="0.2">
      <c r="A383" s="547" t="str">
        <f>IF('2. Outcomes'!C26="","",'2. Outcomes'!C26&amp;" - 19")</f>
        <v/>
      </c>
      <c r="B383" s="81"/>
      <c r="C383" s="81"/>
      <c r="D383" s="91" t="str">
        <f>IF(C383="","",IF(COUNTIF('4. Samples'!$B$17:$B$66,'5. Contrasts'!C383)=1,VLOOKUP(C383,'4. Samples'!$B$17:M$66,3,FALSE),IF(COUNTIF('4. Samples'!$B$17:$B$66,'5. Contrasts'!C383)=0,"ID not defined on Samples tab","ID appears more than once on samples tab")))</f>
        <v/>
      </c>
      <c r="E383" s="84" t="s">
        <v>0</v>
      </c>
      <c r="F383" s="81"/>
      <c r="G383" s="93" t="str">
        <f>IF(F383="","",IF(COUNTIF('4. Samples'!$B$17:$B$66,'5. Contrasts'!F383)=1,VLOOKUP(F383,'4. Samples'!$B$17:P$66,3,FALSE),IF(COUNTIF('4. Samples'!$B$17:$B$66,'5. Contrasts'!F383)=0,"ID not defined on Samples tab","ID appears more than once on samples tab")))</f>
        <v/>
      </c>
      <c r="H383" s="379"/>
      <c r="I383" s="81"/>
      <c r="J383" s="81"/>
      <c r="K383" s="87"/>
      <c r="L383" s="81"/>
      <c r="M383" s="81"/>
      <c r="N383" s="351"/>
      <c r="O383" s="81"/>
      <c r="P383" s="81"/>
      <c r="Q383" s="81"/>
      <c r="R383" s="81"/>
      <c r="S383" s="81"/>
      <c r="T383" s="81"/>
      <c r="U383" s="81"/>
      <c r="V383" s="81"/>
      <c r="W383" s="81"/>
      <c r="X383" s="81"/>
      <c r="Y383" s="380"/>
      <c r="Z383" s="548"/>
      <c r="AA383" s="377">
        <f t="shared" si="5"/>
        <v>14</v>
      </c>
    </row>
    <row r="384" spans="1:27" s="378" customFormat="1" ht="12.75" hidden="1" customHeight="1" x14ac:dyDescent="0.2">
      <c r="A384" s="547" t="str">
        <f>IF('2. Outcomes'!C26="","",'2. Outcomes'!C26&amp;" - 20")</f>
        <v/>
      </c>
      <c r="B384" s="81"/>
      <c r="C384" s="81"/>
      <c r="D384" s="91" t="str">
        <f>IF(C384="","",IF(COUNTIF('4. Samples'!$B$17:$B$66,'5. Contrasts'!C384)=1,VLOOKUP(C384,'4. Samples'!$B$17:M$66,3,FALSE),IF(COUNTIF('4. Samples'!$B$17:$B$66,'5. Contrasts'!C384)=0,"ID not defined on Samples tab","ID appears more than once on samples tab")))</f>
        <v/>
      </c>
      <c r="E384" s="84" t="s">
        <v>0</v>
      </c>
      <c r="F384" s="81"/>
      <c r="G384" s="93" t="str">
        <f>IF(F384="","",IF(COUNTIF('4. Samples'!$B$17:$B$66,'5. Contrasts'!F384)=1,VLOOKUP(F384,'4. Samples'!$B$17:P$66,3,FALSE),IF(COUNTIF('4. Samples'!$B$17:$B$66,'5. Contrasts'!F384)=0,"ID not defined on Samples tab","ID appears more than once on samples tab")))</f>
        <v/>
      </c>
      <c r="H384" s="379"/>
      <c r="I384" s="81"/>
      <c r="J384" s="81"/>
      <c r="K384" s="87"/>
      <c r="L384" s="81"/>
      <c r="M384" s="81"/>
      <c r="N384" s="351"/>
      <c r="O384" s="81"/>
      <c r="P384" s="81"/>
      <c r="Q384" s="81"/>
      <c r="R384" s="81"/>
      <c r="S384" s="81"/>
      <c r="T384" s="81"/>
      <c r="U384" s="81"/>
      <c r="V384" s="81"/>
      <c r="W384" s="81"/>
      <c r="X384" s="81"/>
      <c r="Y384" s="380"/>
      <c r="Z384" s="548"/>
      <c r="AA384" s="377">
        <f t="shared" si="5"/>
        <v>14</v>
      </c>
    </row>
    <row r="385" spans="1:27" s="378" customFormat="1" ht="12.75" hidden="1" customHeight="1" x14ac:dyDescent="0.2">
      <c r="A385" s="547" t="str">
        <f>IF('2. Outcomes'!C26="","",'2. Outcomes'!C26&amp;" - 21")</f>
        <v/>
      </c>
      <c r="B385" s="81"/>
      <c r="C385" s="81"/>
      <c r="D385" s="91" t="str">
        <f>IF(C385="","",IF(COUNTIF('4. Samples'!$B$17:$B$66,'5. Contrasts'!C385)=1,VLOOKUP(C385,'4. Samples'!$B$17:M$66,3,FALSE),IF(COUNTIF('4. Samples'!$B$17:$B$66,'5. Contrasts'!C385)=0,"ID not defined on Samples tab","ID appears more than once on samples tab")))</f>
        <v/>
      </c>
      <c r="E385" s="84" t="s">
        <v>0</v>
      </c>
      <c r="F385" s="81"/>
      <c r="G385" s="93" t="str">
        <f>IF(F385="","",IF(COUNTIF('4. Samples'!$B$17:$B$66,'5. Contrasts'!F385)=1,VLOOKUP(F385,'4. Samples'!$B$17:P$66,3,FALSE),IF(COUNTIF('4. Samples'!$B$17:$B$66,'5. Contrasts'!F385)=0,"ID not defined on Samples tab","ID appears more than once on samples tab")))</f>
        <v/>
      </c>
      <c r="H385" s="379"/>
      <c r="I385" s="81"/>
      <c r="J385" s="81"/>
      <c r="K385" s="87"/>
      <c r="L385" s="81"/>
      <c r="M385" s="81"/>
      <c r="N385" s="351"/>
      <c r="O385" s="81"/>
      <c r="P385" s="81"/>
      <c r="Q385" s="81"/>
      <c r="R385" s="81"/>
      <c r="S385" s="81"/>
      <c r="T385" s="81"/>
      <c r="U385" s="81"/>
      <c r="V385" s="81"/>
      <c r="W385" s="81"/>
      <c r="X385" s="81"/>
      <c r="Y385" s="380"/>
      <c r="Z385" s="548"/>
      <c r="AA385" s="377">
        <f t="shared" si="5"/>
        <v>14</v>
      </c>
    </row>
    <row r="386" spans="1:27" s="378" customFormat="1" ht="12.75" hidden="1" customHeight="1" x14ac:dyDescent="0.2">
      <c r="A386" s="547" t="str">
        <f>IF('2. Outcomes'!C26="","",'2. Outcomes'!C26&amp;" - 22")</f>
        <v/>
      </c>
      <c r="B386" s="81"/>
      <c r="C386" s="81"/>
      <c r="D386" s="91" t="str">
        <f>IF(C386="","",IF(COUNTIF('4. Samples'!$B$17:$B$66,'5. Contrasts'!C386)=1,VLOOKUP(C386,'4. Samples'!$B$17:M$66,3,FALSE),IF(COUNTIF('4. Samples'!$B$17:$B$66,'5. Contrasts'!C386)=0,"ID not defined on Samples tab","ID appears more than once on samples tab")))</f>
        <v/>
      </c>
      <c r="E386" s="84" t="s">
        <v>0</v>
      </c>
      <c r="F386" s="81"/>
      <c r="G386" s="93" t="str">
        <f>IF(F386="","",IF(COUNTIF('4. Samples'!$B$17:$B$66,'5. Contrasts'!F386)=1,VLOOKUP(F386,'4. Samples'!$B$17:P$66,3,FALSE),IF(COUNTIF('4. Samples'!$B$17:$B$66,'5. Contrasts'!F386)=0,"ID not defined on Samples tab","ID appears more than once on samples tab")))</f>
        <v/>
      </c>
      <c r="H386" s="379"/>
      <c r="I386" s="81"/>
      <c r="J386" s="81"/>
      <c r="K386" s="87"/>
      <c r="L386" s="81"/>
      <c r="M386" s="81"/>
      <c r="N386" s="351"/>
      <c r="O386" s="81"/>
      <c r="P386" s="81"/>
      <c r="Q386" s="81"/>
      <c r="R386" s="81"/>
      <c r="S386" s="81"/>
      <c r="T386" s="81"/>
      <c r="U386" s="81"/>
      <c r="V386" s="81"/>
      <c r="W386" s="81"/>
      <c r="X386" s="81"/>
      <c r="Y386" s="380"/>
      <c r="Z386" s="548"/>
      <c r="AA386" s="377">
        <f t="shared" si="5"/>
        <v>14</v>
      </c>
    </row>
    <row r="387" spans="1:27" s="378" customFormat="1" ht="12.75" hidden="1" customHeight="1" x14ac:dyDescent="0.2">
      <c r="A387" s="547" t="str">
        <f>IF('2. Outcomes'!C26="","",'2. Outcomes'!C26&amp;" - 23")</f>
        <v/>
      </c>
      <c r="B387" s="81"/>
      <c r="C387" s="81"/>
      <c r="D387" s="91" t="str">
        <f>IF(C387="","",IF(COUNTIF('4. Samples'!$B$17:$B$66,'5. Contrasts'!C387)=1,VLOOKUP(C387,'4. Samples'!$B$17:M$66,3,FALSE),IF(COUNTIF('4. Samples'!$B$17:$B$66,'5. Contrasts'!C387)=0,"ID not defined on Samples tab","ID appears more than once on samples tab")))</f>
        <v/>
      </c>
      <c r="E387" s="84" t="s">
        <v>0</v>
      </c>
      <c r="F387" s="81"/>
      <c r="G387" s="93" t="str">
        <f>IF(F387="","",IF(COUNTIF('4. Samples'!$B$17:$B$66,'5. Contrasts'!F387)=1,VLOOKUP(F387,'4. Samples'!$B$17:P$66,3,FALSE),IF(COUNTIF('4. Samples'!$B$17:$B$66,'5. Contrasts'!F387)=0,"ID not defined on Samples tab","ID appears more than once on samples tab")))</f>
        <v/>
      </c>
      <c r="H387" s="379"/>
      <c r="I387" s="81"/>
      <c r="J387" s="81"/>
      <c r="K387" s="87"/>
      <c r="L387" s="81"/>
      <c r="M387" s="81"/>
      <c r="N387" s="351"/>
      <c r="O387" s="81"/>
      <c r="P387" s="81"/>
      <c r="Q387" s="81"/>
      <c r="R387" s="81"/>
      <c r="S387" s="81"/>
      <c r="T387" s="81"/>
      <c r="U387" s="81"/>
      <c r="V387" s="81"/>
      <c r="W387" s="81"/>
      <c r="X387" s="81"/>
      <c r="Y387" s="380"/>
      <c r="Z387" s="548"/>
      <c r="AA387" s="377">
        <f t="shared" si="5"/>
        <v>14</v>
      </c>
    </row>
    <row r="388" spans="1:27" s="378" customFormat="1" ht="12.75" hidden="1" customHeight="1" x14ac:dyDescent="0.2">
      <c r="A388" s="547" t="str">
        <f>IF('2. Outcomes'!C26="","",'2. Outcomes'!C26&amp;" - 24")</f>
        <v/>
      </c>
      <c r="B388" s="81"/>
      <c r="C388" s="81"/>
      <c r="D388" s="91" t="str">
        <f>IF(C388="","",IF(COUNTIF('4. Samples'!$B$17:$B$66,'5. Contrasts'!C388)=1,VLOOKUP(C388,'4. Samples'!$B$17:M$66,3,FALSE),IF(COUNTIF('4. Samples'!$B$17:$B$66,'5. Contrasts'!C388)=0,"ID not defined on Samples tab","ID appears more than once on samples tab")))</f>
        <v/>
      </c>
      <c r="E388" s="84" t="s">
        <v>0</v>
      </c>
      <c r="F388" s="81"/>
      <c r="G388" s="93" t="str">
        <f>IF(F388="","",IF(COUNTIF('4. Samples'!$B$17:$B$66,'5. Contrasts'!F388)=1,VLOOKUP(F388,'4. Samples'!$B$17:P$66,3,FALSE),IF(COUNTIF('4. Samples'!$B$17:$B$66,'5. Contrasts'!F388)=0,"ID not defined on Samples tab","ID appears more than once on samples tab")))</f>
        <v/>
      </c>
      <c r="H388" s="379"/>
      <c r="I388" s="81"/>
      <c r="J388" s="81"/>
      <c r="K388" s="87"/>
      <c r="L388" s="81"/>
      <c r="M388" s="81"/>
      <c r="N388" s="351"/>
      <c r="O388" s="81"/>
      <c r="P388" s="81"/>
      <c r="Q388" s="81"/>
      <c r="R388" s="81"/>
      <c r="S388" s="81"/>
      <c r="T388" s="81"/>
      <c r="U388" s="81"/>
      <c r="V388" s="81"/>
      <c r="W388" s="81"/>
      <c r="X388" s="81"/>
      <c r="Y388" s="380"/>
      <c r="Z388" s="548"/>
      <c r="AA388" s="377">
        <f t="shared" si="5"/>
        <v>14</v>
      </c>
    </row>
    <row r="389" spans="1:27" s="378" customFormat="1" ht="12.75" hidden="1" customHeight="1" x14ac:dyDescent="0.2">
      <c r="A389" s="547" t="str">
        <f>IF('2. Outcomes'!C26="","",'2. Outcomes'!C26&amp;" - 25")</f>
        <v/>
      </c>
      <c r="B389" s="81"/>
      <c r="C389" s="81"/>
      <c r="D389" s="91" t="str">
        <f>IF(C389="","",IF(COUNTIF('4. Samples'!$B$17:$B$66,'5. Contrasts'!C389)=1,VLOOKUP(C389,'4. Samples'!$B$17:M$66,3,FALSE),IF(COUNTIF('4. Samples'!$B$17:$B$66,'5. Contrasts'!C389)=0,"ID not defined on Samples tab","ID appears more than once on samples tab")))</f>
        <v/>
      </c>
      <c r="E389" s="84" t="s">
        <v>0</v>
      </c>
      <c r="F389" s="81"/>
      <c r="G389" s="93" t="str">
        <f>IF(F389="","",IF(COUNTIF('4. Samples'!$B$17:$B$66,'5. Contrasts'!F389)=1,VLOOKUP(F389,'4. Samples'!$B$17:P$66,3,FALSE),IF(COUNTIF('4. Samples'!$B$17:$B$66,'5. Contrasts'!F389)=0,"ID not defined on Samples tab","ID appears more than once on samples tab")))</f>
        <v/>
      </c>
      <c r="H389" s="379"/>
      <c r="I389" s="81"/>
      <c r="J389" s="81"/>
      <c r="K389" s="87"/>
      <c r="L389" s="81"/>
      <c r="M389" s="81"/>
      <c r="N389" s="351"/>
      <c r="O389" s="81"/>
      <c r="P389" s="81"/>
      <c r="Q389" s="81"/>
      <c r="R389" s="81"/>
      <c r="S389" s="81"/>
      <c r="T389" s="81"/>
      <c r="U389" s="81"/>
      <c r="V389" s="81"/>
      <c r="W389" s="81"/>
      <c r="X389" s="81"/>
      <c r="Y389" s="380"/>
      <c r="Z389" s="548"/>
      <c r="AA389" s="377">
        <f t="shared" si="5"/>
        <v>14</v>
      </c>
    </row>
    <row r="390" spans="1:27" s="382" customFormat="1" ht="12.75" customHeight="1" x14ac:dyDescent="0.2">
      <c r="A390" s="549" t="s">
        <v>21</v>
      </c>
      <c r="B390" s="208"/>
      <c r="C390" s="82"/>
      <c r="D390" s="82"/>
      <c r="E390" s="373"/>
      <c r="F390" s="82"/>
      <c r="G390" s="82"/>
      <c r="H390" s="82"/>
      <c r="I390" s="82"/>
      <c r="J390" s="82"/>
      <c r="K390" s="82"/>
      <c r="L390" s="82"/>
      <c r="M390" s="82"/>
      <c r="N390" s="352"/>
      <c r="O390" s="82"/>
      <c r="P390" s="82"/>
      <c r="Q390" s="82"/>
      <c r="R390" s="82"/>
      <c r="S390" s="82"/>
      <c r="T390" s="82"/>
      <c r="U390" s="82"/>
      <c r="V390" s="82"/>
      <c r="W390" s="82"/>
      <c r="X390" s="82"/>
      <c r="Y390" s="82"/>
      <c r="Z390" s="550"/>
      <c r="AA390" s="381"/>
    </row>
    <row r="391" spans="1:27" s="385" customFormat="1" ht="14.25" customHeight="1" x14ac:dyDescent="0.2">
      <c r="A391" s="543" t="str">
        <f>IF('2. Outcomes'!B27="","",'2. Outcomes'!A27&amp;"   /   "&amp;'2. Outcomes'!B27&amp;"   /   "&amp;'2. Outcomes'!C27)</f>
        <v/>
      </c>
      <c r="B391" s="209"/>
      <c r="C391" s="209"/>
      <c r="D391" s="209"/>
      <c r="E391" s="249"/>
      <c r="F391" s="209"/>
      <c r="G391" s="209"/>
      <c r="H391" s="209"/>
      <c r="I391" s="209"/>
      <c r="J391" s="209"/>
      <c r="K391" s="209"/>
      <c r="L391" s="209"/>
      <c r="M391" s="209"/>
      <c r="N391" s="383"/>
      <c r="O391" s="209"/>
      <c r="P391" s="209"/>
      <c r="Q391" s="209"/>
      <c r="R391" s="209"/>
      <c r="S391" s="209"/>
      <c r="T391" s="209"/>
      <c r="U391" s="209"/>
      <c r="V391" s="209"/>
      <c r="W391" s="209"/>
      <c r="X391" s="209"/>
      <c r="Y391" s="209"/>
      <c r="Z391" s="544"/>
      <c r="AA391" s="384"/>
    </row>
    <row r="392" spans="1:27" s="378" customFormat="1" ht="12.75" customHeight="1" x14ac:dyDescent="0.2">
      <c r="A392" s="547" t="str">
        <f>IF('2. Outcomes'!C27="","",'2. Outcomes'!C27&amp;" - 1")</f>
        <v/>
      </c>
      <c r="B392" s="81"/>
      <c r="C392" s="81"/>
      <c r="D392" s="91" t="str">
        <f>IF(C392="","",IF(COUNTIF('4. Samples'!$B$17:$B$66,'5. Contrasts'!C392)=1,VLOOKUP(C392,'4. Samples'!$B$17:M$66,3,FALSE),IF(COUNTIF('4. Samples'!$B$17:$B$66,'5. Contrasts'!C392)=0,"ID not defined on Samples tab","ID appears more than once on samples tab")))</f>
        <v/>
      </c>
      <c r="E392" s="84" t="s">
        <v>0</v>
      </c>
      <c r="F392" s="81"/>
      <c r="G392" s="93" t="str">
        <f>IF(F392="","",IF(COUNTIF('4. Samples'!$B$17:$B$66,'5. Contrasts'!F392)=1,VLOOKUP(F392,'4. Samples'!$B$17:P$66,3,FALSE),IF(COUNTIF('4. Samples'!$B$17:$B$66,'5. Contrasts'!F392)=0,"ID not defined on Samples tab","ID appears more than once on samples tab")))</f>
        <v/>
      </c>
      <c r="H392" s="375"/>
      <c r="I392" s="87"/>
      <c r="J392" s="87"/>
      <c r="K392" s="87"/>
      <c r="L392" s="87"/>
      <c r="M392" s="87"/>
      <c r="N392" s="350"/>
      <c r="O392" s="87"/>
      <c r="P392" s="87"/>
      <c r="Q392" s="87"/>
      <c r="R392" s="87"/>
      <c r="S392" s="87"/>
      <c r="T392" s="87"/>
      <c r="U392" s="87"/>
      <c r="V392" s="87"/>
      <c r="W392" s="81"/>
      <c r="X392" s="81"/>
      <c r="Y392" s="380"/>
      <c r="Z392" s="548"/>
      <c r="AA392" s="377">
        <f t="shared" si="5"/>
        <v>15</v>
      </c>
    </row>
    <row r="393" spans="1:27" s="378" customFormat="1" ht="12.75" customHeight="1" x14ac:dyDescent="0.2">
      <c r="A393" s="547" t="str">
        <f>IF('2. Outcomes'!C27="","",'2. Outcomes'!C27&amp;" - 2")</f>
        <v/>
      </c>
      <c r="B393" s="81"/>
      <c r="C393" s="81"/>
      <c r="D393" s="91" t="str">
        <f>IF(C393="","",IF(COUNTIF('4. Samples'!$B$17:$B$66,'5. Contrasts'!C393)=1,VLOOKUP(C393,'4. Samples'!$B$17:M$66,3,FALSE),IF(COUNTIF('4. Samples'!$B$17:$B$66,'5. Contrasts'!C393)=0,"ID not defined on Samples tab","ID appears more than once on samples tab")))</f>
        <v/>
      </c>
      <c r="E393" s="84" t="s">
        <v>0</v>
      </c>
      <c r="F393" s="81"/>
      <c r="G393" s="93" t="str">
        <f>IF(F393="","",IF(COUNTIF('4. Samples'!$B$17:$B$66,'5. Contrasts'!F393)=1,VLOOKUP(F393,'4. Samples'!$B$17:P$66,3,FALSE),IF(COUNTIF('4. Samples'!$B$17:$B$66,'5. Contrasts'!F393)=0,"ID not defined on Samples tab","ID appears more than once on samples tab")))</f>
        <v/>
      </c>
      <c r="H393" s="379"/>
      <c r="I393" s="81"/>
      <c r="J393" s="81"/>
      <c r="K393" s="87"/>
      <c r="L393" s="81"/>
      <c r="M393" s="81"/>
      <c r="N393" s="351"/>
      <c r="O393" s="81"/>
      <c r="P393" s="81"/>
      <c r="Q393" s="81"/>
      <c r="R393" s="81"/>
      <c r="S393" s="81"/>
      <c r="T393" s="81"/>
      <c r="U393" s="81"/>
      <c r="V393" s="81"/>
      <c r="W393" s="81"/>
      <c r="X393" s="81"/>
      <c r="Y393" s="380"/>
      <c r="Z393" s="548"/>
      <c r="AA393" s="377">
        <f t="shared" si="5"/>
        <v>15</v>
      </c>
    </row>
    <row r="394" spans="1:27" s="378" customFormat="1" ht="12.75" customHeight="1" x14ac:dyDescent="0.2">
      <c r="A394" s="547" t="str">
        <f>IF('2. Outcomes'!C27="","",'2. Outcomes'!C27&amp;" - 3")</f>
        <v/>
      </c>
      <c r="B394" s="81"/>
      <c r="C394" s="81"/>
      <c r="D394" s="91" t="str">
        <f>IF(C394="","",IF(COUNTIF('4. Samples'!$B$17:$B$66,'5. Contrasts'!C394)=1,VLOOKUP(C394,'4. Samples'!$B$17:M$66,3,FALSE),IF(COUNTIF('4. Samples'!$B$17:$B$66,'5. Contrasts'!C394)=0,"ID not defined on Samples tab","ID appears more than once on samples tab")))</f>
        <v/>
      </c>
      <c r="E394" s="84" t="s">
        <v>0</v>
      </c>
      <c r="F394" s="81"/>
      <c r="G394" s="93" t="str">
        <f>IF(F394="","",IF(COUNTIF('4. Samples'!$B$17:$B$66,'5. Contrasts'!F394)=1,VLOOKUP(F394,'4. Samples'!$B$17:P$66,3,FALSE),IF(COUNTIF('4. Samples'!$B$17:$B$66,'5. Contrasts'!F394)=0,"ID not defined on Samples tab","ID appears more than once on samples tab")))</f>
        <v/>
      </c>
      <c r="H394" s="379"/>
      <c r="I394" s="81"/>
      <c r="J394" s="81"/>
      <c r="K394" s="87"/>
      <c r="L394" s="81"/>
      <c r="M394" s="81"/>
      <c r="N394" s="351"/>
      <c r="O394" s="81"/>
      <c r="P394" s="81"/>
      <c r="Q394" s="81"/>
      <c r="R394" s="81"/>
      <c r="S394" s="81"/>
      <c r="T394" s="81"/>
      <c r="U394" s="81"/>
      <c r="V394" s="81"/>
      <c r="W394" s="81"/>
      <c r="X394" s="81"/>
      <c r="Y394" s="380"/>
      <c r="Z394" s="548"/>
      <c r="AA394" s="377">
        <f t="shared" si="5"/>
        <v>15</v>
      </c>
    </row>
    <row r="395" spans="1:27" s="378" customFormat="1" ht="12.75" customHeight="1" x14ac:dyDescent="0.2">
      <c r="A395" s="547" t="str">
        <f>IF('2. Outcomes'!C27="","",'2. Outcomes'!C27&amp;" - 4")</f>
        <v/>
      </c>
      <c r="B395" s="81"/>
      <c r="C395" s="81"/>
      <c r="D395" s="91" t="str">
        <f>IF(C395="","",IF(COUNTIF('4. Samples'!$B$17:$B$66,'5. Contrasts'!C395)=1,VLOOKUP(C395,'4. Samples'!$B$17:M$66,3,FALSE),IF(COUNTIF('4. Samples'!$B$17:$B$66,'5. Contrasts'!C395)=0,"ID not defined on Samples tab","ID appears more than once on samples tab")))</f>
        <v/>
      </c>
      <c r="E395" s="84" t="s">
        <v>0</v>
      </c>
      <c r="F395" s="81"/>
      <c r="G395" s="93" t="str">
        <f>IF(F395="","",IF(COUNTIF('4. Samples'!$B$17:$B$66,'5. Contrasts'!F395)=1,VLOOKUP(F395,'4. Samples'!$B$17:P$66,3,FALSE),IF(COUNTIF('4. Samples'!$B$17:$B$66,'5. Contrasts'!F395)=0,"ID not defined on Samples tab","ID appears more than once on samples tab")))</f>
        <v/>
      </c>
      <c r="H395" s="379"/>
      <c r="I395" s="81"/>
      <c r="J395" s="81"/>
      <c r="K395" s="87"/>
      <c r="L395" s="81"/>
      <c r="M395" s="81"/>
      <c r="N395" s="351"/>
      <c r="O395" s="81"/>
      <c r="P395" s="81"/>
      <c r="Q395" s="81"/>
      <c r="R395" s="81"/>
      <c r="S395" s="81"/>
      <c r="T395" s="81"/>
      <c r="U395" s="81"/>
      <c r="V395" s="81"/>
      <c r="W395" s="81"/>
      <c r="X395" s="81"/>
      <c r="Y395" s="380"/>
      <c r="Z395" s="548"/>
      <c r="AA395" s="377">
        <f t="shared" si="5"/>
        <v>15</v>
      </c>
    </row>
    <row r="396" spans="1:27" s="378" customFormat="1" ht="12.75" customHeight="1" x14ac:dyDescent="0.2">
      <c r="A396" s="547" t="str">
        <f>IF('2. Outcomes'!C27="","",'2. Outcomes'!C27&amp;" - 5")</f>
        <v/>
      </c>
      <c r="B396" s="81"/>
      <c r="C396" s="81"/>
      <c r="D396" s="91" t="str">
        <f>IF(C396="","",IF(COUNTIF('4. Samples'!$B$17:$B$66,'5. Contrasts'!C396)=1,VLOOKUP(C396,'4. Samples'!$B$17:M$66,3,FALSE),IF(COUNTIF('4. Samples'!$B$17:$B$66,'5. Contrasts'!C396)=0,"ID not defined on Samples tab","ID appears more than once on samples tab")))</f>
        <v/>
      </c>
      <c r="E396" s="84" t="s">
        <v>0</v>
      </c>
      <c r="F396" s="81"/>
      <c r="G396" s="93" t="str">
        <f>IF(F396="","",IF(COUNTIF('4. Samples'!$B$17:$B$66,'5. Contrasts'!F396)=1,VLOOKUP(F396,'4. Samples'!$B$17:P$66,3,FALSE),IF(COUNTIF('4. Samples'!$B$17:$B$66,'5. Contrasts'!F396)=0,"ID not defined on Samples tab","ID appears more than once on samples tab")))</f>
        <v/>
      </c>
      <c r="H396" s="379"/>
      <c r="I396" s="81"/>
      <c r="J396" s="81"/>
      <c r="K396" s="87"/>
      <c r="L396" s="81"/>
      <c r="M396" s="81"/>
      <c r="N396" s="351"/>
      <c r="O396" s="81"/>
      <c r="P396" s="81"/>
      <c r="Q396" s="81"/>
      <c r="R396" s="81"/>
      <c r="S396" s="81"/>
      <c r="T396" s="81"/>
      <c r="U396" s="81"/>
      <c r="V396" s="81"/>
      <c r="W396" s="81"/>
      <c r="X396" s="81"/>
      <c r="Y396" s="380"/>
      <c r="Z396" s="548"/>
      <c r="AA396" s="377">
        <f t="shared" si="5"/>
        <v>15</v>
      </c>
    </row>
    <row r="397" spans="1:27" s="378" customFormat="1" ht="12.75" customHeight="1" x14ac:dyDescent="0.2">
      <c r="A397" s="547" t="str">
        <f>IF('2. Outcomes'!C27="","",'2. Outcomes'!C27&amp;" - 6")</f>
        <v/>
      </c>
      <c r="B397" s="81"/>
      <c r="C397" s="81"/>
      <c r="D397" s="91" t="str">
        <f>IF(C397="","",IF(COUNTIF('4. Samples'!$B$17:$B$66,'5. Contrasts'!C397)=1,VLOOKUP(C397,'4. Samples'!$B$17:M$66,3,FALSE),IF(COUNTIF('4. Samples'!$B$17:$B$66,'5. Contrasts'!C397)=0,"ID not defined on Samples tab","ID appears more than once on samples tab")))</f>
        <v/>
      </c>
      <c r="E397" s="84" t="s">
        <v>0</v>
      </c>
      <c r="F397" s="81"/>
      <c r="G397" s="93" t="str">
        <f>IF(F397="","",IF(COUNTIF('4. Samples'!$B$17:$B$66,'5. Contrasts'!F397)=1,VLOOKUP(F397,'4. Samples'!$B$17:P$66,3,FALSE),IF(COUNTIF('4. Samples'!$B$17:$B$66,'5. Contrasts'!F397)=0,"ID not defined on Samples tab","ID appears more than once on samples tab")))</f>
        <v/>
      </c>
      <c r="H397" s="379"/>
      <c r="I397" s="81"/>
      <c r="J397" s="81"/>
      <c r="K397" s="87"/>
      <c r="L397" s="81"/>
      <c r="M397" s="81"/>
      <c r="N397" s="351"/>
      <c r="O397" s="81"/>
      <c r="P397" s="81"/>
      <c r="Q397" s="81"/>
      <c r="R397" s="81"/>
      <c r="S397" s="81"/>
      <c r="T397" s="81"/>
      <c r="U397" s="81"/>
      <c r="V397" s="81"/>
      <c r="W397" s="81"/>
      <c r="X397" s="81"/>
      <c r="Y397" s="380"/>
      <c r="Z397" s="548"/>
      <c r="AA397" s="377">
        <f t="shared" si="5"/>
        <v>15</v>
      </c>
    </row>
    <row r="398" spans="1:27" s="378" customFormat="1" ht="12.75" customHeight="1" x14ac:dyDescent="0.2">
      <c r="A398" s="547" t="str">
        <f>IF('2. Outcomes'!C27="","",'2. Outcomes'!C27&amp;" - 7")</f>
        <v/>
      </c>
      <c r="B398" s="81"/>
      <c r="C398" s="81"/>
      <c r="D398" s="91" t="str">
        <f>IF(C398="","",IF(COUNTIF('4. Samples'!$B$17:$B$66,'5. Contrasts'!C398)=1,VLOOKUP(C398,'4. Samples'!$B$17:M$66,3,FALSE),IF(COUNTIF('4. Samples'!$B$17:$B$66,'5. Contrasts'!C398)=0,"ID not defined on Samples tab","ID appears more than once on samples tab")))</f>
        <v/>
      </c>
      <c r="E398" s="84" t="s">
        <v>0</v>
      </c>
      <c r="F398" s="81"/>
      <c r="G398" s="93" t="str">
        <f>IF(F398="","",IF(COUNTIF('4. Samples'!$B$17:$B$66,'5. Contrasts'!F398)=1,VLOOKUP(F398,'4. Samples'!$B$17:P$66,3,FALSE),IF(COUNTIF('4. Samples'!$B$17:$B$66,'5. Contrasts'!F398)=0,"ID not defined on Samples tab","ID appears more than once on samples tab")))</f>
        <v/>
      </c>
      <c r="H398" s="379"/>
      <c r="I398" s="81"/>
      <c r="J398" s="81"/>
      <c r="K398" s="87"/>
      <c r="L398" s="81"/>
      <c r="M398" s="81"/>
      <c r="N398" s="351"/>
      <c r="O398" s="81"/>
      <c r="P398" s="81"/>
      <c r="Q398" s="81"/>
      <c r="R398" s="81"/>
      <c r="S398" s="81"/>
      <c r="T398" s="81"/>
      <c r="U398" s="81"/>
      <c r="V398" s="81"/>
      <c r="W398" s="81"/>
      <c r="X398" s="81"/>
      <c r="Y398" s="380"/>
      <c r="Z398" s="548"/>
      <c r="AA398" s="377">
        <f t="shared" si="5"/>
        <v>15</v>
      </c>
    </row>
    <row r="399" spans="1:27" s="378" customFormat="1" ht="12.75" customHeight="1" x14ac:dyDescent="0.2">
      <c r="A399" s="547" t="str">
        <f>IF('2. Outcomes'!C27="","",'2. Outcomes'!C27&amp;" - 8")</f>
        <v/>
      </c>
      <c r="B399" s="81"/>
      <c r="C399" s="81"/>
      <c r="D399" s="91" t="str">
        <f>IF(C399="","",IF(COUNTIF('4. Samples'!$B$17:$B$66,'5. Contrasts'!C399)=1,VLOOKUP(C399,'4. Samples'!$B$17:M$66,3,FALSE),IF(COUNTIF('4. Samples'!$B$17:$B$66,'5. Contrasts'!C399)=0,"ID not defined on Samples tab","ID appears more than once on samples tab")))</f>
        <v/>
      </c>
      <c r="E399" s="84" t="s">
        <v>0</v>
      </c>
      <c r="F399" s="81"/>
      <c r="G399" s="93" t="str">
        <f>IF(F399="","",IF(COUNTIF('4. Samples'!$B$17:$B$66,'5. Contrasts'!F399)=1,VLOOKUP(F399,'4. Samples'!$B$17:P$66,3,FALSE),IF(COUNTIF('4. Samples'!$B$17:$B$66,'5. Contrasts'!F399)=0,"ID not defined on Samples tab","ID appears more than once on samples tab")))</f>
        <v/>
      </c>
      <c r="H399" s="379"/>
      <c r="I399" s="81"/>
      <c r="J399" s="81"/>
      <c r="K399" s="87"/>
      <c r="L399" s="81"/>
      <c r="M399" s="81"/>
      <c r="N399" s="351"/>
      <c r="O399" s="81"/>
      <c r="P399" s="81"/>
      <c r="Q399" s="81"/>
      <c r="R399" s="81"/>
      <c r="S399" s="81"/>
      <c r="T399" s="81"/>
      <c r="U399" s="81"/>
      <c r="V399" s="81"/>
      <c r="W399" s="81"/>
      <c r="X399" s="81"/>
      <c r="Y399" s="380"/>
      <c r="Z399" s="548"/>
      <c r="AA399" s="377">
        <f t="shared" si="5"/>
        <v>15</v>
      </c>
    </row>
    <row r="400" spans="1:27" s="378" customFormat="1" ht="12.75" customHeight="1" x14ac:dyDescent="0.2">
      <c r="A400" s="547" t="str">
        <f>IF('2. Outcomes'!C27="","",'2. Outcomes'!C27&amp;" - 9")</f>
        <v/>
      </c>
      <c r="B400" s="81"/>
      <c r="C400" s="81"/>
      <c r="D400" s="91" t="str">
        <f>IF(C400="","",IF(COUNTIF('4. Samples'!$B$17:$B$66,'5. Contrasts'!C400)=1,VLOOKUP(C400,'4. Samples'!$B$17:M$66,3,FALSE),IF(COUNTIF('4. Samples'!$B$17:$B$66,'5. Contrasts'!C400)=0,"ID not defined on Samples tab","ID appears more than once on samples tab")))</f>
        <v/>
      </c>
      <c r="E400" s="84" t="s">
        <v>0</v>
      </c>
      <c r="F400" s="81"/>
      <c r="G400" s="93" t="str">
        <f>IF(F400="","",IF(COUNTIF('4. Samples'!$B$17:$B$66,'5. Contrasts'!F400)=1,VLOOKUP(F400,'4. Samples'!$B$17:P$66,3,FALSE),IF(COUNTIF('4. Samples'!$B$17:$B$66,'5. Contrasts'!F400)=0,"ID not defined on Samples tab","ID appears more than once on samples tab")))</f>
        <v/>
      </c>
      <c r="H400" s="379"/>
      <c r="I400" s="81"/>
      <c r="J400" s="81"/>
      <c r="K400" s="87"/>
      <c r="L400" s="81"/>
      <c r="M400" s="81"/>
      <c r="N400" s="351"/>
      <c r="O400" s="81"/>
      <c r="P400" s="81"/>
      <c r="Q400" s="81"/>
      <c r="R400" s="81"/>
      <c r="S400" s="81"/>
      <c r="T400" s="81"/>
      <c r="U400" s="81"/>
      <c r="V400" s="81"/>
      <c r="W400" s="81"/>
      <c r="X400" s="81"/>
      <c r="Y400" s="380"/>
      <c r="Z400" s="548"/>
      <c r="AA400" s="377">
        <f t="shared" si="5"/>
        <v>15</v>
      </c>
    </row>
    <row r="401" spans="1:27" s="378" customFormat="1" ht="12.75" customHeight="1" x14ac:dyDescent="0.2">
      <c r="A401" s="547" t="str">
        <f>IF('2. Outcomes'!C27="","",'2. Outcomes'!C27&amp;" - 10")</f>
        <v/>
      </c>
      <c r="B401" s="81"/>
      <c r="C401" s="81"/>
      <c r="D401" s="91" t="str">
        <f>IF(C401="","",IF(COUNTIF('4. Samples'!$B$17:$B$66,'5. Contrasts'!C401)=1,VLOOKUP(C401,'4. Samples'!$B$17:M$66,3,FALSE),IF(COUNTIF('4. Samples'!$B$17:$B$66,'5. Contrasts'!C401)=0,"ID not defined on Samples tab","ID appears more than once on samples tab")))</f>
        <v/>
      </c>
      <c r="E401" s="84" t="s">
        <v>0</v>
      </c>
      <c r="F401" s="81"/>
      <c r="G401" s="93" t="str">
        <f>IF(F401="","",IF(COUNTIF('4. Samples'!$B$17:$B$66,'5. Contrasts'!F401)=1,VLOOKUP(F401,'4. Samples'!$B$17:P$66,3,FALSE),IF(COUNTIF('4. Samples'!$B$17:$B$66,'5. Contrasts'!F401)=0,"ID not defined on Samples tab","ID appears more than once on samples tab")))</f>
        <v/>
      </c>
      <c r="H401" s="379"/>
      <c r="I401" s="81"/>
      <c r="J401" s="81"/>
      <c r="K401" s="87"/>
      <c r="L401" s="81"/>
      <c r="M401" s="81"/>
      <c r="N401" s="351"/>
      <c r="O401" s="81"/>
      <c r="P401" s="81"/>
      <c r="Q401" s="81"/>
      <c r="R401" s="81"/>
      <c r="S401" s="81"/>
      <c r="T401" s="81"/>
      <c r="U401" s="81"/>
      <c r="V401" s="81"/>
      <c r="W401" s="81"/>
      <c r="X401" s="81"/>
      <c r="Y401" s="380"/>
      <c r="Z401" s="548"/>
      <c r="AA401" s="377">
        <f t="shared" si="5"/>
        <v>15</v>
      </c>
    </row>
    <row r="402" spans="1:27" s="378" customFormat="1" ht="12.75" hidden="1" customHeight="1" x14ac:dyDescent="0.2">
      <c r="A402" s="547" t="str">
        <f>IF('2. Outcomes'!C27="","",'2. Outcomes'!C27&amp;" - 11")</f>
        <v/>
      </c>
      <c r="B402" s="81"/>
      <c r="C402" s="81"/>
      <c r="D402" s="91" t="str">
        <f>IF(C402="","",IF(COUNTIF('4. Samples'!$B$17:$B$66,'5. Contrasts'!C402)=1,VLOOKUP(C402,'4. Samples'!$B$17:M$66,3,FALSE),IF(COUNTIF('4. Samples'!$B$17:$B$66,'5. Contrasts'!C402)=0,"ID not defined on Samples tab","ID appears more than once on samples tab")))</f>
        <v/>
      </c>
      <c r="E402" s="84" t="s">
        <v>0</v>
      </c>
      <c r="F402" s="81"/>
      <c r="G402" s="93" t="str">
        <f>IF(F402="","",IF(COUNTIF('4. Samples'!$B$17:$B$66,'5. Contrasts'!F402)=1,VLOOKUP(F402,'4. Samples'!$B$17:P$66,3,FALSE),IF(COUNTIF('4. Samples'!$B$17:$B$66,'5. Contrasts'!F402)=0,"ID not defined on Samples tab","ID appears more than once on samples tab")))</f>
        <v/>
      </c>
      <c r="H402" s="379"/>
      <c r="I402" s="81"/>
      <c r="J402" s="81"/>
      <c r="K402" s="87"/>
      <c r="L402" s="81"/>
      <c r="M402" s="81"/>
      <c r="N402" s="351"/>
      <c r="O402" s="81"/>
      <c r="P402" s="81"/>
      <c r="Q402" s="81"/>
      <c r="R402" s="81"/>
      <c r="S402" s="81"/>
      <c r="T402" s="81"/>
      <c r="U402" s="81"/>
      <c r="V402" s="81"/>
      <c r="W402" s="81"/>
      <c r="X402" s="81"/>
      <c r="Y402" s="380"/>
      <c r="Z402" s="548"/>
      <c r="AA402" s="377">
        <f t="shared" si="5"/>
        <v>15</v>
      </c>
    </row>
    <row r="403" spans="1:27" s="378" customFormat="1" ht="12.75" hidden="1" customHeight="1" x14ac:dyDescent="0.2">
      <c r="A403" s="547" t="str">
        <f>IF('2. Outcomes'!C27="","",'2. Outcomes'!C27&amp;" - 12")</f>
        <v/>
      </c>
      <c r="B403" s="81"/>
      <c r="C403" s="81"/>
      <c r="D403" s="91" t="str">
        <f>IF(C403="","",IF(COUNTIF('4. Samples'!$B$17:$B$66,'5. Contrasts'!C403)=1,VLOOKUP(C403,'4. Samples'!$B$17:M$66,3,FALSE),IF(COUNTIF('4. Samples'!$B$17:$B$66,'5. Contrasts'!C403)=0,"ID not defined on Samples tab","ID appears more than once on samples tab")))</f>
        <v/>
      </c>
      <c r="E403" s="84" t="s">
        <v>0</v>
      </c>
      <c r="F403" s="81"/>
      <c r="G403" s="93" t="str">
        <f>IF(F403="","",IF(COUNTIF('4. Samples'!$B$17:$B$66,'5. Contrasts'!F403)=1,VLOOKUP(F403,'4. Samples'!$B$17:P$66,3,FALSE),IF(COUNTIF('4. Samples'!$B$17:$B$66,'5. Contrasts'!F403)=0,"ID not defined on Samples tab","ID appears more than once on samples tab")))</f>
        <v/>
      </c>
      <c r="H403" s="379"/>
      <c r="I403" s="81"/>
      <c r="J403" s="81"/>
      <c r="K403" s="87"/>
      <c r="L403" s="81"/>
      <c r="M403" s="81"/>
      <c r="N403" s="351"/>
      <c r="O403" s="81"/>
      <c r="P403" s="81"/>
      <c r="Q403" s="81"/>
      <c r="R403" s="81"/>
      <c r="S403" s="81"/>
      <c r="T403" s="81"/>
      <c r="U403" s="81"/>
      <c r="V403" s="81"/>
      <c r="W403" s="81"/>
      <c r="X403" s="81"/>
      <c r="Y403" s="380"/>
      <c r="Z403" s="548"/>
      <c r="AA403" s="377">
        <f t="shared" si="5"/>
        <v>15</v>
      </c>
    </row>
    <row r="404" spans="1:27" s="378" customFormat="1" ht="12.75" hidden="1" customHeight="1" x14ac:dyDescent="0.2">
      <c r="A404" s="547" t="str">
        <f>IF('2. Outcomes'!C27="","",'2. Outcomes'!C27&amp;" - 13")</f>
        <v/>
      </c>
      <c r="B404" s="81"/>
      <c r="C404" s="81"/>
      <c r="D404" s="91" t="str">
        <f>IF(C404="","",IF(COUNTIF('4. Samples'!$B$17:$B$66,'5. Contrasts'!C404)=1,VLOOKUP(C404,'4. Samples'!$B$17:M$66,3,FALSE),IF(COUNTIF('4. Samples'!$B$17:$B$66,'5. Contrasts'!C404)=0,"ID not defined on Samples tab","ID appears more than once on samples tab")))</f>
        <v/>
      </c>
      <c r="E404" s="84" t="s">
        <v>0</v>
      </c>
      <c r="F404" s="81"/>
      <c r="G404" s="93" t="str">
        <f>IF(F404="","",IF(COUNTIF('4. Samples'!$B$17:$B$66,'5. Contrasts'!F404)=1,VLOOKUP(F404,'4. Samples'!$B$17:P$66,3,FALSE),IF(COUNTIF('4. Samples'!$B$17:$B$66,'5. Contrasts'!F404)=0,"ID not defined on Samples tab","ID appears more than once on samples tab")))</f>
        <v/>
      </c>
      <c r="H404" s="379"/>
      <c r="I404" s="81"/>
      <c r="J404" s="81"/>
      <c r="K404" s="87"/>
      <c r="L404" s="81"/>
      <c r="M404" s="81"/>
      <c r="N404" s="351"/>
      <c r="O404" s="81"/>
      <c r="P404" s="81"/>
      <c r="Q404" s="81"/>
      <c r="R404" s="81"/>
      <c r="S404" s="81"/>
      <c r="T404" s="81"/>
      <c r="U404" s="81"/>
      <c r="V404" s="81"/>
      <c r="W404" s="81"/>
      <c r="X404" s="81"/>
      <c r="Y404" s="380"/>
      <c r="Z404" s="548"/>
      <c r="AA404" s="377">
        <f t="shared" si="5"/>
        <v>15</v>
      </c>
    </row>
    <row r="405" spans="1:27" s="378" customFormat="1" ht="12.75" hidden="1" customHeight="1" x14ac:dyDescent="0.2">
      <c r="A405" s="547" t="str">
        <f>IF('2. Outcomes'!C27="","",'2. Outcomes'!C27&amp;" - 14")</f>
        <v/>
      </c>
      <c r="B405" s="81"/>
      <c r="C405" s="81"/>
      <c r="D405" s="91" t="str">
        <f>IF(C405="","",IF(COUNTIF('4. Samples'!$B$17:$B$66,'5. Contrasts'!C405)=1,VLOOKUP(C405,'4. Samples'!$B$17:M$66,3,FALSE),IF(COUNTIF('4. Samples'!$B$17:$B$66,'5. Contrasts'!C405)=0,"ID not defined on Samples tab","ID appears more than once on samples tab")))</f>
        <v/>
      </c>
      <c r="E405" s="84" t="s">
        <v>0</v>
      </c>
      <c r="F405" s="81"/>
      <c r="G405" s="93" t="str">
        <f>IF(F405="","",IF(COUNTIF('4. Samples'!$B$17:$B$66,'5. Contrasts'!F405)=1,VLOOKUP(F405,'4. Samples'!$B$17:P$66,3,FALSE),IF(COUNTIF('4. Samples'!$B$17:$B$66,'5. Contrasts'!F405)=0,"ID not defined on Samples tab","ID appears more than once on samples tab")))</f>
        <v/>
      </c>
      <c r="H405" s="379"/>
      <c r="I405" s="81"/>
      <c r="J405" s="81"/>
      <c r="K405" s="87"/>
      <c r="L405" s="81"/>
      <c r="M405" s="81"/>
      <c r="N405" s="351"/>
      <c r="O405" s="81"/>
      <c r="P405" s="81"/>
      <c r="Q405" s="81"/>
      <c r="R405" s="81"/>
      <c r="S405" s="81"/>
      <c r="T405" s="81"/>
      <c r="U405" s="81"/>
      <c r="V405" s="81"/>
      <c r="W405" s="81"/>
      <c r="X405" s="81"/>
      <c r="Y405" s="380"/>
      <c r="Z405" s="548"/>
      <c r="AA405" s="377">
        <f t="shared" si="5"/>
        <v>15</v>
      </c>
    </row>
    <row r="406" spans="1:27" s="378" customFormat="1" ht="12.75" hidden="1" customHeight="1" x14ac:dyDescent="0.2">
      <c r="A406" s="547" t="str">
        <f>IF('2. Outcomes'!C27="","",'2. Outcomes'!C27&amp;" - 15")</f>
        <v/>
      </c>
      <c r="B406" s="81"/>
      <c r="C406" s="81"/>
      <c r="D406" s="91" t="str">
        <f>IF(C406="","",IF(COUNTIF('4. Samples'!$B$17:$B$66,'5. Contrasts'!C406)=1,VLOOKUP(C406,'4. Samples'!$B$17:M$66,3,FALSE),IF(COUNTIF('4. Samples'!$B$17:$B$66,'5. Contrasts'!C406)=0,"ID not defined on Samples tab","ID appears more than once on samples tab")))</f>
        <v/>
      </c>
      <c r="E406" s="84" t="s">
        <v>0</v>
      </c>
      <c r="F406" s="81"/>
      <c r="G406" s="93" t="str">
        <f>IF(F406="","",IF(COUNTIF('4. Samples'!$B$17:$B$66,'5. Contrasts'!F406)=1,VLOOKUP(F406,'4. Samples'!$B$17:P$66,3,FALSE),IF(COUNTIF('4. Samples'!$B$17:$B$66,'5. Contrasts'!F406)=0,"ID not defined on Samples tab","ID appears more than once on samples tab")))</f>
        <v/>
      </c>
      <c r="H406" s="379"/>
      <c r="I406" s="81"/>
      <c r="J406" s="81"/>
      <c r="K406" s="87"/>
      <c r="L406" s="81"/>
      <c r="M406" s="81"/>
      <c r="N406" s="351"/>
      <c r="O406" s="81"/>
      <c r="P406" s="81"/>
      <c r="Q406" s="81"/>
      <c r="R406" s="81"/>
      <c r="S406" s="81"/>
      <c r="T406" s="81"/>
      <c r="U406" s="81"/>
      <c r="V406" s="81"/>
      <c r="W406" s="81"/>
      <c r="X406" s="81"/>
      <c r="Y406" s="380"/>
      <c r="Z406" s="548"/>
      <c r="AA406" s="377">
        <f t="shared" si="5"/>
        <v>15</v>
      </c>
    </row>
    <row r="407" spans="1:27" s="378" customFormat="1" ht="12.75" hidden="1" customHeight="1" x14ac:dyDescent="0.2">
      <c r="A407" s="547" t="str">
        <f>IF('2. Outcomes'!C27="","",'2. Outcomes'!C27&amp;" - 16")</f>
        <v/>
      </c>
      <c r="B407" s="81"/>
      <c r="C407" s="81"/>
      <c r="D407" s="91" t="str">
        <f>IF(C407="","",IF(COUNTIF('4. Samples'!$B$17:$B$66,'5. Contrasts'!C407)=1,VLOOKUP(C407,'4. Samples'!$B$17:M$66,3,FALSE),IF(COUNTIF('4. Samples'!$B$17:$B$66,'5. Contrasts'!C407)=0,"ID not defined on Samples tab","ID appears more than once on samples tab")))</f>
        <v/>
      </c>
      <c r="E407" s="84" t="s">
        <v>0</v>
      </c>
      <c r="F407" s="81"/>
      <c r="G407" s="93" t="str">
        <f>IF(F407="","",IF(COUNTIF('4. Samples'!$B$17:$B$66,'5. Contrasts'!F407)=1,VLOOKUP(F407,'4. Samples'!$B$17:P$66,3,FALSE),IF(COUNTIF('4. Samples'!$B$17:$B$66,'5. Contrasts'!F407)=0,"ID not defined on Samples tab","ID appears more than once on samples tab")))</f>
        <v/>
      </c>
      <c r="H407" s="379"/>
      <c r="I407" s="81"/>
      <c r="J407" s="81"/>
      <c r="K407" s="87"/>
      <c r="L407" s="81"/>
      <c r="M407" s="81"/>
      <c r="N407" s="351"/>
      <c r="O407" s="81"/>
      <c r="P407" s="81"/>
      <c r="Q407" s="81"/>
      <c r="R407" s="81"/>
      <c r="S407" s="81"/>
      <c r="T407" s="81"/>
      <c r="U407" s="81"/>
      <c r="V407" s="81"/>
      <c r="W407" s="81"/>
      <c r="X407" s="81"/>
      <c r="Y407" s="380"/>
      <c r="Z407" s="548"/>
      <c r="AA407" s="377">
        <f t="shared" si="5"/>
        <v>15</v>
      </c>
    </row>
    <row r="408" spans="1:27" s="378" customFormat="1" ht="12.75" hidden="1" customHeight="1" x14ac:dyDescent="0.2">
      <c r="A408" s="547" t="str">
        <f>IF('2. Outcomes'!C27="","",'2. Outcomes'!C27&amp;" - 17")</f>
        <v/>
      </c>
      <c r="B408" s="81"/>
      <c r="C408" s="81"/>
      <c r="D408" s="91" t="str">
        <f>IF(C408="","",IF(COUNTIF('4. Samples'!$B$17:$B$66,'5. Contrasts'!C408)=1,VLOOKUP(C408,'4. Samples'!$B$17:M$66,3,FALSE),IF(COUNTIF('4. Samples'!$B$17:$B$66,'5. Contrasts'!C408)=0,"ID not defined on Samples tab","ID appears more than once on samples tab")))</f>
        <v/>
      </c>
      <c r="E408" s="84" t="s">
        <v>0</v>
      </c>
      <c r="F408" s="81"/>
      <c r="G408" s="93" t="str">
        <f>IF(F408="","",IF(COUNTIF('4. Samples'!$B$17:$B$66,'5. Contrasts'!F408)=1,VLOOKUP(F408,'4. Samples'!$B$17:P$66,3,FALSE),IF(COUNTIF('4. Samples'!$B$17:$B$66,'5. Contrasts'!F408)=0,"ID not defined on Samples tab","ID appears more than once on samples tab")))</f>
        <v/>
      </c>
      <c r="H408" s="379"/>
      <c r="I408" s="81"/>
      <c r="J408" s="81"/>
      <c r="K408" s="87"/>
      <c r="L408" s="81"/>
      <c r="M408" s="81"/>
      <c r="N408" s="351"/>
      <c r="O408" s="81"/>
      <c r="P408" s="81"/>
      <c r="Q408" s="81"/>
      <c r="R408" s="81"/>
      <c r="S408" s="81"/>
      <c r="T408" s="81"/>
      <c r="U408" s="81"/>
      <c r="V408" s="81"/>
      <c r="W408" s="81"/>
      <c r="X408" s="81"/>
      <c r="Y408" s="380"/>
      <c r="Z408" s="548"/>
      <c r="AA408" s="377">
        <f t="shared" si="5"/>
        <v>15</v>
      </c>
    </row>
    <row r="409" spans="1:27" s="378" customFormat="1" ht="12.75" hidden="1" customHeight="1" x14ac:dyDescent="0.2">
      <c r="A409" s="547" t="str">
        <f>IF('2. Outcomes'!C27="","",'2. Outcomes'!C27&amp;" - 18")</f>
        <v/>
      </c>
      <c r="B409" s="81"/>
      <c r="C409" s="81"/>
      <c r="D409" s="91" t="str">
        <f>IF(C409="","",IF(COUNTIF('4. Samples'!$B$17:$B$66,'5. Contrasts'!C409)=1,VLOOKUP(C409,'4. Samples'!$B$17:M$66,3,FALSE),IF(COUNTIF('4. Samples'!$B$17:$B$66,'5. Contrasts'!C409)=0,"ID not defined on Samples tab","ID appears more than once on samples tab")))</f>
        <v/>
      </c>
      <c r="E409" s="84" t="s">
        <v>0</v>
      </c>
      <c r="F409" s="81"/>
      <c r="G409" s="93" t="str">
        <f>IF(F409="","",IF(COUNTIF('4. Samples'!$B$17:$B$66,'5. Contrasts'!F409)=1,VLOOKUP(F409,'4. Samples'!$B$17:P$66,3,FALSE),IF(COUNTIF('4. Samples'!$B$17:$B$66,'5. Contrasts'!F409)=0,"ID not defined on Samples tab","ID appears more than once on samples tab")))</f>
        <v/>
      </c>
      <c r="H409" s="379"/>
      <c r="I409" s="81"/>
      <c r="J409" s="81"/>
      <c r="K409" s="87"/>
      <c r="L409" s="81"/>
      <c r="M409" s="81"/>
      <c r="N409" s="351"/>
      <c r="O409" s="81"/>
      <c r="P409" s="81"/>
      <c r="Q409" s="81"/>
      <c r="R409" s="81"/>
      <c r="S409" s="81"/>
      <c r="T409" s="81"/>
      <c r="U409" s="81"/>
      <c r="V409" s="81"/>
      <c r="W409" s="81"/>
      <c r="X409" s="81"/>
      <c r="Y409" s="380"/>
      <c r="Z409" s="548"/>
      <c r="AA409" s="377">
        <f t="shared" si="5"/>
        <v>15</v>
      </c>
    </row>
    <row r="410" spans="1:27" s="378" customFormat="1" ht="12.75" hidden="1" customHeight="1" x14ac:dyDescent="0.2">
      <c r="A410" s="547" t="str">
        <f>IF('2. Outcomes'!C27="","",'2. Outcomes'!C27&amp;" - 19")</f>
        <v/>
      </c>
      <c r="B410" s="81"/>
      <c r="C410" s="81"/>
      <c r="D410" s="91" t="str">
        <f>IF(C410="","",IF(COUNTIF('4. Samples'!$B$17:$B$66,'5. Contrasts'!C410)=1,VLOOKUP(C410,'4. Samples'!$B$17:M$66,3,FALSE),IF(COUNTIF('4. Samples'!$B$17:$B$66,'5. Contrasts'!C410)=0,"ID not defined on Samples tab","ID appears more than once on samples tab")))</f>
        <v/>
      </c>
      <c r="E410" s="84" t="s">
        <v>0</v>
      </c>
      <c r="F410" s="81"/>
      <c r="G410" s="93" t="str">
        <f>IF(F410="","",IF(COUNTIF('4. Samples'!$B$17:$B$66,'5. Contrasts'!F410)=1,VLOOKUP(F410,'4. Samples'!$B$17:P$66,3,FALSE),IF(COUNTIF('4. Samples'!$B$17:$B$66,'5. Contrasts'!F410)=0,"ID not defined on Samples tab","ID appears more than once on samples tab")))</f>
        <v/>
      </c>
      <c r="H410" s="379"/>
      <c r="I410" s="81"/>
      <c r="J410" s="81"/>
      <c r="K410" s="87"/>
      <c r="L410" s="81"/>
      <c r="M410" s="81"/>
      <c r="N410" s="351"/>
      <c r="O410" s="81"/>
      <c r="P410" s="81"/>
      <c r="Q410" s="81"/>
      <c r="R410" s="81"/>
      <c r="S410" s="81"/>
      <c r="T410" s="81"/>
      <c r="U410" s="81"/>
      <c r="V410" s="81"/>
      <c r="W410" s="81"/>
      <c r="X410" s="81"/>
      <c r="Y410" s="380"/>
      <c r="Z410" s="548"/>
      <c r="AA410" s="377">
        <f t="shared" si="5"/>
        <v>15</v>
      </c>
    </row>
    <row r="411" spans="1:27" s="378" customFormat="1" ht="12.75" hidden="1" customHeight="1" x14ac:dyDescent="0.2">
      <c r="A411" s="547" t="str">
        <f>IF('2. Outcomes'!C27="","",'2. Outcomes'!C27&amp;" - 20")</f>
        <v/>
      </c>
      <c r="B411" s="81"/>
      <c r="C411" s="81"/>
      <c r="D411" s="91" t="str">
        <f>IF(C411="","",IF(COUNTIF('4. Samples'!$B$17:$B$66,'5. Contrasts'!C411)=1,VLOOKUP(C411,'4. Samples'!$B$17:M$66,3,FALSE),IF(COUNTIF('4. Samples'!$B$17:$B$66,'5. Contrasts'!C411)=0,"ID not defined on Samples tab","ID appears more than once on samples tab")))</f>
        <v/>
      </c>
      <c r="E411" s="84" t="s">
        <v>0</v>
      </c>
      <c r="F411" s="81"/>
      <c r="G411" s="93" t="str">
        <f>IF(F411="","",IF(COUNTIF('4. Samples'!$B$17:$B$66,'5. Contrasts'!F411)=1,VLOOKUP(F411,'4. Samples'!$B$17:P$66,3,FALSE),IF(COUNTIF('4. Samples'!$B$17:$B$66,'5. Contrasts'!F411)=0,"ID not defined on Samples tab","ID appears more than once on samples tab")))</f>
        <v/>
      </c>
      <c r="H411" s="379"/>
      <c r="I411" s="81"/>
      <c r="J411" s="81"/>
      <c r="K411" s="87"/>
      <c r="L411" s="81"/>
      <c r="M411" s="81"/>
      <c r="N411" s="351"/>
      <c r="O411" s="81"/>
      <c r="P411" s="81"/>
      <c r="Q411" s="81"/>
      <c r="R411" s="81"/>
      <c r="S411" s="81"/>
      <c r="T411" s="81"/>
      <c r="U411" s="81"/>
      <c r="V411" s="81"/>
      <c r="W411" s="81"/>
      <c r="X411" s="81"/>
      <c r="Y411" s="380"/>
      <c r="Z411" s="548"/>
      <c r="AA411" s="377">
        <f t="shared" si="5"/>
        <v>15</v>
      </c>
    </row>
    <row r="412" spans="1:27" s="378" customFormat="1" ht="12.75" hidden="1" customHeight="1" x14ac:dyDescent="0.2">
      <c r="A412" s="547" t="str">
        <f>IF('2. Outcomes'!C27="","",'2. Outcomes'!C27&amp;" - 21")</f>
        <v/>
      </c>
      <c r="B412" s="81"/>
      <c r="C412" s="81"/>
      <c r="D412" s="91" t="str">
        <f>IF(C412="","",IF(COUNTIF('4. Samples'!$B$17:$B$66,'5. Contrasts'!C412)=1,VLOOKUP(C412,'4. Samples'!$B$17:M$66,3,FALSE),IF(COUNTIF('4. Samples'!$B$17:$B$66,'5. Contrasts'!C412)=0,"ID not defined on Samples tab","ID appears more than once on samples tab")))</f>
        <v/>
      </c>
      <c r="E412" s="84" t="s">
        <v>0</v>
      </c>
      <c r="F412" s="81"/>
      <c r="G412" s="93" t="str">
        <f>IF(F412="","",IF(COUNTIF('4. Samples'!$B$17:$B$66,'5. Contrasts'!F412)=1,VLOOKUP(F412,'4. Samples'!$B$17:P$66,3,FALSE),IF(COUNTIF('4. Samples'!$B$17:$B$66,'5. Contrasts'!F412)=0,"ID not defined on Samples tab","ID appears more than once on samples tab")))</f>
        <v/>
      </c>
      <c r="H412" s="379"/>
      <c r="I412" s="81"/>
      <c r="J412" s="81"/>
      <c r="K412" s="87"/>
      <c r="L412" s="81"/>
      <c r="M412" s="81"/>
      <c r="N412" s="351"/>
      <c r="O412" s="81"/>
      <c r="P412" s="81"/>
      <c r="Q412" s="81"/>
      <c r="R412" s="81"/>
      <c r="S412" s="81"/>
      <c r="T412" s="81"/>
      <c r="U412" s="81"/>
      <c r="V412" s="81"/>
      <c r="W412" s="81"/>
      <c r="X412" s="81"/>
      <c r="Y412" s="380"/>
      <c r="Z412" s="548"/>
      <c r="AA412" s="377">
        <f t="shared" si="5"/>
        <v>15</v>
      </c>
    </row>
    <row r="413" spans="1:27" s="378" customFormat="1" ht="12.75" hidden="1" customHeight="1" x14ac:dyDescent="0.2">
      <c r="A413" s="547" t="str">
        <f>IF('2. Outcomes'!C27="","",'2. Outcomes'!C27&amp;" - 22")</f>
        <v/>
      </c>
      <c r="B413" s="81"/>
      <c r="C413" s="81"/>
      <c r="D413" s="91" t="str">
        <f>IF(C413="","",IF(COUNTIF('4. Samples'!$B$17:$B$66,'5. Contrasts'!C413)=1,VLOOKUP(C413,'4. Samples'!$B$17:M$66,3,FALSE),IF(COUNTIF('4. Samples'!$B$17:$B$66,'5. Contrasts'!C413)=0,"ID not defined on Samples tab","ID appears more than once on samples tab")))</f>
        <v/>
      </c>
      <c r="E413" s="84" t="s">
        <v>0</v>
      </c>
      <c r="F413" s="81"/>
      <c r="G413" s="93" t="str">
        <f>IF(F413="","",IF(COUNTIF('4. Samples'!$B$17:$B$66,'5. Contrasts'!F413)=1,VLOOKUP(F413,'4. Samples'!$B$17:P$66,3,FALSE),IF(COUNTIF('4. Samples'!$B$17:$B$66,'5. Contrasts'!F413)=0,"ID not defined on Samples tab","ID appears more than once on samples tab")))</f>
        <v/>
      </c>
      <c r="H413" s="379"/>
      <c r="I413" s="81"/>
      <c r="J413" s="81"/>
      <c r="K413" s="87"/>
      <c r="L413" s="81"/>
      <c r="M413" s="81"/>
      <c r="N413" s="351"/>
      <c r="O413" s="81"/>
      <c r="P413" s="81"/>
      <c r="Q413" s="81"/>
      <c r="R413" s="81"/>
      <c r="S413" s="81"/>
      <c r="T413" s="81"/>
      <c r="U413" s="81"/>
      <c r="V413" s="81"/>
      <c r="W413" s="81"/>
      <c r="X413" s="81"/>
      <c r="Y413" s="380"/>
      <c r="Z413" s="548"/>
      <c r="AA413" s="377">
        <f t="shared" si="5"/>
        <v>15</v>
      </c>
    </row>
    <row r="414" spans="1:27" s="378" customFormat="1" ht="12.75" hidden="1" customHeight="1" x14ac:dyDescent="0.2">
      <c r="A414" s="547" t="str">
        <f>IF('2. Outcomes'!C27="","",'2. Outcomes'!C27&amp;" - 23")</f>
        <v/>
      </c>
      <c r="B414" s="81"/>
      <c r="C414" s="81"/>
      <c r="D414" s="91" t="str">
        <f>IF(C414="","",IF(COUNTIF('4. Samples'!$B$17:$B$66,'5. Contrasts'!C414)=1,VLOOKUP(C414,'4. Samples'!$B$17:M$66,3,FALSE),IF(COUNTIF('4. Samples'!$B$17:$B$66,'5. Contrasts'!C414)=0,"ID not defined on Samples tab","ID appears more than once on samples tab")))</f>
        <v/>
      </c>
      <c r="E414" s="84" t="s">
        <v>0</v>
      </c>
      <c r="F414" s="81"/>
      <c r="G414" s="93" t="str">
        <f>IF(F414="","",IF(COUNTIF('4. Samples'!$B$17:$B$66,'5. Contrasts'!F414)=1,VLOOKUP(F414,'4. Samples'!$B$17:P$66,3,FALSE),IF(COUNTIF('4. Samples'!$B$17:$B$66,'5. Contrasts'!F414)=0,"ID not defined on Samples tab","ID appears more than once on samples tab")))</f>
        <v/>
      </c>
      <c r="H414" s="379"/>
      <c r="I414" s="81"/>
      <c r="J414" s="81"/>
      <c r="K414" s="87"/>
      <c r="L414" s="81"/>
      <c r="M414" s="81"/>
      <c r="N414" s="351"/>
      <c r="O414" s="81"/>
      <c r="P414" s="81"/>
      <c r="Q414" s="81"/>
      <c r="R414" s="81"/>
      <c r="S414" s="81"/>
      <c r="T414" s="81"/>
      <c r="U414" s="81"/>
      <c r="V414" s="81"/>
      <c r="W414" s="81"/>
      <c r="X414" s="81"/>
      <c r="Y414" s="380"/>
      <c r="Z414" s="548"/>
      <c r="AA414" s="377">
        <f t="shared" si="5"/>
        <v>15</v>
      </c>
    </row>
    <row r="415" spans="1:27" s="378" customFormat="1" ht="12.75" hidden="1" customHeight="1" x14ac:dyDescent="0.2">
      <c r="A415" s="547" t="str">
        <f>IF('2. Outcomes'!C27="","",'2. Outcomes'!C27&amp;" - 24")</f>
        <v/>
      </c>
      <c r="B415" s="81"/>
      <c r="C415" s="81"/>
      <c r="D415" s="91" t="str">
        <f>IF(C415="","",IF(COUNTIF('4. Samples'!$B$17:$B$66,'5. Contrasts'!C415)=1,VLOOKUP(C415,'4. Samples'!$B$17:M$66,3,FALSE),IF(COUNTIF('4. Samples'!$B$17:$B$66,'5. Contrasts'!C415)=0,"ID not defined on Samples tab","ID appears more than once on samples tab")))</f>
        <v/>
      </c>
      <c r="E415" s="84" t="s">
        <v>0</v>
      </c>
      <c r="F415" s="81"/>
      <c r="G415" s="93" t="str">
        <f>IF(F415="","",IF(COUNTIF('4. Samples'!$B$17:$B$66,'5. Contrasts'!F415)=1,VLOOKUP(F415,'4. Samples'!$B$17:P$66,3,FALSE),IF(COUNTIF('4. Samples'!$B$17:$B$66,'5. Contrasts'!F415)=0,"ID not defined on Samples tab","ID appears more than once on samples tab")))</f>
        <v/>
      </c>
      <c r="H415" s="379"/>
      <c r="I415" s="81"/>
      <c r="J415" s="81"/>
      <c r="K415" s="87"/>
      <c r="L415" s="81"/>
      <c r="M415" s="81"/>
      <c r="N415" s="351"/>
      <c r="O415" s="81"/>
      <c r="P415" s="81"/>
      <c r="Q415" s="81"/>
      <c r="R415" s="81"/>
      <c r="S415" s="81"/>
      <c r="T415" s="81"/>
      <c r="U415" s="81"/>
      <c r="V415" s="81"/>
      <c r="W415" s="81"/>
      <c r="X415" s="81"/>
      <c r="Y415" s="380"/>
      <c r="Z415" s="548"/>
      <c r="AA415" s="377">
        <f t="shared" si="5"/>
        <v>15</v>
      </c>
    </row>
    <row r="416" spans="1:27" s="378" customFormat="1" ht="12.75" hidden="1" customHeight="1" x14ac:dyDescent="0.2">
      <c r="A416" s="547" t="str">
        <f>IF('2. Outcomes'!C27="","",'2. Outcomes'!C27&amp;" - 25")</f>
        <v/>
      </c>
      <c r="B416" s="81"/>
      <c r="C416" s="81"/>
      <c r="D416" s="91" t="str">
        <f>IF(C416="","",IF(COUNTIF('4. Samples'!$B$17:$B$66,'5. Contrasts'!C416)=1,VLOOKUP(C416,'4. Samples'!$B$17:M$66,3,FALSE),IF(COUNTIF('4. Samples'!$B$17:$B$66,'5. Contrasts'!C416)=0,"ID not defined on Samples tab","ID appears more than once on samples tab")))</f>
        <v/>
      </c>
      <c r="E416" s="84" t="s">
        <v>0</v>
      </c>
      <c r="F416" s="81"/>
      <c r="G416" s="93" t="str">
        <f>IF(F416="","",IF(COUNTIF('4. Samples'!$B$17:$B$66,'5. Contrasts'!F416)=1,VLOOKUP(F416,'4. Samples'!$B$17:P$66,3,FALSE),IF(COUNTIF('4. Samples'!$B$17:$B$66,'5. Contrasts'!F416)=0,"ID not defined on Samples tab","ID appears more than once on samples tab")))</f>
        <v/>
      </c>
      <c r="H416" s="379"/>
      <c r="I416" s="81"/>
      <c r="J416" s="81"/>
      <c r="K416" s="87"/>
      <c r="L416" s="81"/>
      <c r="M416" s="81"/>
      <c r="N416" s="351"/>
      <c r="O416" s="81"/>
      <c r="P416" s="81"/>
      <c r="Q416" s="81"/>
      <c r="R416" s="81"/>
      <c r="S416" s="81"/>
      <c r="T416" s="81"/>
      <c r="U416" s="81"/>
      <c r="V416" s="81"/>
      <c r="W416" s="81"/>
      <c r="X416" s="81"/>
      <c r="Y416" s="380"/>
      <c r="Z416" s="548"/>
      <c r="AA416" s="377">
        <f t="shared" si="5"/>
        <v>15</v>
      </c>
    </row>
    <row r="417" spans="1:27" s="382" customFormat="1" ht="12.75" customHeight="1" x14ac:dyDescent="0.2">
      <c r="A417" s="549" t="s">
        <v>21</v>
      </c>
      <c r="B417" s="208"/>
      <c r="C417" s="82"/>
      <c r="D417" s="82"/>
      <c r="E417" s="373"/>
      <c r="F417" s="82"/>
      <c r="G417" s="82"/>
      <c r="H417" s="82"/>
      <c r="I417" s="82"/>
      <c r="J417" s="82"/>
      <c r="K417" s="82"/>
      <c r="L417" s="82"/>
      <c r="M417" s="82"/>
      <c r="N417" s="352"/>
      <c r="O417" s="82"/>
      <c r="P417" s="82"/>
      <c r="Q417" s="82"/>
      <c r="R417" s="82"/>
      <c r="S417" s="82"/>
      <c r="T417" s="82"/>
      <c r="U417" s="82"/>
      <c r="V417" s="82"/>
      <c r="W417" s="82"/>
      <c r="X417" s="82"/>
      <c r="Y417" s="82"/>
      <c r="Z417" s="550"/>
      <c r="AA417" s="381"/>
    </row>
    <row r="418" spans="1:27" s="385" customFormat="1" ht="14.25" customHeight="1" x14ac:dyDescent="0.2">
      <c r="A418" s="543" t="str">
        <f>IF('2. Outcomes'!B28="","",'2. Outcomes'!A28&amp;"   /   "&amp;'2. Outcomes'!B28&amp;"   /   "&amp;'2. Outcomes'!C28)</f>
        <v/>
      </c>
      <c r="B418" s="209"/>
      <c r="C418" s="209"/>
      <c r="D418" s="209"/>
      <c r="E418" s="249"/>
      <c r="F418" s="209"/>
      <c r="G418" s="209"/>
      <c r="H418" s="209"/>
      <c r="I418" s="209"/>
      <c r="J418" s="209"/>
      <c r="K418" s="209"/>
      <c r="L418" s="209"/>
      <c r="M418" s="209"/>
      <c r="N418" s="383"/>
      <c r="O418" s="209"/>
      <c r="P418" s="209"/>
      <c r="Q418" s="209"/>
      <c r="R418" s="209"/>
      <c r="S418" s="209"/>
      <c r="T418" s="209"/>
      <c r="U418" s="209"/>
      <c r="V418" s="209"/>
      <c r="W418" s="209"/>
      <c r="X418" s="209"/>
      <c r="Y418" s="209"/>
      <c r="Z418" s="544"/>
      <c r="AA418" s="384"/>
    </row>
    <row r="419" spans="1:27" s="378" customFormat="1" ht="12.75" customHeight="1" x14ac:dyDescent="0.2">
      <c r="A419" s="547" t="str">
        <f>IF('2. Outcomes'!C28="","",'2. Outcomes'!C28&amp;" - 1")</f>
        <v/>
      </c>
      <c r="B419" s="81"/>
      <c r="C419" s="81"/>
      <c r="D419" s="91" t="str">
        <f>IF(C419="","",IF(COUNTIF('4. Samples'!$B$17:$B$66,'5. Contrasts'!C419)=1,VLOOKUP(C419,'4. Samples'!$B$17:M$66,3,FALSE),IF(COUNTIF('4. Samples'!$B$17:$B$66,'5. Contrasts'!C419)=0,"ID not defined on Samples tab","ID appears more than once on samples tab")))</f>
        <v/>
      </c>
      <c r="E419" s="84" t="s">
        <v>0</v>
      </c>
      <c r="F419" s="81"/>
      <c r="G419" s="93" t="str">
        <f>IF(F419="","",IF(COUNTIF('4. Samples'!$B$17:$B$66,'5. Contrasts'!F419)=1,VLOOKUP(F419,'4. Samples'!$B$17:P$66,3,FALSE),IF(COUNTIF('4. Samples'!$B$17:$B$66,'5. Contrasts'!F419)=0,"ID not defined on Samples tab","ID appears more than once on samples tab")))</f>
        <v/>
      </c>
      <c r="H419" s="375"/>
      <c r="I419" s="87"/>
      <c r="J419" s="87"/>
      <c r="K419" s="87"/>
      <c r="L419" s="87"/>
      <c r="M419" s="87"/>
      <c r="N419" s="350"/>
      <c r="O419" s="87"/>
      <c r="P419" s="87"/>
      <c r="Q419" s="87"/>
      <c r="R419" s="87"/>
      <c r="S419" s="87"/>
      <c r="T419" s="87"/>
      <c r="U419" s="87"/>
      <c r="V419" s="87"/>
      <c r="W419" s="81"/>
      <c r="X419" s="81"/>
      <c r="Y419" s="380"/>
      <c r="Z419" s="548"/>
      <c r="AA419" s="377">
        <f t="shared" si="5"/>
        <v>16</v>
      </c>
    </row>
    <row r="420" spans="1:27" s="378" customFormat="1" ht="12.75" customHeight="1" x14ac:dyDescent="0.2">
      <c r="A420" s="547" t="str">
        <f>IF('2. Outcomes'!C28="","",'2. Outcomes'!C28&amp;" - 2")</f>
        <v/>
      </c>
      <c r="B420" s="81"/>
      <c r="C420" s="81"/>
      <c r="D420" s="91" t="str">
        <f>IF(C420="","",IF(COUNTIF('4. Samples'!$B$17:$B$66,'5. Contrasts'!C420)=1,VLOOKUP(C420,'4. Samples'!$B$17:M$66,3,FALSE),IF(COUNTIF('4. Samples'!$B$17:$B$66,'5. Contrasts'!C420)=0,"ID not defined on Samples tab","ID appears more than once on samples tab")))</f>
        <v/>
      </c>
      <c r="E420" s="84" t="s">
        <v>0</v>
      </c>
      <c r="F420" s="81"/>
      <c r="G420" s="93" t="str">
        <f>IF(F420="","",IF(COUNTIF('4. Samples'!$B$17:$B$66,'5. Contrasts'!F420)=1,VLOOKUP(F420,'4. Samples'!$B$17:P$66,3,FALSE),IF(COUNTIF('4. Samples'!$B$17:$B$66,'5. Contrasts'!F420)=0,"ID not defined on Samples tab","ID appears more than once on samples tab")))</f>
        <v/>
      </c>
      <c r="H420" s="379"/>
      <c r="I420" s="81"/>
      <c r="J420" s="81"/>
      <c r="K420" s="87"/>
      <c r="L420" s="81"/>
      <c r="M420" s="81"/>
      <c r="N420" s="351"/>
      <c r="O420" s="81"/>
      <c r="P420" s="81"/>
      <c r="Q420" s="81"/>
      <c r="R420" s="81"/>
      <c r="S420" s="81"/>
      <c r="T420" s="81"/>
      <c r="U420" s="81"/>
      <c r="V420" s="81"/>
      <c r="W420" s="81"/>
      <c r="X420" s="81"/>
      <c r="Y420" s="380"/>
      <c r="Z420" s="548"/>
      <c r="AA420" s="377">
        <f t="shared" si="5"/>
        <v>16</v>
      </c>
    </row>
    <row r="421" spans="1:27" s="378" customFormat="1" ht="12.75" customHeight="1" x14ac:dyDescent="0.2">
      <c r="A421" s="547" t="str">
        <f>IF('2. Outcomes'!C28="","",'2. Outcomes'!C28&amp;" - 3")</f>
        <v/>
      </c>
      <c r="B421" s="81"/>
      <c r="C421" s="81"/>
      <c r="D421" s="91" t="str">
        <f>IF(C421="","",IF(COUNTIF('4. Samples'!$B$17:$B$66,'5. Contrasts'!C421)=1,VLOOKUP(C421,'4. Samples'!$B$17:M$66,3,FALSE),IF(COUNTIF('4. Samples'!$B$17:$B$66,'5. Contrasts'!C421)=0,"ID not defined on Samples tab","ID appears more than once on samples tab")))</f>
        <v/>
      </c>
      <c r="E421" s="84" t="s">
        <v>0</v>
      </c>
      <c r="F421" s="81"/>
      <c r="G421" s="93" t="str">
        <f>IF(F421="","",IF(COUNTIF('4. Samples'!$B$17:$B$66,'5. Contrasts'!F421)=1,VLOOKUP(F421,'4. Samples'!$B$17:P$66,3,FALSE),IF(COUNTIF('4. Samples'!$B$17:$B$66,'5. Contrasts'!F421)=0,"ID not defined on Samples tab","ID appears more than once on samples tab")))</f>
        <v/>
      </c>
      <c r="H421" s="379"/>
      <c r="I421" s="81"/>
      <c r="J421" s="81"/>
      <c r="K421" s="87"/>
      <c r="L421" s="81"/>
      <c r="M421" s="81"/>
      <c r="N421" s="351"/>
      <c r="O421" s="81"/>
      <c r="P421" s="81"/>
      <c r="Q421" s="81"/>
      <c r="R421" s="81"/>
      <c r="S421" s="81"/>
      <c r="T421" s="81"/>
      <c r="U421" s="81"/>
      <c r="V421" s="81"/>
      <c r="W421" s="81"/>
      <c r="X421" s="81"/>
      <c r="Y421" s="380"/>
      <c r="Z421" s="548"/>
      <c r="AA421" s="377">
        <f t="shared" si="5"/>
        <v>16</v>
      </c>
    </row>
    <row r="422" spans="1:27" s="378" customFormat="1" ht="12.75" customHeight="1" x14ac:dyDescent="0.2">
      <c r="A422" s="547" t="str">
        <f>IF('2. Outcomes'!C28="","",'2. Outcomes'!C28&amp;" - 4")</f>
        <v/>
      </c>
      <c r="B422" s="81"/>
      <c r="C422" s="81"/>
      <c r="D422" s="91" t="str">
        <f>IF(C422="","",IF(COUNTIF('4. Samples'!$B$17:$B$66,'5. Contrasts'!C422)=1,VLOOKUP(C422,'4. Samples'!$B$17:M$66,3,FALSE),IF(COUNTIF('4. Samples'!$B$17:$B$66,'5. Contrasts'!C422)=0,"ID not defined on Samples tab","ID appears more than once on samples tab")))</f>
        <v/>
      </c>
      <c r="E422" s="84" t="s">
        <v>0</v>
      </c>
      <c r="F422" s="81"/>
      <c r="G422" s="93" t="str">
        <f>IF(F422="","",IF(COUNTIF('4. Samples'!$B$17:$B$66,'5. Contrasts'!F422)=1,VLOOKUP(F422,'4. Samples'!$B$17:P$66,3,FALSE),IF(COUNTIF('4. Samples'!$B$17:$B$66,'5. Contrasts'!F422)=0,"ID not defined on Samples tab","ID appears more than once on samples tab")))</f>
        <v/>
      </c>
      <c r="H422" s="379"/>
      <c r="I422" s="81"/>
      <c r="J422" s="81"/>
      <c r="K422" s="87"/>
      <c r="L422" s="81"/>
      <c r="M422" s="81"/>
      <c r="N422" s="351"/>
      <c r="O422" s="81"/>
      <c r="P422" s="81"/>
      <c r="Q422" s="81"/>
      <c r="R422" s="81"/>
      <c r="S422" s="81"/>
      <c r="T422" s="81"/>
      <c r="U422" s="81"/>
      <c r="V422" s="81"/>
      <c r="W422" s="81"/>
      <c r="X422" s="81"/>
      <c r="Y422" s="380"/>
      <c r="Z422" s="548"/>
      <c r="AA422" s="377">
        <f t="shared" si="5"/>
        <v>16</v>
      </c>
    </row>
    <row r="423" spans="1:27" s="378" customFormat="1" ht="12.75" customHeight="1" x14ac:dyDescent="0.2">
      <c r="A423" s="547" t="str">
        <f>IF('2. Outcomes'!C28="","",'2. Outcomes'!C28&amp;" - 5")</f>
        <v/>
      </c>
      <c r="B423" s="81"/>
      <c r="C423" s="81"/>
      <c r="D423" s="91" t="str">
        <f>IF(C423="","",IF(COUNTIF('4. Samples'!$B$17:$B$66,'5. Contrasts'!C423)=1,VLOOKUP(C423,'4. Samples'!$B$17:M$66,3,FALSE),IF(COUNTIF('4. Samples'!$B$17:$B$66,'5. Contrasts'!C423)=0,"ID not defined on Samples tab","ID appears more than once on samples tab")))</f>
        <v/>
      </c>
      <c r="E423" s="84" t="s">
        <v>0</v>
      </c>
      <c r="F423" s="81"/>
      <c r="G423" s="93" t="str">
        <f>IF(F423="","",IF(COUNTIF('4. Samples'!$B$17:$B$66,'5. Contrasts'!F423)=1,VLOOKUP(F423,'4. Samples'!$B$17:P$66,3,FALSE),IF(COUNTIF('4. Samples'!$B$17:$B$66,'5. Contrasts'!F423)=0,"ID not defined on Samples tab","ID appears more than once on samples tab")))</f>
        <v/>
      </c>
      <c r="H423" s="379"/>
      <c r="I423" s="81"/>
      <c r="J423" s="81"/>
      <c r="K423" s="87"/>
      <c r="L423" s="81"/>
      <c r="M423" s="81"/>
      <c r="N423" s="351"/>
      <c r="O423" s="81"/>
      <c r="P423" s="81"/>
      <c r="Q423" s="81"/>
      <c r="R423" s="81"/>
      <c r="S423" s="81"/>
      <c r="T423" s="81"/>
      <c r="U423" s="81"/>
      <c r="V423" s="81"/>
      <c r="W423" s="81"/>
      <c r="X423" s="81"/>
      <c r="Y423" s="380"/>
      <c r="Z423" s="548"/>
      <c r="AA423" s="377">
        <f t="shared" si="5"/>
        <v>16</v>
      </c>
    </row>
    <row r="424" spans="1:27" s="378" customFormat="1" ht="12.75" customHeight="1" x14ac:dyDescent="0.2">
      <c r="A424" s="547" t="str">
        <f>IF('2. Outcomes'!C28="","",'2. Outcomes'!C28&amp;" - 6")</f>
        <v/>
      </c>
      <c r="B424" s="81"/>
      <c r="C424" s="81"/>
      <c r="D424" s="91" t="str">
        <f>IF(C424="","",IF(COUNTIF('4. Samples'!$B$17:$B$66,'5. Contrasts'!C424)=1,VLOOKUP(C424,'4. Samples'!$B$17:M$66,3,FALSE),IF(COUNTIF('4. Samples'!$B$17:$B$66,'5. Contrasts'!C424)=0,"ID not defined on Samples tab","ID appears more than once on samples tab")))</f>
        <v/>
      </c>
      <c r="E424" s="84" t="s">
        <v>0</v>
      </c>
      <c r="F424" s="81"/>
      <c r="G424" s="93" t="str">
        <f>IF(F424="","",IF(COUNTIF('4. Samples'!$B$17:$B$66,'5. Contrasts'!F424)=1,VLOOKUP(F424,'4. Samples'!$B$17:P$66,3,FALSE),IF(COUNTIF('4. Samples'!$B$17:$B$66,'5. Contrasts'!F424)=0,"ID not defined on Samples tab","ID appears more than once on samples tab")))</f>
        <v/>
      </c>
      <c r="H424" s="379"/>
      <c r="I424" s="81"/>
      <c r="J424" s="81"/>
      <c r="K424" s="87"/>
      <c r="L424" s="81"/>
      <c r="M424" s="81"/>
      <c r="N424" s="351"/>
      <c r="O424" s="81"/>
      <c r="P424" s="81"/>
      <c r="Q424" s="81"/>
      <c r="R424" s="81"/>
      <c r="S424" s="81"/>
      <c r="T424" s="81"/>
      <c r="U424" s="81"/>
      <c r="V424" s="81"/>
      <c r="W424" s="81"/>
      <c r="X424" s="81"/>
      <c r="Y424" s="380"/>
      <c r="Z424" s="548"/>
      <c r="AA424" s="377">
        <f t="shared" si="5"/>
        <v>16</v>
      </c>
    </row>
    <row r="425" spans="1:27" s="378" customFormat="1" ht="12.75" customHeight="1" x14ac:dyDescent="0.2">
      <c r="A425" s="547" t="str">
        <f>IF('2. Outcomes'!C28="","",'2. Outcomes'!C28&amp;" - 7")</f>
        <v/>
      </c>
      <c r="B425" s="81"/>
      <c r="C425" s="81"/>
      <c r="D425" s="91" t="str">
        <f>IF(C425="","",IF(COUNTIF('4. Samples'!$B$17:$B$66,'5. Contrasts'!C425)=1,VLOOKUP(C425,'4. Samples'!$B$17:M$66,3,FALSE),IF(COUNTIF('4. Samples'!$B$17:$B$66,'5. Contrasts'!C425)=0,"ID not defined on Samples tab","ID appears more than once on samples tab")))</f>
        <v/>
      </c>
      <c r="E425" s="84" t="s">
        <v>0</v>
      </c>
      <c r="F425" s="81"/>
      <c r="G425" s="93" t="str">
        <f>IF(F425="","",IF(COUNTIF('4. Samples'!$B$17:$B$66,'5. Contrasts'!F425)=1,VLOOKUP(F425,'4. Samples'!$B$17:P$66,3,FALSE),IF(COUNTIF('4. Samples'!$B$17:$B$66,'5. Contrasts'!F425)=0,"ID not defined on Samples tab","ID appears more than once on samples tab")))</f>
        <v/>
      </c>
      <c r="H425" s="379"/>
      <c r="I425" s="81"/>
      <c r="J425" s="81"/>
      <c r="K425" s="87"/>
      <c r="L425" s="81"/>
      <c r="M425" s="81"/>
      <c r="N425" s="351"/>
      <c r="O425" s="81"/>
      <c r="P425" s="81"/>
      <c r="Q425" s="81"/>
      <c r="R425" s="81"/>
      <c r="S425" s="81"/>
      <c r="T425" s="81"/>
      <c r="U425" s="81"/>
      <c r="V425" s="81"/>
      <c r="W425" s="81"/>
      <c r="X425" s="81"/>
      <c r="Y425" s="380"/>
      <c r="Z425" s="548"/>
      <c r="AA425" s="377">
        <f t="shared" si="5"/>
        <v>16</v>
      </c>
    </row>
    <row r="426" spans="1:27" s="378" customFormat="1" ht="12.75" customHeight="1" x14ac:dyDescent="0.2">
      <c r="A426" s="547" t="str">
        <f>IF('2. Outcomes'!C28="","",'2. Outcomes'!C28&amp;" - 8")</f>
        <v/>
      </c>
      <c r="B426" s="81"/>
      <c r="C426" s="81"/>
      <c r="D426" s="91" t="str">
        <f>IF(C426="","",IF(COUNTIF('4. Samples'!$B$17:$B$66,'5. Contrasts'!C426)=1,VLOOKUP(C426,'4. Samples'!$B$17:M$66,3,FALSE),IF(COUNTIF('4. Samples'!$B$17:$B$66,'5. Contrasts'!C426)=0,"ID not defined on Samples tab","ID appears more than once on samples tab")))</f>
        <v/>
      </c>
      <c r="E426" s="84" t="s">
        <v>0</v>
      </c>
      <c r="F426" s="81"/>
      <c r="G426" s="93" t="str">
        <f>IF(F426="","",IF(COUNTIF('4. Samples'!$B$17:$B$66,'5. Contrasts'!F426)=1,VLOOKUP(F426,'4. Samples'!$B$17:P$66,3,FALSE),IF(COUNTIF('4. Samples'!$B$17:$B$66,'5. Contrasts'!F426)=0,"ID not defined on Samples tab","ID appears more than once on samples tab")))</f>
        <v/>
      </c>
      <c r="H426" s="379"/>
      <c r="I426" s="81"/>
      <c r="J426" s="81"/>
      <c r="K426" s="87"/>
      <c r="L426" s="81"/>
      <c r="M426" s="81"/>
      <c r="N426" s="351"/>
      <c r="O426" s="81"/>
      <c r="P426" s="81"/>
      <c r="Q426" s="81"/>
      <c r="R426" s="81"/>
      <c r="S426" s="81"/>
      <c r="T426" s="81"/>
      <c r="U426" s="81"/>
      <c r="V426" s="81"/>
      <c r="W426" s="81"/>
      <c r="X426" s="81"/>
      <c r="Y426" s="380"/>
      <c r="Z426" s="548"/>
      <c r="AA426" s="377">
        <f t="shared" ref="AA426:AA489" si="6">AA399+1</f>
        <v>16</v>
      </c>
    </row>
    <row r="427" spans="1:27" s="378" customFormat="1" ht="12.75" customHeight="1" x14ac:dyDescent="0.2">
      <c r="A427" s="547" t="str">
        <f>IF('2. Outcomes'!C28="","",'2. Outcomes'!C28&amp;" - 9")</f>
        <v/>
      </c>
      <c r="B427" s="81"/>
      <c r="C427" s="81"/>
      <c r="D427" s="91" t="str">
        <f>IF(C427="","",IF(COUNTIF('4. Samples'!$B$17:$B$66,'5. Contrasts'!C427)=1,VLOOKUP(C427,'4. Samples'!$B$17:M$66,3,FALSE),IF(COUNTIF('4. Samples'!$B$17:$B$66,'5. Contrasts'!C427)=0,"ID not defined on Samples tab","ID appears more than once on samples tab")))</f>
        <v/>
      </c>
      <c r="E427" s="84" t="s">
        <v>0</v>
      </c>
      <c r="F427" s="81"/>
      <c r="G427" s="93" t="str">
        <f>IF(F427="","",IF(COUNTIF('4. Samples'!$B$17:$B$66,'5. Contrasts'!F427)=1,VLOOKUP(F427,'4. Samples'!$B$17:P$66,3,FALSE),IF(COUNTIF('4. Samples'!$B$17:$B$66,'5. Contrasts'!F427)=0,"ID not defined on Samples tab","ID appears more than once on samples tab")))</f>
        <v/>
      </c>
      <c r="H427" s="379"/>
      <c r="I427" s="81"/>
      <c r="J427" s="81"/>
      <c r="K427" s="87"/>
      <c r="L427" s="81"/>
      <c r="M427" s="81"/>
      <c r="N427" s="351"/>
      <c r="O427" s="81"/>
      <c r="P427" s="81"/>
      <c r="Q427" s="81"/>
      <c r="R427" s="81"/>
      <c r="S427" s="81"/>
      <c r="T427" s="81"/>
      <c r="U427" s="81"/>
      <c r="V427" s="81"/>
      <c r="W427" s="81"/>
      <c r="X427" s="81"/>
      <c r="Y427" s="380"/>
      <c r="Z427" s="548"/>
      <c r="AA427" s="377">
        <f t="shared" si="6"/>
        <v>16</v>
      </c>
    </row>
    <row r="428" spans="1:27" s="378" customFormat="1" ht="12.75" customHeight="1" x14ac:dyDescent="0.2">
      <c r="A428" s="547" t="str">
        <f>IF('2. Outcomes'!C28="","",'2. Outcomes'!C28&amp;" - 10")</f>
        <v/>
      </c>
      <c r="B428" s="81"/>
      <c r="C428" s="81"/>
      <c r="D428" s="91" t="str">
        <f>IF(C428="","",IF(COUNTIF('4. Samples'!$B$17:$B$66,'5. Contrasts'!C428)=1,VLOOKUP(C428,'4. Samples'!$B$17:M$66,3,FALSE),IF(COUNTIF('4. Samples'!$B$17:$B$66,'5. Contrasts'!C428)=0,"ID not defined on Samples tab","ID appears more than once on samples tab")))</f>
        <v/>
      </c>
      <c r="E428" s="84" t="s">
        <v>0</v>
      </c>
      <c r="F428" s="81"/>
      <c r="G428" s="93" t="str">
        <f>IF(F428="","",IF(COUNTIF('4. Samples'!$B$17:$B$66,'5. Contrasts'!F428)=1,VLOOKUP(F428,'4. Samples'!$B$17:P$66,3,FALSE),IF(COUNTIF('4. Samples'!$B$17:$B$66,'5. Contrasts'!F428)=0,"ID not defined on Samples tab","ID appears more than once on samples tab")))</f>
        <v/>
      </c>
      <c r="H428" s="379"/>
      <c r="I428" s="81"/>
      <c r="J428" s="81"/>
      <c r="K428" s="87"/>
      <c r="L428" s="81"/>
      <c r="M428" s="81"/>
      <c r="N428" s="351"/>
      <c r="O428" s="81"/>
      <c r="P428" s="81"/>
      <c r="Q428" s="81"/>
      <c r="R428" s="81"/>
      <c r="S428" s="81"/>
      <c r="T428" s="81"/>
      <c r="U428" s="81"/>
      <c r="V428" s="81"/>
      <c r="W428" s="81"/>
      <c r="X428" s="81"/>
      <c r="Y428" s="380"/>
      <c r="Z428" s="548"/>
      <c r="AA428" s="377">
        <f t="shared" si="6"/>
        <v>16</v>
      </c>
    </row>
    <row r="429" spans="1:27" s="378" customFormat="1" ht="12.75" hidden="1" customHeight="1" x14ac:dyDescent="0.2">
      <c r="A429" s="547" t="str">
        <f>IF('2. Outcomes'!C28="","",'2. Outcomes'!C28&amp;" - 11")</f>
        <v/>
      </c>
      <c r="B429" s="81"/>
      <c r="C429" s="81"/>
      <c r="D429" s="91" t="str">
        <f>IF(C429="","",IF(COUNTIF('4. Samples'!$B$17:$B$66,'5. Contrasts'!C429)=1,VLOOKUP(C429,'4. Samples'!$B$17:M$66,3,FALSE),IF(COUNTIF('4. Samples'!$B$17:$B$66,'5. Contrasts'!C429)=0,"ID not defined on Samples tab","ID appears more than once on samples tab")))</f>
        <v/>
      </c>
      <c r="E429" s="84" t="s">
        <v>0</v>
      </c>
      <c r="F429" s="81"/>
      <c r="G429" s="93" t="str">
        <f>IF(F429="","",IF(COUNTIF('4. Samples'!$B$17:$B$66,'5. Contrasts'!F429)=1,VLOOKUP(F429,'4. Samples'!$B$17:P$66,3,FALSE),IF(COUNTIF('4. Samples'!$B$17:$B$66,'5. Contrasts'!F429)=0,"ID not defined on Samples tab","ID appears more than once on samples tab")))</f>
        <v/>
      </c>
      <c r="H429" s="379"/>
      <c r="I429" s="81"/>
      <c r="J429" s="81"/>
      <c r="K429" s="87"/>
      <c r="L429" s="81"/>
      <c r="M429" s="81"/>
      <c r="N429" s="351"/>
      <c r="O429" s="81"/>
      <c r="P429" s="81"/>
      <c r="Q429" s="81"/>
      <c r="R429" s="81"/>
      <c r="S429" s="81"/>
      <c r="T429" s="81"/>
      <c r="U429" s="81"/>
      <c r="V429" s="81"/>
      <c r="W429" s="81"/>
      <c r="X429" s="81"/>
      <c r="Y429" s="380"/>
      <c r="Z429" s="548"/>
      <c r="AA429" s="377">
        <f t="shared" si="6"/>
        <v>16</v>
      </c>
    </row>
    <row r="430" spans="1:27" s="378" customFormat="1" ht="12.75" hidden="1" customHeight="1" x14ac:dyDescent="0.2">
      <c r="A430" s="547" t="str">
        <f>IF('2. Outcomes'!C28="","",'2. Outcomes'!C28&amp;" - 12")</f>
        <v/>
      </c>
      <c r="B430" s="81"/>
      <c r="C430" s="81"/>
      <c r="D430" s="91" t="str">
        <f>IF(C430="","",IF(COUNTIF('4. Samples'!$B$17:$B$66,'5. Contrasts'!C430)=1,VLOOKUP(C430,'4. Samples'!$B$17:M$66,3,FALSE),IF(COUNTIF('4. Samples'!$B$17:$B$66,'5. Contrasts'!C430)=0,"ID not defined on Samples tab","ID appears more than once on samples tab")))</f>
        <v/>
      </c>
      <c r="E430" s="84" t="s">
        <v>0</v>
      </c>
      <c r="F430" s="81"/>
      <c r="G430" s="93" t="str">
        <f>IF(F430="","",IF(COUNTIF('4. Samples'!$B$17:$B$66,'5. Contrasts'!F430)=1,VLOOKUP(F430,'4. Samples'!$B$17:P$66,3,FALSE),IF(COUNTIF('4. Samples'!$B$17:$B$66,'5. Contrasts'!F430)=0,"ID not defined on Samples tab","ID appears more than once on samples tab")))</f>
        <v/>
      </c>
      <c r="H430" s="379"/>
      <c r="I430" s="81"/>
      <c r="J430" s="81"/>
      <c r="K430" s="87"/>
      <c r="L430" s="81"/>
      <c r="M430" s="81"/>
      <c r="N430" s="351"/>
      <c r="O430" s="81"/>
      <c r="P430" s="81"/>
      <c r="Q430" s="81"/>
      <c r="R430" s="81"/>
      <c r="S430" s="81"/>
      <c r="T430" s="81"/>
      <c r="U430" s="81"/>
      <c r="V430" s="81"/>
      <c r="W430" s="81"/>
      <c r="X430" s="81"/>
      <c r="Y430" s="380"/>
      <c r="Z430" s="548"/>
      <c r="AA430" s="377">
        <f t="shared" si="6"/>
        <v>16</v>
      </c>
    </row>
    <row r="431" spans="1:27" s="378" customFormat="1" ht="12.75" hidden="1" customHeight="1" x14ac:dyDescent="0.2">
      <c r="A431" s="547" t="str">
        <f>IF('2. Outcomes'!C28="","",'2. Outcomes'!C28&amp;" - 13")</f>
        <v/>
      </c>
      <c r="B431" s="81"/>
      <c r="C431" s="81"/>
      <c r="D431" s="91" t="str">
        <f>IF(C431="","",IF(COUNTIF('4. Samples'!$B$17:$B$66,'5. Contrasts'!C431)=1,VLOOKUP(C431,'4. Samples'!$B$17:M$66,3,FALSE),IF(COUNTIF('4. Samples'!$B$17:$B$66,'5. Contrasts'!C431)=0,"ID not defined on Samples tab","ID appears more than once on samples tab")))</f>
        <v/>
      </c>
      <c r="E431" s="84" t="s">
        <v>0</v>
      </c>
      <c r="F431" s="81"/>
      <c r="G431" s="93" t="str">
        <f>IF(F431="","",IF(COUNTIF('4. Samples'!$B$17:$B$66,'5. Contrasts'!F431)=1,VLOOKUP(F431,'4. Samples'!$B$17:P$66,3,FALSE),IF(COUNTIF('4. Samples'!$B$17:$B$66,'5. Contrasts'!F431)=0,"ID not defined on Samples tab","ID appears more than once on samples tab")))</f>
        <v/>
      </c>
      <c r="H431" s="379"/>
      <c r="I431" s="81"/>
      <c r="J431" s="81"/>
      <c r="K431" s="87"/>
      <c r="L431" s="81"/>
      <c r="M431" s="81"/>
      <c r="N431" s="351"/>
      <c r="O431" s="81"/>
      <c r="P431" s="81"/>
      <c r="Q431" s="81"/>
      <c r="R431" s="81"/>
      <c r="S431" s="81"/>
      <c r="T431" s="81"/>
      <c r="U431" s="81"/>
      <c r="V431" s="81"/>
      <c r="W431" s="81"/>
      <c r="X431" s="81"/>
      <c r="Y431" s="380"/>
      <c r="Z431" s="548"/>
      <c r="AA431" s="377">
        <f t="shared" si="6"/>
        <v>16</v>
      </c>
    </row>
    <row r="432" spans="1:27" s="378" customFormat="1" ht="12.75" hidden="1" customHeight="1" x14ac:dyDescent="0.2">
      <c r="A432" s="547" t="str">
        <f>IF('2. Outcomes'!C28="","",'2. Outcomes'!C28&amp;" - 14")</f>
        <v/>
      </c>
      <c r="B432" s="81"/>
      <c r="C432" s="81"/>
      <c r="D432" s="91" t="str">
        <f>IF(C432="","",IF(COUNTIF('4. Samples'!$B$17:$B$66,'5. Contrasts'!C432)=1,VLOOKUP(C432,'4. Samples'!$B$17:M$66,3,FALSE),IF(COUNTIF('4. Samples'!$B$17:$B$66,'5. Contrasts'!C432)=0,"ID not defined on Samples tab","ID appears more than once on samples tab")))</f>
        <v/>
      </c>
      <c r="E432" s="84" t="s">
        <v>0</v>
      </c>
      <c r="F432" s="81"/>
      <c r="G432" s="93" t="str">
        <f>IF(F432="","",IF(COUNTIF('4. Samples'!$B$17:$B$66,'5. Contrasts'!F432)=1,VLOOKUP(F432,'4. Samples'!$B$17:P$66,3,FALSE),IF(COUNTIF('4. Samples'!$B$17:$B$66,'5. Contrasts'!F432)=0,"ID not defined on Samples tab","ID appears more than once on samples tab")))</f>
        <v/>
      </c>
      <c r="H432" s="379"/>
      <c r="I432" s="81"/>
      <c r="J432" s="81"/>
      <c r="K432" s="87"/>
      <c r="L432" s="81"/>
      <c r="M432" s="81"/>
      <c r="N432" s="351"/>
      <c r="O432" s="81"/>
      <c r="P432" s="81"/>
      <c r="Q432" s="81"/>
      <c r="R432" s="81"/>
      <c r="S432" s="81"/>
      <c r="T432" s="81"/>
      <c r="U432" s="81"/>
      <c r="V432" s="81"/>
      <c r="W432" s="81"/>
      <c r="X432" s="81"/>
      <c r="Y432" s="380"/>
      <c r="Z432" s="548"/>
      <c r="AA432" s="377">
        <f t="shared" si="6"/>
        <v>16</v>
      </c>
    </row>
    <row r="433" spans="1:27" s="378" customFormat="1" ht="12.75" hidden="1" customHeight="1" x14ac:dyDescent="0.2">
      <c r="A433" s="547" t="str">
        <f>IF('2. Outcomes'!C28="","",'2. Outcomes'!C28&amp;" - 15")</f>
        <v/>
      </c>
      <c r="B433" s="81"/>
      <c r="C433" s="81"/>
      <c r="D433" s="91" t="str">
        <f>IF(C433="","",IF(COUNTIF('4. Samples'!$B$17:$B$66,'5. Contrasts'!C433)=1,VLOOKUP(C433,'4. Samples'!$B$17:M$66,3,FALSE),IF(COUNTIF('4. Samples'!$B$17:$B$66,'5. Contrasts'!C433)=0,"ID not defined on Samples tab","ID appears more than once on samples tab")))</f>
        <v/>
      </c>
      <c r="E433" s="84" t="s">
        <v>0</v>
      </c>
      <c r="F433" s="81"/>
      <c r="G433" s="93" t="str">
        <f>IF(F433="","",IF(COUNTIF('4. Samples'!$B$17:$B$66,'5. Contrasts'!F433)=1,VLOOKUP(F433,'4. Samples'!$B$17:P$66,3,FALSE),IF(COUNTIF('4. Samples'!$B$17:$B$66,'5. Contrasts'!F433)=0,"ID not defined on Samples tab","ID appears more than once on samples tab")))</f>
        <v/>
      </c>
      <c r="H433" s="379"/>
      <c r="I433" s="81"/>
      <c r="J433" s="81"/>
      <c r="K433" s="87"/>
      <c r="L433" s="81"/>
      <c r="M433" s="81"/>
      <c r="N433" s="351"/>
      <c r="O433" s="81"/>
      <c r="P433" s="81"/>
      <c r="Q433" s="81"/>
      <c r="R433" s="81"/>
      <c r="S433" s="81"/>
      <c r="T433" s="81"/>
      <c r="U433" s="81"/>
      <c r="V433" s="81"/>
      <c r="W433" s="81"/>
      <c r="X433" s="81"/>
      <c r="Y433" s="380"/>
      <c r="Z433" s="548"/>
      <c r="AA433" s="377">
        <f t="shared" si="6"/>
        <v>16</v>
      </c>
    </row>
    <row r="434" spans="1:27" s="378" customFormat="1" ht="12.75" hidden="1" customHeight="1" x14ac:dyDescent="0.2">
      <c r="A434" s="547" t="str">
        <f>IF('2. Outcomes'!C28="","",'2. Outcomes'!C28&amp;" - 16")</f>
        <v/>
      </c>
      <c r="B434" s="81"/>
      <c r="C434" s="81"/>
      <c r="D434" s="91" t="str">
        <f>IF(C434="","",IF(COUNTIF('4. Samples'!$B$17:$B$66,'5. Contrasts'!C434)=1,VLOOKUP(C434,'4. Samples'!$B$17:M$66,3,FALSE),IF(COUNTIF('4. Samples'!$B$17:$B$66,'5. Contrasts'!C434)=0,"ID not defined on Samples tab","ID appears more than once on samples tab")))</f>
        <v/>
      </c>
      <c r="E434" s="84" t="s">
        <v>0</v>
      </c>
      <c r="F434" s="81"/>
      <c r="G434" s="93" t="str">
        <f>IF(F434="","",IF(COUNTIF('4. Samples'!$B$17:$B$66,'5. Contrasts'!F434)=1,VLOOKUP(F434,'4. Samples'!$B$17:P$66,3,FALSE),IF(COUNTIF('4. Samples'!$B$17:$B$66,'5. Contrasts'!F434)=0,"ID not defined on Samples tab","ID appears more than once on samples tab")))</f>
        <v/>
      </c>
      <c r="H434" s="379"/>
      <c r="I434" s="81"/>
      <c r="J434" s="81"/>
      <c r="K434" s="87"/>
      <c r="L434" s="81"/>
      <c r="M434" s="81"/>
      <c r="N434" s="351"/>
      <c r="O434" s="81"/>
      <c r="P434" s="81"/>
      <c r="Q434" s="81"/>
      <c r="R434" s="81"/>
      <c r="S434" s="81"/>
      <c r="T434" s="81"/>
      <c r="U434" s="81"/>
      <c r="V434" s="81"/>
      <c r="W434" s="81"/>
      <c r="X434" s="81"/>
      <c r="Y434" s="380"/>
      <c r="Z434" s="548"/>
      <c r="AA434" s="377">
        <f t="shared" si="6"/>
        <v>16</v>
      </c>
    </row>
    <row r="435" spans="1:27" s="378" customFormat="1" ht="12.75" hidden="1" customHeight="1" x14ac:dyDescent="0.2">
      <c r="A435" s="547" t="str">
        <f>IF('2. Outcomes'!C28="","",'2. Outcomes'!C28&amp;" - 17")</f>
        <v/>
      </c>
      <c r="B435" s="81"/>
      <c r="C435" s="81"/>
      <c r="D435" s="91" t="str">
        <f>IF(C435="","",IF(COUNTIF('4. Samples'!$B$17:$B$66,'5. Contrasts'!C435)=1,VLOOKUP(C435,'4. Samples'!$B$17:M$66,3,FALSE),IF(COUNTIF('4. Samples'!$B$17:$B$66,'5. Contrasts'!C435)=0,"ID not defined on Samples tab","ID appears more than once on samples tab")))</f>
        <v/>
      </c>
      <c r="E435" s="84" t="s">
        <v>0</v>
      </c>
      <c r="F435" s="81"/>
      <c r="G435" s="93" t="str">
        <f>IF(F435="","",IF(COUNTIF('4. Samples'!$B$17:$B$66,'5. Contrasts'!F435)=1,VLOOKUP(F435,'4. Samples'!$B$17:P$66,3,FALSE),IF(COUNTIF('4. Samples'!$B$17:$B$66,'5. Contrasts'!F435)=0,"ID not defined on Samples tab","ID appears more than once on samples tab")))</f>
        <v/>
      </c>
      <c r="H435" s="379"/>
      <c r="I435" s="81"/>
      <c r="J435" s="81"/>
      <c r="K435" s="87"/>
      <c r="L435" s="81"/>
      <c r="M435" s="81"/>
      <c r="N435" s="351"/>
      <c r="O435" s="81"/>
      <c r="P435" s="81"/>
      <c r="Q435" s="81"/>
      <c r="R435" s="81"/>
      <c r="S435" s="81"/>
      <c r="T435" s="81"/>
      <c r="U435" s="81"/>
      <c r="V435" s="81"/>
      <c r="W435" s="81"/>
      <c r="X435" s="81"/>
      <c r="Y435" s="380"/>
      <c r="Z435" s="548"/>
      <c r="AA435" s="377">
        <f t="shared" si="6"/>
        <v>16</v>
      </c>
    </row>
    <row r="436" spans="1:27" s="378" customFormat="1" ht="12.75" hidden="1" customHeight="1" x14ac:dyDescent="0.2">
      <c r="A436" s="547" t="str">
        <f>IF('2. Outcomes'!C28="","",'2. Outcomes'!C28&amp;" - 18")</f>
        <v/>
      </c>
      <c r="B436" s="81"/>
      <c r="C436" s="81"/>
      <c r="D436" s="91" t="str">
        <f>IF(C436="","",IF(COUNTIF('4. Samples'!$B$17:$B$66,'5. Contrasts'!C436)=1,VLOOKUP(C436,'4. Samples'!$B$17:M$66,3,FALSE),IF(COUNTIF('4. Samples'!$B$17:$B$66,'5. Contrasts'!C436)=0,"ID not defined on Samples tab","ID appears more than once on samples tab")))</f>
        <v/>
      </c>
      <c r="E436" s="84" t="s">
        <v>0</v>
      </c>
      <c r="F436" s="81"/>
      <c r="G436" s="93" t="str">
        <f>IF(F436="","",IF(COUNTIF('4. Samples'!$B$17:$B$66,'5. Contrasts'!F436)=1,VLOOKUP(F436,'4. Samples'!$B$17:P$66,3,FALSE),IF(COUNTIF('4. Samples'!$B$17:$B$66,'5. Contrasts'!F436)=0,"ID not defined on Samples tab","ID appears more than once on samples tab")))</f>
        <v/>
      </c>
      <c r="H436" s="379"/>
      <c r="I436" s="81"/>
      <c r="J436" s="81"/>
      <c r="K436" s="87"/>
      <c r="L436" s="81"/>
      <c r="M436" s="81"/>
      <c r="N436" s="351"/>
      <c r="O436" s="81"/>
      <c r="P436" s="81"/>
      <c r="Q436" s="81"/>
      <c r="R436" s="81"/>
      <c r="S436" s="81"/>
      <c r="T436" s="81"/>
      <c r="U436" s="81"/>
      <c r="V436" s="81"/>
      <c r="W436" s="81"/>
      <c r="X436" s="81"/>
      <c r="Y436" s="380"/>
      <c r="Z436" s="548"/>
      <c r="AA436" s="377">
        <f t="shared" si="6"/>
        <v>16</v>
      </c>
    </row>
    <row r="437" spans="1:27" s="378" customFormat="1" ht="12.75" hidden="1" customHeight="1" x14ac:dyDescent="0.2">
      <c r="A437" s="547" t="str">
        <f>IF('2. Outcomes'!C28="","",'2. Outcomes'!C28&amp;" - 19")</f>
        <v/>
      </c>
      <c r="B437" s="81"/>
      <c r="C437" s="81"/>
      <c r="D437" s="91" t="str">
        <f>IF(C437="","",IF(COUNTIF('4. Samples'!$B$17:$B$66,'5. Contrasts'!C437)=1,VLOOKUP(C437,'4. Samples'!$B$17:M$66,3,FALSE),IF(COUNTIF('4. Samples'!$B$17:$B$66,'5. Contrasts'!C437)=0,"ID not defined on Samples tab","ID appears more than once on samples tab")))</f>
        <v/>
      </c>
      <c r="E437" s="84" t="s">
        <v>0</v>
      </c>
      <c r="F437" s="81"/>
      <c r="G437" s="93" t="str">
        <f>IF(F437="","",IF(COUNTIF('4. Samples'!$B$17:$B$66,'5. Contrasts'!F437)=1,VLOOKUP(F437,'4. Samples'!$B$17:P$66,3,FALSE),IF(COUNTIF('4. Samples'!$B$17:$B$66,'5. Contrasts'!F437)=0,"ID not defined on Samples tab","ID appears more than once on samples tab")))</f>
        <v/>
      </c>
      <c r="H437" s="379"/>
      <c r="I437" s="81"/>
      <c r="J437" s="81"/>
      <c r="K437" s="87"/>
      <c r="L437" s="81"/>
      <c r="M437" s="81"/>
      <c r="N437" s="351"/>
      <c r="O437" s="81"/>
      <c r="P437" s="81"/>
      <c r="Q437" s="81"/>
      <c r="R437" s="81"/>
      <c r="S437" s="81"/>
      <c r="T437" s="81"/>
      <c r="U437" s="81"/>
      <c r="V437" s="81"/>
      <c r="W437" s="81"/>
      <c r="X437" s="81"/>
      <c r="Y437" s="380"/>
      <c r="Z437" s="548"/>
      <c r="AA437" s="377">
        <f t="shared" si="6"/>
        <v>16</v>
      </c>
    </row>
    <row r="438" spans="1:27" s="378" customFormat="1" ht="12.75" hidden="1" customHeight="1" x14ac:dyDescent="0.2">
      <c r="A438" s="547" t="str">
        <f>IF('2. Outcomes'!C28="","",'2. Outcomes'!C28&amp;" - 20")</f>
        <v/>
      </c>
      <c r="B438" s="81"/>
      <c r="C438" s="81"/>
      <c r="D438" s="91" t="str">
        <f>IF(C438="","",IF(COUNTIF('4. Samples'!$B$17:$B$66,'5. Contrasts'!C438)=1,VLOOKUP(C438,'4. Samples'!$B$17:M$66,3,FALSE),IF(COUNTIF('4. Samples'!$B$17:$B$66,'5. Contrasts'!C438)=0,"ID not defined on Samples tab","ID appears more than once on samples tab")))</f>
        <v/>
      </c>
      <c r="E438" s="84" t="s">
        <v>0</v>
      </c>
      <c r="F438" s="81"/>
      <c r="G438" s="93" t="str">
        <f>IF(F438="","",IF(COUNTIF('4. Samples'!$B$17:$B$66,'5. Contrasts'!F438)=1,VLOOKUP(F438,'4. Samples'!$B$17:P$66,3,FALSE),IF(COUNTIF('4. Samples'!$B$17:$B$66,'5. Contrasts'!F438)=0,"ID not defined on Samples tab","ID appears more than once on samples tab")))</f>
        <v/>
      </c>
      <c r="H438" s="379"/>
      <c r="I438" s="81"/>
      <c r="J438" s="81"/>
      <c r="K438" s="87"/>
      <c r="L438" s="81"/>
      <c r="M438" s="81"/>
      <c r="N438" s="351"/>
      <c r="O438" s="81"/>
      <c r="P438" s="81"/>
      <c r="Q438" s="81"/>
      <c r="R438" s="81"/>
      <c r="S438" s="81"/>
      <c r="T438" s="81"/>
      <c r="U438" s="81"/>
      <c r="V438" s="81"/>
      <c r="W438" s="81"/>
      <c r="X438" s="81"/>
      <c r="Y438" s="380"/>
      <c r="Z438" s="548"/>
      <c r="AA438" s="377">
        <f t="shared" si="6"/>
        <v>16</v>
      </c>
    </row>
    <row r="439" spans="1:27" s="378" customFormat="1" ht="12.75" hidden="1" customHeight="1" x14ac:dyDescent="0.2">
      <c r="A439" s="547" t="str">
        <f>IF('2. Outcomes'!C28="","",'2. Outcomes'!C28&amp;" - 21")</f>
        <v/>
      </c>
      <c r="B439" s="81"/>
      <c r="C439" s="81"/>
      <c r="D439" s="91" t="str">
        <f>IF(C439="","",IF(COUNTIF('4. Samples'!$B$17:$B$66,'5. Contrasts'!C439)=1,VLOOKUP(C439,'4. Samples'!$B$17:M$66,3,FALSE),IF(COUNTIF('4. Samples'!$B$17:$B$66,'5. Contrasts'!C439)=0,"ID not defined on Samples tab","ID appears more than once on samples tab")))</f>
        <v/>
      </c>
      <c r="E439" s="84" t="s">
        <v>0</v>
      </c>
      <c r="F439" s="81"/>
      <c r="G439" s="93" t="str">
        <f>IF(F439="","",IF(COUNTIF('4. Samples'!$B$17:$B$66,'5. Contrasts'!F439)=1,VLOOKUP(F439,'4. Samples'!$B$17:P$66,3,FALSE),IF(COUNTIF('4. Samples'!$B$17:$B$66,'5. Contrasts'!F439)=0,"ID not defined on Samples tab","ID appears more than once on samples tab")))</f>
        <v/>
      </c>
      <c r="H439" s="379"/>
      <c r="I439" s="81"/>
      <c r="J439" s="81"/>
      <c r="K439" s="87"/>
      <c r="L439" s="81"/>
      <c r="M439" s="81"/>
      <c r="N439" s="351"/>
      <c r="O439" s="81"/>
      <c r="P439" s="81"/>
      <c r="Q439" s="81"/>
      <c r="R439" s="81"/>
      <c r="S439" s="81"/>
      <c r="T439" s="81"/>
      <c r="U439" s="81"/>
      <c r="V439" s="81"/>
      <c r="W439" s="81"/>
      <c r="X439" s="81"/>
      <c r="Y439" s="380"/>
      <c r="Z439" s="548"/>
      <c r="AA439" s="377">
        <f t="shared" si="6"/>
        <v>16</v>
      </c>
    </row>
    <row r="440" spans="1:27" s="378" customFormat="1" ht="12.75" hidden="1" customHeight="1" x14ac:dyDescent="0.2">
      <c r="A440" s="547" t="str">
        <f>IF('2. Outcomes'!C28="","",'2. Outcomes'!C28&amp;" - 22")</f>
        <v/>
      </c>
      <c r="B440" s="81"/>
      <c r="C440" s="81"/>
      <c r="D440" s="91" t="str">
        <f>IF(C440="","",IF(COUNTIF('4. Samples'!$B$17:$B$66,'5. Contrasts'!C440)=1,VLOOKUP(C440,'4. Samples'!$B$17:M$66,3,FALSE),IF(COUNTIF('4. Samples'!$B$17:$B$66,'5. Contrasts'!C440)=0,"ID not defined on Samples tab","ID appears more than once on samples tab")))</f>
        <v/>
      </c>
      <c r="E440" s="84" t="s">
        <v>0</v>
      </c>
      <c r="F440" s="81"/>
      <c r="G440" s="93" t="str">
        <f>IF(F440="","",IF(COUNTIF('4. Samples'!$B$17:$B$66,'5. Contrasts'!F440)=1,VLOOKUP(F440,'4. Samples'!$B$17:P$66,3,FALSE),IF(COUNTIF('4. Samples'!$B$17:$B$66,'5. Contrasts'!F440)=0,"ID not defined on Samples tab","ID appears more than once on samples tab")))</f>
        <v/>
      </c>
      <c r="H440" s="379"/>
      <c r="I440" s="81"/>
      <c r="J440" s="81"/>
      <c r="K440" s="87"/>
      <c r="L440" s="81"/>
      <c r="M440" s="81"/>
      <c r="N440" s="351"/>
      <c r="O440" s="81"/>
      <c r="P440" s="81"/>
      <c r="Q440" s="81"/>
      <c r="R440" s="81"/>
      <c r="S440" s="81"/>
      <c r="T440" s="81"/>
      <c r="U440" s="81"/>
      <c r="V440" s="81"/>
      <c r="W440" s="81"/>
      <c r="X440" s="81"/>
      <c r="Y440" s="380"/>
      <c r="Z440" s="548"/>
      <c r="AA440" s="377">
        <f t="shared" si="6"/>
        <v>16</v>
      </c>
    </row>
    <row r="441" spans="1:27" s="378" customFormat="1" ht="12.75" hidden="1" customHeight="1" x14ac:dyDescent="0.2">
      <c r="A441" s="547" t="str">
        <f>IF('2. Outcomes'!C28="","",'2. Outcomes'!C28&amp;" - 23")</f>
        <v/>
      </c>
      <c r="B441" s="81"/>
      <c r="C441" s="81"/>
      <c r="D441" s="91" t="str">
        <f>IF(C441="","",IF(COUNTIF('4. Samples'!$B$17:$B$66,'5. Contrasts'!C441)=1,VLOOKUP(C441,'4. Samples'!$B$17:M$66,3,FALSE),IF(COUNTIF('4. Samples'!$B$17:$B$66,'5. Contrasts'!C441)=0,"ID not defined on Samples tab","ID appears more than once on samples tab")))</f>
        <v/>
      </c>
      <c r="E441" s="84" t="s">
        <v>0</v>
      </c>
      <c r="F441" s="81"/>
      <c r="G441" s="93" t="str">
        <f>IF(F441="","",IF(COUNTIF('4. Samples'!$B$17:$B$66,'5. Contrasts'!F441)=1,VLOOKUP(F441,'4. Samples'!$B$17:P$66,3,FALSE),IF(COUNTIF('4. Samples'!$B$17:$B$66,'5. Contrasts'!F441)=0,"ID not defined on Samples tab","ID appears more than once on samples tab")))</f>
        <v/>
      </c>
      <c r="H441" s="379"/>
      <c r="I441" s="81"/>
      <c r="J441" s="81"/>
      <c r="K441" s="87"/>
      <c r="L441" s="81"/>
      <c r="M441" s="81"/>
      <c r="N441" s="351"/>
      <c r="O441" s="81"/>
      <c r="P441" s="81"/>
      <c r="Q441" s="81"/>
      <c r="R441" s="81"/>
      <c r="S441" s="81"/>
      <c r="T441" s="81"/>
      <c r="U441" s="81"/>
      <c r="V441" s="81"/>
      <c r="W441" s="81"/>
      <c r="X441" s="81"/>
      <c r="Y441" s="380"/>
      <c r="Z441" s="548"/>
      <c r="AA441" s="377">
        <f t="shared" si="6"/>
        <v>16</v>
      </c>
    </row>
    <row r="442" spans="1:27" s="378" customFormat="1" ht="12.75" hidden="1" customHeight="1" x14ac:dyDescent="0.2">
      <c r="A442" s="547" t="str">
        <f>IF('2. Outcomes'!C28="","",'2. Outcomes'!C28&amp;" - 24")</f>
        <v/>
      </c>
      <c r="B442" s="81"/>
      <c r="C442" s="81"/>
      <c r="D442" s="91" t="str">
        <f>IF(C442="","",IF(COUNTIF('4. Samples'!$B$17:$B$66,'5. Contrasts'!C442)=1,VLOOKUP(C442,'4. Samples'!$B$17:M$66,3,FALSE),IF(COUNTIF('4. Samples'!$B$17:$B$66,'5. Contrasts'!C442)=0,"ID not defined on Samples tab","ID appears more than once on samples tab")))</f>
        <v/>
      </c>
      <c r="E442" s="84" t="s">
        <v>0</v>
      </c>
      <c r="F442" s="81"/>
      <c r="G442" s="93" t="str">
        <f>IF(F442="","",IF(COUNTIF('4. Samples'!$B$17:$B$66,'5. Contrasts'!F442)=1,VLOOKUP(F442,'4. Samples'!$B$17:P$66,3,FALSE),IF(COUNTIF('4. Samples'!$B$17:$B$66,'5. Contrasts'!F442)=0,"ID not defined on Samples tab","ID appears more than once on samples tab")))</f>
        <v/>
      </c>
      <c r="H442" s="379"/>
      <c r="I442" s="81"/>
      <c r="J442" s="81"/>
      <c r="K442" s="87"/>
      <c r="L442" s="81"/>
      <c r="M442" s="81"/>
      <c r="N442" s="351"/>
      <c r="O442" s="81"/>
      <c r="P442" s="81"/>
      <c r="Q442" s="81"/>
      <c r="R442" s="81"/>
      <c r="S442" s="81"/>
      <c r="T442" s="81"/>
      <c r="U442" s="81"/>
      <c r="V442" s="81"/>
      <c r="W442" s="81"/>
      <c r="X442" s="81"/>
      <c r="Y442" s="380"/>
      <c r="Z442" s="548"/>
      <c r="AA442" s="377">
        <f t="shared" si="6"/>
        <v>16</v>
      </c>
    </row>
    <row r="443" spans="1:27" s="378" customFormat="1" ht="12.75" hidden="1" customHeight="1" x14ac:dyDescent="0.2">
      <c r="A443" s="547" t="str">
        <f>IF('2. Outcomes'!C28="","",'2. Outcomes'!C28&amp;" - 25")</f>
        <v/>
      </c>
      <c r="B443" s="81"/>
      <c r="C443" s="81"/>
      <c r="D443" s="91" t="str">
        <f>IF(C443="","",IF(COUNTIF('4. Samples'!$B$17:$B$66,'5. Contrasts'!C443)=1,VLOOKUP(C443,'4. Samples'!$B$17:M$66,3,FALSE),IF(COUNTIF('4. Samples'!$B$17:$B$66,'5. Contrasts'!C443)=0,"ID not defined on Samples tab","ID appears more than once on samples tab")))</f>
        <v/>
      </c>
      <c r="E443" s="84" t="s">
        <v>0</v>
      </c>
      <c r="F443" s="81"/>
      <c r="G443" s="93" t="str">
        <f>IF(F443="","",IF(COUNTIF('4. Samples'!$B$17:$B$66,'5. Contrasts'!F443)=1,VLOOKUP(F443,'4. Samples'!$B$17:P$66,3,FALSE),IF(COUNTIF('4. Samples'!$B$17:$B$66,'5. Contrasts'!F443)=0,"ID not defined on Samples tab","ID appears more than once on samples tab")))</f>
        <v/>
      </c>
      <c r="H443" s="379"/>
      <c r="I443" s="81"/>
      <c r="J443" s="81"/>
      <c r="K443" s="87"/>
      <c r="L443" s="81"/>
      <c r="M443" s="81"/>
      <c r="N443" s="351"/>
      <c r="O443" s="81"/>
      <c r="P443" s="81"/>
      <c r="Q443" s="81"/>
      <c r="R443" s="81"/>
      <c r="S443" s="81"/>
      <c r="T443" s="81"/>
      <c r="U443" s="81"/>
      <c r="V443" s="81"/>
      <c r="W443" s="81"/>
      <c r="X443" s="81"/>
      <c r="Y443" s="380"/>
      <c r="Z443" s="548"/>
      <c r="AA443" s="377">
        <f t="shared" si="6"/>
        <v>16</v>
      </c>
    </row>
    <row r="444" spans="1:27" s="382" customFormat="1" ht="12.75" customHeight="1" x14ac:dyDescent="0.2">
      <c r="A444" s="549" t="s">
        <v>21</v>
      </c>
      <c r="B444" s="208"/>
      <c r="C444" s="82"/>
      <c r="D444" s="82"/>
      <c r="E444" s="373"/>
      <c r="F444" s="82"/>
      <c r="G444" s="82"/>
      <c r="H444" s="82"/>
      <c r="I444" s="82"/>
      <c r="J444" s="82"/>
      <c r="K444" s="82"/>
      <c r="L444" s="82"/>
      <c r="M444" s="82"/>
      <c r="N444" s="352"/>
      <c r="O444" s="82"/>
      <c r="P444" s="82"/>
      <c r="Q444" s="82"/>
      <c r="R444" s="82"/>
      <c r="S444" s="82"/>
      <c r="T444" s="82"/>
      <c r="U444" s="82"/>
      <c r="V444" s="82"/>
      <c r="W444" s="82"/>
      <c r="X444" s="82"/>
      <c r="Y444" s="82"/>
      <c r="Z444" s="550"/>
      <c r="AA444" s="381"/>
    </row>
    <row r="445" spans="1:27" s="385" customFormat="1" ht="14.25" customHeight="1" x14ac:dyDescent="0.2">
      <c r="A445" s="543" t="str">
        <f>IF('2. Outcomes'!B29="","",'2. Outcomes'!A29&amp;"   /   "&amp;'2. Outcomes'!B29&amp;"   /   "&amp;'2. Outcomes'!C29)</f>
        <v/>
      </c>
      <c r="B445" s="209"/>
      <c r="C445" s="209"/>
      <c r="D445" s="209"/>
      <c r="E445" s="249"/>
      <c r="F445" s="209"/>
      <c r="G445" s="209"/>
      <c r="H445" s="209"/>
      <c r="I445" s="209"/>
      <c r="J445" s="209"/>
      <c r="K445" s="209"/>
      <c r="L445" s="209"/>
      <c r="M445" s="209"/>
      <c r="N445" s="383"/>
      <c r="O445" s="209"/>
      <c r="P445" s="209"/>
      <c r="Q445" s="209"/>
      <c r="R445" s="209"/>
      <c r="S445" s="209"/>
      <c r="T445" s="209"/>
      <c r="U445" s="209"/>
      <c r="V445" s="209"/>
      <c r="W445" s="209"/>
      <c r="X445" s="209"/>
      <c r="Y445" s="209"/>
      <c r="Z445" s="544"/>
      <c r="AA445" s="384"/>
    </row>
    <row r="446" spans="1:27" s="378" customFormat="1" ht="12.75" customHeight="1" x14ac:dyDescent="0.2">
      <c r="A446" s="547" t="str">
        <f>IF('2. Outcomes'!C29="","",'2. Outcomes'!C29&amp;" - 1")</f>
        <v/>
      </c>
      <c r="B446" s="81"/>
      <c r="C446" s="81"/>
      <c r="D446" s="91" t="str">
        <f>IF(C446="","",IF(COUNTIF('4. Samples'!$B$17:$B$66,'5. Contrasts'!C446)=1,VLOOKUP(C446,'4. Samples'!$B$17:M$66,3,FALSE),IF(COUNTIF('4. Samples'!$B$17:$B$66,'5. Contrasts'!C446)=0,"ID not defined on Samples tab","ID appears more than once on samples tab")))</f>
        <v/>
      </c>
      <c r="E446" s="84" t="s">
        <v>0</v>
      </c>
      <c r="F446" s="81"/>
      <c r="G446" s="93" t="str">
        <f>IF(F446="","",IF(COUNTIF('4. Samples'!$B$17:$B$66,'5. Contrasts'!F446)=1,VLOOKUP(F446,'4. Samples'!$B$17:P$66,3,FALSE),IF(COUNTIF('4. Samples'!$B$17:$B$66,'5. Contrasts'!F446)=0,"ID not defined on Samples tab","ID appears more than once on samples tab")))</f>
        <v/>
      </c>
      <c r="H446" s="375"/>
      <c r="I446" s="87"/>
      <c r="J446" s="87"/>
      <c r="K446" s="87"/>
      <c r="L446" s="87"/>
      <c r="M446" s="87"/>
      <c r="N446" s="350"/>
      <c r="O446" s="87"/>
      <c r="P446" s="87"/>
      <c r="Q446" s="87"/>
      <c r="R446" s="87"/>
      <c r="S446" s="87"/>
      <c r="T446" s="87"/>
      <c r="U446" s="87"/>
      <c r="V446" s="87"/>
      <c r="W446" s="81"/>
      <c r="X446" s="81"/>
      <c r="Y446" s="380"/>
      <c r="Z446" s="548"/>
      <c r="AA446" s="377">
        <f t="shared" si="6"/>
        <v>17</v>
      </c>
    </row>
    <row r="447" spans="1:27" s="378" customFormat="1" ht="12.75" customHeight="1" x14ac:dyDescent="0.2">
      <c r="A447" s="547" t="str">
        <f>IF('2. Outcomes'!C29="","",'2. Outcomes'!C29&amp;" - 2")</f>
        <v/>
      </c>
      <c r="B447" s="81"/>
      <c r="C447" s="81"/>
      <c r="D447" s="91" t="str">
        <f>IF(C447="","",IF(COUNTIF('4. Samples'!$B$17:$B$66,'5. Contrasts'!C447)=1,VLOOKUP(C447,'4. Samples'!$B$17:M$66,3,FALSE),IF(COUNTIF('4. Samples'!$B$17:$B$66,'5. Contrasts'!C447)=0,"ID not defined on Samples tab","ID appears more than once on samples tab")))</f>
        <v/>
      </c>
      <c r="E447" s="84" t="s">
        <v>0</v>
      </c>
      <c r="F447" s="81"/>
      <c r="G447" s="93" t="str">
        <f>IF(F447="","",IF(COUNTIF('4. Samples'!$B$17:$B$66,'5. Contrasts'!F447)=1,VLOOKUP(F447,'4. Samples'!$B$17:P$66,3,FALSE),IF(COUNTIF('4. Samples'!$B$17:$B$66,'5. Contrasts'!F447)=0,"ID not defined on Samples tab","ID appears more than once on samples tab")))</f>
        <v/>
      </c>
      <c r="H447" s="379"/>
      <c r="I447" s="81"/>
      <c r="J447" s="81"/>
      <c r="K447" s="87"/>
      <c r="L447" s="81"/>
      <c r="M447" s="81"/>
      <c r="N447" s="351"/>
      <c r="O447" s="81"/>
      <c r="P447" s="81"/>
      <c r="Q447" s="81"/>
      <c r="R447" s="81"/>
      <c r="S447" s="81"/>
      <c r="T447" s="81"/>
      <c r="U447" s="81"/>
      <c r="V447" s="81"/>
      <c r="W447" s="81"/>
      <c r="X447" s="81"/>
      <c r="Y447" s="380"/>
      <c r="Z447" s="548"/>
      <c r="AA447" s="377">
        <f t="shared" si="6"/>
        <v>17</v>
      </c>
    </row>
    <row r="448" spans="1:27" s="378" customFormat="1" ht="12.75" customHeight="1" x14ac:dyDescent="0.2">
      <c r="A448" s="547" t="str">
        <f>IF('2. Outcomes'!C29="","",'2. Outcomes'!C29&amp;" - 3")</f>
        <v/>
      </c>
      <c r="B448" s="81"/>
      <c r="C448" s="81"/>
      <c r="D448" s="91" t="str">
        <f>IF(C448="","",IF(COUNTIF('4. Samples'!$B$17:$B$66,'5. Contrasts'!C448)=1,VLOOKUP(C448,'4. Samples'!$B$17:M$66,3,FALSE),IF(COUNTIF('4. Samples'!$B$17:$B$66,'5. Contrasts'!C448)=0,"ID not defined on Samples tab","ID appears more than once on samples tab")))</f>
        <v/>
      </c>
      <c r="E448" s="84" t="s">
        <v>0</v>
      </c>
      <c r="F448" s="81"/>
      <c r="G448" s="93" t="str">
        <f>IF(F448="","",IF(COUNTIF('4. Samples'!$B$17:$B$66,'5. Contrasts'!F448)=1,VLOOKUP(F448,'4. Samples'!$B$17:P$66,3,FALSE),IF(COUNTIF('4. Samples'!$B$17:$B$66,'5. Contrasts'!F448)=0,"ID not defined on Samples tab","ID appears more than once on samples tab")))</f>
        <v/>
      </c>
      <c r="H448" s="379"/>
      <c r="I448" s="81"/>
      <c r="J448" s="81"/>
      <c r="K448" s="87"/>
      <c r="L448" s="81"/>
      <c r="M448" s="81"/>
      <c r="N448" s="351"/>
      <c r="O448" s="81"/>
      <c r="P448" s="81"/>
      <c r="Q448" s="81"/>
      <c r="R448" s="81"/>
      <c r="S448" s="81"/>
      <c r="T448" s="81"/>
      <c r="U448" s="81"/>
      <c r="V448" s="81"/>
      <c r="W448" s="81"/>
      <c r="X448" s="81"/>
      <c r="Y448" s="380"/>
      <c r="Z448" s="548"/>
      <c r="AA448" s="377">
        <f t="shared" si="6"/>
        <v>17</v>
      </c>
    </row>
    <row r="449" spans="1:27" s="378" customFormat="1" ht="12.75" customHeight="1" x14ac:dyDescent="0.2">
      <c r="A449" s="547" t="str">
        <f>IF('2. Outcomes'!C29="","",'2. Outcomes'!C29&amp;" - 4")</f>
        <v/>
      </c>
      <c r="B449" s="81"/>
      <c r="C449" s="81"/>
      <c r="D449" s="91" t="str">
        <f>IF(C449="","",IF(COUNTIF('4. Samples'!$B$17:$B$66,'5. Contrasts'!C449)=1,VLOOKUP(C449,'4. Samples'!$B$17:M$66,3,FALSE),IF(COUNTIF('4. Samples'!$B$17:$B$66,'5. Contrasts'!C449)=0,"ID not defined on Samples tab","ID appears more than once on samples tab")))</f>
        <v/>
      </c>
      <c r="E449" s="84" t="s">
        <v>0</v>
      </c>
      <c r="F449" s="81"/>
      <c r="G449" s="93" t="str">
        <f>IF(F449="","",IF(COUNTIF('4. Samples'!$B$17:$B$66,'5. Contrasts'!F449)=1,VLOOKUP(F449,'4. Samples'!$B$17:P$66,3,FALSE),IF(COUNTIF('4. Samples'!$B$17:$B$66,'5. Contrasts'!F449)=0,"ID not defined on Samples tab","ID appears more than once on samples tab")))</f>
        <v/>
      </c>
      <c r="H449" s="379"/>
      <c r="I449" s="81"/>
      <c r="J449" s="81"/>
      <c r="K449" s="87"/>
      <c r="L449" s="81"/>
      <c r="M449" s="81"/>
      <c r="N449" s="351"/>
      <c r="O449" s="81"/>
      <c r="P449" s="81"/>
      <c r="Q449" s="81"/>
      <c r="R449" s="81"/>
      <c r="S449" s="81"/>
      <c r="T449" s="81"/>
      <c r="U449" s="81"/>
      <c r="V449" s="81"/>
      <c r="W449" s="81"/>
      <c r="X449" s="81"/>
      <c r="Y449" s="380"/>
      <c r="Z449" s="548"/>
      <c r="AA449" s="377">
        <f t="shared" si="6"/>
        <v>17</v>
      </c>
    </row>
    <row r="450" spans="1:27" s="378" customFormat="1" ht="12.75" customHeight="1" x14ac:dyDescent="0.2">
      <c r="A450" s="547" t="str">
        <f>IF('2. Outcomes'!C29="","",'2. Outcomes'!C29&amp;" - 5")</f>
        <v/>
      </c>
      <c r="B450" s="81"/>
      <c r="C450" s="81"/>
      <c r="D450" s="91" t="str">
        <f>IF(C450="","",IF(COUNTIF('4. Samples'!$B$17:$B$66,'5. Contrasts'!C450)=1,VLOOKUP(C450,'4. Samples'!$B$17:M$66,3,FALSE),IF(COUNTIF('4. Samples'!$B$17:$B$66,'5. Contrasts'!C450)=0,"ID not defined on Samples tab","ID appears more than once on samples tab")))</f>
        <v/>
      </c>
      <c r="E450" s="84" t="s">
        <v>0</v>
      </c>
      <c r="F450" s="81"/>
      <c r="G450" s="93" t="str">
        <f>IF(F450="","",IF(COUNTIF('4. Samples'!$B$17:$B$66,'5. Contrasts'!F450)=1,VLOOKUP(F450,'4. Samples'!$B$17:P$66,3,FALSE),IF(COUNTIF('4. Samples'!$B$17:$B$66,'5. Contrasts'!F450)=0,"ID not defined on Samples tab","ID appears more than once on samples tab")))</f>
        <v/>
      </c>
      <c r="H450" s="379"/>
      <c r="I450" s="81"/>
      <c r="J450" s="81"/>
      <c r="K450" s="87"/>
      <c r="L450" s="81"/>
      <c r="M450" s="81"/>
      <c r="N450" s="351"/>
      <c r="O450" s="81"/>
      <c r="P450" s="81"/>
      <c r="Q450" s="81"/>
      <c r="R450" s="81"/>
      <c r="S450" s="81"/>
      <c r="T450" s="81"/>
      <c r="U450" s="81"/>
      <c r="V450" s="81"/>
      <c r="W450" s="81"/>
      <c r="X450" s="81"/>
      <c r="Y450" s="380"/>
      <c r="Z450" s="548"/>
      <c r="AA450" s="377">
        <f t="shared" si="6"/>
        <v>17</v>
      </c>
    </row>
    <row r="451" spans="1:27" s="378" customFormat="1" ht="12.75" customHeight="1" x14ac:dyDescent="0.2">
      <c r="A451" s="547" t="str">
        <f>IF('2. Outcomes'!C29="","",'2. Outcomes'!C29&amp;" - 6")</f>
        <v/>
      </c>
      <c r="B451" s="81"/>
      <c r="C451" s="81"/>
      <c r="D451" s="91" t="str">
        <f>IF(C451="","",IF(COUNTIF('4. Samples'!$B$17:$B$66,'5. Contrasts'!C451)=1,VLOOKUP(C451,'4. Samples'!$B$17:M$66,3,FALSE),IF(COUNTIF('4. Samples'!$B$17:$B$66,'5. Contrasts'!C451)=0,"ID not defined on Samples tab","ID appears more than once on samples tab")))</f>
        <v/>
      </c>
      <c r="E451" s="84" t="s">
        <v>0</v>
      </c>
      <c r="F451" s="81"/>
      <c r="G451" s="93" t="str">
        <f>IF(F451="","",IF(COUNTIF('4. Samples'!$B$17:$B$66,'5. Contrasts'!F451)=1,VLOOKUP(F451,'4. Samples'!$B$17:P$66,3,FALSE),IF(COUNTIF('4. Samples'!$B$17:$B$66,'5. Contrasts'!F451)=0,"ID not defined on Samples tab","ID appears more than once on samples tab")))</f>
        <v/>
      </c>
      <c r="H451" s="379"/>
      <c r="I451" s="81"/>
      <c r="J451" s="81"/>
      <c r="K451" s="87"/>
      <c r="L451" s="81"/>
      <c r="M451" s="81"/>
      <c r="N451" s="351"/>
      <c r="O451" s="81"/>
      <c r="P451" s="81"/>
      <c r="Q451" s="81"/>
      <c r="R451" s="81"/>
      <c r="S451" s="81"/>
      <c r="T451" s="81"/>
      <c r="U451" s="81"/>
      <c r="V451" s="81"/>
      <c r="W451" s="81"/>
      <c r="X451" s="81"/>
      <c r="Y451" s="380"/>
      <c r="Z451" s="548"/>
      <c r="AA451" s="377">
        <f t="shared" si="6"/>
        <v>17</v>
      </c>
    </row>
    <row r="452" spans="1:27" s="378" customFormat="1" ht="12.75" customHeight="1" x14ac:dyDescent="0.2">
      <c r="A452" s="547" t="str">
        <f>IF('2. Outcomes'!C29="","",'2. Outcomes'!C29&amp;" - 7")</f>
        <v/>
      </c>
      <c r="B452" s="81"/>
      <c r="C452" s="81"/>
      <c r="D452" s="91" t="str">
        <f>IF(C452="","",IF(COUNTIF('4. Samples'!$B$17:$B$66,'5. Contrasts'!C452)=1,VLOOKUP(C452,'4. Samples'!$B$17:M$66,3,FALSE),IF(COUNTIF('4. Samples'!$B$17:$B$66,'5. Contrasts'!C452)=0,"ID not defined on Samples tab","ID appears more than once on samples tab")))</f>
        <v/>
      </c>
      <c r="E452" s="84" t="s">
        <v>0</v>
      </c>
      <c r="F452" s="81"/>
      <c r="G452" s="93" t="str">
        <f>IF(F452="","",IF(COUNTIF('4. Samples'!$B$17:$B$66,'5. Contrasts'!F452)=1,VLOOKUP(F452,'4. Samples'!$B$17:P$66,3,FALSE),IF(COUNTIF('4. Samples'!$B$17:$B$66,'5. Contrasts'!F452)=0,"ID not defined on Samples tab","ID appears more than once on samples tab")))</f>
        <v/>
      </c>
      <c r="H452" s="379"/>
      <c r="I452" s="81"/>
      <c r="J452" s="81"/>
      <c r="K452" s="87"/>
      <c r="L452" s="81"/>
      <c r="M452" s="81"/>
      <c r="N452" s="351"/>
      <c r="O452" s="81"/>
      <c r="P452" s="81"/>
      <c r="Q452" s="81"/>
      <c r="R452" s="81"/>
      <c r="S452" s="81"/>
      <c r="T452" s="81"/>
      <c r="U452" s="81"/>
      <c r="V452" s="81"/>
      <c r="W452" s="81"/>
      <c r="X452" s="81"/>
      <c r="Y452" s="380"/>
      <c r="Z452" s="548"/>
      <c r="AA452" s="377">
        <f t="shared" si="6"/>
        <v>17</v>
      </c>
    </row>
    <row r="453" spans="1:27" s="378" customFormat="1" ht="12.75" customHeight="1" x14ac:dyDescent="0.2">
      <c r="A453" s="547" t="str">
        <f>IF('2. Outcomes'!C29="","",'2. Outcomes'!C29&amp;" - 8")</f>
        <v/>
      </c>
      <c r="B453" s="81"/>
      <c r="C453" s="81"/>
      <c r="D453" s="91" t="str">
        <f>IF(C453="","",IF(COUNTIF('4. Samples'!$B$17:$B$66,'5. Contrasts'!C453)=1,VLOOKUP(C453,'4. Samples'!$B$17:M$66,3,FALSE),IF(COUNTIF('4. Samples'!$B$17:$B$66,'5. Contrasts'!C453)=0,"ID not defined on Samples tab","ID appears more than once on samples tab")))</f>
        <v/>
      </c>
      <c r="E453" s="84" t="s">
        <v>0</v>
      </c>
      <c r="F453" s="81"/>
      <c r="G453" s="93" t="str">
        <f>IF(F453="","",IF(COUNTIF('4. Samples'!$B$17:$B$66,'5. Contrasts'!F453)=1,VLOOKUP(F453,'4. Samples'!$B$17:P$66,3,FALSE),IF(COUNTIF('4. Samples'!$B$17:$B$66,'5. Contrasts'!F453)=0,"ID not defined on Samples tab","ID appears more than once on samples tab")))</f>
        <v/>
      </c>
      <c r="H453" s="379"/>
      <c r="I453" s="81"/>
      <c r="J453" s="81"/>
      <c r="K453" s="87"/>
      <c r="L453" s="81"/>
      <c r="M453" s="81"/>
      <c r="N453" s="351"/>
      <c r="O453" s="81"/>
      <c r="P453" s="81"/>
      <c r="Q453" s="81"/>
      <c r="R453" s="81"/>
      <c r="S453" s="81"/>
      <c r="T453" s="81"/>
      <c r="U453" s="81"/>
      <c r="V453" s="81"/>
      <c r="W453" s="81"/>
      <c r="X453" s="81"/>
      <c r="Y453" s="380"/>
      <c r="Z453" s="548"/>
      <c r="AA453" s="377">
        <f t="shared" si="6"/>
        <v>17</v>
      </c>
    </row>
    <row r="454" spans="1:27" s="378" customFormat="1" ht="12.75" customHeight="1" x14ac:dyDescent="0.2">
      <c r="A454" s="547" t="str">
        <f>IF('2. Outcomes'!C29="","",'2. Outcomes'!C29&amp;" - 9")</f>
        <v/>
      </c>
      <c r="B454" s="81"/>
      <c r="C454" s="81"/>
      <c r="D454" s="91" t="str">
        <f>IF(C454="","",IF(COUNTIF('4. Samples'!$B$17:$B$66,'5. Contrasts'!C454)=1,VLOOKUP(C454,'4. Samples'!$B$17:M$66,3,FALSE),IF(COUNTIF('4. Samples'!$B$17:$B$66,'5. Contrasts'!C454)=0,"ID not defined on Samples tab","ID appears more than once on samples tab")))</f>
        <v/>
      </c>
      <c r="E454" s="84" t="s">
        <v>0</v>
      </c>
      <c r="F454" s="81"/>
      <c r="G454" s="93" t="str">
        <f>IF(F454="","",IF(COUNTIF('4. Samples'!$B$17:$B$66,'5. Contrasts'!F454)=1,VLOOKUP(F454,'4. Samples'!$B$17:P$66,3,FALSE),IF(COUNTIF('4. Samples'!$B$17:$B$66,'5. Contrasts'!F454)=0,"ID not defined on Samples tab","ID appears more than once on samples tab")))</f>
        <v/>
      </c>
      <c r="H454" s="379"/>
      <c r="I454" s="81"/>
      <c r="J454" s="81"/>
      <c r="K454" s="87"/>
      <c r="L454" s="81"/>
      <c r="M454" s="81"/>
      <c r="N454" s="351"/>
      <c r="O454" s="81"/>
      <c r="P454" s="81"/>
      <c r="Q454" s="81"/>
      <c r="R454" s="81"/>
      <c r="S454" s="81"/>
      <c r="T454" s="81"/>
      <c r="U454" s="81"/>
      <c r="V454" s="81"/>
      <c r="W454" s="81"/>
      <c r="X454" s="81"/>
      <c r="Y454" s="380"/>
      <c r="Z454" s="548"/>
      <c r="AA454" s="377">
        <f t="shared" si="6"/>
        <v>17</v>
      </c>
    </row>
    <row r="455" spans="1:27" s="378" customFormat="1" ht="12.75" customHeight="1" x14ac:dyDescent="0.2">
      <c r="A455" s="547" t="str">
        <f>IF('2. Outcomes'!C29="","",'2. Outcomes'!C29&amp;" - 10")</f>
        <v/>
      </c>
      <c r="B455" s="81"/>
      <c r="C455" s="81"/>
      <c r="D455" s="91" t="str">
        <f>IF(C455="","",IF(COUNTIF('4. Samples'!$B$17:$B$66,'5. Contrasts'!C455)=1,VLOOKUP(C455,'4. Samples'!$B$17:M$66,3,FALSE),IF(COUNTIF('4. Samples'!$B$17:$B$66,'5. Contrasts'!C455)=0,"ID not defined on Samples tab","ID appears more than once on samples tab")))</f>
        <v/>
      </c>
      <c r="E455" s="84" t="s">
        <v>0</v>
      </c>
      <c r="F455" s="81"/>
      <c r="G455" s="93" t="str">
        <f>IF(F455="","",IF(COUNTIF('4. Samples'!$B$17:$B$66,'5. Contrasts'!F455)=1,VLOOKUP(F455,'4. Samples'!$B$17:P$66,3,FALSE),IF(COUNTIF('4. Samples'!$B$17:$B$66,'5. Contrasts'!F455)=0,"ID not defined on Samples tab","ID appears more than once on samples tab")))</f>
        <v/>
      </c>
      <c r="H455" s="379"/>
      <c r="I455" s="81"/>
      <c r="J455" s="81"/>
      <c r="K455" s="87"/>
      <c r="L455" s="81"/>
      <c r="M455" s="81"/>
      <c r="N455" s="351"/>
      <c r="O455" s="81"/>
      <c r="P455" s="81"/>
      <c r="Q455" s="81"/>
      <c r="R455" s="81"/>
      <c r="S455" s="81"/>
      <c r="T455" s="81"/>
      <c r="U455" s="81"/>
      <c r="V455" s="81"/>
      <c r="W455" s="81"/>
      <c r="X455" s="81"/>
      <c r="Y455" s="380"/>
      <c r="Z455" s="548"/>
      <c r="AA455" s="377">
        <f t="shared" si="6"/>
        <v>17</v>
      </c>
    </row>
    <row r="456" spans="1:27" s="378" customFormat="1" ht="12.75" hidden="1" customHeight="1" x14ac:dyDescent="0.2">
      <c r="A456" s="547" t="str">
        <f>IF('2. Outcomes'!C29="","",'2. Outcomes'!C29&amp;" - 11")</f>
        <v/>
      </c>
      <c r="B456" s="81"/>
      <c r="C456" s="81"/>
      <c r="D456" s="91" t="str">
        <f>IF(C456="","",IF(COUNTIF('4. Samples'!$B$17:$B$66,'5. Contrasts'!C456)=1,VLOOKUP(C456,'4. Samples'!$B$17:M$66,3,FALSE),IF(COUNTIF('4. Samples'!$B$17:$B$66,'5. Contrasts'!C456)=0,"ID not defined on Samples tab","ID appears more than once on samples tab")))</f>
        <v/>
      </c>
      <c r="E456" s="84" t="s">
        <v>0</v>
      </c>
      <c r="F456" s="81"/>
      <c r="G456" s="93" t="str">
        <f>IF(F456="","",IF(COUNTIF('4. Samples'!$B$17:$B$66,'5. Contrasts'!F456)=1,VLOOKUP(F456,'4. Samples'!$B$17:P$66,3,FALSE),IF(COUNTIF('4. Samples'!$B$17:$B$66,'5. Contrasts'!F456)=0,"ID not defined on Samples tab","ID appears more than once on samples tab")))</f>
        <v/>
      </c>
      <c r="H456" s="379"/>
      <c r="I456" s="81"/>
      <c r="J456" s="81"/>
      <c r="K456" s="87"/>
      <c r="L456" s="81"/>
      <c r="M456" s="81"/>
      <c r="N456" s="351"/>
      <c r="O456" s="81"/>
      <c r="P456" s="81"/>
      <c r="Q456" s="81"/>
      <c r="R456" s="81"/>
      <c r="S456" s="81"/>
      <c r="T456" s="81"/>
      <c r="U456" s="81"/>
      <c r="V456" s="81"/>
      <c r="W456" s="81"/>
      <c r="X456" s="81"/>
      <c r="Y456" s="380"/>
      <c r="Z456" s="548"/>
      <c r="AA456" s="377">
        <f t="shared" si="6"/>
        <v>17</v>
      </c>
    </row>
    <row r="457" spans="1:27" s="378" customFormat="1" ht="12.75" hidden="1" customHeight="1" x14ac:dyDescent="0.2">
      <c r="A457" s="547" t="str">
        <f>IF('2. Outcomes'!C29="","",'2. Outcomes'!C29&amp;" - 12")</f>
        <v/>
      </c>
      <c r="B457" s="81"/>
      <c r="C457" s="81"/>
      <c r="D457" s="91" t="str">
        <f>IF(C457="","",IF(COUNTIF('4. Samples'!$B$17:$B$66,'5. Contrasts'!C457)=1,VLOOKUP(C457,'4. Samples'!$B$17:M$66,3,FALSE),IF(COUNTIF('4. Samples'!$B$17:$B$66,'5. Contrasts'!C457)=0,"ID not defined on Samples tab","ID appears more than once on samples tab")))</f>
        <v/>
      </c>
      <c r="E457" s="84" t="s">
        <v>0</v>
      </c>
      <c r="F457" s="81"/>
      <c r="G457" s="93" t="str">
        <f>IF(F457="","",IF(COUNTIF('4. Samples'!$B$17:$B$66,'5. Contrasts'!F457)=1,VLOOKUP(F457,'4. Samples'!$B$17:P$66,3,FALSE),IF(COUNTIF('4. Samples'!$B$17:$B$66,'5. Contrasts'!F457)=0,"ID not defined on Samples tab","ID appears more than once on samples tab")))</f>
        <v/>
      </c>
      <c r="H457" s="379"/>
      <c r="I457" s="81"/>
      <c r="J457" s="81"/>
      <c r="K457" s="87"/>
      <c r="L457" s="81"/>
      <c r="M457" s="81"/>
      <c r="N457" s="351"/>
      <c r="O457" s="81"/>
      <c r="P457" s="81"/>
      <c r="Q457" s="81"/>
      <c r="R457" s="81"/>
      <c r="S457" s="81"/>
      <c r="T457" s="81"/>
      <c r="U457" s="81"/>
      <c r="V457" s="81"/>
      <c r="W457" s="81"/>
      <c r="X457" s="81"/>
      <c r="Y457" s="380"/>
      <c r="Z457" s="548"/>
      <c r="AA457" s="377">
        <f t="shared" si="6"/>
        <v>17</v>
      </c>
    </row>
    <row r="458" spans="1:27" s="378" customFormat="1" ht="12.75" hidden="1" customHeight="1" x14ac:dyDescent="0.2">
      <c r="A458" s="547" t="str">
        <f>IF('2. Outcomes'!C29="","",'2. Outcomes'!C29&amp;" - 13")</f>
        <v/>
      </c>
      <c r="B458" s="81"/>
      <c r="C458" s="81"/>
      <c r="D458" s="91" t="str">
        <f>IF(C458="","",IF(COUNTIF('4. Samples'!$B$17:$B$66,'5. Contrasts'!C458)=1,VLOOKUP(C458,'4. Samples'!$B$17:M$66,3,FALSE),IF(COUNTIF('4. Samples'!$B$17:$B$66,'5. Contrasts'!C458)=0,"ID not defined on Samples tab","ID appears more than once on samples tab")))</f>
        <v/>
      </c>
      <c r="E458" s="84" t="s">
        <v>0</v>
      </c>
      <c r="F458" s="81"/>
      <c r="G458" s="93" t="str">
        <f>IF(F458="","",IF(COUNTIF('4. Samples'!$B$17:$B$66,'5. Contrasts'!F458)=1,VLOOKUP(F458,'4. Samples'!$B$17:P$66,3,FALSE),IF(COUNTIF('4. Samples'!$B$17:$B$66,'5. Contrasts'!F458)=0,"ID not defined on Samples tab","ID appears more than once on samples tab")))</f>
        <v/>
      </c>
      <c r="H458" s="379"/>
      <c r="I458" s="81"/>
      <c r="J458" s="81"/>
      <c r="K458" s="87"/>
      <c r="L458" s="81"/>
      <c r="M458" s="81"/>
      <c r="N458" s="351"/>
      <c r="O458" s="81"/>
      <c r="P458" s="81"/>
      <c r="Q458" s="81"/>
      <c r="R458" s="81"/>
      <c r="S458" s="81"/>
      <c r="T458" s="81"/>
      <c r="U458" s="81"/>
      <c r="V458" s="81"/>
      <c r="W458" s="81"/>
      <c r="X458" s="81"/>
      <c r="Y458" s="380"/>
      <c r="Z458" s="548"/>
      <c r="AA458" s="377">
        <f t="shared" si="6"/>
        <v>17</v>
      </c>
    </row>
    <row r="459" spans="1:27" s="378" customFormat="1" ht="12.75" hidden="1" customHeight="1" x14ac:dyDescent="0.2">
      <c r="A459" s="547" t="str">
        <f>IF('2. Outcomes'!C29="","",'2. Outcomes'!C29&amp;" - 14")</f>
        <v/>
      </c>
      <c r="B459" s="81"/>
      <c r="C459" s="81"/>
      <c r="D459" s="91" t="str">
        <f>IF(C459="","",IF(COUNTIF('4. Samples'!$B$17:$B$66,'5. Contrasts'!C459)=1,VLOOKUP(C459,'4. Samples'!$B$17:M$66,3,FALSE),IF(COUNTIF('4. Samples'!$B$17:$B$66,'5. Contrasts'!C459)=0,"ID not defined on Samples tab","ID appears more than once on samples tab")))</f>
        <v/>
      </c>
      <c r="E459" s="84" t="s">
        <v>0</v>
      </c>
      <c r="F459" s="81"/>
      <c r="G459" s="93" t="str">
        <f>IF(F459="","",IF(COUNTIF('4. Samples'!$B$17:$B$66,'5. Contrasts'!F459)=1,VLOOKUP(F459,'4. Samples'!$B$17:P$66,3,FALSE),IF(COUNTIF('4. Samples'!$B$17:$B$66,'5. Contrasts'!F459)=0,"ID not defined on Samples tab","ID appears more than once on samples tab")))</f>
        <v/>
      </c>
      <c r="H459" s="379"/>
      <c r="I459" s="81"/>
      <c r="J459" s="81"/>
      <c r="K459" s="87"/>
      <c r="L459" s="81"/>
      <c r="M459" s="81"/>
      <c r="N459" s="351"/>
      <c r="O459" s="81"/>
      <c r="P459" s="81"/>
      <c r="Q459" s="81"/>
      <c r="R459" s="81"/>
      <c r="S459" s="81"/>
      <c r="T459" s="81"/>
      <c r="U459" s="81"/>
      <c r="V459" s="81"/>
      <c r="W459" s="81"/>
      <c r="X459" s="81"/>
      <c r="Y459" s="380"/>
      <c r="Z459" s="548"/>
      <c r="AA459" s="377">
        <f t="shared" si="6"/>
        <v>17</v>
      </c>
    </row>
    <row r="460" spans="1:27" s="378" customFormat="1" ht="12.75" hidden="1" customHeight="1" x14ac:dyDescent="0.2">
      <c r="A460" s="547" t="str">
        <f>IF('2. Outcomes'!C29="","",'2. Outcomes'!C29&amp;" - 15")</f>
        <v/>
      </c>
      <c r="B460" s="81"/>
      <c r="C460" s="81"/>
      <c r="D460" s="91" t="str">
        <f>IF(C460="","",IF(COUNTIF('4. Samples'!$B$17:$B$66,'5. Contrasts'!C460)=1,VLOOKUP(C460,'4. Samples'!$B$17:M$66,3,FALSE),IF(COUNTIF('4. Samples'!$B$17:$B$66,'5. Contrasts'!C460)=0,"ID not defined on Samples tab","ID appears more than once on samples tab")))</f>
        <v/>
      </c>
      <c r="E460" s="84" t="s">
        <v>0</v>
      </c>
      <c r="F460" s="81"/>
      <c r="G460" s="93" t="str">
        <f>IF(F460="","",IF(COUNTIF('4. Samples'!$B$17:$B$66,'5. Contrasts'!F460)=1,VLOOKUP(F460,'4. Samples'!$B$17:P$66,3,FALSE),IF(COUNTIF('4. Samples'!$B$17:$B$66,'5. Contrasts'!F460)=0,"ID not defined on Samples tab","ID appears more than once on samples tab")))</f>
        <v/>
      </c>
      <c r="H460" s="379"/>
      <c r="I460" s="81"/>
      <c r="J460" s="81"/>
      <c r="K460" s="87"/>
      <c r="L460" s="81"/>
      <c r="M460" s="81"/>
      <c r="N460" s="351"/>
      <c r="O460" s="81"/>
      <c r="P460" s="81"/>
      <c r="Q460" s="81"/>
      <c r="R460" s="81"/>
      <c r="S460" s="81"/>
      <c r="T460" s="81"/>
      <c r="U460" s="81"/>
      <c r="V460" s="81"/>
      <c r="W460" s="81"/>
      <c r="X460" s="81"/>
      <c r="Y460" s="380"/>
      <c r="Z460" s="548"/>
      <c r="AA460" s="377">
        <f t="shared" si="6"/>
        <v>17</v>
      </c>
    </row>
    <row r="461" spans="1:27" s="378" customFormat="1" ht="12.75" hidden="1" customHeight="1" x14ac:dyDescent="0.2">
      <c r="A461" s="547" t="str">
        <f>IF('2. Outcomes'!C29="","",'2. Outcomes'!C29&amp;" - 16")</f>
        <v/>
      </c>
      <c r="B461" s="81"/>
      <c r="C461" s="81"/>
      <c r="D461" s="91" t="str">
        <f>IF(C461="","",IF(COUNTIF('4. Samples'!$B$17:$B$66,'5. Contrasts'!C461)=1,VLOOKUP(C461,'4. Samples'!$B$17:M$66,3,FALSE),IF(COUNTIF('4. Samples'!$B$17:$B$66,'5. Contrasts'!C461)=0,"ID not defined on Samples tab","ID appears more than once on samples tab")))</f>
        <v/>
      </c>
      <c r="E461" s="84" t="s">
        <v>0</v>
      </c>
      <c r="F461" s="81"/>
      <c r="G461" s="93" t="str">
        <f>IF(F461="","",IF(COUNTIF('4. Samples'!$B$17:$B$66,'5. Contrasts'!F461)=1,VLOOKUP(F461,'4. Samples'!$B$17:P$66,3,FALSE),IF(COUNTIF('4. Samples'!$B$17:$B$66,'5. Contrasts'!F461)=0,"ID not defined on Samples tab","ID appears more than once on samples tab")))</f>
        <v/>
      </c>
      <c r="H461" s="379"/>
      <c r="I461" s="81"/>
      <c r="J461" s="81"/>
      <c r="K461" s="87"/>
      <c r="L461" s="81"/>
      <c r="M461" s="81"/>
      <c r="N461" s="351"/>
      <c r="O461" s="81"/>
      <c r="P461" s="81"/>
      <c r="Q461" s="81"/>
      <c r="R461" s="81"/>
      <c r="S461" s="81"/>
      <c r="T461" s="81"/>
      <c r="U461" s="81"/>
      <c r="V461" s="81"/>
      <c r="W461" s="81"/>
      <c r="X461" s="81"/>
      <c r="Y461" s="380"/>
      <c r="Z461" s="548"/>
      <c r="AA461" s="377">
        <f t="shared" si="6"/>
        <v>17</v>
      </c>
    </row>
    <row r="462" spans="1:27" s="378" customFormat="1" ht="12.75" hidden="1" customHeight="1" x14ac:dyDescent="0.2">
      <c r="A462" s="547" t="str">
        <f>IF('2. Outcomes'!C29="","",'2. Outcomes'!C29&amp;" - 17")</f>
        <v/>
      </c>
      <c r="B462" s="81"/>
      <c r="C462" s="81"/>
      <c r="D462" s="91" t="str">
        <f>IF(C462="","",IF(COUNTIF('4. Samples'!$B$17:$B$66,'5. Contrasts'!C462)=1,VLOOKUP(C462,'4. Samples'!$B$17:M$66,3,FALSE),IF(COUNTIF('4. Samples'!$B$17:$B$66,'5. Contrasts'!C462)=0,"ID not defined on Samples tab","ID appears more than once on samples tab")))</f>
        <v/>
      </c>
      <c r="E462" s="84" t="s">
        <v>0</v>
      </c>
      <c r="F462" s="81"/>
      <c r="G462" s="93" t="str">
        <f>IF(F462="","",IF(COUNTIF('4. Samples'!$B$17:$B$66,'5. Contrasts'!F462)=1,VLOOKUP(F462,'4. Samples'!$B$17:P$66,3,FALSE),IF(COUNTIF('4. Samples'!$B$17:$B$66,'5. Contrasts'!F462)=0,"ID not defined on Samples tab","ID appears more than once on samples tab")))</f>
        <v/>
      </c>
      <c r="H462" s="379"/>
      <c r="I462" s="81"/>
      <c r="J462" s="81"/>
      <c r="K462" s="87"/>
      <c r="L462" s="81"/>
      <c r="M462" s="81"/>
      <c r="N462" s="351"/>
      <c r="O462" s="81"/>
      <c r="P462" s="81"/>
      <c r="Q462" s="81"/>
      <c r="R462" s="81"/>
      <c r="S462" s="81"/>
      <c r="T462" s="81"/>
      <c r="U462" s="81"/>
      <c r="V462" s="81"/>
      <c r="W462" s="81"/>
      <c r="X462" s="81"/>
      <c r="Y462" s="380"/>
      <c r="Z462" s="548"/>
      <c r="AA462" s="377">
        <f t="shared" si="6"/>
        <v>17</v>
      </c>
    </row>
    <row r="463" spans="1:27" s="378" customFormat="1" ht="12.75" hidden="1" customHeight="1" x14ac:dyDescent="0.2">
      <c r="A463" s="547" t="str">
        <f>IF('2. Outcomes'!C29="","",'2. Outcomes'!C29&amp;" - 18")</f>
        <v/>
      </c>
      <c r="B463" s="81"/>
      <c r="C463" s="81"/>
      <c r="D463" s="91" t="str">
        <f>IF(C463="","",IF(COUNTIF('4. Samples'!$B$17:$B$66,'5. Contrasts'!C463)=1,VLOOKUP(C463,'4. Samples'!$B$17:M$66,3,FALSE),IF(COUNTIF('4. Samples'!$B$17:$B$66,'5. Contrasts'!C463)=0,"ID not defined on Samples tab","ID appears more than once on samples tab")))</f>
        <v/>
      </c>
      <c r="E463" s="84" t="s">
        <v>0</v>
      </c>
      <c r="F463" s="81"/>
      <c r="G463" s="93" t="str">
        <f>IF(F463="","",IF(COUNTIF('4. Samples'!$B$17:$B$66,'5. Contrasts'!F463)=1,VLOOKUP(F463,'4. Samples'!$B$17:P$66,3,FALSE),IF(COUNTIF('4. Samples'!$B$17:$B$66,'5. Contrasts'!F463)=0,"ID not defined on Samples tab","ID appears more than once on samples tab")))</f>
        <v/>
      </c>
      <c r="H463" s="379"/>
      <c r="I463" s="81"/>
      <c r="J463" s="81"/>
      <c r="K463" s="87"/>
      <c r="L463" s="81"/>
      <c r="M463" s="81"/>
      <c r="N463" s="351"/>
      <c r="O463" s="81"/>
      <c r="P463" s="81"/>
      <c r="Q463" s="81"/>
      <c r="R463" s="81"/>
      <c r="S463" s="81"/>
      <c r="T463" s="81"/>
      <c r="U463" s="81"/>
      <c r="V463" s="81"/>
      <c r="W463" s="81"/>
      <c r="X463" s="81"/>
      <c r="Y463" s="380"/>
      <c r="Z463" s="548"/>
      <c r="AA463" s="377">
        <f t="shared" si="6"/>
        <v>17</v>
      </c>
    </row>
    <row r="464" spans="1:27" s="378" customFormat="1" ht="12.75" hidden="1" customHeight="1" x14ac:dyDescent="0.2">
      <c r="A464" s="547" t="str">
        <f>IF('2. Outcomes'!C29="","",'2. Outcomes'!C29&amp;" - 19")</f>
        <v/>
      </c>
      <c r="B464" s="81"/>
      <c r="C464" s="81"/>
      <c r="D464" s="91" t="str">
        <f>IF(C464="","",IF(COUNTIF('4. Samples'!$B$17:$B$66,'5. Contrasts'!C464)=1,VLOOKUP(C464,'4. Samples'!$B$17:M$66,3,FALSE),IF(COUNTIF('4. Samples'!$B$17:$B$66,'5. Contrasts'!C464)=0,"ID not defined on Samples tab","ID appears more than once on samples tab")))</f>
        <v/>
      </c>
      <c r="E464" s="84" t="s">
        <v>0</v>
      </c>
      <c r="F464" s="81"/>
      <c r="G464" s="93" t="str">
        <f>IF(F464="","",IF(COUNTIF('4. Samples'!$B$17:$B$66,'5. Contrasts'!F464)=1,VLOOKUP(F464,'4. Samples'!$B$17:P$66,3,FALSE),IF(COUNTIF('4. Samples'!$B$17:$B$66,'5. Contrasts'!F464)=0,"ID not defined on Samples tab","ID appears more than once on samples tab")))</f>
        <v/>
      </c>
      <c r="H464" s="379"/>
      <c r="I464" s="81"/>
      <c r="J464" s="81"/>
      <c r="K464" s="87"/>
      <c r="L464" s="81"/>
      <c r="M464" s="81"/>
      <c r="N464" s="351"/>
      <c r="O464" s="81"/>
      <c r="P464" s="81"/>
      <c r="Q464" s="81"/>
      <c r="R464" s="81"/>
      <c r="S464" s="81"/>
      <c r="T464" s="81"/>
      <c r="U464" s="81"/>
      <c r="V464" s="81"/>
      <c r="W464" s="81"/>
      <c r="X464" s="81"/>
      <c r="Y464" s="380"/>
      <c r="Z464" s="548"/>
      <c r="AA464" s="377">
        <f t="shared" si="6"/>
        <v>17</v>
      </c>
    </row>
    <row r="465" spans="1:27" s="378" customFormat="1" ht="12.75" hidden="1" customHeight="1" x14ac:dyDescent="0.2">
      <c r="A465" s="547" t="str">
        <f>IF('2. Outcomes'!C29="","",'2. Outcomes'!C29&amp;" - 20")</f>
        <v/>
      </c>
      <c r="B465" s="81"/>
      <c r="C465" s="81"/>
      <c r="D465" s="91" t="str">
        <f>IF(C465="","",IF(COUNTIF('4. Samples'!$B$17:$B$66,'5. Contrasts'!C465)=1,VLOOKUP(C465,'4. Samples'!$B$17:M$66,3,FALSE),IF(COUNTIF('4. Samples'!$B$17:$B$66,'5. Contrasts'!C465)=0,"ID not defined on Samples tab","ID appears more than once on samples tab")))</f>
        <v/>
      </c>
      <c r="E465" s="84" t="s">
        <v>0</v>
      </c>
      <c r="F465" s="81"/>
      <c r="G465" s="93" t="str">
        <f>IF(F465="","",IF(COUNTIF('4. Samples'!$B$17:$B$66,'5. Contrasts'!F465)=1,VLOOKUP(F465,'4. Samples'!$B$17:P$66,3,FALSE),IF(COUNTIF('4. Samples'!$B$17:$B$66,'5. Contrasts'!F465)=0,"ID not defined on Samples tab","ID appears more than once on samples tab")))</f>
        <v/>
      </c>
      <c r="H465" s="379"/>
      <c r="I465" s="81"/>
      <c r="J465" s="81"/>
      <c r="K465" s="87"/>
      <c r="L465" s="81"/>
      <c r="M465" s="81"/>
      <c r="N465" s="351"/>
      <c r="O465" s="81"/>
      <c r="P465" s="81"/>
      <c r="Q465" s="81"/>
      <c r="R465" s="81"/>
      <c r="S465" s="81"/>
      <c r="T465" s="81"/>
      <c r="U465" s="81"/>
      <c r="V465" s="81"/>
      <c r="W465" s="81"/>
      <c r="X465" s="81"/>
      <c r="Y465" s="380"/>
      <c r="Z465" s="548"/>
      <c r="AA465" s="377">
        <f t="shared" si="6"/>
        <v>17</v>
      </c>
    </row>
    <row r="466" spans="1:27" s="378" customFormat="1" ht="12.75" hidden="1" customHeight="1" x14ac:dyDescent="0.2">
      <c r="A466" s="547" t="str">
        <f>IF('2. Outcomes'!C29="","",'2. Outcomes'!C29&amp;" - 21")</f>
        <v/>
      </c>
      <c r="B466" s="81"/>
      <c r="C466" s="81"/>
      <c r="D466" s="91" t="str">
        <f>IF(C466="","",IF(COUNTIF('4. Samples'!$B$17:$B$66,'5. Contrasts'!C466)=1,VLOOKUP(C466,'4. Samples'!$B$17:M$66,3,FALSE),IF(COUNTIF('4. Samples'!$B$17:$B$66,'5. Contrasts'!C466)=0,"ID not defined on Samples tab","ID appears more than once on samples tab")))</f>
        <v/>
      </c>
      <c r="E466" s="84" t="s">
        <v>0</v>
      </c>
      <c r="F466" s="81"/>
      <c r="G466" s="93" t="str">
        <f>IF(F466="","",IF(COUNTIF('4. Samples'!$B$17:$B$66,'5. Contrasts'!F466)=1,VLOOKUP(F466,'4. Samples'!$B$17:P$66,3,FALSE),IF(COUNTIF('4. Samples'!$B$17:$B$66,'5. Contrasts'!F466)=0,"ID not defined on Samples tab","ID appears more than once on samples tab")))</f>
        <v/>
      </c>
      <c r="H466" s="379"/>
      <c r="I466" s="81"/>
      <c r="J466" s="81"/>
      <c r="K466" s="87"/>
      <c r="L466" s="81"/>
      <c r="M466" s="81"/>
      <c r="N466" s="351"/>
      <c r="O466" s="81"/>
      <c r="P466" s="81"/>
      <c r="Q466" s="81"/>
      <c r="R466" s="81"/>
      <c r="S466" s="81"/>
      <c r="T466" s="81"/>
      <c r="U466" s="81"/>
      <c r="V466" s="81"/>
      <c r="W466" s="81"/>
      <c r="X466" s="81"/>
      <c r="Y466" s="380"/>
      <c r="Z466" s="548"/>
      <c r="AA466" s="377">
        <f t="shared" si="6"/>
        <v>17</v>
      </c>
    </row>
    <row r="467" spans="1:27" s="378" customFormat="1" ht="12.75" hidden="1" customHeight="1" x14ac:dyDescent="0.2">
      <c r="A467" s="547" t="str">
        <f>IF('2. Outcomes'!C29="","",'2. Outcomes'!C29&amp;" - 22")</f>
        <v/>
      </c>
      <c r="B467" s="81"/>
      <c r="C467" s="81"/>
      <c r="D467" s="91" t="str">
        <f>IF(C467="","",IF(COUNTIF('4. Samples'!$B$17:$B$66,'5. Contrasts'!C467)=1,VLOOKUP(C467,'4. Samples'!$B$17:M$66,3,FALSE),IF(COUNTIF('4. Samples'!$B$17:$B$66,'5. Contrasts'!C467)=0,"ID not defined on Samples tab","ID appears more than once on samples tab")))</f>
        <v/>
      </c>
      <c r="E467" s="84" t="s">
        <v>0</v>
      </c>
      <c r="F467" s="81"/>
      <c r="G467" s="93" t="str">
        <f>IF(F467="","",IF(COUNTIF('4. Samples'!$B$17:$B$66,'5. Contrasts'!F467)=1,VLOOKUP(F467,'4. Samples'!$B$17:P$66,3,FALSE),IF(COUNTIF('4. Samples'!$B$17:$B$66,'5. Contrasts'!F467)=0,"ID not defined on Samples tab","ID appears more than once on samples tab")))</f>
        <v/>
      </c>
      <c r="H467" s="379"/>
      <c r="I467" s="81"/>
      <c r="J467" s="81"/>
      <c r="K467" s="87"/>
      <c r="L467" s="81"/>
      <c r="M467" s="81"/>
      <c r="N467" s="351"/>
      <c r="O467" s="81"/>
      <c r="P467" s="81"/>
      <c r="Q467" s="81"/>
      <c r="R467" s="81"/>
      <c r="S467" s="81"/>
      <c r="T467" s="81"/>
      <c r="U467" s="81"/>
      <c r="V467" s="81"/>
      <c r="W467" s="81"/>
      <c r="X467" s="81"/>
      <c r="Y467" s="380"/>
      <c r="Z467" s="548"/>
      <c r="AA467" s="377">
        <f t="shared" si="6"/>
        <v>17</v>
      </c>
    </row>
    <row r="468" spans="1:27" s="378" customFormat="1" ht="12.75" hidden="1" customHeight="1" x14ac:dyDescent="0.2">
      <c r="A468" s="547" t="str">
        <f>IF('2. Outcomes'!C29="","",'2. Outcomes'!C29&amp;" - 23")</f>
        <v/>
      </c>
      <c r="B468" s="81"/>
      <c r="C468" s="81"/>
      <c r="D468" s="91" t="str">
        <f>IF(C468="","",IF(COUNTIF('4. Samples'!$B$17:$B$66,'5. Contrasts'!C468)=1,VLOOKUP(C468,'4. Samples'!$B$17:M$66,3,FALSE),IF(COUNTIF('4. Samples'!$B$17:$B$66,'5. Contrasts'!C468)=0,"ID not defined on Samples tab","ID appears more than once on samples tab")))</f>
        <v/>
      </c>
      <c r="E468" s="84" t="s">
        <v>0</v>
      </c>
      <c r="F468" s="81"/>
      <c r="G468" s="93" t="str">
        <f>IF(F468="","",IF(COUNTIF('4. Samples'!$B$17:$B$66,'5. Contrasts'!F468)=1,VLOOKUP(F468,'4. Samples'!$B$17:P$66,3,FALSE),IF(COUNTIF('4. Samples'!$B$17:$B$66,'5. Contrasts'!F468)=0,"ID not defined on Samples tab","ID appears more than once on samples tab")))</f>
        <v/>
      </c>
      <c r="H468" s="379"/>
      <c r="I468" s="81"/>
      <c r="J468" s="81"/>
      <c r="K468" s="87"/>
      <c r="L468" s="81"/>
      <c r="M468" s="81"/>
      <c r="N468" s="351"/>
      <c r="O468" s="81"/>
      <c r="P468" s="81"/>
      <c r="Q468" s="81"/>
      <c r="R468" s="81"/>
      <c r="S468" s="81"/>
      <c r="T468" s="81"/>
      <c r="U468" s="81"/>
      <c r="V468" s="81"/>
      <c r="W468" s="81"/>
      <c r="X468" s="81"/>
      <c r="Y468" s="380"/>
      <c r="Z468" s="548"/>
      <c r="AA468" s="377">
        <f t="shared" si="6"/>
        <v>17</v>
      </c>
    </row>
    <row r="469" spans="1:27" s="378" customFormat="1" ht="12.75" hidden="1" customHeight="1" x14ac:dyDescent="0.2">
      <c r="A469" s="547" t="str">
        <f>IF('2. Outcomes'!C29="","",'2. Outcomes'!C29&amp;" - 24")</f>
        <v/>
      </c>
      <c r="B469" s="81"/>
      <c r="C469" s="81"/>
      <c r="D469" s="91" t="str">
        <f>IF(C469="","",IF(COUNTIF('4. Samples'!$B$17:$B$66,'5. Contrasts'!C469)=1,VLOOKUP(C469,'4. Samples'!$B$17:M$66,3,FALSE),IF(COUNTIF('4. Samples'!$B$17:$B$66,'5. Contrasts'!C469)=0,"ID not defined on Samples tab","ID appears more than once on samples tab")))</f>
        <v/>
      </c>
      <c r="E469" s="84" t="s">
        <v>0</v>
      </c>
      <c r="F469" s="81"/>
      <c r="G469" s="93" t="str">
        <f>IF(F469="","",IF(COUNTIF('4. Samples'!$B$17:$B$66,'5. Contrasts'!F469)=1,VLOOKUP(F469,'4. Samples'!$B$17:P$66,3,FALSE),IF(COUNTIF('4. Samples'!$B$17:$B$66,'5. Contrasts'!F469)=0,"ID not defined on Samples tab","ID appears more than once on samples tab")))</f>
        <v/>
      </c>
      <c r="H469" s="379"/>
      <c r="I469" s="81"/>
      <c r="J469" s="81"/>
      <c r="K469" s="87"/>
      <c r="L469" s="81"/>
      <c r="M469" s="81"/>
      <c r="N469" s="351"/>
      <c r="O469" s="81"/>
      <c r="P469" s="81"/>
      <c r="Q469" s="81"/>
      <c r="R469" s="81"/>
      <c r="S469" s="81"/>
      <c r="T469" s="81"/>
      <c r="U469" s="81"/>
      <c r="V469" s="81"/>
      <c r="W469" s="81"/>
      <c r="X469" s="81"/>
      <c r="Y469" s="380"/>
      <c r="Z469" s="548"/>
      <c r="AA469" s="377">
        <f t="shared" si="6"/>
        <v>17</v>
      </c>
    </row>
    <row r="470" spans="1:27" s="378" customFormat="1" ht="12.75" hidden="1" customHeight="1" x14ac:dyDescent="0.2">
      <c r="A470" s="547" t="str">
        <f>IF('2. Outcomes'!C29="","",'2. Outcomes'!C29&amp;" - 25")</f>
        <v/>
      </c>
      <c r="B470" s="81"/>
      <c r="C470" s="81"/>
      <c r="D470" s="91" t="str">
        <f>IF(C470="","",IF(COUNTIF('4. Samples'!$B$17:$B$66,'5. Contrasts'!C470)=1,VLOOKUP(C470,'4. Samples'!$B$17:M$66,3,FALSE),IF(COUNTIF('4. Samples'!$B$17:$B$66,'5. Contrasts'!C470)=0,"ID not defined on Samples tab","ID appears more than once on samples tab")))</f>
        <v/>
      </c>
      <c r="E470" s="84" t="s">
        <v>0</v>
      </c>
      <c r="F470" s="81"/>
      <c r="G470" s="93" t="str">
        <f>IF(F470="","",IF(COUNTIF('4. Samples'!$B$17:$B$66,'5. Contrasts'!F470)=1,VLOOKUP(F470,'4. Samples'!$B$17:P$66,3,FALSE),IF(COUNTIF('4. Samples'!$B$17:$B$66,'5. Contrasts'!F470)=0,"ID not defined on Samples tab","ID appears more than once on samples tab")))</f>
        <v/>
      </c>
      <c r="H470" s="379"/>
      <c r="I470" s="81"/>
      <c r="J470" s="81"/>
      <c r="K470" s="87"/>
      <c r="L470" s="81"/>
      <c r="M470" s="81"/>
      <c r="N470" s="351"/>
      <c r="O470" s="81"/>
      <c r="P470" s="81"/>
      <c r="Q470" s="81"/>
      <c r="R470" s="81"/>
      <c r="S470" s="81"/>
      <c r="T470" s="81"/>
      <c r="U470" s="81"/>
      <c r="V470" s="81"/>
      <c r="W470" s="81"/>
      <c r="X470" s="81"/>
      <c r="Y470" s="380"/>
      <c r="Z470" s="548"/>
      <c r="AA470" s="377">
        <f t="shared" si="6"/>
        <v>17</v>
      </c>
    </row>
    <row r="471" spans="1:27" s="382" customFormat="1" ht="12.75" customHeight="1" x14ac:dyDescent="0.2">
      <c r="A471" s="549" t="s">
        <v>21</v>
      </c>
      <c r="B471" s="208"/>
      <c r="C471" s="82"/>
      <c r="D471" s="82"/>
      <c r="E471" s="373"/>
      <c r="F471" s="82"/>
      <c r="G471" s="82"/>
      <c r="H471" s="82"/>
      <c r="I471" s="82"/>
      <c r="J471" s="82"/>
      <c r="K471" s="82"/>
      <c r="L471" s="82"/>
      <c r="M471" s="82"/>
      <c r="N471" s="352"/>
      <c r="O471" s="82"/>
      <c r="P471" s="82"/>
      <c r="Q471" s="82"/>
      <c r="R471" s="82"/>
      <c r="S471" s="82"/>
      <c r="T471" s="82"/>
      <c r="U471" s="82"/>
      <c r="V471" s="82"/>
      <c r="W471" s="82"/>
      <c r="X471" s="82"/>
      <c r="Y471" s="82"/>
      <c r="Z471" s="550"/>
      <c r="AA471" s="381"/>
    </row>
    <row r="472" spans="1:27" s="385" customFormat="1" ht="14.25" customHeight="1" x14ac:dyDescent="0.2">
      <c r="A472" s="543" t="str">
        <f>IF('2. Outcomes'!B30="","",'2. Outcomes'!A30&amp;"   /   "&amp;'2. Outcomes'!B30&amp;"   /   "&amp;'2. Outcomes'!C30)</f>
        <v/>
      </c>
      <c r="B472" s="209"/>
      <c r="C472" s="209"/>
      <c r="D472" s="209"/>
      <c r="E472" s="249"/>
      <c r="F472" s="209"/>
      <c r="G472" s="209"/>
      <c r="H472" s="209"/>
      <c r="I472" s="209"/>
      <c r="J472" s="209"/>
      <c r="K472" s="209"/>
      <c r="L472" s="209"/>
      <c r="M472" s="209"/>
      <c r="N472" s="383"/>
      <c r="O472" s="209"/>
      <c r="P472" s="209"/>
      <c r="Q472" s="209"/>
      <c r="R472" s="209"/>
      <c r="S472" s="209"/>
      <c r="T472" s="209"/>
      <c r="U472" s="209"/>
      <c r="V472" s="209"/>
      <c r="W472" s="209"/>
      <c r="X472" s="209"/>
      <c r="Y472" s="209"/>
      <c r="Z472" s="544"/>
      <c r="AA472" s="384"/>
    </row>
    <row r="473" spans="1:27" s="378" customFormat="1" ht="12.75" customHeight="1" x14ac:dyDescent="0.2">
      <c r="A473" s="547" t="str">
        <f>IF('2. Outcomes'!C30="","",'2. Outcomes'!C30&amp;" - 1")</f>
        <v/>
      </c>
      <c r="B473" s="81"/>
      <c r="C473" s="81"/>
      <c r="D473" s="91" t="str">
        <f>IF(C473="","",IF(COUNTIF('4. Samples'!$B$17:$B$66,'5. Contrasts'!C473)=1,VLOOKUP(C473,'4. Samples'!$B$17:M$66,3,FALSE),IF(COUNTIF('4. Samples'!$B$17:$B$66,'5. Contrasts'!C473)=0,"ID not defined on Samples tab","ID appears more than once on samples tab")))</f>
        <v/>
      </c>
      <c r="E473" s="84" t="s">
        <v>0</v>
      </c>
      <c r="F473" s="81"/>
      <c r="G473" s="93" t="str">
        <f>IF(F473="","",IF(COUNTIF('4. Samples'!$B$17:$B$66,'5. Contrasts'!F473)=1,VLOOKUP(F473,'4. Samples'!$B$17:P$66,3,FALSE),IF(COUNTIF('4. Samples'!$B$17:$B$66,'5. Contrasts'!F473)=0,"ID not defined on Samples tab","ID appears more than once on samples tab")))</f>
        <v/>
      </c>
      <c r="H473" s="375"/>
      <c r="I473" s="87"/>
      <c r="J473" s="87"/>
      <c r="K473" s="87"/>
      <c r="L473" s="87"/>
      <c r="M473" s="87"/>
      <c r="N473" s="350"/>
      <c r="O473" s="87"/>
      <c r="P473" s="87"/>
      <c r="Q473" s="87"/>
      <c r="R473" s="87"/>
      <c r="S473" s="87"/>
      <c r="T473" s="87"/>
      <c r="U473" s="87"/>
      <c r="V473" s="87"/>
      <c r="W473" s="81"/>
      <c r="X473" s="81"/>
      <c r="Y473" s="380"/>
      <c r="Z473" s="548"/>
      <c r="AA473" s="377">
        <f t="shared" si="6"/>
        <v>18</v>
      </c>
    </row>
    <row r="474" spans="1:27" s="378" customFormat="1" ht="12.75" customHeight="1" x14ac:dyDescent="0.2">
      <c r="A474" s="547" t="str">
        <f>IF('2. Outcomes'!C30="","",'2. Outcomes'!C30&amp;" - 2")</f>
        <v/>
      </c>
      <c r="B474" s="81"/>
      <c r="C474" s="81"/>
      <c r="D474" s="91" t="str">
        <f>IF(C474="","",IF(COUNTIF('4. Samples'!$B$17:$B$66,'5. Contrasts'!C474)=1,VLOOKUP(C474,'4. Samples'!$B$17:M$66,3,FALSE),IF(COUNTIF('4. Samples'!$B$17:$B$66,'5. Contrasts'!C474)=0,"ID not defined on Samples tab","ID appears more than once on samples tab")))</f>
        <v/>
      </c>
      <c r="E474" s="84" t="s">
        <v>0</v>
      </c>
      <c r="F474" s="81"/>
      <c r="G474" s="93" t="str">
        <f>IF(F474="","",IF(COUNTIF('4. Samples'!$B$17:$B$66,'5. Contrasts'!F474)=1,VLOOKUP(F474,'4. Samples'!$B$17:P$66,3,FALSE),IF(COUNTIF('4. Samples'!$B$17:$B$66,'5. Contrasts'!F474)=0,"ID not defined on Samples tab","ID appears more than once on samples tab")))</f>
        <v/>
      </c>
      <c r="H474" s="379"/>
      <c r="I474" s="81"/>
      <c r="J474" s="81"/>
      <c r="K474" s="87"/>
      <c r="L474" s="81"/>
      <c r="M474" s="81"/>
      <c r="N474" s="351"/>
      <c r="O474" s="81"/>
      <c r="P474" s="81"/>
      <c r="Q474" s="81"/>
      <c r="R474" s="81"/>
      <c r="S474" s="81"/>
      <c r="T474" s="81"/>
      <c r="U474" s="81"/>
      <c r="V474" s="81"/>
      <c r="W474" s="81"/>
      <c r="X474" s="81"/>
      <c r="Y474" s="380"/>
      <c r="Z474" s="548"/>
      <c r="AA474" s="377">
        <f t="shared" si="6"/>
        <v>18</v>
      </c>
    </row>
    <row r="475" spans="1:27" s="378" customFormat="1" ht="12.75" customHeight="1" x14ac:dyDescent="0.2">
      <c r="A475" s="547" t="str">
        <f>IF('2. Outcomes'!C30="","",'2. Outcomes'!C30&amp;" - 3")</f>
        <v/>
      </c>
      <c r="B475" s="81"/>
      <c r="C475" s="81"/>
      <c r="D475" s="91" t="str">
        <f>IF(C475="","",IF(COUNTIF('4. Samples'!$B$17:$B$66,'5. Contrasts'!C475)=1,VLOOKUP(C475,'4. Samples'!$B$17:M$66,3,FALSE),IF(COUNTIF('4. Samples'!$B$17:$B$66,'5. Contrasts'!C475)=0,"ID not defined on Samples tab","ID appears more than once on samples tab")))</f>
        <v/>
      </c>
      <c r="E475" s="84" t="s">
        <v>0</v>
      </c>
      <c r="F475" s="81"/>
      <c r="G475" s="93" t="str">
        <f>IF(F475="","",IF(COUNTIF('4. Samples'!$B$17:$B$66,'5. Contrasts'!F475)=1,VLOOKUP(F475,'4. Samples'!$B$17:P$66,3,FALSE),IF(COUNTIF('4. Samples'!$B$17:$B$66,'5. Contrasts'!F475)=0,"ID not defined on Samples tab","ID appears more than once on samples tab")))</f>
        <v/>
      </c>
      <c r="H475" s="379"/>
      <c r="I475" s="81"/>
      <c r="J475" s="81"/>
      <c r="K475" s="87"/>
      <c r="L475" s="81"/>
      <c r="M475" s="81"/>
      <c r="N475" s="351"/>
      <c r="O475" s="81"/>
      <c r="P475" s="81"/>
      <c r="Q475" s="81"/>
      <c r="R475" s="81"/>
      <c r="S475" s="81"/>
      <c r="T475" s="81"/>
      <c r="U475" s="81"/>
      <c r="V475" s="81"/>
      <c r="W475" s="81"/>
      <c r="X475" s="81"/>
      <c r="Y475" s="380"/>
      <c r="Z475" s="548"/>
      <c r="AA475" s="377">
        <f t="shared" si="6"/>
        <v>18</v>
      </c>
    </row>
    <row r="476" spans="1:27" s="378" customFormat="1" ht="12.75" customHeight="1" x14ac:dyDescent="0.2">
      <c r="A476" s="547" t="str">
        <f>IF('2. Outcomes'!C30="","",'2. Outcomes'!C30&amp;" - 4")</f>
        <v/>
      </c>
      <c r="B476" s="81"/>
      <c r="C476" s="81"/>
      <c r="D476" s="91" t="str">
        <f>IF(C476="","",IF(COUNTIF('4. Samples'!$B$17:$B$66,'5. Contrasts'!C476)=1,VLOOKUP(C476,'4. Samples'!$B$17:M$66,3,FALSE),IF(COUNTIF('4. Samples'!$B$17:$B$66,'5. Contrasts'!C476)=0,"ID not defined on Samples tab","ID appears more than once on samples tab")))</f>
        <v/>
      </c>
      <c r="E476" s="84" t="s">
        <v>0</v>
      </c>
      <c r="F476" s="81"/>
      <c r="G476" s="93" t="str">
        <f>IF(F476="","",IF(COUNTIF('4. Samples'!$B$17:$B$66,'5. Contrasts'!F476)=1,VLOOKUP(F476,'4. Samples'!$B$17:P$66,3,FALSE),IF(COUNTIF('4. Samples'!$B$17:$B$66,'5. Contrasts'!F476)=0,"ID not defined on Samples tab","ID appears more than once on samples tab")))</f>
        <v/>
      </c>
      <c r="H476" s="379"/>
      <c r="I476" s="81"/>
      <c r="J476" s="81"/>
      <c r="K476" s="87"/>
      <c r="L476" s="81"/>
      <c r="M476" s="81"/>
      <c r="N476" s="351"/>
      <c r="O476" s="81"/>
      <c r="P476" s="81"/>
      <c r="Q476" s="81"/>
      <c r="R476" s="81"/>
      <c r="S476" s="81"/>
      <c r="T476" s="81"/>
      <c r="U476" s="81"/>
      <c r="V476" s="81"/>
      <c r="W476" s="81"/>
      <c r="X476" s="81"/>
      <c r="Y476" s="380"/>
      <c r="Z476" s="548"/>
      <c r="AA476" s="377">
        <f t="shared" si="6"/>
        <v>18</v>
      </c>
    </row>
    <row r="477" spans="1:27" s="378" customFormat="1" ht="12.75" customHeight="1" x14ac:dyDescent="0.2">
      <c r="A477" s="547" t="str">
        <f>IF('2. Outcomes'!C30="","",'2. Outcomes'!C30&amp;" - 5")</f>
        <v/>
      </c>
      <c r="B477" s="81"/>
      <c r="C477" s="81"/>
      <c r="D477" s="91" t="str">
        <f>IF(C477="","",IF(COUNTIF('4. Samples'!$B$17:$B$66,'5. Contrasts'!C477)=1,VLOOKUP(C477,'4. Samples'!$B$17:M$66,3,FALSE),IF(COUNTIF('4. Samples'!$B$17:$B$66,'5. Contrasts'!C477)=0,"ID not defined on Samples tab","ID appears more than once on samples tab")))</f>
        <v/>
      </c>
      <c r="E477" s="84" t="s">
        <v>0</v>
      </c>
      <c r="F477" s="81"/>
      <c r="G477" s="93" t="str">
        <f>IF(F477="","",IF(COUNTIF('4. Samples'!$B$17:$B$66,'5. Contrasts'!F477)=1,VLOOKUP(F477,'4. Samples'!$B$17:P$66,3,FALSE),IF(COUNTIF('4. Samples'!$B$17:$B$66,'5. Contrasts'!F477)=0,"ID not defined on Samples tab","ID appears more than once on samples tab")))</f>
        <v/>
      </c>
      <c r="H477" s="379"/>
      <c r="I477" s="81"/>
      <c r="J477" s="81"/>
      <c r="K477" s="87"/>
      <c r="L477" s="81"/>
      <c r="M477" s="81"/>
      <c r="N477" s="351"/>
      <c r="O477" s="81"/>
      <c r="P477" s="81"/>
      <c r="Q477" s="81"/>
      <c r="R477" s="81"/>
      <c r="S477" s="81"/>
      <c r="T477" s="81"/>
      <c r="U477" s="81"/>
      <c r="V477" s="81"/>
      <c r="W477" s="81"/>
      <c r="X477" s="81"/>
      <c r="Y477" s="380"/>
      <c r="Z477" s="548"/>
      <c r="AA477" s="377">
        <f t="shared" si="6"/>
        <v>18</v>
      </c>
    </row>
    <row r="478" spans="1:27" s="378" customFormat="1" ht="12.75" customHeight="1" x14ac:dyDescent="0.2">
      <c r="A478" s="547" t="str">
        <f>IF('2. Outcomes'!C30="","",'2. Outcomes'!C30&amp;" - 6")</f>
        <v/>
      </c>
      <c r="B478" s="81"/>
      <c r="C478" s="81"/>
      <c r="D478" s="91" t="str">
        <f>IF(C478="","",IF(COUNTIF('4. Samples'!$B$17:$B$66,'5. Contrasts'!C478)=1,VLOOKUP(C478,'4. Samples'!$B$17:M$66,3,FALSE),IF(COUNTIF('4. Samples'!$B$17:$B$66,'5. Contrasts'!C478)=0,"ID not defined on Samples tab","ID appears more than once on samples tab")))</f>
        <v/>
      </c>
      <c r="E478" s="84" t="s">
        <v>0</v>
      </c>
      <c r="F478" s="81"/>
      <c r="G478" s="93" t="str">
        <f>IF(F478="","",IF(COUNTIF('4. Samples'!$B$17:$B$66,'5. Contrasts'!F478)=1,VLOOKUP(F478,'4. Samples'!$B$17:P$66,3,FALSE),IF(COUNTIF('4. Samples'!$B$17:$B$66,'5. Contrasts'!F478)=0,"ID not defined on Samples tab","ID appears more than once on samples tab")))</f>
        <v/>
      </c>
      <c r="H478" s="379"/>
      <c r="I478" s="81"/>
      <c r="J478" s="81"/>
      <c r="K478" s="87"/>
      <c r="L478" s="81"/>
      <c r="M478" s="81"/>
      <c r="N478" s="351"/>
      <c r="O478" s="81"/>
      <c r="P478" s="81"/>
      <c r="Q478" s="81"/>
      <c r="R478" s="81"/>
      <c r="S478" s="81"/>
      <c r="T478" s="81"/>
      <c r="U478" s="81"/>
      <c r="V478" s="81"/>
      <c r="W478" s="81"/>
      <c r="X478" s="81"/>
      <c r="Y478" s="380"/>
      <c r="Z478" s="548"/>
      <c r="AA478" s="377">
        <f t="shared" si="6"/>
        <v>18</v>
      </c>
    </row>
    <row r="479" spans="1:27" s="378" customFormat="1" ht="12.75" customHeight="1" x14ac:dyDescent="0.2">
      <c r="A479" s="547" t="str">
        <f>IF('2. Outcomes'!C30="","",'2. Outcomes'!C30&amp;" - 7")</f>
        <v/>
      </c>
      <c r="B479" s="81"/>
      <c r="C479" s="81"/>
      <c r="D479" s="91" t="str">
        <f>IF(C479="","",IF(COUNTIF('4. Samples'!$B$17:$B$66,'5. Contrasts'!C479)=1,VLOOKUP(C479,'4. Samples'!$B$17:M$66,3,FALSE),IF(COUNTIF('4. Samples'!$B$17:$B$66,'5. Contrasts'!C479)=0,"ID not defined on Samples tab","ID appears more than once on samples tab")))</f>
        <v/>
      </c>
      <c r="E479" s="84" t="s">
        <v>0</v>
      </c>
      <c r="F479" s="81"/>
      <c r="G479" s="93" t="str">
        <f>IF(F479="","",IF(COUNTIF('4. Samples'!$B$17:$B$66,'5. Contrasts'!F479)=1,VLOOKUP(F479,'4. Samples'!$B$17:P$66,3,FALSE),IF(COUNTIF('4. Samples'!$B$17:$B$66,'5. Contrasts'!F479)=0,"ID not defined on Samples tab","ID appears more than once on samples tab")))</f>
        <v/>
      </c>
      <c r="H479" s="379"/>
      <c r="I479" s="81"/>
      <c r="J479" s="81"/>
      <c r="K479" s="87"/>
      <c r="L479" s="81"/>
      <c r="M479" s="81"/>
      <c r="N479" s="351"/>
      <c r="O479" s="81"/>
      <c r="P479" s="81"/>
      <c r="Q479" s="81"/>
      <c r="R479" s="81"/>
      <c r="S479" s="81"/>
      <c r="T479" s="81"/>
      <c r="U479" s="81"/>
      <c r="V479" s="81"/>
      <c r="W479" s="81"/>
      <c r="X479" s="81"/>
      <c r="Y479" s="380"/>
      <c r="Z479" s="548"/>
      <c r="AA479" s="377">
        <f t="shared" si="6"/>
        <v>18</v>
      </c>
    </row>
    <row r="480" spans="1:27" s="378" customFormat="1" ht="12.75" customHeight="1" x14ac:dyDescent="0.2">
      <c r="A480" s="547" t="str">
        <f>IF('2. Outcomes'!C30="","",'2. Outcomes'!C30&amp;" - 8")</f>
        <v/>
      </c>
      <c r="B480" s="81"/>
      <c r="C480" s="81"/>
      <c r="D480" s="91" t="str">
        <f>IF(C480="","",IF(COUNTIF('4. Samples'!$B$17:$B$66,'5. Contrasts'!C480)=1,VLOOKUP(C480,'4. Samples'!$B$17:M$66,3,FALSE),IF(COUNTIF('4. Samples'!$B$17:$B$66,'5. Contrasts'!C480)=0,"ID not defined on Samples tab","ID appears more than once on samples tab")))</f>
        <v/>
      </c>
      <c r="E480" s="84" t="s">
        <v>0</v>
      </c>
      <c r="F480" s="81"/>
      <c r="G480" s="93" t="str">
        <f>IF(F480="","",IF(COUNTIF('4. Samples'!$B$17:$B$66,'5. Contrasts'!F480)=1,VLOOKUP(F480,'4. Samples'!$B$17:P$66,3,FALSE),IF(COUNTIF('4. Samples'!$B$17:$B$66,'5. Contrasts'!F480)=0,"ID not defined on Samples tab","ID appears more than once on samples tab")))</f>
        <v/>
      </c>
      <c r="H480" s="379"/>
      <c r="I480" s="81"/>
      <c r="J480" s="81"/>
      <c r="K480" s="87"/>
      <c r="L480" s="81"/>
      <c r="M480" s="81"/>
      <c r="N480" s="351"/>
      <c r="O480" s="81"/>
      <c r="P480" s="81"/>
      <c r="Q480" s="81"/>
      <c r="R480" s="81"/>
      <c r="S480" s="81"/>
      <c r="T480" s="81"/>
      <c r="U480" s="81"/>
      <c r="V480" s="81"/>
      <c r="W480" s="81"/>
      <c r="X480" s="81"/>
      <c r="Y480" s="380"/>
      <c r="Z480" s="548"/>
      <c r="AA480" s="377">
        <f t="shared" si="6"/>
        <v>18</v>
      </c>
    </row>
    <row r="481" spans="1:27" s="378" customFormat="1" ht="12.75" customHeight="1" x14ac:dyDescent="0.2">
      <c r="A481" s="547" t="str">
        <f>IF('2. Outcomes'!C30="","",'2. Outcomes'!C30&amp;" - 9")</f>
        <v/>
      </c>
      <c r="B481" s="81"/>
      <c r="C481" s="81"/>
      <c r="D481" s="91" t="str">
        <f>IF(C481="","",IF(COUNTIF('4. Samples'!$B$17:$B$66,'5. Contrasts'!C481)=1,VLOOKUP(C481,'4. Samples'!$B$17:M$66,3,FALSE),IF(COUNTIF('4. Samples'!$B$17:$B$66,'5. Contrasts'!C481)=0,"ID not defined on Samples tab","ID appears more than once on samples tab")))</f>
        <v/>
      </c>
      <c r="E481" s="84" t="s">
        <v>0</v>
      </c>
      <c r="F481" s="81"/>
      <c r="G481" s="93" t="str">
        <f>IF(F481="","",IF(COUNTIF('4. Samples'!$B$17:$B$66,'5. Contrasts'!F481)=1,VLOOKUP(F481,'4. Samples'!$B$17:P$66,3,FALSE),IF(COUNTIF('4. Samples'!$B$17:$B$66,'5. Contrasts'!F481)=0,"ID not defined on Samples tab","ID appears more than once on samples tab")))</f>
        <v/>
      </c>
      <c r="H481" s="379"/>
      <c r="I481" s="81"/>
      <c r="J481" s="81"/>
      <c r="K481" s="87"/>
      <c r="L481" s="81"/>
      <c r="M481" s="81"/>
      <c r="N481" s="351"/>
      <c r="O481" s="81"/>
      <c r="P481" s="81"/>
      <c r="Q481" s="81"/>
      <c r="R481" s="81"/>
      <c r="S481" s="81"/>
      <c r="T481" s="81"/>
      <c r="U481" s="81"/>
      <c r="V481" s="81"/>
      <c r="W481" s="81"/>
      <c r="X481" s="81"/>
      <c r="Y481" s="380"/>
      <c r="Z481" s="548"/>
      <c r="AA481" s="377">
        <f t="shared" si="6"/>
        <v>18</v>
      </c>
    </row>
    <row r="482" spans="1:27" s="378" customFormat="1" ht="12.75" customHeight="1" x14ac:dyDescent="0.2">
      <c r="A482" s="547" t="str">
        <f>IF('2. Outcomes'!C30="","",'2. Outcomes'!C30&amp;" - 10")</f>
        <v/>
      </c>
      <c r="B482" s="81"/>
      <c r="C482" s="81"/>
      <c r="D482" s="91" t="str">
        <f>IF(C482="","",IF(COUNTIF('4. Samples'!$B$17:$B$66,'5. Contrasts'!C482)=1,VLOOKUP(C482,'4. Samples'!$B$17:M$66,3,FALSE),IF(COUNTIF('4. Samples'!$B$17:$B$66,'5. Contrasts'!C482)=0,"ID not defined on Samples tab","ID appears more than once on samples tab")))</f>
        <v/>
      </c>
      <c r="E482" s="84" t="s">
        <v>0</v>
      </c>
      <c r="F482" s="81"/>
      <c r="G482" s="93" t="str">
        <f>IF(F482="","",IF(COUNTIF('4. Samples'!$B$17:$B$66,'5. Contrasts'!F482)=1,VLOOKUP(F482,'4. Samples'!$B$17:P$66,3,FALSE),IF(COUNTIF('4. Samples'!$B$17:$B$66,'5. Contrasts'!F482)=0,"ID not defined on Samples tab","ID appears more than once on samples tab")))</f>
        <v/>
      </c>
      <c r="H482" s="379"/>
      <c r="I482" s="81"/>
      <c r="J482" s="81"/>
      <c r="K482" s="87"/>
      <c r="L482" s="81"/>
      <c r="M482" s="81"/>
      <c r="N482" s="351"/>
      <c r="O482" s="81"/>
      <c r="P482" s="81"/>
      <c r="Q482" s="81"/>
      <c r="R482" s="81"/>
      <c r="S482" s="81"/>
      <c r="T482" s="81"/>
      <c r="U482" s="81"/>
      <c r="V482" s="81"/>
      <c r="W482" s="81"/>
      <c r="X482" s="81"/>
      <c r="Y482" s="380"/>
      <c r="Z482" s="548"/>
      <c r="AA482" s="377">
        <f t="shared" si="6"/>
        <v>18</v>
      </c>
    </row>
    <row r="483" spans="1:27" s="378" customFormat="1" ht="12.75" hidden="1" customHeight="1" x14ac:dyDescent="0.2">
      <c r="A483" s="547" t="str">
        <f>IF('2. Outcomes'!C30="","",'2. Outcomes'!C30&amp;" - 11")</f>
        <v/>
      </c>
      <c r="B483" s="81"/>
      <c r="C483" s="81"/>
      <c r="D483" s="91" t="str">
        <f>IF(C483="","",IF(COUNTIF('4. Samples'!$B$17:$B$66,'5. Contrasts'!C483)=1,VLOOKUP(C483,'4. Samples'!$B$17:M$66,3,FALSE),IF(COUNTIF('4. Samples'!$B$17:$B$66,'5. Contrasts'!C483)=0,"ID not defined on Samples tab","ID appears more than once on samples tab")))</f>
        <v/>
      </c>
      <c r="E483" s="84" t="s">
        <v>0</v>
      </c>
      <c r="F483" s="81"/>
      <c r="G483" s="93" t="str">
        <f>IF(F483="","",IF(COUNTIF('4. Samples'!$B$17:$B$66,'5. Contrasts'!F483)=1,VLOOKUP(F483,'4. Samples'!$B$17:P$66,3,FALSE),IF(COUNTIF('4. Samples'!$B$17:$B$66,'5. Contrasts'!F483)=0,"ID not defined on Samples tab","ID appears more than once on samples tab")))</f>
        <v/>
      </c>
      <c r="H483" s="379"/>
      <c r="I483" s="81"/>
      <c r="J483" s="81"/>
      <c r="K483" s="87"/>
      <c r="L483" s="81"/>
      <c r="M483" s="81"/>
      <c r="N483" s="351"/>
      <c r="O483" s="81"/>
      <c r="P483" s="81"/>
      <c r="Q483" s="81"/>
      <c r="R483" s="81"/>
      <c r="S483" s="81"/>
      <c r="T483" s="81"/>
      <c r="U483" s="81"/>
      <c r="V483" s="81"/>
      <c r="W483" s="81"/>
      <c r="X483" s="81"/>
      <c r="Y483" s="380"/>
      <c r="Z483" s="548"/>
      <c r="AA483" s="377">
        <f t="shared" si="6"/>
        <v>18</v>
      </c>
    </row>
    <row r="484" spans="1:27" s="378" customFormat="1" ht="12.75" hidden="1" customHeight="1" x14ac:dyDescent="0.2">
      <c r="A484" s="547" t="str">
        <f>IF('2. Outcomes'!C30="","",'2. Outcomes'!C30&amp;" - 12")</f>
        <v/>
      </c>
      <c r="B484" s="81"/>
      <c r="C484" s="81"/>
      <c r="D484" s="91" t="str">
        <f>IF(C484="","",IF(COUNTIF('4. Samples'!$B$17:$B$66,'5. Contrasts'!C484)=1,VLOOKUP(C484,'4. Samples'!$B$17:M$66,3,FALSE),IF(COUNTIF('4. Samples'!$B$17:$B$66,'5. Contrasts'!C484)=0,"ID not defined on Samples tab","ID appears more than once on samples tab")))</f>
        <v/>
      </c>
      <c r="E484" s="84" t="s">
        <v>0</v>
      </c>
      <c r="F484" s="81"/>
      <c r="G484" s="93" t="str">
        <f>IF(F484="","",IF(COUNTIF('4. Samples'!$B$17:$B$66,'5. Contrasts'!F484)=1,VLOOKUP(F484,'4. Samples'!$B$17:P$66,3,FALSE),IF(COUNTIF('4. Samples'!$B$17:$B$66,'5. Contrasts'!F484)=0,"ID not defined on Samples tab","ID appears more than once on samples tab")))</f>
        <v/>
      </c>
      <c r="H484" s="379"/>
      <c r="I484" s="81"/>
      <c r="J484" s="81"/>
      <c r="K484" s="87"/>
      <c r="L484" s="81"/>
      <c r="M484" s="81"/>
      <c r="N484" s="351"/>
      <c r="O484" s="81"/>
      <c r="P484" s="81"/>
      <c r="Q484" s="81"/>
      <c r="R484" s="81"/>
      <c r="S484" s="81"/>
      <c r="T484" s="81"/>
      <c r="U484" s="81"/>
      <c r="V484" s="81"/>
      <c r="W484" s="81"/>
      <c r="X484" s="81"/>
      <c r="Y484" s="380"/>
      <c r="Z484" s="548"/>
      <c r="AA484" s="377">
        <f t="shared" si="6"/>
        <v>18</v>
      </c>
    </row>
    <row r="485" spans="1:27" s="378" customFormat="1" ht="12.75" hidden="1" customHeight="1" x14ac:dyDescent="0.2">
      <c r="A485" s="547" t="str">
        <f>IF('2. Outcomes'!C30="","",'2. Outcomes'!C30&amp;" - 13")</f>
        <v/>
      </c>
      <c r="B485" s="81"/>
      <c r="C485" s="81"/>
      <c r="D485" s="91" t="str">
        <f>IF(C485="","",IF(COUNTIF('4. Samples'!$B$17:$B$66,'5. Contrasts'!C485)=1,VLOOKUP(C485,'4. Samples'!$B$17:M$66,3,FALSE),IF(COUNTIF('4. Samples'!$B$17:$B$66,'5. Contrasts'!C485)=0,"ID not defined on Samples tab","ID appears more than once on samples tab")))</f>
        <v/>
      </c>
      <c r="E485" s="84" t="s">
        <v>0</v>
      </c>
      <c r="F485" s="81"/>
      <c r="G485" s="93" t="str">
        <f>IF(F485="","",IF(COUNTIF('4. Samples'!$B$17:$B$66,'5. Contrasts'!F485)=1,VLOOKUP(F485,'4. Samples'!$B$17:P$66,3,FALSE),IF(COUNTIF('4. Samples'!$B$17:$B$66,'5. Contrasts'!F485)=0,"ID not defined on Samples tab","ID appears more than once on samples tab")))</f>
        <v/>
      </c>
      <c r="H485" s="379"/>
      <c r="I485" s="81"/>
      <c r="J485" s="81"/>
      <c r="K485" s="87"/>
      <c r="L485" s="81"/>
      <c r="M485" s="81"/>
      <c r="N485" s="351"/>
      <c r="O485" s="81"/>
      <c r="P485" s="81"/>
      <c r="Q485" s="81"/>
      <c r="R485" s="81"/>
      <c r="S485" s="81"/>
      <c r="T485" s="81"/>
      <c r="U485" s="81"/>
      <c r="V485" s="81"/>
      <c r="W485" s="81"/>
      <c r="X485" s="81"/>
      <c r="Y485" s="380"/>
      <c r="Z485" s="548"/>
      <c r="AA485" s="377">
        <f t="shared" si="6"/>
        <v>18</v>
      </c>
    </row>
    <row r="486" spans="1:27" s="378" customFormat="1" ht="12.75" hidden="1" customHeight="1" x14ac:dyDescent="0.2">
      <c r="A486" s="547" t="str">
        <f>IF('2. Outcomes'!C30="","",'2. Outcomes'!C30&amp;" - 14")</f>
        <v/>
      </c>
      <c r="B486" s="81"/>
      <c r="C486" s="81"/>
      <c r="D486" s="91" t="str">
        <f>IF(C486="","",IF(COUNTIF('4. Samples'!$B$17:$B$66,'5. Contrasts'!C486)=1,VLOOKUP(C486,'4. Samples'!$B$17:M$66,3,FALSE),IF(COUNTIF('4. Samples'!$B$17:$B$66,'5. Contrasts'!C486)=0,"ID not defined on Samples tab","ID appears more than once on samples tab")))</f>
        <v/>
      </c>
      <c r="E486" s="84" t="s">
        <v>0</v>
      </c>
      <c r="F486" s="81"/>
      <c r="G486" s="93" t="str">
        <f>IF(F486="","",IF(COUNTIF('4. Samples'!$B$17:$B$66,'5. Contrasts'!F486)=1,VLOOKUP(F486,'4. Samples'!$B$17:P$66,3,FALSE),IF(COUNTIF('4. Samples'!$B$17:$B$66,'5. Contrasts'!F486)=0,"ID not defined on Samples tab","ID appears more than once on samples tab")))</f>
        <v/>
      </c>
      <c r="H486" s="379"/>
      <c r="I486" s="81"/>
      <c r="J486" s="81"/>
      <c r="K486" s="87"/>
      <c r="L486" s="81"/>
      <c r="M486" s="81"/>
      <c r="N486" s="351"/>
      <c r="O486" s="81"/>
      <c r="P486" s="81"/>
      <c r="Q486" s="81"/>
      <c r="R486" s="81"/>
      <c r="S486" s="81"/>
      <c r="T486" s="81"/>
      <c r="U486" s="81"/>
      <c r="V486" s="81"/>
      <c r="W486" s="81"/>
      <c r="X486" s="81"/>
      <c r="Y486" s="380"/>
      <c r="Z486" s="548"/>
      <c r="AA486" s="377">
        <f t="shared" si="6"/>
        <v>18</v>
      </c>
    </row>
    <row r="487" spans="1:27" s="378" customFormat="1" ht="12.75" hidden="1" customHeight="1" x14ac:dyDescent="0.2">
      <c r="A487" s="547" t="str">
        <f>IF('2. Outcomes'!C30="","",'2. Outcomes'!C30&amp;" - 15")</f>
        <v/>
      </c>
      <c r="B487" s="81"/>
      <c r="C487" s="81"/>
      <c r="D487" s="91" t="str">
        <f>IF(C487="","",IF(COUNTIF('4. Samples'!$B$17:$B$66,'5. Contrasts'!C487)=1,VLOOKUP(C487,'4. Samples'!$B$17:M$66,3,FALSE),IF(COUNTIF('4. Samples'!$B$17:$B$66,'5. Contrasts'!C487)=0,"ID not defined on Samples tab","ID appears more than once on samples tab")))</f>
        <v/>
      </c>
      <c r="E487" s="84" t="s">
        <v>0</v>
      </c>
      <c r="F487" s="81"/>
      <c r="G487" s="93" t="str">
        <f>IF(F487="","",IF(COUNTIF('4. Samples'!$B$17:$B$66,'5. Contrasts'!F487)=1,VLOOKUP(F487,'4. Samples'!$B$17:P$66,3,FALSE),IF(COUNTIF('4. Samples'!$B$17:$B$66,'5. Contrasts'!F487)=0,"ID not defined on Samples tab","ID appears more than once on samples tab")))</f>
        <v/>
      </c>
      <c r="H487" s="379"/>
      <c r="I487" s="81"/>
      <c r="J487" s="81"/>
      <c r="K487" s="87"/>
      <c r="L487" s="81"/>
      <c r="M487" s="81"/>
      <c r="N487" s="351"/>
      <c r="O487" s="81"/>
      <c r="P487" s="81"/>
      <c r="Q487" s="81"/>
      <c r="R487" s="81"/>
      <c r="S487" s="81"/>
      <c r="T487" s="81"/>
      <c r="U487" s="81"/>
      <c r="V487" s="81"/>
      <c r="W487" s="81"/>
      <c r="X487" s="81"/>
      <c r="Y487" s="380"/>
      <c r="Z487" s="548"/>
      <c r="AA487" s="377">
        <f t="shared" si="6"/>
        <v>18</v>
      </c>
    </row>
    <row r="488" spans="1:27" s="378" customFormat="1" ht="12.75" hidden="1" customHeight="1" x14ac:dyDescent="0.2">
      <c r="A488" s="547" t="str">
        <f>IF('2. Outcomes'!C30="","",'2. Outcomes'!C30&amp;" - 16")</f>
        <v/>
      </c>
      <c r="B488" s="81"/>
      <c r="C488" s="81"/>
      <c r="D488" s="91" t="str">
        <f>IF(C488="","",IF(COUNTIF('4. Samples'!$B$17:$B$66,'5. Contrasts'!C488)=1,VLOOKUP(C488,'4. Samples'!$B$17:M$66,3,FALSE),IF(COUNTIF('4. Samples'!$B$17:$B$66,'5. Contrasts'!C488)=0,"ID not defined on Samples tab","ID appears more than once on samples tab")))</f>
        <v/>
      </c>
      <c r="E488" s="84" t="s">
        <v>0</v>
      </c>
      <c r="F488" s="81"/>
      <c r="G488" s="93" t="str">
        <f>IF(F488="","",IF(COUNTIF('4. Samples'!$B$17:$B$66,'5. Contrasts'!F488)=1,VLOOKUP(F488,'4. Samples'!$B$17:P$66,3,FALSE),IF(COUNTIF('4. Samples'!$B$17:$B$66,'5. Contrasts'!F488)=0,"ID not defined on Samples tab","ID appears more than once on samples tab")))</f>
        <v/>
      </c>
      <c r="H488" s="379"/>
      <c r="I488" s="81"/>
      <c r="J488" s="81"/>
      <c r="K488" s="87"/>
      <c r="L488" s="81"/>
      <c r="M488" s="81"/>
      <c r="N488" s="351"/>
      <c r="O488" s="81"/>
      <c r="P488" s="81"/>
      <c r="Q488" s="81"/>
      <c r="R488" s="81"/>
      <c r="S488" s="81"/>
      <c r="T488" s="81"/>
      <c r="U488" s="81"/>
      <c r="V488" s="81"/>
      <c r="W488" s="81"/>
      <c r="X488" s="81"/>
      <c r="Y488" s="380"/>
      <c r="Z488" s="548"/>
      <c r="AA488" s="377">
        <f t="shared" si="6"/>
        <v>18</v>
      </c>
    </row>
    <row r="489" spans="1:27" s="378" customFormat="1" ht="12.75" hidden="1" customHeight="1" x14ac:dyDescent="0.2">
      <c r="A489" s="547" t="str">
        <f>IF('2. Outcomes'!C30="","",'2. Outcomes'!C30&amp;" - 17")</f>
        <v/>
      </c>
      <c r="B489" s="81"/>
      <c r="C489" s="81"/>
      <c r="D489" s="91" t="str">
        <f>IF(C489="","",IF(COUNTIF('4. Samples'!$B$17:$B$66,'5. Contrasts'!C489)=1,VLOOKUP(C489,'4. Samples'!$B$17:M$66,3,FALSE),IF(COUNTIF('4. Samples'!$B$17:$B$66,'5. Contrasts'!C489)=0,"ID not defined on Samples tab","ID appears more than once on samples tab")))</f>
        <v/>
      </c>
      <c r="E489" s="84" t="s">
        <v>0</v>
      </c>
      <c r="F489" s="81"/>
      <c r="G489" s="93" t="str">
        <f>IF(F489="","",IF(COUNTIF('4. Samples'!$B$17:$B$66,'5. Contrasts'!F489)=1,VLOOKUP(F489,'4. Samples'!$B$17:P$66,3,FALSE),IF(COUNTIF('4. Samples'!$B$17:$B$66,'5. Contrasts'!F489)=0,"ID not defined on Samples tab","ID appears more than once on samples tab")))</f>
        <v/>
      </c>
      <c r="H489" s="379"/>
      <c r="I489" s="81"/>
      <c r="J489" s="81"/>
      <c r="K489" s="87"/>
      <c r="L489" s="81"/>
      <c r="M489" s="81"/>
      <c r="N489" s="351"/>
      <c r="O489" s="81"/>
      <c r="P489" s="81"/>
      <c r="Q489" s="81"/>
      <c r="R489" s="81"/>
      <c r="S489" s="81"/>
      <c r="T489" s="81"/>
      <c r="U489" s="81"/>
      <c r="V489" s="81"/>
      <c r="W489" s="81"/>
      <c r="X489" s="81"/>
      <c r="Y489" s="380"/>
      <c r="Z489" s="548"/>
      <c r="AA489" s="377">
        <f t="shared" si="6"/>
        <v>18</v>
      </c>
    </row>
    <row r="490" spans="1:27" s="378" customFormat="1" ht="12.75" hidden="1" customHeight="1" x14ac:dyDescent="0.2">
      <c r="A490" s="547" t="str">
        <f>IF('2. Outcomes'!C30="","",'2. Outcomes'!C30&amp;" - 18")</f>
        <v/>
      </c>
      <c r="B490" s="81"/>
      <c r="C490" s="81"/>
      <c r="D490" s="91" t="str">
        <f>IF(C490="","",IF(COUNTIF('4. Samples'!$B$17:$B$66,'5. Contrasts'!C490)=1,VLOOKUP(C490,'4. Samples'!$B$17:M$66,3,FALSE),IF(COUNTIF('4. Samples'!$B$17:$B$66,'5. Contrasts'!C490)=0,"ID not defined on Samples tab","ID appears more than once on samples tab")))</f>
        <v/>
      </c>
      <c r="E490" s="84" t="s">
        <v>0</v>
      </c>
      <c r="F490" s="81"/>
      <c r="G490" s="93" t="str">
        <f>IF(F490="","",IF(COUNTIF('4. Samples'!$B$17:$B$66,'5. Contrasts'!F490)=1,VLOOKUP(F490,'4. Samples'!$B$17:P$66,3,FALSE),IF(COUNTIF('4. Samples'!$B$17:$B$66,'5. Contrasts'!F490)=0,"ID not defined on Samples tab","ID appears more than once on samples tab")))</f>
        <v/>
      </c>
      <c r="H490" s="379"/>
      <c r="I490" s="81"/>
      <c r="J490" s="81"/>
      <c r="K490" s="87"/>
      <c r="L490" s="81"/>
      <c r="M490" s="81"/>
      <c r="N490" s="351"/>
      <c r="O490" s="81"/>
      <c r="P490" s="81"/>
      <c r="Q490" s="81"/>
      <c r="R490" s="81"/>
      <c r="S490" s="81"/>
      <c r="T490" s="81"/>
      <c r="U490" s="81"/>
      <c r="V490" s="81"/>
      <c r="W490" s="81"/>
      <c r="X490" s="81"/>
      <c r="Y490" s="380"/>
      <c r="Z490" s="548"/>
      <c r="AA490" s="377">
        <f t="shared" ref="AA490:AA551" si="7">AA463+1</f>
        <v>18</v>
      </c>
    </row>
    <row r="491" spans="1:27" s="378" customFormat="1" ht="12.75" hidden="1" customHeight="1" x14ac:dyDescent="0.2">
      <c r="A491" s="547" t="str">
        <f>IF('2. Outcomes'!C30="","",'2. Outcomes'!C30&amp;" - 19")</f>
        <v/>
      </c>
      <c r="B491" s="81"/>
      <c r="C491" s="81"/>
      <c r="D491" s="91" t="str">
        <f>IF(C491="","",IF(COUNTIF('4. Samples'!$B$17:$B$66,'5. Contrasts'!C491)=1,VLOOKUP(C491,'4. Samples'!$B$17:M$66,3,FALSE),IF(COUNTIF('4. Samples'!$B$17:$B$66,'5. Contrasts'!C491)=0,"ID not defined on Samples tab","ID appears more than once on samples tab")))</f>
        <v/>
      </c>
      <c r="E491" s="84" t="s">
        <v>0</v>
      </c>
      <c r="F491" s="81"/>
      <c r="G491" s="93" t="str">
        <f>IF(F491="","",IF(COUNTIF('4. Samples'!$B$17:$B$66,'5. Contrasts'!F491)=1,VLOOKUP(F491,'4. Samples'!$B$17:P$66,3,FALSE),IF(COUNTIF('4. Samples'!$B$17:$B$66,'5. Contrasts'!F491)=0,"ID not defined on Samples tab","ID appears more than once on samples tab")))</f>
        <v/>
      </c>
      <c r="H491" s="379"/>
      <c r="I491" s="81"/>
      <c r="J491" s="81"/>
      <c r="K491" s="87"/>
      <c r="L491" s="81"/>
      <c r="M491" s="81"/>
      <c r="N491" s="351"/>
      <c r="O491" s="81"/>
      <c r="P491" s="81"/>
      <c r="Q491" s="81"/>
      <c r="R491" s="81"/>
      <c r="S491" s="81"/>
      <c r="T491" s="81"/>
      <c r="U491" s="81"/>
      <c r="V491" s="81"/>
      <c r="W491" s="81"/>
      <c r="X491" s="81"/>
      <c r="Y491" s="380"/>
      <c r="Z491" s="548"/>
      <c r="AA491" s="377">
        <f t="shared" si="7"/>
        <v>18</v>
      </c>
    </row>
    <row r="492" spans="1:27" s="378" customFormat="1" ht="12.75" hidden="1" customHeight="1" x14ac:dyDescent="0.2">
      <c r="A492" s="547" t="str">
        <f>IF('2. Outcomes'!C30="","",'2. Outcomes'!C30&amp;" - 20")</f>
        <v/>
      </c>
      <c r="B492" s="81"/>
      <c r="C492" s="81"/>
      <c r="D492" s="91" t="str">
        <f>IF(C492="","",IF(COUNTIF('4. Samples'!$B$17:$B$66,'5. Contrasts'!C492)=1,VLOOKUP(C492,'4. Samples'!$B$17:M$66,3,FALSE),IF(COUNTIF('4. Samples'!$B$17:$B$66,'5. Contrasts'!C492)=0,"ID not defined on Samples tab","ID appears more than once on samples tab")))</f>
        <v/>
      </c>
      <c r="E492" s="84" t="s">
        <v>0</v>
      </c>
      <c r="F492" s="81"/>
      <c r="G492" s="93" t="str">
        <f>IF(F492="","",IF(COUNTIF('4. Samples'!$B$17:$B$66,'5. Contrasts'!F492)=1,VLOOKUP(F492,'4. Samples'!$B$17:P$66,3,FALSE),IF(COUNTIF('4. Samples'!$B$17:$B$66,'5. Contrasts'!F492)=0,"ID not defined on Samples tab","ID appears more than once on samples tab")))</f>
        <v/>
      </c>
      <c r="H492" s="379"/>
      <c r="I492" s="81"/>
      <c r="J492" s="81"/>
      <c r="K492" s="87"/>
      <c r="L492" s="81"/>
      <c r="M492" s="81"/>
      <c r="N492" s="351"/>
      <c r="O492" s="81"/>
      <c r="P492" s="81"/>
      <c r="Q492" s="81"/>
      <c r="R492" s="81"/>
      <c r="S492" s="81"/>
      <c r="T492" s="81"/>
      <c r="U492" s="81"/>
      <c r="V492" s="81"/>
      <c r="W492" s="81"/>
      <c r="X492" s="81"/>
      <c r="Y492" s="380"/>
      <c r="Z492" s="548"/>
      <c r="AA492" s="377">
        <f t="shared" si="7"/>
        <v>18</v>
      </c>
    </row>
    <row r="493" spans="1:27" s="378" customFormat="1" ht="12.75" hidden="1" customHeight="1" x14ac:dyDescent="0.2">
      <c r="A493" s="547" t="str">
        <f>IF('2. Outcomes'!C30="","",'2. Outcomes'!C30&amp;" - 21")</f>
        <v/>
      </c>
      <c r="B493" s="81"/>
      <c r="C493" s="81"/>
      <c r="D493" s="91" t="str">
        <f>IF(C493="","",IF(COUNTIF('4. Samples'!$B$17:$B$66,'5. Contrasts'!C493)=1,VLOOKUP(C493,'4. Samples'!$B$17:M$66,3,FALSE),IF(COUNTIF('4. Samples'!$B$17:$B$66,'5. Contrasts'!C493)=0,"ID not defined on Samples tab","ID appears more than once on samples tab")))</f>
        <v/>
      </c>
      <c r="E493" s="84" t="s">
        <v>0</v>
      </c>
      <c r="F493" s="81"/>
      <c r="G493" s="93" t="str">
        <f>IF(F493="","",IF(COUNTIF('4. Samples'!$B$17:$B$66,'5. Contrasts'!F493)=1,VLOOKUP(F493,'4. Samples'!$B$17:P$66,3,FALSE),IF(COUNTIF('4. Samples'!$B$17:$B$66,'5. Contrasts'!F493)=0,"ID not defined on Samples tab","ID appears more than once on samples tab")))</f>
        <v/>
      </c>
      <c r="H493" s="379"/>
      <c r="I493" s="81"/>
      <c r="J493" s="81"/>
      <c r="K493" s="87"/>
      <c r="L493" s="81"/>
      <c r="M493" s="81"/>
      <c r="N493" s="351"/>
      <c r="O493" s="81"/>
      <c r="P493" s="81"/>
      <c r="Q493" s="81"/>
      <c r="R493" s="81"/>
      <c r="S493" s="81"/>
      <c r="T493" s="81"/>
      <c r="U493" s="81"/>
      <c r="V493" s="81"/>
      <c r="W493" s="81"/>
      <c r="X493" s="81"/>
      <c r="Y493" s="380"/>
      <c r="Z493" s="548"/>
      <c r="AA493" s="377">
        <f t="shared" si="7"/>
        <v>18</v>
      </c>
    </row>
    <row r="494" spans="1:27" s="378" customFormat="1" ht="12.75" hidden="1" customHeight="1" x14ac:dyDescent="0.2">
      <c r="A494" s="547" t="str">
        <f>IF('2. Outcomes'!C30="","",'2. Outcomes'!C30&amp;" - 22")</f>
        <v/>
      </c>
      <c r="B494" s="81"/>
      <c r="C494" s="81"/>
      <c r="D494" s="91" t="str">
        <f>IF(C494="","",IF(COUNTIF('4. Samples'!$B$17:$B$66,'5. Contrasts'!C494)=1,VLOOKUP(C494,'4. Samples'!$B$17:M$66,3,FALSE),IF(COUNTIF('4. Samples'!$B$17:$B$66,'5. Contrasts'!C494)=0,"ID not defined on Samples tab","ID appears more than once on samples tab")))</f>
        <v/>
      </c>
      <c r="E494" s="84" t="s">
        <v>0</v>
      </c>
      <c r="F494" s="81"/>
      <c r="G494" s="93" t="str">
        <f>IF(F494="","",IF(COUNTIF('4. Samples'!$B$17:$B$66,'5. Contrasts'!F494)=1,VLOOKUP(F494,'4. Samples'!$B$17:P$66,3,FALSE),IF(COUNTIF('4. Samples'!$B$17:$B$66,'5. Contrasts'!F494)=0,"ID not defined on Samples tab","ID appears more than once on samples tab")))</f>
        <v/>
      </c>
      <c r="H494" s="379"/>
      <c r="I494" s="81"/>
      <c r="J494" s="81"/>
      <c r="K494" s="87"/>
      <c r="L494" s="81"/>
      <c r="M494" s="81"/>
      <c r="N494" s="351"/>
      <c r="O494" s="81"/>
      <c r="P494" s="81"/>
      <c r="Q494" s="81"/>
      <c r="R494" s="81"/>
      <c r="S494" s="81"/>
      <c r="T494" s="81"/>
      <c r="U494" s="81"/>
      <c r="V494" s="81"/>
      <c r="W494" s="81"/>
      <c r="X494" s="81"/>
      <c r="Y494" s="380"/>
      <c r="Z494" s="548"/>
      <c r="AA494" s="377">
        <f t="shared" si="7"/>
        <v>18</v>
      </c>
    </row>
    <row r="495" spans="1:27" s="378" customFormat="1" ht="12.75" hidden="1" customHeight="1" x14ac:dyDescent="0.2">
      <c r="A495" s="547" t="str">
        <f>IF('2. Outcomes'!C30="","",'2. Outcomes'!C30&amp;" - 23")</f>
        <v/>
      </c>
      <c r="B495" s="81"/>
      <c r="C495" s="81"/>
      <c r="D495" s="91" t="str">
        <f>IF(C495="","",IF(COUNTIF('4. Samples'!$B$17:$B$66,'5. Contrasts'!C495)=1,VLOOKUP(C495,'4. Samples'!$B$17:M$66,3,FALSE),IF(COUNTIF('4. Samples'!$B$17:$B$66,'5. Contrasts'!C495)=0,"ID not defined on Samples tab","ID appears more than once on samples tab")))</f>
        <v/>
      </c>
      <c r="E495" s="84" t="s">
        <v>0</v>
      </c>
      <c r="F495" s="81"/>
      <c r="G495" s="93" t="str">
        <f>IF(F495="","",IF(COUNTIF('4. Samples'!$B$17:$B$66,'5. Contrasts'!F495)=1,VLOOKUP(F495,'4. Samples'!$B$17:P$66,3,FALSE),IF(COUNTIF('4. Samples'!$B$17:$B$66,'5. Contrasts'!F495)=0,"ID not defined on Samples tab","ID appears more than once on samples tab")))</f>
        <v/>
      </c>
      <c r="H495" s="379"/>
      <c r="I495" s="81"/>
      <c r="J495" s="81"/>
      <c r="K495" s="87"/>
      <c r="L495" s="81"/>
      <c r="M495" s="81"/>
      <c r="N495" s="351"/>
      <c r="O495" s="81"/>
      <c r="P495" s="81"/>
      <c r="Q495" s="81"/>
      <c r="R495" s="81"/>
      <c r="S495" s="81"/>
      <c r="T495" s="81"/>
      <c r="U495" s="81"/>
      <c r="V495" s="81"/>
      <c r="W495" s="81"/>
      <c r="X495" s="81"/>
      <c r="Y495" s="380"/>
      <c r="Z495" s="548"/>
      <c r="AA495" s="377">
        <f t="shared" si="7"/>
        <v>18</v>
      </c>
    </row>
    <row r="496" spans="1:27" s="378" customFormat="1" ht="12.75" hidden="1" customHeight="1" x14ac:dyDescent="0.2">
      <c r="A496" s="547" t="str">
        <f>IF('2. Outcomes'!C30="","",'2. Outcomes'!C30&amp;" - 24")</f>
        <v/>
      </c>
      <c r="B496" s="81"/>
      <c r="C496" s="81"/>
      <c r="D496" s="91" t="str">
        <f>IF(C496="","",IF(COUNTIF('4. Samples'!$B$17:$B$66,'5. Contrasts'!C496)=1,VLOOKUP(C496,'4. Samples'!$B$17:M$66,3,FALSE),IF(COUNTIF('4. Samples'!$B$17:$B$66,'5. Contrasts'!C496)=0,"ID not defined on Samples tab","ID appears more than once on samples tab")))</f>
        <v/>
      </c>
      <c r="E496" s="84" t="s">
        <v>0</v>
      </c>
      <c r="F496" s="81"/>
      <c r="G496" s="93" t="str">
        <f>IF(F496="","",IF(COUNTIF('4. Samples'!$B$17:$B$66,'5. Contrasts'!F496)=1,VLOOKUP(F496,'4. Samples'!$B$17:P$66,3,FALSE),IF(COUNTIF('4. Samples'!$B$17:$B$66,'5. Contrasts'!F496)=0,"ID not defined on Samples tab","ID appears more than once on samples tab")))</f>
        <v/>
      </c>
      <c r="H496" s="379"/>
      <c r="I496" s="81"/>
      <c r="J496" s="81"/>
      <c r="K496" s="87"/>
      <c r="L496" s="81"/>
      <c r="M496" s="81"/>
      <c r="N496" s="351"/>
      <c r="O496" s="81"/>
      <c r="P496" s="81"/>
      <c r="Q496" s="81"/>
      <c r="R496" s="81"/>
      <c r="S496" s="81"/>
      <c r="T496" s="81"/>
      <c r="U496" s="81"/>
      <c r="V496" s="81"/>
      <c r="W496" s="81"/>
      <c r="X496" s="81"/>
      <c r="Y496" s="380"/>
      <c r="Z496" s="548"/>
      <c r="AA496" s="377">
        <f t="shared" si="7"/>
        <v>18</v>
      </c>
    </row>
    <row r="497" spans="1:27" s="378" customFormat="1" ht="12.75" hidden="1" customHeight="1" x14ac:dyDescent="0.2">
      <c r="A497" s="547" t="str">
        <f>IF('2. Outcomes'!C30="","",'2. Outcomes'!C30&amp;" - 25")</f>
        <v/>
      </c>
      <c r="B497" s="81"/>
      <c r="C497" s="81"/>
      <c r="D497" s="91" t="str">
        <f>IF(C497="","",IF(COUNTIF('4. Samples'!$B$17:$B$66,'5. Contrasts'!C497)=1,VLOOKUP(C497,'4. Samples'!$B$17:M$66,3,FALSE),IF(COUNTIF('4. Samples'!$B$17:$B$66,'5. Contrasts'!C497)=0,"ID not defined on Samples tab","ID appears more than once on samples tab")))</f>
        <v/>
      </c>
      <c r="E497" s="84" t="s">
        <v>0</v>
      </c>
      <c r="F497" s="81"/>
      <c r="G497" s="93" t="str">
        <f>IF(F497="","",IF(COUNTIF('4. Samples'!$B$17:$B$66,'5. Contrasts'!F497)=1,VLOOKUP(F497,'4. Samples'!$B$17:P$66,3,FALSE),IF(COUNTIF('4. Samples'!$B$17:$B$66,'5. Contrasts'!F497)=0,"ID not defined on Samples tab","ID appears more than once on samples tab")))</f>
        <v/>
      </c>
      <c r="H497" s="379"/>
      <c r="I497" s="81"/>
      <c r="J497" s="81"/>
      <c r="K497" s="87"/>
      <c r="L497" s="81"/>
      <c r="M497" s="81"/>
      <c r="N497" s="351"/>
      <c r="O497" s="81"/>
      <c r="P497" s="81"/>
      <c r="Q497" s="81"/>
      <c r="R497" s="81"/>
      <c r="S497" s="81"/>
      <c r="T497" s="81"/>
      <c r="U497" s="81"/>
      <c r="V497" s="81"/>
      <c r="W497" s="81"/>
      <c r="X497" s="81"/>
      <c r="Y497" s="380"/>
      <c r="Z497" s="548"/>
      <c r="AA497" s="377">
        <f t="shared" si="7"/>
        <v>18</v>
      </c>
    </row>
    <row r="498" spans="1:27" s="382" customFormat="1" ht="12.75" customHeight="1" x14ac:dyDescent="0.2">
      <c r="A498" s="549" t="s">
        <v>21</v>
      </c>
      <c r="B498" s="208"/>
      <c r="C498" s="82"/>
      <c r="D498" s="82"/>
      <c r="E498" s="373"/>
      <c r="F498" s="82"/>
      <c r="G498" s="82"/>
      <c r="H498" s="82"/>
      <c r="I498" s="82"/>
      <c r="J498" s="82"/>
      <c r="K498" s="82"/>
      <c r="L498" s="82"/>
      <c r="M498" s="82"/>
      <c r="N498" s="352"/>
      <c r="O498" s="82"/>
      <c r="P498" s="82"/>
      <c r="Q498" s="82"/>
      <c r="R498" s="82"/>
      <c r="S498" s="82"/>
      <c r="T498" s="82"/>
      <c r="U498" s="82"/>
      <c r="V498" s="82"/>
      <c r="W498" s="82"/>
      <c r="X498" s="82"/>
      <c r="Y498" s="82"/>
      <c r="Z498" s="550"/>
      <c r="AA498" s="381"/>
    </row>
    <row r="499" spans="1:27" s="385" customFormat="1" ht="14.25" customHeight="1" x14ac:dyDescent="0.2">
      <c r="A499" s="543" t="str">
        <f>IF('2. Outcomes'!B31="","",'2. Outcomes'!A31&amp;"   /   "&amp;'2. Outcomes'!B31&amp;"   /   "&amp;'2. Outcomes'!C31)</f>
        <v/>
      </c>
      <c r="B499" s="209"/>
      <c r="C499" s="209"/>
      <c r="D499" s="209"/>
      <c r="E499" s="249"/>
      <c r="F499" s="209"/>
      <c r="G499" s="209"/>
      <c r="H499" s="209"/>
      <c r="I499" s="209"/>
      <c r="J499" s="209"/>
      <c r="K499" s="209"/>
      <c r="L499" s="209"/>
      <c r="M499" s="209"/>
      <c r="N499" s="383"/>
      <c r="O499" s="209"/>
      <c r="P499" s="209"/>
      <c r="Q499" s="209"/>
      <c r="R499" s="209"/>
      <c r="S499" s="209"/>
      <c r="T499" s="209"/>
      <c r="U499" s="209"/>
      <c r="V499" s="209"/>
      <c r="W499" s="209"/>
      <c r="X499" s="209"/>
      <c r="Y499" s="209"/>
      <c r="Z499" s="544"/>
      <c r="AA499" s="384"/>
    </row>
    <row r="500" spans="1:27" s="378" customFormat="1" ht="12.75" customHeight="1" x14ac:dyDescent="0.2">
      <c r="A500" s="547" t="str">
        <f>IF('2. Outcomes'!C31="","",'2. Outcomes'!C31&amp;" - 1")</f>
        <v/>
      </c>
      <c r="B500" s="81"/>
      <c r="C500" s="81"/>
      <c r="D500" s="91" t="str">
        <f>IF(C500="","",IF(COUNTIF('4. Samples'!$B$17:$B$66,'5. Contrasts'!C500)=1,VLOOKUP(C500,'4. Samples'!$B$17:M$66,3,FALSE),IF(COUNTIF('4. Samples'!$B$17:$B$66,'5. Contrasts'!C500)=0,"ID not defined on Samples tab","ID appears more than once on samples tab")))</f>
        <v/>
      </c>
      <c r="E500" s="84" t="s">
        <v>0</v>
      </c>
      <c r="F500" s="81"/>
      <c r="G500" s="93" t="str">
        <f>IF(F500="","",IF(COUNTIF('4. Samples'!$B$17:$B$66,'5. Contrasts'!F500)=1,VLOOKUP(F500,'4. Samples'!$B$17:P$66,3,FALSE),IF(COUNTIF('4. Samples'!$B$17:$B$66,'5. Contrasts'!F500)=0,"ID not defined on Samples tab","ID appears more than once on samples tab")))</f>
        <v/>
      </c>
      <c r="H500" s="375"/>
      <c r="I500" s="87"/>
      <c r="J500" s="87"/>
      <c r="K500" s="87"/>
      <c r="L500" s="87"/>
      <c r="M500" s="87"/>
      <c r="N500" s="350"/>
      <c r="O500" s="87"/>
      <c r="P500" s="87"/>
      <c r="Q500" s="87"/>
      <c r="R500" s="87"/>
      <c r="S500" s="87"/>
      <c r="T500" s="87"/>
      <c r="U500" s="87"/>
      <c r="V500" s="87"/>
      <c r="W500" s="81"/>
      <c r="X500" s="81"/>
      <c r="Y500" s="380"/>
      <c r="Z500" s="548"/>
      <c r="AA500" s="377">
        <f t="shared" si="7"/>
        <v>19</v>
      </c>
    </row>
    <row r="501" spans="1:27" s="378" customFormat="1" ht="12.75" customHeight="1" x14ac:dyDescent="0.2">
      <c r="A501" s="547" t="str">
        <f>IF('2. Outcomes'!C31="","",'2. Outcomes'!C31&amp;" - 2")</f>
        <v/>
      </c>
      <c r="B501" s="81"/>
      <c r="C501" s="81"/>
      <c r="D501" s="91" t="str">
        <f>IF(C501="","",IF(COUNTIF('4. Samples'!$B$17:$B$66,'5. Contrasts'!C501)=1,VLOOKUP(C501,'4. Samples'!$B$17:M$66,3,FALSE),IF(COUNTIF('4. Samples'!$B$17:$B$66,'5. Contrasts'!C501)=0,"ID not defined on Samples tab","ID appears more than once on samples tab")))</f>
        <v/>
      </c>
      <c r="E501" s="84" t="s">
        <v>0</v>
      </c>
      <c r="F501" s="81"/>
      <c r="G501" s="93" t="str">
        <f>IF(F501="","",IF(COUNTIF('4. Samples'!$B$17:$B$66,'5. Contrasts'!F501)=1,VLOOKUP(F501,'4. Samples'!$B$17:P$66,3,FALSE),IF(COUNTIF('4. Samples'!$B$17:$B$66,'5. Contrasts'!F501)=0,"ID not defined on Samples tab","ID appears more than once on samples tab")))</f>
        <v/>
      </c>
      <c r="H501" s="379"/>
      <c r="I501" s="81"/>
      <c r="J501" s="81"/>
      <c r="K501" s="87"/>
      <c r="L501" s="81"/>
      <c r="M501" s="81"/>
      <c r="N501" s="351"/>
      <c r="O501" s="81"/>
      <c r="P501" s="81"/>
      <c r="Q501" s="81"/>
      <c r="R501" s="81"/>
      <c r="S501" s="81"/>
      <c r="T501" s="81"/>
      <c r="U501" s="81"/>
      <c r="V501" s="81"/>
      <c r="W501" s="81"/>
      <c r="X501" s="81"/>
      <c r="Y501" s="380"/>
      <c r="Z501" s="548"/>
      <c r="AA501" s="377">
        <f t="shared" si="7"/>
        <v>19</v>
      </c>
    </row>
    <row r="502" spans="1:27" s="378" customFormat="1" ht="12.75" customHeight="1" x14ac:dyDescent="0.2">
      <c r="A502" s="547" t="str">
        <f>IF('2. Outcomes'!C31="","",'2. Outcomes'!C31&amp;" - 3")</f>
        <v/>
      </c>
      <c r="B502" s="81"/>
      <c r="C502" s="81"/>
      <c r="D502" s="91" t="str">
        <f>IF(C502="","",IF(COUNTIF('4. Samples'!$B$17:$B$66,'5. Contrasts'!C502)=1,VLOOKUP(C502,'4. Samples'!$B$17:M$66,3,FALSE),IF(COUNTIF('4. Samples'!$B$17:$B$66,'5. Contrasts'!C502)=0,"ID not defined on Samples tab","ID appears more than once on samples tab")))</f>
        <v/>
      </c>
      <c r="E502" s="84" t="s">
        <v>0</v>
      </c>
      <c r="F502" s="81"/>
      <c r="G502" s="93" t="str">
        <f>IF(F502="","",IF(COUNTIF('4. Samples'!$B$17:$B$66,'5. Contrasts'!F502)=1,VLOOKUP(F502,'4. Samples'!$B$17:P$66,3,FALSE),IF(COUNTIF('4. Samples'!$B$17:$B$66,'5. Contrasts'!F502)=0,"ID not defined on Samples tab","ID appears more than once on samples tab")))</f>
        <v/>
      </c>
      <c r="H502" s="379"/>
      <c r="I502" s="81"/>
      <c r="J502" s="81"/>
      <c r="K502" s="87"/>
      <c r="L502" s="81"/>
      <c r="M502" s="81"/>
      <c r="N502" s="351"/>
      <c r="O502" s="81"/>
      <c r="P502" s="81"/>
      <c r="Q502" s="81"/>
      <c r="R502" s="81"/>
      <c r="S502" s="81"/>
      <c r="T502" s="81"/>
      <c r="U502" s="81"/>
      <c r="V502" s="81"/>
      <c r="W502" s="81"/>
      <c r="X502" s="81"/>
      <c r="Y502" s="380"/>
      <c r="Z502" s="548"/>
      <c r="AA502" s="377">
        <f t="shared" si="7"/>
        <v>19</v>
      </c>
    </row>
    <row r="503" spans="1:27" s="378" customFormat="1" ht="12.75" customHeight="1" x14ac:dyDescent="0.2">
      <c r="A503" s="547" t="str">
        <f>IF('2. Outcomes'!C31="","",'2. Outcomes'!C31&amp;" - 4")</f>
        <v/>
      </c>
      <c r="B503" s="81"/>
      <c r="C503" s="81"/>
      <c r="D503" s="91" t="str">
        <f>IF(C503="","",IF(COUNTIF('4. Samples'!$B$17:$B$66,'5. Contrasts'!C503)=1,VLOOKUP(C503,'4. Samples'!$B$17:M$66,3,FALSE),IF(COUNTIF('4. Samples'!$B$17:$B$66,'5. Contrasts'!C503)=0,"ID not defined on Samples tab","ID appears more than once on samples tab")))</f>
        <v/>
      </c>
      <c r="E503" s="84" t="s">
        <v>0</v>
      </c>
      <c r="F503" s="81"/>
      <c r="G503" s="93" t="str">
        <f>IF(F503="","",IF(COUNTIF('4. Samples'!$B$17:$B$66,'5. Contrasts'!F503)=1,VLOOKUP(F503,'4. Samples'!$B$17:P$66,3,FALSE),IF(COUNTIF('4. Samples'!$B$17:$B$66,'5. Contrasts'!F503)=0,"ID not defined on Samples tab","ID appears more than once on samples tab")))</f>
        <v/>
      </c>
      <c r="H503" s="379"/>
      <c r="I503" s="81"/>
      <c r="J503" s="81"/>
      <c r="K503" s="87"/>
      <c r="L503" s="81"/>
      <c r="M503" s="81"/>
      <c r="N503" s="351"/>
      <c r="O503" s="81"/>
      <c r="P503" s="81"/>
      <c r="Q503" s="81"/>
      <c r="R503" s="81"/>
      <c r="S503" s="81"/>
      <c r="T503" s="81"/>
      <c r="U503" s="81"/>
      <c r="V503" s="81"/>
      <c r="W503" s="81"/>
      <c r="X503" s="81"/>
      <c r="Y503" s="380"/>
      <c r="Z503" s="548"/>
      <c r="AA503" s="377">
        <f t="shared" si="7"/>
        <v>19</v>
      </c>
    </row>
    <row r="504" spans="1:27" s="378" customFormat="1" ht="12.75" customHeight="1" x14ac:dyDescent="0.2">
      <c r="A504" s="547" t="str">
        <f>IF('2. Outcomes'!C31="","",'2. Outcomes'!C31&amp;" - 5")</f>
        <v/>
      </c>
      <c r="B504" s="81"/>
      <c r="C504" s="81"/>
      <c r="D504" s="91" t="str">
        <f>IF(C504="","",IF(COUNTIF('4. Samples'!$B$17:$B$66,'5. Contrasts'!C504)=1,VLOOKUP(C504,'4. Samples'!$B$17:M$66,3,FALSE),IF(COUNTIF('4. Samples'!$B$17:$B$66,'5. Contrasts'!C504)=0,"ID not defined on Samples tab","ID appears more than once on samples tab")))</f>
        <v/>
      </c>
      <c r="E504" s="84" t="s">
        <v>0</v>
      </c>
      <c r="F504" s="81"/>
      <c r="G504" s="93" t="str">
        <f>IF(F504="","",IF(COUNTIF('4. Samples'!$B$17:$B$66,'5. Contrasts'!F504)=1,VLOOKUP(F504,'4. Samples'!$B$17:P$66,3,FALSE),IF(COUNTIF('4. Samples'!$B$17:$B$66,'5. Contrasts'!F504)=0,"ID not defined on Samples tab","ID appears more than once on samples tab")))</f>
        <v/>
      </c>
      <c r="H504" s="379"/>
      <c r="I504" s="81"/>
      <c r="J504" s="81"/>
      <c r="K504" s="87"/>
      <c r="L504" s="81"/>
      <c r="M504" s="81"/>
      <c r="N504" s="351"/>
      <c r="O504" s="81"/>
      <c r="P504" s="81"/>
      <c r="Q504" s="81"/>
      <c r="R504" s="81"/>
      <c r="S504" s="81"/>
      <c r="T504" s="81"/>
      <c r="U504" s="81"/>
      <c r="V504" s="81"/>
      <c r="W504" s="81"/>
      <c r="X504" s="81"/>
      <c r="Y504" s="380"/>
      <c r="Z504" s="548"/>
      <c r="AA504" s="377">
        <f t="shared" si="7"/>
        <v>19</v>
      </c>
    </row>
    <row r="505" spans="1:27" s="378" customFormat="1" ht="12.75" customHeight="1" x14ac:dyDescent="0.2">
      <c r="A505" s="547" t="str">
        <f>IF('2. Outcomes'!C31="","",'2. Outcomes'!C31&amp;" - 6")</f>
        <v/>
      </c>
      <c r="B505" s="81"/>
      <c r="C505" s="81"/>
      <c r="D505" s="91" t="str">
        <f>IF(C505="","",IF(COUNTIF('4. Samples'!$B$17:$B$66,'5. Contrasts'!C505)=1,VLOOKUP(C505,'4. Samples'!$B$17:M$66,3,FALSE),IF(COUNTIF('4. Samples'!$B$17:$B$66,'5. Contrasts'!C505)=0,"ID not defined on Samples tab","ID appears more than once on samples tab")))</f>
        <v/>
      </c>
      <c r="E505" s="84" t="s">
        <v>0</v>
      </c>
      <c r="F505" s="81"/>
      <c r="G505" s="93" t="str">
        <f>IF(F505="","",IF(COUNTIF('4. Samples'!$B$17:$B$66,'5. Contrasts'!F505)=1,VLOOKUP(F505,'4. Samples'!$B$17:P$66,3,FALSE),IF(COUNTIF('4. Samples'!$B$17:$B$66,'5. Contrasts'!F505)=0,"ID not defined on Samples tab","ID appears more than once on samples tab")))</f>
        <v/>
      </c>
      <c r="H505" s="379"/>
      <c r="I505" s="81"/>
      <c r="J505" s="81"/>
      <c r="K505" s="87"/>
      <c r="L505" s="81"/>
      <c r="M505" s="81"/>
      <c r="N505" s="351"/>
      <c r="O505" s="81"/>
      <c r="P505" s="81"/>
      <c r="Q505" s="81"/>
      <c r="R505" s="81"/>
      <c r="S505" s="81"/>
      <c r="T505" s="81"/>
      <c r="U505" s="81"/>
      <c r="V505" s="81"/>
      <c r="W505" s="81"/>
      <c r="X505" s="81"/>
      <c r="Y505" s="380"/>
      <c r="Z505" s="548"/>
      <c r="AA505" s="377">
        <f t="shared" si="7"/>
        <v>19</v>
      </c>
    </row>
    <row r="506" spans="1:27" s="378" customFormat="1" ht="12.75" customHeight="1" x14ac:dyDescent="0.2">
      <c r="A506" s="547" t="str">
        <f>IF('2. Outcomes'!C31="","",'2. Outcomes'!C31&amp;" - 7")</f>
        <v/>
      </c>
      <c r="B506" s="81"/>
      <c r="C506" s="81"/>
      <c r="D506" s="91" t="str">
        <f>IF(C506="","",IF(COUNTIF('4. Samples'!$B$17:$B$66,'5. Contrasts'!C506)=1,VLOOKUP(C506,'4. Samples'!$B$17:M$66,3,FALSE),IF(COUNTIF('4. Samples'!$B$17:$B$66,'5. Contrasts'!C506)=0,"ID not defined on Samples tab","ID appears more than once on samples tab")))</f>
        <v/>
      </c>
      <c r="E506" s="84" t="s">
        <v>0</v>
      </c>
      <c r="F506" s="81"/>
      <c r="G506" s="93" t="str">
        <f>IF(F506="","",IF(COUNTIF('4. Samples'!$B$17:$B$66,'5. Contrasts'!F506)=1,VLOOKUP(F506,'4. Samples'!$B$17:P$66,3,FALSE),IF(COUNTIF('4. Samples'!$B$17:$B$66,'5. Contrasts'!F506)=0,"ID not defined on Samples tab","ID appears more than once on samples tab")))</f>
        <v/>
      </c>
      <c r="H506" s="379"/>
      <c r="I506" s="81"/>
      <c r="J506" s="81"/>
      <c r="K506" s="87"/>
      <c r="L506" s="81"/>
      <c r="M506" s="81"/>
      <c r="N506" s="351"/>
      <c r="O506" s="81"/>
      <c r="P506" s="81"/>
      <c r="Q506" s="81"/>
      <c r="R506" s="81"/>
      <c r="S506" s="81"/>
      <c r="T506" s="81"/>
      <c r="U506" s="81"/>
      <c r="V506" s="81"/>
      <c r="W506" s="81"/>
      <c r="X506" s="81"/>
      <c r="Y506" s="380"/>
      <c r="Z506" s="548"/>
      <c r="AA506" s="377">
        <f t="shared" si="7"/>
        <v>19</v>
      </c>
    </row>
    <row r="507" spans="1:27" s="378" customFormat="1" ht="12.75" customHeight="1" x14ac:dyDescent="0.2">
      <c r="A507" s="547" t="str">
        <f>IF('2. Outcomes'!C31="","",'2. Outcomes'!C31&amp;" - 8")</f>
        <v/>
      </c>
      <c r="B507" s="81"/>
      <c r="C507" s="81"/>
      <c r="D507" s="91" t="str">
        <f>IF(C507="","",IF(COUNTIF('4. Samples'!$B$17:$B$66,'5. Contrasts'!C507)=1,VLOOKUP(C507,'4. Samples'!$B$17:M$66,3,FALSE),IF(COUNTIF('4. Samples'!$B$17:$B$66,'5. Contrasts'!C507)=0,"ID not defined on Samples tab","ID appears more than once on samples tab")))</f>
        <v/>
      </c>
      <c r="E507" s="84" t="s">
        <v>0</v>
      </c>
      <c r="F507" s="81"/>
      <c r="G507" s="93" t="str">
        <f>IF(F507="","",IF(COUNTIF('4. Samples'!$B$17:$B$66,'5. Contrasts'!F507)=1,VLOOKUP(F507,'4. Samples'!$B$17:P$66,3,FALSE),IF(COUNTIF('4. Samples'!$B$17:$B$66,'5. Contrasts'!F507)=0,"ID not defined on Samples tab","ID appears more than once on samples tab")))</f>
        <v/>
      </c>
      <c r="H507" s="379"/>
      <c r="I507" s="81"/>
      <c r="J507" s="81"/>
      <c r="K507" s="87"/>
      <c r="L507" s="81"/>
      <c r="M507" s="81"/>
      <c r="N507" s="351"/>
      <c r="O507" s="81"/>
      <c r="P507" s="81"/>
      <c r="Q507" s="81"/>
      <c r="R507" s="81"/>
      <c r="S507" s="81"/>
      <c r="T507" s="81"/>
      <c r="U507" s="81"/>
      <c r="V507" s="81"/>
      <c r="W507" s="81"/>
      <c r="X507" s="81"/>
      <c r="Y507" s="380"/>
      <c r="Z507" s="548"/>
      <c r="AA507" s="377">
        <f t="shared" si="7"/>
        <v>19</v>
      </c>
    </row>
    <row r="508" spans="1:27" s="378" customFormat="1" ht="12.75" customHeight="1" x14ac:dyDescent="0.2">
      <c r="A508" s="547" t="str">
        <f>IF('2. Outcomes'!C31="","",'2. Outcomes'!C31&amp;" - 9")</f>
        <v/>
      </c>
      <c r="B508" s="81"/>
      <c r="C508" s="81"/>
      <c r="D508" s="91" t="str">
        <f>IF(C508="","",IF(COUNTIF('4. Samples'!$B$17:$B$66,'5. Contrasts'!C508)=1,VLOOKUP(C508,'4. Samples'!$B$17:M$66,3,FALSE),IF(COUNTIF('4. Samples'!$B$17:$B$66,'5. Contrasts'!C508)=0,"ID not defined on Samples tab","ID appears more than once on samples tab")))</f>
        <v/>
      </c>
      <c r="E508" s="84" t="s">
        <v>0</v>
      </c>
      <c r="F508" s="81"/>
      <c r="G508" s="93" t="str">
        <f>IF(F508="","",IF(COUNTIF('4. Samples'!$B$17:$B$66,'5. Contrasts'!F508)=1,VLOOKUP(F508,'4. Samples'!$B$17:P$66,3,FALSE),IF(COUNTIF('4. Samples'!$B$17:$B$66,'5. Contrasts'!F508)=0,"ID not defined on Samples tab","ID appears more than once on samples tab")))</f>
        <v/>
      </c>
      <c r="H508" s="379"/>
      <c r="I508" s="81"/>
      <c r="J508" s="81"/>
      <c r="K508" s="87"/>
      <c r="L508" s="81"/>
      <c r="M508" s="81"/>
      <c r="N508" s="351"/>
      <c r="O508" s="81"/>
      <c r="P508" s="81"/>
      <c r="Q508" s="81"/>
      <c r="R508" s="81"/>
      <c r="S508" s="81"/>
      <c r="T508" s="81"/>
      <c r="U508" s="81"/>
      <c r="V508" s="81"/>
      <c r="W508" s="81"/>
      <c r="X508" s="81"/>
      <c r="Y508" s="380"/>
      <c r="Z508" s="548"/>
      <c r="AA508" s="377">
        <f t="shared" si="7"/>
        <v>19</v>
      </c>
    </row>
    <row r="509" spans="1:27" s="378" customFormat="1" ht="12.75" customHeight="1" x14ac:dyDescent="0.2">
      <c r="A509" s="547" t="str">
        <f>IF('2. Outcomes'!C31="","",'2. Outcomes'!C31&amp;" - 10")</f>
        <v/>
      </c>
      <c r="B509" s="81"/>
      <c r="C509" s="81"/>
      <c r="D509" s="91" t="str">
        <f>IF(C509="","",IF(COUNTIF('4. Samples'!$B$17:$B$66,'5. Contrasts'!C509)=1,VLOOKUP(C509,'4. Samples'!$B$17:M$66,3,FALSE),IF(COUNTIF('4. Samples'!$B$17:$B$66,'5. Contrasts'!C509)=0,"ID not defined on Samples tab","ID appears more than once on samples tab")))</f>
        <v/>
      </c>
      <c r="E509" s="84" t="s">
        <v>0</v>
      </c>
      <c r="F509" s="81"/>
      <c r="G509" s="93" t="str">
        <f>IF(F509="","",IF(COUNTIF('4. Samples'!$B$17:$B$66,'5. Contrasts'!F509)=1,VLOOKUP(F509,'4. Samples'!$B$17:P$66,3,FALSE),IF(COUNTIF('4. Samples'!$B$17:$B$66,'5. Contrasts'!F509)=0,"ID not defined on Samples tab","ID appears more than once on samples tab")))</f>
        <v/>
      </c>
      <c r="H509" s="379"/>
      <c r="I509" s="81"/>
      <c r="J509" s="81"/>
      <c r="K509" s="87"/>
      <c r="L509" s="81"/>
      <c r="M509" s="81"/>
      <c r="N509" s="351"/>
      <c r="O509" s="81"/>
      <c r="P509" s="81"/>
      <c r="Q509" s="81"/>
      <c r="R509" s="81"/>
      <c r="S509" s="81"/>
      <c r="T509" s="81"/>
      <c r="U509" s="81"/>
      <c r="V509" s="81"/>
      <c r="W509" s="81"/>
      <c r="X509" s="81"/>
      <c r="Y509" s="380"/>
      <c r="Z509" s="548"/>
      <c r="AA509" s="377">
        <f t="shared" si="7"/>
        <v>19</v>
      </c>
    </row>
    <row r="510" spans="1:27" s="378" customFormat="1" ht="12.75" hidden="1" customHeight="1" x14ac:dyDescent="0.2">
      <c r="A510" s="547" t="str">
        <f>IF('2. Outcomes'!C31="","",'2. Outcomes'!C31&amp;" - 11")</f>
        <v/>
      </c>
      <c r="B510" s="81"/>
      <c r="C510" s="81"/>
      <c r="D510" s="91" t="str">
        <f>IF(C510="","",IF(COUNTIF('4. Samples'!$B$17:$B$66,'5. Contrasts'!C510)=1,VLOOKUP(C510,'4. Samples'!$B$17:M$66,3,FALSE),IF(COUNTIF('4. Samples'!$B$17:$B$66,'5. Contrasts'!C510)=0,"ID not defined on Samples tab","ID appears more than once on samples tab")))</f>
        <v/>
      </c>
      <c r="E510" s="84" t="s">
        <v>0</v>
      </c>
      <c r="F510" s="81"/>
      <c r="G510" s="93" t="str">
        <f>IF(F510="","",IF(COUNTIF('4. Samples'!$B$17:$B$66,'5. Contrasts'!F510)=1,VLOOKUP(F510,'4. Samples'!$B$17:P$66,3,FALSE),IF(COUNTIF('4. Samples'!$B$17:$B$66,'5. Contrasts'!F510)=0,"ID not defined on Samples tab","ID appears more than once on samples tab")))</f>
        <v/>
      </c>
      <c r="H510" s="379"/>
      <c r="I510" s="81"/>
      <c r="J510" s="81"/>
      <c r="K510" s="87"/>
      <c r="L510" s="81"/>
      <c r="M510" s="81"/>
      <c r="N510" s="351"/>
      <c r="O510" s="81"/>
      <c r="P510" s="81"/>
      <c r="Q510" s="81"/>
      <c r="R510" s="81"/>
      <c r="S510" s="81"/>
      <c r="T510" s="81"/>
      <c r="U510" s="81"/>
      <c r="V510" s="81"/>
      <c r="W510" s="81"/>
      <c r="X510" s="81"/>
      <c r="Y510" s="380"/>
      <c r="Z510" s="548"/>
      <c r="AA510" s="377">
        <f t="shared" si="7"/>
        <v>19</v>
      </c>
    </row>
    <row r="511" spans="1:27" s="378" customFormat="1" ht="12.75" hidden="1" customHeight="1" x14ac:dyDescent="0.2">
      <c r="A511" s="547" t="str">
        <f>IF('2. Outcomes'!C31="","",'2. Outcomes'!C31&amp;" - 12")</f>
        <v/>
      </c>
      <c r="B511" s="81"/>
      <c r="C511" s="81"/>
      <c r="D511" s="91" t="str">
        <f>IF(C511="","",IF(COUNTIF('4. Samples'!$B$17:$B$66,'5. Contrasts'!C511)=1,VLOOKUP(C511,'4. Samples'!$B$17:M$66,3,FALSE),IF(COUNTIF('4. Samples'!$B$17:$B$66,'5. Contrasts'!C511)=0,"ID not defined on Samples tab","ID appears more than once on samples tab")))</f>
        <v/>
      </c>
      <c r="E511" s="84" t="s">
        <v>0</v>
      </c>
      <c r="F511" s="81"/>
      <c r="G511" s="93" t="str">
        <f>IF(F511="","",IF(COUNTIF('4. Samples'!$B$17:$B$66,'5. Contrasts'!F511)=1,VLOOKUP(F511,'4. Samples'!$B$17:P$66,3,FALSE),IF(COUNTIF('4. Samples'!$B$17:$B$66,'5. Contrasts'!F511)=0,"ID not defined on Samples tab","ID appears more than once on samples tab")))</f>
        <v/>
      </c>
      <c r="H511" s="379"/>
      <c r="I511" s="81"/>
      <c r="J511" s="81"/>
      <c r="K511" s="87"/>
      <c r="L511" s="81"/>
      <c r="M511" s="81"/>
      <c r="N511" s="351"/>
      <c r="O511" s="81"/>
      <c r="P511" s="81"/>
      <c r="Q511" s="81"/>
      <c r="R511" s="81"/>
      <c r="S511" s="81"/>
      <c r="T511" s="81"/>
      <c r="U511" s="81"/>
      <c r="V511" s="81"/>
      <c r="W511" s="81"/>
      <c r="X511" s="81"/>
      <c r="Y511" s="380"/>
      <c r="Z511" s="548"/>
      <c r="AA511" s="377">
        <f t="shared" si="7"/>
        <v>19</v>
      </c>
    </row>
    <row r="512" spans="1:27" s="378" customFormat="1" ht="12.75" hidden="1" customHeight="1" x14ac:dyDescent="0.2">
      <c r="A512" s="547" t="str">
        <f>IF('2. Outcomes'!C31="","",'2. Outcomes'!C31&amp;" - 13")</f>
        <v/>
      </c>
      <c r="B512" s="81"/>
      <c r="C512" s="81"/>
      <c r="D512" s="91" t="str">
        <f>IF(C512="","",IF(COUNTIF('4. Samples'!$B$17:$B$66,'5. Contrasts'!C512)=1,VLOOKUP(C512,'4. Samples'!$B$17:M$66,3,FALSE),IF(COUNTIF('4. Samples'!$B$17:$B$66,'5. Contrasts'!C512)=0,"ID not defined on Samples tab","ID appears more than once on samples tab")))</f>
        <v/>
      </c>
      <c r="E512" s="84" t="s">
        <v>0</v>
      </c>
      <c r="F512" s="81"/>
      <c r="G512" s="93" t="str">
        <f>IF(F512="","",IF(COUNTIF('4. Samples'!$B$17:$B$66,'5. Contrasts'!F512)=1,VLOOKUP(F512,'4. Samples'!$B$17:P$66,3,FALSE),IF(COUNTIF('4. Samples'!$B$17:$B$66,'5. Contrasts'!F512)=0,"ID not defined on Samples tab","ID appears more than once on samples tab")))</f>
        <v/>
      </c>
      <c r="H512" s="379"/>
      <c r="I512" s="81"/>
      <c r="J512" s="81"/>
      <c r="K512" s="87"/>
      <c r="L512" s="81"/>
      <c r="M512" s="81"/>
      <c r="N512" s="351"/>
      <c r="O512" s="81"/>
      <c r="P512" s="81"/>
      <c r="Q512" s="81"/>
      <c r="R512" s="81"/>
      <c r="S512" s="81"/>
      <c r="T512" s="81"/>
      <c r="U512" s="81"/>
      <c r="V512" s="81"/>
      <c r="W512" s="81"/>
      <c r="X512" s="81"/>
      <c r="Y512" s="380"/>
      <c r="Z512" s="548"/>
      <c r="AA512" s="377">
        <f t="shared" si="7"/>
        <v>19</v>
      </c>
    </row>
    <row r="513" spans="1:27" s="378" customFormat="1" ht="12.75" hidden="1" customHeight="1" x14ac:dyDescent="0.2">
      <c r="A513" s="547" t="str">
        <f>IF('2. Outcomes'!C31="","",'2. Outcomes'!C31&amp;" - 14")</f>
        <v/>
      </c>
      <c r="B513" s="81"/>
      <c r="C513" s="81"/>
      <c r="D513" s="91" t="str">
        <f>IF(C513="","",IF(COUNTIF('4. Samples'!$B$17:$B$66,'5. Contrasts'!C513)=1,VLOOKUP(C513,'4. Samples'!$B$17:M$66,3,FALSE),IF(COUNTIF('4. Samples'!$B$17:$B$66,'5. Contrasts'!C513)=0,"ID not defined on Samples tab","ID appears more than once on samples tab")))</f>
        <v/>
      </c>
      <c r="E513" s="84" t="s">
        <v>0</v>
      </c>
      <c r="F513" s="81"/>
      <c r="G513" s="93" t="str">
        <f>IF(F513="","",IF(COUNTIF('4. Samples'!$B$17:$B$66,'5. Contrasts'!F513)=1,VLOOKUP(F513,'4. Samples'!$B$17:P$66,3,FALSE),IF(COUNTIF('4. Samples'!$B$17:$B$66,'5. Contrasts'!F513)=0,"ID not defined on Samples tab","ID appears more than once on samples tab")))</f>
        <v/>
      </c>
      <c r="H513" s="379"/>
      <c r="I513" s="81"/>
      <c r="J513" s="81"/>
      <c r="K513" s="87"/>
      <c r="L513" s="81"/>
      <c r="M513" s="81"/>
      <c r="N513" s="351"/>
      <c r="O513" s="81"/>
      <c r="P513" s="81"/>
      <c r="Q513" s="81"/>
      <c r="R513" s="81"/>
      <c r="S513" s="81"/>
      <c r="T513" s="81"/>
      <c r="U513" s="81"/>
      <c r="V513" s="81"/>
      <c r="W513" s="81"/>
      <c r="X513" s="81"/>
      <c r="Y513" s="380"/>
      <c r="Z513" s="548"/>
      <c r="AA513" s="377">
        <f t="shared" si="7"/>
        <v>19</v>
      </c>
    </row>
    <row r="514" spans="1:27" s="378" customFormat="1" ht="12.75" hidden="1" customHeight="1" x14ac:dyDescent="0.2">
      <c r="A514" s="547" t="str">
        <f>IF('2. Outcomes'!C31="","",'2. Outcomes'!C31&amp;" - 15")</f>
        <v/>
      </c>
      <c r="B514" s="81"/>
      <c r="C514" s="81"/>
      <c r="D514" s="91" t="str">
        <f>IF(C514="","",IF(COUNTIF('4. Samples'!$B$17:$B$66,'5. Contrasts'!C514)=1,VLOOKUP(C514,'4. Samples'!$B$17:M$66,3,FALSE),IF(COUNTIF('4. Samples'!$B$17:$B$66,'5. Contrasts'!C514)=0,"ID not defined on Samples tab","ID appears more than once on samples tab")))</f>
        <v/>
      </c>
      <c r="E514" s="84" t="s">
        <v>0</v>
      </c>
      <c r="F514" s="81"/>
      <c r="G514" s="93" t="str">
        <f>IF(F514="","",IF(COUNTIF('4. Samples'!$B$17:$B$66,'5. Contrasts'!F514)=1,VLOOKUP(F514,'4. Samples'!$B$17:P$66,3,FALSE),IF(COUNTIF('4. Samples'!$B$17:$B$66,'5. Contrasts'!F514)=0,"ID not defined on Samples tab","ID appears more than once on samples tab")))</f>
        <v/>
      </c>
      <c r="H514" s="379"/>
      <c r="I514" s="81"/>
      <c r="J514" s="81"/>
      <c r="K514" s="87"/>
      <c r="L514" s="81"/>
      <c r="M514" s="81"/>
      <c r="N514" s="351"/>
      <c r="O514" s="81"/>
      <c r="P514" s="81"/>
      <c r="Q514" s="81"/>
      <c r="R514" s="81"/>
      <c r="S514" s="81"/>
      <c r="T514" s="81"/>
      <c r="U514" s="81"/>
      <c r="V514" s="81"/>
      <c r="W514" s="81"/>
      <c r="X514" s="81"/>
      <c r="Y514" s="380"/>
      <c r="Z514" s="548"/>
      <c r="AA514" s="377">
        <f t="shared" si="7"/>
        <v>19</v>
      </c>
    </row>
    <row r="515" spans="1:27" s="378" customFormat="1" ht="12.75" hidden="1" customHeight="1" x14ac:dyDescent="0.2">
      <c r="A515" s="547" t="str">
        <f>IF('2. Outcomes'!C31="","",'2. Outcomes'!C31&amp;" - 16")</f>
        <v/>
      </c>
      <c r="B515" s="81"/>
      <c r="C515" s="81"/>
      <c r="D515" s="91" t="str">
        <f>IF(C515="","",IF(COUNTIF('4. Samples'!$B$17:$B$66,'5. Contrasts'!C515)=1,VLOOKUP(C515,'4. Samples'!$B$17:M$66,3,FALSE),IF(COUNTIF('4. Samples'!$B$17:$B$66,'5. Contrasts'!C515)=0,"ID not defined on Samples tab","ID appears more than once on samples tab")))</f>
        <v/>
      </c>
      <c r="E515" s="84" t="s">
        <v>0</v>
      </c>
      <c r="F515" s="81"/>
      <c r="G515" s="93" t="str">
        <f>IF(F515="","",IF(COUNTIF('4. Samples'!$B$17:$B$66,'5. Contrasts'!F515)=1,VLOOKUP(F515,'4. Samples'!$B$17:P$66,3,FALSE),IF(COUNTIF('4. Samples'!$B$17:$B$66,'5. Contrasts'!F515)=0,"ID not defined on Samples tab","ID appears more than once on samples tab")))</f>
        <v/>
      </c>
      <c r="H515" s="379"/>
      <c r="I515" s="81"/>
      <c r="J515" s="81"/>
      <c r="K515" s="87"/>
      <c r="L515" s="81"/>
      <c r="M515" s="81"/>
      <c r="N515" s="351"/>
      <c r="O515" s="81"/>
      <c r="P515" s="81"/>
      <c r="Q515" s="81"/>
      <c r="R515" s="81"/>
      <c r="S515" s="81"/>
      <c r="T515" s="81"/>
      <c r="U515" s="81"/>
      <c r="V515" s="81"/>
      <c r="W515" s="81"/>
      <c r="X515" s="81"/>
      <c r="Y515" s="380"/>
      <c r="Z515" s="548"/>
      <c r="AA515" s="377">
        <f t="shared" si="7"/>
        <v>19</v>
      </c>
    </row>
    <row r="516" spans="1:27" s="378" customFormat="1" ht="12.75" hidden="1" customHeight="1" x14ac:dyDescent="0.2">
      <c r="A516" s="547" t="str">
        <f>IF('2. Outcomes'!C31="","",'2. Outcomes'!C31&amp;" - 17")</f>
        <v/>
      </c>
      <c r="B516" s="81"/>
      <c r="C516" s="81"/>
      <c r="D516" s="91" t="str">
        <f>IF(C516="","",IF(COUNTIF('4. Samples'!$B$17:$B$66,'5. Contrasts'!C516)=1,VLOOKUP(C516,'4. Samples'!$B$17:M$66,3,FALSE),IF(COUNTIF('4. Samples'!$B$17:$B$66,'5. Contrasts'!C516)=0,"ID not defined on Samples tab","ID appears more than once on samples tab")))</f>
        <v/>
      </c>
      <c r="E516" s="84" t="s">
        <v>0</v>
      </c>
      <c r="F516" s="81"/>
      <c r="G516" s="93" t="str">
        <f>IF(F516="","",IF(COUNTIF('4. Samples'!$B$17:$B$66,'5. Contrasts'!F516)=1,VLOOKUP(F516,'4. Samples'!$B$17:P$66,3,FALSE),IF(COUNTIF('4. Samples'!$B$17:$B$66,'5. Contrasts'!F516)=0,"ID not defined on Samples tab","ID appears more than once on samples tab")))</f>
        <v/>
      </c>
      <c r="H516" s="379"/>
      <c r="I516" s="81"/>
      <c r="J516" s="81"/>
      <c r="K516" s="87"/>
      <c r="L516" s="81"/>
      <c r="M516" s="81"/>
      <c r="N516" s="351"/>
      <c r="O516" s="81"/>
      <c r="P516" s="81"/>
      <c r="Q516" s="81"/>
      <c r="R516" s="81"/>
      <c r="S516" s="81"/>
      <c r="T516" s="81"/>
      <c r="U516" s="81"/>
      <c r="V516" s="81"/>
      <c r="W516" s="81"/>
      <c r="X516" s="81"/>
      <c r="Y516" s="380"/>
      <c r="Z516" s="548"/>
      <c r="AA516" s="377">
        <f t="shared" si="7"/>
        <v>19</v>
      </c>
    </row>
    <row r="517" spans="1:27" s="378" customFormat="1" ht="12.75" hidden="1" customHeight="1" x14ac:dyDescent="0.2">
      <c r="A517" s="547" t="str">
        <f>IF('2. Outcomes'!C31="","",'2. Outcomes'!C31&amp;" - 18")</f>
        <v/>
      </c>
      <c r="B517" s="81"/>
      <c r="C517" s="81"/>
      <c r="D517" s="91" t="str">
        <f>IF(C517="","",IF(COUNTIF('4. Samples'!$B$17:$B$66,'5. Contrasts'!C517)=1,VLOOKUP(C517,'4. Samples'!$B$17:M$66,3,FALSE),IF(COUNTIF('4. Samples'!$B$17:$B$66,'5. Contrasts'!C517)=0,"ID not defined on Samples tab","ID appears more than once on samples tab")))</f>
        <v/>
      </c>
      <c r="E517" s="84" t="s">
        <v>0</v>
      </c>
      <c r="F517" s="81"/>
      <c r="G517" s="93" t="str">
        <f>IF(F517="","",IF(COUNTIF('4. Samples'!$B$17:$B$66,'5. Contrasts'!F517)=1,VLOOKUP(F517,'4. Samples'!$B$17:P$66,3,FALSE),IF(COUNTIF('4. Samples'!$B$17:$B$66,'5. Contrasts'!F517)=0,"ID not defined on Samples tab","ID appears more than once on samples tab")))</f>
        <v/>
      </c>
      <c r="H517" s="379"/>
      <c r="I517" s="81"/>
      <c r="J517" s="81"/>
      <c r="K517" s="87"/>
      <c r="L517" s="81"/>
      <c r="M517" s="81"/>
      <c r="N517" s="351"/>
      <c r="O517" s="81"/>
      <c r="P517" s="81"/>
      <c r="Q517" s="81"/>
      <c r="R517" s="81"/>
      <c r="S517" s="81"/>
      <c r="T517" s="81"/>
      <c r="U517" s="81"/>
      <c r="V517" s="81"/>
      <c r="W517" s="81"/>
      <c r="X517" s="81"/>
      <c r="Y517" s="380"/>
      <c r="Z517" s="548"/>
      <c r="AA517" s="377">
        <f t="shared" si="7"/>
        <v>19</v>
      </c>
    </row>
    <row r="518" spans="1:27" s="378" customFormat="1" ht="12.75" hidden="1" customHeight="1" x14ac:dyDescent="0.2">
      <c r="A518" s="547" t="str">
        <f>IF('2. Outcomes'!C31="","",'2. Outcomes'!C31&amp;" - 19")</f>
        <v/>
      </c>
      <c r="B518" s="81"/>
      <c r="C518" s="81"/>
      <c r="D518" s="91" t="str">
        <f>IF(C518="","",IF(COUNTIF('4. Samples'!$B$17:$B$66,'5. Contrasts'!C518)=1,VLOOKUP(C518,'4. Samples'!$B$17:M$66,3,FALSE),IF(COUNTIF('4. Samples'!$B$17:$B$66,'5. Contrasts'!C518)=0,"ID not defined on Samples tab","ID appears more than once on samples tab")))</f>
        <v/>
      </c>
      <c r="E518" s="84" t="s">
        <v>0</v>
      </c>
      <c r="F518" s="81"/>
      <c r="G518" s="93" t="str">
        <f>IF(F518="","",IF(COUNTIF('4. Samples'!$B$17:$B$66,'5. Contrasts'!F518)=1,VLOOKUP(F518,'4. Samples'!$B$17:P$66,3,FALSE),IF(COUNTIF('4. Samples'!$B$17:$B$66,'5. Contrasts'!F518)=0,"ID not defined on Samples tab","ID appears more than once on samples tab")))</f>
        <v/>
      </c>
      <c r="H518" s="379"/>
      <c r="I518" s="81"/>
      <c r="J518" s="81"/>
      <c r="K518" s="87"/>
      <c r="L518" s="81"/>
      <c r="M518" s="81"/>
      <c r="N518" s="351"/>
      <c r="O518" s="81"/>
      <c r="P518" s="81"/>
      <c r="Q518" s="81"/>
      <c r="R518" s="81"/>
      <c r="S518" s="81"/>
      <c r="T518" s="81"/>
      <c r="U518" s="81"/>
      <c r="V518" s="81"/>
      <c r="W518" s="81"/>
      <c r="X518" s="81"/>
      <c r="Y518" s="380"/>
      <c r="Z518" s="548"/>
      <c r="AA518" s="377">
        <f t="shared" si="7"/>
        <v>19</v>
      </c>
    </row>
    <row r="519" spans="1:27" s="378" customFormat="1" ht="12.75" hidden="1" customHeight="1" x14ac:dyDescent="0.2">
      <c r="A519" s="547" t="str">
        <f>IF('2. Outcomes'!C31="","",'2. Outcomes'!C31&amp;" - 20")</f>
        <v/>
      </c>
      <c r="B519" s="81"/>
      <c r="C519" s="81"/>
      <c r="D519" s="91" t="str">
        <f>IF(C519="","",IF(COUNTIF('4. Samples'!$B$17:$B$66,'5. Contrasts'!C519)=1,VLOOKUP(C519,'4. Samples'!$B$17:M$66,3,FALSE),IF(COUNTIF('4. Samples'!$B$17:$B$66,'5. Contrasts'!C519)=0,"ID not defined on Samples tab","ID appears more than once on samples tab")))</f>
        <v/>
      </c>
      <c r="E519" s="84" t="s">
        <v>0</v>
      </c>
      <c r="F519" s="81"/>
      <c r="G519" s="93" t="str">
        <f>IF(F519="","",IF(COUNTIF('4. Samples'!$B$17:$B$66,'5. Contrasts'!F519)=1,VLOOKUP(F519,'4. Samples'!$B$17:P$66,3,FALSE),IF(COUNTIF('4. Samples'!$B$17:$B$66,'5. Contrasts'!F519)=0,"ID not defined on Samples tab","ID appears more than once on samples tab")))</f>
        <v/>
      </c>
      <c r="H519" s="379"/>
      <c r="I519" s="81"/>
      <c r="J519" s="81"/>
      <c r="K519" s="87"/>
      <c r="L519" s="81"/>
      <c r="M519" s="81"/>
      <c r="N519" s="351"/>
      <c r="O519" s="81"/>
      <c r="P519" s="81"/>
      <c r="Q519" s="81"/>
      <c r="R519" s="81"/>
      <c r="S519" s="81"/>
      <c r="T519" s="81"/>
      <c r="U519" s="81"/>
      <c r="V519" s="81"/>
      <c r="W519" s="81"/>
      <c r="X519" s="81"/>
      <c r="Y519" s="380"/>
      <c r="Z519" s="548"/>
      <c r="AA519" s="377">
        <f t="shared" si="7"/>
        <v>19</v>
      </c>
    </row>
    <row r="520" spans="1:27" s="378" customFormat="1" ht="12.75" hidden="1" customHeight="1" x14ac:dyDescent="0.2">
      <c r="A520" s="547" t="str">
        <f>IF('2. Outcomes'!C31="","",'2. Outcomes'!C31&amp;" - 21")</f>
        <v/>
      </c>
      <c r="B520" s="81"/>
      <c r="C520" s="81"/>
      <c r="D520" s="91" t="str">
        <f>IF(C520="","",IF(COUNTIF('4. Samples'!$B$17:$B$66,'5. Contrasts'!C520)=1,VLOOKUP(C520,'4. Samples'!$B$17:M$66,3,FALSE),IF(COUNTIF('4. Samples'!$B$17:$B$66,'5. Contrasts'!C520)=0,"ID not defined on Samples tab","ID appears more than once on samples tab")))</f>
        <v/>
      </c>
      <c r="E520" s="84" t="s">
        <v>0</v>
      </c>
      <c r="F520" s="81"/>
      <c r="G520" s="93" t="str">
        <f>IF(F520="","",IF(COUNTIF('4. Samples'!$B$17:$B$66,'5. Contrasts'!F520)=1,VLOOKUP(F520,'4. Samples'!$B$17:P$66,3,FALSE),IF(COUNTIF('4. Samples'!$B$17:$B$66,'5. Contrasts'!F520)=0,"ID not defined on Samples tab","ID appears more than once on samples tab")))</f>
        <v/>
      </c>
      <c r="H520" s="379"/>
      <c r="I520" s="81"/>
      <c r="J520" s="81"/>
      <c r="K520" s="87"/>
      <c r="L520" s="81"/>
      <c r="M520" s="81"/>
      <c r="N520" s="351"/>
      <c r="O520" s="81"/>
      <c r="P520" s="81"/>
      <c r="Q520" s="81"/>
      <c r="R520" s="81"/>
      <c r="S520" s="81"/>
      <c r="T520" s="81"/>
      <c r="U520" s="81"/>
      <c r="V520" s="81"/>
      <c r="W520" s="81"/>
      <c r="X520" s="81"/>
      <c r="Y520" s="380"/>
      <c r="Z520" s="548"/>
      <c r="AA520" s="377">
        <f t="shared" si="7"/>
        <v>19</v>
      </c>
    </row>
    <row r="521" spans="1:27" s="378" customFormat="1" ht="12.75" hidden="1" customHeight="1" x14ac:dyDescent="0.2">
      <c r="A521" s="547" t="str">
        <f>IF('2. Outcomes'!C31="","",'2. Outcomes'!C31&amp;" - 22")</f>
        <v/>
      </c>
      <c r="B521" s="81"/>
      <c r="C521" s="81"/>
      <c r="D521" s="91" t="str">
        <f>IF(C521="","",IF(COUNTIF('4. Samples'!$B$17:$B$66,'5. Contrasts'!C521)=1,VLOOKUP(C521,'4. Samples'!$B$17:M$66,3,FALSE),IF(COUNTIF('4. Samples'!$B$17:$B$66,'5. Contrasts'!C521)=0,"ID not defined on Samples tab","ID appears more than once on samples tab")))</f>
        <v/>
      </c>
      <c r="E521" s="84" t="s">
        <v>0</v>
      </c>
      <c r="F521" s="81"/>
      <c r="G521" s="93" t="str">
        <f>IF(F521="","",IF(COUNTIF('4. Samples'!$B$17:$B$66,'5. Contrasts'!F521)=1,VLOOKUP(F521,'4. Samples'!$B$17:P$66,3,FALSE),IF(COUNTIF('4. Samples'!$B$17:$B$66,'5. Contrasts'!F521)=0,"ID not defined on Samples tab","ID appears more than once on samples tab")))</f>
        <v/>
      </c>
      <c r="H521" s="379"/>
      <c r="I521" s="81"/>
      <c r="J521" s="81"/>
      <c r="K521" s="87"/>
      <c r="L521" s="81"/>
      <c r="M521" s="81"/>
      <c r="N521" s="351"/>
      <c r="O521" s="81"/>
      <c r="P521" s="81"/>
      <c r="Q521" s="81"/>
      <c r="R521" s="81"/>
      <c r="S521" s="81"/>
      <c r="T521" s="81"/>
      <c r="U521" s="81"/>
      <c r="V521" s="81"/>
      <c r="W521" s="81"/>
      <c r="X521" s="81"/>
      <c r="Y521" s="380"/>
      <c r="Z521" s="548"/>
      <c r="AA521" s="377">
        <f t="shared" si="7"/>
        <v>19</v>
      </c>
    </row>
    <row r="522" spans="1:27" s="378" customFormat="1" ht="12.75" hidden="1" customHeight="1" x14ac:dyDescent="0.2">
      <c r="A522" s="547" t="str">
        <f>IF('2. Outcomes'!C31="","",'2. Outcomes'!C31&amp;" - 23")</f>
        <v/>
      </c>
      <c r="B522" s="81"/>
      <c r="C522" s="81"/>
      <c r="D522" s="91" t="str">
        <f>IF(C522="","",IF(COUNTIF('4. Samples'!$B$17:$B$66,'5. Contrasts'!C522)=1,VLOOKUP(C522,'4. Samples'!$B$17:M$66,3,FALSE),IF(COUNTIF('4. Samples'!$B$17:$B$66,'5. Contrasts'!C522)=0,"ID not defined on Samples tab","ID appears more than once on samples tab")))</f>
        <v/>
      </c>
      <c r="E522" s="84" t="s">
        <v>0</v>
      </c>
      <c r="F522" s="81"/>
      <c r="G522" s="93" t="str">
        <f>IF(F522="","",IF(COUNTIF('4. Samples'!$B$17:$B$66,'5. Contrasts'!F522)=1,VLOOKUP(F522,'4. Samples'!$B$17:P$66,3,FALSE),IF(COUNTIF('4. Samples'!$B$17:$B$66,'5. Contrasts'!F522)=0,"ID not defined on Samples tab","ID appears more than once on samples tab")))</f>
        <v/>
      </c>
      <c r="H522" s="379"/>
      <c r="I522" s="81"/>
      <c r="J522" s="81"/>
      <c r="K522" s="87"/>
      <c r="L522" s="81"/>
      <c r="M522" s="81"/>
      <c r="N522" s="351"/>
      <c r="O522" s="81"/>
      <c r="P522" s="81"/>
      <c r="Q522" s="81"/>
      <c r="R522" s="81"/>
      <c r="S522" s="81"/>
      <c r="T522" s="81"/>
      <c r="U522" s="81"/>
      <c r="V522" s="81"/>
      <c r="W522" s="81"/>
      <c r="X522" s="81"/>
      <c r="Y522" s="380"/>
      <c r="Z522" s="548"/>
      <c r="AA522" s="377">
        <f t="shared" si="7"/>
        <v>19</v>
      </c>
    </row>
    <row r="523" spans="1:27" s="378" customFormat="1" ht="12.75" hidden="1" customHeight="1" x14ac:dyDescent="0.2">
      <c r="A523" s="547" t="str">
        <f>IF('2. Outcomes'!C31="","",'2. Outcomes'!C31&amp;" - 24")</f>
        <v/>
      </c>
      <c r="B523" s="81"/>
      <c r="C523" s="81"/>
      <c r="D523" s="91" t="str">
        <f>IF(C523="","",IF(COUNTIF('4. Samples'!$B$17:$B$66,'5. Contrasts'!C523)=1,VLOOKUP(C523,'4. Samples'!$B$17:M$66,3,FALSE),IF(COUNTIF('4. Samples'!$B$17:$B$66,'5. Contrasts'!C523)=0,"ID not defined on Samples tab","ID appears more than once on samples tab")))</f>
        <v/>
      </c>
      <c r="E523" s="84" t="s">
        <v>0</v>
      </c>
      <c r="F523" s="81"/>
      <c r="G523" s="93" t="str">
        <f>IF(F523="","",IF(COUNTIF('4. Samples'!$B$17:$B$66,'5. Contrasts'!F523)=1,VLOOKUP(F523,'4. Samples'!$B$17:P$66,3,FALSE),IF(COUNTIF('4. Samples'!$B$17:$B$66,'5. Contrasts'!F523)=0,"ID not defined on Samples tab","ID appears more than once on samples tab")))</f>
        <v/>
      </c>
      <c r="H523" s="379"/>
      <c r="I523" s="81"/>
      <c r="J523" s="81"/>
      <c r="K523" s="87"/>
      <c r="L523" s="81"/>
      <c r="M523" s="81"/>
      <c r="N523" s="351"/>
      <c r="O523" s="81"/>
      <c r="P523" s="81"/>
      <c r="Q523" s="81"/>
      <c r="R523" s="81"/>
      <c r="S523" s="81"/>
      <c r="T523" s="81"/>
      <c r="U523" s="81"/>
      <c r="V523" s="81"/>
      <c r="W523" s="81"/>
      <c r="X523" s="81"/>
      <c r="Y523" s="380"/>
      <c r="Z523" s="548"/>
      <c r="AA523" s="377">
        <f t="shared" si="7"/>
        <v>19</v>
      </c>
    </row>
    <row r="524" spans="1:27" s="378" customFormat="1" ht="12.75" hidden="1" customHeight="1" x14ac:dyDescent="0.2">
      <c r="A524" s="547" t="str">
        <f>IF('2. Outcomes'!C31="","",'2. Outcomes'!C31&amp;" - 25")</f>
        <v/>
      </c>
      <c r="B524" s="81"/>
      <c r="C524" s="81"/>
      <c r="D524" s="91" t="str">
        <f>IF(C524="","",IF(COUNTIF('4. Samples'!$B$17:$B$66,'5. Contrasts'!C524)=1,VLOOKUP(C524,'4. Samples'!$B$17:M$66,3,FALSE),IF(COUNTIF('4. Samples'!$B$17:$B$66,'5. Contrasts'!C524)=0,"ID not defined on Samples tab","ID appears more than once on samples tab")))</f>
        <v/>
      </c>
      <c r="E524" s="84" t="s">
        <v>0</v>
      </c>
      <c r="F524" s="81"/>
      <c r="G524" s="93" t="str">
        <f>IF(F524="","",IF(COUNTIF('4. Samples'!$B$17:$B$66,'5. Contrasts'!F524)=1,VLOOKUP(F524,'4. Samples'!$B$17:P$66,3,FALSE),IF(COUNTIF('4. Samples'!$B$17:$B$66,'5. Contrasts'!F524)=0,"ID not defined on Samples tab","ID appears more than once on samples tab")))</f>
        <v/>
      </c>
      <c r="H524" s="379"/>
      <c r="I524" s="81"/>
      <c r="J524" s="81"/>
      <c r="K524" s="87"/>
      <c r="L524" s="81"/>
      <c r="M524" s="81"/>
      <c r="N524" s="351"/>
      <c r="O524" s="81"/>
      <c r="P524" s="81"/>
      <c r="Q524" s="81"/>
      <c r="R524" s="81"/>
      <c r="S524" s="81"/>
      <c r="T524" s="81"/>
      <c r="U524" s="81"/>
      <c r="V524" s="81"/>
      <c r="W524" s="81"/>
      <c r="X524" s="81"/>
      <c r="Y524" s="380"/>
      <c r="Z524" s="548"/>
      <c r="AA524" s="377">
        <f t="shared" si="7"/>
        <v>19</v>
      </c>
    </row>
    <row r="525" spans="1:27" s="382" customFormat="1" ht="12.75" customHeight="1" x14ac:dyDescent="0.2">
      <c r="A525" s="549" t="s">
        <v>21</v>
      </c>
      <c r="B525" s="208"/>
      <c r="C525" s="82"/>
      <c r="D525" s="82"/>
      <c r="E525" s="373"/>
      <c r="F525" s="82"/>
      <c r="G525" s="82"/>
      <c r="H525" s="82"/>
      <c r="I525" s="82"/>
      <c r="J525" s="82"/>
      <c r="K525" s="82"/>
      <c r="L525" s="82"/>
      <c r="M525" s="82"/>
      <c r="N525" s="352"/>
      <c r="O525" s="82"/>
      <c r="P525" s="82"/>
      <c r="Q525" s="82"/>
      <c r="R525" s="82"/>
      <c r="S525" s="82"/>
      <c r="T525" s="82"/>
      <c r="U525" s="82"/>
      <c r="V525" s="82"/>
      <c r="W525" s="82"/>
      <c r="X525" s="82"/>
      <c r="Y525" s="82"/>
      <c r="Z525" s="550"/>
      <c r="AA525" s="381"/>
    </row>
    <row r="526" spans="1:27" s="385" customFormat="1" ht="14.25" customHeight="1" x14ac:dyDescent="0.2">
      <c r="A526" s="543" t="str">
        <f>IF('2. Outcomes'!B32="","",'2. Outcomes'!A32&amp;"   /   "&amp;'2. Outcomes'!B32&amp;"   /   "&amp;'2. Outcomes'!C32)</f>
        <v/>
      </c>
      <c r="B526" s="209"/>
      <c r="C526" s="209"/>
      <c r="D526" s="209"/>
      <c r="E526" s="249"/>
      <c r="F526" s="209"/>
      <c r="G526" s="209"/>
      <c r="H526" s="209"/>
      <c r="I526" s="209"/>
      <c r="J526" s="209"/>
      <c r="K526" s="209"/>
      <c r="L526" s="209"/>
      <c r="M526" s="209"/>
      <c r="N526" s="383"/>
      <c r="O526" s="209"/>
      <c r="P526" s="209"/>
      <c r="Q526" s="209"/>
      <c r="R526" s="209"/>
      <c r="S526" s="209"/>
      <c r="T526" s="209"/>
      <c r="U526" s="209"/>
      <c r="V526" s="209"/>
      <c r="W526" s="209"/>
      <c r="X526" s="209"/>
      <c r="Y526" s="209"/>
      <c r="Z526" s="544"/>
      <c r="AA526" s="384"/>
    </row>
    <row r="527" spans="1:27" s="378" customFormat="1" ht="12.75" customHeight="1" x14ac:dyDescent="0.2">
      <c r="A527" s="547" t="str">
        <f>IF('2. Outcomes'!C32="","",'2. Outcomes'!C32&amp;" - 1")</f>
        <v/>
      </c>
      <c r="B527" s="81"/>
      <c r="C527" s="81"/>
      <c r="D527" s="91" t="str">
        <f>IF(C527="","",IF(COUNTIF('4. Samples'!$B$17:$B$66,'5. Contrasts'!C527)=1,VLOOKUP(C527,'4. Samples'!$B$17:M$66,3,FALSE),IF(COUNTIF('4. Samples'!$B$17:$B$66,'5. Contrasts'!C527)=0,"ID not defined on Samples tab","ID appears more than once on samples tab")))</f>
        <v/>
      </c>
      <c r="E527" s="84" t="s">
        <v>0</v>
      </c>
      <c r="F527" s="81"/>
      <c r="G527" s="93" t="str">
        <f>IF(F527="","",IF(COUNTIF('4. Samples'!$B$17:$B$66,'5. Contrasts'!F527)=1,VLOOKUP(F527,'4. Samples'!$B$17:P$66,3,FALSE),IF(COUNTIF('4. Samples'!$B$17:$B$66,'5. Contrasts'!F527)=0,"ID not defined on Samples tab","ID appears more than once on samples tab")))</f>
        <v/>
      </c>
      <c r="H527" s="375"/>
      <c r="I527" s="87"/>
      <c r="J527" s="87"/>
      <c r="K527" s="87"/>
      <c r="L527" s="87"/>
      <c r="M527" s="87"/>
      <c r="N527" s="350"/>
      <c r="O527" s="87"/>
      <c r="P527" s="87"/>
      <c r="Q527" s="87"/>
      <c r="R527" s="87"/>
      <c r="S527" s="87"/>
      <c r="T527" s="87"/>
      <c r="U527" s="87"/>
      <c r="V527" s="87"/>
      <c r="W527" s="81"/>
      <c r="X527" s="81"/>
      <c r="Y527" s="380"/>
      <c r="Z527" s="548"/>
      <c r="AA527" s="377">
        <f t="shared" si="7"/>
        <v>20</v>
      </c>
    </row>
    <row r="528" spans="1:27" s="378" customFormat="1" ht="12.75" customHeight="1" x14ac:dyDescent="0.2">
      <c r="A528" s="547" t="str">
        <f>IF('2. Outcomes'!C32="","",'2. Outcomes'!C32&amp;" - 2")</f>
        <v/>
      </c>
      <c r="B528" s="81"/>
      <c r="C528" s="81"/>
      <c r="D528" s="91" t="str">
        <f>IF(C528="","",IF(COUNTIF('4. Samples'!$B$17:$B$66,'5. Contrasts'!C528)=1,VLOOKUP(C528,'4. Samples'!$B$17:M$66,3,FALSE),IF(COUNTIF('4. Samples'!$B$17:$B$66,'5. Contrasts'!C528)=0,"ID not defined on Samples tab","ID appears more than once on samples tab")))</f>
        <v/>
      </c>
      <c r="E528" s="84" t="s">
        <v>0</v>
      </c>
      <c r="F528" s="81"/>
      <c r="G528" s="93" t="str">
        <f>IF(F528="","",IF(COUNTIF('4. Samples'!$B$17:$B$66,'5. Contrasts'!F528)=1,VLOOKUP(F528,'4. Samples'!$B$17:P$66,3,FALSE),IF(COUNTIF('4. Samples'!$B$17:$B$66,'5. Contrasts'!F528)=0,"ID not defined on Samples tab","ID appears more than once on samples tab")))</f>
        <v/>
      </c>
      <c r="H528" s="379"/>
      <c r="I528" s="81"/>
      <c r="J528" s="81"/>
      <c r="K528" s="87"/>
      <c r="L528" s="81"/>
      <c r="M528" s="81"/>
      <c r="N528" s="351"/>
      <c r="O528" s="81"/>
      <c r="P528" s="81"/>
      <c r="Q528" s="81"/>
      <c r="R528" s="81"/>
      <c r="S528" s="81"/>
      <c r="T528" s="81"/>
      <c r="U528" s="81"/>
      <c r="V528" s="81"/>
      <c r="W528" s="81"/>
      <c r="X528" s="81"/>
      <c r="Y528" s="380"/>
      <c r="Z528" s="548"/>
      <c r="AA528" s="377">
        <f t="shared" si="7"/>
        <v>20</v>
      </c>
    </row>
    <row r="529" spans="1:27" s="378" customFormat="1" ht="12.75" customHeight="1" x14ac:dyDescent="0.2">
      <c r="A529" s="547" t="str">
        <f>IF('2. Outcomes'!C32="","",'2. Outcomes'!C32&amp;" - 3")</f>
        <v/>
      </c>
      <c r="B529" s="81"/>
      <c r="C529" s="81"/>
      <c r="D529" s="91" t="str">
        <f>IF(C529="","",IF(COUNTIF('4. Samples'!$B$17:$B$66,'5. Contrasts'!C529)=1,VLOOKUP(C529,'4. Samples'!$B$17:M$66,3,FALSE),IF(COUNTIF('4. Samples'!$B$17:$B$66,'5. Contrasts'!C529)=0,"ID not defined on Samples tab","ID appears more than once on samples tab")))</f>
        <v/>
      </c>
      <c r="E529" s="84" t="s">
        <v>0</v>
      </c>
      <c r="F529" s="81"/>
      <c r="G529" s="93" t="str">
        <f>IF(F529="","",IF(COUNTIF('4. Samples'!$B$17:$B$66,'5. Contrasts'!F529)=1,VLOOKUP(F529,'4. Samples'!$B$17:P$66,3,FALSE),IF(COUNTIF('4. Samples'!$B$17:$B$66,'5. Contrasts'!F529)=0,"ID not defined on Samples tab","ID appears more than once on samples tab")))</f>
        <v/>
      </c>
      <c r="H529" s="379"/>
      <c r="I529" s="81"/>
      <c r="J529" s="81"/>
      <c r="K529" s="87"/>
      <c r="L529" s="81"/>
      <c r="M529" s="81"/>
      <c r="N529" s="351"/>
      <c r="O529" s="81"/>
      <c r="P529" s="81"/>
      <c r="Q529" s="81"/>
      <c r="R529" s="81"/>
      <c r="S529" s="81"/>
      <c r="T529" s="81"/>
      <c r="U529" s="81"/>
      <c r="V529" s="81"/>
      <c r="W529" s="81"/>
      <c r="X529" s="81"/>
      <c r="Y529" s="380"/>
      <c r="Z529" s="548"/>
      <c r="AA529" s="377">
        <f t="shared" si="7"/>
        <v>20</v>
      </c>
    </row>
    <row r="530" spans="1:27" s="378" customFormat="1" ht="12.75" customHeight="1" x14ac:dyDescent="0.2">
      <c r="A530" s="547" t="str">
        <f>IF('2. Outcomes'!C32="","",'2. Outcomes'!C32&amp;" - 4")</f>
        <v/>
      </c>
      <c r="B530" s="81"/>
      <c r="C530" s="81"/>
      <c r="D530" s="91" t="str">
        <f>IF(C530="","",IF(COUNTIF('4. Samples'!$B$17:$B$66,'5. Contrasts'!C530)=1,VLOOKUP(C530,'4. Samples'!$B$17:M$66,3,FALSE),IF(COUNTIF('4. Samples'!$B$17:$B$66,'5. Contrasts'!C530)=0,"ID not defined on Samples tab","ID appears more than once on samples tab")))</f>
        <v/>
      </c>
      <c r="E530" s="84" t="s">
        <v>0</v>
      </c>
      <c r="F530" s="81"/>
      <c r="G530" s="93" t="str">
        <f>IF(F530="","",IF(COUNTIF('4. Samples'!$B$17:$B$66,'5. Contrasts'!F530)=1,VLOOKUP(F530,'4. Samples'!$B$17:P$66,3,FALSE),IF(COUNTIF('4. Samples'!$B$17:$B$66,'5. Contrasts'!F530)=0,"ID not defined on Samples tab","ID appears more than once on samples tab")))</f>
        <v/>
      </c>
      <c r="H530" s="379"/>
      <c r="I530" s="81"/>
      <c r="J530" s="81"/>
      <c r="K530" s="87"/>
      <c r="L530" s="81"/>
      <c r="M530" s="81"/>
      <c r="N530" s="351"/>
      <c r="O530" s="81"/>
      <c r="P530" s="81"/>
      <c r="Q530" s="81"/>
      <c r="R530" s="81"/>
      <c r="S530" s="81"/>
      <c r="T530" s="81"/>
      <c r="U530" s="81"/>
      <c r="V530" s="81"/>
      <c r="W530" s="81"/>
      <c r="X530" s="81"/>
      <c r="Y530" s="380"/>
      <c r="Z530" s="548"/>
      <c r="AA530" s="377">
        <f t="shared" si="7"/>
        <v>20</v>
      </c>
    </row>
    <row r="531" spans="1:27" s="378" customFormat="1" ht="12.75" customHeight="1" x14ac:dyDescent="0.2">
      <c r="A531" s="547" t="str">
        <f>IF('2. Outcomes'!C32="","",'2. Outcomes'!C32&amp;" - 5")</f>
        <v/>
      </c>
      <c r="B531" s="81"/>
      <c r="C531" s="81"/>
      <c r="D531" s="91" t="str">
        <f>IF(C531="","",IF(COUNTIF('4. Samples'!$B$17:$B$66,'5. Contrasts'!C531)=1,VLOOKUP(C531,'4. Samples'!$B$17:M$66,3,FALSE),IF(COUNTIF('4. Samples'!$B$17:$B$66,'5. Contrasts'!C531)=0,"ID not defined on Samples tab","ID appears more than once on samples tab")))</f>
        <v/>
      </c>
      <c r="E531" s="84" t="s">
        <v>0</v>
      </c>
      <c r="F531" s="81"/>
      <c r="G531" s="93" t="str">
        <f>IF(F531="","",IF(COUNTIF('4. Samples'!$B$17:$B$66,'5. Contrasts'!F531)=1,VLOOKUP(F531,'4. Samples'!$B$17:P$66,3,FALSE),IF(COUNTIF('4. Samples'!$B$17:$B$66,'5. Contrasts'!F531)=0,"ID not defined on Samples tab","ID appears more than once on samples tab")))</f>
        <v/>
      </c>
      <c r="H531" s="379"/>
      <c r="I531" s="81"/>
      <c r="J531" s="81"/>
      <c r="K531" s="87"/>
      <c r="L531" s="81"/>
      <c r="M531" s="81"/>
      <c r="N531" s="351"/>
      <c r="O531" s="81"/>
      <c r="P531" s="81"/>
      <c r="Q531" s="81"/>
      <c r="R531" s="81"/>
      <c r="S531" s="81"/>
      <c r="T531" s="81"/>
      <c r="U531" s="81"/>
      <c r="V531" s="81"/>
      <c r="W531" s="81"/>
      <c r="X531" s="81"/>
      <c r="Y531" s="380"/>
      <c r="Z531" s="548"/>
      <c r="AA531" s="377">
        <f t="shared" si="7"/>
        <v>20</v>
      </c>
    </row>
    <row r="532" spans="1:27" s="378" customFormat="1" ht="12.75" customHeight="1" x14ac:dyDescent="0.2">
      <c r="A532" s="547" t="str">
        <f>IF('2. Outcomes'!C32="","",'2. Outcomes'!C32&amp;" - 6")</f>
        <v/>
      </c>
      <c r="B532" s="81"/>
      <c r="C532" s="81"/>
      <c r="D532" s="91" t="str">
        <f>IF(C532="","",IF(COUNTIF('4. Samples'!$B$17:$B$66,'5. Contrasts'!C532)=1,VLOOKUP(C532,'4. Samples'!$B$17:M$66,3,FALSE),IF(COUNTIF('4. Samples'!$B$17:$B$66,'5. Contrasts'!C532)=0,"ID not defined on Samples tab","ID appears more than once on samples tab")))</f>
        <v/>
      </c>
      <c r="E532" s="84" t="s">
        <v>0</v>
      </c>
      <c r="F532" s="81"/>
      <c r="G532" s="93" t="str">
        <f>IF(F532="","",IF(COUNTIF('4. Samples'!$B$17:$B$66,'5. Contrasts'!F532)=1,VLOOKUP(F532,'4. Samples'!$B$17:P$66,3,FALSE),IF(COUNTIF('4. Samples'!$B$17:$B$66,'5. Contrasts'!F532)=0,"ID not defined on Samples tab","ID appears more than once on samples tab")))</f>
        <v/>
      </c>
      <c r="H532" s="379"/>
      <c r="I532" s="81"/>
      <c r="J532" s="81"/>
      <c r="K532" s="87"/>
      <c r="L532" s="81"/>
      <c r="M532" s="81"/>
      <c r="N532" s="351"/>
      <c r="O532" s="81"/>
      <c r="P532" s="81"/>
      <c r="Q532" s="81"/>
      <c r="R532" s="81"/>
      <c r="S532" s="81"/>
      <c r="T532" s="81"/>
      <c r="U532" s="81"/>
      <c r="V532" s="81"/>
      <c r="W532" s="81"/>
      <c r="X532" s="81"/>
      <c r="Y532" s="380"/>
      <c r="Z532" s="548"/>
      <c r="AA532" s="377">
        <f t="shared" si="7"/>
        <v>20</v>
      </c>
    </row>
    <row r="533" spans="1:27" s="378" customFormat="1" ht="12.75" customHeight="1" x14ac:dyDescent="0.2">
      <c r="A533" s="547" t="str">
        <f>IF('2. Outcomes'!C32="","",'2. Outcomes'!C32&amp;" - 7")</f>
        <v/>
      </c>
      <c r="B533" s="81"/>
      <c r="C533" s="81"/>
      <c r="D533" s="91" t="str">
        <f>IF(C533="","",IF(COUNTIF('4. Samples'!$B$17:$B$66,'5. Contrasts'!C533)=1,VLOOKUP(C533,'4. Samples'!$B$17:M$66,3,FALSE),IF(COUNTIF('4. Samples'!$B$17:$B$66,'5. Contrasts'!C533)=0,"ID not defined on Samples tab","ID appears more than once on samples tab")))</f>
        <v/>
      </c>
      <c r="E533" s="84" t="s">
        <v>0</v>
      </c>
      <c r="F533" s="81"/>
      <c r="G533" s="93" t="str">
        <f>IF(F533="","",IF(COUNTIF('4. Samples'!$B$17:$B$66,'5. Contrasts'!F533)=1,VLOOKUP(F533,'4. Samples'!$B$17:P$66,3,FALSE),IF(COUNTIF('4. Samples'!$B$17:$B$66,'5. Contrasts'!F533)=0,"ID not defined on Samples tab","ID appears more than once on samples tab")))</f>
        <v/>
      </c>
      <c r="H533" s="379"/>
      <c r="I533" s="81"/>
      <c r="J533" s="81"/>
      <c r="K533" s="87"/>
      <c r="L533" s="81"/>
      <c r="M533" s="81"/>
      <c r="N533" s="351"/>
      <c r="O533" s="81"/>
      <c r="P533" s="81"/>
      <c r="Q533" s="81"/>
      <c r="R533" s="81"/>
      <c r="S533" s="81"/>
      <c r="T533" s="81"/>
      <c r="U533" s="81"/>
      <c r="V533" s="81"/>
      <c r="W533" s="81"/>
      <c r="X533" s="81"/>
      <c r="Y533" s="380"/>
      <c r="Z533" s="548"/>
      <c r="AA533" s="377">
        <f t="shared" si="7"/>
        <v>20</v>
      </c>
    </row>
    <row r="534" spans="1:27" s="378" customFormat="1" ht="12.75" customHeight="1" x14ac:dyDescent="0.2">
      <c r="A534" s="547" t="str">
        <f>IF('2. Outcomes'!C32="","",'2. Outcomes'!C32&amp;" - 8")</f>
        <v/>
      </c>
      <c r="B534" s="81"/>
      <c r="C534" s="81"/>
      <c r="D534" s="91" t="str">
        <f>IF(C534="","",IF(COUNTIF('4. Samples'!$B$17:$B$66,'5. Contrasts'!C534)=1,VLOOKUP(C534,'4. Samples'!$B$17:M$66,3,FALSE),IF(COUNTIF('4. Samples'!$B$17:$B$66,'5. Contrasts'!C534)=0,"ID not defined on Samples tab","ID appears more than once on samples tab")))</f>
        <v/>
      </c>
      <c r="E534" s="84" t="s">
        <v>0</v>
      </c>
      <c r="F534" s="81"/>
      <c r="G534" s="93" t="str">
        <f>IF(F534="","",IF(COUNTIF('4. Samples'!$B$17:$B$66,'5. Contrasts'!F534)=1,VLOOKUP(F534,'4. Samples'!$B$17:P$66,3,FALSE),IF(COUNTIF('4. Samples'!$B$17:$B$66,'5. Contrasts'!F534)=0,"ID not defined on Samples tab","ID appears more than once on samples tab")))</f>
        <v/>
      </c>
      <c r="H534" s="379"/>
      <c r="I534" s="81"/>
      <c r="J534" s="81"/>
      <c r="K534" s="87"/>
      <c r="L534" s="81"/>
      <c r="M534" s="81"/>
      <c r="N534" s="351"/>
      <c r="O534" s="81"/>
      <c r="P534" s="81"/>
      <c r="Q534" s="81"/>
      <c r="R534" s="81"/>
      <c r="S534" s="81"/>
      <c r="T534" s="81"/>
      <c r="U534" s="81"/>
      <c r="V534" s="81"/>
      <c r="W534" s="81"/>
      <c r="X534" s="81"/>
      <c r="Y534" s="380"/>
      <c r="Z534" s="548"/>
      <c r="AA534" s="377">
        <f t="shared" si="7"/>
        <v>20</v>
      </c>
    </row>
    <row r="535" spans="1:27" s="378" customFormat="1" ht="12.75" customHeight="1" x14ac:dyDescent="0.2">
      <c r="A535" s="547" t="str">
        <f>IF('2. Outcomes'!C32="","",'2. Outcomes'!C32&amp;" - 9")</f>
        <v/>
      </c>
      <c r="B535" s="81"/>
      <c r="C535" s="81"/>
      <c r="D535" s="91" t="str">
        <f>IF(C535="","",IF(COUNTIF('4. Samples'!$B$17:$B$66,'5. Contrasts'!C535)=1,VLOOKUP(C535,'4. Samples'!$B$17:M$66,3,FALSE),IF(COUNTIF('4. Samples'!$B$17:$B$66,'5. Contrasts'!C535)=0,"ID not defined on Samples tab","ID appears more than once on samples tab")))</f>
        <v/>
      </c>
      <c r="E535" s="84" t="s">
        <v>0</v>
      </c>
      <c r="F535" s="81"/>
      <c r="G535" s="93" t="str">
        <f>IF(F535="","",IF(COUNTIF('4. Samples'!$B$17:$B$66,'5. Contrasts'!F535)=1,VLOOKUP(F535,'4. Samples'!$B$17:P$66,3,FALSE),IF(COUNTIF('4. Samples'!$B$17:$B$66,'5. Contrasts'!F535)=0,"ID not defined on Samples tab","ID appears more than once on samples tab")))</f>
        <v/>
      </c>
      <c r="H535" s="379"/>
      <c r="I535" s="81"/>
      <c r="J535" s="81"/>
      <c r="K535" s="87"/>
      <c r="L535" s="81"/>
      <c r="M535" s="81"/>
      <c r="N535" s="351"/>
      <c r="O535" s="81"/>
      <c r="P535" s="81"/>
      <c r="Q535" s="81"/>
      <c r="R535" s="81"/>
      <c r="S535" s="81"/>
      <c r="T535" s="81"/>
      <c r="U535" s="81"/>
      <c r="V535" s="81"/>
      <c r="W535" s="81"/>
      <c r="X535" s="81"/>
      <c r="Y535" s="380"/>
      <c r="Z535" s="548"/>
      <c r="AA535" s="377">
        <f t="shared" si="7"/>
        <v>20</v>
      </c>
    </row>
    <row r="536" spans="1:27" s="378" customFormat="1" ht="12.75" customHeight="1" x14ac:dyDescent="0.2">
      <c r="A536" s="547" t="str">
        <f>IF('2. Outcomes'!C32="","",'2. Outcomes'!C32&amp;" - 10")</f>
        <v/>
      </c>
      <c r="B536" s="81"/>
      <c r="C536" s="81"/>
      <c r="D536" s="91" t="str">
        <f>IF(C536="","",IF(COUNTIF('4. Samples'!$B$17:$B$66,'5. Contrasts'!C536)=1,VLOOKUP(C536,'4. Samples'!$B$17:M$66,3,FALSE),IF(COUNTIF('4. Samples'!$B$17:$B$66,'5. Contrasts'!C536)=0,"ID not defined on Samples tab","ID appears more than once on samples tab")))</f>
        <v/>
      </c>
      <c r="E536" s="84" t="s">
        <v>0</v>
      </c>
      <c r="F536" s="81"/>
      <c r="G536" s="93" t="str">
        <f>IF(F536="","",IF(COUNTIF('4. Samples'!$B$17:$B$66,'5. Contrasts'!F536)=1,VLOOKUP(F536,'4. Samples'!$B$17:P$66,3,FALSE),IF(COUNTIF('4. Samples'!$B$17:$B$66,'5. Contrasts'!F536)=0,"ID not defined on Samples tab","ID appears more than once on samples tab")))</f>
        <v/>
      </c>
      <c r="H536" s="379"/>
      <c r="I536" s="81"/>
      <c r="J536" s="81"/>
      <c r="K536" s="87"/>
      <c r="L536" s="81"/>
      <c r="M536" s="81"/>
      <c r="N536" s="351"/>
      <c r="O536" s="81"/>
      <c r="P536" s="81"/>
      <c r="Q536" s="81"/>
      <c r="R536" s="81"/>
      <c r="S536" s="81"/>
      <c r="T536" s="81"/>
      <c r="U536" s="81"/>
      <c r="V536" s="81"/>
      <c r="W536" s="81"/>
      <c r="X536" s="81"/>
      <c r="Y536" s="380"/>
      <c r="Z536" s="548"/>
      <c r="AA536" s="377">
        <f t="shared" si="7"/>
        <v>20</v>
      </c>
    </row>
    <row r="537" spans="1:27" s="378" customFormat="1" ht="12.75" hidden="1" customHeight="1" x14ac:dyDescent="0.2">
      <c r="A537" s="547" t="str">
        <f>IF('2. Outcomes'!C32="","",'2. Outcomes'!C32&amp;" - 11")</f>
        <v/>
      </c>
      <c r="B537" s="81"/>
      <c r="C537" s="81"/>
      <c r="D537" s="91" t="str">
        <f>IF(C537="","",IF(COUNTIF('4. Samples'!$B$17:$B$66,'5. Contrasts'!C537)=1,VLOOKUP(C537,'4. Samples'!$B$17:M$66,3,FALSE),IF(COUNTIF('4. Samples'!$B$17:$B$66,'5. Contrasts'!C537)=0,"ID not defined on Samples tab","ID appears more than once on samples tab")))</f>
        <v/>
      </c>
      <c r="E537" s="84" t="s">
        <v>0</v>
      </c>
      <c r="F537" s="81"/>
      <c r="G537" s="93" t="str">
        <f>IF(F537="","",IF(COUNTIF('4. Samples'!$B$17:$B$66,'5. Contrasts'!F537)=1,VLOOKUP(F537,'4. Samples'!$B$17:P$66,3,FALSE),IF(COUNTIF('4. Samples'!$B$17:$B$66,'5. Contrasts'!F537)=0,"ID not defined on Samples tab","ID appears more than once on samples tab")))</f>
        <v/>
      </c>
      <c r="H537" s="379"/>
      <c r="I537" s="81"/>
      <c r="J537" s="81"/>
      <c r="K537" s="87"/>
      <c r="L537" s="81"/>
      <c r="M537" s="81"/>
      <c r="N537" s="351"/>
      <c r="O537" s="81"/>
      <c r="P537" s="81"/>
      <c r="Q537" s="81"/>
      <c r="R537" s="81"/>
      <c r="S537" s="81"/>
      <c r="T537" s="81"/>
      <c r="U537" s="81"/>
      <c r="V537" s="81"/>
      <c r="W537" s="81"/>
      <c r="X537" s="81"/>
      <c r="Y537" s="380"/>
      <c r="Z537" s="548"/>
      <c r="AA537" s="377">
        <f t="shared" si="7"/>
        <v>20</v>
      </c>
    </row>
    <row r="538" spans="1:27" s="378" customFormat="1" ht="12.75" hidden="1" customHeight="1" x14ac:dyDescent="0.2">
      <c r="A538" s="547" t="str">
        <f>IF('2. Outcomes'!C32="","",'2. Outcomes'!C32&amp;" - 12")</f>
        <v/>
      </c>
      <c r="B538" s="81"/>
      <c r="C538" s="81"/>
      <c r="D538" s="91" t="str">
        <f>IF(C538="","",IF(COUNTIF('4. Samples'!$B$17:$B$66,'5. Contrasts'!C538)=1,VLOOKUP(C538,'4. Samples'!$B$17:M$66,3,FALSE),IF(COUNTIF('4. Samples'!$B$17:$B$66,'5. Contrasts'!C538)=0,"ID not defined on Samples tab","ID appears more than once on samples tab")))</f>
        <v/>
      </c>
      <c r="E538" s="84" t="s">
        <v>0</v>
      </c>
      <c r="F538" s="81"/>
      <c r="G538" s="93" t="str">
        <f>IF(F538="","",IF(COUNTIF('4. Samples'!$B$17:$B$66,'5. Contrasts'!F538)=1,VLOOKUP(F538,'4. Samples'!$B$17:P$66,3,FALSE),IF(COUNTIF('4. Samples'!$B$17:$B$66,'5. Contrasts'!F538)=0,"ID not defined on Samples tab","ID appears more than once on samples tab")))</f>
        <v/>
      </c>
      <c r="H538" s="379"/>
      <c r="I538" s="81"/>
      <c r="J538" s="81"/>
      <c r="K538" s="87"/>
      <c r="L538" s="81"/>
      <c r="M538" s="81"/>
      <c r="N538" s="351"/>
      <c r="O538" s="81"/>
      <c r="P538" s="81"/>
      <c r="Q538" s="81"/>
      <c r="R538" s="81"/>
      <c r="S538" s="81"/>
      <c r="T538" s="81"/>
      <c r="U538" s="81"/>
      <c r="V538" s="81"/>
      <c r="W538" s="81"/>
      <c r="X538" s="81"/>
      <c r="Y538" s="380"/>
      <c r="Z538" s="548"/>
      <c r="AA538" s="377">
        <f t="shared" si="7"/>
        <v>20</v>
      </c>
    </row>
    <row r="539" spans="1:27" s="378" customFormat="1" ht="12.75" hidden="1" customHeight="1" x14ac:dyDescent="0.2">
      <c r="A539" s="547" t="str">
        <f>IF('2. Outcomes'!C32="","",'2. Outcomes'!C32&amp;" - 13")</f>
        <v/>
      </c>
      <c r="B539" s="81"/>
      <c r="C539" s="81"/>
      <c r="D539" s="91" t="str">
        <f>IF(C539="","",IF(COUNTIF('4. Samples'!$B$17:$B$66,'5. Contrasts'!C539)=1,VLOOKUP(C539,'4. Samples'!$B$17:M$66,3,FALSE),IF(COUNTIF('4. Samples'!$B$17:$B$66,'5. Contrasts'!C539)=0,"ID not defined on Samples tab","ID appears more than once on samples tab")))</f>
        <v/>
      </c>
      <c r="E539" s="84" t="s">
        <v>0</v>
      </c>
      <c r="F539" s="81"/>
      <c r="G539" s="93" t="str">
        <f>IF(F539="","",IF(COUNTIF('4. Samples'!$B$17:$B$66,'5. Contrasts'!F539)=1,VLOOKUP(F539,'4. Samples'!$B$17:P$66,3,FALSE),IF(COUNTIF('4. Samples'!$B$17:$B$66,'5. Contrasts'!F539)=0,"ID not defined on Samples tab","ID appears more than once on samples tab")))</f>
        <v/>
      </c>
      <c r="H539" s="379"/>
      <c r="I539" s="81"/>
      <c r="J539" s="81"/>
      <c r="K539" s="87"/>
      <c r="L539" s="81"/>
      <c r="M539" s="81"/>
      <c r="N539" s="351"/>
      <c r="O539" s="81"/>
      <c r="P539" s="81"/>
      <c r="Q539" s="81"/>
      <c r="R539" s="81"/>
      <c r="S539" s="81"/>
      <c r="T539" s="81"/>
      <c r="U539" s="81"/>
      <c r="V539" s="81"/>
      <c r="W539" s="81"/>
      <c r="X539" s="81"/>
      <c r="Y539" s="380"/>
      <c r="Z539" s="548"/>
      <c r="AA539" s="377">
        <f t="shared" si="7"/>
        <v>20</v>
      </c>
    </row>
    <row r="540" spans="1:27" s="378" customFormat="1" ht="12.75" hidden="1" customHeight="1" x14ac:dyDescent="0.2">
      <c r="A540" s="547" t="str">
        <f>IF('2. Outcomes'!C32="","",'2. Outcomes'!C32&amp;" - 14")</f>
        <v/>
      </c>
      <c r="B540" s="81"/>
      <c r="C540" s="81"/>
      <c r="D540" s="91" t="str">
        <f>IF(C540="","",IF(COUNTIF('4. Samples'!$B$17:$B$66,'5. Contrasts'!C540)=1,VLOOKUP(C540,'4. Samples'!$B$17:M$66,3,FALSE),IF(COUNTIF('4. Samples'!$B$17:$B$66,'5. Contrasts'!C540)=0,"ID not defined on Samples tab","ID appears more than once on samples tab")))</f>
        <v/>
      </c>
      <c r="E540" s="84" t="s">
        <v>0</v>
      </c>
      <c r="F540" s="81"/>
      <c r="G540" s="93" t="str">
        <f>IF(F540="","",IF(COUNTIF('4. Samples'!$B$17:$B$66,'5. Contrasts'!F540)=1,VLOOKUP(F540,'4. Samples'!$B$17:P$66,3,FALSE),IF(COUNTIF('4. Samples'!$B$17:$B$66,'5. Contrasts'!F540)=0,"ID not defined on Samples tab","ID appears more than once on samples tab")))</f>
        <v/>
      </c>
      <c r="H540" s="379"/>
      <c r="I540" s="81"/>
      <c r="J540" s="81"/>
      <c r="K540" s="87"/>
      <c r="L540" s="81"/>
      <c r="M540" s="81"/>
      <c r="N540" s="351"/>
      <c r="O540" s="81"/>
      <c r="P540" s="81"/>
      <c r="Q540" s="81"/>
      <c r="R540" s="81"/>
      <c r="S540" s="81"/>
      <c r="T540" s="81"/>
      <c r="U540" s="81"/>
      <c r="V540" s="81"/>
      <c r="W540" s="81"/>
      <c r="X540" s="81"/>
      <c r="Y540" s="380"/>
      <c r="Z540" s="548"/>
      <c r="AA540" s="377">
        <f t="shared" si="7"/>
        <v>20</v>
      </c>
    </row>
    <row r="541" spans="1:27" s="378" customFormat="1" ht="12.75" hidden="1" customHeight="1" x14ac:dyDescent="0.2">
      <c r="A541" s="547" t="str">
        <f>IF('2. Outcomes'!C32="","",'2. Outcomes'!C32&amp;" - 15")</f>
        <v/>
      </c>
      <c r="B541" s="81"/>
      <c r="C541" s="81"/>
      <c r="D541" s="91" t="str">
        <f>IF(C541="","",IF(COUNTIF('4. Samples'!$B$17:$B$66,'5. Contrasts'!C541)=1,VLOOKUP(C541,'4. Samples'!$B$17:M$66,3,FALSE),IF(COUNTIF('4. Samples'!$B$17:$B$66,'5. Contrasts'!C541)=0,"ID not defined on Samples tab","ID appears more than once on samples tab")))</f>
        <v/>
      </c>
      <c r="E541" s="84" t="s">
        <v>0</v>
      </c>
      <c r="F541" s="81"/>
      <c r="G541" s="93" t="str">
        <f>IF(F541="","",IF(COUNTIF('4. Samples'!$B$17:$B$66,'5. Contrasts'!F541)=1,VLOOKUP(F541,'4. Samples'!$B$17:P$66,3,FALSE),IF(COUNTIF('4. Samples'!$B$17:$B$66,'5. Contrasts'!F541)=0,"ID not defined on Samples tab","ID appears more than once on samples tab")))</f>
        <v/>
      </c>
      <c r="H541" s="379"/>
      <c r="I541" s="81"/>
      <c r="J541" s="81"/>
      <c r="K541" s="87"/>
      <c r="L541" s="81"/>
      <c r="M541" s="81"/>
      <c r="N541" s="351"/>
      <c r="O541" s="81"/>
      <c r="P541" s="81"/>
      <c r="Q541" s="81"/>
      <c r="R541" s="81"/>
      <c r="S541" s="81"/>
      <c r="T541" s="81"/>
      <c r="U541" s="81"/>
      <c r="V541" s="81"/>
      <c r="W541" s="81"/>
      <c r="X541" s="81"/>
      <c r="Y541" s="380"/>
      <c r="Z541" s="548"/>
      <c r="AA541" s="377">
        <f t="shared" si="7"/>
        <v>20</v>
      </c>
    </row>
    <row r="542" spans="1:27" s="378" customFormat="1" ht="12.75" hidden="1" customHeight="1" x14ac:dyDescent="0.2">
      <c r="A542" s="547" t="str">
        <f>IF('2. Outcomes'!C32="","",'2. Outcomes'!C32&amp;" - 16")</f>
        <v/>
      </c>
      <c r="B542" s="81"/>
      <c r="C542" s="81"/>
      <c r="D542" s="91" t="str">
        <f>IF(C542="","",IF(COUNTIF('4. Samples'!$B$17:$B$66,'5. Contrasts'!C542)=1,VLOOKUP(C542,'4. Samples'!$B$17:M$66,3,FALSE),IF(COUNTIF('4. Samples'!$B$17:$B$66,'5. Contrasts'!C542)=0,"ID not defined on Samples tab","ID appears more than once on samples tab")))</f>
        <v/>
      </c>
      <c r="E542" s="84" t="s">
        <v>0</v>
      </c>
      <c r="F542" s="81"/>
      <c r="G542" s="93" t="str">
        <f>IF(F542="","",IF(COUNTIF('4. Samples'!$B$17:$B$66,'5. Contrasts'!F542)=1,VLOOKUP(F542,'4. Samples'!$B$17:P$66,3,FALSE),IF(COUNTIF('4. Samples'!$B$17:$B$66,'5. Contrasts'!F542)=0,"ID not defined on Samples tab","ID appears more than once on samples tab")))</f>
        <v/>
      </c>
      <c r="H542" s="379"/>
      <c r="I542" s="81"/>
      <c r="J542" s="81"/>
      <c r="K542" s="87"/>
      <c r="L542" s="81"/>
      <c r="M542" s="81"/>
      <c r="N542" s="351"/>
      <c r="O542" s="81"/>
      <c r="P542" s="81"/>
      <c r="Q542" s="81"/>
      <c r="R542" s="81"/>
      <c r="S542" s="81"/>
      <c r="T542" s="81"/>
      <c r="U542" s="81"/>
      <c r="V542" s="81"/>
      <c r="W542" s="81"/>
      <c r="X542" s="81"/>
      <c r="Y542" s="380"/>
      <c r="Z542" s="548"/>
      <c r="AA542" s="377">
        <f t="shared" si="7"/>
        <v>20</v>
      </c>
    </row>
    <row r="543" spans="1:27" s="378" customFormat="1" ht="12.75" hidden="1" customHeight="1" x14ac:dyDescent="0.2">
      <c r="A543" s="547" t="str">
        <f>IF('2. Outcomes'!C32="","",'2. Outcomes'!C32&amp;" - 17")</f>
        <v/>
      </c>
      <c r="B543" s="81"/>
      <c r="C543" s="81"/>
      <c r="D543" s="91" t="str">
        <f>IF(C543="","",IF(COUNTIF('4. Samples'!$B$17:$B$66,'5. Contrasts'!C543)=1,VLOOKUP(C543,'4. Samples'!$B$17:M$66,3,FALSE),IF(COUNTIF('4. Samples'!$B$17:$B$66,'5. Contrasts'!C543)=0,"ID not defined on Samples tab","ID appears more than once on samples tab")))</f>
        <v/>
      </c>
      <c r="E543" s="84" t="s">
        <v>0</v>
      </c>
      <c r="F543" s="81"/>
      <c r="G543" s="93" t="str">
        <f>IF(F543="","",IF(COUNTIF('4. Samples'!$B$17:$B$66,'5. Contrasts'!F543)=1,VLOOKUP(F543,'4. Samples'!$B$17:P$66,3,FALSE),IF(COUNTIF('4. Samples'!$B$17:$B$66,'5. Contrasts'!F543)=0,"ID not defined on Samples tab","ID appears more than once on samples tab")))</f>
        <v/>
      </c>
      <c r="H543" s="379"/>
      <c r="I543" s="81"/>
      <c r="J543" s="81"/>
      <c r="K543" s="87"/>
      <c r="L543" s="81"/>
      <c r="M543" s="81"/>
      <c r="N543" s="351"/>
      <c r="O543" s="81"/>
      <c r="P543" s="81"/>
      <c r="Q543" s="81"/>
      <c r="R543" s="81"/>
      <c r="S543" s="81"/>
      <c r="T543" s="81"/>
      <c r="U543" s="81"/>
      <c r="V543" s="81"/>
      <c r="W543" s="81"/>
      <c r="X543" s="81"/>
      <c r="Y543" s="380"/>
      <c r="Z543" s="548"/>
      <c r="AA543" s="377">
        <f t="shared" si="7"/>
        <v>20</v>
      </c>
    </row>
    <row r="544" spans="1:27" s="378" customFormat="1" ht="12.75" hidden="1" customHeight="1" x14ac:dyDescent="0.2">
      <c r="A544" s="547" t="str">
        <f>IF('2. Outcomes'!C32="","",'2. Outcomes'!C32&amp;" - 18")</f>
        <v/>
      </c>
      <c r="B544" s="81"/>
      <c r="C544" s="81"/>
      <c r="D544" s="91" t="str">
        <f>IF(C544="","",IF(COUNTIF('4. Samples'!$B$17:$B$66,'5. Contrasts'!C544)=1,VLOOKUP(C544,'4. Samples'!$B$17:M$66,3,FALSE),IF(COUNTIF('4. Samples'!$B$17:$B$66,'5. Contrasts'!C544)=0,"ID not defined on Samples tab","ID appears more than once on samples tab")))</f>
        <v/>
      </c>
      <c r="E544" s="84" t="s">
        <v>0</v>
      </c>
      <c r="F544" s="81"/>
      <c r="G544" s="93" t="str">
        <f>IF(F544="","",IF(COUNTIF('4. Samples'!$B$17:$B$66,'5. Contrasts'!F544)=1,VLOOKUP(F544,'4. Samples'!$B$17:P$66,3,FALSE),IF(COUNTIF('4. Samples'!$B$17:$B$66,'5. Contrasts'!F544)=0,"ID not defined on Samples tab","ID appears more than once on samples tab")))</f>
        <v/>
      </c>
      <c r="H544" s="379"/>
      <c r="I544" s="81"/>
      <c r="J544" s="81"/>
      <c r="K544" s="87"/>
      <c r="L544" s="81"/>
      <c r="M544" s="81"/>
      <c r="N544" s="351"/>
      <c r="O544" s="81"/>
      <c r="P544" s="81"/>
      <c r="Q544" s="81"/>
      <c r="R544" s="81"/>
      <c r="S544" s="81"/>
      <c r="T544" s="81"/>
      <c r="U544" s="81"/>
      <c r="V544" s="81"/>
      <c r="W544" s="81"/>
      <c r="X544" s="81"/>
      <c r="Y544" s="380"/>
      <c r="Z544" s="548"/>
      <c r="AA544" s="377">
        <f t="shared" si="7"/>
        <v>20</v>
      </c>
    </row>
    <row r="545" spans="1:27" s="378" customFormat="1" ht="12.75" hidden="1" customHeight="1" x14ac:dyDescent="0.2">
      <c r="A545" s="547" t="str">
        <f>IF('2. Outcomes'!C32="","",'2. Outcomes'!C32&amp;" - 19")</f>
        <v/>
      </c>
      <c r="B545" s="81"/>
      <c r="C545" s="81"/>
      <c r="D545" s="91" t="str">
        <f>IF(C545="","",IF(COUNTIF('4. Samples'!$B$17:$B$66,'5. Contrasts'!C545)=1,VLOOKUP(C545,'4. Samples'!$B$17:M$66,3,FALSE),IF(COUNTIF('4. Samples'!$B$17:$B$66,'5. Contrasts'!C545)=0,"ID not defined on Samples tab","ID appears more than once on samples tab")))</f>
        <v/>
      </c>
      <c r="E545" s="84" t="s">
        <v>0</v>
      </c>
      <c r="F545" s="81"/>
      <c r="G545" s="93" t="str">
        <f>IF(F545="","",IF(COUNTIF('4. Samples'!$B$17:$B$66,'5. Contrasts'!F545)=1,VLOOKUP(F545,'4. Samples'!$B$17:P$66,3,FALSE),IF(COUNTIF('4. Samples'!$B$17:$B$66,'5. Contrasts'!F545)=0,"ID not defined on Samples tab","ID appears more than once on samples tab")))</f>
        <v/>
      </c>
      <c r="H545" s="379"/>
      <c r="I545" s="81"/>
      <c r="J545" s="81"/>
      <c r="K545" s="87"/>
      <c r="L545" s="81"/>
      <c r="M545" s="81"/>
      <c r="N545" s="351"/>
      <c r="O545" s="81"/>
      <c r="P545" s="81"/>
      <c r="Q545" s="81"/>
      <c r="R545" s="81"/>
      <c r="S545" s="81"/>
      <c r="T545" s="81"/>
      <c r="U545" s="81"/>
      <c r="V545" s="81"/>
      <c r="W545" s="81"/>
      <c r="X545" s="81"/>
      <c r="Y545" s="380"/>
      <c r="Z545" s="548"/>
      <c r="AA545" s="377">
        <f t="shared" si="7"/>
        <v>20</v>
      </c>
    </row>
    <row r="546" spans="1:27" s="378" customFormat="1" ht="12.75" hidden="1" customHeight="1" x14ac:dyDescent="0.2">
      <c r="A546" s="547" t="str">
        <f>IF('2. Outcomes'!C32="","",'2. Outcomes'!C32&amp;" - 20")</f>
        <v/>
      </c>
      <c r="B546" s="81"/>
      <c r="C546" s="81"/>
      <c r="D546" s="91" t="str">
        <f>IF(C546="","",IF(COUNTIF('4. Samples'!$B$17:$B$66,'5. Contrasts'!C546)=1,VLOOKUP(C546,'4. Samples'!$B$17:M$66,3,FALSE),IF(COUNTIF('4. Samples'!$B$17:$B$66,'5. Contrasts'!C546)=0,"ID not defined on Samples tab","ID appears more than once on samples tab")))</f>
        <v/>
      </c>
      <c r="E546" s="84" t="s">
        <v>0</v>
      </c>
      <c r="F546" s="81"/>
      <c r="G546" s="93" t="str">
        <f>IF(F546="","",IF(COUNTIF('4. Samples'!$B$17:$B$66,'5. Contrasts'!F546)=1,VLOOKUP(F546,'4. Samples'!$B$17:P$66,3,FALSE),IF(COUNTIF('4. Samples'!$B$17:$B$66,'5. Contrasts'!F546)=0,"ID not defined on Samples tab","ID appears more than once on samples tab")))</f>
        <v/>
      </c>
      <c r="H546" s="379"/>
      <c r="I546" s="81"/>
      <c r="J546" s="81"/>
      <c r="K546" s="87"/>
      <c r="L546" s="81"/>
      <c r="M546" s="81"/>
      <c r="N546" s="351"/>
      <c r="O546" s="81"/>
      <c r="P546" s="81"/>
      <c r="Q546" s="81"/>
      <c r="R546" s="81"/>
      <c r="S546" s="81"/>
      <c r="T546" s="81"/>
      <c r="U546" s="81"/>
      <c r="V546" s="81"/>
      <c r="W546" s="81"/>
      <c r="X546" s="81"/>
      <c r="Y546" s="380"/>
      <c r="Z546" s="548"/>
      <c r="AA546" s="377">
        <f t="shared" si="7"/>
        <v>20</v>
      </c>
    </row>
    <row r="547" spans="1:27" s="378" customFormat="1" ht="12.75" hidden="1" customHeight="1" x14ac:dyDescent="0.2">
      <c r="A547" s="547" t="str">
        <f>IF('2. Outcomes'!C32="","",'2. Outcomes'!C32&amp;" - 21")</f>
        <v/>
      </c>
      <c r="B547" s="81"/>
      <c r="C547" s="81"/>
      <c r="D547" s="91" t="str">
        <f>IF(C547="","",IF(COUNTIF('4. Samples'!$B$17:$B$66,'5. Contrasts'!C547)=1,VLOOKUP(C547,'4. Samples'!$B$17:M$66,3,FALSE),IF(COUNTIF('4. Samples'!$B$17:$B$66,'5. Contrasts'!C547)=0,"ID not defined on Samples tab","ID appears more than once on samples tab")))</f>
        <v/>
      </c>
      <c r="E547" s="84" t="s">
        <v>0</v>
      </c>
      <c r="F547" s="81"/>
      <c r="G547" s="93" t="str">
        <f>IF(F547="","",IF(COUNTIF('4. Samples'!$B$17:$B$66,'5. Contrasts'!F547)=1,VLOOKUP(F547,'4. Samples'!$B$17:P$66,3,FALSE),IF(COUNTIF('4. Samples'!$B$17:$B$66,'5. Contrasts'!F547)=0,"ID not defined on Samples tab","ID appears more than once on samples tab")))</f>
        <v/>
      </c>
      <c r="H547" s="379"/>
      <c r="I547" s="81"/>
      <c r="J547" s="81"/>
      <c r="K547" s="87"/>
      <c r="L547" s="81"/>
      <c r="M547" s="81"/>
      <c r="N547" s="351"/>
      <c r="O547" s="81"/>
      <c r="P547" s="81"/>
      <c r="Q547" s="81"/>
      <c r="R547" s="81"/>
      <c r="S547" s="81"/>
      <c r="T547" s="81"/>
      <c r="U547" s="81"/>
      <c r="V547" s="81"/>
      <c r="W547" s="81"/>
      <c r="X547" s="81"/>
      <c r="Y547" s="380"/>
      <c r="Z547" s="548"/>
      <c r="AA547" s="377">
        <f t="shared" si="7"/>
        <v>20</v>
      </c>
    </row>
    <row r="548" spans="1:27" s="378" customFormat="1" ht="12.75" hidden="1" customHeight="1" x14ac:dyDescent="0.2">
      <c r="A548" s="547" t="str">
        <f>IF('2. Outcomes'!C32="","",'2. Outcomes'!C32&amp;" - 22")</f>
        <v/>
      </c>
      <c r="B548" s="81"/>
      <c r="C548" s="81"/>
      <c r="D548" s="91" t="str">
        <f>IF(C548="","",IF(COUNTIF('4. Samples'!$B$17:$B$66,'5. Contrasts'!C548)=1,VLOOKUP(C548,'4. Samples'!$B$17:M$66,3,FALSE),IF(COUNTIF('4. Samples'!$B$17:$B$66,'5. Contrasts'!C548)=0,"ID not defined on Samples tab","ID appears more than once on samples tab")))</f>
        <v/>
      </c>
      <c r="E548" s="84" t="s">
        <v>0</v>
      </c>
      <c r="F548" s="81"/>
      <c r="G548" s="93" t="str">
        <f>IF(F548="","",IF(COUNTIF('4. Samples'!$B$17:$B$66,'5. Contrasts'!F548)=1,VLOOKUP(F548,'4. Samples'!$B$17:P$66,3,FALSE),IF(COUNTIF('4. Samples'!$B$17:$B$66,'5. Contrasts'!F548)=0,"ID not defined on Samples tab","ID appears more than once on samples tab")))</f>
        <v/>
      </c>
      <c r="H548" s="379"/>
      <c r="I548" s="81"/>
      <c r="J548" s="81"/>
      <c r="K548" s="87"/>
      <c r="L548" s="81"/>
      <c r="M548" s="81"/>
      <c r="N548" s="351"/>
      <c r="O548" s="81"/>
      <c r="P548" s="81"/>
      <c r="Q548" s="81"/>
      <c r="R548" s="81"/>
      <c r="S548" s="81"/>
      <c r="T548" s="81"/>
      <c r="U548" s="81"/>
      <c r="V548" s="81"/>
      <c r="W548" s="81"/>
      <c r="X548" s="81"/>
      <c r="Y548" s="380"/>
      <c r="Z548" s="548"/>
      <c r="AA548" s="377">
        <f t="shared" si="7"/>
        <v>20</v>
      </c>
    </row>
    <row r="549" spans="1:27" s="378" customFormat="1" ht="12.75" hidden="1" customHeight="1" x14ac:dyDescent="0.2">
      <c r="A549" s="547" t="str">
        <f>IF('2. Outcomes'!C32="","",'2. Outcomes'!C32&amp;" - 23")</f>
        <v/>
      </c>
      <c r="B549" s="81"/>
      <c r="C549" s="81"/>
      <c r="D549" s="91" t="str">
        <f>IF(C549="","",IF(COUNTIF('4. Samples'!$B$17:$B$66,'5. Contrasts'!C549)=1,VLOOKUP(C549,'4. Samples'!$B$17:M$66,3,FALSE),IF(COUNTIF('4. Samples'!$B$17:$B$66,'5. Contrasts'!C549)=0,"ID not defined on Samples tab","ID appears more than once on samples tab")))</f>
        <v/>
      </c>
      <c r="E549" s="84" t="s">
        <v>0</v>
      </c>
      <c r="F549" s="81"/>
      <c r="G549" s="93" t="str">
        <f>IF(F549="","",IF(COUNTIF('4. Samples'!$B$17:$B$66,'5. Contrasts'!F549)=1,VLOOKUP(F549,'4. Samples'!$B$17:P$66,3,FALSE),IF(COUNTIF('4. Samples'!$B$17:$B$66,'5. Contrasts'!F549)=0,"ID not defined on Samples tab","ID appears more than once on samples tab")))</f>
        <v/>
      </c>
      <c r="H549" s="379"/>
      <c r="I549" s="81"/>
      <c r="J549" s="81"/>
      <c r="K549" s="87"/>
      <c r="L549" s="81"/>
      <c r="M549" s="81"/>
      <c r="N549" s="351"/>
      <c r="O549" s="81"/>
      <c r="P549" s="81"/>
      <c r="Q549" s="81"/>
      <c r="R549" s="81"/>
      <c r="S549" s="81"/>
      <c r="T549" s="81"/>
      <c r="U549" s="81"/>
      <c r="V549" s="81"/>
      <c r="W549" s="81"/>
      <c r="X549" s="81"/>
      <c r="Y549" s="380"/>
      <c r="Z549" s="548"/>
      <c r="AA549" s="377">
        <f t="shared" si="7"/>
        <v>20</v>
      </c>
    </row>
    <row r="550" spans="1:27" s="378" customFormat="1" ht="12.75" hidden="1" customHeight="1" x14ac:dyDescent="0.2">
      <c r="A550" s="547" t="str">
        <f>IF('2. Outcomes'!C32="","",'2. Outcomes'!C32&amp;" - 24")</f>
        <v/>
      </c>
      <c r="B550" s="81"/>
      <c r="C550" s="81"/>
      <c r="D550" s="91" t="str">
        <f>IF(C550="","",IF(COUNTIF('4. Samples'!$B$17:$B$66,'5. Contrasts'!C550)=1,VLOOKUP(C550,'4. Samples'!$B$17:M$66,3,FALSE),IF(COUNTIF('4. Samples'!$B$17:$B$66,'5. Contrasts'!C550)=0,"ID not defined on Samples tab","ID appears more than once on samples tab")))</f>
        <v/>
      </c>
      <c r="E550" s="84" t="s">
        <v>0</v>
      </c>
      <c r="F550" s="81"/>
      <c r="G550" s="93" t="str">
        <f>IF(F550="","",IF(COUNTIF('4. Samples'!$B$17:$B$66,'5. Contrasts'!F550)=1,VLOOKUP(F550,'4. Samples'!$B$17:P$66,3,FALSE),IF(COUNTIF('4. Samples'!$B$17:$B$66,'5. Contrasts'!F550)=0,"ID not defined on Samples tab","ID appears more than once on samples tab")))</f>
        <v/>
      </c>
      <c r="H550" s="379"/>
      <c r="I550" s="81"/>
      <c r="J550" s="81"/>
      <c r="K550" s="87"/>
      <c r="L550" s="81"/>
      <c r="M550" s="81"/>
      <c r="N550" s="351"/>
      <c r="O550" s="81"/>
      <c r="P550" s="81"/>
      <c r="Q550" s="81"/>
      <c r="R550" s="81"/>
      <c r="S550" s="81"/>
      <c r="T550" s="81"/>
      <c r="U550" s="81"/>
      <c r="V550" s="81"/>
      <c r="W550" s="81"/>
      <c r="X550" s="81"/>
      <c r="Y550" s="380"/>
      <c r="Z550" s="548"/>
      <c r="AA550" s="377">
        <f t="shared" si="7"/>
        <v>20</v>
      </c>
    </row>
    <row r="551" spans="1:27" s="378" customFormat="1" ht="12.75" hidden="1" customHeight="1" x14ac:dyDescent="0.2">
      <c r="A551" s="547" t="str">
        <f>IF('2. Outcomes'!C32="","",'2. Outcomes'!C32&amp;" - 25")</f>
        <v/>
      </c>
      <c r="B551" s="81"/>
      <c r="C551" s="81"/>
      <c r="D551" s="91" t="str">
        <f>IF(C551="","",IF(COUNTIF('4. Samples'!$B$17:$B$66,'5. Contrasts'!C551)=1,VLOOKUP(C551,'4. Samples'!$B$17:M$66,3,FALSE),IF(COUNTIF('4. Samples'!$B$17:$B$66,'5. Contrasts'!C551)=0,"ID not defined on Samples tab","ID appears more than once on samples tab")))</f>
        <v/>
      </c>
      <c r="E551" s="84" t="s">
        <v>0</v>
      </c>
      <c r="F551" s="81"/>
      <c r="G551" s="93" t="str">
        <f>IF(F551="","",IF(COUNTIF('4. Samples'!$B$17:$B$66,'5. Contrasts'!F551)=1,VLOOKUP(F551,'4. Samples'!$B$17:P$66,3,FALSE),IF(COUNTIF('4. Samples'!$B$17:$B$66,'5. Contrasts'!F551)=0,"ID not defined on Samples tab","ID appears more than once on samples tab")))</f>
        <v/>
      </c>
      <c r="H551" s="379"/>
      <c r="I551" s="81"/>
      <c r="J551" s="81"/>
      <c r="K551" s="87"/>
      <c r="L551" s="81"/>
      <c r="M551" s="81"/>
      <c r="N551" s="351"/>
      <c r="O551" s="81"/>
      <c r="P551" s="81"/>
      <c r="Q551" s="81"/>
      <c r="R551" s="81"/>
      <c r="S551" s="81"/>
      <c r="T551" s="81"/>
      <c r="U551" s="81"/>
      <c r="V551" s="81"/>
      <c r="W551" s="81"/>
      <c r="X551" s="81"/>
      <c r="Y551" s="380"/>
      <c r="Z551" s="548"/>
      <c r="AA551" s="377">
        <f t="shared" si="7"/>
        <v>20</v>
      </c>
    </row>
    <row r="552" spans="1:27" s="382" customFormat="1" ht="12.75" customHeight="1" x14ac:dyDescent="0.2">
      <c r="A552" s="549" t="s">
        <v>21</v>
      </c>
      <c r="B552" s="208"/>
      <c r="C552" s="82"/>
      <c r="D552" s="82"/>
      <c r="E552" s="373"/>
      <c r="F552" s="82"/>
      <c r="G552" s="82"/>
      <c r="H552" s="82"/>
      <c r="I552" s="82"/>
      <c r="J552" s="82"/>
      <c r="K552" s="82"/>
      <c r="L552" s="82"/>
      <c r="M552" s="82"/>
      <c r="N552" s="352"/>
      <c r="O552" s="82"/>
      <c r="P552" s="82"/>
      <c r="Q552" s="82"/>
      <c r="R552" s="82"/>
      <c r="S552" s="82"/>
      <c r="T552" s="82"/>
      <c r="U552" s="82"/>
      <c r="V552" s="82"/>
      <c r="W552" s="82"/>
      <c r="X552" s="82"/>
      <c r="Y552" s="82"/>
      <c r="Z552" s="550"/>
      <c r="AA552" s="381"/>
    </row>
    <row r="553" spans="1:27" s="385" customFormat="1" ht="14.25" customHeight="1" x14ac:dyDescent="0.2">
      <c r="A553" s="543" t="str">
        <f>IF('2. Outcomes'!B33="","",'2. Outcomes'!A33&amp;"   /   "&amp;'2. Outcomes'!B33&amp;"   /   "&amp;'2. Outcomes'!C33)</f>
        <v/>
      </c>
      <c r="B553" s="209"/>
      <c r="C553" s="209"/>
      <c r="D553" s="209"/>
      <c r="E553" s="249"/>
      <c r="F553" s="209"/>
      <c r="G553" s="209"/>
      <c r="H553" s="209"/>
      <c r="I553" s="209"/>
      <c r="J553" s="209"/>
      <c r="K553" s="209"/>
      <c r="L553" s="209"/>
      <c r="M553" s="209"/>
      <c r="N553" s="383"/>
      <c r="O553" s="209"/>
      <c r="P553" s="209"/>
      <c r="Q553" s="209"/>
      <c r="R553" s="209"/>
      <c r="S553" s="209"/>
      <c r="T553" s="209"/>
      <c r="U553" s="209"/>
      <c r="V553" s="209"/>
      <c r="W553" s="209"/>
      <c r="X553" s="209"/>
      <c r="Y553" s="209"/>
      <c r="Z553" s="544"/>
      <c r="AA553" s="384"/>
    </row>
    <row r="554" spans="1:27" s="378" customFormat="1" ht="12.75" customHeight="1" x14ac:dyDescent="0.2">
      <c r="A554" s="547" t="str">
        <f>IF('2. Outcomes'!C33="","",'2. Outcomes'!C33&amp;" - 1")</f>
        <v/>
      </c>
      <c r="B554" s="81"/>
      <c r="C554" s="81"/>
      <c r="D554" s="91" t="str">
        <f>IF(C554="","",IF(COUNTIF('4. Samples'!$B$17:$B$66,'5. Contrasts'!C554)=1,VLOOKUP(C554,'4. Samples'!$B$17:M$66,3,FALSE),IF(COUNTIF('4. Samples'!$B$17:$B$66,'5. Contrasts'!C554)=0,"ID not defined on Samples tab","ID appears more than once on samples tab")))</f>
        <v/>
      </c>
      <c r="E554" s="84" t="s">
        <v>0</v>
      </c>
      <c r="F554" s="81"/>
      <c r="G554" s="93" t="str">
        <f>IF(F554="","",IF(COUNTIF('4. Samples'!$B$17:$B$66,'5. Contrasts'!F554)=1,VLOOKUP(F554,'4. Samples'!$B$17:P$66,3,FALSE),IF(COUNTIF('4. Samples'!$B$17:$B$66,'5. Contrasts'!F554)=0,"ID not defined on Samples tab","ID appears more than once on samples tab")))</f>
        <v/>
      </c>
      <c r="H554" s="375"/>
      <c r="I554" s="87"/>
      <c r="J554" s="87"/>
      <c r="K554" s="87"/>
      <c r="L554" s="87"/>
      <c r="M554" s="87"/>
      <c r="N554" s="350"/>
      <c r="O554" s="87"/>
      <c r="P554" s="87"/>
      <c r="Q554" s="87"/>
      <c r="R554" s="87"/>
      <c r="S554" s="87"/>
      <c r="T554" s="87"/>
      <c r="U554" s="87"/>
      <c r="V554" s="87"/>
      <c r="W554" s="81"/>
      <c r="X554" s="81"/>
      <c r="Y554" s="380"/>
      <c r="Z554" s="548"/>
      <c r="AA554" s="377">
        <f t="shared" ref="AA554:AA617" si="8">AA527+1</f>
        <v>21</v>
      </c>
    </row>
    <row r="555" spans="1:27" s="378" customFormat="1" ht="12.75" customHeight="1" x14ac:dyDescent="0.2">
      <c r="A555" s="547" t="str">
        <f>IF('2. Outcomes'!C33="","",'2. Outcomes'!C33&amp;" - 2")</f>
        <v/>
      </c>
      <c r="B555" s="81"/>
      <c r="C555" s="81"/>
      <c r="D555" s="91" t="str">
        <f>IF(C555="","",IF(COUNTIF('4. Samples'!$B$17:$B$66,'5. Contrasts'!C555)=1,VLOOKUP(C555,'4. Samples'!$B$17:M$66,3,FALSE),IF(COUNTIF('4. Samples'!$B$17:$B$66,'5. Contrasts'!C555)=0,"ID not defined on Samples tab","ID appears more than once on samples tab")))</f>
        <v/>
      </c>
      <c r="E555" s="84" t="s">
        <v>0</v>
      </c>
      <c r="F555" s="81"/>
      <c r="G555" s="93" t="str">
        <f>IF(F555="","",IF(COUNTIF('4. Samples'!$B$17:$B$66,'5. Contrasts'!F555)=1,VLOOKUP(F555,'4. Samples'!$B$17:P$66,3,FALSE),IF(COUNTIF('4. Samples'!$B$17:$B$66,'5. Contrasts'!F555)=0,"ID not defined on Samples tab","ID appears more than once on samples tab")))</f>
        <v/>
      </c>
      <c r="H555" s="379"/>
      <c r="I555" s="81"/>
      <c r="J555" s="81"/>
      <c r="K555" s="87"/>
      <c r="L555" s="81"/>
      <c r="M555" s="81"/>
      <c r="N555" s="351"/>
      <c r="O555" s="81"/>
      <c r="P555" s="81"/>
      <c r="Q555" s="81"/>
      <c r="R555" s="81"/>
      <c r="S555" s="81"/>
      <c r="T555" s="81"/>
      <c r="U555" s="81"/>
      <c r="V555" s="81"/>
      <c r="W555" s="81"/>
      <c r="X555" s="81"/>
      <c r="Y555" s="380"/>
      <c r="Z555" s="548"/>
      <c r="AA555" s="377">
        <f t="shared" si="8"/>
        <v>21</v>
      </c>
    </row>
    <row r="556" spans="1:27" s="378" customFormat="1" ht="12.75" customHeight="1" x14ac:dyDescent="0.2">
      <c r="A556" s="547" t="str">
        <f>IF('2. Outcomes'!C33="","",'2. Outcomes'!C33&amp;" - 3")</f>
        <v/>
      </c>
      <c r="B556" s="81"/>
      <c r="C556" s="81"/>
      <c r="D556" s="91" t="str">
        <f>IF(C556="","",IF(COUNTIF('4. Samples'!$B$17:$B$66,'5. Contrasts'!C556)=1,VLOOKUP(C556,'4. Samples'!$B$17:M$66,3,FALSE),IF(COUNTIF('4. Samples'!$B$17:$B$66,'5. Contrasts'!C556)=0,"ID not defined on Samples tab","ID appears more than once on samples tab")))</f>
        <v/>
      </c>
      <c r="E556" s="84" t="s">
        <v>0</v>
      </c>
      <c r="F556" s="81"/>
      <c r="G556" s="93" t="str">
        <f>IF(F556="","",IF(COUNTIF('4. Samples'!$B$17:$B$66,'5. Contrasts'!F556)=1,VLOOKUP(F556,'4. Samples'!$B$17:P$66,3,FALSE),IF(COUNTIF('4. Samples'!$B$17:$B$66,'5. Contrasts'!F556)=0,"ID not defined on Samples tab","ID appears more than once on samples tab")))</f>
        <v/>
      </c>
      <c r="H556" s="379"/>
      <c r="I556" s="81"/>
      <c r="J556" s="81"/>
      <c r="K556" s="87"/>
      <c r="L556" s="81"/>
      <c r="M556" s="81"/>
      <c r="N556" s="351"/>
      <c r="O556" s="81"/>
      <c r="P556" s="81"/>
      <c r="Q556" s="81"/>
      <c r="R556" s="81"/>
      <c r="S556" s="81"/>
      <c r="T556" s="81"/>
      <c r="U556" s="81"/>
      <c r="V556" s="81"/>
      <c r="W556" s="81"/>
      <c r="X556" s="81"/>
      <c r="Y556" s="380"/>
      <c r="Z556" s="548"/>
      <c r="AA556" s="377">
        <f t="shared" si="8"/>
        <v>21</v>
      </c>
    </row>
    <row r="557" spans="1:27" s="378" customFormat="1" ht="12.75" customHeight="1" x14ac:dyDescent="0.2">
      <c r="A557" s="547" t="str">
        <f>IF('2. Outcomes'!C33="","",'2. Outcomes'!C33&amp;" - 4")</f>
        <v/>
      </c>
      <c r="B557" s="81"/>
      <c r="C557" s="81"/>
      <c r="D557" s="91" t="str">
        <f>IF(C557="","",IF(COUNTIF('4. Samples'!$B$17:$B$66,'5. Contrasts'!C557)=1,VLOOKUP(C557,'4. Samples'!$B$17:M$66,3,FALSE),IF(COUNTIF('4. Samples'!$B$17:$B$66,'5. Contrasts'!C557)=0,"ID not defined on Samples tab","ID appears more than once on samples tab")))</f>
        <v/>
      </c>
      <c r="E557" s="84" t="s">
        <v>0</v>
      </c>
      <c r="F557" s="81"/>
      <c r="G557" s="93" t="str">
        <f>IF(F557="","",IF(COUNTIF('4. Samples'!$B$17:$B$66,'5. Contrasts'!F557)=1,VLOOKUP(F557,'4. Samples'!$B$17:P$66,3,FALSE),IF(COUNTIF('4. Samples'!$B$17:$B$66,'5. Contrasts'!F557)=0,"ID not defined on Samples tab","ID appears more than once on samples tab")))</f>
        <v/>
      </c>
      <c r="H557" s="379"/>
      <c r="I557" s="81"/>
      <c r="J557" s="81"/>
      <c r="K557" s="87"/>
      <c r="L557" s="81"/>
      <c r="M557" s="81"/>
      <c r="N557" s="351"/>
      <c r="O557" s="81"/>
      <c r="P557" s="81"/>
      <c r="Q557" s="81"/>
      <c r="R557" s="81"/>
      <c r="S557" s="81"/>
      <c r="T557" s="81"/>
      <c r="U557" s="81"/>
      <c r="V557" s="81"/>
      <c r="W557" s="81"/>
      <c r="X557" s="81"/>
      <c r="Y557" s="380"/>
      <c r="Z557" s="548"/>
      <c r="AA557" s="377">
        <f t="shared" si="8"/>
        <v>21</v>
      </c>
    </row>
    <row r="558" spans="1:27" s="378" customFormat="1" ht="12.75" customHeight="1" x14ac:dyDescent="0.2">
      <c r="A558" s="547" t="str">
        <f>IF('2. Outcomes'!C33="","",'2. Outcomes'!C33&amp;" - 5")</f>
        <v/>
      </c>
      <c r="B558" s="81"/>
      <c r="C558" s="81"/>
      <c r="D558" s="91" t="str">
        <f>IF(C558="","",IF(COUNTIF('4. Samples'!$B$17:$B$66,'5. Contrasts'!C558)=1,VLOOKUP(C558,'4. Samples'!$B$17:M$66,3,FALSE),IF(COUNTIF('4. Samples'!$B$17:$B$66,'5. Contrasts'!C558)=0,"ID not defined on Samples tab","ID appears more than once on samples tab")))</f>
        <v/>
      </c>
      <c r="E558" s="84" t="s">
        <v>0</v>
      </c>
      <c r="F558" s="81"/>
      <c r="G558" s="93" t="str">
        <f>IF(F558="","",IF(COUNTIF('4. Samples'!$B$17:$B$66,'5. Contrasts'!F558)=1,VLOOKUP(F558,'4. Samples'!$B$17:P$66,3,FALSE),IF(COUNTIF('4. Samples'!$B$17:$B$66,'5. Contrasts'!F558)=0,"ID not defined on Samples tab","ID appears more than once on samples tab")))</f>
        <v/>
      </c>
      <c r="H558" s="379"/>
      <c r="I558" s="81"/>
      <c r="J558" s="81"/>
      <c r="K558" s="87"/>
      <c r="L558" s="81"/>
      <c r="M558" s="81"/>
      <c r="N558" s="351"/>
      <c r="O558" s="81"/>
      <c r="P558" s="81"/>
      <c r="Q558" s="81"/>
      <c r="R558" s="81"/>
      <c r="S558" s="81"/>
      <c r="T558" s="81"/>
      <c r="U558" s="81"/>
      <c r="V558" s="81"/>
      <c r="W558" s="81"/>
      <c r="X558" s="81"/>
      <c r="Y558" s="380"/>
      <c r="Z558" s="548"/>
      <c r="AA558" s="377">
        <f t="shared" si="8"/>
        <v>21</v>
      </c>
    </row>
    <row r="559" spans="1:27" s="378" customFormat="1" ht="12.75" customHeight="1" x14ac:dyDescent="0.2">
      <c r="A559" s="547" t="str">
        <f>IF('2. Outcomes'!C33="","",'2. Outcomes'!C33&amp;" - 6")</f>
        <v/>
      </c>
      <c r="B559" s="81"/>
      <c r="C559" s="81"/>
      <c r="D559" s="91" t="str">
        <f>IF(C559="","",IF(COUNTIF('4. Samples'!$B$17:$B$66,'5. Contrasts'!C559)=1,VLOOKUP(C559,'4. Samples'!$B$17:M$66,3,FALSE),IF(COUNTIF('4. Samples'!$B$17:$B$66,'5. Contrasts'!C559)=0,"ID not defined on Samples tab","ID appears more than once on samples tab")))</f>
        <v/>
      </c>
      <c r="E559" s="84" t="s">
        <v>0</v>
      </c>
      <c r="F559" s="81"/>
      <c r="G559" s="93" t="str">
        <f>IF(F559="","",IF(COUNTIF('4. Samples'!$B$17:$B$66,'5. Contrasts'!F559)=1,VLOOKUP(F559,'4. Samples'!$B$17:P$66,3,FALSE),IF(COUNTIF('4. Samples'!$B$17:$B$66,'5. Contrasts'!F559)=0,"ID not defined on Samples tab","ID appears more than once on samples tab")))</f>
        <v/>
      </c>
      <c r="H559" s="379"/>
      <c r="I559" s="81"/>
      <c r="J559" s="81"/>
      <c r="K559" s="87"/>
      <c r="L559" s="81"/>
      <c r="M559" s="81"/>
      <c r="N559" s="351"/>
      <c r="O559" s="81"/>
      <c r="P559" s="81"/>
      <c r="Q559" s="81"/>
      <c r="R559" s="81"/>
      <c r="S559" s="81"/>
      <c r="T559" s="81"/>
      <c r="U559" s="81"/>
      <c r="V559" s="81"/>
      <c r="W559" s="81"/>
      <c r="X559" s="81"/>
      <c r="Y559" s="380"/>
      <c r="Z559" s="548"/>
      <c r="AA559" s="377">
        <f t="shared" si="8"/>
        <v>21</v>
      </c>
    </row>
    <row r="560" spans="1:27" s="378" customFormat="1" ht="12.75" customHeight="1" x14ac:dyDescent="0.2">
      <c r="A560" s="547" t="str">
        <f>IF('2. Outcomes'!C33="","",'2. Outcomes'!C33&amp;" - 7")</f>
        <v/>
      </c>
      <c r="B560" s="81"/>
      <c r="C560" s="81"/>
      <c r="D560" s="91" t="str">
        <f>IF(C560="","",IF(COUNTIF('4. Samples'!$B$17:$B$66,'5. Contrasts'!C560)=1,VLOOKUP(C560,'4. Samples'!$B$17:M$66,3,FALSE),IF(COUNTIF('4. Samples'!$B$17:$B$66,'5. Contrasts'!C560)=0,"ID not defined on Samples tab","ID appears more than once on samples tab")))</f>
        <v/>
      </c>
      <c r="E560" s="84" t="s">
        <v>0</v>
      </c>
      <c r="F560" s="81"/>
      <c r="G560" s="93" t="str">
        <f>IF(F560="","",IF(COUNTIF('4. Samples'!$B$17:$B$66,'5. Contrasts'!F560)=1,VLOOKUP(F560,'4. Samples'!$B$17:P$66,3,FALSE),IF(COUNTIF('4. Samples'!$B$17:$B$66,'5. Contrasts'!F560)=0,"ID not defined on Samples tab","ID appears more than once on samples tab")))</f>
        <v/>
      </c>
      <c r="H560" s="379"/>
      <c r="I560" s="81"/>
      <c r="J560" s="81"/>
      <c r="K560" s="87"/>
      <c r="L560" s="81"/>
      <c r="M560" s="81"/>
      <c r="N560" s="351"/>
      <c r="O560" s="81"/>
      <c r="P560" s="81"/>
      <c r="Q560" s="81"/>
      <c r="R560" s="81"/>
      <c r="S560" s="81"/>
      <c r="T560" s="81"/>
      <c r="U560" s="81"/>
      <c r="V560" s="81"/>
      <c r="W560" s="81"/>
      <c r="X560" s="81"/>
      <c r="Y560" s="380"/>
      <c r="Z560" s="548"/>
      <c r="AA560" s="377">
        <f t="shared" si="8"/>
        <v>21</v>
      </c>
    </row>
    <row r="561" spans="1:27" s="378" customFormat="1" ht="12.75" customHeight="1" x14ac:dyDescent="0.2">
      <c r="A561" s="547" t="str">
        <f>IF('2. Outcomes'!C33="","",'2. Outcomes'!C33&amp;" - 8")</f>
        <v/>
      </c>
      <c r="B561" s="81"/>
      <c r="C561" s="81"/>
      <c r="D561" s="91" t="str">
        <f>IF(C561="","",IF(COUNTIF('4. Samples'!$B$17:$B$66,'5. Contrasts'!C561)=1,VLOOKUP(C561,'4. Samples'!$B$17:M$66,3,FALSE),IF(COUNTIF('4. Samples'!$B$17:$B$66,'5. Contrasts'!C561)=0,"ID not defined on Samples tab","ID appears more than once on samples tab")))</f>
        <v/>
      </c>
      <c r="E561" s="84" t="s">
        <v>0</v>
      </c>
      <c r="F561" s="81"/>
      <c r="G561" s="93" t="str">
        <f>IF(F561="","",IF(COUNTIF('4. Samples'!$B$17:$B$66,'5. Contrasts'!F561)=1,VLOOKUP(F561,'4. Samples'!$B$17:P$66,3,FALSE),IF(COUNTIF('4. Samples'!$B$17:$B$66,'5. Contrasts'!F561)=0,"ID not defined on Samples tab","ID appears more than once on samples tab")))</f>
        <v/>
      </c>
      <c r="H561" s="379"/>
      <c r="I561" s="81"/>
      <c r="J561" s="81"/>
      <c r="K561" s="87"/>
      <c r="L561" s="81"/>
      <c r="M561" s="81"/>
      <c r="N561" s="351"/>
      <c r="O561" s="81"/>
      <c r="P561" s="81"/>
      <c r="Q561" s="81"/>
      <c r="R561" s="81"/>
      <c r="S561" s="81"/>
      <c r="T561" s="81"/>
      <c r="U561" s="81"/>
      <c r="V561" s="81"/>
      <c r="W561" s="81"/>
      <c r="X561" s="81"/>
      <c r="Y561" s="380"/>
      <c r="Z561" s="548"/>
      <c r="AA561" s="377">
        <f t="shared" si="8"/>
        <v>21</v>
      </c>
    </row>
    <row r="562" spans="1:27" s="378" customFormat="1" ht="12.75" customHeight="1" x14ac:dyDescent="0.2">
      <c r="A562" s="547" t="str">
        <f>IF('2. Outcomes'!C33="","",'2. Outcomes'!C33&amp;" - 9")</f>
        <v/>
      </c>
      <c r="B562" s="81"/>
      <c r="C562" s="81"/>
      <c r="D562" s="91" t="str">
        <f>IF(C562="","",IF(COUNTIF('4. Samples'!$B$17:$B$66,'5. Contrasts'!C562)=1,VLOOKUP(C562,'4. Samples'!$B$17:M$66,3,FALSE),IF(COUNTIF('4. Samples'!$B$17:$B$66,'5. Contrasts'!C562)=0,"ID not defined on Samples tab","ID appears more than once on samples tab")))</f>
        <v/>
      </c>
      <c r="E562" s="84" t="s">
        <v>0</v>
      </c>
      <c r="F562" s="81"/>
      <c r="G562" s="93" t="str">
        <f>IF(F562="","",IF(COUNTIF('4. Samples'!$B$17:$B$66,'5. Contrasts'!F562)=1,VLOOKUP(F562,'4. Samples'!$B$17:P$66,3,FALSE),IF(COUNTIF('4. Samples'!$B$17:$B$66,'5. Contrasts'!F562)=0,"ID not defined on Samples tab","ID appears more than once on samples tab")))</f>
        <v/>
      </c>
      <c r="H562" s="379"/>
      <c r="I562" s="81"/>
      <c r="J562" s="81"/>
      <c r="K562" s="87"/>
      <c r="L562" s="81"/>
      <c r="M562" s="81"/>
      <c r="N562" s="351"/>
      <c r="O562" s="81"/>
      <c r="P562" s="81"/>
      <c r="Q562" s="81"/>
      <c r="R562" s="81"/>
      <c r="S562" s="81"/>
      <c r="T562" s="81"/>
      <c r="U562" s="81"/>
      <c r="V562" s="81"/>
      <c r="W562" s="81"/>
      <c r="X562" s="81"/>
      <c r="Y562" s="380"/>
      <c r="Z562" s="548"/>
      <c r="AA562" s="377">
        <f t="shared" si="8"/>
        <v>21</v>
      </c>
    </row>
    <row r="563" spans="1:27" s="378" customFormat="1" ht="12.75" customHeight="1" x14ac:dyDescent="0.2">
      <c r="A563" s="547" t="str">
        <f>IF('2. Outcomes'!C33="","",'2. Outcomes'!C33&amp;" - 10")</f>
        <v/>
      </c>
      <c r="B563" s="81"/>
      <c r="C563" s="81"/>
      <c r="D563" s="91" t="str">
        <f>IF(C563="","",IF(COUNTIF('4. Samples'!$B$17:$B$66,'5. Contrasts'!C563)=1,VLOOKUP(C563,'4. Samples'!$B$17:M$66,3,FALSE),IF(COUNTIF('4. Samples'!$B$17:$B$66,'5. Contrasts'!C563)=0,"ID not defined on Samples tab","ID appears more than once on samples tab")))</f>
        <v/>
      </c>
      <c r="E563" s="84" t="s">
        <v>0</v>
      </c>
      <c r="F563" s="81"/>
      <c r="G563" s="93" t="str">
        <f>IF(F563="","",IF(COUNTIF('4. Samples'!$B$17:$B$66,'5. Contrasts'!F563)=1,VLOOKUP(F563,'4. Samples'!$B$17:P$66,3,FALSE),IF(COUNTIF('4. Samples'!$B$17:$B$66,'5. Contrasts'!F563)=0,"ID not defined on Samples tab","ID appears more than once on samples tab")))</f>
        <v/>
      </c>
      <c r="H563" s="379"/>
      <c r="I563" s="81"/>
      <c r="J563" s="81"/>
      <c r="K563" s="87"/>
      <c r="L563" s="81"/>
      <c r="M563" s="81"/>
      <c r="N563" s="351"/>
      <c r="O563" s="81"/>
      <c r="P563" s="81"/>
      <c r="Q563" s="81"/>
      <c r="R563" s="81"/>
      <c r="S563" s="81"/>
      <c r="T563" s="81"/>
      <c r="U563" s="81"/>
      <c r="V563" s="81"/>
      <c r="W563" s="81"/>
      <c r="X563" s="81"/>
      <c r="Y563" s="380"/>
      <c r="Z563" s="548"/>
      <c r="AA563" s="377">
        <f t="shared" si="8"/>
        <v>21</v>
      </c>
    </row>
    <row r="564" spans="1:27" s="378" customFormat="1" ht="12.75" hidden="1" customHeight="1" x14ac:dyDescent="0.2">
      <c r="A564" s="547" t="str">
        <f>IF('2. Outcomes'!C33="","",'2. Outcomes'!C33&amp;" - 11")</f>
        <v/>
      </c>
      <c r="B564" s="81"/>
      <c r="C564" s="81"/>
      <c r="D564" s="91" t="str">
        <f>IF(C564="","",IF(COUNTIF('4. Samples'!$B$17:$B$66,'5. Contrasts'!C564)=1,VLOOKUP(C564,'4. Samples'!$B$17:M$66,3,FALSE),IF(COUNTIF('4. Samples'!$B$17:$B$66,'5. Contrasts'!C564)=0,"ID not defined on Samples tab","ID appears more than once on samples tab")))</f>
        <v/>
      </c>
      <c r="E564" s="84" t="s">
        <v>0</v>
      </c>
      <c r="F564" s="81"/>
      <c r="G564" s="93" t="str">
        <f>IF(F564="","",IF(COUNTIF('4. Samples'!$B$17:$B$66,'5. Contrasts'!F564)=1,VLOOKUP(F564,'4. Samples'!$B$17:P$66,3,FALSE),IF(COUNTIF('4. Samples'!$B$17:$B$66,'5. Contrasts'!F564)=0,"ID not defined on Samples tab","ID appears more than once on samples tab")))</f>
        <v/>
      </c>
      <c r="H564" s="379"/>
      <c r="I564" s="81"/>
      <c r="J564" s="81"/>
      <c r="K564" s="87"/>
      <c r="L564" s="81"/>
      <c r="M564" s="81"/>
      <c r="N564" s="351"/>
      <c r="O564" s="81"/>
      <c r="P564" s="81"/>
      <c r="Q564" s="81"/>
      <c r="R564" s="81"/>
      <c r="S564" s="81"/>
      <c r="T564" s="81"/>
      <c r="U564" s="81"/>
      <c r="V564" s="81"/>
      <c r="W564" s="81"/>
      <c r="X564" s="81"/>
      <c r="Y564" s="380"/>
      <c r="Z564" s="548"/>
      <c r="AA564" s="377">
        <f t="shared" si="8"/>
        <v>21</v>
      </c>
    </row>
    <row r="565" spans="1:27" s="378" customFormat="1" ht="12.75" hidden="1" customHeight="1" x14ac:dyDescent="0.2">
      <c r="A565" s="547" t="str">
        <f>IF('2. Outcomes'!C33="","",'2. Outcomes'!C33&amp;" - 12")</f>
        <v/>
      </c>
      <c r="B565" s="81"/>
      <c r="C565" s="81"/>
      <c r="D565" s="91" t="str">
        <f>IF(C565="","",IF(COUNTIF('4. Samples'!$B$17:$B$66,'5. Contrasts'!C565)=1,VLOOKUP(C565,'4. Samples'!$B$17:M$66,3,FALSE),IF(COUNTIF('4. Samples'!$B$17:$B$66,'5. Contrasts'!C565)=0,"ID not defined on Samples tab","ID appears more than once on samples tab")))</f>
        <v/>
      </c>
      <c r="E565" s="84" t="s">
        <v>0</v>
      </c>
      <c r="F565" s="81"/>
      <c r="G565" s="93" t="str">
        <f>IF(F565="","",IF(COUNTIF('4. Samples'!$B$17:$B$66,'5. Contrasts'!F565)=1,VLOOKUP(F565,'4. Samples'!$B$17:P$66,3,FALSE),IF(COUNTIF('4. Samples'!$B$17:$B$66,'5. Contrasts'!F565)=0,"ID not defined on Samples tab","ID appears more than once on samples tab")))</f>
        <v/>
      </c>
      <c r="H565" s="379"/>
      <c r="I565" s="81"/>
      <c r="J565" s="81"/>
      <c r="K565" s="87"/>
      <c r="L565" s="81"/>
      <c r="M565" s="81"/>
      <c r="N565" s="351"/>
      <c r="O565" s="81"/>
      <c r="P565" s="81"/>
      <c r="Q565" s="81"/>
      <c r="R565" s="81"/>
      <c r="S565" s="81"/>
      <c r="T565" s="81"/>
      <c r="U565" s="81"/>
      <c r="V565" s="81"/>
      <c r="W565" s="81"/>
      <c r="X565" s="81"/>
      <c r="Y565" s="380"/>
      <c r="Z565" s="548"/>
      <c r="AA565" s="377">
        <f t="shared" si="8"/>
        <v>21</v>
      </c>
    </row>
    <row r="566" spans="1:27" s="378" customFormat="1" ht="12.75" hidden="1" customHeight="1" x14ac:dyDescent="0.2">
      <c r="A566" s="547" t="str">
        <f>IF('2. Outcomes'!C33="","",'2. Outcomes'!C33&amp;" - 13")</f>
        <v/>
      </c>
      <c r="B566" s="81"/>
      <c r="C566" s="81"/>
      <c r="D566" s="91" t="str">
        <f>IF(C566="","",IF(COUNTIF('4. Samples'!$B$17:$B$66,'5. Contrasts'!C566)=1,VLOOKUP(C566,'4. Samples'!$B$17:M$66,3,FALSE),IF(COUNTIF('4. Samples'!$B$17:$B$66,'5. Contrasts'!C566)=0,"ID not defined on Samples tab","ID appears more than once on samples tab")))</f>
        <v/>
      </c>
      <c r="E566" s="84" t="s">
        <v>0</v>
      </c>
      <c r="F566" s="81"/>
      <c r="G566" s="93" t="str">
        <f>IF(F566="","",IF(COUNTIF('4. Samples'!$B$17:$B$66,'5. Contrasts'!F566)=1,VLOOKUP(F566,'4. Samples'!$B$17:P$66,3,FALSE),IF(COUNTIF('4. Samples'!$B$17:$B$66,'5. Contrasts'!F566)=0,"ID not defined on Samples tab","ID appears more than once on samples tab")))</f>
        <v/>
      </c>
      <c r="H566" s="379"/>
      <c r="I566" s="81"/>
      <c r="J566" s="81"/>
      <c r="K566" s="87"/>
      <c r="L566" s="81"/>
      <c r="M566" s="81"/>
      <c r="N566" s="351"/>
      <c r="O566" s="81"/>
      <c r="P566" s="81"/>
      <c r="Q566" s="81"/>
      <c r="R566" s="81"/>
      <c r="S566" s="81"/>
      <c r="T566" s="81"/>
      <c r="U566" s="81"/>
      <c r="V566" s="81"/>
      <c r="W566" s="81"/>
      <c r="X566" s="81"/>
      <c r="Y566" s="380"/>
      <c r="Z566" s="548"/>
      <c r="AA566" s="377">
        <f t="shared" si="8"/>
        <v>21</v>
      </c>
    </row>
    <row r="567" spans="1:27" s="378" customFormat="1" ht="12.75" hidden="1" customHeight="1" x14ac:dyDescent="0.2">
      <c r="A567" s="547" t="str">
        <f>IF('2. Outcomes'!C33="","",'2. Outcomes'!C33&amp;" - 14")</f>
        <v/>
      </c>
      <c r="B567" s="81"/>
      <c r="C567" s="81"/>
      <c r="D567" s="91" t="str">
        <f>IF(C567="","",IF(COUNTIF('4. Samples'!$B$17:$B$66,'5. Contrasts'!C567)=1,VLOOKUP(C567,'4. Samples'!$B$17:M$66,3,FALSE),IF(COUNTIF('4. Samples'!$B$17:$B$66,'5. Contrasts'!C567)=0,"ID not defined on Samples tab","ID appears more than once on samples tab")))</f>
        <v/>
      </c>
      <c r="E567" s="84" t="s">
        <v>0</v>
      </c>
      <c r="F567" s="81"/>
      <c r="G567" s="93" t="str">
        <f>IF(F567="","",IF(COUNTIF('4. Samples'!$B$17:$B$66,'5. Contrasts'!F567)=1,VLOOKUP(F567,'4. Samples'!$B$17:P$66,3,FALSE),IF(COUNTIF('4. Samples'!$B$17:$B$66,'5. Contrasts'!F567)=0,"ID not defined on Samples tab","ID appears more than once on samples tab")))</f>
        <v/>
      </c>
      <c r="H567" s="379"/>
      <c r="I567" s="81"/>
      <c r="J567" s="81"/>
      <c r="K567" s="87"/>
      <c r="L567" s="81"/>
      <c r="M567" s="81"/>
      <c r="N567" s="351"/>
      <c r="O567" s="81"/>
      <c r="P567" s="81"/>
      <c r="Q567" s="81"/>
      <c r="R567" s="81"/>
      <c r="S567" s="81"/>
      <c r="T567" s="81"/>
      <c r="U567" s="81"/>
      <c r="V567" s="81"/>
      <c r="W567" s="81"/>
      <c r="X567" s="81"/>
      <c r="Y567" s="380"/>
      <c r="Z567" s="548"/>
      <c r="AA567" s="377">
        <f t="shared" si="8"/>
        <v>21</v>
      </c>
    </row>
    <row r="568" spans="1:27" s="378" customFormat="1" ht="12.75" hidden="1" customHeight="1" x14ac:dyDescent="0.2">
      <c r="A568" s="547" t="str">
        <f>IF('2. Outcomes'!C33="","",'2. Outcomes'!C33&amp;" - 15")</f>
        <v/>
      </c>
      <c r="B568" s="81"/>
      <c r="C568" s="81"/>
      <c r="D568" s="91" t="str">
        <f>IF(C568="","",IF(COUNTIF('4. Samples'!$B$17:$B$66,'5. Contrasts'!C568)=1,VLOOKUP(C568,'4. Samples'!$B$17:M$66,3,FALSE),IF(COUNTIF('4. Samples'!$B$17:$B$66,'5. Contrasts'!C568)=0,"ID not defined on Samples tab","ID appears more than once on samples tab")))</f>
        <v/>
      </c>
      <c r="E568" s="84" t="s">
        <v>0</v>
      </c>
      <c r="F568" s="81"/>
      <c r="G568" s="93" t="str">
        <f>IF(F568="","",IF(COUNTIF('4. Samples'!$B$17:$B$66,'5. Contrasts'!F568)=1,VLOOKUP(F568,'4. Samples'!$B$17:P$66,3,FALSE),IF(COUNTIF('4. Samples'!$B$17:$B$66,'5. Contrasts'!F568)=0,"ID not defined on Samples tab","ID appears more than once on samples tab")))</f>
        <v/>
      </c>
      <c r="H568" s="379"/>
      <c r="I568" s="81"/>
      <c r="J568" s="81"/>
      <c r="K568" s="87"/>
      <c r="L568" s="81"/>
      <c r="M568" s="81"/>
      <c r="N568" s="351"/>
      <c r="O568" s="81"/>
      <c r="P568" s="81"/>
      <c r="Q568" s="81"/>
      <c r="R568" s="81"/>
      <c r="S568" s="81"/>
      <c r="T568" s="81"/>
      <c r="U568" s="81"/>
      <c r="V568" s="81"/>
      <c r="W568" s="81"/>
      <c r="X568" s="81"/>
      <c r="Y568" s="380"/>
      <c r="Z568" s="548"/>
      <c r="AA568" s="377">
        <f t="shared" si="8"/>
        <v>21</v>
      </c>
    </row>
    <row r="569" spans="1:27" s="378" customFormat="1" ht="12.75" hidden="1" customHeight="1" x14ac:dyDescent="0.2">
      <c r="A569" s="547" t="str">
        <f>IF('2. Outcomes'!C33="","",'2. Outcomes'!C33&amp;" - 16")</f>
        <v/>
      </c>
      <c r="B569" s="81"/>
      <c r="C569" s="81"/>
      <c r="D569" s="91" t="str">
        <f>IF(C569="","",IF(COUNTIF('4. Samples'!$B$17:$B$66,'5. Contrasts'!C569)=1,VLOOKUP(C569,'4. Samples'!$B$17:M$66,3,FALSE),IF(COUNTIF('4. Samples'!$B$17:$B$66,'5. Contrasts'!C569)=0,"ID not defined on Samples tab","ID appears more than once on samples tab")))</f>
        <v/>
      </c>
      <c r="E569" s="84" t="s">
        <v>0</v>
      </c>
      <c r="F569" s="81"/>
      <c r="G569" s="93" t="str">
        <f>IF(F569="","",IF(COUNTIF('4. Samples'!$B$17:$B$66,'5. Contrasts'!F569)=1,VLOOKUP(F569,'4. Samples'!$B$17:P$66,3,FALSE),IF(COUNTIF('4. Samples'!$B$17:$B$66,'5. Contrasts'!F569)=0,"ID not defined on Samples tab","ID appears more than once on samples tab")))</f>
        <v/>
      </c>
      <c r="H569" s="379"/>
      <c r="I569" s="81"/>
      <c r="J569" s="81"/>
      <c r="K569" s="87"/>
      <c r="L569" s="81"/>
      <c r="M569" s="81"/>
      <c r="N569" s="351"/>
      <c r="O569" s="81"/>
      <c r="P569" s="81"/>
      <c r="Q569" s="81"/>
      <c r="R569" s="81"/>
      <c r="S569" s="81"/>
      <c r="T569" s="81"/>
      <c r="U569" s="81"/>
      <c r="V569" s="81"/>
      <c r="W569" s="81"/>
      <c r="X569" s="81"/>
      <c r="Y569" s="380"/>
      <c r="Z569" s="548"/>
      <c r="AA569" s="377">
        <f t="shared" si="8"/>
        <v>21</v>
      </c>
    </row>
    <row r="570" spans="1:27" s="378" customFormat="1" ht="12.75" hidden="1" customHeight="1" x14ac:dyDescent="0.2">
      <c r="A570" s="547" t="str">
        <f>IF('2. Outcomes'!C33="","",'2. Outcomes'!C33&amp;" - 17")</f>
        <v/>
      </c>
      <c r="B570" s="81"/>
      <c r="C570" s="81"/>
      <c r="D570" s="91" t="str">
        <f>IF(C570="","",IF(COUNTIF('4. Samples'!$B$17:$B$66,'5. Contrasts'!C570)=1,VLOOKUP(C570,'4. Samples'!$B$17:M$66,3,FALSE),IF(COUNTIF('4. Samples'!$B$17:$B$66,'5. Contrasts'!C570)=0,"ID not defined on Samples tab","ID appears more than once on samples tab")))</f>
        <v/>
      </c>
      <c r="E570" s="84" t="s">
        <v>0</v>
      </c>
      <c r="F570" s="81"/>
      <c r="G570" s="93" t="str">
        <f>IF(F570="","",IF(COUNTIF('4. Samples'!$B$17:$B$66,'5. Contrasts'!F570)=1,VLOOKUP(F570,'4. Samples'!$B$17:P$66,3,FALSE),IF(COUNTIF('4. Samples'!$B$17:$B$66,'5. Contrasts'!F570)=0,"ID not defined on Samples tab","ID appears more than once on samples tab")))</f>
        <v/>
      </c>
      <c r="H570" s="379"/>
      <c r="I570" s="81"/>
      <c r="J570" s="81"/>
      <c r="K570" s="87"/>
      <c r="L570" s="81"/>
      <c r="M570" s="81"/>
      <c r="N570" s="351"/>
      <c r="O570" s="81"/>
      <c r="P570" s="81"/>
      <c r="Q570" s="81"/>
      <c r="R570" s="81"/>
      <c r="S570" s="81"/>
      <c r="T570" s="81"/>
      <c r="U570" s="81"/>
      <c r="V570" s="81"/>
      <c r="W570" s="81"/>
      <c r="X570" s="81"/>
      <c r="Y570" s="380"/>
      <c r="Z570" s="548"/>
      <c r="AA570" s="377">
        <f t="shared" si="8"/>
        <v>21</v>
      </c>
    </row>
    <row r="571" spans="1:27" s="378" customFormat="1" ht="12.75" hidden="1" customHeight="1" x14ac:dyDescent="0.2">
      <c r="A571" s="547" t="str">
        <f>IF('2. Outcomes'!C33="","",'2. Outcomes'!C33&amp;" - 18")</f>
        <v/>
      </c>
      <c r="B571" s="81"/>
      <c r="C571" s="81"/>
      <c r="D571" s="91" t="str">
        <f>IF(C571="","",IF(COUNTIF('4. Samples'!$B$17:$B$66,'5. Contrasts'!C571)=1,VLOOKUP(C571,'4. Samples'!$B$17:M$66,3,FALSE),IF(COUNTIF('4. Samples'!$B$17:$B$66,'5. Contrasts'!C571)=0,"ID not defined on Samples tab","ID appears more than once on samples tab")))</f>
        <v/>
      </c>
      <c r="E571" s="84" t="s">
        <v>0</v>
      </c>
      <c r="F571" s="81"/>
      <c r="G571" s="93" t="str">
        <f>IF(F571="","",IF(COUNTIF('4. Samples'!$B$17:$B$66,'5. Contrasts'!F571)=1,VLOOKUP(F571,'4. Samples'!$B$17:P$66,3,FALSE),IF(COUNTIF('4. Samples'!$B$17:$B$66,'5. Contrasts'!F571)=0,"ID not defined on Samples tab","ID appears more than once on samples tab")))</f>
        <v/>
      </c>
      <c r="H571" s="379"/>
      <c r="I571" s="81"/>
      <c r="J571" s="81"/>
      <c r="K571" s="87"/>
      <c r="L571" s="81"/>
      <c r="M571" s="81"/>
      <c r="N571" s="351"/>
      <c r="O571" s="81"/>
      <c r="P571" s="81"/>
      <c r="Q571" s="81"/>
      <c r="R571" s="81"/>
      <c r="S571" s="81"/>
      <c r="T571" s="81"/>
      <c r="U571" s="81"/>
      <c r="V571" s="81"/>
      <c r="W571" s="81"/>
      <c r="X571" s="81"/>
      <c r="Y571" s="380"/>
      <c r="Z571" s="548"/>
      <c r="AA571" s="377">
        <f t="shared" si="8"/>
        <v>21</v>
      </c>
    </row>
    <row r="572" spans="1:27" s="378" customFormat="1" ht="12.75" hidden="1" customHeight="1" x14ac:dyDescent="0.2">
      <c r="A572" s="547" t="str">
        <f>IF('2. Outcomes'!C33="","",'2. Outcomes'!C33&amp;" - 19")</f>
        <v/>
      </c>
      <c r="B572" s="81"/>
      <c r="C572" s="81"/>
      <c r="D572" s="91" t="str">
        <f>IF(C572="","",IF(COUNTIF('4. Samples'!$B$17:$B$66,'5. Contrasts'!C572)=1,VLOOKUP(C572,'4. Samples'!$B$17:M$66,3,FALSE),IF(COUNTIF('4. Samples'!$B$17:$B$66,'5. Contrasts'!C572)=0,"ID not defined on Samples tab","ID appears more than once on samples tab")))</f>
        <v/>
      </c>
      <c r="E572" s="84" t="s">
        <v>0</v>
      </c>
      <c r="F572" s="81"/>
      <c r="G572" s="93" t="str">
        <f>IF(F572="","",IF(COUNTIF('4. Samples'!$B$17:$B$66,'5. Contrasts'!F572)=1,VLOOKUP(F572,'4. Samples'!$B$17:P$66,3,FALSE),IF(COUNTIF('4. Samples'!$B$17:$B$66,'5. Contrasts'!F572)=0,"ID not defined on Samples tab","ID appears more than once on samples tab")))</f>
        <v/>
      </c>
      <c r="H572" s="379"/>
      <c r="I572" s="81"/>
      <c r="J572" s="81"/>
      <c r="K572" s="87"/>
      <c r="L572" s="81"/>
      <c r="M572" s="81"/>
      <c r="N572" s="351"/>
      <c r="O572" s="81"/>
      <c r="P572" s="81"/>
      <c r="Q572" s="81"/>
      <c r="R572" s="81"/>
      <c r="S572" s="81"/>
      <c r="T572" s="81"/>
      <c r="U572" s="81"/>
      <c r="V572" s="81"/>
      <c r="W572" s="81"/>
      <c r="X572" s="81"/>
      <c r="Y572" s="380"/>
      <c r="Z572" s="548"/>
      <c r="AA572" s="377">
        <f t="shared" si="8"/>
        <v>21</v>
      </c>
    </row>
    <row r="573" spans="1:27" s="378" customFormat="1" ht="12.75" hidden="1" customHeight="1" x14ac:dyDescent="0.2">
      <c r="A573" s="547" t="str">
        <f>IF('2. Outcomes'!C33="","",'2. Outcomes'!C33&amp;" - 20")</f>
        <v/>
      </c>
      <c r="B573" s="81"/>
      <c r="C573" s="81"/>
      <c r="D573" s="91" t="str">
        <f>IF(C573="","",IF(COUNTIF('4. Samples'!$B$17:$B$66,'5. Contrasts'!C573)=1,VLOOKUP(C573,'4. Samples'!$B$17:M$66,3,FALSE),IF(COUNTIF('4. Samples'!$B$17:$B$66,'5. Contrasts'!C573)=0,"ID not defined on Samples tab","ID appears more than once on samples tab")))</f>
        <v/>
      </c>
      <c r="E573" s="84" t="s">
        <v>0</v>
      </c>
      <c r="F573" s="81"/>
      <c r="G573" s="93" t="str">
        <f>IF(F573="","",IF(COUNTIF('4. Samples'!$B$17:$B$66,'5. Contrasts'!F573)=1,VLOOKUP(F573,'4. Samples'!$B$17:P$66,3,FALSE),IF(COUNTIF('4. Samples'!$B$17:$B$66,'5. Contrasts'!F573)=0,"ID not defined on Samples tab","ID appears more than once on samples tab")))</f>
        <v/>
      </c>
      <c r="H573" s="379"/>
      <c r="I573" s="81"/>
      <c r="J573" s="81"/>
      <c r="K573" s="87"/>
      <c r="L573" s="81"/>
      <c r="M573" s="81"/>
      <c r="N573" s="351"/>
      <c r="O573" s="81"/>
      <c r="P573" s="81"/>
      <c r="Q573" s="81"/>
      <c r="R573" s="81"/>
      <c r="S573" s="81"/>
      <c r="T573" s="81"/>
      <c r="U573" s="81"/>
      <c r="V573" s="81"/>
      <c r="W573" s="81"/>
      <c r="X573" s="81"/>
      <c r="Y573" s="380"/>
      <c r="Z573" s="548"/>
      <c r="AA573" s="377">
        <f t="shared" si="8"/>
        <v>21</v>
      </c>
    </row>
    <row r="574" spans="1:27" s="378" customFormat="1" ht="12.75" hidden="1" customHeight="1" x14ac:dyDescent="0.2">
      <c r="A574" s="547" t="str">
        <f>IF('2. Outcomes'!C33="","",'2. Outcomes'!C33&amp;" - 21")</f>
        <v/>
      </c>
      <c r="B574" s="81"/>
      <c r="C574" s="81"/>
      <c r="D574" s="91" t="str">
        <f>IF(C574="","",IF(COUNTIF('4. Samples'!$B$17:$B$66,'5. Contrasts'!C574)=1,VLOOKUP(C574,'4. Samples'!$B$17:M$66,3,FALSE),IF(COUNTIF('4. Samples'!$B$17:$B$66,'5. Contrasts'!C574)=0,"ID not defined on Samples tab","ID appears more than once on samples tab")))</f>
        <v/>
      </c>
      <c r="E574" s="84" t="s">
        <v>0</v>
      </c>
      <c r="F574" s="81"/>
      <c r="G574" s="93" t="str">
        <f>IF(F574="","",IF(COUNTIF('4. Samples'!$B$17:$B$66,'5. Contrasts'!F574)=1,VLOOKUP(F574,'4. Samples'!$B$17:P$66,3,FALSE),IF(COUNTIF('4. Samples'!$B$17:$B$66,'5. Contrasts'!F574)=0,"ID not defined on Samples tab","ID appears more than once on samples tab")))</f>
        <v/>
      </c>
      <c r="H574" s="379"/>
      <c r="I574" s="81"/>
      <c r="J574" s="81"/>
      <c r="K574" s="87"/>
      <c r="L574" s="81"/>
      <c r="M574" s="81"/>
      <c r="N574" s="351"/>
      <c r="O574" s="81"/>
      <c r="P574" s="81"/>
      <c r="Q574" s="81"/>
      <c r="R574" s="81"/>
      <c r="S574" s="81"/>
      <c r="T574" s="81"/>
      <c r="U574" s="81"/>
      <c r="V574" s="81"/>
      <c r="W574" s="81"/>
      <c r="X574" s="81"/>
      <c r="Y574" s="380"/>
      <c r="Z574" s="548"/>
      <c r="AA574" s="377">
        <f t="shared" si="8"/>
        <v>21</v>
      </c>
    </row>
    <row r="575" spans="1:27" s="378" customFormat="1" ht="12.75" hidden="1" customHeight="1" x14ac:dyDescent="0.2">
      <c r="A575" s="547" t="str">
        <f>IF('2. Outcomes'!C33="","",'2. Outcomes'!C33&amp;" - 22")</f>
        <v/>
      </c>
      <c r="B575" s="81"/>
      <c r="C575" s="81"/>
      <c r="D575" s="91" t="str">
        <f>IF(C575="","",IF(COUNTIF('4. Samples'!$B$17:$B$66,'5. Contrasts'!C575)=1,VLOOKUP(C575,'4. Samples'!$B$17:M$66,3,FALSE),IF(COUNTIF('4. Samples'!$B$17:$B$66,'5. Contrasts'!C575)=0,"ID not defined on Samples tab","ID appears more than once on samples tab")))</f>
        <v/>
      </c>
      <c r="E575" s="84" t="s">
        <v>0</v>
      </c>
      <c r="F575" s="81"/>
      <c r="G575" s="93" t="str">
        <f>IF(F575="","",IF(COUNTIF('4. Samples'!$B$17:$B$66,'5. Contrasts'!F575)=1,VLOOKUP(F575,'4. Samples'!$B$17:P$66,3,FALSE),IF(COUNTIF('4. Samples'!$B$17:$B$66,'5. Contrasts'!F575)=0,"ID not defined on Samples tab","ID appears more than once on samples tab")))</f>
        <v/>
      </c>
      <c r="H575" s="379"/>
      <c r="I575" s="81"/>
      <c r="J575" s="81"/>
      <c r="K575" s="87"/>
      <c r="L575" s="81"/>
      <c r="M575" s="81"/>
      <c r="N575" s="351"/>
      <c r="O575" s="81"/>
      <c r="P575" s="81"/>
      <c r="Q575" s="81"/>
      <c r="R575" s="81"/>
      <c r="S575" s="81"/>
      <c r="T575" s="81"/>
      <c r="U575" s="81"/>
      <c r="V575" s="81"/>
      <c r="W575" s="81"/>
      <c r="X575" s="81"/>
      <c r="Y575" s="380"/>
      <c r="Z575" s="548"/>
      <c r="AA575" s="377">
        <f t="shared" si="8"/>
        <v>21</v>
      </c>
    </row>
    <row r="576" spans="1:27" s="378" customFormat="1" ht="12.75" hidden="1" customHeight="1" x14ac:dyDescent="0.2">
      <c r="A576" s="547" t="str">
        <f>IF('2. Outcomes'!C33="","",'2. Outcomes'!C33&amp;" - 23")</f>
        <v/>
      </c>
      <c r="B576" s="81"/>
      <c r="C576" s="81"/>
      <c r="D576" s="91" t="str">
        <f>IF(C576="","",IF(COUNTIF('4. Samples'!$B$17:$B$66,'5. Contrasts'!C576)=1,VLOOKUP(C576,'4. Samples'!$B$17:M$66,3,FALSE),IF(COUNTIF('4. Samples'!$B$17:$B$66,'5. Contrasts'!C576)=0,"ID not defined on Samples tab","ID appears more than once on samples tab")))</f>
        <v/>
      </c>
      <c r="E576" s="84" t="s">
        <v>0</v>
      </c>
      <c r="F576" s="81"/>
      <c r="G576" s="93" t="str">
        <f>IF(F576="","",IF(COUNTIF('4. Samples'!$B$17:$B$66,'5. Contrasts'!F576)=1,VLOOKUP(F576,'4. Samples'!$B$17:P$66,3,FALSE),IF(COUNTIF('4. Samples'!$B$17:$B$66,'5. Contrasts'!F576)=0,"ID not defined on Samples tab","ID appears more than once on samples tab")))</f>
        <v/>
      </c>
      <c r="H576" s="379"/>
      <c r="I576" s="81"/>
      <c r="J576" s="81"/>
      <c r="K576" s="87"/>
      <c r="L576" s="81"/>
      <c r="M576" s="81"/>
      <c r="N576" s="351"/>
      <c r="O576" s="81"/>
      <c r="P576" s="81"/>
      <c r="Q576" s="81"/>
      <c r="R576" s="81"/>
      <c r="S576" s="81"/>
      <c r="T576" s="81"/>
      <c r="U576" s="81"/>
      <c r="V576" s="81"/>
      <c r="W576" s="81"/>
      <c r="X576" s="81"/>
      <c r="Y576" s="380"/>
      <c r="Z576" s="548"/>
      <c r="AA576" s="377">
        <f t="shared" si="8"/>
        <v>21</v>
      </c>
    </row>
    <row r="577" spans="1:27" s="378" customFormat="1" ht="12.75" hidden="1" customHeight="1" x14ac:dyDescent="0.2">
      <c r="A577" s="547" t="str">
        <f>IF('2. Outcomes'!C33="","",'2. Outcomes'!C33&amp;" - 24")</f>
        <v/>
      </c>
      <c r="B577" s="81"/>
      <c r="C577" s="81"/>
      <c r="D577" s="91" t="str">
        <f>IF(C577="","",IF(COUNTIF('4. Samples'!$B$17:$B$66,'5. Contrasts'!C577)=1,VLOOKUP(C577,'4. Samples'!$B$17:M$66,3,FALSE),IF(COUNTIF('4. Samples'!$B$17:$B$66,'5. Contrasts'!C577)=0,"ID not defined on Samples tab","ID appears more than once on samples tab")))</f>
        <v/>
      </c>
      <c r="E577" s="84" t="s">
        <v>0</v>
      </c>
      <c r="F577" s="81"/>
      <c r="G577" s="93" t="str">
        <f>IF(F577="","",IF(COUNTIF('4. Samples'!$B$17:$B$66,'5. Contrasts'!F577)=1,VLOOKUP(F577,'4. Samples'!$B$17:P$66,3,FALSE),IF(COUNTIF('4. Samples'!$B$17:$B$66,'5. Contrasts'!F577)=0,"ID not defined on Samples tab","ID appears more than once on samples tab")))</f>
        <v/>
      </c>
      <c r="H577" s="379"/>
      <c r="I577" s="81"/>
      <c r="J577" s="81"/>
      <c r="K577" s="87"/>
      <c r="L577" s="81"/>
      <c r="M577" s="81"/>
      <c r="N577" s="351"/>
      <c r="O577" s="81"/>
      <c r="P577" s="81"/>
      <c r="Q577" s="81"/>
      <c r="R577" s="81"/>
      <c r="S577" s="81"/>
      <c r="T577" s="81"/>
      <c r="U577" s="81"/>
      <c r="V577" s="81"/>
      <c r="W577" s="81"/>
      <c r="X577" s="81"/>
      <c r="Y577" s="380"/>
      <c r="Z577" s="548"/>
      <c r="AA577" s="377">
        <f t="shared" si="8"/>
        <v>21</v>
      </c>
    </row>
    <row r="578" spans="1:27" s="378" customFormat="1" ht="12.75" hidden="1" customHeight="1" x14ac:dyDescent="0.2">
      <c r="A578" s="547" t="str">
        <f>IF('2. Outcomes'!C33="","",'2. Outcomes'!C33&amp;" - 25")</f>
        <v/>
      </c>
      <c r="B578" s="81"/>
      <c r="C578" s="81"/>
      <c r="D578" s="91" t="str">
        <f>IF(C578="","",IF(COUNTIF('4. Samples'!$B$17:$B$66,'5. Contrasts'!C578)=1,VLOOKUP(C578,'4. Samples'!$B$17:M$66,3,FALSE),IF(COUNTIF('4. Samples'!$B$17:$B$66,'5. Contrasts'!C578)=0,"ID not defined on Samples tab","ID appears more than once on samples tab")))</f>
        <v/>
      </c>
      <c r="E578" s="84" t="s">
        <v>0</v>
      </c>
      <c r="F578" s="81"/>
      <c r="G578" s="93" t="str">
        <f>IF(F578="","",IF(COUNTIF('4. Samples'!$B$17:$B$66,'5. Contrasts'!F578)=1,VLOOKUP(F578,'4. Samples'!$B$17:P$66,3,FALSE),IF(COUNTIF('4. Samples'!$B$17:$B$66,'5. Contrasts'!F578)=0,"ID not defined on Samples tab","ID appears more than once on samples tab")))</f>
        <v/>
      </c>
      <c r="H578" s="379"/>
      <c r="I578" s="81"/>
      <c r="J578" s="81"/>
      <c r="K578" s="87"/>
      <c r="L578" s="81"/>
      <c r="M578" s="81"/>
      <c r="N578" s="351"/>
      <c r="O578" s="81"/>
      <c r="P578" s="81"/>
      <c r="Q578" s="81"/>
      <c r="R578" s="81"/>
      <c r="S578" s="81"/>
      <c r="T578" s="81"/>
      <c r="U578" s="81"/>
      <c r="V578" s="81"/>
      <c r="W578" s="81"/>
      <c r="X578" s="81"/>
      <c r="Y578" s="380"/>
      <c r="Z578" s="548"/>
      <c r="AA578" s="377">
        <f t="shared" si="8"/>
        <v>21</v>
      </c>
    </row>
    <row r="579" spans="1:27" s="382" customFormat="1" ht="12.75" customHeight="1" x14ac:dyDescent="0.2">
      <c r="A579" s="549" t="s">
        <v>21</v>
      </c>
      <c r="B579" s="208"/>
      <c r="C579" s="82"/>
      <c r="D579" s="82"/>
      <c r="E579" s="373"/>
      <c r="F579" s="82"/>
      <c r="G579" s="82"/>
      <c r="H579" s="82"/>
      <c r="I579" s="82"/>
      <c r="J579" s="82"/>
      <c r="K579" s="82"/>
      <c r="L579" s="82"/>
      <c r="M579" s="82"/>
      <c r="N579" s="352"/>
      <c r="O579" s="82"/>
      <c r="P579" s="82"/>
      <c r="Q579" s="82"/>
      <c r="R579" s="82"/>
      <c r="S579" s="82"/>
      <c r="T579" s="82"/>
      <c r="U579" s="82"/>
      <c r="V579" s="82"/>
      <c r="W579" s="82"/>
      <c r="X579" s="82"/>
      <c r="Y579" s="82"/>
      <c r="Z579" s="550"/>
      <c r="AA579" s="381"/>
    </row>
    <row r="580" spans="1:27" s="385" customFormat="1" ht="14.25" customHeight="1" x14ac:dyDescent="0.2">
      <c r="A580" s="543" t="str">
        <f>IF('2. Outcomes'!B34="","",'2. Outcomes'!A34&amp;"   /   "&amp;'2. Outcomes'!B34&amp;"   /   "&amp;'2. Outcomes'!C34)</f>
        <v/>
      </c>
      <c r="B580" s="209"/>
      <c r="C580" s="209"/>
      <c r="D580" s="209"/>
      <c r="E580" s="249"/>
      <c r="F580" s="209"/>
      <c r="G580" s="209"/>
      <c r="H580" s="209"/>
      <c r="I580" s="209"/>
      <c r="J580" s="209"/>
      <c r="K580" s="209"/>
      <c r="L580" s="209"/>
      <c r="M580" s="209"/>
      <c r="N580" s="383"/>
      <c r="O580" s="209"/>
      <c r="P580" s="209"/>
      <c r="Q580" s="209"/>
      <c r="R580" s="209"/>
      <c r="S580" s="209"/>
      <c r="T580" s="209"/>
      <c r="U580" s="209"/>
      <c r="V580" s="209"/>
      <c r="W580" s="209"/>
      <c r="X580" s="209"/>
      <c r="Y580" s="209"/>
      <c r="Z580" s="544"/>
      <c r="AA580" s="384"/>
    </row>
    <row r="581" spans="1:27" s="378" customFormat="1" ht="12.75" customHeight="1" x14ac:dyDescent="0.2">
      <c r="A581" s="547" t="str">
        <f>IF('2. Outcomes'!C34="","",'2. Outcomes'!C34&amp;" - 1")</f>
        <v/>
      </c>
      <c r="B581" s="81"/>
      <c r="C581" s="81"/>
      <c r="D581" s="91" t="str">
        <f>IF(C581="","",IF(COUNTIF('4. Samples'!$B$17:$B$66,'5. Contrasts'!C581)=1,VLOOKUP(C581,'4. Samples'!$B$17:M$66,3,FALSE),IF(COUNTIF('4. Samples'!$B$17:$B$66,'5. Contrasts'!C581)=0,"ID not defined on Samples tab","ID appears more than once on samples tab")))</f>
        <v/>
      </c>
      <c r="E581" s="84" t="s">
        <v>0</v>
      </c>
      <c r="F581" s="81"/>
      <c r="G581" s="93" t="str">
        <f>IF(F581="","",IF(COUNTIF('4. Samples'!$B$17:$B$66,'5. Contrasts'!F581)=1,VLOOKUP(F581,'4. Samples'!$B$17:P$66,3,FALSE),IF(COUNTIF('4. Samples'!$B$17:$B$66,'5. Contrasts'!F581)=0,"ID not defined on Samples tab","ID appears more than once on samples tab")))</f>
        <v/>
      </c>
      <c r="H581" s="375"/>
      <c r="I581" s="87"/>
      <c r="J581" s="87"/>
      <c r="K581" s="87"/>
      <c r="L581" s="87"/>
      <c r="M581" s="87"/>
      <c r="N581" s="350"/>
      <c r="O581" s="87"/>
      <c r="P581" s="87"/>
      <c r="Q581" s="87"/>
      <c r="R581" s="87"/>
      <c r="S581" s="87"/>
      <c r="T581" s="87"/>
      <c r="U581" s="87"/>
      <c r="V581" s="87"/>
      <c r="W581" s="81"/>
      <c r="X581" s="81"/>
      <c r="Y581" s="380"/>
      <c r="Z581" s="548"/>
      <c r="AA581" s="377">
        <f t="shared" si="8"/>
        <v>22</v>
      </c>
    </row>
    <row r="582" spans="1:27" s="378" customFormat="1" ht="12.75" customHeight="1" x14ac:dyDescent="0.2">
      <c r="A582" s="547" t="str">
        <f>IF('2. Outcomes'!C34="","",'2. Outcomes'!C34&amp;" - 2")</f>
        <v/>
      </c>
      <c r="B582" s="81"/>
      <c r="C582" s="81"/>
      <c r="D582" s="91" t="str">
        <f>IF(C582="","",IF(COUNTIF('4. Samples'!$B$17:$B$66,'5. Contrasts'!C582)=1,VLOOKUP(C582,'4. Samples'!$B$17:M$66,3,FALSE),IF(COUNTIF('4. Samples'!$B$17:$B$66,'5. Contrasts'!C582)=0,"ID not defined on Samples tab","ID appears more than once on samples tab")))</f>
        <v/>
      </c>
      <c r="E582" s="84" t="s">
        <v>0</v>
      </c>
      <c r="F582" s="81"/>
      <c r="G582" s="93" t="str">
        <f>IF(F582="","",IF(COUNTIF('4. Samples'!$B$17:$B$66,'5. Contrasts'!F582)=1,VLOOKUP(F582,'4. Samples'!$B$17:P$66,3,FALSE),IF(COUNTIF('4. Samples'!$B$17:$B$66,'5. Contrasts'!F582)=0,"ID not defined on Samples tab","ID appears more than once on samples tab")))</f>
        <v/>
      </c>
      <c r="H582" s="379"/>
      <c r="I582" s="81"/>
      <c r="J582" s="81"/>
      <c r="K582" s="87"/>
      <c r="L582" s="81"/>
      <c r="M582" s="81"/>
      <c r="N582" s="351"/>
      <c r="O582" s="81"/>
      <c r="P582" s="81"/>
      <c r="Q582" s="81"/>
      <c r="R582" s="81"/>
      <c r="S582" s="81"/>
      <c r="T582" s="81"/>
      <c r="U582" s="81"/>
      <c r="V582" s="81"/>
      <c r="W582" s="81"/>
      <c r="X582" s="81"/>
      <c r="Y582" s="380"/>
      <c r="Z582" s="548"/>
      <c r="AA582" s="377">
        <f t="shared" si="8"/>
        <v>22</v>
      </c>
    </row>
    <row r="583" spans="1:27" s="378" customFormat="1" ht="12.75" customHeight="1" x14ac:dyDescent="0.2">
      <c r="A583" s="547" t="str">
        <f>IF('2. Outcomes'!C34="","",'2. Outcomes'!C34&amp;" - 3")</f>
        <v/>
      </c>
      <c r="B583" s="81"/>
      <c r="C583" s="81"/>
      <c r="D583" s="91" t="str">
        <f>IF(C583="","",IF(COUNTIF('4. Samples'!$B$17:$B$66,'5. Contrasts'!C583)=1,VLOOKUP(C583,'4. Samples'!$B$17:M$66,3,FALSE),IF(COUNTIF('4. Samples'!$B$17:$B$66,'5. Contrasts'!C583)=0,"ID not defined on Samples tab","ID appears more than once on samples tab")))</f>
        <v/>
      </c>
      <c r="E583" s="84" t="s">
        <v>0</v>
      </c>
      <c r="F583" s="81"/>
      <c r="G583" s="93" t="str">
        <f>IF(F583="","",IF(COUNTIF('4. Samples'!$B$17:$B$66,'5. Contrasts'!F583)=1,VLOOKUP(F583,'4. Samples'!$B$17:P$66,3,FALSE),IF(COUNTIF('4. Samples'!$B$17:$B$66,'5. Contrasts'!F583)=0,"ID not defined on Samples tab","ID appears more than once on samples tab")))</f>
        <v/>
      </c>
      <c r="H583" s="379"/>
      <c r="I583" s="81"/>
      <c r="J583" s="81"/>
      <c r="K583" s="87"/>
      <c r="L583" s="81"/>
      <c r="M583" s="81"/>
      <c r="N583" s="351"/>
      <c r="O583" s="81"/>
      <c r="P583" s="81"/>
      <c r="Q583" s="81"/>
      <c r="R583" s="81"/>
      <c r="S583" s="81"/>
      <c r="T583" s="81"/>
      <c r="U583" s="81"/>
      <c r="V583" s="81"/>
      <c r="W583" s="81"/>
      <c r="X583" s="81"/>
      <c r="Y583" s="380"/>
      <c r="Z583" s="548"/>
      <c r="AA583" s="377">
        <f t="shared" si="8"/>
        <v>22</v>
      </c>
    </row>
    <row r="584" spans="1:27" s="378" customFormat="1" ht="12.75" customHeight="1" x14ac:dyDescent="0.2">
      <c r="A584" s="547" t="str">
        <f>IF('2. Outcomes'!C34="","",'2. Outcomes'!C34&amp;" - 4")</f>
        <v/>
      </c>
      <c r="B584" s="81"/>
      <c r="C584" s="81"/>
      <c r="D584" s="91" t="str">
        <f>IF(C584="","",IF(COUNTIF('4. Samples'!$B$17:$B$66,'5. Contrasts'!C584)=1,VLOOKUP(C584,'4. Samples'!$B$17:M$66,3,FALSE),IF(COUNTIF('4. Samples'!$B$17:$B$66,'5. Contrasts'!C584)=0,"ID not defined on Samples tab","ID appears more than once on samples tab")))</f>
        <v/>
      </c>
      <c r="E584" s="84" t="s">
        <v>0</v>
      </c>
      <c r="F584" s="81"/>
      <c r="G584" s="93" t="str">
        <f>IF(F584="","",IF(COUNTIF('4. Samples'!$B$17:$B$66,'5. Contrasts'!F584)=1,VLOOKUP(F584,'4. Samples'!$B$17:P$66,3,FALSE),IF(COUNTIF('4. Samples'!$B$17:$B$66,'5. Contrasts'!F584)=0,"ID not defined on Samples tab","ID appears more than once on samples tab")))</f>
        <v/>
      </c>
      <c r="H584" s="379"/>
      <c r="I584" s="81"/>
      <c r="J584" s="81"/>
      <c r="K584" s="87"/>
      <c r="L584" s="81"/>
      <c r="M584" s="81"/>
      <c r="N584" s="351"/>
      <c r="O584" s="81"/>
      <c r="P584" s="81"/>
      <c r="Q584" s="81"/>
      <c r="R584" s="81"/>
      <c r="S584" s="81"/>
      <c r="T584" s="81"/>
      <c r="U584" s="81"/>
      <c r="V584" s="81"/>
      <c r="W584" s="81"/>
      <c r="X584" s="81"/>
      <c r="Y584" s="380"/>
      <c r="Z584" s="548"/>
      <c r="AA584" s="377">
        <f t="shared" si="8"/>
        <v>22</v>
      </c>
    </row>
    <row r="585" spans="1:27" s="378" customFormat="1" ht="12.75" customHeight="1" x14ac:dyDescent="0.2">
      <c r="A585" s="547" t="str">
        <f>IF('2. Outcomes'!C34="","",'2. Outcomes'!C34&amp;" - 5")</f>
        <v/>
      </c>
      <c r="B585" s="81"/>
      <c r="C585" s="81"/>
      <c r="D585" s="91" t="str">
        <f>IF(C585="","",IF(COUNTIF('4. Samples'!$B$17:$B$66,'5. Contrasts'!C585)=1,VLOOKUP(C585,'4. Samples'!$B$17:M$66,3,FALSE),IF(COUNTIF('4. Samples'!$B$17:$B$66,'5. Contrasts'!C585)=0,"ID not defined on Samples tab","ID appears more than once on samples tab")))</f>
        <v/>
      </c>
      <c r="E585" s="84" t="s">
        <v>0</v>
      </c>
      <c r="F585" s="81"/>
      <c r="G585" s="93" t="str">
        <f>IF(F585="","",IF(COUNTIF('4. Samples'!$B$17:$B$66,'5. Contrasts'!F585)=1,VLOOKUP(F585,'4. Samples'!$B$17:P$66,3,FALSE),IF(COUNTIF('4. Samples'!$B$17:$B$66,'5. Contrasts'!F585)=0,"ID not defined on Samples tab","ID appears more than once on samples tab")))</f>
        <v/>
      </c>
      <c r="H585" s="379"/>
      <c r="I585" s="81"/>
      <c r="J585" s="81"/>
      <c r="K585" s="87"/>
      <c r="L585" s="81"/>
      <c r="M585" s="81"/>
      <c r="N585" s="351"/>
      <c r="O585" s="81"/>
      <c r="P585" s="81"/>
      <c r="Q585" s="81"/>
      <c r="R585" s="81"/>
      <c r="S585" s="81"/>
      <c r="T585" s="81"/>
      <c r="U585" s="81"/>
      <c r="V585" s="81"/>
      <c r="W585" s="81"/>
      <c r="X585" s="81"/>
      <c r="Y585" s="380"/>
      <c r="Z585" s="548"/>
      <c r="AA585" s="377">
        <f t="shared" si="8"/>
        <v>22</v>
      </c>
    </row>
    <row r="586" spans="1:27" s="378" customFormat="1" ht="12.75" customHeight="1" x14ac:dyDescent="0.2">
      <c r="A586" s="547" t="str">
        <f>IF('2. Outcomes'!C34="","",'2. Outcomes'!C34&amp;" - 6")</f>
        <v/>
      </c>
      <c r="B586" s="81"/>
      <c r="C586" s="81"/>
      <c r="D586" s="91" t="str">
        <f>IF(C586="","",IF(COUNTIF('4. Samples'!$B$17:$B$66,'5. Contrasts'!C586)=1,VLOOKUP(C586,'4. Samples'!$B$17:M$66,3,FALSE),IF(COUNTIF('4. Samples'!$B$17:$B$66,'5. Contrasts'!C586)=0,"ID not defined on Samples tab","ID appears more than once on samples tab")))</f>
        <v/>
      </c>
      <c r="E586" s="84" t="s">
        <v>0</v>
      </c>
      <c r="F586" s="81"/>
      <c r="G586" s="93" t="str">
        <f>IF(F586="","",IF(COUNTIF('4. Samples'!$B$17:$B$66,'5. Contrasts'!F586)=1,VLOOKUP(F586,'4. Samples'!$B$17:P$66,3,FALSE),IF(COUNTIF('4. Samples'!$B$17:$B$66,'5. Contrasts'!F586)=0,"ID not defined on Samples tab","ID appears more than once on samples tab")))</f>
        <v/>
      </c>
      <c r="H586" s="379"/>
      <c r="I586" s="81"/>
      <c r="J586" s="81"/>
      <c r="K586" s="87"/>
      <c r="L586" s="81"/>
      <c r="M586" s="81"/>
      <c r="N586" s="351"/>
      <c r="O586" s="81"/>
      <c r="P586" s="81"/>
      <c r="Q586" s="81"/>
      <c r="R586" s="81"/>
      <c r="S586" s="81"/>
      <c r="T586" s="81"/>
      <c r="U586" s="81"/>
      <c r="V586" s="81"/>
      <c r="W586" s="81"/>
      <c r="X586" s="81"/>
      <c r="Y586" s="380"/>
      <c r="Z586" s="548"/>
      <c r="AA586" s="377">
        <f t="shared" si="8"/>
        <v>22</v>
      </c>
    </row>
    <row r="587" spans="1:27" s="378" customFormat="1" ht="12.75" customHeight="1" x14ac:dyDescent="0.2">
      <c r="A587" s="547" t="str">
        <f>IF('2. Outcomes'!C34="","",'2. Outcomes'!C34&amp;" - 7")</f>
        <v/>
      </c>
      <c r="B587" s="81"/>
      <c r="C587" s="81"/>
      <c r="D587" s="91" t="str">
        <f>IF(C587="","",IF(COUNTIF('4. Samples'!$B$17:$B$66,'5. Contrasts'!C587)=1,VLOOKUP(C587,'4. Samples'!$B$17:M$66,3,FALSE),IF(COUNTIF('4. Samples'!$B$17:$B$66,'5. Contrasts'!C587)=0,"ID not defined on Samples tab","ID appears more than once on samples tab")))</f>
        <v/>
      </c>
      <c r="E587" s="84" t="s">
        <v>0</v>
      </c>
      <c r="F587" s="81"/>
      <c r="G587" s="93" t="str">
        <f>IF(F587="","",IF(COUNTIF('4. Samples'!$B$17:$B$66,'5. Contrasts'!F587)=1,VLOOKUP(F587,'4. Samples'!$B$17:P$66,3,FALSE),IF(COUNTIF('4. Samples'!$B$17:$B$66,'5. Contrasts'!F587)=0,"ID not defined on Samples tab","ID appears more than once on samples tab")))</f>
        <v/>
      </c>
      <c r="H587" s="379"/>
      <c r="I587" s="81"/>
      <c r="J587" s="81"/>
      <c r="K587" s="87"/>
      <c r="L587" s="81"/>
      <c r="M587" s="81"/>
      <c r="N587" s="351"/>
      <c r="O587" s="81"/>
      <c r="P587" s="81"/>
      <c r="Q587" s="81"/>
      <c r="R587" s="81"/>
      <c r="S587" s="81"/>
      <c r="T587" s="81"/>
      <c r="U587" s="81"/>
      <c r="V587" s="81"/>
      <c r="W587" s="81"/>
      <c r="X587" s="81"/>
      <c r="Y587" s="380"/>
      <c r="Z587" s="548"/>
      <c r="AA587" s="377">
        <f t="shared" si="8"/>
        <v>22</v>
      </c>
    </row>
    <row r="588" spans="1:27" s="378" customFormat="1" ht="12.75" customHeight="1" x14ac:dyDescent="0.2">
      <c r="A588" s="547" t="str">
        <f>IF('2. Outcomes'!C34="","",'2. Outcomes'!C34&amp;" - 8")</f>
        <v/>
      </c>
      <c r="B588" s="81"/>
      <c r="C588" s="81"/>
      <c r="D588" s="91" t="str">
        <f>IF(C588="","",IF(COUNTIF('4. Samples'!$B$17:$B$66,'5. Contrasts'!C588)=1,VLOOKUP(C588,'4. Samples'!$B$17:M$66,3,FALSE),IF(COUNTIF('4. Samples'!$B$17:$B$66,'5. Contrasts'!C588)=0,"ID not defined on Samples tab","ID appears more than once on samples tab")))</f>
        <v/>
      </c>
      <c r="E588" s="84" t="s">
        <v>0</v>
      </c>
      <c r="F588" s="81"/>
      <c r="G588" s="93" t="str">
        <f>IF(F588="","",IF(COUNTIF('4. Samples'!$B$17:$B$66,'5. Contrasts'!F588)=1,VLOOKUP(F588,'4. Samples'!$B$17:P$66,3,FALSE),IF(COUNTIF('4. Samples'!$B$17:$B$66,'5. Contrasts'!F588)=0,"ID not defined on Samples tab","ID appears more than once on samples tab")))</f>
        <v/>
      </c>
      <c r="H588" s="379"/>
      <c r="I588" s="81"/>
      <c r="J588" s="81"/>
      <c r="K588" s="87"/>
      <c r="L588" s="81"/>
      <c r="M588" s="81"/>
      <c r="N588" s="351"/>
      <c r="O588" s="81"/>
      <c r="P588" s="81"/>
      <c r="Q588" s="81"/>
      <c r="R588" s="81"/>
      <c r="S588" s="81"/>
      <c r="T588" s="81"/>
      <c r="U588" s="81"/>
      <c r="V588" s="81"/>
      <c r="W588" s="81"/>
      <c r="X588" s="81"/>
      <c r="Y588" s="380"/>
      <c r="Z588" s="548"/>
      <c r="AA588" s="377">
        <f t="shared" si="8"/>
        <v>22</v>
      </c>
    </row>
    <row r="589" spans="1:27" s="378" customFormat="1" ht="12.75" customHeight="1" x14ac:dyDescent="0.2">
      <c r="A589" s="547" t="str">
        <f>IF('2. Outcomes'!C34="","",'2. Outcomes'!C34&amp;" - 9")</f>
        <v/>
      </c>
      <c r="B589" s="81"/>
      <c r="C589" s="81"/>
      <c r="D589" s="91" t="str">
        <f>IF(C589="","",IF(COUNTIF('4. Samples'!$B$17:$B$66,'5. Contrasts'!C589)=1,VLOOKUP(C589,'4. Samples'!$B$17:M$66,3,FALSE),IF(COUNTIF('4. Samples'!$B$17:$B$66,'5. Contrasts'!C589)=0,"ID not defined on Samples tab","ID appears more than once on samples tab")))</f>
        <v/>
      </c>
      <c r="E589" s="84" t="s">
        <v>0</v>
      </c>
      <c r="F589" s="81"/>
      <c r="G589" s="93" t="str">
        <f>IF(F589="","",IF(COUNTIF('4. Samples'!$B$17:$B$66,'5. Contrasts'!F589)=1,VLOOKUP(F589,'4. Samples'!$B$17:P$66,3,FALSE),IF(COUNTIF('4. Samples'!$B$17:$B$66,'5. Contrasts'!F589)=0,"ID not defined on Samples tab","ID appears more than once on samples tab")))</f>
        <v/>
      </c>
      <c r="H589" s="379"/>
      <c r="I589" s="81"/>
      <c r="J589" s="81"/>
      <c r="K589" s="87"/>
      <c r="L589" s="81"/>
      <c r="M589" s="81"/>
      <c r="N589" s="351"/>
      <c r="O589" s="81"/>
      <c r="P589" s="81"/>
      <c r="Q589" s="81"/>
      <c r="R589" s="81"/>
      <c r="S589" s="81"/>
      <c r="T589" s="81"/>
      <c r="U589" s="81"/>
      <c r="V589" s="81"/>
      <c r="W589" s="81"/>
      <c r="X589" s="81"/>
      <c r="Y589" s="380"/>
      <c r="Z589" s="548"/>
      <c r="AA589" s="377">
        <f t="shared" si="8"/>
        <v>22</v>
      </c>
    </row>
    <row r="590" spans="1:27" s="378" customFormat="1" ht="12.75" customHeight="1" x14ac:dyDescent="0.2">
      <c r="A590" s="547" t="str">
        <f>IF('2. Outcomes'!C34="","",'2. Outcomes'!C34&amp;" - 10")</f>
        <v/>
      </c>
      <c r="B590" s="81"/>
      <c r="C590" s="81"/>
      <c r="D590" s="91" t="str">
        <f>IF(C590="","",IF(COUNTIF('4. Samples'!$B$17:$B$66,'5. Contrasts'!C590)=1,VLOOKUP(C590,'4. Samples'!$B$17:M$66,3,FALSE),IF(COUNTIF('4. Samples'!$B$17:$B$66,'5. Contrasts'!C590)=0,"ID not defined on Samples tab","ID appears more than once on samples tab")))</f>
        <v/>
      </c>
      <c r="E590" s="84" t="s">
        <v>0</v>
      </c>
      <c r="F590" s="81"/>
      <c r="G590" s="93" t="str">
        <f>IF(F590="","",IF(COUNTIF('4. Samples'!$B$17:$B$66,'5. Contrasts'!F590)=1,VLOOKUP(F590,'4. Samples'!$B$17:P$66,3,FALSE),IF(COUNTIF('4. Samples'!$B$17:$B$66,'5. Contrasts'!F590)=0,"ID not defined on Samples tab","ID appears more than once on samples tab")))</f>
        <v/>
      </c>
      <c r="H590" s="379"/>
      <c r="I590" s="81"/>
      <c r="J590" s="81"/>
      <c r="K590" s="87"/>
      <c r="L590" s="81"/>
      <c r="M590" s="81"/>
      <c r="N590" s="351"/>
      <c r="O590" s="81"/>
      <c r="P590" s="81"/>
      <c r="Q590" s="81"/>
      <c r="R590" s="81"/>
      <c r="S590" s="81"/>
      <c r="T590" s="81"/>
      <c r="U590" s="81"/>
      <c r="V590" s="81"/>
      <c r="W590" s="81"/>
      <c r="X590" s="81"/>
      <c r="Y590" s="380"/>
      <c r="Z590" s="548"/>
      <c r="AA590" s="377">
        <f t="shared" si="8"/>
        <v>22</v>
      </c>
    </row>
    <row r="591" spans="1:27" s="378" customFormat="1" ht="12.75" hidden="1" customHeight="1" x14ac:dyDescent="0.2">
      <c r="A591" s="547" t="str">
        <f>IF('2. Outcomes'!C34="","",'2. Outcomes'!C34&amp;" - 11")</f>
        <v/>
      </c>
      <c r="B591" s="81"/>
      <c r="C591" s="81"/>
      <c r="D591" s="91" t="str">
        <f>IF(C591="","",IF(COUNTIF('4. Samples'!$B$17:$B$66,'5. Contrasts'!C591)=1,VLOOKUP(C591,'4. Samples'!$B$17:M$66,3,FALSE),IF(COUNTIF('4. Samples'!$B$17:$B$66,'5. Contrasts'!C591)=0,"ID not defined on Samples tab","ID appears more than once on samples tab")))</f>
        <v/>
      </c>
      <c r="E591" s="84" t="s">
        <v>0</v>
      </c>
      <c r="F591" s="81"/>
      <c r="G591" s="93" t="str">
        <f>IF(F591="","",IF(COUNTIF('4. Samples'!$B$17:$B$66,'5. Contrasts'!F591)=1,VLOOKUP(F591,'4. Samples'!$B$17:P$66,3,FALSE),IF(COUNTIF('4. Samples'!$B$17:$B$66,'5. Contrasts'!F591)=0,"ID not defined on Samples tab","ID appears more than once on samples tab")))</f>
        <v/>
      </c>
      <c r="H591" s="379"/>
      <c r="I591" s="81"/>
      <c r="J591" s="81"/>
      <c r="K591" s="87"/>
      <c r="L591" s="81"/>
      <c r="M591" s="81"/>
      <c r="N591" s="351"/>
      <c r="O591" s="81"/>
      <c r="P591" s="81"/>
      <c r="Q591" s="81"/>
      <c r="R591" s="81"/>
      <c r="S591" s="81"/>
      <c r="T591" s="81"/>
      <c r="U591" s="81"/>
      <c r="V591" s="81"/>
      <c r="W591" s="81"/>
      <c r="X591" s="81"/>
      <c r="Y591" s="380"/>
      <c r="Z591" s="548"/>
      <c r="AA591" s="377">
        <f t="shared" si="8"/>
        <v>22</v>
      </c>
    </row>
    <row r="592" spans="1:27" s="378" customFormat="1" ht="12.75" hidden="1" customHeight="1" x14ac:dyDescent="0.2">
      <c r="A592" s="547" t="str">
        <f>IF('2. Outcomes'!C34="","",'2. Outcomes'!C34&amp;" - 12")</f>
        <v/>
      </c>
      <c r="B592" s="81"/>
      <c r="C592" s="81"/>
      <c r="D592" s="91" t="str">
        <f>IF(C592="","",IF(COUNTIF('4. Samples'!$B$17:$B$66,'5. Contrasts'!C592)=1,VLOOKUP(C592,'4. Samples'!$B$17:M$66,3,FALSE),IF(COUNTIF('4. Samples'!$B$17:$B$66,'5. Contrasts'!C592)=0,"ID not defined on Samples tab","ID appears more than once on samples tab")))</f>
        <v/>
      </c>
      <c r="E592" s="84" t="s">
        <v>0</v>
      </c>
      <c r="F592" s="81"/>
      <c r="G592" s="93" t="str">
        <f>IF(F592="","",IF(COUNTIF('4. Samples'!$B$17:$B$66,'5. Contrasts'!F592)=1,VLOOKUP(F592,'4. Samples'!$B$17:P$66,3,FALSE),IF(COUNTIF('4. Samples'!$B$17:$B$66,'5. Contrasts'!F592)=0,"ID not defined on Samples tab","ID appears more than once on samples tab")))</f>
        <v/>
      </c>
      <c r="H592" s="379"/>
      <c r="I592" s="81"/>
      <c r="J592" s="81"/>
      <c r="K592" s="87"/>
      <c r="L592" s="81"/>
      <c r="M592" s="81"/>
      <c r="N592" s="351"/>
      <c r="O592" s="81"/>
      <c r="P592" s="81"/>
      <c r="Q592" s="81"/>
      <c r="R592" s="81"/>
      <c r="S592" s="81"/>
      <c r="T592" s="81"/>
      <c r="U592" s="81"/>
      <c r="V592" s="81"/>
      <c r="W592" s="81"/>
      <c r="X592" s="81"/>
      <c r="Y592" s="380"/>
      <c r="Z592" s="548"/>
      <c r="AA592" s="377">
        <f t="shared" si="8"/>
        <v>22</v>
      </c>
    </row>
    <row r="593" spans="1:27" s="378" customFormat="1" ht="12.75" hidden="1" customHeight="1" x14ac:dyDescent="0.2">
      <c r="A593" s="547" t="str">
        <f>IF('2. Outcomes'!C34="","",'2. Outcomes'!C34&amp;" - 13")</f>
        <v/>
      </c>
      <c r="B593" s="81"/>
      <c r="C593" s="81"/>
      <c r="D593" s="91" t="str">
        <f>IF(C593="","",IF(COUNTIF('4. Samples'!$B$17:$B$66,'5. Contrasts'!C593)=1,VLOOKUP(C593,'4. Samples'!$B$17:M$66,3,FALSE),IF(COUNTIF('4. Samples'!$B$17:$B$66,'5. Contrasts'!C593)=0,"ID not defined on Samples tab","ID appears more than once on samples tab")))</f>
        <v/>
      </c>
      <c r="E593" s="84" t="s">
        <v>0</v>
      </c>
      <c r="F593" s="81"/>
      <c r="G593" s="93" t="str">
        <f>IF(F593="","",IF(COUNTIF('4. Samples'!$B$17:$B$66,'5. Contrasts'!F593)=1,VLOOKUP(F593,'4. Samples'!$B$17:P$66,3,FALSE),IF(COUNTIF('4. Samples'!$B$17:$B$66,'5. Contrasts'!F593)=0,"ID not defined on Samples tab","ID appears more than once on samples tab")))</f>
        <v/>
      </c>
      <c r="H593" s="379"/>
      <c r="I593" s="81"/>
      <c r="J593" s="81"/>
      <c r="K593" s="87"/>
      <c r="L593" s="81"/>
      <c r="M593" s="81"/>
      <c r="N593" s="351"/>
      <c r="O593" s="81"/>
      <c r="P593" s="81"/>
      <c r="Q593" s="81"/>
      <c r="R593" s="81"/>
      <c r="S593" s="81"/>
      <c r="T593" s="81"/>
      <c r="U593" s="81"/>
      <c r="V593" s="81"/>
      <c r="W593" s="81"/>
      <c r="X593" s="81"/>
      <c r="Y593" s="380"/>
      <c r="Z593" s="548"/>
      <c r="AA593" s="377">
        <f t="shared" si="8"/>
        <v>22</v>
      </c>
    </row>
    <row r="594" spans="1:27" s="378" customFormat="1" ht="12.75" hidden="1" customHeight="1" x14ac:dyDescent="0.2">
      <c r="A594" s="547" t="str">
        <f>IF('2. Outcomes'!C34="","",'2. Outcomes'!C34&amp;" - 14")</f>
        <v/>
      </c>
      <c r="B594" s="81"/>
      <c r="C594" s="81"/>
      <c r="D594" s="91" t="str">
        <f>IF(C594="","",IF(COUNTIF('4. Samples'!$B$17:$B$66,'5. Contrasts'!C594)=1,VLOOKUP(C594,'4. Samples'!$B$17:M$66,3,FALSE),IF(COUNTIF('4. Samples'!$B$17:$B$66,'5. Contrasts'!C594)=0,"ID not defined on Samples tab","ID appears more than once on samples tab")))</f>
        <v/>
      </c>
      <c r="E594" s="84" t="s">
        <v>0</v>
      </c>
      <c r="F594" s="81"/>
      <c r="G594" s="93" t="str">
        <f>IF(F594="","",IF(COUNTIF('4. Samples'!$B$17:$B$66,'5. Contrasts'!F594)=1,VLOOKUP(F594,'4. Samples'!$B$17:P$66,3,FALSE),IF(COUNTIF('4. Samples'!$B$17:$B$66,'5. Contrasts'!F594)=0,"ID not defined on Samples tab","ID appears more than once on samples tab")))</f>
        <v/>
      </c>
      <c r="H594" s="379"/>
      <c r="I594" s="81"/>
      <c r="J594" s="81"/>
      <c r="K594" s="87"/>
      <c r="L594" s="81"/>
      <c r="M594" s="81"/>
      <c r="N594" s="351"/>
      <c r="O594" s="81"/>
      <c r="P594" s="81"/>
      <c r="Q594" s="81"/>
      <c r="R594" s="81"/>
      <c r="S594" s="81"/>
      <c r="T594" s="81"/>
      <c r="U594" s="81"/>
      <c r="V594" s="81"/>
      <c r="W594" s="81"/>
      <c r="X594" s="81"/>
      <c r="Y594" s="380"/>
      <c r="Z594" s="548"/>
      <c r="AA594" s="377">
        <f t="shared" si="8"/>
        <v>22</v>
      </c>
    </row>
    <row r="595" spans="1:27" s="378" customFormat="1" ht="12.75" hidden="1" customHeight="1" x14ac:dyDescent="0.2">
      <c r="A595" s="547" t="str">
        <f>IF('2. Outcomes'!C34="","",'2. Outcomes'!C34&amp;" - 15")</f>
        <v/>
      </c>
      <c r="B595" s="81"/>
      <c r="C595" s="81"/>
      <c r="D595" s="91" t="str">
        <f>IF(C595="","",IF(COUNTIF('4. Samples'!$B$17:$B$66,'5. Contrasts'!C595)=1,VLOOKUP(C595,'4. Samples'!$B$17:M$66,3,FALSE),IF(COUNTIF('4. Samples'!$B$17:$B$66,'5. Contrasts'!C595)=0,"ID not defined on Samples tab","ID appears more than once on samples tab")))</f>
        <v/>
      </c>
      <c r="E595" s="84" t="s">
        <v>0</v>
      </c>
      <c r="F595" s="81"/>
      <c r="G595" s="93" t="str">
        <f>IF(F595="","",IF(COUNTIF('4. Samples'!$B$17:$B$66,'5. Contrasts'!F595)=1,VLOOKUP(F595,'4. Samples'!$B$17:P$66,3,FALSE),IF(COUNTIF('4. Samples'!$B$17:$B$66,'5. Contrasts'!F595)=0,"ID not defined on Samples tab","ID appears more than once on samples tab")))</f>
        <v/>
      </c>
      <c r="H595" s="379"/>
      <c r="I595" s="81"/>
      <c r="J595" s="81"/>
      <c r="K595" s="87"/>
      <c r="L595" s="81"/>
      <c r="M595" s="81"/>
      <c r="N595" s="351"/>
      <c r="O595" s="81"/>
      <c r="P595" s="81"/>
      <c r="Q595" s="81"/>
      <c r="R595" s="81"/>
      <c r="S595" s="81"/>
      <c r="T595" s="81"/>
      <c r="U595" s="81"/>
      <c r="V595" s="81"/>
      <c r="W595" s="81"/>
      <c r="X595" s="81"/>
      <c r="Y595" s="380"/>
      <c r="Z595" s="548"/>
      <c r="AA595" s="377">
        <f t="shared" si="8"/>
        <v>22</v>
      </c>
    </row>
    <row r="596" spans="1:27" s="378" customFormat="1" ht="12.75" hidden="1" customHeight="1" x14ac:dyDescent="0.2">
      <c r="A596" s="547" t="str">
        <f>IF('2. Outcomes'!C34="","",'2. Outcomes'!C34&amp;" - 16")</f>
        <v/>
      </c>
      <c r="B596" s="81"/>
      <c r="C596" s="81"/>
      <c r="D596" s="91" t="str">
        <f>IF(C596="","",IF(COUNTIF('4. Samples'!$B$17:$B$66,'5. Contrasts'!C596)=1,VLOOKUP(C596,'4. Samples'!$B$17:M$66,3,FALSE),IF(COUNTIF('4. Samples'!$B$17:$B$66,'5. Contrasts'!C596)=0,"ID not defined on Samples tab","ID appears more than once on samples tab")))</f>
        <v/>
      </c>
      <c r="E596" s="84" t="s">
        <v>0</v>
      </c>
      <c r="F596" s="81"/>
      <c r="G596" s="93" t="str">
        <f>IF(F596="","",IF(COUNTIF('4. Samples'!$B$17:$B$66,'5. Contrasts'!F596)=1,VLOOKUP(F596,'4. Samples'!$B$17:P$66,3,FALSE),IF(COUNTIF('4. Samples'!$B$17:$B$66,'5. Contrasts'!F596)=0,"ID not defined on Samples tab","ID appears more than once on samples tab")))</f>
        <v/>
      </c>
      <c r="H596" s="379"/>
      <c r="I596" s="81"/>
      <c r="J596" s="81"/>
      <c r="K596" s="87"/>
      <c r="L596" s="81"/>
      <c r="M596" s="81"/>
      <c r="N596" s="351"/>
      <c r="O596" s="81"/>
      <c r="P596" s="81"/>
      <c r="Q596" s="81"/>
      <c r="R596" s="81"/>
      <c r="S596" s="81"/>
      <c r="T596" s="81"/>
      <c r="U596" s="81"/>
      <c r="V596" s="81"/>
      <c r="W596" s="81"/>
      <c r="X596" s="81"/>
      <c r="Y596" s="380"/>
      <c r="Z596" s="548"/>
      <c r="AA596" s="377">
        <f t="shared" si="8"/>
        <v>22</v>
      </c>
    </row>
    <row r="597" spans="1:27" s="378" customFormat="1" ht="12.75" hidden="1" customHeight="1" x14ac:dyDescent="0.2">
      <c r="A597" s="547" t="str">
        <f>IF('2. Outcomes'!C34="","",'2. Outcomes'!C34&amp;" - 17")</f>
        <v/>
      </c>
      <c r="B597" s="81"/>
      <c r="C597" s="81"/>
      <c r="D597" s="91" t="str">
        <f>IF(C597="","",IF(COUNTIF('4. Samples'!$B$17:$B$66,'5. Contrasts'!C597)=1,VLOOKUP(C597,'4. Samples'!$B$17:M$66,3,FALSE),IF(COUNTIF('4. Samples'!$B$17:$B$66,'5. Contrasts'!C597)=0,"ID not defined on Samples tab","ID appears more than once on samples tab")))</f>
        <v/>
      </c>
      <c r="E597" s="84" t="s">
        <v>0</v>
      </c>
      <c r="F597" s="81"/>
      <c r="G597" s="93" t="str">
        <f>IF(F597="","",IF(COUNTIF('4. Samples'!$B$17:$B$66,'5. Contrasts'!F597)=1,VLOOKUP(F597,'4. Samples'!$B$17:P$66,3,FALSE),IF(COUNTIF('4. Samples'!$B$17:$B$66,'5. Contrasts'!F597)=0,"ID not defined on Samples tab","ID appears more than once on samples tab")))</f>
        <v/>
      </c>
      <c r="H597" s="379"/>
      <c r="I597" s="81"/>
      <c r="J597" s="81"/>
      <c r="K597" s="87"/>
      <c r="L597" s="81"/>
      <c r="M597" s="81"/>
      <c r="N597" s="351"/>
      <c r="O597" s="81"/>
      <c r="P597" s="81"/>
      <c r="Q597" s="81"/>
      <c r="R597" s="81"/>
      <c r="S597" s="81"/>
      <c r="T597" s="81"/>
      <c r="U597" s="81"/>
      <c r="V597" s="81"/>
      <c r="W597" s="81"/>
      <c r="X597" s="81"/>
      <c r="Y597" s="380"/>
      <c r="Z597" s="548"/>
      <c r="AA597" s="377">
        <f t="shared" si="8"/>
        <v>22</v>
      </c>
    </row>
    <row r="598" spans="1:27" s="378" customFormat="1" ht="12.75" hidden="1" customHeight="1" x14ac:dyDescent="0.2">
      <c r="A598" s="547" t="str">
        <f>IF('2. Outcomes'!C34="","",'2. Outcomes'!C34&amp;" - 18")</f>
        <v/>
      </c>
      <c r="B598" s="81"/>
      <c r="C598" s="81"/>
      <c r="D598" s="91" t="str">
        <f>IF(C598="","",IF(COUNTIF('4. Samples'!$B$17:$B$66,'5. Contrasts'!C598)=1,VLOOKUP(C598,'4. Samples'!$B$17:M$66,3,FALSE),IF(COUNTIF('4. Samples'!$B$17:$B$66,'5. Contrasts'!C598)=0,"ID not defined on Samples tab","ID appears more than once on samples tab")))</f>
        <v/>
      </c>
      <c r="E598" s="84" t="s">
        <v>0</v>
      </c>
      <c r="F598" s="81"/>
      <c r="G598" s="93" t="str">
        <f>IF(F598="","",IF(COUNTIF('4. Samples'!$B$17:$B$66,'5. Contrasts'!F598)=1,VLOOKUP(F598,'4. Samples'!$B$17:P$66,3,FALSE),IF(COUNTIF('4. Samples'!$B$17:$B$66,'5. Contrasts'!F598)=0,"ID not defined on Samples tab","ID appears more than once on samples tab")))</f>
        <v/>
      </c>
      <c r="H598" s="379"/>
      <c r="I598" s="81"/>
      <c r="J598" s="81"/>
      <c r="K598" s="87"/>
      <c r="L598" s="81"/>
      <c r="M598" s="81"/>
      <c r="N598" s="351"/>
      <c r="O598" s="81"/>
      <c r="P598" s="81"/>
      <c r="Q598" s="81"/>
      <c r="R598" s="81"/>
      <c r="S598" s="81"/>
      <c r="T598" s="81"/>
      <c r="U598" s="81"/>
      <c r="V598" s="81"/>
      <c r="W598" s="81"/>
      <c r="X598" s="81"/>
      <c r="Y598" s="380"/>
      <c r="Z598" s="548"/>
      <c r="AA598" s="377">
        <f t="shared" si="8"/>
        <v>22</v>
      </c>
    </row>
    <row r="599" spans="1:27" s="378" customFormat="1" ht="12.75" hidden="1" customHeight="1" x14ac:dyDescent="0.2">
      <c r="A599" s="547" t="str">
        <f>IF('2. Outcomes'!C34="","",'2. Outcomes'!C34&amp;" - 19")</f>
        <v/>
      </c>
      <c r="B599" s="81"/>
      <c r="C599" s="81"/>
      <c r="D599" s="91" t="str">
        <f>IF(C599="","",IF(COUNTIF('4. Samples'!$B$17:$B$66,'5. Contrasts'!C599)=1,VLOOKUP(C599,'4. Samples'!$B$17:M$66,3,FALSE),IF(COUNTIF('4. Samples'!$B$17:$B$66,'5. Contrasts'!C599)=0,"ID not defined on Samples tab","ID appears more than once on samples tab")))</f>
        <v/>
      </c>
      <c r="E599" s="84" t="s">
        <v>0</v>
      </c>
      <c r="F599" s="81"/>
      <c r="G599" s="93" t="str">
        <f>IF(F599="","",IF(COUNTIF('4. Samples'!$B$17:$B$66,'5. Contrasts'!F599)=1,VLOOKUP(F599,'4. Samples'!$B$17:P$66,3,FALSE),IF(COUNTIF('4. Samples'!$B$17:$B$66,'5. Contrasts'!F599)=0,"ID not defined on Samples tab","ID appears more than once on samples tab")))</f>
        <v/>
      </c>
      <c r="H599" s="379"/>
      <c r="I599" s="81"/>
      <c r="J599" s="81"/>
      <c r="K599" s="87"/>
      <c r="L599" s="81"/>
      <c r="M599" s="81"/>
      <c r="N599" s="351"/>
      <c r="O599" s="81"/>
      <c r="P599" s="81"/>
      <c r="Q599" s="81"/>
      <c r="R599" s="81"/>
      <c r="S599" s="81"/>
      <c r="T599" s="81"/>
      <c r="U599" s="81"/>
      <c r="V599" s="81"/>
      <c r="W599" s="81"/>
      <c r="X599" s="81"/>
      <c r="Y599" s="380"/>
      <c r="Z599" s="548"/>
      <c r="AA599" s="377">
        <f t="shared" si="8"/>
        <v>22</v>
      </c>
    </row>
    <row r="600" spans="1:27" s="378" customFormat="1" ht="12.75" hidden="1" customHeight="1" x14ac:dyDescent="0.2">
      <c r="A600" s="547" t="str">
        <f>IF('2. Outcomes'!C34="","",'2. Outcomes'!C34&amp;" - 20")</f>
        <v/>
      </c>
      <c r="B600" s="81"/>
      <c r="C600" s="81"/>
      <c r="D600" s="91" t="str">
        <f>IF(C600="","",IF(COUNTIF('4. Samples'!$B$17:$B$66,'5. Contrasts'!C600)=1,VLOOKUP(C600,'4. Samples'!$B$17:M$66,3,FALSE),IF(COUNTIF('4. Samples'!$B$17:$B$66,'5. Contrasts'!C600)=0,"ID not defined on Samples tab","ID appears more than once on samples tab")))</f>
        <v/>
      </c>
      <c r="E600" s="84" t="s">
        <v>0</v>
      </c>
      <c r="F600" s="81"/>
      <c r="G600" s="93" t="str">
        <f>IF(F600="","",IF(COUNTIF('4. Samples'!$B$17:$B$66,'5. Contrasts'!F600)=1,VLOOKUP(F600,'4. Samples'!$B$17:P$66,3,FALSE),IF(COUNTIF('4. Samples'!$B$17:$B$66,'5. Contrasts'!F600)=0,"ID not defined on Samples tab","ID appears more than once on samples tab")))</f>
        <v/>
      </c>
      <c r="H600" s="379"/>
      <c r="I600" s="81"/>
      <c r="J600" s="81"/>
      <c r="K600" s="87"/>
      <c r="L600" s="81"/>
      <c r="M600" s="81"/>
      <c r="N600" s="351"/>
      <c r="O600" s="81"/>
      <c r="P600" s="81"/>
      <c r="Q600" s="81"/>
      <c r="R600" s="81"/>
      <c r="S600" s="81"/>
      <c r="T600" s="81"/>
      <c r="U600" s="81"/>
      <c r="V600" s="81"/>
      <c r="W600" s="81"/>
      <c r="X600" s="81"/>
      <c r="Y600" s="380"/>
      <c r="Z600" s="548"/>
      <c r="AA600" s="377">
        <f t="shared" si="8"/>
        <v>22</v>
      </c>
    </row>
    <row r="601" spans="1:27" s="378" customFormat="1" ht="12.75" hidden="1" customHeight="1" x14ac:dyDescent="0.2">
      <c r="A601" s="547" t="str">
        <f>IF('2. Outcomes'!C34="","",'2. Outcomes'!C34&amp;" - 21")</f>
        <v/>
      </c>
      <c r="B601" s="81"/>
      <c r="C601" s="81"/>
      <c r="D601" s="91" t="str">
        <f>IF(C601="","",IF(COUNTIF('4. Samples'!$B$17:$B$66,'5. Contrasts'!C601)=1,VLOOKUP(C601,'4. Samples'!$B$17:M$66,3,FALSE),IF(COUNTIF('4. Samples'!$B$17:$B$66,'5. Contrasts'!C601)=0,"ID not defined on Samples tab","ID appears more than once on samples tab")))</f>
        <v/>
      </c>
      <c r="E601" s="84" t="s">
        <v>0</v>
      </c>
      <c r="F601" s="81"/>
      <c r="G601" s="93" t="str">
        <f>IF(F601="","",IF(COUNTIF('4. Samples'!$B$17:$B$66,'5. Contrasts'!F601)=1,VLOOKUP(F601,'4. Samples'!$B$17:P$66,3,FALSE),IF(COUNTIF('4. Samples'!$B$17:$B$66,'5. Contrasts'!F601)=0,"ID not defined on Samples tab","ID appears more than once on samples tab")))</f>
        <v/>
      </c>
      <c r="H601" s="379"/>
      <c r="I601" s="81"/>
      <c r="J601" s="81"/>
      <c r="K601" s="87"/>
      <c r="L601" s="81"/>
      <c r="M601" s="81"/>
      <c r="N601" s="351"/>
      <c r="O601" s="81"/>
      <c r="P601" s="81"/>
      <c r="Q601" s="81"/>
      <c r="R601" s="81"/>
      <c r="S601" s="81"/>
      <c r="T601" s="81"/>
      <c r="U601" s="81"/>
      <c r="V601" s="81"/>
      <c r="W601" s="81"/>
      <c r="X601" s="81"/>
      <c r="Y601" s="380"/>
      <c r="Z601" s="548"/>
      <c r="AA601" s="377">
        <f t="shared" si="8"/>
        <v>22</v>
      </c>
    </row>
    <row r="602" spans="1:27" s="378" customFormat="1" ht="12.75" hidden="1" customHeight="1" x14ac:dyDescent="0.2">
      <c r="A602" s="547" t="str">
        <f>IF('2. Outcomes'!C34="","",'2. Outcomes'!C34&amp;" - 22")</f>
        <v/>
      </c>
      <c r="B602" s="81"/>
      <c r="C602" s="81"/>
      <c r="D602" s="91" t="str">
        <f>IF(C602="","",IF(COUNTIF('4. Samples'!$B$17:$B$66,'5. Contrasts'!C602)=1,VLOOKUP(C602,'4. Samples'!$B$17:M$66,3,FALSE),IF(COUNTIF('4. Samples'!$B$17:$B$66,'5. Contrasts'!C602)=0,"ID not defined on Samples tab","ID appears more than once on samples tab")))</f>
        <v/>
      </c>
      <c r="E602" s="84" t="s">
        <v>0</v>
      </c>
      <c r="F602" s="81"/>
      <c r="G602" s="93" t="str">
        <f>IF(F602="","",IF(COUNTIF('4. Samples'!$B$17:$B$66,'5. Contrasts'!F602)=1,VLOOKUP(F602,'4. Samples'!$B$17:P$66,3,FALSE),IF(COUNTIF('4. Samples'!$B$17:$B$66,'5. Contrasts'!F602)=0,"ID not defined on Samples tab","ID appears more than once on samples tab")))</f>
        <v/>
      </c>
      <c r="H602" s="379"/>
      <c r="I602" s="81"/>
      <c r="J602" s="81"/>
      <c r="K602" s="87"/>
      <c r="L602" s="81"/>
      <c r="M602" s="81"/>
      <c r="N602" s="351"/>
      <c r="O602" s="81"/>
      <c r="P602" s="81"/>
      <c r="Q602" s="81"/>
      <c r="R602" s="81"/>
      <c r="S602" s="81"/>
      <c r="T602" s="81"/>
      <c r="U602" s="81"/>
      <c r="V602" s="81"/>
      <c r="W602" s="81"/>
      <c r="X602" s="81"/>
      <c r="Y602" s="380"/>
      <c r="Z602" s="548"/>
      <c r="AA602" s="377">
        <f t="shared" si="8"/>
        <v>22</v>
      </c>
    </row>
    <row r="603" spans="1:27" s="378" customFormat="1" ht="12.75" hidden="1" customHeight="1" x14ac:dyDescent="0.2">
      <c r="A603" s="547" t="str">
        <f>IF('2. Outcomes'!C34="","",'2. Outcomes'!C34&amp;" - 23")</f>
        <v/>
      </c>
      <c r="B603" s="81"/>
      <c r="C603" s="81"/>
      <c r="D603" s="91" t="str">
        <f>IF(C603="","",IF(COUNTIF('4. Samples'!$B$17:$B$66,'5. Contrasts'!C603)=1,VLOOKUP(C603,'4. Samples'!$B$17:M$66,3,FALSE),IF(COUNTIF('4. Samples'!$B$17:$B$66,'5. Contrasts'!C603)=0,"ID not defined on Samples tab","ID appears more than once on samples tab")))</f>
        <v/>
      </c>
      <c r="E603" s="84" t="s">
        <v>0</v>
      </c>
      <c r="F603" s="81"/>
      <c r="G603" s="93" t="str">
        <f>IF(F603="","",IF(COUNTIF('4. Samples'!$B$17:$B$66,'5. Contrasts'!F603)=1,VLOOKUP(F603,'4. Samples'!$B$17:P$66,3,FALSE),IF(COUNTIF('4. Samples'!$B$17:$B$66,'5. Contrasts'!F603)=0,"ID not defined on Samples tab","ID appears more than once on samples tab")))</f>
        <v/>
      </c>
      <c r="H603" s="379"/>
      <c r="I603" s="81"/>
      <c r="J603" s="81"/>
      <c r="K603" s="87"/>
      <c r="L603" s="81"/>
      <c r="M603" s="81"/>
      <c r="N603" s="351"/>
      <c r="O603" s="81"/>
      <c r="P603" s="81"/>
      <c r="Q603" s="81"/>
      <c r="R603" s="81"/>
      <c r="S603" s="81"/>
      <c r="T603" s="81"/>
      <c r="U603" s="81"/>
      <c r="V603" s="81"/>
      <c r="W603" s="81"/>
      <c r="X603" s="81"/>
      <c r="Y603" s="380"/>
      <c r="Z603" s="548"/>
      <c r="AA603" s="377">
        <f t="shared" si="8"/>
        <v>22</v>
      </c>
    </row>
    <row r="604" spans="1:27" s="378" customFormat="1" ht="12.75" hidden="1" customHeight="1" x14ac:dyDescent="0.2">
      <c r="A604" s="547" t="str">
        <f>IF('2. Outcomes'!C34="","",'2. Outcomes'!C34&amp;" - 24")</f>
        <v/>
      </c>
      <c r="B604" s="81"/>
      <c r="C604" s="81"/>
      <c r="D604" s="91" t="str">
        <f>IF(C604="","",IF(COUNTIF('4. Samples'!$B$17:$B$66,'5. Contrasts'!C604)=1,VLOOKUP(C604,'4. Samples'!$B$17:M$66,3,FALSE),IF(COUNTIF('4. Samples'!$B$17:$B$66,'5. Contrasts'!C604)=0,"ID not defined on Samples tab","ID appears more than once on samples tab")))</f>
        <v/>
      </c>
      <c r="E604" s="84" t="s">
        <v>0</v>
      </c>
      <c r="F604" s="81"/>
      <c r="G604" s="93" t="str">
        <f>IF(F604="","",IF(COUNTIF('4. Samples'!$B$17:$B$66,'5. Contrasts'!F604)=1,VLOOKUP(F604,'4. Samples'!$B$17:P$66,3,FALSE),IF(COUNTIF('4. Samples'!$B$17:$B$66,'5. Contrasts'!F604)=0,"ID not defined on Samples tab","ID appears more than once on samples tab")))</f>
        <v/>
      </c>
      <c r="H604" s="379"/>
      <c r="I604" s="81"/>
      <c r="J604" s="81"/>
      <c r="K604" s="87"/>
      <c r="L604" s="81"/>
      <c r="M604" s="81"/>
      <c r="N604" s="351"/>
      <c r="O604" s="81"/>
      <c r="P604" s="81"/>
      <c r="Q604" s="81"/>
      <c r="R604" s="81"/>
      <c r="S604" s="81"/>
      <c r="T604" s="81"/>
      <c r="U604" s="81"/>
      <c r="V604" s="81"/>
      <c r="W604" s="81"/>
      <c r="X604" s="81"/>
      <c r="Y604" s="380"/>
      <c r="Z604" s="548"/>
      <c r="AA604" s="377">
        <f t="shared" si="8"/>
        <v>22</v>
      </c>
    </row>
    <row r="605" spans="1:27" s="378" customFormat="1" ht="12.75" hidden="1" customHeight="1" x14ac:dyDescent="0.2">
      <c r="A605" s="547" t="str">
        <f>IF('2. Outcomes'!C34="","",'2. Outcomes'!C34&amp;" - 25")</f>
        <v/>
      </c>
      <c r="B605" s="81"/>
      <c r="C605" s="81"/>
      <c r="D605" s="91" t="str">
        <f>IF(C605="","",IF(COUNTIF('4. Samples'!$B$17:$B$66,'5. Contrasts'!C605)=1,VLOOKUP(C605,'4. Samples'!$B$17:M$66,3,FALSE),IF(COUNTIF('4. Samples'!$B$17:$B$66,'5. Contrasts'!C605)=0,"ID not defined on Samples tab","ID appears more than once on samples tab")))</f>
        <v/>
      </c>
      <c r="E605" s="84" t="s">
        <v>0</v>
      </c>
      <c r="F605" s="81"/>
      <c r="G605" s="93" t="str">
        <f>IF(F605="","",IF(COUNTIF('4. Samples'!$B$17:$B$66,'5. Contrasts'!F605)=1,VLOOKUP(F605,'4. Samples'!$B$17:P$66,3,FALSE),IF(COUNTIF('4. Samples'!$B$17:$B$66,'5. Contrasts'!F605)=0,"ID not defined on Samples tab","ID appears more than once on samples tab")))</f>
        <v/>
      </c>
      <c r="H605" s="379"/>
      <c r="I605" s="81"/>
      <c r="J605" s="81"/>
      <c r="K605" s="87"/>
      <c r="L605" s="81"/>
      <c r="M605" s="81"/>
      <c r="N605" s="351"/>
      <c r="O605" s="81"/>
      <c r="P605" s="81"/>
      <c r="Q605" s="81"/>
      <c r="R605" s="81"/>
      <c r="S605" s="81"/>
      <c r="T605" s="81"/>
      <c r="U605" s="81"/>
      <c r="V605" s="81"/>
      <c r="W605" s="81"/>
      <c r="X605" s="81"/>
      <c r="Y605" s="380"/>
      <c r="Z605" s="548"/>
      <c r="AA605" s="377">
        <f t="shared" si="8"/>
        <v>22</v>
      </c>
    </row>
    <row r="606" spans="1:27" s="382" customFormat="1" ht="12.75" customHeight="1" x14ac:dyDescent="0.2">
      <c r="A606" s="549" t="s">
        <v>21</v>
      </c>
      <c r="B606" s="208"/>
      <c r="C606" s="82"/>
      <c r="D606" s="82"/>
      <c r="E606" s="373"/>
      <c r="F606" s="82"/>
      <c r="G606" s="82"/>
      <c r="H606" s="82"/>
      <c r="I606" s="82"/>
      <c r="J606" s="82"/>
      <c r="K606" s="82"/>
      <c r="L606" s="82"/>
      <c r="M606" s="82"/>
      <c r="N606" s="352"/>
      <c r="O606" s="82"/>
      <c r="P606" s="82"/>
      <c r="Q606" s="82"/>
      <c r="R606" s="82"/>
      <c r="S606" s="82"/>
      <c r="T606" s="82"/>
      <c r="U606" s="82"/>
      <c r="V606" s="82"/>
      <c r="W606" s="82"/>
      <c r="X606" s="82"/>
      <c r="Y606" s="82"/>
      <c r="Z606" s="550"/>
      <c r="AA606" s="381"/>
    </row>
    <row r="607" spans="1:27" s="385" customFormat="1" ht="14.25" customHeight="1" x14ac:dyDescent="0.2">
      <c r="A607" s="543" t="str">
        <f>IF('2. Outcomes'!B35="","",'2. Outcomes'!A35&amp;"   /   "&amp;'2. Outcomes'!B35&amp;"   /   "&amp;'2. Outcomes'!C35)</f>
        <v/>
      </c>
      <c r="B607" s="209"/>
      <c r="C607" s="209"/>
      <c r="D607" s="209"/>
      <c r="E607" s="249"/>
      <c r="F607" s="209"/>
      <c r="G607" s="209"/>
      <c r="H607" s="209"/>
      <c r="I607" s="209"/>
      <c r="J607" s="209"/>
      <c r="K607" s="209"/>
      <c r="L607" s="209"/>
      <c r="M607" s="209"/>
      <c r="N607" s="383"/>
      <c r="O607" s="209"/>
      <c r="P607" s="209"/>
      <c r="Q607" s="209"/>
      <c r="R607" s="209"/>
      <c r="S607" s="209"/>
      <c r="T607" s="209"/>
      <c r="U607" s="209"/>
      <c r="V607" s="209"/>
      <c r="W607" s="209"/>
      <c r="X607" s="209"/>
      <c r="Y607" s="209"/>
      <c r="Z607" s="544"/>
      <c r="AA607" s="384"/>
    </row>
    <row r="608" spans="1:27" s="378" customFormat="1" ht="12.75" customHeight="1" x14ac:dyDescent="0.2">
      <c r="A608" s="547" t="str">
        <f>IF('2. Outcomes'!C35="","",'2. Outcomes'!C35&amp;" - 1")</f>
        <v/>
      </c>
      <c r="B608" s="81"/>
      <c r="C608" s="81"/>
      <c r="D608" s="91" t="str">
        <f>IF(C608="","",IF(COUNTIF('4. Samples'!$B$17:$B$66,'5. Contrasts'!C608)=1,VLOOKUP(C608,'4. Samples'!$B$17:M$66,3,FALSE),IF(COUNTIF('4. Samples'!$B$17:$B$66,'5. Contrasts'!C608)=0,"ID not defined on Samples tab","ID appears more than once on samples tab")))</f>
        <v/>
      </c>
      <c r="E608" s="84" t="s">
        <v>0</v>
      </c>
      <c r="F608" s="81"/>
      <c r="G608" s="93" t="str">
        <f>IF(F608="","",IF(COUNTIF('4. Samples'!$B$17:$B$66,'5. Contrasts'!F608)=1,VLOOKUP(F608,'4. Samples'!$B$17:P$66,3,FALSE),IF(COUNTIF('4. Samples'!$B$17:$B$66,'5. Contrasts'!F608)=0,"ID not defined on Samples tab","ID appears more than once on samples tab")))</f>
        <v/>
      </c>
      <c r="H608" s="375"/>
      <c r="I608" s="87"/>
      <c r="J608" s="87"/>
      <c r="K608" s="87"/>
      <c r="L608" s="87"/>
      <c r="M608" s="87"/>
      <c r="N608" s="350"/>
      <c r="O608" s="87"/>
      <c r="P608" s="87"/>
      <c r="Q608" s="87"/>
      <c r="R608" s="87"/>
      <c r="S608" s="87"/>
      <c r="T608" s="87"/>
      <c r="U608" s="87"/>
      <c r="V608" s="87"/>
      <c r="W608" s="81"/>
      <c r="X608" s="81"/>
      <c r="Y608" s="380"/>
      <c r="Z608" s="548"/>
      <c r="AA608" s="377">
        <f t="shared" si="8"/>
        <v>23</v>
      </c>
    </row>
    <row r="609" spans="1:27" s="378" customFormat="1" ht="12.75" customHeight="1" x14ac:dyDescent="0.2">
      <c r="A609" s="547" t="str">
        <f>IF('2. Outcomes'!C35="","",'2. Outcomes'!C35&amp;" - 2")</f>
        <v/>
      </c>
      <c r="B609" s="81"/>
      <c r="C609" s="81"/>
      <c r="D609" s="91" t="str">
        <f>IF(C609="","",IF(COUNTIF('4. Samples'!$B$17:$B$66,'5. Contrasts'!C609)=1,VLOOKUP(C609,'4. Samples'!$B$17:M$66,3,FALSE),IF(COUNTIF('4. Samples'!$B$17:$B$66,'5. Contrasts'!C609)=0,"ID not defined on Samples tab","ID appears more than once on samples tab")))</f>
        <v/>
      </c>
      <c r="E609" s="84" t="s">
        <v>0</v>
      </c>
      <c r="F609" s="81"/>
      <c r="G609" s="93" t="str">
        <f>IF(F609="","",IF(COUNTIF('4. Samples'!$B$17:$B$66,'5. Contrasts'!F609)=1,VLOOKUP(F609,'4. Samples'!$B$17:P$66,3,FALSE),IF(COUNTIF('4. Samples'!$B$17:$B$66,'5. Contrasts'!F609)=0,"ID not defined on Samples tab","ID appears more than once on samples tab")))</f>
        <v/>
      </c>
      <c r="H609" s="379"/>
      <c r="I609" s="81"/>
      <c r="J609" s="81"/>
      <c r="K609" s="87"/>
      <c r="L609" s="81"/>
      <c r="M609" s="81"/>
      <c r="N609" s="351"/>
      <c r="O609" s="81"/>
      <c r="P609" s="81"/>
      <c r="Q609" s="81"/>
      <c r="R609" s="81"/>
      <c r="S609" s="81"/>
      <c r="T609" s="81"/>
      <c r="U609" s="81"/>
      <c r="V609" s="81"/>
      <c r="W609" s="81"/>
      <c r="X609" s="81"/>
      <c r="Y609" s="380"/>
      <c r="Z609" s="548"/>
      <c r="AA609" s="377">
        <f t="shared" si="8"/>
        <v>23</v>
      </c>
    </row>
    <row r="610" spans="1:27" s="378" customFormat="1" ht="12.75" customHeight="1" x14ac:dyDescent="0.2">
      <c r="A610" s="547" t="str">
        <f>IF('2. Outcomes'!C35="","",'2. Outcomes'!C35&amp;" - 3")</f>
        <v/>
      </c>
      <c r="B610" s="81"/>
      <c r="C610" s="81"/>
      <c r="D610" s="91" t="str">
        <f>IF(C610="","",IF(COUNTIF('4. Samples'!$B$17:$B$66,'5. Contrasts'!C610)=1,VLOOKUP(C610,'4. Samples'!$B$17:M$66,3,FALSE),IF(COUNTIF('4. Samples'!$B$17:$B$66,'5. Contrasts'!C610)=0,"ID not defined on Samples tab","ID appears more than once on samples tab")))</f>
        <v/>
      </c>
      <c r="E610" s="84" t="s">
        <v>0</v>
      </c>
      <c r="F610" s="81"/>
      <c r="G610" s="93" t="str">
        <f>IF(F610="","",IF(COUNTIF('4. Samples'!$B$17:$B$66,'5. Contrasts'!F610)=1,VLOOKUP(F610,'4. Samples'!$B$17:P$66,3,FALSE),IF(COUNTIF('4. Samples'!$B$17:$B$66,'5. Contrasts'!F610)=0,"ID not defined on Samples tab","ID appears more than once on samples tab")))</f>
        <v/>
      </c>
      <c r="H610" s="379"/>
      <c r="I610" s="81"/>
      <c r="J610" s="81"/>
      <c r="K610" s="87"/>
      <c r="L610" s="81"/>
      <c r="M610" s="81"/>
      <c r="N610" s="351"/>
      <c r="O610" s="81"/>
      <c r="P610" s="81"/>
      <c r="Q610" s="81"/>
      <c r="R610" s="81"/>
      <c r="S610" s="81"/>
      <c r="T610" s="81"/>
      <c r="U610" s="81"/>
      <c r="V610" s="81"/>
      <c r="W610" s="81"/>
      <c r="X610" s="81"/>
      <c r="Y610" s="380"/>
      <c r="Z610" s="548"/>
      <c r="AA610" s="377">
        <f t="shared" si="8"/>
        <v>23</v>
      </c>
    </row>
    <row r="611" spans="1:27" s="378" customFormat="1" ht="12.75" customHeight="1" x14ac:dyDescent="0.2">
      <c r="A611" s="547" t="str">
        <f>IF('2. Outcomes'!C35="","",'2. Outcomes'!C35&amp;" - 4")</f>
        <v/>
      </c>
      <c r="B611" s="81"/>
      <c r="C611" s="81"/>
      <c r="D611" s="91" t="str">
        <f>IF(C611="","",IF(COUNTIF('4. Samples'!$B$17:$B$66,'5. Contrasts'!C611)=1,VLOOKUP(C611,'4. Samples'!$B$17:M$66,3,FALSE),IF(COUNTIF('4. Samples'!$B$17:$B$66,'5. Contrasts'!C611)=0,"ID not defined on Samples tab","ID appears more than once on samples tab")))</f>
        <v/>
      </c>
      <c r="E611" s="84" t="s">
        <v>0</v>
      </c>
      <c r="F611" s="81"/>
      <c r="G611" s="93" t="str">
        <f>IF(F611="","",IF(COUNTIF('4. Samples'!$B$17:$B$66,'5. Contrasts'!F611)=1,VLOOKUP(F611,'4. Samples'!$B$17:P$66,3,FALSE),IF(COUNTIF('4. Samples'!$B$17:$B$66,'5. Contrasts'!F611)=0,"ID not defined on Samples tab","ID appears more than once on samples tab")))</f>
        <v/>
      </c>
      <c r="H611" s="379"/>
      <c r="I611" s="81"/>
      <c r="J611" s="81"/>
      <c r="K611" s="87"/>
      <c r="L611" s="81"/>
      <c r="M611" s="81"/>
      <c r="N611" s="351"/>
      <c r="O611" s="81"/>
      <c r="P611" s="81"/>
      <c r="Q611" s="81"/>
      <c r="R611" s="81"/>
      <c r="S611" s="81"/>
      <c r="T611" s="81"/>
      <c r="U611" s="81"/>
      <c r="V611" s="81"/>
      <c r="W611" s="81"/>
      <c r="X611" s="81"/>
      <c r="Y611" s="380"/>
      <c r="Z611" s="548"/>
      <c r="AA611" s="377">
        <f t="shared" si="8"/>
        <v>23</v>
      </c>
    </row>
    <row r="612" spans="1:27" s="378" customFormat="1" ht="12.75" customHeight="1" x14ac:dyDescent="0.2">
      <c r="A612" s="547" t="str">
        <f>IF('2. Outcomes'!C35="","",'2. Outcomes'!C35&amp;" - 5")</f>
        <v/>
      </c>
      <c r="B612" s="81"/>
      <c r="C612" s="81"/>
      <c r="D612" s="91" t="str">
        <f>IF(C612="","",IF(COUNTIF('4. Samples'!$B$17:$B$66,'5. Contrasts'!C612)=1,VLOOKUP(C612,'4. Samples'!$B$17:M$66,3,FALSE),IF(COUNTIF('4. Samples'!$B$17:$B$66,'5. Contrasts'!C612)=0,"ID not defined on Samples tab","ID appears more than once on samples tab")))</f>
        <v/>
      </c>
      <c r="E612" s="84" t="s">
        <v>0</v>
      </c>
      <c r="F612" s="81"/>
      <c r="G612" s="93" t="str">
        <f>IF(F612="","",IF(COUNTIF('4. Samples'!$B$17:$B$66,'5. Contrasts'!F612)=1,VLOOKUP(F612,'4. Samples'!$B$17:P$66,3,FALSE),IF(COUNTIF('4. Samples'!$B$17:$B$66,'5. Contrasts'!F612)=0,"ID not defined on Samples tab","ID appears more than once on samples tab")))</f>
        <v/>
      </c>
      <c r="H612" s="379"/>
      <c r="I612" s="81"/>
      <c r="J612" s="81"/>
      <c r="K612" s="87"/>
      <c r="L612" s="81"/>
      <c r="M612" s="81"/>
      <c r="N612" s="351"/>
      <c r="O612" s="81"/>
      <c r="P612" s="81"/>
      <c r="Q612" s="81"/>
      <c r="R612" s="81"/>
      <c r="S612" s="81"/>
      <c r="T612" s="81"/>
      <c r="U612" s="81"/>
      <c r="V612" s="81"/>
      <c r="W612" s="81"/>
      <c r="X612" s="81"/>
      <c r="Y612" s="380"/>
      <c r="Z612" s="548"/>
      <c r="AA612" s="377">
        <f t="shared" si="8"/>
        <v>23</v>
      </c>
    </row>
    <row r="613" spans="1:27" s="378" customFormat="1" ht="12.75" customHeight="1" x14ac:dyDescent="0.2">
      <c r="A613" s="547" t="str">
        <f>IF('2. Outcomes'!C35="","",'2. Outcomes'!C35&amp;" - 6")</f>
        <v/>
      </c>
      <c r="B613" s="81"/>
      <c r="C613" s="81"/>
      <c r="D613" s="91" t="str">
        <f>IF(C613="","",IF(COUNTIF('4. Samples'!$B$17:$B$66,'5. Contrasts'!C613)=1,VLOOKUP(C613,'4. Samples'!$B$17:M$66,3,FALSE),IF(COUNTIF('4. Samples'!$B$17:$B$66,'5. Contrasts'!C613)=0,"ID not defined on Samples tab","ID appears more than once on samples tab")))</f>
        <v/>
      </c>
      <c r="E613" s="84" t="s">
        <v>0</v>
      </c>
      <c r="F613" s="81"/>
      <c r="G613" s="93" t="str">
        <f>IF(F613="","",IF(COUNTIF('4. Samples'!$B$17:$B$66,'5. Contrasts'!F613)=1,VLOOKUP(F613,'4. Samples'!$B$17:P$66,3,FALSE),IF(COUNTIF('4. Samples'!$B$17:$B$66,'5. Contrasts'!F613)=0,"ID not defined on Samples tab","ID appears more than once on samples tab")))</f>
        <v/>
      </c>
      <c r="H613" s="379"/>
      <c r="I613" s="81"/>
      <c r="J613" s="81"/>
      <c r="K613" s="87"/>
      <c r="L613" s="81"/>
      <c r="M613" s="81"/>
      <c r="N613" s="351"/>
      <c r="O613" s="81"/>
      <c r="P613" s="81"/>
      <c r="Q613" s="81"/>
      <c r="R613" s="81"/>
      <c r="S613" s="81"/>
      <c r="T613" s="81"/>
      <c r="U613" s="81"/>
      <c r="V613" s="81"/>
      <c r="W613" s="81"/>
      <c r="X613" s="81"/>
      <c r="Y613" s="380"/>
      <c r="Z613" s="548"/>
      <c r="AA613" s="377">
        <f t="shared" si="8"/>
        <v>23</v>
      </c>
    </row>
    <row r="614" spans="1:27" s="378" customFormat="1" ht="12.75" customHeight="1" x14ac:dyDescent="0.2">
      <c r="A614" s="547" t="str">
        <f>IF('2. Outcomes'!C35="","",'2. Outcomes'!C35&amp;" - 7")</f>
        <v/>
      </c>
      <c r="B614" s="81"/>
      <c r="C614" s="81"/>
      <c r="D614" s="91" t="str">
        <f>IF(C614="","",IF(COUNTIF('4. Samples'!$B$17:$B$66,'5. Contrasts'!C614)=1,VLOOKUP(C614,'4. Samples'!$B$17:M$66,3,FALSE),IF(COUNTIF('4. Samples'!$B$17:$B$66,'5. Contrasts'!C614)=0,"ID not defined on Samples tab","ID appears more than once on samples tab")))</f>
        <v/>
      </c>
      <c r="E614" s="84" t="s">
        <v>0</v>
      </c>
      <c r="F614" s="81"/>
      <c r="G614" s="93" t="str">
        <f>IF(F614="","",IF(COUNTIF('4. Samples'!$B$17:$B$66,'5. Contrasts'!F614)=1,VLOOKUP(F614,'4. Samples'!$B$17:P$66,3,FALSE),IF(COUNTIF('4. Samples'!$B$17:$B$66,'5. Contrasts'!F614)=0,"ID not defined on Samples tab","ID appears more than once on samples tab")))</f>
        <v/>
      </c>
      <c r="H614" s="379"/>
      <c r="I614" s="81"/>
      <c r="J614" s="81"/>
      <c r="K614" s="87"/>
      <c r="L614" s="81"/>
      <c r="M614" s="81"/>
      <c r="N614" s="351"/>
      <c r="O614" s="81"/>
      <c r="P614" s="81"/>
      <c r="Q614" s="81"/>
      <c r="R614" s="81"/>
      <c r="S614" s="81"/>
      <c r="T614" s="81"/>
      <c r="U614" s="81"/>
      <c r="V614" s="81"/>
      <c r="W614" s="81"/>
      <c r="X614" s="81"/>
      <c r="Y614" s="380"/>
      <c r="Z614" s="548"/>
      <c r="AA614" s="377">
        <f t="shared" si="8"/>
        <v>23</v>
      </c>
    </row>
    <row r="615" spans="1:27" s="378" customFormat="1" ht="12.75" customHeight="1" x14ac:dyDescent="0.2">
      <c r="A615" s="547" t="str">
        <f>IF('2. Outcomes'!C35="","",'2. Outcomes'!C35&amp;" - 8")</f>
        <v/>
      </c>
      <c r="B615" s="81"/>
      <c r="C615" s="81"/>
      <c r="D615" s="91" t="str">
        <f>IF(C615="","",IF(COUNTIF('4. Samples'!$B$17:$B$66,'5. Contrasts'!C615)=1,VLOOKUP(C615,'4. Samples'!$B$17:M$66,3,FALSE),IF(COUNTIF('4. Samples'!$B$17:$B$66,'5. Contrasts'!C615)=0,"ID not defined on Samples tab","ID appears more than once on samples tab")))</f>
        <v/>
      </c>
      <c r="E615" s="84" t="s">
        <v>0</v>
      </c>
      <c r="F615" s="81"/>
      <c r="G615" s="93" t="str">
        <f>IF(F615="","",IF(COUNTIF('4. Samples'!$B$17:$B$66,'5. Contrasts'!F615)=1,VLOOKUP(F615,'4. Samples'!$B$17:P$66,3,FALSE),IF(COUNTIF('4. Samples'!$B$17:$B$66,'5. Contrasts'!F615)=0,"ID not defined on Samples tab","ID appears more than once on samples tab")))</f>
        <v/>
      </c>
      <c r="H615" s="379"/>
      <c r="I615" s="81"/>
      <c r="J615" s="81"/>
      <c r="K615" s="87"/>
      <c r="L615" s="81"/>
      <c r="M615" s="81"/>
      <c r="N615" s="351"/>
      <c r="O615" s="81"/>
      <c r="P615" s="81"/>
      <c r="Q615" s="81"/>
      <c r="R615" s="81"/>
      <c r="S615" s="81"/>
      <c r="T615" s="81"/>
      <c r="U615" s="81"/>
      <c r="V615" s="81"/>
      <c r="W615" s="81"/>
      <c r="X615" s="81"/>
      <c r="Y615" s="380"/>
      <c r="Z615" s="548"/>
      <c r="AA615" s="377">
        <f t="shared" si="8"/>
        <v>23</v>
      </c>
    </row>
    <row r="616" spans="1:27" s="378" customFormat="1" ht="12.75" customHeight="1" x14ac:dyDescent="0.2">
      <c r="A616" s="547" t="str">
        <f>IF('2. Outcomes'!C35="","",'2. Outcomes'!C35&amp;" - 9")</f>
        <v/>
      </c>
      <c r="B616" s="81"/>
      <c r="C616" s="81"/>
      <c r="D616" s="91" t="str">
        <f>IF(C616="","",IF(COUNTIF('4. Samples'!$B$17:$B$66,'5. Contrasts'!C616)=1,VLOOKUP(C616,'4. Samples'!$B$17:M$66,3,FALSE),IF(COUNTIF('4. Samples'!$B$17:$B$66,'5. Contrasts'!C616)=0,"ID not defined on Samples tab","ID appears more than once on samples tab")))</f>
        <v/>
      </c>
      <c r="E616" s="84" t="s">
        <v>0</v>
      </c>
      <c r="F616" s="81"/>
      <c r="G616" s="93" t="str">
        <f>IF(F616="","",IF(COUNTIF('4. Samples'!$B$17:$B$66,'5. Contrasts'!F616)=1,VLOOKUP(F616,'4. Samples'!$B$17:P$66,3,FALSE),IF(COUNTIF('4. Samples'!$B$17:$B$66,'5. Contrasts'!F616)=0,"ID not defined on Samples tab","ID appears more than once on samples tab")))</f>
        <v/>
      </c>
      <c r="H616" s="379"/>
      <c r="I616" s="81"/>
      <c r="J616" s="81"/>
      <c r="K616" s="87"/>
      <c r="L616" s="81"/>
      <c r="M616" s="81"/>
      <c r="N616" s="351"/>
      <c r="O616" s="81"/>
      <c r="P616" s="81"/>
      <c r="Q616" s="81"/>
      <c r="R616" s="81"/>
      <c r="S616" s="81"/>
      <c r="T616" s="81"/>
      <c r="U616" s="81"/>
      <c r="V616" s="81"/>
      <c r="W616" s="81"/>
      <c r="X616" s="81"/>
      <c r="Y616" s="380"/>
      <c r="Z616" s="548"/>
      <c r="AA616" s="377">
        <f t="shared" si="8"/>
        <v>23</v>
      </c>
    </row>
    <row r="617" spans="1:27" s="378" customFormat="1" ht="12.75" customHeight="1" x14ac:dyDescent="0.2">
      <c r="A617" s="547" t="str">
        <f>IF('2. Outcomes'!C35="","",'2. Outcomes'!C35&amp;" - 10")</f>
        <v/>
      </c>
      <c r="B617" s="81"/>
      <c r="C617" s="81"/>
      <c r="D617" s="91" t="str">
        <f>IF(C617="","",IF(COUNTIF('4. Samples'!$B$17:$B$66,'5. Contrasts'!C617)=1,VLOOKUP(C617,'4. Samples'!$B$17:M$66,3,FALSE),IF(COUNTIF('4. Samples'!$B$17:$B$66,'5. Contrasts'!C617)=0,"ID not defined on Samples tab","ID appears more than once on samples tab")))</f>
        <v/>
      </c>
      <c r="E617" s="84" t="s">
        <v>0</v>
      </c>
      <c r="F617" s="81"/>
      <c r="G617" s="93" t="str">
        <f>IF(F617="","",IF(COUNTIF('4. Samples'!$B$17:$B$66,'5. Contrasts'!F617)=1,VLOOKUP(F617,'4. Samples'!$B$17:P$66,3,FALSE),IF(COUNTIF('4. Samples'!$B$17:$B$66,'5. Contrasts'!F617)=0,"ID not defined on Samples tab","ID appears more than once on samples tab")))</f>
        <v/>
      </c>
      <c r="H617" s="379"/>
      <c r="I617" s="81"/>
      <c r="J617" s="81"/>
      <c r="K617" s="87"/>
      <c r="L617" s="81"/>
      <c r="M617" s="81"/>
      <c r="N617" s="351"/>
      <c r="O617" s="81"/>
      <c r="P617" s="81"/>
      <c r="Q617" s="81"/>
      <c r="R617" s="81"/>
      <c r="S617" s="81"/>
      <c r="T617" s="81"/>
      <c r="U617" s="81"/>
      <c r="V617" s="81"/>
      <c r="W617" s="81"/>
      <c r="X617" s="81"/>
      <c r="Y617" s="380"/>
      <c r="Z617" s="548"/>
      <c r="AA617" s="377">
        <f t="shared" si="8"/>
        <v>23</v>
      </c>
    </row>
    <row r="618" spans="1:27" s="378" customFormat="1" ht="12.75" hidden="1" customHeight="1" x14ac:dyDescent="0.2">
      <c r="A618" s="547" t="str">
        <f>IF('2. Outcomes'!C35="","",'2. Outcomes'!C35&amp;" - 11")</f>
        <v/>
      </c>
      <c r="B618" s="81"/>
      <c r="C618" s="81"/>
      <c r="D618" s="91" t="str">
        <f>IF(C618="","",IF(COUNTIF('4. Samples'!$B$17:$B$66,'5. Contrasts'!C618)=1,VLOOKUP(C618,'4. Samples'!$B$17:M$66,3,FALSE),IF(COUNTIF('4. Samples'!$B$17:$B$66,'5. Contrasts'!C618)=0,"ID not defined on Samples tab","ID appears more than once on samples tab")))</f>
        <v/>
      </c>
      <c r="E618" s="84" t="s">
        <v>0</v>
      </c>
      <c r="F618" s="81"/>
      <c r="G618" s="93" t="str">
        <f>IF(F618="","",IF(COUNTIF('4. Samples'!$B$17:$B$66,'5. Contrasts'!F618)=1,VLOOKUP(F618,'4. Samples'!$B$17:P$66,3,FALSE),IF(COUNTIF('4. Samples'!$B$17:$B$66,'5. Contrasts'!F618)=0,"ID not defined on Samples tab","ID appears more than once on samples tab")))</f>
        <v/>
      </c>
      <c r="H618" s="379"/>
      <c r="I618" s="81"/>
      <c r="J618" s="81"/>
      <c r="K618" s="87"/>
      <c r="L618" s="81"/>
      <c r="M618" s="81"/>
      <c r="N618" s="351"/>
      <c r="O618" s="81"/>
      <c r="P618" s="81"/>
      <c r="Q618" s="81"/>
      <c r="R618" s="81"/>
      <c r="S618" s="81"/>
      <c r="T618" s="81"/>
      <c r="U618" s="81"/>
      <c r="V618" s="81"/>
      <c r="W618" s="81"/>
      <c r="X618" s="81"/>
      <c r="Y618" s="380"/>
      <c r="Z618" s="548"/>
      <c r="AA618" s="377">
        <f t="shared" ref="AA618:AA681" si="9">AA591+1</f>
        <v>23</v>
      </c>
    </row>
    <row r="619" spans="1:27" s="378" customFormat="1" ht="12.75" hidden="1" customHeight="1" x14ac:dyDescent="0.2">
      <c r="A619" s="547" t="str">
        <f>IF('2. Outcomes'!C35="","",'2. Outcomes'!C35&amp;" - 12")</f>
        <v/>
      </c>
      <c r="B619" s="81"/>
      <c r="C619" s="81"/>
      <c r="D619" s="91" t="str">
        <f>IF(C619="","",IF(COUNTIF('4. Samples'!$B$17:$B$66,'5. Contrasts'!C619)=1,VLOOKUP(C619,'4. Samples'!$B$17:M$66,3,FALSE),IF(COUNTIF('4. Samples'!$B$17:$B$66,'5. Contrasts'!C619)=0,"ID not defined on Samples tab","ID appears more than once on samples tab")))</f>
        <v/>
      </c>
      <c r="E619" s="84" t="s">
        <v>0</v>
      </c>
      <c r="F619" s="81"/>
      <c r="G619" s="93" t="str">
        <f>IF(F619="","",IF(COUNTIF('4. Samples'!$B$17:$B$66,'5. Contrasts'!F619)=1,VLOOKUP(F619,'4. Samples'!$B$17:P$66,3,FALSE),IF(COUNTIF('4. Samples'!$B$17:$B$66,'5. Contrasts'!F619)=0,"ID not defined on Samples tab","ID appears more than once on samples tab")))</f>
        <v/>
      </c>
      <c r="H619" s="379"/>
      <c r="I619" s="81"/>
      <c r="J619" s="81"/>
      <c r="K619" s="87"/>
      <c r="L619" s="81"/>
      <c r="M619" s="81"/>
      <c r="N619" s="351"/>
      <c r="O619" s="81"/>
      <c r="P619" s="81"/>
      <c r="Q619" s="81"/>
      <c r="R619" s="81"/>
      <c r="S619" s="81"/>
      <c r="T619" s="81"/>
      <c r="U619" s="81"/>
      <c r="V619" s="81"/>
      <c r="W619" s="81"/>
      <c r="X619" s="81"/>
      <c r="Y619" s="380"/>
      <c r="Z619" s="548"/>
      <c r="AA619" s="377">
        <f t="shared" si="9"/>
        <v>23</v>
      </c>
    </row>
    <row r="620" spans="1:27" s="378" customFormat="1" ht="12.75" hidden="1" customHeight="1" x14ac:dyDescent="0.2">
      <c r="A620" s="547" t="str">
        <f>IF('2. Outcomes'!C35="","",'2. Outcomes'!C35&amp;" - 13")</f>
        <v/>
      </c>
      <c r="B620" s="81"/>
      <c r="C620" s="81"/>
      <c r="D620" s="91" t="str">
        <f>IF(C620="","",IF(COUNTIF('4. Samples'!$B$17:$B$66,'5. Contrasts'!C620)=1,VLOOKUP(C620,'4. Samples'!$B$17:M$66,3,FALSE),IF(COUNTIF('4. Samples'!$B$17:$B$66,'5. Contrasts'!C620)=0,"ID not defined on Samples tab","ID appears more than once on samples tab")))</f>
        <v/>
      </c>
      <c r="E620" s="84" t="s">
        <v>0</v>
      </c>
      <c r="F620" s="81"/>
      <c r="G620" s="93" t="str">
        <f>IF(F620="","",IF(COUNTIF('4. Samples'!$B$17:$B$66,'5. Contrasts'!F620)=1,VLOOKUP(F620,'4. Samples'!$B$17:P$66,3,FALSE),IF(COUNTIF('4. Samples'!$B$17:$B$66,'5. Contrasts'!F620)=0,"ID not defined on Samples tab","ID appears more than once on samples tab")))</f>
        <v/>
      </c>
      <c r="H620" s="379"/>
      <c r="I620" s="81"/>
      <c r="J620" s="81"/>
      <c r="K620" s="87"/>
      <c r="L620" s="81"/>
      <c r="M620" s="81"/>
      <c r="N620" s="351"/>
      <c r="O620" s="81"/>
      <c r="P620" s="81"/>
      <c r="Q620" s="81"/>
      <c r="R620" s="81"/>
      <c r="S620" s="81"/>
      <c r="T620" s="81"/>
      <c r="U620" s="81"/>
      <c r="V620" s="81"/>
      <c r="W620" s="81"/>
      <c r="X620" s="81"/>
      <c r="Y620" s="380"/>
      <c r="Z620" s="548"/>
      <c r="AA620" s="377">
        <f t="shared" si="9"/>
        <v>23</v>
      </c>
    </row>
    <row r="621" spans="1:27" s="378" customFormat="1" ht="12.75" hidden="1" customHeight="1" x14ac:dyDescent="0.2">
      <c r="A621" s="547" t="str">
        <f>IF('2. Outcomes'!C35="","",'2. Outcomes'!C35&amp;" - 14")</f>
        <v/>
      </c>
      <c r="B621" s="81"/>
      <c r="C621" s="81"/>
      <c r="D621" s="91" t="str">
        <f>IF(C621="","",IF(COUNTIF('4. Samples'!$B$17:$B$66,'5. Contrasts'!C621)=1,VLOOKUP(C621,'4. Samples'!$B$17:M$66,3,FALSE),IF(COUNTIF('4. Samples'!$B$17:$B$66,'5. Contrasts'!C621)=0,"ID not defined on Samples tab","ID appears more than once on samples tab")))</f>
        <v/>
      </c>
      <c r="E621" s="84" t="s">
        <v>0</v>
      </c>
      <c r="F621" s="81"/>
      <c r="G621" s="93" t="str">
        <f>IF(F621="","",IF(COUNTIF('4. Samples'!$B$17:$B$66,'5. Contrasts'!F621)=1,VLOOKUP(F621,'4. Samples'!$B$17:P$66,3,FALSE),IF(COUNTIF('4. Samples'!$B$17:$B$66,'5. Contrasts'!F621)=0,"ID not defined on Samples tab","ID appears more than once on samples tab")))</f>
        <v/>
      </c>
      <c r="H621" s="379"/>
      <c r="I621" s="81"/>
      <c r="J621" s="81"/>
      <c r="K621" s="87"/>
      <c r="L621" s="81"/>
      <c r="M621" s="81"/>
      <c r="N621" s="351"/>
      <c r="O621" s="81"/>
      <c r="P621" s="81"/>
      <c r="Q621" s="81"/>
      <c r="R621" s="81"/>
      <c r="S621" s="81"/>
      <c r="T621" s="81"/>
      <c r="U621" s="81"/>
      <c r="V621" s="81"/>
      <c r="W621" s="81"/>
      <c r="X621" s="81"/>
      <c r="Y621" s="380"/>
      <c r="Z621" s="548"/>
      <c r="AA621" s="377">
        <f t="shared" si="9"/>
        <v>23</v>
      </c>
    </row>
    <row r="622" spans="1:27" s="378" customFormat="1" ht="12.75" hidden="1" customHeight="1" x14ac:dyDescent="0.2">
      <c r="A622" s="547" t="str">
        <f>IF('2. Outcomes'!C35="","",'2. Outcomes'!C35&amp;" - 15")</f>
        <v/>
      </c>
      <c r="B622" s="81"/>
      <c r="C622" s="81"/>
      <c r="D622" s="91" t="str">
        <f>IF(C622="","",IF(COUNTIF('4. Samples'!$B$17:$B$66,'5. Contrasts'!C622)=1,VLOOKUP(C622,'4. Samples'!$B$17:M$66,3,FALSE),IF(COUNTIF('4. Samples'!$B$17:$B$66,'5. Contrasts'!C622)=0,"ID not defined on Samples tab","ID appears more than once on samples tab")))</f>
        <v/>
      </c>
      <c r="E622" s="84" t="s">
        <v>0</v>
      </c>
      <c r="F622" s="81"/>
      <c r="G622" s="93" t="str">
        <f>IF(F622="","",IF(COUNTIF('4. Samples'!$B$17:$B$66,'5. Contrasts'!F622)=1,VLOOKUP(F622,'4. Samples'!$B$17:P$66,3,FALSE),IF(COUNTIF('4. Samples'!$B$17:$B$66,'5. Contrasts'!F622)=0,"ID not defined on Samples tab","ID appears more than once on samples tab")))</f>
        <v/>
      </c>
      <c r="H622" s="379"/>
      <c r="I622" s="81"/>
      <c r="J622" s="81"/>
      <c r="K622" s="87"/>
      <c r="L622" s="81"/>
      <c r="M622" s="81"/>
      <c r="N622" s="351"/>
      <c r="O622" s="81"/>
      <c r="P622" s="81"/>
      <c r="Q622" s="81"/>
      <c r="R622" s="81"/>
      <c r="S622" s="81"/>
      <c r="T622" s="81"/>
      <c r="U622" s="81"/>
      <c r="V622" s="81"/>
      <c r="W622" s="81"/>
      <c r="X622" s="81"/>
      <c r="Y622" s="380"/>
      <c r="Z622" s="548"/>
      <c r="AA622" s="377">
        <f t="shared" si="9"/>
        <v>23</v>
      </c>
    </row>
    <row r="623" spans="1:27" s="378" customFormat="1" ht="12.75" hidden="1" customHeight="1" x14ac:dyDescent="0.2">
      <c r="A623" s="547" t="str">
        <f>IF('2. Outcomes'!C35="","",'2. Outcomes'!C35&amp;" - 16")</f>
        <v/>
      </c>
      <c r="B623" s="81"/>
      <c r="C623" s="81"/>
      <c r="D623" s="91" t="str">
        <f>IF(C623="","",IF(COUNTIF('4. Samples'!$B$17:$B$66,'5. Contrasts'!C623)=1,VLOOKUP(C623,'4. Samples'!$B$17:M$66,3,FALSE),IF(COUNTIF('4. Samples'!$B$17:$B$66,'5. Contrasts'!C623)=0,"ID not defined on Samples tab","ID appears more than once on samples tab")))</f>
        <v/>
      </c>
      <c r="E623" s="84" t="s">
        <v>0</v>
      </c>
      <c r="F623" s="81"/>
      <c r="G623" s="93" t="str">
        <f>IF(F623="","",IF(COUNTIF('4. Samples'!$B$17:$B$66,'5. Contrasts'!F623)=1,VLOOKUP(F623,'4. Samples'!$B$17:P$66,3,FALSE),IF(COUNTIF('4. Samples'!$B$17:$B$66,'5. Contrasts'!F623)=0,"ID not defined on Samples tab","ID appears more than once on samples tab")))</f>
        <v/>
      </c>
      <c r="H623" s="379"/>
      <c r="I623" s="81"/>
      <c r="J623" s="81"/>
      <c r="K623" s="87"/>
      <c r="L623" s="81"/>
      <c r="M623" s="81"/>
      <c r="N623" s="351"/>
      <c r="O623" s="81"/>
      <c r="P623" s="81"/>
      <c r="Q623" s="81"/>
      <c r="R623" s="81"/>
      <c r="S623" s="81"/>
      <c r="T623" s="81"/>
      <c r="U623" s="81"/>
      <c r="V623" s="81"/>
      <c r="W623" s="81"/>
      <c r="X623" s="81"/>
      <c r="Y623" s="380"/>
      <c r="Z623" s="548"/>
      <c r="AA623" s="377">
        <f t="shared" si="9"/>
        <v>23</v>
      </c>
    </row>
    <row r="624" spans="1:27" s="378" customFormat="1" ht="12.75" hidden="1" customHeight="1" x14ac:dyDescent="0.2">
      <c r="A624" s="547" t="str">
        <f>IF('2. Outcomes'!C35="","",'2. Outcomes'!C35&amp;" - 17")</f>
        <v/>
      </c>
      <c r="B624" s="81"/>
      <c r="C624" s="81"/>
      <c r="D624" s="91" t="str">
        <f>IF(C624="","",IF(COUNTIF('4. Samples'!$B$17:$B$66,'5. Contrasts'!C624)=1,VLOOKUP(C624,'4. Samples'!$B$17:M$66,3,FALSE),IF(COUNTIF('4. Samples'!$B$17:$B$66,'5. Contrasts'!C624)=0,"ID not defined on Samples tab","ID appears more than once on samples tab")))</f>
        <v/>
      </c>
      <c r="E624" s="84" t="s">
        <v>0</v>
      </c>
      <c r="F624" s="81"/>
      <c r="G624" s="93" t="str">
        <f>IF(F624="","",IF(COUNTIF('4. Samples'!$B$17:$B$66,'5. Contrasts'!F624)=1,VLOOKUP(F624,'4. Samples'!$B$17:P$66,3,FALSE),IF(COUNTIF('4. Samples'!$B$17:$B$66,'5. Contrasts'!F624)=0,"ID not defined on Samples tab","ID appears more than once on samples tab")))</f>
        <v/>
      </c>
      <c r="H624" s="379"/>
      <c r="I624" s="81"/>
      <c r="J624" s="81"/>
      <c r="K624" s="87"/>
      <c r="L624" s="81"/>
      <c r="M624" s="81"/>
      <c r="N624" s="351"/>
      <c r="O624" s="81"/>
      <c r="P624" s="81"/>
      <c r="Q624" s="81"/>
      <c r="R624" s="81"/>
      <c r="S624" s="81"/>
      <c r="T624" s="81"/>
      <c r="U624" s="81"/>
      <c r="V624" s="81"/>
      <c r="W624" s="81"/>
      <c r="X624" s="81"/>
      <c r="Y624" s="380"/>
      <c r="Z624" s="548"/>
      <c r="AA624" s="377">
        <f t="shared" si="9"/>
        <v>23</v>
      </c>
    </row>
    <row r="625" spans="1:27" s="378" customFormat="1" ht="12.75" hidden="1" customHeight="1" x14ac:dyDescent="0.2">
      <c r="A625" s="547" t="str">
        <f>IF('2. Outcomes'!C35="","",'2. Outcomes'!C35&amp;" - 18")</f>
        <v/>
      </c>
      <c r="B625" s="81"/>
      <c r="C625" s="81"/>
      <c r="D625" s="91" t="str">
        <f>IF(C625="","",IF(COUNTIF('4. Samples'!$B$17:$B$66,'5. Contrasts'!C625)=1,VLOOKUP(C625,'4. Samples'!$B$17:M$66,3,FALSE),IF(COUNTIF('4. Samples'!$B$17:$B$66,'5. Contrasts'!C625)=0,"ID not defined on Samples tab","ID appears more than once on samples tab")))</f>
        <v/>
      </c>
      <c r="E625" s="84" t="s">
        <v>0</v>
      </c>
      <c r="F625" s="81"/>
      <c r="G625" s="93" t="str">
        <f>IF(F625="","",IF(COUNTIF('4. Samples'!$B$17:$B$66,'5. Contrasts'!F625)=1,VLOOKUP(F625,'4. Samples'!$B$17:P$66,3,FALSE),IF(COUNTIF('4. Samples'!$B$17:$B$66,'5. Contrasts'!F625)=0,"ID not defined on Samples tab","ID appears more than once on samples tab")))</f>
        <v/>
      </c>
      <c r="H625" s="379"/>
      <c r="I625" s="81"/>
      <c r="J625" s="81"/>
      <c r="K625" s="87"/>
      <c r="L625" s="81"/>
      <c r="M625" s="81"/>
      <c r="N625" s="351"/>
      <c r="O625" s="81"/>
      <c r="P625" s="81"/>
      <c r="Q625" s="81"/>
      <c r="R625" s="81"/>
      <c r="S625" s="81"/>
      <c r="T625" s="81"/>
      <c r="U625" s="81"/>
      <c r="V625" s="81"/>
      <c r="W625" s="81"/>
      <c r="X625" s="81"/>
      <c r="Y625" s="380"/>
      <c r="Z625" s="548"/>
      <c r="AA625" s="377">
        <f t="shared" si="9"/>
        <v>23</v>
      </c>
    </row>
    <row r="626" spans="1:27" s="378" customFormat="1" ht="12.75" hidden="1" customHeight="1" x14ac:dyDescent="0.2">
      <c r="A626" s="547" t="str">
        <f>IF('2. Outcomes'!C35="","",'2. Outcomes'!C35&amp;" - 19")</f>
        <v/>
      </c>
      <c r="B626" s="81"/>
      <c r="C626" s="81"/>
      <c r="D626" s="91" t="str">
        <f>IF(C626="","",IF(COUNTIF('4. Samples'!$B$17:$B$66,'5. Contrasts'!C626)=1,VLOOKUP(C626,'4. Samples'!$B$17:M$66,3,FALSE),IF(COUNTIF('4. Samples'!$B$17:$B$66,'5. Contrasts'!C626)=0,"ID not defined on Samples tab","ID appears more than once on samples tab")))</f>
        <v/>
      </c>
      <c r="E626" s="84" t="s">
        <v>0</v>
      </c>
      <c r="F626" s="81"/>
      <c r="G626" s="93" t="str">
        <f>IF(F626="","",IF(COUNTIF('4. Samples'!$B$17:$B$66,'5. Contrasts'!F626)=1,VLOOKUP(F626,'4. Samples'!$B$17:P$66,3,FALSE),IF(COUNTIF('4. Samples'!$B$17:$B$66,'5. Contrasts'!F626)=0,"ID not defined on Samples tab","ID appears more than once on samples tab")))</f>
        <v/>
      </c>
      <c r="H626" s="379"/>
      <c r="I626" s="81"/>
      <c r="J626" s="81"/>
      <c r="K626" s="87"/>
      <c r="L626" s="81"/>
      <c r="M626" s="81"/>
      <c r="N626" s="351"/>
      <c r="O626" s="81"/>
      <c r="P626" s="81"/>
      <c r="Q626" s="81"/>
      <c r="R626" s="81"/>
      <c r="S626" s="81"/>
      <c r="T626" s="81"/>
      <c r="U626" s="81"/>
      <c r="V626" s="81"/>
      <c r="W626" s="81"/>
      <c r="X626" s="81"/>
      <c r="Y626" s="380"/>
      <c r="Z626" s="548"/>
      <c r="AA626" s="377">
        <f t="shared" si="9"/>
        <v>23</v>
      </c>
    </row>
    <row r="627" spans="1:27" s="378" customFormat="1" ht="12.75" hidden="1" customHeight="1" x14ac:dyDescent="0.2">
      <c r="A627" s="547" t="str">
        <f>IF('2. Outcomes'!C35="","",'2. Outcomes'!C35&amp;" - 20")</f>
        <v/>
      </c>
      <c r="B627" s="81"/>
      <c r="C627" s="81"/>
      <c r="D627" s="91" t="str">
        <f>IF(C627="","",IF(COUNTIF('4. Samples'!$B$17:$B$66,'5. Contrasts'!C627)=1,VLOOKUP(C627,'4. Samples'!$B$17:M$66,3,FALSE),IF(COUNTIF('4. Samples'!$B$17:$B$66,'5. Contrasts'!C627)=0,"ID not defined on Samples tab","ID appears more than once on samples tab")))</f>
        <v/>
      </c>
      <c r="E627" s="84" t="s">
        <v>0</v>
      </c>
      <c r="F627" s="81"/>
      <c r="G627" s="93" t="str">
        <f>IF(F627="","",IF(COUNTIF('4. Samples'!$B$17:$B$66,'5. Contrasts'!F627)=1,VLOOKUP(F627,'4. Samples'!$B$17:P$66,3,FALSE),IF(COUNTIF('4. Samples'!$B$17:$B$66,'5. Contrasts'!F627)=0,"ID not defined on Samples tab","ID appears more than once on samples tab")))</f>
        <v/>
      </c>
      <c r="H627" s="379"/>
      <c r="I627" s="81"/>
      <c r="J627" s="81"/>
      <c r="K627" s="87"/>
      <c r="L627" s="81"/>
      <c r="M627" s="81"/>
      <c r="N627" s="351"/>
      <c r="O627" s="81"/>
      <c r="P627" s="81"/>
      <c r="Q627" s="81"/>
      <c r="R627" s="81"/>
      <c r="S627" s="81"/>
      <c r="T627" s="81"/>
      <c r="U627" s="81"/>
      <c r="V627" s="81"/>
      <c r="W627" s="81"/>
      <c r="X627" s="81"/>
      <c r="Y627" s="380"/>
      <c r="Z627" s="548"/>
      <c r="AA627" s="377">
        <f t="shared" si="9"/>
        <v>23</v>
      </c>
    </row>
    <row r="628" spans="1:27" s="378" customFormat="1" ht="12.75" hidden="1" customHeight="1" x14ac:dyDescent="0.2">
      <c r="A628" s="547" t="str">
        <f>IF('2. Outcomes'!C35="","",'2. Outcomes'!C35&amp;" - 21")</f>
        <v/>
      </c>
      <c r="B628" s="81"/>
      <c r="C628" s="81"/>
      <c r="D628" s="91" t="str">
        <f>IF(C628="","",IF(COUNTIF('4. Samples'!$B$17:$B$66,'5. Contrasts'!C628)=1,VLOOKUP(C628,'4. Samples'!$B$17:M$66,3,FALSE),IF(COUNTIF('4. Samples'!$B$17:$B$66,'5. Contrasts'!C628)=0,"ID not defined on Samples tab","ID appears more than once on samples tab")))</f>
        <v/>
      </c>
      <c r="E628" s="84" t="s">
        <v>0</v>
      </c>
      <c r="F628" s="81"/>
      <c r="G628" s="93" t="str">
        <f>IF(F628="","",IF(COUNTIF('4. Samples'!$B$17:$B$66,'5. Contrasts'!F628)=1,VLOOKUP(F628,'4. Samples'!$B$17:P$66,3,FALSE),IF(COUNTIF('4. Samples'!$B$17:$B$66,'5. Contrasts'!F628)=0,"ID not defined on Samples tab","ID appears more than once on samples tab")))</f>
        <v/>
      </c>
      <c r="H628" s="379"/>
      <c r="I628" s="81"/>
      <c r="J628" s="81"/>
      <c r="K628" s="87"/>
      <c r="L628" s="81"/>
      <c r="M628" s="81"/>
      <c r="N628" s="351"/>
      <c r="O628" s="81"/>
      <c r="P628" s="81"/>
      <c r="Q628" s="81"/>
      <c r="R628" s="81"/>
      <c r="S628" s="81"/>
      <c r="T628" s="81"/>
      <c r="U628" s="81"/>
      <c r="V628" s="81"/>
      <c r="W628" s="81"/>
      <c r="X628" s="81"/>
      <c r="Y628" s="380"/>
      <c r="Z628" s="548"/>
      <c r="AA628" s="377">
        <f t="shared" si="9"/>
        <v>23</v>
      </c>
    </row>
    <row r="629" spans="1:27" s="378" customFormat="1" ht="12.75" hidden="1" customHeight="1" x14ac:dyDescent="0.2">
      <c r="A629" s="547" t="str">
        <f>IF('2. Outcomes'!C35="","",'2. Outcomes'!C35&amp;" - 22")</f>
        <v/>
      </c>
      <c r="B629" s="81"/>
      <c r="C629" s="81"/>
      <c r="D629" s="91" t="str">
        <f>IF(C629="","",IF(COUNTIF('4. Samples'!$B$17:$B$66,'5. Contrasts'!C629)=1,VLOOKUP(C629,'4. Samples'!$B$17:M$66,3,FALSE),IF(COUNTIF('4. Samples'!$B$17:$B$66,'5. Contrasts'!C629)=0,"ID not defined on Samples tab","ID appears more than once on samples tab")))</f>
        <v/>
      </c>
      <c r="E629" s="84" t="s">
        <v>0</v>
      </c>
      <c r="F629" s="81"/>
      <c r="G629" s="93" t="str">
        <f>IF(F629="","",IF(COUNTIF('4. Samples'!$B$17:$B$66,'5. Contrasts'!F629)=1,VLOOKUP(F629,'4. Samples'!$B$17:P$66,3,FALSE),IF(COUNTIF('4. Samples'!$B$17:$B$66,'5. Contrasts'!F629)=0,"ID not defined on Samples tab","ID appears more than once on samples tab")))</f>
        <v/>
      </c>
      <c r="H629" s="379"/>
      <c r="I629" s="81"/>
      <c r="J629" s="81"/>
      <c r="K629" s="87"/>
      <c r="L629" s="81"/>
      <c r="M629" s="81"/>
      <c r="N629" s="351"/>
      <c r="O629" s="81"/>
      <c r="P629" s="81"/>
      <c r="Q629" s="81"/>
      <c r="R629" s="81"/>
      <c r="S629" s="81"/>
      <c r="T629" s="81"/>
      <c r="U629" s="81"/>
      <c r="V629" s="81"/>
      <c r="W629" s="81"/>
      <c r="X629" s="81"/>
      <c r="Y629" s="380"/>
      <c r="Z629" s="548"/>
      <c r="AA629" s="377">
        <f t="shared" si="9"/>
        <v>23</v>
      </c>
    </row>
    <row r="630" spans="1:27" s="378" customFormat="1" ht="12.75" hidden="1" customHeight="1" x14ac:dyDescent="0.2">
      <c r="A630" s="547" t="str">
        <f>IF('2. Outcomes'!C35="","",'2. Outcomes'!C35&amp;" - 23")</f>
        <v/>
      </c>
      <c r="B630" s="81"/>
      <c r="C630" s="81"/>
      <c r="D630" s="91" t="str">
        <f>IF(C630="","",IF(COUNTIF('4. Samples'!$B$17:$B$66,'5. Contrasts'!C630)=1,VLOOKUP(C630,'4. Samples'!$B$17:M$66,3,FALSE),IF(COUNTIF('4. Samples'!$B$17:$B$66,'5. Contrasts'!C630)=0,"ID not defined on Samples tab","ID appears more than once on samples tab")))</f>
        <v/>
      </c>
      <c r="E630" s="84" t="s">
        <v>0</v>
      </c>
      <c r="F630" s="81"/>
      <c r="G630" s="93" t="str">
        <f>IF(F630="","",IF(COUNTIF('4. Samples'!$B$17:$B$66,'5. Contrasts'!F630)=1,VLOOKUP(F630,'4. Samples'!$B$17:P$66,3,FALSE),IF(COUNTIF('4. Samples'!$B$17:$B$66,'5. Contrasts'!F630)=0,"ID not defined on Samples tab","ID appears more than once on samples tab")))</f>
        <v/>
      </c>
      <c r="H630" s="379"/>
      <c r="I630" s="81"/>
      <c r="J630" s="81"/>
      <c r="K630" s="87"/>
      <c r="L630" s="81"/>
      <c r="M630" s="81"/>
      <c r="N630" s="351"/>
      <c r="O630" s="81"/>
      <c r="P630" s="81"/>
      <c r="Q630" s="81"/>
      <c r="R630" s="81"/>
      <c r="S630" s="81"/>
      <c r="T630" s="81"/>
      <c r="U630" s="81"/>
      <c r="V630" s="81"/>
      <c r="W630" s="81"/>
      <c r="X630" s="81"/>
      <c r="Y630" s="380"/>
      <c r="Z630" s="548"/>
      <c r="AA630" s="377">
        <f t="shared" si="9"/>
        <v>23</v>
      </c>
    </row>
    <row r="631" spans="1:27" s="378" customFormat="1" ht="12.75" hidden="1" customHeight="1" x14ac:dyDescent="0.2">
      <c r="A631" s="547" t="str">
        <f>IF('2. Outcomes'!C35="","",'2. Outcomes'!C35&amp;" - 24")</f>
        <v/>
      </c>
      <c r="B631" s="81"/>
      <c r="C631" s="81"/>
      <c r="D631" s="91" t="str">
        <f>IF(C631="","",IF(COUNTIF('4. Samples'!$B$17:$B$66,'5. Contrasts'!C631)=1,VLOOKUP(C631,'4. Samples'!$B$17:M$66,3,FALSE),IF(COUNTIF('4. Samples'!$B$17:$B$66,'5. Contrasts'!C631)=0,"ID not defined on Samples tab","ID appears more than once on samples tab")))</f>
        <v/>
      </c>
      <c r="E631" s="84" t="s">
        <v>0</v>
      </c>
      <c r="F631" s="81"/>
      <c r="G631" s="93" t="str">
        <f>IF(F631="","",IF(COUNTIF('4. Samples'!$B$17:$B$66,'5. Contrasts'!F631)=1,VLOOKUP(F631,'4. Samples'!$B$17:P$66,3,FALSE),IF(COUNTIF('4. Samples'!$B$17:$B$66,'5. Contrasts'!F631)=0,"ID not defined on Samples tab","ID appears more than once on samples tab")))</f>
        <v/>
      </c>
      <c r="H631" s="379"/>
      <c r="I631" s="81"/>
      <c r="J631" s="81"/>
      <c r="K631" s="87"/>
      <c r="L631" s="81"/>
      <c r="M631" s="81"/>
      <c r="N631" s="351"/>
      <c r="O631" s="81"/>
      <c r="P631" s="81"/>
      <c r="Q631" s="81"/>
      <c r="R631" s="81"/>
      <c r="S631" s="81"/>
      <c r="T631" s="81"/>
      <c r="U631" s="81"/>
      <c r="V631" s="81"/>
      <c r="W631" s="81"/>
      <c r="X631" s="81"/>
      <c r="Y631" s="380"/>
      <c r="Z631" s="548"/>
      <c r="AA631" s="377">
        <f t="shared" si="9"/>
        <v>23</v>
      </c>
    </row>
    <row r="632" spans="1:27" s="378" customFormat="1" ht="12.75" hidden="1" customHeight="1" x14ac:dyDescent="0.2">
      <c r="A632" s="547" t="str">
        <f>IF('2. Outcomes'!C35="","",'2. Outcomes'!C35&amp;" - 25")</f>
        <v/>
      </c>
      <c r="B632" s="81"/>
      <c r="C632" s="81"/>
      <c r="D632" s="91" t="str">
        <f>IF(C632="","",IF(COUNTIF('4. Samples'!$B$17:$B$66,'5. Contrasts'!C632)=1,VLOOKUP(C632,'4. Samples'!$B$17:M$66,3,FALSE),IF(COUNTIF('4. Samples'!$B$17:$B$66,'5. Contrasts'!C632)=0,"ID not defined on Samples tab","ID appears more than once on samples tab")))</f>
        <v/>
      </c>
      <c r="E632" s="84" t="s">
        <v>0</v>
      </c>
      <c r="F632" s="81"/>
      <c r="G632" s="93" t="str">
        <f>IF(F632="","",IF(COUNTIF('4. Samples'!$B$17:$B$66,'5. Contrasts'!F632)=1,VLOOKUP(F632,'4. Samples'!$B$17:P$66,3,FALSE),IF(COUNTIF('4. Samples'!$B$17:$B$66,'5. Contrasts'!F632)=0,"ID not defined on Samples tab","ID appears more than once on samples tab")))</f>
        <v/>
      </c>
      <c r="H632" s="379"/>
      <c r="I632" s="81"/>
      <c r="J632" s="81"/>
      <c r="K632" s="87"/>
      <c r="L632" s="81"/>
      <c r="M632" s="81"/>
      <c r="N632" s="351"/>
      <c r="O632" s="81"/>
      <c r="P632" s="81"/>
      <c r="Q632" s="81"/>
      <c r="R632" s="81"/>
      <c r="S632" s="81"/>
      <c r="T632" s="81"/>
      <c r="U632" s="81"/>
      <c r="V632" s="81"/>
      <c r="W632" s="81"/>
      <c r="X632" s="81"/>
      <c r="Y632" s="380"/>
      <c r="Z632" s="548"/>
      <c r="AA632" s="377">
        <f t="shared" si="9"/>
        <v>23</v>
      </c>
    </row>
    <row r="633" spans="1:27" s="382" customFormat="1" ht="12.75" customHeight="1" x14ac:dyDescent="0.2">
      <c r="A633" s="549" t="s">
        <v>21</v>
      </c>
      <c r="B633" s="208"/>
      <c r="C633" s="82"/>
      <c r="D633" s="82"/>
      <c r="E633" s="373"/>
      <c r="F633" s="82"/>
      <c r="G633" s="82"/>
      <c r="H633" s="82"/>
      <c r="I633" s="82"/>
      <c r="J633" s="82"/>
      <c r="K633" s="82"/>
      <c r="L633" s="82"/>
      <c r="M633" s="82"/>
      <c r="N633" s="352"/>
      <c r="O633" s="82"/>
      <c r="P633" s="82"/>
      <c r="Q633" s="82"/>
      <c r="R633" s="82"/>
      <c r="S633" s="82"/>
      <c r="T633" s="82"/>
      <c r="U633" s="82"/>
      <c r="V633" s="82"/>
      <c r="W633" s="82"/>
      <c r="X633" s="82"/>
      <c r="Y633" s="82"/>
      <c r="Z633" s="550"/>
      <c r="AA633" s="381"/>
    </row>
    <row r="634" spans="1:27" s="385" customFormat="1" ht="14.25" customHeight="1" x14ac:dyDescent="0.2">
      <c r="A634" s="543" t="str">
        <f>IF('2. Outcomes'!B36="","",'2. Outcomes'!A36&amp;"   /   "&amp;'2. Outcomes'!B36&amp;"   /   "&amp;'2. Outcomes'!C36)</f>
        <v/>
      </c>
      <c r="B634" s="209"/>
      <c r="C634" s="209"/>
      <c r="D634" s="209"/>
      <c r="E634" s="249"/>
      <c r="F634" s="209"/>
      <c r="G634" s="209"/>
      <c r="H634" s="209"/>
      <c r="I634" s="209"/>
      <c r="J634" s="209"/>
      <c r="K634" s="209"/>
      <c r="L634" s="209"/>
      <c r="M634" s="209"/>
      <c r="N634" s="383"/>
      <c r="O634" s="209"/>
      <c r="P634" s="209"/>
      <c r="Q634" s="209"/>
      <c r="R634" s="209"/>
      <c r="S634" s="209"/>
      <c r="T634" s="209"/>
      <c r="U634" s="209"/>
      <c r="V634" s="209"/>
      <c r="W634" s="209"/>
      <c r="X634" s="209"/>
      <c r="Y634" s="209"/>
      <c r="Z634" s="544"/>
      <c r="AA634" s="384"/>
    </row>
    <row r="635" spans="1:27" s="378" customFormat="1" ht="12.75" customHeight="1" x14ac:dyDescent="0.2">
      <c r="A635" s="547" t="str">
        <f>IF('2. Outcomes'!C36="","",'2. Outcomes'!C36&amp;" - 1")</f>
        <v/>
      </c>
      <c r="B635" s="81"/>
      <c r="C635" s="81"/>
      <c r="D635" s="91" t="str">
        <f>IF(C635="","",IF(COUNTIF('4. Samples'!$B$17:$B$66,'5. Contrasts'!C635)=1,VLOOKUP(C635,'4. Samples'!$B$17:M$66,3,FALSE),IF(COUNTIF('4. Samples'!$B$17:$B$66,'5. Contrasts'!C635)=0,"ID not defined on Samples tab","ID appears more than once on samples tab")))</f>
        <v/>
      </c>
      <c r="E635" s="84" t="s">
        <v>0</v>
      </c>
      <c r="F635" s="81"/>
      <c r="G635" s="93" t="str">
        <f>IF(F635="","",IF(COUNTIF('4. Samples'!$B$17:$B$66,'5. Contrasts'!F635)=1,VLOOKUP(F635,'4. Samples'!$B$17:P$66,3,FALSE),IF(COUNTIF('4. Samples'!$B$17:$B$66,'5. Contrasts'!F635)=0,"ID not defined on Samples tab","ID appears more than once on samples tab")))</f>
        <v/>
      </c>
      <c r="H635" s="375"/>
      <c r="I635" s="87"/>
      <c r="J635" s="87"/>
      <c r="K635" s="87"/>
      <c r="L635" s="87"/>
      <c r="M635" s="87"/>
      <c r="N635" s="350"/>
      <c r="O635" s="87"/>
      <c r="P635" s="87"/>
      <c r="Q635" s="87"/>
      <c r="R635" s="87"/>
      <c r="S635" s="87"/>
      <c r="T635" s="87"/>
      <c r="U635" s="87"/>
      <c r="V635" s="87"/>
      <c r="W635" s="81"/>
      <c r="X635" s="81"/>
      <c r="Y635" s="380"/>
      <c r="Z635" s="548"/>
      <c r="AA635" s="377">
        <f t="shared" si="9"/>
        <v>24</v>
      </c>
    </row>
    <row r="636" spans="1:27" s="378" customFormat="1" ht="12.75" customHeight="1" x14ac:dyDescent="0.2">
      <c r="A636" s="547" t="str">
        <f>IF('2. Outcomes'!C36="","",'2. Outcomes'!C36&amp;" - 2")</f>
        <v/>
      </c>
      <c r="B636" s="81"/>
      <c r="C636" s="81"/>
      <c r="D636" s="91" t="str">
        <f>IF(C636="","",IF(COUNTIF('4. Samples'!$B$17:$B$66,'5. Contrasts'!C636)=1,VLOOKUP(C636,'4. Samples'!$B$17:M$66,3,FALSE),IF(COUNTIF('4. Samples'!$B$17:$B$66,'5. Contrasts'!C636)=0,"ID not defined on Samples tab","ID appears more than once on samples tab")))</f>
        <v/>
      </c>
      <c r="E636" s="84" t="s">
        <v>0</v>
      </c>
      <c r="F636" s="81"/>
      <c r="G636" s="93" t="str">
        <f>IF(F636="","",IF(COUNTIF('4. Samples'!$B$17:$B$66,'5. Contrasts'!F636)=1,VLOOKUP(F636,'4. Samples'!$B$17:P$66,3,FALSE),IF(COUNTIF('4. Samples'!$B$17:$B$66,'5. Contrasts'!F636)=0,"ID not defined on Samples tab","ID appears more than once on samples tab")))</f>
        <v/>
      </c>
      <c r="H636" s="379"/>
      <c r="I636" s="81"/>
      <c r="J636" s="81"/>
      <c r="K636" s="87"/>
      <c r="L636" s="81"/>
      <c r="M636" s="81"/>
      <c r="N636" s="351"/>
      <c r="O636" s="81"/>
      <c r="P636" s="81"/>
      <c r="Q636" s="81"/>
      <c r="R636" s="81"/>
      <c r="S636" s="81"/>
      <c r="T636" s="81"/>
      <c r="U636" s="81"/>
      <c r="V636" s="81"/>
      <c r="W636" s="81"/>
      <c r="X636" s="81"/>
      <c r="Y636" s="380"/>
      <c r="Z636" s="548"/>
      <c r="AA636" s="377">
        <f t="shared" si="9"/>
        <v>24</v>
      </c>
    </row>
    <row r="637" spans="1:27" s="378" customFormat="1" ht="12.75" customHeight="1" x14ac:dyDescent="0.2">
      <c r="A637" s="547" t="str">
        <f>IF('2. Outcomes'!C36="","",'2. Outcomes'!C36&amp;" - 3")</f>
        <v/>
      </c>
      <c r="B637" s="81"/>
      <c r="C637" s="81"/>
      <c r="D637" s="91" t="str">
        <f>IF(C637="","",IF(COUNTIF('4. Samples'!$B$17:$B$66,'5. Contrasts'!C637)=1,VLOOKUP(C637,'4. Samples'!$B$17:M$66,3,FALSE),IF(COUNTIF('4. Samples'!$B$17:$B$66,'5. Contrasts'!C637)=0,"ID not defined on Samples tab","ID appears more than once on samples tab")))</f>
        <v/>
      </c>
      <c r="E637" s="84" t="s">
        <v>0</v>
      </c>
      <c r="F637" s="81"/>
      <c r="G637" s="93" t="str">
        <f>IF(F637="","",IF(COUNTIF('4. Samples'!$B$17:$B$66,'5. Contrasts'!F637)=1,VLOOKUP(F637,'4. Samples'!$B$17:P$66,3,FALSE),IF(COUNTIF('4. Samples'!$B$17:$B$66,'5. Contrasts'!F637)=0,"ID not defined on Samples tab","ID appears more than once on samples tab")))</f>
        <v/>
      </c>
      <c r="H637" s="379"/>
      <c r="I637" s="81"/>
      <c r="J637" s="81"/>
      <c r="K637" s="87"/>
      <c r="L637" s="81"/>
      <c r="M637" s="81"/>
      <c r="N637" s="351"/>
      <c r="O637" s="81"/>
      <c r="P637" s="81"/>
      <c r="Q637" s="81"/>
      <c r="R637" s="81"/>
      <c r="S637" s="81"/>
      <c r="T637" s="81"/>
      <c r="U637" s="81"/>
      <c r="V637" s="81"/>
      <c r="W637" s="81"/>
      <c r="X637" s="81"/>
      <c r="Y637" s="380"/>
      <c r="Z637" s="548"/>
      <c r="AA637" s="377">
        <f t="shared" si="9"/>
        <v>24</v>
      </c>
    </row>
    <row r="638" spans="1:27" s="378" customFormat="1" ht="12.75" customHeight="1" x14ac:dyDescent="0.2">
      <c r="A638" s="547" t="str">
        <f>IF('2. Outcomes'!C36="","",'2. Outcomes'!C36&amp;" - 4")</f>
        <v/>
      </c>
      <c r="B638" s="81"/>
      <c r="C638" s="81"/>
      <c r="D638" s="91" t="str">
        <f>IF(C638="","",IF(COUNTIF('4. Samples'!$B$17:$B$66,'5. Contrasts'!C638)=1,VLOOKUP(C638,'4. Samples'!$B$17:M$66,3,FALSE),IF(COUNTIF('4. Samples'!$B$17:$B$66,'5. Contrasts'!C638)=0,"ID not defined on Samples tab","ID appears more than once on samples tab")))</f>
        <v/>
      </c>
      <c r="E638" s="84" t="s">
        <v>0</v>
      </c>
      <c r="F638" s="81"/>
      <c r="G638" s="93" t="str">
        <f>IF(F638="","",IF(COUNTIF('4. Samples'!$B$17:$B$66,'5. Contrasts'!F638)=1,VLOOKUP(F638,'4. Samples'!$B$17:P$66,3,FALSE),IF(COUNTIF('4. Samples'!$B$17:$B$66,'5. Contrasts'!F638)=0,"ID not defined on Samples tab","ID appears more than once on samples tab")))</f>
        <v/>
      </c>
      <c r="H638" s="379"/>
      <c r="I638" s="81"/>
      <c r="J638" s="81"/>
      <c r="K638" s="87"/>
      <c r="L638" s="81"/>
      <c r="M638" s="81"/>
      <c r="N638" s="351"/>
      <c r="O638" s="81"/>
      <c r="P638" s="81"/>
      <c r="Q638" s="81"/>
      <c r="R638" s="81"/>
      <c r="S638" s="81"/>
      <c r="T638" s="81"/>
      <c r="U638" s="81"/>
      <c r="V638" s="81"/>
      <c r="W638" s="81"/>
      <c r="X638" s="81"/>
      <c r="Y638" s="380"/>
      <c r="Z638" s="548"/>
      <c r="AA638" s="377">
        <f t="shared" si="9"/>
        <v>24</v>
      </c>
    </row>
    <row r="639" spans="1:27" s="378" customFormat="1" ht="12.75" customHeight="1" x14ac:dyDescent="0.2">
      <c r="A639" s="547" t="str">
        <f>IF('2. Outcomes'!C36="","",'2. Outcomes'!C36&amp;" - 5")</f>
        <v/>
      </c>
      <c r="B639" s="81"/>
      <c r="C639" s="81"/>
      <c r="D639" s="91" t="str">
        <f>IF(C639="","",IF(COUNTIF('4. Samples'!$B$17:$B$66,'5. Contrasts'!C639)=1,VLOOKUP(C639,'4. Samples'!$B$17:M$66,3,FALSE),IF(COUNTIF('4. Samples'!$B$17:$B$66,'5. Contrasts'!C639)=0,"ID not defined on Samples tab","ID appears more than once on samples tab")))</f>
        <v/>
      </c>
      <c r="E639" s="84" t="s">
        <v>0</v>
      </c>
      <c r="F639" s="81"/>
      <c r="G639" s="93" t="str">
        <f>IF(F639="","",IF(COUNTIF('4. Samples'!$B$17:$B$66,'5. Contrasts'!F639)=1,VLOOKUP(F639,'4. Samples'!$B$17:P$66,3,FALSE),IF(COUNTIF('4. Samples'!$B$17:$B$66,'5. Contrasts'!F639)=0,"ID not defined on Samples tab","ID appears more than once on samples tab")))</f>
        <v/>
      </c>
      <c r="H639" s="379"/>
      <c r="I639" s="81"/>
      <c r="J639" s="81"/>
      <c r="K639" s="87"/>
      <c r="L639" s="81"/>
      <c r="M639" s="81"/>
      <c r="N639" s="351"/>
      <c r="O639" s="81"/>
      <c r="P639" s="81"/>
      <c r="Q639" s="81"/>
      <c r="R639" s="81"/>
      <c r="S639" s="81"/>
      <c r="T639" s="81"/>
      <c r="U639" s="81"/>
      <c r="V639" s="81"/>
      <c r="W639" s="81"/>
      <c r="X639" s="81"/>
      <c r="Y639" s="380"/>
      <c r="Z639" s="548"/>
      <c r="AA639" s="377">
        <f t="shared" si="9"/>
        <v>24</v>
      </c>
    </row>
    <row r="640" spans="1:27" s="378" customFormat="1" ht="12.75" customHeight="1" x14ac:dyDescent="0.2">
      <c r="A640" s="547" t="str">
        <f>IF('2. Outcomes'!C36="","",'2. Outcomes'!C36&amp;" - 6")</f>
        <v/>
      </c>
      <c r="B640" s="81"/>
      <c r="C640" s="81"/>
      <c r="D640" s="91" t="str">
        <f>IF(C640="","",IF(COUNTIF('4. Samples'!$B$17:$B$66,'5. Contrasts'!C640)=1,VLOOKUP(C640,'4. Samples'!$B$17:M$66,3,FALSE),IF(COUNTIF('4. Samples'!$B$17:$B$66,'5. Contrasts'!C640)=0,"ID not defined on Samples tab","ID appears more than once on samples tab")))</f>
        <v/>
      </c>
      <c r="E640" s="84" t="s">
        <v>0</v>
      </c>
      <c r="F640" s="81"/>
      <c r="G640" s="93" t="str">
        <f>IF(F640="","",IF(COUNTIF('4. Samples'!$B$17:$B$66,'5. Contrasts'!F640)=1,VLOOKUP(F640,'4. Samples'!$B$17:P$66,3,FALSE),IF(COUNTIF('4. Samples'!$B$17:$B$66,'5. Contrasts'!F640)=0,"ID not defined on Samples tab","ID appears more than once on samples tab")))</f>
        <v/>
      </c>
      <c r="H640" s="379"/>
      <c r="I640" s="81"/>
      <c r="J640" s="81"/>
      <c r="K640" s="87"/>
      <c r="L640" s="81"/>
      <c r="M640" s="81"/>
      <c r="N640" s="351"/>
      <c r="O640" s="81"/>
      <c r="P640" s="81"/>
      <c r="Q640" s="81"/>
      <c r="R640" s="81"/>
      <c r="S640" s="81"/>
      <c r="T640" s="81"/>
      <c r="U640" s="81"/>
      <c r="V640" s="81"/>
      <c r="W640" s="81"/>
      <c r="X640" s="81"/>
      <c r="Y640" s="380"/>
      <c r="Z640" s="548"/>
      <c r="AA640" s="377">
        <f t="shared" si="9"/>
        <v>24</v>
      </c>
    </row>
    <row r="641" spans="1:27" s="378" customFormat="1" ht="12.75" customHeight="1" x14ac:dyDescent="0.2">
      <c r="A641" s="547" t="str">
        <f>IF('2. Outcomes'!C36="","",'2. Outcomes'!C36&amp;" - 7")</f>
        <v/>
      </c>
      <c r="B641" s="81"/>
      <c r="C641" s="81"/>
      <c r="D641" s="91" t="str">
        <f>IF(C641="","",IF(COUNTIF('4. Samples'!$B$17:$B$66,'5. Contrasts'!C641)=1,VLOOKUP(C641,'4. Samples'!$B$17:M$66,3,FALSE),IF(COUNTIF('4. Samples'!$B$17:$B$66,'5. Contrasts'!C641)=0,"ID not defined on Samples tab","ID appears more than once on samples tab")))</f>
        <v/>
      </c>
      <c r="E641" s="84" t="s">
        <v>0</v>
      </c>
      <c r="F641" s="81"/>
      <c r="G641" s="93" t="str">
        <f>IF(F641="","",IF(COUNTIF('4. Samples'!$B$17:$B$66,'5. Contrasts'!F641)=1,VLOOKUP(F641,'4. Samples'!$B$17:P$66,3,FALSE),IF(COUNTIF('4. Samples'!$B$17:$B$66,'5. Contrasts'!F641)=0,"ID not defined on Samples tab","ID appears more than once on samples tab")))</f>
        <v/>
      </c>
      <c r="H641" s="379"/>
      <c r="I641" s="81"/>
      <c r="J641" s="81"/>
      <c r="K641" s="87"/>
      <c r="L641" s="81"/>
      <c r="M641" s="81"/>
      <c r="N641" s="351"/>
      <c r="O641" s="81"/>
      <c r="P641" s="81"/>
      <c r="Q641" s="81"/>
      <c r="R641" s="81"/>
      <c r="S641" s="81"/>
      <c r="T641" s="81"/>
      <c r="U641" s="81"/>
      <c r="V641" s="81"/>
      <c r="W641" s="81"/>
      <c r="X641" s="81"/>
      <c r="Y641" s="380"/>
      <c r="Z641" s="548"/>
      <c r="AA641" s="377">
        <f t="shared" si="9"/>
        <v>24</v>
      </c>
    </row>
    <row r="642" spans="1:27" s="378" customFormat="1" ht="12.75" customHeight="1" x14ac:dyDescent="0.2">
      <c r="A642" s="547" t="str">
        <f>IF('2. Outcomes'!C36="","",'2. Outcomes'!C36&amp;" - 8")</f>
        <v/>
      </c>
      <c r="B642" s="81"/>
      <c r="C642" s="81"/>
      <c r="D642" s="91" t="str">
        <f>IF(C642="","",IF(COUNTIF('4. Samples'!$B$17:$B$66,'5. Contrasts'!C642)=1,VLOOKUP(C642,'4. Samples'!$B$17:M$66,3,FALSE),IF(COUNTIF('4. Samples'!$B$17:$B$66,'5. Contrasts'!C642)=0,"ID not defined on Samples tab","ID appears more than once on samples tab")))</f>
        <v/>
      </c>
      <c r="E642" s="84" t="s">
        <v>0</v>
      </c>
      <c r="F642" s="81"/>
      <c r="G642" s="93" t="str">
        <f>IF(F642="","",IF(COUNTIF('4. Samples'!$B$17:$B$66,'5. Contrasts'!F642)=1,VLOOKUP(F642,'4. Samples'!$B$17:P$66,3,FALSE),IF(COUNTIF('4. Samples'!$B$17:$B$66,'5. Contrasts'!F642)=0,"ID not defined on Samples tab","ID appears more than once on samples tab")))</f>
        <v/>
      </c>
      <c r="H642" s="379"/>
      <c r="I642" s="81"/>
      <c r="J642" s="81"/>
      <c r="K642" s="87"/>
      <c r="L642" s="81"/>
      <c r="M642" s="81"/>
      <c r="N642" s="351"/>
      <c r="O642" s="81"/>
      <c r="P642" s="81"/>
      <c r="Q642" s="81"/>
      <c r="R642" s="81"/>
      <c r="S642" s="81"/>
      <c r="T642" s="81"/>
      <c r="U642" s="81"/>
      <c r="V642" s="81"/>
      <c r="W642" s="81"/>
      <c r="X642" s="81"/>
      <c r="Y642" s="380"/>
      <c r="Z642" s="548"/>
      <c r="AA642" s="377">
        <f t="shared" si="9"/>
        <v>24</v>
      </c>
    </row>
    <row r="643" spans="1:27" s="378" customFormat="1" ht="12.75" customHeight="1" x14ac:dyDescent="0.2">
      <c r="A643" s="547" t="str">
        <f>IF('2. Outcomes'!C36="","",'2. Outcomes'!C36&amp;" - 9")</f>
        <v/>
      </c>
      <c r="B643" s="81"/>
      <c r="C643" s="81"/>
      <c r="D643" s="91" t="str">
        <f>IF(C643="","",IF(COUNTIF('4. Samples'!$B$17:$B$66,'5. Contrasts'!C643)=1,VLOOKUP(C643,'4. Samples'!$B$17:M$66,3,FALSE),IF(COUNTIF('4. Samples'!$B$17:$B$66,'5. Contrasts'!C643)=0,"ID not defined on Samples tab","ID appears more than once on samples tab")))</f>
        <v/>
      </c>
      <c r="E643" s="84" t="s">
        <v>0</v>
      </c>
      <c r="F643" s="81"/>
      <c r="G643" s="93" t="str">
        <f>IF(F643="","",IF(COUNTIF('4. Samples'!$B$17:$B$66,'5. Contrasts'!F643)=1,VLOOKUP(F643,'4. Samples'!$B$17:P$66,3,FALSE),IF(COUNTIF('4. Samples'!$B$17:$B$66,'5. Contrasts'!F643)=0,"ID not defined on Samples tab","ID appears more than once on samples tab")))</f>
        <v/>
      </c>
      <c r="H643" s="379"/>
      <c r="I643" s="81"/>
      <c r="J643" s="81"/>
      <c r="K643" s="87"/>
      <c r="L643" s="81"/>
      <c r="M643" s="81"/>
      <c r="N643" s="351"/>
      <c r="O643" s="81"/>
      <c r="P643" s="81"/>
      <c r="Q643" s="81"/>
      <c r="R643" s="81"/>
      <c r="S643" s="81"/>
      <c r="T643" s="81"/>
      <c r="U643" s="81"/>
      <c r="V643" s="81"/>
      <c r="W643" s="81"/>
      <c r="X643" s="81"/>
      <c r="Y643" s="380"/>
      <c r="Z643" s="548"/>
      <c r="AA643" s="377">
        <f t="shared" si="9"/>
        <v>24</v>
      </c>
    </row>
    <row r="644" spans="1:27" s="378" customFormat="1" ht="12.75" customHeight="1" x14ac:dyDescent="0.2">
      <c r="A644" s="547" t="str">
        <f>IF('2. Outcomes'!C36="","",'2. Outcomes'!C36&amp;" - 10")</f>
        <v/>
      </c>
      <c r="B644" s="81"/>
      <c r="C644" s="81"/>
      <c r="D644" s="91" t="str">
        <f>IF(C644="","",IF(COUNTIF('4. Samples'!$B$17:$B$66,'5. Contrasts'!C644)=1,VLOOKUP(C644,'4. Samples'!$B$17:M$66,3,FALSE),IF(COUNTIF('4. Samples'!$B$17:$B$66,'5. Contrasts'!C644)=0,"ID not defined on Samples tab","ID appears more than once on samples tab")))</f>
        <v/>
      </c>
      <c r="E644" s="84" t="s">
        <v>0</v>
      </c>
      <c r="F644" s="81"/>
      <c r="G644" s="93" t="str">
        <f>IF(F644="","",IF(COUNTIF('4. Samples'!$B$17:$B$66,'5. Contrasts'!F644)=1,VLOOKUP(F644,'4. Samples'!$B$17:P$66,3,FALSE),IF(COUNTIF('4. Samples'!$B$17:$B$66,'5. Contrasts'!F644)=0,"ID not defined on Samples tab","ID appears more than once on samples tab")))</f>
        <v/>
      </c>
      <c r="H644" s="379"/>
      <c r="I644" s="81"/>
      <c r="J644" s="81"/>
      <c r="K644" s="87"/>
      <c r="L644" s="81"/>
      <c r="M644" s="81"/>
      <c r="N644" s="351"/>
      <c r="O644" s="81"/>
      <c r="P644" s="81"/>
      <c r="Q644" s="81"/>
      <c r="R644" s="81"/>
      <c r="S644" s="81"/>
      <c r="T644" s="81"/>
      <c r="U644" s="81"/>
      <c r="V644" s="81"/>
      <c r="W644" s="81"/>
      <c r="X644" s="81"/>
      <c r="Y644" s="380"/>
      <c r="Z644" s="548"/>
      <c r="AA644" s="377">
        <f t="shared" si="9"/>
        <v>24</v>
      </c>
    </row>
    <row r="645" spans="1:27" s="378" customFormat="1" ht="12.75" hidden="1" customHeight="1" x14ac:dyDescent="0.2">
      <c r="A645" s="547" t="str">
        <f>IF('2. Outcomes'!C36="","",'2. Outcomes'!C36&amp;" - 11")</f>
        <v/>
      </c>
      <c r="B645" s="81"/>
      <c r="C645" s="81"/>
      <c r="D645" s="91" t="str">
        <f>IF(C645="","",IF(COUNTIF('4. Samples'!$B$17:$B$66,'5. Contrasts'!C645)=1,VLOOKUP(C645,'4. Samples'!$B$17:M$66,3,FALSE),IF(COUNTIF('4. Samples'!$B$17:$B$66,'5. Contrasts'!C645)=0,"ID not defined on Samples tab","ID appears more than once on samples tab")))</f>
        <v/>
      </c>
      <c r="E645" s="84" t="s">
        <v>0</v>
      </c>
      <c r="F645" s="81"/>
      <c r="G645" s="93" t="str">
        <f>IF(F645="","",IF(COUNTIF('4. Samples'!$B$17:$B$66,'5. Contrasts'!F645)=1,VLOOKUP(F645,'4. Samples'!$B$17:P$66,3,FALSE),IF(COUNTIF('4. Samples'!$B$17:$B$66,'5. Contrasts'!F645)=0,"ID not defined on Samples tab","ID appears more than once on samples tab")))</f>
        <v/>
      </c>
      <c r="H645" s="379"/>
      <c r="I645" s="81"/>
      <c r="J645" s="81"/>
      <c r="K645" s="87"/>
      <c r="L645" s="81"/>
      <c r="M645" s="81"/>
      <c r="N645" s="351"/>
      <c r="O645" s="81"/>
      <c r="P645" s="81"/>
      <c r="Q645" s="81"/>
      <c r="R645" s="81"/>
      <c r="S645" s="81"/>
      <c r="T645" s="81"/>
      <c r="U645" s="81"/>
      <c r="V645" s="81"/>
      <c r="W645" s="81"/>
      <c r="X645" s="81"/>
      <c r="Y645" s="380"/>
      <c r="Z645" s="548"/>
      <c r="AA645" s="377">
        <f t="shared" si="9"/>
        <v>24</v>
      </c>
    </row>
    <row r="646" spans="1:27" s="378" customFormat="1" ht="12.75" hidden="1" customHeight="1" x14ac:dyDescent="0.2">
      <c r="A646" s="547" t="str">
        <f>IF('2. Outcomes'!C36="","",'2. Outcomes'!C36&amp;" - 12")</f>
        <v/>
      </c>
      <c r="B646" s="81"/>
      <c r="C646" s="81"/>
      <c r="D646" s="91" t="str">
        <f>IF(C646="","",IF(COUNTIF('4. Samples'!$B$17:$B$66,'5. Contrasts'!C646)=1,VLOOKUP(C646,'4. Samples'!$B$17:M$66,3,FALSE),IF(COUNTIF('4. Samples'!$B$17:$B$66,'5. Contrasts'!C646)=0,"ID not defined on Samples tab","ID appears more than once on samples tab")))</f>
        <v/>
      </c>
      <c r="E646" s="84" t="s">
        <v>0</v>
      </c>
      <c r="F646" s="81"/>
      <c r="G646" s="93" t="str">
        <f>IF(F646="","",IF(COUNTIF('4. Samples'!$B$17:$B$66,'5. Contrasts'!F646)=1,VLOOKUP(F646,'4. Samples'!$B$17:P$66,3,FALSE),IF(COUNTIF('4. Samples'!$B$17:$B$66,'5. Contrasts'!F646)=0,"ID not defined on Samples tab","ID appears more than once on samples tab")))</f>
        <v/>
      </c>
      <c r="H646" s="379"/>
      <c r="I646" s="81"/>
      <c r="J646" s="81"/>
      <c r="K646" s="87"/>
      <c r="L646" s="81"/>
      <c r="M646" s="81"/>
      <c r="N646" s="351"/>
      <c r="O646" s="81"/>
      <c r="P646" s="81"/>
      <c r="Q646" s="81"/>
      <c r="R646" s="81"/>
      <c r="S646" s="81"/>
      <c r="T646" s="81"/>
      <c r="U646" s="81"/>
      <c r="V646" s="81"/>
      <c r="W646" s="81"/>
      <c r="X646" s="81"/>
      <c r="Y646" s="380"/>
      <c r="Z646" s="548"/>
      <c r="AA646" s="377">
        <f t="shared" si="9"/>
        <v>24</v>
      </c>
    </row>
    <row r="647" spans="1:27" s="378" customFormat="1" ht="12.75" hidden="1" customHeight="1" x14ac:dyDescent="0.2">
      <c r="A647" s="547" t="str">
        <f>IF('2. Outcomes'!C36="","",'2. Outcomes'!C36&amp;" - 13")</f>
        <v/>
      </c>
      <c r="B647" s="81"/>
      <c r="C647" s="81"/>
      <c r="D647" s="91" t="str">
        <f>IF(C647="","",IF(COUNTIF('4. Samples'!$B$17:$B$66,'5. Contrasts'!C647)=1,VLOOKUP(C647,'4. Samples'!$B$17:M$66,3,FALSE),IF(COUNTIF('4. Samples'!$B$17:$B$66,'5. Contrasts'!C647)=0,"ID not defined on Samples tab","ID appears more than once on samples tab")))</f>
        <v/>
      </c>
      <c r="E647" s="84" t="s">
        <v>0</v>
      </c>
      <c r="F647" s="81"/>
      <c r="G647" s="93" t="str">
        <f>IF(F647="","",IF(COUNTIF('4. Samples'!$B$17:$B$66,'5. Contrasts'!F647)=1,VLOOKUP(F647,'4. Samples'!$B$17:P$66,3,FALSE),IF(COUNTIF('4. Samples'!$B$17:$B$66,'5. Contrasts'!F647)=0,"ID not defined on Samples tab","ID appears more than once on samples tab")))</f>
        <v/>
      </c>
      <c r="H647" s="379"/>
      <c r="I647" s="81"/>
      <c r="J647" s="81"/>
      <c r="K647" s="87"/>
      <c r="L647" s="81"/>
      <c r="M647" s="81"/>
      <c r="N647" s="351"/>
      <c r="O647" s="81"/>
      <c r="P647" s="81"/>
      <c r="Q647" s="81"/>
      <c r="R647" s="81"/>
      <c r="S647" s="81"/>
      <c r="T647" s="81"/>
      <c r="U647" s="81"/>
      <c r="V647" s="81"/>
      <c r="W647" s="81"/>
      <c r="X647" s="81"/>
      <c r="Y647" s="380"/>
      <c r="Z647" s="548"/>
      <c r="AA647" s="377">
        <f t="shared" si="9"/>
        <v>24</v>
      </c>
    </row>
    <row r="648" spans="1:27" s="378" customFormat="1" ht="12.75" hidden="1" customHeight="1" x14ac:dyDescent="0.2">
      <c r="A648" s="547" t="str">
        <f>IF('2. Outcomes'!C36="","",'2. Outcomes'!C36&amp;" - 14")</f>
        <v/>
      </c>
      <c r="B648" s="81"/>
      <c r="C648" s="81"/>
      <c r="D648" s="91" t="str">
        <f>IF(C648="","",IF(COUNTIF('4. Samples'!$B$17:$B$66,'5. Contrasts'!C648)=1,VLOOKUP(C648,'4. Samples'!$B$17:M$66,3,FALSE),IF(COUNTIF('4. Samples'!$B$17:$B$66,'5. Contrasts'!C648)=0,"ID not defined on Samples tab","ID appears more than once on samples tab")))</f>
        <v/>
      </c>
      <c r="E648" s="84" t="s">
        <v>0</v>
      </c>
      <c r="F648" s="81"/>
      <c r="G648" s="93" t="str">
        <f>IF(F648="","",IF(COUNTIF('4. Samples'!$B$17:$B$66,'5. Contrasts'!F648)=1,VLOOKUP(F648,'4. Samples'!$B$17:P$66,3,FALSE),IF(COUNTIF('4. Samples'!$B$17:$B$66,'5. Contrasts'!F648)=0,"ID not defined on Samples tab","ID appears more than once on samples tab")))</f>
        <v/>
      </c>
      <c r="H648" s="379"/>
      <c r="I648" s="81"/>
      <c r="J648" s="81"/>
      <c r="K648" s="87"/>
      <c r="L648" s="81"/>
      <c r="M648" s="81"/>
      <c r="N648" s="351"/>
      <c r="O648" s="81"/>
      <c r="P648" s="81"/>
      <c r="Q648" s="81"/>
      <c r="R648" s="81"/>
      <c r="S648" s="81"/>
      <c r="T648" s="81"/>
      <c r="U648" s="81"/>
      <c r="V648" s="81"/>
      <c r="W648" s="81"/>
      <c r="X648" s="81"/>
      <c r="Y648" s="380"/>
      <c r="Z648" s="548"/>
      <c r="AA648" s="377">
        <f t="shared" si="9"/>
        <v>24</v>
      </c>
    </row>
    <row r="649" spans="1:27" s="378" customFormat="1" ht="12.75" hidden="1" customHeight="1" x14ac:dyDescent="0.2">
      <c r="A649" s="547" t="str">
        <f>IF('2. Outcomes'!C36="","",'2. Outcomes'!C36&amp;" - 15")</f>
        <v/>
      </c>
      <c r="B649" s="81"/>
      <c r="C649" s="81"/>
      <c r="D649" s="91" t="str">
        <f>IF(C649="","",IF(COUNTIF('4. Samples'!$B$17:$B$66,'5. Contrasts'!C649)=1,VLOOKUP(C649,'4. Samples'!$B$17:M$66,3,FALSE),IF(COUNTIF('4. Samples'!$B$17:$B$66,'5. Contrasts'!C649)=0,"ID not defined on Samples tab","ID appears more than once on samples tab")))</f>
        <v/>
      </c>
      <c r="E649" s="84" t="s">
        <v>0</v>
      </c>
      <c r="F649" s="81"/>
      <c r="G649" s="93" t="str">
        <f>IF(F649="","",IF(COUNTIF('4. Samples'!$B$17:$B$66,'5. Contrasts'!F649)=1,VLOOKUP(F649,'4. Samples'!$B$17:P$66,3,FALSE),IF(COUNTIF('4. Samples'!$B$17:$B$66,'5. Contrasts'!F649)=0,"ID not defined on Samples tab","ID appears more than once on samples tab")))</f>
        <v/>
      </c>
      <c r="H649" s="379"/>
      <c r="I649" s="81"/>
      <c r="J649" s="81"/>
      <c r="K649" s="87"/>
      <c r="L649" s="81"/>
      <c r="M649" s="81"/>
      <c r="N649" s="351"/>
      <c r="O649" s="81"/>
      <c r="P649" s="81"/>
      <c r="Q649" s="81"/>
      <c r="R649" s="81"/>
      <c r="S649" s="81"/>
      <c r="T649" s="81"/>
      <c r="U649" s="81"/>
      <c r="V649" s="81"/>
      <c r="W649" s="81"/>
      <c r="X649" s="81"/>
      <c r="Y649" s="380"/>
      <c r="Z649" s="548"/>
      <c r="AA649" s="377">
        <f t="shared" si="9"/>
        <v>24</v>
      </c>
    </row>
    <row r="650" spans="1:27" s="378" customFormat="1" ht="12.75" hidden="1" customHeight="1" x14ac:dyDescent="0.2">
      <c r="A650" s="547" t="str">
        <f>IF('2. Outcomes'!C36="","",'2. Outcomes'!C36&amp;" - 16")</f>
        <v/>
      </c>
      <c r="B650" s="81"/>
      <c r="C650" s="81"/>
      <c r="D650" s="91" t="str">
        <f>IF(C650="","",IF(COUNTIF('4. Samples'!$B$17:$B$66,'5. Contrasts'!C650)=1,VLOOKUP(C650,'4. Samples'!$B$17:M$66,3,FALSE),IF(COUNTIF('4. Samples'!$B$17:$B$66,'5. Contrasts'!C650)=0,"ID not defined on Samples tab","ID appears more than once on samples tab")))</f>
        <v/>
      </c>
      <c r="E650" s="84" t="s">
        <v>0</v>
      </c>
      <c r="F650" s="81"/>
      <c r="G650" s="93" t="str">
        <f>IF(F650="","",IF(COUNTIF('4. Samples'!$B$17:$B$66,'5. Contrasts'!F650)=1,VLOOKUP(F650,'4. Samples'!$B$17:P$66,3,FALSE),IF(COUNTIF('4. Samples'!$B$17:$B$66,'5. Contrasts'!F650)=0,"ID not defined on Samples tab","ID appears more than once on samples tab")))</f>
        <v/>
      </c>
      <c r="H650" s="379"/>
      <c r="I650" s="81"/>
      <c r="J650" s="81"/>
      <c r="K650" s="87"/>
      <c r="L650" s="81"/>
      <c r="M650" s="81"/>
      <c r="N650" s="351"/>
      <c r="O650" s="81"/>
      <c r="P650" s="81"/>
      <c r="Q650" s="81"/>
      <c r="R650" s="81"/>
      <c r="S650" s="81"/>
      <c r="T650" s="81"/>
      <c r="U650" s="81"/>
      <c r="V650" s="81"/>
      <c r="W650" s="81"/>
      <c r="X650" s="81"/>
      <c r="Y650" s="380"/>
      <c r="Z650" s="548"/>
      <c r="AA650" s="377">
        <f t="shared" si="9"/>
        <v>24</v>
      </c>
    </row>
    <row r="651" spans="1:27" s="378" customFormat="1" ht="12.75" hidden="1" customHeight="1" x14ac:dyDescent="0.2">
      <c r="A651" s="547" t="str">
        <f>IF('2. Outcomes'!C36="","",'2. Outcomes'!C36&amp;" - 17")</f>
        <v/>
      </c>
      <c r="B651" s="81"/>
      <c r="C651" s="81"/>
      <c r="D651" s="91" t="str">
        <f>IF(C651="","",IF(COUNTIF('4. Samples'!$B$17:$B$66,'5. Contrasts'!C651)=1,VLOOKUP(C651,'4. Samples'!$B$17:M$66,3,FALSE),IF(COUNTIF('4. Samples'!$B$17:$B$66,'5. Contrasts'!C651)=0,"ID not defined on Samples tab","ID appears more than once on samples tab")))</f>
        <v/>
      </c>
      <c r="E651" s="84" t="s">
        <v>0</v>
      </c>
      <c r="F651" s="81"/>
      <c r="G651" s="93" t="str">
        <f>IF(F651="","",IF(COUNTIF('4. Samples'!$B$17:$B$66,'5. Contrasts'!F651)=1,VLOOKUP(F651,'4. Samples'!$B$17:P$66,3,FALSE),IF(COUNTIF('4. Samples'!$B$17:$B$66,'5. Contrasts'!F651)=0,"ID not defined on Samples tab","ID appears more than once on samples tab")))</f>
        <v/>
      </c>
      <c r="H651" s="379"/>
      <c r="I651" s="81"/>
      <c r="J651" s="81"/>
      <c r="K651" s="87"/>
      <c r="L651" s="81"/>
      <c r="M651" s="81"/>
      <c r="N651" s="351"/>
      <c r="O651" s="81"/>
      <c r="P651" s="81"/>
      <c r="Q651" s="81"/>
      <c r="R651" s="81"/>
      <c r="S651" s="81"/>
      <c r="T651" s="81"/>
      <c r="U651" s="81"/>
      <c r="V651" s="81"/>
      <c r="W651" s="81"/>
      <c r="X651" s="81"/>
      <c r="Y651" s="380"/>
      <c r="Z651" s="548"/>
      <c r="AA651" s="377">
        <f t="shared" si="9"/>
        <v>24</v>
      </c>
    </row>
    <row r="652" spans="1:27" s="378" customFormat="1" ht="12.75" hidden="1" customHeight="1" x14ac:dyDescent="0.2">
      <c r="A652" s="547" t="str">
        <f>IF('2. Outcomes'!C36="","",'2. Outcomes'!C36&amp;" - 18")</f>
        <v/>
      </c>
      <c r="B652" s="81"/>
      <c r="C652" s="81"/>
      <c r="D652" s="91" t="str">
        <f>IF(C652="","",IF(COUNTIF('4. Samples'!$B$17:$B$66,'5. Contrasts'!C652)=1,VLOOKUP(C652,'4. Samples'!$B$17:M$66,3,FALSE),IF(COUNTIF('4. Samples'!$B$17:$B$66,'5. Contrasts'!C652)=0,"ID not defined on Samples tab","ID appears more than once on samples tab")))</f>
        <v/>
      </c>
      <c r="E652" s="84" t="s">
        <v>0</v>
      </c>
      <c r="F652" s="81"/>
      <c r="G652" s="93" t="str">
        <f>IF(F652="","",IF(COUNTIF('4. Samples'!$B$17:$B$66,'5. Contrasts'!F652)=1,VLOOKUP(F652,'4. Samples'!$B$17:P$66,3,FALSE),IF(COUNTIF('4. Samples'!$B$17:$B$66,'5. Contrasts'!F652)=0,"ID not defined on Samples tab","ID appears more than once on samples tab")))</f>
        <v/>
      </c>
      <c r="H652" s="379"/>
      <c r="I652" s="81"/>
      <c r="J652" s="81"/>
      <c r="K652" s="87"/>
      <c r="L652" s="81"/>
      <c r="M652" s="81"/>
      <c r="N652" s="351"/>
      <c r="O652" s="81"/>
      <c r="P652" s="81"/>
      <c r="Q652" s="81"/>
      <c r="R652" s="81"/>
      <c r="S652" s="81"/>
      <c r="T652" s="81"/>
      <c r="U652" s="81"/>
      <c r="V652" s="81"/>
      <c r="W652" s="81"/>
      <c r="X652" s="81"/>
      <c r="Y652" s="380"/>
      <c r="Z652" s="548"/>
      <c r="AA652" s="377">
        <f t="shared" si="9"/>
        <v>24</v>
      </c>
    </row>
    <row r="653" spans="1:27" s="378" customFormat="1" ht="12.75" hidden="1" customHeight="1" x14ac:dyDescent="0.2">
      <c r="A653" s="547" t="str">
        <f>IF('2. Outcomes'!C36="","",'2. Outcomes'!C36&amp;" - 19")</f>
        <v/>
      </c>
      <c r="B653" s="81"/>
      <c r="C653" s="81"/>
      <c r="D653" s="91" t="str">
        <f>IF(C653="","",IF(COUNTIF('4. Samples'!$B$17:$B$66,'5. Contrasts'!C653)=1,VLOOKUP(C653,'4. Samples'!$B$17:M$66,3,FALSE),IF(COUNTIF('4. Samples'!$B$17:$B$66,'5. Contrasts'!C653)=0,"ID not defined on Samples tab","ID appears more than once on samples tab")))</f>
        <v/>
      </c>
      <c r="E653" s="84" t="s">
        <v>0</v>
      </c>
      <c r="F653" s="81"/>
      <c r="G653" s="93" t="str">
        <f>IF(F653="","",IF(COUNTIF('4. Samples'!$B$17:$B$66,'5. Contrasts'!F653)=1,VLOOKUP(F653,'4. Samples'!$B$17:P$66,3,FALSE),IF(COUNTIF('4. Samples'!$B$17:$B$66,'5. Contrasts'!F653)=0,"ID not defined on Samples tab","ID appears more than once on samples tab")))</f>
        <v/>
      </c>
      <c r="H653" s="379"/>
      <c r="I653" s="81"/>
      <c r="J653" s="81"/>
      <c r="K653" s="87"/>
      <c r="L653" s="81"/>
      <c r="M653" s="81"/>
      <c r="N653" s="351"/>
      <c r="O653" s="81"/>
      <c r="P653" s="81"/>
      <c r="Q653" s="81"/>
      <c r="R653" s="81"/>
      <c r="S653" s="81"/>
      <c r="T653" s="81"/>
      <c r="U653" s="81"/>
      <c r="V653" s="81"/>
      <c r="W653" s="81"/>
      <c r="X653" s="81"/>
      <c r="Y653" s="380"/>
      <c r="Z653" s="548"/>
      <c r="AA653" s="377">
        <f t="shared" si="9"/>
        <v>24</v>
      </c>
    </row>
    <row r="654" spans="1:27" s="378" customFormat="1" ht="12.75" hidden="1" customHeight="1" x14ac:dyDescent="0.2">
      <c r="A654" s="547" t="str">
        <f>IF('2. Outcomes'!C36="","",'2. Outcomes'!C36&amp;" - 20")</f>
        <v/>
      </c>
      <c r="B654" s="81"/>
      <c r="C654" s="81"/>
      <c r="D654" s="91" t="str">
        <f>IF(C654="","",IF(COUNTIF('4. Samples'!$B$17:$B$66,'5. Contrasts'!C654)=1,VLOOKUP(C654,'4. Samples'!$B$17:M$66,3,FALSE),IF(COUNTIF('4. Samples'!$B$17:$B$66,'5. Contrasts'!C654)=0,"ID not defined on Samples tab","ID appears more than once on samples tab")))</f>
        <v/>
      </c>
      <c r="E654" s="84" t="s">
        <v>0</v>
      </c>
      <c r="F654" s="81"/>
      <c r="G654" s="93" t="str">
        <f>IF(F654="","",IF(COUNTIF('4. Samples'!$B$17:$B$66,'5. Contrasts'!F654)=1,VLOOKUP(F654,'4. Samples'!$B$17:P$66,3,FALSE),IF(COUNTIF('4. Samples'!$B$17:$B$66,'5. Contrasts'!F654)=0,"ID not defined on Samples tab","ID appears more than once on samples tab")))</f>
        <v/>
      </c>
      <c r="H654" s="379"/>
      <c r="I654" s="81"/>
      <c r="J654" s="81"/>
      <c r="K654" s="87"/>
      <c r="L654" s="81"/>
      <c r="M654" s="81"/>
      <c r="N654" s="351"/>
      <c r="O654" s="81"/>
      <c r="P654" s="81"/>
      <c r="Q654" s="81"/>
      <c r="R654" s="81"/>
      <c r="S654" s="81"/>
      <c r="T654" s="81"/>
      <c r="U654" s="81"/>
      <c r="V654" s="81"/>
      <c r="W654" s="81"/>
      <c r="X654" s="81"/>
      <c r="Y654" s="380"/>
      <c r="Z654" s="548"/>
      <c r="AA654" s="377">
        <f t="shared" si="9"/>
        <v>24</v>
      </c>
    </row>
    <row r="655" spans="1:27" s="378" customFormat="1" ht="12.75" hidden="1" customHeight="1" x14ac:dyDescent="0.2">
      <c r="A655" s="547" t="str">
        <f>IF('2. Outcomes'!C36="","",'2. Outcomes'!C36&amp;" - 21")</f>
        <v/>
      </c>
      <c r="B655" s="81"/>
      <c r="C655" s="81"/>
      <c r="D655" s="91" t="str">
        <f>IF(C655="","",IF(COUNTIF('4. Samples'!$B$17:$B$66,'5. Contrasts'!C655)=1,VLOOKUP(C655,'4. Samples'!$B$17:M$66,3,FALSE),IF(COUNTIF('4. Samples'!$B$17:$B$66,'5. Contrasts'!C655)=0,"ID not defined on Samples tab","ID appears more than once on samples tab")))</f>
        <v/>
      </c>
      <c r="E655" s="84" t="s">
        <v>0</v>
      </c>
      <c r="F655" s="81"/>
      <c r="G655" s="93" t="str">
        <f>IF(F655="","",IF(COUNTIF('4. Samples'!$B$17:$B$66,'5. Contrasts'!F655)=1,VLOOKUP(F655,'4. Samples'!$B$17:P$66,3,FALSE),IF(COUNTIF('4. Samples'!$B$17:$B$66,'5. Contrasts'!F655)=0,"ID not defined on Samples tab","ID appears more than once on samples tab")))</f>
        <v/>
      </c>
      <c r="H655" s="379"/>
      <c r="I655" s="81"/>
      <c r="J655" s="81"/>
      <c r="K655" s="87"/>
      <c r="L655" s="81"/>
      <c r="M655" s="81"/>
      <c r="N655" s="351"/>
      <c r="O655" s="81"/>
      <c r="P655" s="81"/>
      <c r="Q655" s="81"/>
      <c r="R655" s="81"/>
      <c r="S655" s="81"/>
      <c r="T655" s="81"/>
      <c r="U655" s="81"/>
      <c r="V655" s="81"/>
      <c r="W655" s="81"/>
      <c r="X655" s="81"/>
      <c r="Y655" s="380"/>
      <c r="Z655" s="548"/>
      <c r="AA655" s="377">
        <f t="shared" si="9"/>
        <v>24</v>
      </c>
    </row>
    <row r="656" spans="1:27" s="378" customFormat="1" ht="12.75" hidden="1" customHeight="1" x14ac:dyDescent="0.2">
      <c r="A656" s="547" t="str">
        <f>IF('2. Outcomes'!C36="","",'2. Outcomes'!C36&amp;" - 22")</f>
        <v/>
      </c>
      <c r="B656" s="81"/>
      <c r="C656" s="81"/>
      <c r="D656" s="91" t="str">
        <f>IF(C656="","",IF(COUNTIF('4. Samples'!$B$17:$B$66,'5. Contrasts'!C656)=1,VLOOKUP(C656,'4. Samples'!$B$17:M$66,3,FALSE),IF(COUNTIF('4. Samples'!$B$17:$B$66,'5. Contrasts'!C656)=0,"ID not defined on Samples tab","ID appears more than once on samples tab")))</f>
        <v/>
      </c>
      <c r="E656" s="84" t="s">
        <v>0</v>
      </c>
      <c r="F656" s="81"/>
      <c r="G656" s="93" t="str">
        <f>IF(F656="","",IF(COUNTIF('4. Samples'!$B$17:$B$66,'5. Contrasts'!F656)=1,VLOOKUP(F656,'4. Samples'!$B$17:P$66,3,FALSE),IF(COUNTIF('4. Samples'!$B$17:$B$66,'5. Contrasts'!F656)=0,"ID not defined on Samples tab","ID appears more than once on samples tab")))</f>
        <v/>
      </c>
      <c r="H656" s="379"/>
      <c r="I656" s="81"/>
      <c r="J656" s="81"/>
      <c r="K656" s="87"/>
      <c r="L656" s="81"/>
      <c r="M656" s="81"/>
      <c r="N656" s="351"/>
      <c r="O656" s="81"/>
      <c r="P656" s="81"/>
      <c r="Q656" s="81"/>
      <c r="R656" s="81"/>
      <c r="S656" s="81"/>
      <c r="T656" s="81"/>
      <c r="U656" s="81"/>
      <c r="V656" s="81"/>
      <c r="W656" s="81"/>
      <c r="X656" s="81"/>
      <c r="Y656" s="380"/>
      <c r="Z656" s="548"/>
      <c r="AA656" s="377">
        <f t="shared" si="9"/>
        <v>24</v>
      </c>
    </row>
    <row r="657" spans="1:27" s="378" customFormat="1" ht="12.75" hidden="1" customHeight="1" x14ac:dyDescent="0.2">
      <c r="A657" s="547" t="str">
        <f>IF('2. Outcomes'!C36="","",'2. Outcomes'!C36&amp;" - 23")</f>
        <v/>
      </c>
      <c r="B657" s="81"/>
      <c r="C657" s="81"/>
      <c r="D657" s="91" t="str">
        <f>IF(C657="","",IF(COUNTIF('4. Samples'!$B$17:$B$66,'5. Contrasts'!C657)=1,VLOOKUP(C657,'4. Samples'!$B$17:M$66,3,FALSE),IF(COUNTIF('4. Samples'!$B$17:$B$66,'5. Contrasts'!C657)=0,"ID not defined on Samples tab","ID appears more than once on samples tab")))</f>
        <v/>
      </c>
      <c r="E657" s="84" t="s">
        <v>0</v>
      </c>
      <c r="F657" s="81"/>
      <c r="G657" s="93" t="str">
        <f>IF(F657="","",IF(COUNTIF('4. Samples'!$B$17:$B$66,'5. Contrasts'!F657)=1,VLOOKUP(F657,'4. Samples'!$B$17:P$66,3,FALSE),IF(COUNTIF('4. Samples'!$B$17:$B$66,'5. Contrasts'!F657)=0,"ID not defined on Samples tab","ID appears more than once on samples tab")))</f>
        <v/>
      </c>
      <c r="H657" s="379"/>
      <c r="I657" s="81"/>
      <c r="J657" s="81"/>
      <c r="K657" s="87"/>
      <c r="L657" s="81"/>
      <c r="M657" s="81"/>
      <c r="N657" s="351"/>
      <c r="O657" s="81"/>
      <c r="P657" s="81"/>
      <c r="Q657" s="81"/>
      <c r="R657" s="81"/>
      <c r="S657" s="81"/>
      <c r="T657" s="81"/>
      <c r="U657" s="81"/>
      <c r="V657" s="81"/>
      <c r="W657" s="81"/>
      <c r="X657" s="81"/>
      <c r="Y657" s="380"/>
      <c r="Z657" s="548"/>
      <c r="AA657" s="377">
        <f t="shared" si="9"/>
        <v>24</v>
      </c>
    </row>
    <row r="658" spans="1:27" s="378" customFormat="1" ht="12.75" hidden="1" customHeight="1" x14ac:dyDescent="0.2">
      <c r="A658" s="547" t="str">
        <f>IF('2. Outcomes'!C36="","",'2. Outcomes'!C36&amp;" - 24")</f>
        <v/>
      </c>
      <c r="B658" s="81"/>
      <c r="C658" s="81"/>
      <c r="D658" s="91" t="str">
        <f>IF(C658="","",IF(COUNTIF('4. Samples'!$B$17:$B$66,'5. Contrasts'!C658)=1,VLOOKUP(C658,'4. Samples'!$B$17:M$66,3,FALSE),IF(COUNTIF('4. Samples'!$B$17:$B$66,'5. Contrasts'!C658)=0,"ID not defined on Samples tab","ID appears more than once on samples tab")))</f>
        <v/>
      </c>
      <c r="E658" s="84" t="s">
        <v>0</v>
      </c>
      <c r="F658" s="81"/>
      <c r="G658" s="93" t="str">
        <f>IF(F658="","",IF(COUNTIF('4. Samples'!$B$17:$B$66,'5. Contrasts'!F658)=1,VLOOKUP(F658,'4. Samples'!$B$17:P$66,3,FALSE),IF(COUNTIF('4. Samples'!$B$17:$B$66,'5. Contrasts'!F658)=0,"ID not defined on Samples tab","ID appears more than once on samples tab")))</f>
        <v/>
      </c>
      <c r="H658" s="379"/>
      <c r="I658" s="81"/>
      <c r="J658" s="81"/>
      <c r="K658" s="87"/>
      <c r="L658" s="81"/>
      <c r="M658" s="81"/>
      <c r="N658" s="351"/>
      <c r="O658" s="81"/>
      <c r="P658" s="81"/>
      <c r="Q658" s="81"/>
      <c r="R658" s="81"/>
      <c r="S658" s="81"/>
      <c r="T658" s="81"/>
      <c r="U658" s="81"/>
      <c r="V658" s="81"/>
      <c r="W658" s="81"/>
      <c r="X658" s="81"/>
      <c r="Y658" s="380"/>
      <c r="Z658" s="548"/>
      <c r="AA658" s="377">
        <f t="shared" si="9"/>
        <v>24</v>
      </c>
    </row>
    <row r="659" spans="1:27" s="378" customFormat="1" ht="12.75" hidden="1" customHeight="1" x14ac:dyDescent="0.2">
      <c r="A659" s="547" t="str">
        <f>IF('2. Outcomes'!C36="","",'2. Outcomes'!C36&amp;" - 25")</f>
        <v/>
      </c>
      <c r="B659" s="81"/>
      <c r="C659" s="81"/>
      <c r="D659" s="91" t="str">
        <f>IF(C659="","",IF(COUNTIF('4. Samples'!$B$17:$B$66,'5. Contrasts'!C659)=1,VLOOKUP(C659,'4. Samples'!$B$17:M$66,3,FALSE),IF(COUNTIF('4. Samples'!$B$17:$B$66,'5. Contrasts'!C659)=0,"ID not defined on Samples tab","ID appears more than once on samples tab")))</f>
        <v/>
      </c>
      <c r="E659" s="84" t="s">
        <v>0</v>
      </c>
      <c r="F659" s="81"/>
      <c r="G659" s="93" t="str">
        <f>IF(F659="","",IF(COUNTIF('4. Samples'!$B$17:$B$66,'5. Contrasts'!F659)=1,VLOOKUP(F659,'4. Samples'!$B$17:P$66,3,FALSE),IF(COUNTIF('4. Samples'!$B$17:$B$66,'5. Contrasts'!F659)=0,"ID not defined on Samples tab","ID appears more than once on samples tab")))</f>
        <v/>
      </c>
      <c r="H659" s="379"/>
      <c r="I659" s="81"/>
      <c r="J659" s="81"/>
      <c r="K659" s="87"/>
      <c r="L659" s="81"/>
      <c r="M659" s="81"/>
      <c r="N659" s="351"/>
      <c r="O659" s="81"/>
      <c r="P659" s="81"/>
      <c r="Q659" s="81"/>
      <c r="R659" s="81"/>
      <c r="S659" s="81"/>
      <c r="T659" s="81"/>
      <c r="U659" s="81"/>
      <c r="V659" s="81"/>
      <c r="W659" s="81"/>
      <c r="X659" s="81"/>
      <c r="Y659" s="380"/>
      <c r="Z659" s="548"/>
      <c r="AA659" s="377">
        <f t="shared" si="9"/>
        <v>24</v>
      </c>
    </row>
    <row r="660" spans="1:27" s="382" customFormat="1" ht="12.75" customHeight="1" x14ac:dyDescent="0.2">
      <c r="A660" s="549" t="s">
        <v>21</v>
      </c>
      <c r="B660" s="208"/>
      <c r="C660" s="82"/>
      <c r="D660" s="82"/>
      <c r="E660" s="373"/>
      <c r="F660" s="82"/>
      <c r="G660" s="82"/>
      <c r="H660" s="82"/>
      <c r="I660" s="82"/>
      <c r="J660" s="82"/>
      <c r="K660" s="82"/>
      <c r="L660" s="82"/>
      <c r="M660" s="82"/>
      <c r="N660" s="352"/>
      <c r="O660" s="82"/>
      <c r="P660" s="82"/>
      <c r="Q660" s="82"/>
      <c r="R660" s="82"/>
      <c r="S660" s="82"/>
      <c r="T660" s="82"/>
      <c r="U660" s="82"/>
      <c r="V660" s="82"/>
      <c r="W660" s="82"/>
      <c r="X660" s="82"/>
      <c r="Y660" s="82"/>
      <c r="Z660" s="550"/>
      <c r="AA660" s="381"/>
    </row>
    <row r="661" spans="1:27" s="385" customFormat="1" ht="14.25" customHeight="1" x14ac:dyDescent="0.2">
      <c r="A661" s="543" t="str">
        <f>IF('2. Outcomes'!B37="","",'2. Outcomes'!A37&amp;"   /   "&amp;'2. Outcomes'!B37&amp;"   /   "&amp;'2. Outcomes'!C37)</f>
        <v/>
      </c>
      <c r="B661" s="209"/>
      <c r="C661" s="209"/>
      <c r="D661" s="209"/>
      <c r="E661" s="249"/>
      <c r="F661" s="209"/>
      <c r="G661" s="209"/>
      <c r="H661" s="209"/>
      <c r="I661" s="209"/>
      <c r="J661" s="209"/>
      <c r="K661" s="209"/>
      <c r="L661" s="209"/>
      <c r="M661" s="209"/>
      <c r="N661" s="383"/>
      <c r="O661" s="209"/>
      <c r="P661" s="209"/>
      <c r="Q661" s="209"/>
      <c r="R661" s="209"/>
      <c r="S661" s="209"/>
      <c r="T661" s="209"/>
      <c r="U661" s="209"/>
      <c r="V661" s="209"/>
      <c r="W661" s="209"/>
      <c r="X661" s="209"/>
      <c r="Y661" s="209"/>
      <c r="Z661" s="544"/>
      <c r="AA661" s="384"/>
    </row>
    <row r="662" spans="1:27" s="378" customFormat="1" ht="12.75" customHeight="1" x14ac:dyDescent="0.2">
      <c r="A662" s="547" t="str">
        <f>IF('2. Outcomes'!C37="","",'2. Outcomes'!C37&amp;" - 1")</f>
        <v/>
      </c>
      <c r="B662" s="81"/>
      <c r="C662" s="81"/>
      <c r="D662" s="91" t="str">
        <f>IF(C662="","",IF(COUNTIF('4. Samples'!$B$17:$B$66,'5. Contrasts'!C662)=1,VLOOKUP(C662,'4. Samples'!$B$17:M$66,3,FALSE),IF(COUNTIF('4. Samples'!$B$17:$B$66,'5. Contrasts'!C662)=0,"ID not defined on Samples tab","ID appears more than once on samples tab")))</f>
        <v/>
      </c>
      <c r="E662" s="84" t="s">
        <v>0</v>
      </c>
      <c r="F662" s="81"/>
      <c r="G662" s="93" t="str">
        <f>IF(F662="","",IF(COUNTIF('4. Samples'!$B$17:$B$66,'5. Contrasts'!F662)=1,VLOOKUP(F662,'4. Samples'!$B$17:P$66,3,FALSE),IF(COUNTIF('4. Samples'!$B$17:$B$66,'5. Contrasts'!F662)=0,"ID not defined on Samples tab","ID appears more than once on samples tab")))</f>
        <v/>
      </c>
      <c r="H662" s="375"/>
      <c r="I662" s="87"/>
      <c r="J662" s="87"/>
      <c r="K662" s="87"/>
      <c r="L662" s="87"/>
      <c r="M662" s="87"/>
      <c r="N662" s="350"/>
      <c r="O662" s="87"/>
      <c r="P662" s="87"/>
      <c r="Q662" s="87"/>
      <c r="R662" s="87"/>
      <c r="S662" s="87"/>
      <c r="T662" s="87"/>
      <c r="U662" s="87"/>
      <c r="V662" s="87"/>
      <c r="W662" s="81"/>
      <c r="X662" s="81"/>
      <c r="Y662" s="380"/>
      <c r="Z662" s="548"/>
      <c r="AA662" s="377">
        <f t="shared" si="9"/>
        <v>25</v>
      </c>
    </row>
    <row r="663" spans="1:27" s="378" customFormat="1" ht="12.75" customHeight="1" x14ac:dyDescent="0.2">
      <c r="A663" s="547" t="str">
        <f>IF('2. Outcomes'!C37="","",'2. Outcomes'!C37&amp;" - 2")</f>
        <v/>
      </c>
      <c r="B663" s="81"/>
      <c r="C663" s="81"/>
      <c r="D663" s="91" t="str">
        <f>IF(C663="","",IF(COUNTIF('4. Samples'!$B$17:$B$66,'5. Contrasts'!C663)=1,VLOOKUP(C663,'4. Samples'!$B$17:M$66,3,FALSE),IF(COUNTIF('4. Samples'!$B$17:$B$66,'5. Contrasts'!C663)=0,"ID not defined on Samples tab","ID appears more than once on samples tab")))</f>
        <v/>
      </c>
      <c r="E663" s="84" t="s">
        <v>0</v>
      </c>
      <c r="F663" s="81"/>
      <c r="G663" s="93" t="str">
        <f>IF(F663="","",IF(COUNTIF('4. Samples'!$B$17:$B$66,'5. Contrasts'!F663)=1,VLOOKUP(F663,'4. Samples'!$B$17:P$66,3,FALSE),IF(COUNTIF('4. Samples'!$B$17:$B$66,'5. Contrasts'!F663)=0,"ID not defined on Samples tab","ID appears more than once on samples tab")))</f>
        <v/>
      </c>
      <c r="H663" s="379"/>
      <c r="I663" s="81"/>
      <c r="J663" s="81"/>
      <c r="K663" s="87"/>
      <c r="L663" s="81"/>
      <c r="M663" s="81"/>
      <c r="N663" s="351"/>
      <c r="O663" s="81"/>
      <c r="P663" s="81"/>
      <c r="Q663" s="81"/>
      <c r="R663" s="81"/>
      <c r="S663" s="81"/>
      <c r="T663" s="81"/>
      <c r="U663" s="81"/>
      <c r="V663" s="81"/>
      <c r="W663" s="81"/>
      <c r="X663" s="81"/>
      <c r="Y663" s="380"/>
      <c r="Z663" s="548"/>
      <c r="AA663" s="377">
        <f t="shared" si="9"/>
        <v>25</v>
      </c>
    </row>
    <row r="664" spans="1:27" s="378" customFormat="1" ht="12.75" customHeight="1" x14ac:dyDescent="0.2">
      <c r="A664" s="547" t="str">
        <f>IF('2. Outcomes'!C37="","",'2. Outcomes'!C37&amp;" - 3")</f>
        <v/>
      </c>
      <c r="B664" s="81"/>
      <c r="C664" s="81"/>
      <c r="D664" s="91" t="str">
        <f>IF(C664="","",IF(COUNTIF('4. Samples'!$B$17:$B$66,'5. Contrasts'!C664)=1,VLOOKUP(C664,'4. Samples'!$B$17:M$66,3,FALSE),IF(COUNTIF('4. Samples'!$B$17:$B$66,'5. Contrasts'!C664)=0,"ID not defined on Samples tab","ID appears more than once on samples tab")))</f>
        <v/>
      </c>
      <c r="E664" s="84" t="s">
        <v>0</v>
      </c>
      <c r="F664" s="81"/>
      <c r="G664" s="93" t="str">
        <f>IF(F664="","",IF(COUNTIF('4. Samples'!$B$17:$B$66,'5. Contrasts'!F664)=1,VLOOKUP(F664,'4. Samples'!$B$17:P$66,3,FALSE),IF(COUNTIF('4. Samples'!$B$17:$B$66,'5. Contrasts'!F664)=0,"ID not defined on Samples tab","ID appears more than once on samples tab")))</f>
        <v/>
      </c>
      <c r="H664" s="379"/>
      <c r="I664" s="81"/>
      <c r="J664" s="81"/>
      <c r="K664" s="87"/>
      <c r="L664" s="81"/>
      <c r="M664" s="81"/>
      <c r="N664" s="351"/>
      <c r="O664" s="81"/>
      <c r="P664" s="81"/>
      <c r="Q664" s="81"/>
      <c r="R664" s="81"/>
      <c r="S664" s="81"/>
      <c r="T664" s="81"/>
      <c r="U664" s="81"/>
      <c r="V664" s="81"/>
      <c r="W664" s="81"/>
      <c r="X664" s="81"/>
      <c r="Y664" s="380"/>
      <c r="Z664" s="548"/>
      <c r="AA664" s="377">
        <f t="shared" si="9"/>
        <v>25</v>
      </c>
    </row>
    <row r="665" spans="1:27" s="378" customFormat="1" ht="12.75" customHeight="1" x14ac:dyDescent="0.2">
      <c r="A665" s="547" t="str">
        <f>IF('2. Outcomes'!C37="","",'2. Outcomes'!C37&amp;" - 4")</f>
        <v/>
      </c>
      <c r="B665" s="81"/>
      <c r="C665" s="81"/>
      <c r="D665" s="91" t="str">
        <f>IF(C665="","",IF(COUNTIF('4. Samples'!$B$17:$B$66,'5. Contrasts'!C665)=1,VLOOKUP(C665,'4. Samples'!$B$17:M$66,3,FALSE),IF(COUNTIF('4. Samples'!$B$17:$B$66,'5. Contrasts'!C665)=0,"ID not defined on Samples tab","ID appears more than once on samples tab")))</f>
        <v/>
      </c>
      <c r="E665" s="84" t="s">
        <v>0</v>
      </c>
      <c r="F665" s="81"/>
      <c r="G665" s="93" t="str">
        <f>IF(F665="","",IF(COUNTIF('4. Samples'!$B$17:$B$66,'5. Contrasts'!F665)=1,VLOOKUP(F665,'4. Samples'!$B$17:P$66,3,FALSE),IF(COUNTIF('4. Samples'!$B$17:$B$66,'5. Contrasts'!F665)=0,"ID not defined on Samples tab","ID appears more than once on samples tab")))</f>
        <v/>
      </c>
      <c r="H665" s="379"/>
      <c r="I665" s="81"/>
      <c r="J665" s="81"/>
      <c r="K665" s="87"/>
      <c r="L665" s="81"/>
      <c r="M665" s="81"/>
      <c r="N665" s="351"/>
      <c r="O665" s="81"/>
      <c r="P665" s="81"/>
      <c r="Q665" s="81"/>
      <c r="R665" s="81"/>
      <c r="S665" s="81"/>
      <c r="T665" s="81"/>
      <c r="U665" s="81"/>
      <c r="V665" s="81"/>
      <c r="W665" s="81"/>
      <c r="X665" s="81"/>
      <c r="Y665" s="380"/>
      <c r="Z665" s="548"/>
      <c r="AA665" s="377">
        <f t="shared" si="9"/>
        <v>25</v>
      </c>
    </row>
    <row r="666" spans="1:27" s="378" customFormat="1" ht="12.75" customHeight="1" x14ac:dyDescent="0.2">
      <c r="A666" s="547" t="str">
        <f>IF('2. Outcomes'!C37="","",'2. Outcomes'!C37&amp;" - 5")</f>
        <v/>
      </c>
      <c r="B666" s="81"/>
      <c r="C666" s="81"/>
      <c r="D666" s="91" t="str">
        <f>IF(C666="","",IF(COUNTIF('4. Samples'!$B$17:$B$66,'5. Contrasts'!C666)=1,VLOOKUP(C666,'4. Samples'!$B$17:M$66,3,FALSE),IF(COUNTIF('4. Samples'!$B$17:$B$66,'5. Contrasts'!C666)=0,"ID not defined on Samples tab","ID appears more than once on samples tab")))</f>
        <v/>
      </c>
      <c r="E666" s="84" t="s">
        <v>0</v>
      </c>
      <c r="F666" s="81"/>
      <c r="G666" s="93" t="str">
        <f>IF(F666="","",IF(COUNTIF('4. Samples'!$B$17:$B$66,'5. Contrasts'!F666)=1,VLOOKUP(F666,'4. Samples'!$B$17:P$66,3,FALSE),IF(COUNTIF('4. Samples'!$B$17:$B$66,'5. Contrasts'!F666)=0,"ID not defined on Samples tab","ID appears more than once on samples tab")))</f>
        <v/>
      </c>
      <c r="H666" s="379"/>
      <c r="I666" s="81"/>
      <c r="J666" s="81"/>
      <c r="K666" s="87"/>
      <c r="L666" s="81"/>
      <c r="M666" s="81"/>
      <c r="N666" s="351"/>
      <c r="O666" s="81"/>
      <c r="P666" s="81"/>
      <c r="Q666" s="81"/>
      <c r="R666" s="81"/>
      <c r="S666" s="81"/>
      <c r="T666" s="81"/>
      <c r="U666" s="81"/>
      <c r="V666" s="81"/>
      <c r="W666" s="81"/>
      <c r="X666" s="81"/>
      <c r="Y666" s="380"/>
      <c r="Z666" s="548"/>
      <c r="AA666" s="377">
        <f t="shared" si="9"/>
        <v>25</v>
      </c>
    </row>
    <row r="667" spans="1:27" s="378" customFormat="1" ht="12.75" customHeight="1" x14ac:dyDescent="0.2">
      <c r="A667" s="547" t="str">
        <f>IF('2. Outcomes'!C37="","",'2. Outcomes'!C37&amp;" - 6")</f>
        <v/>
      </c>
      <c r="B667" s="81"/>
      <c r="C667" s="81"/>
      <c r="D667" s="91" t="str">
        <f>IF(C667="","",IF(COUNTIF('4. Samples'!$B$17:$B$66,'5. Contrasts'!C667)=1,VLOOKUP(C667,'4. Samples'!$B$17:M$66,3,FALSE),IF(COUNTIF('4. Samples'!$B$17:$B$66,'5. Contrasts'!C667)=0,"ID not defined on Samples tab","ID appears more than once on samples tab")))</f>
        <v/>
      </c>
      <c r="E667" s="84" t="s">
        <v>0</v>
      </c>
      <c r="F667" s="81"/>
      <c r="G667" s="93" t="str">
        <f>IF(F667="","",IF(COUNTIF('4. Samples'!$B$17:$B$66,'5. Contrasts'!F667)=1,VLOOKUP(F667,'4. Samples'!$B$17:P$66,3,FALSE),IF(COUNTIF('4. Samples'!$B$17:$B$66,'5. Contrasts'!F667)=0,"ID not defined on Samples tab","ID appears more than once on samples tab")))</f>
        <v/>
      </c>
      <c r="H667" s="379"/>
      <c r="I667" s="81"/>
      <c r="J667" s="81"/>
      <c r="K667" s="87"/>
      <c r="L667" s="81"/>
      <c r="M667" s="81"/>
      <c r="N667" s="351"/>
      <c r="O667" s="81"/>
      <c r="P667" s="81"/>
      <c r="Q667" s="81"/>
      <c r="R667" s="81"/>
      <c r="S667" s="81"/>
      <c r="T667" s="81"/>
      <c r="U667" s="81"/>
      <c r="V667" s="81"/>
      <c r="W667" s="81"/>
      <c r="X667" s="81"/>
      <c r="Y667" s="380"/>
      <c r="Z667" s="548"/>
      <c r="AA667" s="377">
        <f t="shared" si="9"/>
        <v>25</v>
      </c>
    </row>
    <row r="668" spans="1:27" s="378" customFormat="1" ht="12.75" customHeight="1" x14ac:dyDescent="0.2">
      <c r="A668" s="547" t="str">
        <f>IF('2. Outcomes'!C37="","",'2. Outcomes'!C37&amp;" - 7")</f>
        <v/>
      </c>
      <c r="B668" s="81"/>
      <c r="C668" s="81"/>
      <c r="D668" s="91" t="str">
        <f>IF(C668="","",IF(COUNTIF('4. Samples'!$B$17:$B$66,'5. Contrasts'!C668)=1,VLOOKUP(C668,'4. Samples'!$B$17:M$66,3,FALSE),IF(COUNTIF('4. Samples'!$B$17:$B$66,'5. Contrasts'!C668)=0,"ID not defined on Samples tab","ID appears more than once on samples tab")))</f>
        <v/>
      </c>
      <c r="E668" s="84" t="s">
        <v>0</v>
      </c>
      <c r="F668" s="81"/>
      <c r="G668" s="93" t="str">
        <f>IF(F668="","",IF(COUNTIF('4. Samples'!$B$17:$B$66,'5. Contrasts'!F668)=1,VLOOKUP(F668,'4. Samples'!$B$17:P$66,3,FALSE),IF(COUNTIF('4. Samples'!$B$17:$B$66,'5. Contrasts'!F668)=0,"ID not defined on Samples tab","ID appears more than once on samples tab")))</f>
        <v/>
      </c>
      <c r="H668" s="379"/>
      <c r="I668" s="81"/>
      <c r="J668" s="81"/>
      <c r="K668" s="87"/>
      <c r="L668" s="81"/>
      <c r="M668" s="81"/>
      <c r="N668" s="351"/>
      <c r="O668" s="81"/>
      <c r="P668" s="81"/>
      <c r="Q668" s="81"/>
      <c r="R668" s="81"/>
      <c r="S668" s="81"/>
      <c r="T668" s="81"/>
      <c r="U668" s="81"/>
      <c r="V668" s="81"/>
      <c r="W668" s="81"/>
      <c r="X668" s="81"/>
      <c r="Y668" s="380"/>
      <c r="Z668" s="548"/>
      <c r="AA668" s="377">
        <f t="shared" si="9"/>
        <v>25</v>
      </c>
    </row>
    <row r="669" spans="1:27" s="378" customFormat="1" ht="12.75" customHeight="1" x14ac:dyDescent="0.2">
      <c r="A669" s="547" t="str">
        <f>IF('2. Outcomes'!C37="","",'2. Outcomes'!C37&amp;" - 8")</f>
        <v/>
      </c>
      <c r="B669" s="81"/>
      <c r="C669" s="81"/>
      <c r="D669" s="91" t="str">
        <f>IF(C669="","",IF(COUNTIF('4. Samples'!$B$17:$B$66,'5. Contrasts'!C669)=1,VLOOKUP(C669,'4. Samples'!$B$17:M$66,3,FALSE),IF(COUNTIF('4. Samples'!$B$17:$B$66,'5. Contrasts'!C669)=0,"ID not defined on Samples tab","ID appears more than once on samples tab")))</f>
        <v/>
      </c>
      <c r="E669" s="84" t="s">
        <v>0</v>
      </c>
      <c r="F669" s="81"/>
      <c r="G669" s="93" t="str">
        <f>IF(F669="","",IF(COUNTIF('4. Samples'!$B$17:$B$66,'5. Contrasts'!F669)=1,VLOOKUP(F669,'4. Samples'!$B$17:P$66,3,FALSE),IF(COUNTIF('4. Samples'!$B$17:$B$66,'5. Contrasts'!F669)=0,"ID not defined on Samples tab","ID appears more than once on samples tab")))</f>
        <v/>
      </c>
      <c r="H669" s="379"/>
      <c r="I669" s="81"/>
      <c r="J669" s="81"/>
      <c r="K669" s="87"/>
      <c r="L669" s="81"/>
      <c r="M669" s="81"/>
      <c r="N669" s="351"/>
      <c r="O669" s="81"/>
      <c r="P669" s="81"/>
      <c r="Q669" s="81"/>
      <c r="R669" s="81"/>
      <c r="S669" s="81"/>
      <c r="T669" s="81"/>
      <c r="U669" s="81"/>
      <c r="V669" s="81"/>
      <c r="W669" s="81"/>
      <c r="X669" s="81"/>
      <c r="Y669" s="380"/>
      <c r="Z669" s="548"/>
      <c r="AA669" s="377">
        <f t="shared" si="9"/>
        <v>25</v>
      </c>
    </row>
    <row r="670" spans="1:27" s="378" customFormat="1" ht="12.75" customHeight="1" x14ac:dyDescent="0.2">
      <c r="A670" s="547" t="str">
        <f>IF('2. Outcomes'!C37="","",'2. Outcomes'!C37&amp;" - 9")</f>
        <v/>
      </c>
      <c r="B670" s="81"/>
      <c r="C670" s="81"/>
      <c r="D670" s="91" t="str">
        <f>IF(C670="","",IF(COUNTIF('4. Samples'!$B$17:$B$66,'5. Contrasts'!C670)=1,VLOOKUP(C670,'4. Samples'!$B$17:M$66,3,FALSE),IF(COUNTIF('4. Samples'!$B$17:$B$66,'5. Contrasts'!C670)=0,"ID not defined on Samples tab","ID appears more than once on samples tab")))</f>
        <v/>
      </c>
      <c r="E670" s="84" t="s">
        <v>0</v>
      </c>
      <c r="F670" s="81"/>
      <c r="G670" s="93" t="str">
        <f>IF(F670="","",IF(COUNTIF('4. Samples'!$B$17:$B$66,'5. Contrasts'!F670)=1,VLOOKUP(F670,'4. Samples'!$B$17:P$66,3,FALSE),IF(COUNTIF('4. Samples'!$B$17:$B$66,'5. Contrasts'!F670)=0,"ID not defined on Samples tab","ID appears more than once on samples tab")))</f>
        <v/>
      </c>
      <c r="H670" s="379"/>
      <c r="I670" s="81"/>
      <c r="J670" s="81"/>
      <c r="K670" s="87"/>
      <c r="L670" s="81"/>
      <c r="M670" s="81"/>
      <c r="N670" s="351"/>
      <c r="O670" s="81"/>
      <c r="P670" s="81"/>
      <c r="Q670" s="81"/>
      <c r="R670" s="81"/>
      <c r="S670" s="81"/>
      <c r="T670" s="81"/>
      <c r="U670" s="81"/>
      <c r="V670" s="81"/>
      <c r="W670" s="81"/>
      <c r="X670" s="81"/>
      <c r="Y670" s="380"/>
      <c r="Z670" s="548"/>
      <c r="AA670" s="377">
        <f t="shared" si="9"/>
        <v>25</v>
      </c>
    </row>
    <row r="671" spans="1:27" s="378" customFormat="1" ht="12.75" customHeight="1" thickBot="1" x14ac:dyDescent="0.25">
      <c r="A671" s="551" t="str">
        <f>IF('2. Outcomes'!C37="","",'2. Outcomes'!C37&amp;" - 10")</f>
        <v/>
      </c>
      <c r="B671" s="552"/>
      <c r="C671" s="552"/>
      <c r="D671" s="553" t="str">
        <f>IF(C671="","",IF(COUNTIF('4. Samples'!$B$17:$B$66,'5. Contrasts'!C671)=1,VLOOKUP(C671,'4. Samples'!$B$17:M$66,3,FALSE),IF(COUNTIF('4. Samples'!$B$17:$B$66,'5. Contrasts'!C671)=0,"ID not defined on Samples tab","ID appears more than once on samples tab")))</f>
        <v/>
      </c>
      <c r="E671" s="554" t="s">
        <v>0</v>
      </c>
      <c r="F671" s="552"/>
      <c r="G671" s="555" t="str">
        <f>IF(F671="","",IF(COUNTIF('4. Samples'!$B$17:$B$66,'5. Contrasts'!F671)=1,VLOOKUP(F671,'4. Samples'!$B$17:P$66,3,FALSE),IF(COUNTIF('4. Samples'!$B$17:$B$66,'5. Contrasts'!F671)=0,"ID not defined on Samples tab","ID appears more than once on samples tab")))</f>
        <v/>
      </c>
      <c r="H671" s="556"/>
      <c r="I671" s="552"/>
      <c r="J671" s="552"/>
      <c r="K671" s="557"/>
      <c r="L671" s="552"/>
      <c r="M671" s="552"/>
      <c r="N671" s="558"/>
      <c r="O671" s="552"/>
      <c r="P671" s="552"/>
      <c r="Q671" s="552"/>
      <c r="R671" s="552"/>
      <c r="S671" s="552"/>
      <c r="T671" s="552"/>
      <c r="U671" s="552"/>
      <c r="V671" s="552"/>
      <c r="W671" s="552"/>
      <c r="X671" s="552"/>
      <c r="Y671" s="559"/>
      <c r="Z671" s="560"/>
      <c r="AA671" s="377">
        <f t="shared" si="9"/>
        <v>25</v>
      </c>
    </row>
    <row r="672" spans="1:27" s="378" customFormat="1" ht="12.75" hidden="1" customHeight="1" x14ac:dyDescent="0.2">
      <c r="A672" s="210" t="str">
        <f>IF('2. Outcomes'!C37="","",'2. Outcomes'!C37&amp;" - 11")</f>
        <v/>
      </c>
      <c r="B672" s="87"/>
      <c r="C672" s="87"/>
      <c r="D672" s="90" t="str">
        <f>IF(C672="","",IF(COUNTIF('4. Samples'!$B$17:$B$66,'5. Contrasts'!C672)=1,VLOOKUP(C672,'4. Samples'!$B$17:M$66,3,FALSE),IF(COUNTIF('4. Samples'!$B$17:$B$66,'5. Contrasts'!C672)=0,"ID not defined on Samples tab","ID appears more than once on samples tab")))</f>
        <v/>
      </c>
      <c r="E672" s="88" t="s">
        <v>0</v>
      </c>
      <c r="F672" s="87"/>
      <c r="G672" s="92" t="str">
        <f>IF(F672="","",IF(COUNTIF('4. Samples'!$B$17:$B$66,'5. Contrasts'!F672)=1,VLOOKUP(F672,'4. Samples'!$B$17:P$66,3,FALSE),IF(COUNTIF('4. Samples'!$B$17:$B$66,'5. Contrasts'!F672)=0,"ID not defined on Samples tab","ID appears more than once on samples tab")))</f>
        <v/>
      </c>
      <c r="H672" s="375"/>
      <c r="I672" s="87"/>
      <c r="J672" s="87"/>
      <c r="K672" s="87"/>
      <c r="L672" s="87"/>
      <c r="M672" s="87"/>
      <c r="N672" s="350"/>
      <c r="O672" s="87"/>
      <c r="P672" s="87"/>
      <c r="Q672" s="87"/>
      <c r="R672" s="87"/>
      <c r="S672" s="87"/>
      <c r="T672" s="87"/>
      <c r="U672" s="87"/>
      <c r="V672" s="87"/>
      <c r="W672" s="87"/>
      <c r="X672" s="87"/>
      <c r="Y672" s="376"/>
      <c r="Z672" s="193"/>
      <c r="AA672" s="377">
        <f t="shared" si="9"/>
        <v>25</v>
      </c>
    </row>
    <row r="673" spans="1:27" s="378" customFormat="1" ht="12.75" hidden="1" customHeight="1" x14ac:dyDescent="0.2">
      <c r="A673" s="210" t="str">
        <f>IF('2. Outcomes'!C37="","",'2. Outcomes'!C37&amp;" - 12")</f>
        <v/>
      </c>
      <c r="B673" s="81"/>
      <c r="C673" s="81"/>
      <c r="D673" s="91" t="str">
        <f>IF(C673="","",IF(COUNTIF('4. Samples'!$B$17:$B$66,'5. Contrasts'!C673)=1,VLOOKUP(C673,'4. Samples'!$B$17:M$66,3,FALSE),IF(COUNTIF('4. Samples'!$B$17:$B$66,'5. Contrasts'!C673)=0,"ID not defined on Samples tab","ID appears more than once on samples tab")))</f>
        <v/>
      </c>
      <c r="E673" s="84" t="s">
        <v>0</v>
      </c>
      <c r="F673" s="81"/>
      <c r="G673" s="93" t="str">
        <f>IF(F673="","",IF(COUNTIF('4. Samples'!$B$17:$B$66,'5. Contrasts'!F673)=1,VLOOKUP(F673,'4. Samples'!$B$17:P$66,3,FALSE),IF(COUNTIF('4. Samples'!$B$17:$B$66,'5. Contrasts'!F673)=0,"ID not defined on Samples tab","ID appears more than once on samples tab")))</f>
        <v/>
      </c>
      <c r="H673" s="379"/>
      <c r="I673" s="81"/>
      <c r="J673" s="81"/>
      <c r="K673" s="87"/>
      <c r="L673" s="81"/>
      <c r="M673" s="81"/>
      <c r="N673" s="351"/>
      <c r="O673" s="81"/>
      <c r="P673" s="81"/>
      <c r="Q673" s="81"/>
      <c r="R673" s="81"/>
      <c r="S673" s="81"/>
      <c r="T673" s="81"/>
      <c r="U673" s="81"/>
      <c r="V673" s="81"/>
      <c r="W673" s="81"/>
      <c r="X673" s="81"/>
      <c r="Y673" s="380"/>
      <c r="Z673" s="194"/>
      <c r="AA673" s="377">
        <f t="shared" si="9"/>
        <v>25</v>
      </c>
    </row>
    <row r="674" spans="1:27" s="378" customFormat="1" ht="12.75" hidden="1" customHeight="1" x14ac:dyDescent="0.2">
      <c r="A674" s="210" t="str">
        <f>IF('2. Outcomes'!C37="","",'2. Outcomes'!C37&amp;" - 13")</f>
        <v/>
      </c>
      <c r="B674" s="81"/>
      <c r="C674" s="81"/>
      <c r="D674" s="91" t="str">
        <f>IF(C674="","",IF(COUNTIF('4. Samples'!$B$17:$B$66,'5. Contrasts'!C674)=1,VLOOKUP(C674,'4. Samples'!$B$17:M$66,3,FALSE),IF(COUNTIF('4. Samples'!$B$17:$B$66,'5. Contrasts'!C674)=0,"ID not defined on Samples tab","ID appears more than once on samples tab")))</f>
        <v/>
      </c>
      <c r="E674" s="84" t="s">
        <v>0</v>
      </c>
      <c r="F674" s="81"/>
      <c r="G674" s="93" t="str">
        <f>IF(F674="","",IF(COUNTIF('4. Samples'!$B$17:$B$66,'5. Contrasts'!F674)=1,VLOOKUP(F674,'4. Samples'!$B$17:P$66,3,FALSE),IF(COUNTIF('4. Samples'!$B$17:$B$66,'5. Contrasts'!F674)=0,"ID not defined on Samples tab","ID appears more than once on samples tab")))</f>
        <v/>
      </c>
      <c r="H674" s="379"/>
      <c r="I674" s="81"/>
      <c r="J674" s="81"/>
      <c r="K674" s="87"/>
      <c r="L674" s="81"/>
      <c r="M674" s="81"/>
      <c r="N674" s="351"/>
      <c r="O674" s="81"/>
      <c r="P674" s="81"/>
      <c r="Q674" s="81"/>
      <c r="R674" s="81"/>
      <c r="S674" s="81"/>
      <c r="T674" s="81"/>
      <c r="U674" s="81"/>
      <c r="V674" s="81"/>
      <c r="W674" s="81"/>
      <c r="X674" s="81"/>
      <c r="Y674" s="380"/>
      <c r="Z674" s="194"/>
      <c r="AA674" s="377">
        <f t="shared" si="9"/>
        <v>25</v>
      </c>
    </row>
    <row r="675" spans="1:27" s="378" customFormat="1" ht="12.75" hidden="1" customHeight="1" x14ac:dyDescent="0.2">
      <c r="A675" s="210" t="str">
        <f>IF('2. Outcomes'!C37="","",'2. Outcomes'!C37&amp;" - 14")</f>
        <v/>
      </c>
      <c r="B675" s="81"/>
      <c r="C675" s="81"/>
      <c r="D675" s="91" t="str">
        <f>IF(C675="","",IF(COUNTIF('4. Samples'!$B$17:$B$66,'5. Contrasts'!C675)=1,VLOOKUP(C675,'4. Samples'!$B$17:M$66,3,FALSE),IF(COUNTIF('4. Samples'!$B$17:$B$66,'5. Contrasts'!C675)=0,"ID not defined on Samples tab","ID appears more than once on samples tab")))</f>
        <v/>
      </c>
      <c r="E675" s="84" t="s">
        <v>0</v>
      </c>
      <c r="F675" s="81"/>
      <c r="G675" s="93" t="str">
        <f>IF(F675="","",IF(COUNTIF('4. Samples'!$B$17:$B$66,'5. Contrasts'!F675)=1,VLOOKUP(F675,'4. Samples'!$B$17:P$66,3,FALSE),IF(COUNTIF('4. Samples'!$B$17:$B$66,'5. Contrasts'!F675)=0,"ID not defined on Samples tab","ID appears more than once on samples tab")))</f>
        <v/>
      </c>
      <c r="H675" s="379"/>
      <c r="I675" s="81"/>
      <c r="J675" s="81"/>
      <c r="K675" s="87"/>
      <c r="L675" s="81"/>
      <c r="M675" s="81"/>
      <c r="N675" s="351"/>
      <c r="O675" s="81"/>
      <c r="P675" s="81"/>
      <c r="Q675" s="81"/>
      <c r="R675" s="81"/>
      <c r="S675" s="81"/>
      <c r="T675" s="81"/>
      <c r="U675" s="81"/>
      <c r="V675" s="81"/>
      <c r="W675" s="81"/>
      <c r="X675" s="81"/>
      <c r="Y675" s="380"/>
      <c r="Z675" s="194"/>
      <c r="AA675" s="377">
        <f t="shared" si="9"/>
        <v>25</v>
      </c>
    </row>
    <row r="676" spans="1:27" s="378" customFormat="1" ht="12.75" hidden="1" customHeight="1" x14ac:dyDescent="0.2">
      <c r="A676" s="210" t="str">
        <f>IF('2. Outcomes'!C37="","",'2. Outcomes'!C37&amp;" - 15")</f>
        <v/>
      </c>
      <c r="B676" s="81"/>
      <c r="C676" s="81"/>
      <c r="D676" s="91" t="str">
        <f>IF(C676="","",IF(COUNTIF('4. Samples'!$B$17:$B$66,'5. Contrasts'!C676)=1,VLOOKUP(C676,'4. Samples'!$B$17:M$66,3,FALSE),IF(COUNTIF('4. Samples'!$B$17:$B$66,'5. Contrasts'!C676)=0,"ID not defined on Samples tab","ID appears more than once on samples tab")))</f>
        <v/>
      </c>
      <c r="E676" s="84" t="s">
        <v>0</v>
      </c>
      <c r="F676" s="81"/>
      <c r="G676" s="93" t="str">
        <f>IF(F676="","",IF(COUNTIF('4. Samples'!$B$17:$B$66,'5. Contrasts'!F676)=1,VLOOKUP(F676,'4. Samples'!$B$17:P$66,3,FALSE),IF(COUNTIF('4. Samples'!$B$17:$B$66,'5. Contrasts'!F676)=0,"ID not defined on Samples tab","ID appears more than once on samples tab")))</f>
        <v/>
      </c>
      <c r="H676" s="379"/>
      <c r="I676" s="81"/>
      <c r="J676" s="81"/>
      <c r="K676" s="87"/>
      <c r="L676" s="81"/>
      <c r="M676" s="81"/>
      <c r="N676" s="351"/>
      <c r="O676" s="81"/>
      <c r="P676" s="81"/>
      <c r="Q676" s="81"/>
      <c r="R676" s="81"/>
      <c r="S676" s="81"/>
      <c r="T676" s="81"/>
      <c r="U676" s="81"/>
      <c r="V676" s="81"/>
      <c r="W676" s="81"/>
      <c r="X676" s="81"/>
      <c r="Y676" s="380"/>
      <c r="Z676" s="194"/>
      <c r="AA676" s="377">
        <f t="shared" si="9"/>
        <v>25</v>
      </c>
    </row>
    <row r="677" spans="1:27" s="378" customFormat="1" ht="12.75" hidden="1" customHeight="1" x14ac:dyDescent="0.2">
      <c r="A677" s="210" t="str">
        <f>IF('2. Outcomes'!C37="","",'2. Outcomes'!C37&amp;" - 16")</f>
        <v/>
      </c>
      <c r="B677" s="81"/>
      <c r="C677" s="81"/>
      <c r="D677" s="91" t="str">
        <f>IF(C677="","",IF(COUNTIF('4. Samples'!$B$17:$B$66,'5. Contrasts'!C677)=1,VLOOKUP(C677,'4. Samples'!$B$17:M$66,3,FALSE),IF(COUNTIF('4. Samples'!$B$17:$B$66,'5. Contrasts'!C677)=0,"ID not defined on Samples tab","ID appears more than once on samples tab")))</f>
        <v/>
      </c>
      <c r="E677" s="84" t="s">
        <v>0</v>
      </c>
      <c r="F677" s="81"/>
      <c r="G677" s="93" t="str">
        <f>IF(F677="","",IF(COUNTIF('4. Samples'!$B$17:$B$66,'5. Contrasts'!F677)=1,VLOOKUP(F677,'4. Samples'!$B$17:P$66,3,FALSE),IF(COUNTIF('4. Samples'!$B$17:$B$66,'5. Contrasts'!F677)=0,"ID not defined on Samples tab","ID appears more than once on samples tab")))</f>
        <v/>
      </c>
      <c r="H677" s="379"/>
      <c r="I677" s="81"/>
      <c r="J677" s="81"/>
      <c r="K677" s="87"/>
      <c r="L677" s="81"/>
      <c r="M677" s="81"/>
      <c r="N677" s="351"/>
      <c r="O677" s="81"/>
      <c r="P677" s="81"/>
      <c r="Q677" s="81"/>
      <c r="R677" s="81"/>
      <c r="S677" s="81"/>
      <c r="T677" s="81"/>
      <c r="U677" s="81"/>
      <c r="V677" s="81"/>
      <c r="W677" s="81"/>
      <c r="X677" s="81"/>
      <c r="Y677" s="380"/>
      <c r="Z677" s="194"/>
      <c r="AA677" s="377">
        <f t="shared" si="9"/>
        <v>25</v>
      </c>
    </row>
    <row r="678" spans="1:27" s="378" customFormat="1" ht="12.75" hidden="1" customHeight="1" x14ac:dyDescent="0.2">
      <c r="A678" s="210" t="str">
        <f>IF('2. Outcomes'!C37="","",'2. Outcomes'!C37&amp;" - 17")</f>
        <v/>
      </c>
      <c r="B678" s="81"/>
      <c r="C678" s="81"/>
      <c r="D678" s="91" t="str">
        <f>IF(C678="","",IF(COUNTIF('4. Samples'!$B$17:$B$66,'5. Contrasts'!C678)=1,VLOOKUP(C678,'4. Samples'!$B$17:M$66,3,FALSE),IF(COUNTIF('4. Samples'!$B$17:$B$66,'5. Contrasts'!C678)=0,"ID not defined on Samples tab","ID appears more than once on samples tab")))</f>
        <v/>
      </c>
      <c r="E678" s="84" t="s">
        <v>0</v>
      </c>
      <c r="F678" s="81"/>
      <c r="G678" s="93" t="str">
        <f>IF(F678="","",IF(COUNTIF('4. Samples'!$B$17:$B$66,'5. Contrasts'!F678)=1,VLOOKUP(F678,'4. Samples'!$B$17:P$66,3,FALSE),IF(COUNTIF('4. Samples'!$B$17:$B$66,'5. Contrasts'!F678)=0,"ID not defined on Samples tab","ID appears more than once on samples tab")))</f>
        <v/>
      </c>
      <c r="H678" s="379"/>
      <c r="I678" s="81"/>
      <c r="J678" s="81"/>
      <c r="K678" s="87"/>
      <c r="L678" s="81"/>
      <c r="M678" s="81"/>
      <c r="N678" s="351"/>
      <c r="O678" s="81"/>
      <c r="P678" s="81"/>
      <c r="Q678" s="81"/>
      <c r="R678" s="81"/>
      <c r="S678" s="81"/>
      <c r="T678" s="81"/>
      <c r="U678" s="81"/>
      <c r="V678" s="81"/>
      <c r="W678" s="81"/>
      <c r="X678" s="81"/>
      <c r="Y678" s="380"/>
      <c r="Z678" s="194"/>
      <c r="AA678" s="377">
        <f t="shared" si="9"/>
        <v>25</v>
      </c>
    </row>
    <row r="679" spans="1:27" s="378" customFormat="1" ht="12.75" hidden="1" customHeight="1" x14ac:dyDescent="0.2">
      <c r="A679" s="210" t="str">
        <f>IF('2. Outcomes'!C37="","",'2. Outcomes'!C37&amp;" - 18")</f>
        <v/>
      </c>
      <c r="B679" s="81"/>
      <c r="C679" s="81"/>
      <c r="D679" s="91" t="str">
        <f>IF(C679="","",IF(COUNTIF('4. Samples'!$B$17:$B$66,'5. Contrasts'!C679)=1,VLOOKUP(C679,'4. Samples'!$B$17:M$66,3,FALSE),IF(COUNTIF('4. Samples'!$B$17:$B$66,'5. Contrasts'!C679)=0,"ID not defined on Samples tab","ID appears more than once on samples tab")))</f>
        <v/>
      </c>
      <c r="E679" s="84" t="s">
        <v>0</v>
      </c>
      <c r="F679" s="81"/>
      <c r="G679" s="93" t="str">
        <f>IF(F679="","",IF(COUNTIF('4. Samples'!$B$17:$B$66,'5. Contrasts'!F679)=1,VLOOKUP(F679,'4. Samples'!$B$17:P$66,3,FALSE),IF(COUNTIF('4. Samples'!$B$17:$B$66,'5. Contrasts'!F679)=0,"ID not defined on Samples tab","ID appears more than once on samples tab")))</f>
        <v/>
      </c>
      <c r="H679" s="379"/>
      <c r="I679" s="81"/>
      <c r="J679" s="81"/>
      <c r="K679" s="87"/>
      <c r="L679" s="81"/>
      <c r="M679" s="81"/>
      <c r="N679" s="351"/>
      <c r="O679" s="81"/>
      <c r="P679" s="81"/>
      <c r="Q679" s="81"/>
      <c r="R679" s="81"/>
      <c r="S679" s="81"/>
      <c r="T679" s="81"/>
      <c r="U679" s="81"/>
      <c r="V679" s="81"/>
      <c r="W679" s="81"/>
      <c r="X679" s="81"/>
      <c r="Y679" s="380"/>
      <c r="Z679" s="194"/>
      <c r="AA679" s="377">
        <f t="shared" si="9"/>
        <v>25</v>
      </c>
    </row>
    <row r="680" spans="1:27" s="378" customFormat="1" ht="12.75" hidden="1" customHeight="1" x14ac:dyDescent="0.2">
      <c r="A680" s="210" t="str">
        <f>IF('2. Outcomes'!C37="","",'2. Outcomes'!C37&amp;" - 19")</f>
        <v/>
      </c>
      <c r="B680" s="81"/>
      <c r="C680" s="81"/>
      <c r="D680" s="91" t="str">
        <f>IF(C680="","",IF(COUNTIF('4. Samples'!$B$17:$B$66,'5. Contrasts'!C680)=1,VLOOKUP(C680,'4. Samples'!$B$17:M$66,3,FALSE),IF(COUNTIF('4. Samples'!$B$17:$B$66,'5. Contrasts'!C680)=0,"ID not defined on Samples tab","ID appears more than once on samples tab")))</f>
        <v/>
      </c>
      <c r="E680" s="84" t="s">
        <v>0</v>
      </c>
      <c r="F680" s="81"/>
      <c r="G680" s="93" t="str">
        <f>IF(F680="","",IF(COUNTIF('4. Samples'!$B$17:$B$66,'5. Contrasts'!F680)=1,VLOOKUP(F680,'4. Samples'!$B$17:P$66,3,FALSE),IF(COUNTIF('4. Samples'!$B$17:$B$66,'5. Contrasts'!F680)=0,"ID not defined on Samples tab","ID appears more than once on samples tab")))</f>
        <v/>
      </c>
      <c r="H680" s="379"/>
      <c r="I680" s="81"/>
      <c r="J680" s="81"/>
      <c r="K680" s="87"/>
      <c r="L680" s="81"/>
      <c r="M680" s="81"/>
      <c r="N680" s="351"/>
      <c r="O680" s="81"/>
      <c r="P680" s="81"/>
      <c r="Q680" s="81"/>
      <c r="R680" s="81"/>
      <c r="S680" s="81"/>
      <c r="T680" s="81"/>
      <c r="U680" s="81"/>
      <c r="V680" s="81"/>
      <c r="W680" s="81"/>
      <c r="X680" s="81"/>
      <c r="Y680" s="380"/>
      <c r="Z680" s="194"/>
      <c r="AA680" s="377">
        <f t="shared" si="9"/>
        <v>25</v>
      </c>
    </row>
    <row r="681" spans="1:27" s="378" customFormat="1" ht="12.75" hidden="1" customHeight="1" x14ac:dyDescent="0.2">
      <c r="A681" s="210" t="str">
        <f>IF('2. Outcomes'!C37="","",'2. Outcomes'!C37&amp;" - 20")</f>
        <v/>
      </c>
      <c r="B681" s="81"/>
      <c r="C681" s="81"/>
      <c r="D681" s="91" t="str">
        <f>IF(C681="","",IF(COUNTIF('4. Samples'!$B$17:$B$66,'5. Contrasts'!C681)=1,VLOOKUP(C681,'4. Samples'!$B$17:M$66,3,FALSE),IF(COUNTIF('4. Samples'!$B$17:$B$66,'5. Contrasts'!C681)=0,"ID not defined on Samples tab","ID appears more than once on samples tab")))</f>
        <v/>
      </c>
      <c r="E681" s="84" t="s">
        <v>0</v>
      </c>
      <c r="F681" s="81"/>
      <c r="G681" s="93" t="str">
        <f>IF(F681="","",IF(COUNTIF('4. Samples'!$B$17:$B$66,'5. Contrasts'!F681)=1,VLOOKUP(F681,'4. Samples'!$B$17:P$66,3,FALSE),IF(COUNTIF('4. Samples'!$B$17:$B$66,'5. Contrasts'!F681)=0,"ID not defined on Samples tab","ID appears more than once on samples tab")))</f>
        <v/>
      </c>
      <c r="H681" s="379"/>
      <c r="I681" s="81"/>
      <c r="J681" s="81"/>
      <c r="K681" s="87"/>
      <c r="L681" s="81"/>
      <c r="M681" s="81"/>
      <c r="N681" s="351"/>
      <c r="O681" s="81"/>
      <c r="P681" s="81"/>
      <c r="Q681" s="81"/>
      <c r="R681" s="81"/>
      <c r="S681" s="81"/>
      <c r="T681" s="81"/>
      <c r="U681" s="81"/>
      <c r="V681" s="81"/>
      <c r="W681" s="81"/>
      <c r="X681" s="81"/>
      <c r="Y681" s="380"/>
      <c r="Z681" s="194"/>
      <c r="AA681" s="377">
        <f t="shared" si="9"/>
        <v>25</v>
      </c>
    </row>
    <row r="682" spans="1:27" s="378" customFormat="1" ht="12.75" hidden="1" customHeight="1" x14ac:dyDescent="0.2">
      <c r="A682" s="210" t="str">
        <f>IF('2. Outcomes'!C37="","",'2. Outcomes'!C37&amp;" - 21")</f>
        <v/>
      </c>
      <c r="B682" s="81"/>
      <c r="C682" s="81"/>
      <c r="D682" s="91" t="str">
        <f>IF(C682="","",IF(COUNTIF('4. Samples'!$B$17:$B$66,'5. Contrasts'!C682)=1,VLOOKUP(C682,'4. Samples'!$B$17:M$66,3,FALSE),IF(COUNTIF('4. Samples'!$B$17:$B$66,'5. Contrasts'!C682)=0,"ID not defined on Samples tab","ID appears more than once on samples tab")))</f>
        <v/>
      </c>
      <c r="E682" s="84" t="s">
        <v>0</v>
      </c>
      <c r="F682" s="81"/>
      <c r="G682" s="93" t="str">
        <f>IF(F682="","",IF(COUNTIF('4. Samples'!$B$17:$B$66,'5. Contrasts'!F682)=1,VLOOKUP(F682,'4. Samples'!$B$17:P$66,3,FALSE),IF(COUNTIF('4. Samples'!$B$17:$B$66,'5. Contrasts'!F682)=0,"ID not defined on Samples tab","ID appears more than once on samples tab")))</f>
        <v/>
      </c>
      <c r="H682" s="379"/>
      <c r="I682" s="81"/>
      <c r="J682" s="81"/>
      <c r="K682" s="87"/>
      <c r="L682" s="81"/>
      <c r="M682" s="81"/>
      <c r="N682" s="351"/>
      <c r="O682" s="81"/>
      <c r="P682" s="81"/>
      <c r="Q682" s="81"/>
      <c r="R682" s="81"/>
      <c r="S682" s="81"/>
      <c r="T682" s="81"/>
      <c r="U682" s="81"/>
      <c r="V682" s="81"/>
      <c r="W682" s="81"/>
      <c r="X682" s="81"/>
      <c r="Y682" s="380"/>
      <c r="Z682" s="194"/>
      <c r="AA682" s="377">
        <f t="shared" ref="AA682:AA686" si="10">AA655+1</f>
        <v>25</v>
      </c>
    </row>
    <row r="683" spans="1:27" s="378" customFormat="1" ht="12.75" hidden="1" customHeight="1" x14ac:dyDescent="0.2">
      <c r="A683" s="210" t="str">
        <f>IF('2. Outcomes'!C37="","",'2. Outcomes'!C37&amp;" - 22")</f>
        <v/>
      </c>
      <c r="B683" s="81"/>
      <c r="C683" s="81"/>
      <c r="D683" s="91" t="str">
        <f>IF(C683="","",IF(COUNTIF('4. Samples'!$B$17:$B$66,'5. Contrasts'!C683)=1,VLOOKUP(C683,'4. Samples'!$B$17:M$66,3,FALSE),IF(COUNTIF('4. Samples'!$B$17:$B$66,'5. Contrasts'!C683)=0,"ID not defined on Samples tab","ID appears more than once on samples tab")))</f>
        <v/>
      </c>
      <c r="E683" s="84" t="s">
        <v>0</v>
      </c>
      <c r="F683" s="81"/>
      <c r="G683" s="93" t="str">
        <f>IF(F683="","",IF(COUNTIF('4. Samples'!$B$17:$B$66,'5. Contrasts'!F683)=1,VLOOKUP(F683,'4. Samples'!$B$17:P$66,3,FALSE),IF(COUNTIF('4. Samples'!$B$17:$B$66,'5. Contrasts'!F683)=0,"ID not defined on Samples tab","ID appears more than once on samples tab")))</f>
        <v/>
      </c>
      <c r="H683" s="379"/>
      <c r="I683" s="81"/>
      <c r="J683" s="81"/>
      <c r="K683" s="87"/>
      <c r="L683" s="81"/>
      <c r="M683" s="81"/>
      <c r="N683" s="351"/>
      <c r="O683" s="81"/>
      <c r="P683" s="81"/>
      <c r="Q683" s="81"/>
      <c r="R683" s="81"/>
      <c r="S683" s="81"/>
      <c r="T683" s="81"/>
      <c r="U683" s="81"/>
      <c r="V683" s="81"/>
      <c r="W683" s="81"/>
      <c r="X683" s="81"/>
      <c r="Y683" s="380"/>
      <c r="Z683" s="194"/>
      <c r="AA683" s="377">
        <f t="shared" si="10"/>
        <v>25</v>
      </c>
    </row>
    <row r="684" spans="1:27" s="378" customFormat="1" ht="12.75" hidden="1" customHeight="1" x14ac:dyDescent="0.2">
      <c r="A684" s="210" t="str">
        <f>IF('2. Outcomes'!C37="","",'2. Outcomes'!C37&amp;" - 23")</f>
        <v/>
      </c>
      <c r="B684" s="81"/>
      <c r="C684" s="81"/>
      <c r="D684" s="91" t="str">
        <f>IF(C684="","",IF(COUNTIF('4. Samples'!$B$17:$B$66,'5. Contrasts'!C684)=1,VLOOKUP(C684,'4. Samples'!$B$17:M$66,3,FALSE),IF(COUNTIF('4. Samples'!$B$17:$B$66,'5. Contrasts'!C684)=0,"ID not defined on Samples tab","ID appears more than once on samples tab")))</f>
        <v/>
      </c>
      <c r="E684" s="84" t="s">
        <v>0</v>
      </c>
      <c r="F684" s="81"/>
      <c r="G684" s="93" t="str">
        <f>IF(F684="","",IF(COUNTIF('4. Samples'!$B$17:$B$66,'5. Contrasts'!F684)=1,VLOOKUP(F684,'4. Samples'!$B$17:P$66,3,FALSE),IF(COUNTIF('4. Samples'!$B$17:$B$66,'5. Contrasts'!F684)=0,"ID not defined on Samples tab","ID appears more than once on samples tab")))</f>
        <v/>
      </c>
      <c r="H684" s="379"/>
      <c r="I684" s="81"/>
      <c r="J684" s="81"/>
      <c r="K684" s="87"/>
      <c r="L684" s="81"/>
      <c r="M684" s="81"/>
      <c r="N684" s="351"/>
      <c r="O684" s="81"/>
      <c r="P684" s="81"/>
      <c r="Q684" s="81"/>
      <c r="R684" s="81"/>
      <c r="S684" s="81"/>
      <c r="T684" s="81"/>
      <c r="U684" s="81"/>
      <c r="V684" s="81"/>
      <c r="W684" s="81"/>
      <c r="X684" s="81"/>
      <c r="Y684" s="380"/>
      <c r="Z684" s="194"/>
      <c r="AA684" s="377">
        <f t="shared" si="10"/>
        <v>25</v>
      </c>
    </row>
    <row r="685" spans="1:27" s="378" customFormat="1" ht="12.75" hidden="1" customHeight="1" x14ac:dyDescent="0.2">
      <c r="A685" s="210" t="str">
        <f>IF('2. Outcomes'!C37="","",'2. Outcomes'!C37&amp;" - 24")</f>
        <v/>
      </c>
      <c r="B685" s="81"/>
      <c r="C685" s="81"/>
      <c r="D685" s="91" t="str">
        <f>IF(C685="","",IF(COUNTIF('4. Samples'!$B$17:$B$66,'5. Contrasts'!C685)=1,VLOOKUP(C685,'4. Samples'!$B$17:M$66,3,FALSE),IF(COUNTIF('4. Samples'!$B$17:$B$66,'5. Contrasts'!C685)=0,"ID not defined on Samples tab","ID appears more than once on samples tab")))</f>
        <v/>
      </c>
      <c r="E685" s="84" t="s">
        <v>0</v>
      </c>
      <c r="F685" s="81"/>
      <c r="G685" s="93" t="str">
        <f>IF(F685="","",IF(COUNTIF('4. Samples'!$B$17:$B$66,'5. Contrasts'!F685)=1,VLOOKUP(F685,'4. Samples'!$B$17:P$66,3,FALSE),IF(COUNTIF('4. Samples'!$B$17:$B$66,'5. Contrasts'!F685)=0,"ID not defined on Samples tab","ID appears more than once on samples tab")))</f>
        <v/>
      </c>
      <c r="H685" s="379"/>
      <c r="I685" s="81"/>
      <c r="J685" s="81"/>
      <c r="K685" s="87"/>
      <c r="L685" s="81"/>
      <c r="M685" s="81"/>
      <c r="N685" s="351"/>
      <c r="O685" s="81"/>
      <c r="P685" s="81"/>
      <c r="Q685" s="81"/>
      <c r="R685" s="81"/>
      <c r="S685" s="81"/>
      <c r="T685" s="81"/>
      <c r="U685" s="81"/>
      <c r="V685" s="81"/>
      <c r="W685" s="81"/>
      <c r="X685" s="81"/>
      <c r="Y685" s="380"/>
      <c r="Z685" s="194"/>
      <c r="AA685" s="377">
        <f t="shared" si="10"/>
        <v>25</v>
      </c>
    </row>
    <row r="686" spans="1:27" s="378" customFormat="1" ht="12.75" hidden="1" customHeight="1" x14ac:dyDescent="0.2">
      <c r="A686" s="210" t="str">
        <f>IF('2. Outcomes'!C37="","",'2. Outcomes'!C37&amp;" - 25")</f>
        <v/>
      </c>
      <c r="B686" s="81"/>
      <c r="C686" s="187"/>
      <c r="D686" s="188" t="str">
        <f>IF(C686="","",IF(COUNTIF('4. Samples'!$B$17:$B$66,'5. Contrasts'!C686)=1,VLOOKUP(C686,'4. Samples'!$B$17:M$66,3,FALSE),IF(COUNTIF('4. Samples'!$B$17:$B$66,'5. Contrasts'!C686)=0,"ID not defined on Samples tab","ID appears more than once on samples tab")))</f>
        <v/>
      </c>
      <c r="E686" s="189" t="s">
        <v>0</v>
      </c>
      <c r="F686" s="187"/>
      <c r="G686" s="190" t="str">
        <f>IF(F686="","",IF(COUNTIF('4. Samples'!$B$17:$B$66,'5. Contrasts'!F686)=1,VLOOKUP(F686,'4. Samples'!$B$17:P$66,3,FALSE),IF(COUNTIF('4. Samples'!$B$17:$B$66,'5. Contrasts'!F686)=0,"ID not defined on Samples tab","ID appears more than once on samples tab")))</f>
        <v/>
      </c>
      <c r="H686" s="379"/>
      <c r="I686" s="81"/>
      <c r="J686" s="81"/>
      <c r="K686" s="87"/>
      <c r="L686" s="81"/>
      <c r="M686" s="81"/>
      <c r="N686" s="351"/>
      <c r="O686" s="81"/>
      <c r="P686" s="81"/>
      <c r="Q686" s="81"/>
      <c r="R686" s="81"/>
      <c r="S686" s="81"/>
      <c r="T686" s="81"/>
      <c r="U686" s="81"/>
      <c r="V686" s="81"/>
      <c r="W686" s="187"/>
      <c r="X686" s="187"/>
      <c r="Y686" s="386"/>
      <c r="Z686" s="195"/>
      <c r="AA686" s="377">
        <f t="shared" si="10"/>
        <v>25</v>
      </c>
    </row>
    <row r="687" spans="1:27" s="382" customFormat="1" ht="11.25" x14ac:dyDescent="0.2">
      <c r="A687" s="582" t="s">
        <v>21</v>
      </c>
      <c r="B687" s="577"/>
      <c r="C687" s="577"/>
      <c r="D687" s="578"/>
      <c r="E687" s="579"/>
      <c r="F687" s="577"/>
      <c r="G687" s="577"/>
      <c r="H687" s="577"/>
      <c r="I687" s="577"/>
      <c r="J687" s="577"/>
      <c r="K687" s="577"/>
      <c r="L687" s="577"/>
      <c r="M687" s="577"/>
      <c r="N687" s="580"/>
      <c r="O687" s="577"/>
      <c r="P687" s="577"/>
      <c r="Q687" s="577"/>
      <c r="R687" s="577"/>
      <c r="S687" s="577"/>
      <c r="T687" s="577"/>
      <c r="U687" s="577"/>
      <c r="V687" s="577"/>
      <c r="W687" s="577"/>
      <c r="X687" s="577"/>
      <c r="Y687" s="581"/>
      <c r="Z687" s="577"/>
    </row>
    <row r="688" spans="1:27" s="387" customFormat="1" ht="3.75" customHeight="1" x14ac:dyDescent="0.2">
      <c r="D688" s="388"/>
      <c r="E688" s="374"/>
      <c r="H688" s="389"/>
      <c r="I688" s="389"/>
      <c r="J688" s="389"/>
      <c r="K688" s="389"/>
      <c r="L688" s="389"/>
      <c r="M688" s="389"/>
      <c r="N688" s="389"/>
      <c r="O688" s="389"/>
      <c r="P688" s="389"/>
      <c r="Q688" s="389"/>
      <c r="R688" s="389"/>
      <c r="S688" s="389"/>
      <c r="T688" s="389"/>
      <c r="U688" s="389"/>
      <c r="V688" s="389"/>
      <c r="W688" s="389"/>
      <c r="X688" s="389"/>
      <c r="Y688" s="390"/>
    </row>
    <row r="689" spans="2:27" s="58" customFormat="1" x14ac:dyDescent="0.2">
      <c r="D689" s="391"/>
      <c r="E689" s="353"/>
      <c r="G689" s="387"/>
      <c r="H689" s="392"/>
      <c r="I689" s="389"/>
      <c r="J689" s="389"/>
      <c r="K689" s="389"/>
      <c r="L689" s="389"/>
      <c r="M689" s="389"/>
      <c r="N689" s="389"/>
      <c r="O689" s="389"/>
      <c r="P689" s="389"/>
      <c r="Q689" s="389"/>
      <c r="R689" s="389"/>
      <c r="S689" s="389"/>
      <c r="T689" s="389"/>
      <c r="U689" s="389"/>
      <c r="V689" s="392"/>
      <c r="W689" s="392"/>
      <c r="X689" s="392"/>
      <c r="Y689" s="393"/>
    </row>
    <row r="690" spans="2:27" s="3" customFormat="1" x14ac:dyDescent="0.2">
      <c r="B690" s="59"/>
      <c r="C690" s="59"/>
      <c r="D690" s="49"/>
      <c r="E690" s="202"/>
      <c r="F690" s="59"/>
      <c r="G690" s="17"/>
      <c r="H690" s="191"/>
      <c r="I690" s="22"/>
      <c r="J690" s="22"/>
      <c r="K690" s="22"/>
      <c r="L690" s="22"/>
      <c r="M690" s="22"/>
      <c r="N690" s="22"/>
      <c r="O690" s="22"/>
      <c r="P690" s="22"/>
      <c r="Q690" s="22"/>
      <c r="R690" s="22"/>
      <c r="S690" s="22"/>
      <c r="T690" s="22"/>
      <c r="U690" s="22"/>
      <c r="V690" s="191"/>
      <c r="W690" s="54"/>
      <c r="X690" s="191"/>
      <c r="Y690" s="191"/>
      <c r="AA690" s="202"/>
    </row>
    <row r="691" spans="2:27" s="3" customFormat="1" x14ac:dyDescent="0.2">
      <c r="B691" s="59"/>
      <c r="C691" s="59"/>
      <c r="D691" s="49"/>
      <c r="E691" s="202"/>
      <c r="F691" s="59"/>
      <c r="G691" s="17"/>
      <c r="H691" s="191"/>
      <c r="I691" s="22"/>
      <c r="J691" s="22"/>
      <c r="K691" s="22"/>
      <c r="L691" s="22"/>
      <c r="M691" s="22"/>
      <c r="N691" s="22"/>
      <c r="O691" s="22"/>
      <c r="P691" s="22"/>
      <c r="Q691" s="22"/>
      <c r="R691" s="22"/>
      <c r="S691" s="22"/>
      <c r="T691" s="22"/>
      <c r="U691" s="22"/>
      <c r="V691" s="191"/>
      <c r="W691" s="54"/>
      <c r="X691" s="191"/>
      <c r="Y691" s="191"/>
      <c r="AA691" s="202"/>
    </row>
    <row r="692" spans="2:27" s="3" customFormat="1" x14ac:dyDescent="0.2">
      <c r="B692" s="59"/>
      <c r="C692" s="59"/>
      <c r="D692" s="49"/>
      <c r="E692" s="202"/>
      <c r="F692" s="59"/>
      <c r="G692" s="17"/>
      <c r="H692" s="191"/>
      <c r="I692" s="22"/>
      <c r="J692" s="22"/>
      <c r="K692" s="22"/>
      <c r="L692" s="22"/>
      <c r="M692" s="22"/>
      <c r="N692" s="22"/>
      <c r="O692" s="22"/>
      <c r="P692" s="22"/>
      <c r="Q692" s="22"/>
      <c r="R692" s="22"/>
      <c r="S692" s="22"/>
      <c r="T692" s="22"/>
      <c r="U692" s="22"/>
      <c r="V692" s="191"/>
      <c r="W692" s="54"/>
      <c r="X692" s="191"/>
      <c r="Y692" s="191"/>
      <c r="AA692" s="202"/>
    </row>
    <row r="693" spans="2:27" s="3" customFormat="1" x14ac:dyDescent="0.2">
      <c r="B693" s="59"/>
      <c r="C693" s="59"/>
      <c r="D693" s="49"/>
      <c r="E693" s="202"/>
      <c r="F693" s="59"/>
      <c r="G693" s="17"/>
      <c r="H693" s="191"/>
      <c r="I693" s="22"/>
      <c r="J693" s="22"/>
      <c r="K693" s="22"/>
      <c r="L693" s="22"/>
      <c r="M693" s="22"/>
      <c r="N693" s="22"/>
      <c r="O693" s="22"/>
      <c r="P693" s="22"/>
      <c r="Q693" s="22"/>
      <c r="R693" s="22"/>
      <c r="S693" s="22"/>
      <c r="T693" s="22"/>
      <c r="U693" s="22"/>
      <c r="V693" s="191"/>
      <c r="W693" s="54"/>
      <c r="X693" s="191"/>
      <c r="Y693" s="191"/>
      <c r="AA693" s="202"/>
    </row>
    <row r="694" spans="2:27" s="3" customFormat="1" x14ac:dyDescent="0.2">
      <c r="B694" s="59"/>
      <c r="C694" s="59"/>
      <c r="D694" s="49"/>
      <c r="E694" s="202"/>
      <c r="F694" s="59"/>
      <c r="G694" s="17"/>
      <c r="H694" s="191"/>
      <c r="I694" s="22"/>
      <c r="J694" s="22"/>
      <c r="K694" s="22"/>
      <c r="L694" s="22"/>
      <c r="M694" s="22"/>
      <c r="N694" s="22"/>
      <c r="O694" s="22"/>
      <c r="P694" s="22"/>
      <c r="Q694" s="22"/>
      <c r="R694" s="22"/>
      <c r="S694" s="22"/>
      <c r="T694" s="22"/>
      <c r="U694" s="22"/>
      <c r="V694" s="191"/>
      <c r="W694" s="54"/>
      <c r="X694" s="191"/>
      <c r="Y694" s="191"/>
      <c r="AA694" s="202"/>
    </row>
    <row r="695" spans="2:27" s="3" customFormat="1" x14ac:dyDescent="0.2">
      <c r="B695" s="59"/>
      <c r="C695" s="59"/>
      <c r="D695" s="49"/>
      <c r="E695" s="202"/>
      <c r="F695" s="59"/>
      <c r="G695" s="17"/>
      <c r="H695" s="191"/>
      <c r="I695" s="22"/>
      <c r="J695" s="22"/>
      <c r="K695" s="22"/>
      <c r="L695" s="22"/>
      <c r="M695" s="22"/>
      <c r="N695" s="22"/>
      <c r="O695" s="22"/>
      <c r="P695" s="22"/>
      <c r="Q695" s="22"/>
      <c r="R695" s="22"/>
      <c r="S695" s="22"/>
      <c r="T695" s="22"/>
      <c r="U695" s="22"/>
      <c r="V695" s="191"/>
      <c r="W695" s="54"/>
      <c r="X695" s="191"/>
      <c r="Y695" s="191"/>
      <c r="AA695" s="202"/>
    </row>
    <row r="696" spans="2:27" s="3" customFormat="1" x14ac:dyDescent="0.2">
      <c r="B696" s="59"/>
      <c r="C696" s="59"/>
      <c r="D696" s="49"/>
      <c r="E696" s="202"/>
      <c r="F696" s="59"/>
      <c r="G696" s="17"/>
      <c r="H696" s="191"/>
      <c r="I696" s="22"/>
      <c r="J696" s="22"/>
      <c r="K696" s="22"/>
      <c r="L696" s="22"/>
      <c r="M696" s="22"/>
      <c r="N696" s="22"/>
      <c r="O696" s="22"/>
      <c r="P696" s="22"/>
      <c r="Q696" s="22"/>
      <c r="R696" s="22"/>
      <c r="S696" s="22"/>
      <c r="T696" s="22"/>
      <c r="U696" s="22"/>
      <c r="V696" s="191"/>
      <c r="W696" s="54"/>
      <c r="X696" s="191"/>
      <c r="Y696" s="191"/>
      <c r="AA696" s="202"/>
    </row>
    <row r="697" spans="2:27" s="3" customFormat="1" x14ac:dyDescent="0.2">
      <c r="B697" s="59"/>
      <c r="C697" s="59"/>
      <c r="D697" s="49"/>
      <c r="E697" s="202"/>
      <c r="F697" s="59"/>
      <c r="G697" s="17"/>
      <c r="H697" s="191"/>
      <c r="I697" s="22"/>
      <c r="J697" s="22"/>
      <c r="K697" s="22"/>
      <c r="L697" s="22"/>
      <c r="M697" s="22"/>
      <c r="N697" s="22"/>
      <c r="O697" s="22"/>
      <c r="P697" s="22"/>
      <c r="Q697" s="22"/>
      <c r="R697" s="22"/>
      <c r="S697" s="22"/>
      <c r="T697" s="22"/>
      <c r="U697" s="22"/>
      <c r="V697" s="191"/>
      <c r="W697" s="54"/>
      <c r="X697" s="191"/>
      <c r="Y697" s="191"/>
      <c r="AA697" s="202"/>
    </row>
    <row r="698" spans="2:27" s="3" customFormat="1" x14ac:dyDescent="0.2">
      <c r="B698" s="59"/>
      <c r="C698" s="59"/>
      <c r="D698" s="49"/>
      <c r="E698" s="202"/>
      <c r="F698" s="59"/>
      <c r="G698" s="17"/>
      <c r="H698" s="191"/>
      <c r="I698" s="22"/>
      <c r="J698" s="22"/>
      <c r="K698" s="22"/>
      <c r="L698" s="22"/>
      <c r="M698" s="22"/>
      <c r="N698" s="22"/>
      <c r="O698" s="22"/>
      <c r="P698" s="22"/>
      <c r="Q698" s="22"/>
      <c r="R698" s="22"/>
      <c r="S698" s="22"/>
      <c r="T698" s="22"/>
      <c r="U698" s="22"/>
      <c r="V698" s="191"/>
      <c r="W698" s="54"/>
      <c r="X698" s="191"/>
      <c r="Y698" s="191"/>
      <c r="AA698" s="202"/>
    </row>
    <row r="699" spans="2:27" s="3" customFormat="1" x14ac:dyDescent="0.2">
      <c r="B699" s="59"/>
      <c r="C699" s="59"/>
      <c r="D699" s="49"/>
      <c r="E699" s="202"/>
      <c r="F699" s="59"/>
      <c r="G699" s="17"/>
      <c r="H699" s="191"/>
      <c r="I699" s="22"/>
      <c r="J699" s="22"/>
      <c r="K699" s="22"/>
      <c r="L699" s="22"/>
      <c r="M699" s="22"/>
      <c r="N699" s="22"/>
      <c r="O699" s="22"/>
      <c r="P699" s="22"/>
      <c r="Q699" s="22"/>
      <c r="R699" s="22"/>
      <c r="S699" s="22"/>
      <c r="T699" s="22"/>
      <c r="U699" s="22"/>
      <c r="V699" s="191"/>
      <c r="W699" s="54"/>
      <c r="X699" s="191"/>
      <c r="Y699" s="191"/>
      <c r="AA699" s="202"/>
    </row>
    <row r="700" spans="2:27" s="3" customFormat="1" x14ac:dyDescent="0.2">
      <c r="B700" s="59"/>
      <c r="C700" s="59"/>
      <c r="D700" s="49"/>
      <c r="E700" s="202"/>
      <c r="F700" s="59"/>
      <c r="G700" s="17"/>
      <c r="H700" s="191"/>
      <c r="I700" s="22"/>
      <c r="J700" s="22"/>
      <c r="K700" s="22"/>
      <c r="L700" s="22"/>
      <c r="M700" s="22"/>
      <c r="N700" s="22"/>
      <c r="O700" s="22"/>
      <c r="P700" s="22"/>
      <c r="Q700" s="22"/>
      <c r="R700" s="22"/>
      <c r="S700" s="22"/>
      <c r="T700" s="22"/>
      <c r="U700" s="22"/>
      <c r="V700" s="191"/>
      <c r="W700" s="54"/>
      <c r="X700" s="191"/>
      <c r="Y700" s="191"/>
      <c r="AA700" s="202"/>
    </row>
    <row r="701" spans="2:27" s="3" customFormat="1" x14ac:dyDescent="0.2">
      <c r="B701" s="59"/>
      <c r="C701" s="59"/>
      <c r="D701" s="49"/>
      <c r="E701" s="202"/>
      <c r="F701" s="59"/>
      <c r="G701" s="17"/>
      <c r="H701" s="191"/>
      <c r="I701" s="22"/>
      <c r="J701" s="22"/>
      <c r="K701" s="22"/>
      <c r="L701" s="22"/>
      <c r="M701" s="22"/>
      <c r="N701" s="22"/>
      <c r="O701" s="22"/>
      <c r="P701" s="22"/>
      <c r="Q701" s="22"/>
      <c r="R701" s="22"/>
      <c r="S701" s="22"/>
      <c r="T701" s="22"/>
      <c r="U701" s="22"/>
      <c r="V701" s="191"/>
      <c r="W701" s="54"/>
      <c r="X701" s="191"/>
      <c r="Y701" s="191"/>
      <c r="AA701" s="202"/>
    </row>
    <row r="702" spans="2:27" s="3" customFormat="1" x14ac:dyDescent="0.2">
      <c r="B702" s="59"/>
      <c r="C702" s="59"/>
      <c r="D702" s="49"/>
      <c r="E702" s="202"/>
      <c r="F702" s="59"/>
      <c r="G702" s="17"/>
      <c r="H702" s="191"/>
      <c r="I702" s="22"/>
      <c r="J702" s="22"/>
      <c r="K702" s="22"/>
      <c r="L702" s="22"/>
      <c r="M702" s="22"/>
      <c r="N702" s="22"/>
      <c r="O702" s="22"/>
      <c r="P702" s="22"/>
      <c r="Q702" s="22"/>
      <c r="R702" s="22"/>
      <c r="S702" s="22"/>
      <c r="T702" s="22"/>
      <c r="U702" s="22"/>
      <c r="V702" s="191"/>
      <c r="W702" s="54"/>
      <c r="X702" s="191"/>
      <c r="Y702" s="191"/>
      <c r="AA702" s="202"/>
    </row>
    <row r="703" spans="2:27" s="3" customFormat="1" x14ac:dyDescent="0.2">
      <c r="B703" s="59"/>
      <c r="C703" s="59"/>
      <c r="D703" s="49"/>
      <c r="E703" s="202"/>
      <c r="F703" s="59"/>
      <c r="G703" s="17"/>
      <c r="H703" s="191"/>
      <c r="I703" s="22"/>
      <c r="J703" s="22"/>
      <c r="K703" s="22"/>
      <c r="L703" s="22"/>
      <c r="M703" s="22"/>
      <c r="N703" s="22"/>
      <c r="O703" s="22"/>
      <c r="P703" s="22"/>
      <c r="Q703" s="22"/>
      <c r="R703" s="22"/>
      <c r="S703" s="22"/>
      <c r="T703" s="22"/>
      <c r="U703" s="22"/>
      <c r="V703" s="191"/>
      <c r="W703" s="54"/>
      <c r="X703" s="191"/>
      <c r="Y703" s="191"/>
      <c r="AA703" s="202"/>
    </row>
    <row r="704" spans="2:27" s="3" customFormat="1" x14ac:dyDescent="0.2">
      <c r="B704" s="59"/>
      <c r="C704" s="59"/>
      <c r="D704" s="49"/>
      <c r="E704" s="202"/>
      <c r="F704" s="59"/>
      <c r="G704" s="17"/>
      <c r="H704" s="191"/>
      <c r="I704" s="22"/>
      <c r="J704" s="22"/>
      <c r="K704" s="22"/>
      <c r="L704" s="22"/>
      <c r="M704" s="22"/>
      <c r="N704" s="22"/>
      <c r="O704" s="22"/>
      <c r="P704" s="22"/>
      <c r="Q704" s="22"/>
      <c r="R704" s="22"/>
      <c r="S704" s="22"/>
      <c r="T704" s="22"/>
      <c r="U704" s="22"/>
      <c r="V704" s="191"/>
      <c r="W704" s="54"/>
      <c r="X704" s="191"/>
      <c r="Y704" s="191"/>
      <c r="AA704" s="202"/>
    </row>
    <row r="705" spans="2:27" s="3" customFormat="1" x14ac:dyDescent="0.2">
      <c r="B705" s="59"/>
      <c r="C705" s="59"/>
      <c r="D705" s="49"/>
      <c r="E705" s="202"/>
      <c r="F705" s="59"/>
      <c r="G705" s="17"/>
      <c r="H705" s="191"/>
      <c r="I705" s="22"/>
      <c r="J705" s="22"/>
      <c r="K705" s="22"/>
      <c r="L705" s="22"/>
      <c r="M705" s="22"/>
      <c r="N705" s="22"/>
      <c r="O705" s="22"/>
      <c r="P705" s="22"/>
      <c r="Q705" s="22"/>
      <c r="R705" s="22"/>
      <c r="S705" s="22"/>
      <c r="T705" s="22"/>
      <c r="U705" s="22"/>
      <c r="V705" s="191"/>
      <c r="W705" s="54"/>
      <c r="X705" s="191"/>
      <c r="Y705" s="191"/>
      <c r="AA705" s="202"/>
    </row>
    <row r="706" spans="2:27" s="3" customFormat="1" x14ac:dyDescent="0.2">
      <c r="B706" s="59"/>
      <c r="C706" s="59"/>
      <c r="D706" s="49"/>
      <c r="E706" s="202"/>
      <c r="F706" s="59"/>
      <c r="G706" s="17"/>
      <c r="H706" s="191"/>
      <c r="I706" s="22"/>
      <c r="J706" s="22"/>
      <c r="K706" s="22"/>
      <c r="L706" s="22"/>
      <c r="M706" s="22"/>
      <c r="N706" s="22"/>
      <c r="O706" s="22"/>
      <c r="P706" s="22"/>
      <c r="Q706" s="22"/>
      <c r="R706" s="22"/>
      <c r="S706" s="22"/>
      <c r="T706" s="22"/>
      <c r="U706" s="22"/>
      <c r="V706" s="191"/>
      <c r="W706" s="54"/>
      <c r="X706" s="191"/>
      <c r="Y706" s="191"/>
      <c r="AA706" s="202"/>
    </row>
    <row r="707" spans="2:27" s="3" customFormat="1" x14ac:dyDescent="0.2">
      <c r="B707" s="59"/>
      <c r="C707" s="59"/>
      <c r="D707" s="49"/>
      <c r="E707" s="202"/>
      <c r="F707" s="59"/>
      <c r="G707" s="17"/>
      <c r="H707" s="191"/>
      <c r="I707" s="22"/>
      <c r="J707" s="22"/>
      <c r="K707" s="22"/>
      <c r="L707" s="22"/>
      <c r="M707" s="22"/>
      <c r="N707" s="22"/>
      <c r="O707" s="22"/>
      <c r="P707" s="22"/>
      <c r="Q707" s="22"/>
      <c r="R707" s="22"/>
      <c r="S707" s="22"/>
      <c r="T707" s="22"/>
      <c r="U707" s="22"/>
      <c r="V707" s="191"/>
      <c r="W707" s="54"/>
      <c r="X707" s="191"/>
      <c r="Y707" s="191"/>
      <c r="AA707" s="202"/>
    </row>
    <row r="708" spans="2:27" s="3" customFormat="1" x14ac:dyDescent="0.2">
      <c r="B708" s="59"/>
      <c r="C708" s="59"/>
      <c r="D708" s="49"/>
      <c r="E708" s="202"/>
      <c r="F708" s="59"/>
      <c r="G708" s="17"/>
      <c r="H708" s="191"/>
      <c r="I708" s="22"/>
      <c r="J708" s="22"/>
      <c r="K708" s="22"/>
      <c r="L708" s="22"/>
      <c r="M708" s="22"/>
      <c r="N708" s="22"/>
      <c r="O708" s="22"/>
      <c r="P708" s="22"/>
      <c r="Q708" s="22"/>
      <c r="R708" s="22"/>
      <c r="S708" s="22"/>
      <c r="T708" s="22"/>
      <c r="U708" s="22"/>
      <c r="V708" s="191"/>
      <c r="W708" s="54"/>
      <c r="X708" s="191"/>
      <c r="Y708" s="191"/>
      <c r="AA708" s="202"/>
    </row>
    <row r="709" spans="2:27" s="3" customFormat="1" x14ac:dyDescent="0.2">
      <c r="B709" s="59"/>
      <c r="C709" s="59"/>
      <c r="D709" s="49"/>
      <c r="E709" s="202"/>
      <c r="F709" s="59"/>
      <c r="G709" s="17"/>
      <c r="H709" s="191"/>
      <c r="I709" s="22"/>
      <c r="J709" s="22"/>
      <c r="K709" s="22"/>
      <c r="L709" s="22"/>
      <c r="M709" s="22"/>
      <c r="N709" s="22"/>
      <c r="O709" s="22"/>
      <c r="P709" s="22"/>
      <c r="Q709" s="22"/>
      <c r="R709" s="22"/>
      <c r="S709" s="22"/>
      <c r="T709" s="22"/>
      <c r="U709" s="22"/>
      <c r="V709" s="191"/>
      <c r="W709" s="54"/>
      <c r="X709" s="191"/>
      <c r="Y709" s="191"/>
      <c r="AA709" s="202"/>
    </row>
    <row r="710" spans="2:27" s="3" customFormat="1" x14ac:dyDescent="0.2">
      <c r="B710" s="59"/>
      <c r="C710" s="59"/>
      <c r="D710" s="49"/>
      <c r="E710" s="202"/>
      <c r="F710" s="59"/>
      <c r="G710" s="17"/>
      <c r="H710" s="191"/>
      <c r="I710" s="22"/>
      <c r="J710" s="22"/>
      <c r="K710" s="22"/>
      <c r="L710" s="22"/>
      <c r="M710" s="22"/>
      <c r="N710" s="22"/>
      <c r="O710" s="22"/>
      <c r="P710" s="22"/>
      <c r="Q710" s="22"/>
      <c r="R710" s="22"/>
      <c r="S710" s="22"/>
      <c r="T710" s="22"/>
      <c r="U710" s="22"/>
      <c r="V710" s="191"/>
      <c r="W710" s="54"/>
      <c r="X710" s="191"/>
      <c r="Y710" s="191"/>
      <c r="AA710" s="202"/>
    </row>
    <row r="711" spans="2:27" s="3" customFormat="1" x14ac:dyDescent="0.2">
      <c r="B711" s="59"/>
      <c r="C711" s="59"/>
      <c r="D711" s="49"/>
      <c r="E711" s="202"/>
      <c r="F711" s="59"/>
      <c r="G711" s="17"/>
      <c r="H711" s="191"/>
      <c r="I711" s="22"/>
      <c r="J711" s="22"/>
      <c r="K711" s="22"/>
      <c r="L711" s="22"/>
      <c r="M711" s="22"/>
      <c r="N711" s="22"/>
      <c r="O711" s="22"/>
      <c r="P711" s="22"/>
      <c r="Q711" s="22"/>
      <c r="R711" s="22"/>
      <c r="S711" s="22"/>
      <c r="T711" s="22"/>
      <c r="U711" s="22"/>
      <c r="V711" s="191"/>
      <c r="W711" s="54"/>
      <c r="X711" s="191"/>
      <c r="Y711" s="191"/>
      <c r="AA711" s="202"/>
    </row>
    <row r="712" spans="2:27" s="3" customFormat="1" x14ac:dyDescent="0.2">
      <c r="B712" s="59"/>
      <c r="C712" s="59"/>
      <c r="D712" s="49"/>
      <c r="E712" s="202"/>
      <c r="F712" s="59"/>
      <c r="G712" s="17"/>
      <c r="H712" s="191"/>
      <c r="I712" s="22"/>
      <c r="J712" s="22"/>
      <c r="K712" s="22"/>
      <c r="L712" s="22"/>
      <c r="M712" s="22"/>
      <c r="N712" s="22"/>
      <c r="O712" s="22"/>
      <c r="P712" s="22"/>
      <c r="Q712" s="22"/>
      <c r="R712" s="22"/>
      <c r="S712" s="22"/>
      <c r="T712" s="22"/>
      <c r="U712" s="22"/>
      <c r="V712" s="191"/>
      <c r="W712" s="54"/>
      <c r="X712" s="191"/>
      <c r="Y712" s="191"/>
      <c r="AA712" s="202"/>
    </row>
    <row r="713" spans="2:27" s="3" customFormat="1" x14ac:dyDescent="0.2">
      <c r="B713" s="59"/>
      <c r="C713" s="59"/>
      <c r="D713" s="49"/>
      <c r="E713" s="202"/>
      <c r="F713" s="59"/>
      <c r="G713" s="17"/>
      <c r="H713" s="191"/>
      <c r="I713" s="22"/>
      <c r="J713" s="22"/>
      <c r="K713" s="22"/>
      <c r="L713" s="22"/>
      <c r="M713" s="22"/>
      <c r="N713" s="22"/>
      <c r="O713" s="22"/>
      <c r="P713" s="22"/>
      <c r="Q713" s="22"/>
      <c r="R713" s="22"/>
      <c r="S713" s="22"/>
      <c r="T713" s="22"/>
      <c r="U713" s="22"/>
      <c r="V713" s="191"/>
      <c r="W713" s="54"/>
      <c r="X713" s="191"/>
      <c r="Y713" s="191"/>
      <c r="AA713" s="202"/>
    </row>
    <row r="714" spans="2:27" s="3" customFormat="1" x14ac:dyDescent="0.2">
      <c r="B714" s="59"/>
      <c r="C714" s="59"/>
      <c r="D714" s="49"/>
      <c r="E714" s="202"/>
      <c r="F714" s="59"/>
      <c r="G714" s="17"/>
      <c r="H714" s="191"/>
      <c r="I714" s="22"/>
      <c r="J714" s="22"/>
      <c r="K714" s="22"/>
      <c r="L714" s="22"/>
      <c r="M714" s="22"/>
      <c r="N714" s="22"/>
      <c r="O714" s="22"/>
      <c r="P714" s="22"/>
      <c r="Q714" s="22"/>
      <c r="R714" s="22"/>
      <c r="S714" s="22"/>
      <c r="T714" s="22"/>
      <c r="U714" s="22"/>
      <c r="V714" s="191"/>
      <c r="W714" s="54"/>
      <c r="X714" s="191"/>
      <c r="Y714" s="191"/>
      <c r="AA714" s="202"/>
    </row>
  </sheetData>
  <sheetProtection formatCells="0" formatColumns="0" formatRows="0"/>
  <protectedRanges>
    <protectedRange sqref="Z39:Z40 H14:Z38 H662:Z686 H635:Z659 H608:Z632 H581:Z605 H554:Z578 H527:Z551 H500:Z524 H473:Z497 H446:Z470 H419:Z443 H392:Z416 H365:Z389 H338:Z362 H311:Z335 H284:Z308 H257:Z281 H230:Z254 H203:Z227 H176:Z200 H149:Z173 H41:Z65 Z66:Z67 Z93:Z94 Z120:Z121 Z147:Z148 Z174 Z201 Z228 Z255 Z282 Z309 Z336 Z363 Z390 Z417 Z444 Z471 Z498 Z525 Z552 Z579 Z606 Z633 Z660 H68:Z92 H95:Z119 H122:Z146" name="Range3"/>
    <protectedRange sqref="B14:C38 B41:C65 B68:C92 B149:C173 B176:C200 B203:C227 B230:C254 B257:C281 B284:C308 B311:C335 B338:C362 B365:C389 B392:C416 B419:C443 B446:C470 B473:C497 B500:C524 B527:C551 B554:C578 B581:C605 B608:C632 B635:C659 B662:C686 B39:Y40 B66:Y67 B93:Y94 B120:Y121 B147:Y148 B174:Y174 B201:Y201 B228:Y228 B255:Y255 B282:Y282 B309:Y309 B336:Y336 B363:Y363 B390:Y390 B417:Y417 B444:Y444 B471:Y471 B498:Y498 B525:Y525 B552:Y552 B579:Y579 B606:Y606 B633:Y633 B660:Y660 B95:C119 B122:C146" name="Range1"/>
    <protectedRange sqref="F14:F38 F41:F65 F68:F92 F149:F173 F176:F200 F203:F227 F230:F254 F257:F281 F284:F308 F311:F335 F338:F362 F365:F389 F392:F416 F419:F443 F446:F470 F473:F497 F500:F524 F527:F551 F554:F578 F581:F605 F608:F632 F635:F659 F662:F686 F95:F119 F122:F146" name="Range2"/>
    <protectedRange sqref="Z175" name="Range3_1"/>
    <protectedRange sqref="B175:Y175" name="Range1_1"/>
    <protectedRange sqref="Z202" name="Range3_2"/>
    <protectedRange sqref="B202:Y202" name="Range1_2"/>
    <protectedRange sqref="Z229" name="Range3_3"/>
    <protectedRange sqref="B229:Y229" name="Range1_3"/>
    <protectedRange sqref="Z256" name="Range3_4"/>
    <protectedRange sqref="B256:Y256" name="Range1_4"/>
    <protectedRange sqref="Z283" name="Range3_5"/>
    <protectedRange sqref="B283:Y283" name="Range1_5"/>
    <protectedRange sqref="Z310" name="Range3_6"/>
    <protectedRange sqref="B310:Y310" name="Range1_6"/>
    <protectedRange sqref="Z337" name="Range3_7"/>
    <protectedRange sqref="B337:Y337" name="Range1_7"/>
    <protectedRange sqref="Z364" name="Range3_8"/>
    <protectedRange sqref="B364:Y364" name="Range1_8"/>
    <protectedRange sqref="Z391" name="Range3_9"/>
    <protectedRange sqref="B391:Y391" name="Range1_9"/>
    <protectedRange sqref="Z418" name="Range3_10"/>
    <protectedRange sqref="B418:Y418" name="Range1_10"/>
    <protectedRange sqref="Z445" name="Range3_11"/>
    <protectedRange sqref="B445:Y445" name="Range1_11"/>
    <protectedRange sqref="Z472" name="Range3_12"/>
    <protectedRange sqref="B472:Y472" name="Range1_12"/>
    <protectedRange sqref="Z499" name="Range3_13"/>
    <protectedRange sqref="B499:Y499" name="Range1_13"/>
    <protectedRange sqref="Z526" name="Range3_14"/>
    <protectedRange sqref="B526:Y526" name="Range1_14"/>
    <protectedRange sqref="Z553" name="Range3_15"/>
    <protectedRange sqref="B553:Y553" name="Range1_15"/>
    <protectedRange sqref="Z580" name="Range3_16"/>
    <protectedRange sqref="B580:Y580" name="Range1_16"/>
    <protectedRange sqref="Z607" name="Range3_17"/>
    <protectedRange sqref="B607:Y607" name="Range1_17"/>
    <protectedRange sqref="Z634" name="Range3_18"/>
    <protectedRange sqref="B634:Y634" name="Range1_18"/>
    <protectedRange sqref="Z661" name="Range3_19"/>
    <protectedRange sqref="B661:Y661" name="Range1_19"/>
  </protectedRanges>
  <customSheetViews>
    <customSheetView guid="{FBDCE6E3-C7F4-43CD-BEE3-761E58B565C9}" showPageBreaks="1" printArea="1" topLeftCell="A10">
      <selection activeCell="H18" sqref="H18"/>
      <pageMargins left="0.7" right="0.7" top="0.75" bottom="0.75" header="0.3" footer="0.3"/>
      <pageSetup orientation="landscape"/>
    </customSheetView>
    <customSheetView guid="{66307681-EF9C-4EE6-B9E3-AE7FE2643588}" printArea="1">
      <selection activeCell="H18" sqref="H18"/>
      <pageMargins left="0.7" right="0.7" top="0.75" bottom="0.75" header="0.3" footer="0.3"/>
      <pageSetup orientation="landscape"/>
    </customSheetView>
    <customSheetView guid="{A2FC211F-CF45-4817-B1ED-93FEB609A1C0}" showGridLines="0" fitToPage="1" hiddenRows="1">
      <pane ySplit="9" topLeftCell="A10" activePane="bottomLeft" state="frozenSplit"/>
      <selection pane="bottomLeft" activeCell="G48" sqref="G48"/>
      <rowBreaks count="1" manualBreakCount="1">
        <brk id="204" max="16383" man="1"/>
      </rowBreaks>
      <pageMargins left="0.7" right="0.7" top="0.75" bottom="0.75" header="0.3" footer="0.3"/>
      <printOptions horizontalCentered="1" verticalCentered="1"/>
      <pageSetup scale="66" fitToHeight="0" orientation="landscape"/>
    </customSheetView>
  </customSheetViews>
  <mergeCells count="14">
    <mergeCell ref="Q1:Q3"/>
    <mergeCell ref="Q8:U8"/>
    <mergeCell ref="Y8:Y9"/>
    <mergeCell ref="Z8:Z9"/>
    <mergeCell ref="C7:D7"/>
    <mergeCell ref="F7:G7"/>
    <mergeCell ref="X8:X9"/>
    <mergeCell ref="I8:I9"/>
    <mergeCell ref="C8:D8"/>
    <mergeCell ref="F8:G8"/>
    <mergeCell ref="H8:H9"/>
    <mergeCell ref="W8:W9"/>
    <mergeCell ref="L8:P8"/>
    <mergeCell ref="K8:K9"/>
  </mergeCells>
  <phoneticPr fontId="7" type="noConversion"/>
  <dataValidations count="6">
    <dataValidation type="list" allowBlank="1" showInputMessage="1" showErrorMessage="1" sqref="C14:C38 C41:C65 C68:C92 C662:C686 C95:C119 C149:C173 C176:C200 C203:C227 C230:C254 C257:C281 C284:C308 C311:C335 C338:C362 C365:C389 C392:C416 C419:C443 C446:C470 C473:C497 C500:C524 C527:C551 C554:C578 C581:C605 C608:C632 C635:C659 C122:C146">
      <formula1>T_Range</formula1>
    </dataValidation>
    <dataValidation type="list" allowBlank="1" showInputMessage="1" showErrorMessage="1" sqref="F14:F38 F41:F65 F68:F92 F662:F686 F95:F119 F149:F173 F176:F200 F203:F227 F230:F254 F257:F281 F284:F308 F311:F335 F338:F362 F365:F389 F392:F416 F419:F443 F446:F470 F473:F497 F500:F524 F527:F551 F554:F578 F581:F605 F608:F632 F635:F659 F122:F146">
      <formula1>C_Range</formula1>
    </dataValidation>
    <dataValidation type="date" allowBlank="1" showInputMessage="1" showErrorMessage="1" sqref="Z11:Z12">
      <formula1>36526</formula1>
      <formula2>43831</formula2>
    </dataValidation>
    <dataValidation type="list" allowBlank="1" showInputMessage="1" showErrorMessage="1" sqref="M688 R688">
      <formula1>$N$4:$N$9</formula1>
    </dataValidation>
    <dataValidation type="list" allowBlank="1" showInputMessage="1" showErrorMessage="1" sqref="Q662:Q686 Q473:Q497 Q500:Q524 Q527:Q551 Q554:Q578 Q581:Q605 Q608:Q632 Q635:Q659 Q446:Q470 Q284:Q308 Q311:Q335 Q338:Q362 Q365:Q389 Q392:Q416 Q419:Q443 Q257:Q281 L122:L146 Q149:Q173 Q176:Q200 Q203:Q227 Q230:Q254 Q14:Q38 Q41:Q65 L95:L119 L14:L38 L41:L65 Q122:Q146 L662:L686 Q95:Q119 L149:L173 L176:L200 L203:L227 L230:L254 L257:L281 L284:L308 L311:L335 L338:L362 L365:L389 L392:L416 L419:L443 L446:L470 L473:L497 L500:L524 L527:L551 L554:L578 L581:L605 L608:L632 L635:L659 L68:L92 Q68:Q92">
      <formula1>Baseline_Measures</formula1>
    </dataValidation>
    <dataValidation type="list" allowBlank="1" showInputMessage="1" showErrorMessage="1" sqref="Y14:Y38 Y41:Y65 Y68:Y92 Y662:Y686 Y95:Y119 Y149:Y173 Y176:Y200 Y203:Y227 Y230:Y254 Y257:Y281 Y284:Y308 Y311:Y335 Y338:Y362 Y365:Y389 Y392:Y416 Y419:Y443 Y446:Y470 Y473:Y497 Y500:Y524 Y527:Y551 Y554:Y578 Y581:Y605 Y608:Y632 Y635:Y659 Y122:Y146">
      <formula1>RQs</formula1>
    </dataValidation>
  </dataValidations>
  <printOptions horizontalCentered="1" verticalCentered="1"/>
  <pageMargins left="0.7" right="0.7" top="0.75" bottom="0.75" header="0.3" footer="0.3"/>
  <pageSetup scale="28" fitToHeight="0" orientation="landscape" r:id="rId1"/>
  <rowBreaks count="1" manualBreakCount="1">
    <brk id="201" max="16383" man="1"/>
  </rowBreaks>
  <extLst>
    <ext xmlns:x14="http://schemas.microsoft.com/office/spreadsheetml/2009/9/main" uri="{CCE6A557-97BC-4b89-ADB6-D9C93CAAB3DF}">
      <x14:dataValidations xmlns:xm="http://schemas.microsoft.com/office/excel/2006/main" count="7">
        <x14:dataValidation type="list" allowBlank="1" showInputMessage="1" showErrorMessage="1">
          <x14:formula1>
            <xm:f>More_Hidden_Formulas!$I$4:$I$6</xm:f>
          </x14:formula1>
          <xm:sqref>H14:H38 H41:H65 H122:H146 H662:H686 H95:H119 H149:H173 H176:H200 H203:H227 H230:H254 H257:H281 H284:H308 H311:H335 H338:H362 H365:H389 H392:H416 H419:H443 H446:H470 H473:H497 H500:H524 H527:H551 H554:H578 H581:H605 H608:H632 H635:H659 H68:H92</xm:sqref>
        </x14:dataValidation>
        <x14:dataValidation type="list" allowBlank="1" showInputMessage="1" showErrorMessage="1">
          <x14:formula1>
            <xm:f>More_Hidden_Formulas!$J$4:$J$8</xm:f>
          </x14:formula1>
          <xm:sqref>I14:I38 I41:I65 I122:I146 I662:I686 I95:I119 I149:I173 I176:I200 I203:I227 I230:I254 I257:I281 I284:I308 I311:I335 I338:I362 I365:I389 I392:I416 I419:I443 I446:I470 I473:I497 I500:I524 I527:I551 I554:I578 I581:I605 I608:I632 I635:I659 I68:I92</xm:sqref>
        </x14:dataValidation>
        <x14:dataValidation type="list" allowBlank="1" showInputMessage="1" showErrorMessage="1">
          <x14:formula1>
            <xm:f>More_Hidden_Formulas!$M$4:$M$5</xm:f>
          </x14:formula1>
          <xm:sqref>V14:V38 V41:V65 V68:V92 V662:V686 V95:V119 V149:V173 V176:V200 V203:V227 V230:V254 V257:V281 V284:V308 V311:V335 V338:V362 V365:V389 V392:V416 V419:V443 V446:V470 V473:V497 V500:V524 V527:V551 V554:V578 V581:V605 V608:V632 V635:V659 V122:V146</xm:sqref>
        </x14:dataValidation>
        <x14:dataValidation type="list" allowBlank="1" showInputMessage="1" showErrorMessage="1">
          <x14:formula1>
            <xm:f>More_Hidden_Formulas!$N$4:$N$9</xm:f>
          </x14:formula1>
          <xm:sqref>R14:R38 R338:R362 R500:R524 R41:R65 R365:R389 R527:R551 R122:R146 R635:R659 R662:R686 R392:R416 R95:R119 R149:R173 R419:R443 R608:R632 R176:R200 R203:R227 R554:R578 R446:R470 R230:R254 R257:R281 R473:R497 R581:R605 R284:R308 R311:R335 R68:R92</xm:sqref>
        </x14:dataValidation>
        <x14:dataValidation type="list" allowBlank="1" showInputMessage="1" showErrorMessage="1">
          <x14:formula1>
            <xm:f>More_Hidden_Formulas!$K$4:$K$5</xm:f>
          </x14:formula1>
          <xm:sqref>K688:K689</xm:sqref>
        </x14:dataValidation>
        <x14:dataValidation type="list" allowBlank="1" showInputMessage="1" showErrorMessage="1">
          <x14:formula1>
            <xm:f>More_Hidden_Formulas!$K$4:$K$6</xm:f>
          </x14:formula1>
          <xm:sqref>K14:K38 K41:K65 K68:K92 K662:K686 K95:K119 K149:K173 K176:K200 K203:K227 K230:K254 K257:K281 K284:K308 K311:K335 K338:K362 K365:K389 K392:K416 K419:K443 K446:K470 K473:K497 K500:K524 K527:K551 K554:K578 K581:K605 K608:K632 K635:K659 K122:K146</xm:sqref>
        </x14:dataValidation>
        <x14:dataValidation type="list" allowBlank="1" showInputMessage="1" showErrorMessage="1">
          <x14:formula1>
            <xm:f>More_Hidden_Formulas!$N$4:$N$10</xm:f>
          </x14:formula1>
          <xm:sqref>M14:M38 M41:M65 M122:M146 M662:M686 M95:M119 M149:M173 M176:M200 M203:M227 M230:M254 M257:M281 M284:M308 M311:M335 M338:M362 M365:M389 M392:M416 M419:M443 M446:M470 M473:M497 M500:M524 M527:M551 M554:M578 M581:M605 M608:M632 M635:M659 M68:M92</xm:sqref>
        </x14:dataValidation>
      </x14:dataValidations>
    </ex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9" tint="0.39997558519241921"/>
  </sheetPr>
  <dimension ref="A1:J19"/>
  <sheetViews>
    <sheetView zoomScaleNormal="100" workbookViewId="0"/>
  </sheetViews>
  <sheetFormatPr defaultColWidth="8.85546875" defaultRowHeight="12.75" x14ac:dyDescent="0.2"/>
  <cols>
    <col min="1" max="1" width="16.85546875" customWidth="1"/>
    <col min="2" max="2" width="80" customWidth="1"/>
  </cols>
  <sheetData>
    <row r="1" spans="1:10" ht="18.75" x14ac:dyDescent="0.3">
      <c r="A1" s="684" t="s">
        <v>810</v>
      </c>
      <c r="B1" s="706"/>
    </row>
    <row r="2" spans="1:10" ht="15" x14ac:dyDescent="0.25">
      <c r="A2" s="159"/>
      <c r="B2" s="3"/>
    </row>
    <row r="3" spans="1:10" ht="15" x14ac:dyDescent="0.25">
      <c r="A3" s="785" t="s">
        <v>478</v>
      </c>
      <c r="B3" s="785"/>
    </row>
    <row r="4" spans="1:10" ht="48" customHeight="1" x14ac:dyDescent="0.2">
      <c r="A4" s="786" t="s">
        <v>662</v>
      </c>
      <c r="B4" s="786"/>
      <c r="C4" s="160"/>
      <c r="D4" s="160"/>
      <c r="E4" s="160"/>
      <c r="F4" s="160"/>
      <c r="G4" s="160"/>
      <c r="H4" s="160"/>
      <c r="I4" s="160"/>
      <c r="J4" s="160"/>
    </row>
    <row r="5" spans="1:10" x14ac:dyDescent="0.2">
      <c r="A5" s="332" t="s">
        <v>657</v>
      </c>
      <c r="B5" s="332" t="s">
        <v>826</v>
      </c>
      <c r="C5" s="163"/>
      <c r="D5" s="163"/>
      <c r="E5" s="163"/>
      <c r="F5" s="163"/>
      <c r="G5" s="163"/>
      <c r="H5" s="163"/>
      <c r="I5" s="163"/>
      <c r="J5" s="163"/>
    </row>
    <row r="6" spans="1:10" x14ac:dyDescent="0.2">
      <c r="A6" s="332"/>
      <c r="B6" s="332"/>
      <c r="C6" s="163"/>
      <c r="D6" s="163"/>
      <c r="E6" s="163"/>
      <c r="F6" s="163"/>
      <c r="G6" s="163"/>
      <c r="H6" s="163"/>
      <c r="I6" s="163"/>
      <c r="J6" s="163"/>
    </row>
    <row r="7" spans="1:10" s="204" customFormat="1" ht="56.25" customHeight="1" x14ac:dyDescent="0.2">
      <c r="A7" s="332" t="s">
        <v>658</v>
      </c>
      <c r="B7" s="332" t="s">
        <v>660</v>
      </c>
      <c r="C7" s="163"/>
      <c r="D7" s="163"/>
      <c r="E7" s="163"/>
      <c r="F7" s="163"/>
      <c r="G7" s="163"/>
      <c r="H7" s="163"/>
      <c r="I7" s="163"/>
      <c r="J7" s="163"/>
    </row>
    <row r="8" spans="1:10" s="204" customFormat="1" x14ac:dyDescent="0.2">
      <c r="A8" s="332"/>
      <c r="B8" s="332"/>
      <c r="C8" s="163"/>
      <c r="D8" s="163"/>
      <c r="E8" s="163"/>
      <c r="F8" s="163"/>
      <c r="G8" s="163"/>
      <c r="H8" s="163"/>
      <c r="I8" s="163"/>
      <c r="J8" s="163"/>
    </row>
    <row r="9" spans="1:10" ht="38.25" x14ac:dyDescent="0.2">
      <c r="A9" s="333" t="s">
        <v>659</v>
      </c>
      <c r="B9" s="332" t="s">
        <v>656</v>
      </c>
      <c r="C9" s="163"/>
      <c r="D9" s="163"/>
      <c r="E9" s="163"/>
      <c r="F9" s="163"/>
      <c r="G9" s="163"/>
      <c r="H9" s="163"/>
      <c r="I9" s="163"/>
      <c r="J9" s="163"/>
    </row>
    <row r="10" spans="1:10" x14ac:dyDescent="0.2">
      <c r="A10" s="333"/>
      <c r="B10" s="332"/>
      <c r="C10" s="163"/>
      <c r="D10" s="163"/>
      <c r="E10" s="163"/>
      <c r="F10" s="163"/>
      <c r="G10" s="163"/>
      <c r="H10" s="163"/>
      <c r="I10" s="163"/>
      <c r="J10" s="163"/>
    </row>
    <row r="11" spans="1:10" x14ac:dyDescent="0.2">
      <c r="A11" s="163"/>
      <c r="B11" s="163"/>
      <c r="C11" s="163"/>
      <c r="D11" s="163"/>
      <c r="E11" s="163"/>
      <c r="F11" s="163"/>
      <c r="G11" s="163"/>
      <c r="H11" s="163"/>
      <c r="I11" s="163"/>
      <c r="J11" s="163"/>
    </row>
    <row r="12" spans="1:10" ht="15" x14ac:dyDescent="0.2">
      <c r="A12" s="787" t="s">
        <v>661</v>
      </c>
      <c r="B12" s="787"/>
      <c r="C12" s="163"/>
      <c r="D12" s="163"/>
      <c r="E12" s="163"/>
      <c r="F12" s="163"/>
      <c r="G12" s="163"/>
      <c r="H12" s="163"/>
      <c r="I12" s="163"/>
      <c r="J12" s="163"/>
    </row>
    <row r="13" spans="1:10" x14ac:dyDescent="0.2">
      <c r="A13" s="786" t="s">
        <v>666</v>
      </c>
      <c r="B13" s="786"/>
      <c r="C13" s="163"/>
      <c r="D13" s="163"/>
      <c r="E13" s="163"/>
      <c r="F13" s="163"/>
      <c r="G13" s="163"/>
      <c r="H13" s="163"/>
      <c r="I13" s="163"/>
      <c r="J13" s="163"/>
    </row>
    <row r="14" spans="1:10" x14ac:dyDescent="0.2">
      <c r="A14" s="333" t="s">
        <v>101</v>
      </c>
      <c r="B14" s="332" t="s">
        <v>663</v>
      </c>
      <c r="C14" s="163"/>
      <c r="D14" s="163"/>
      <c r="E14" s="163"/>
      <c r="F14" s="163"/>
      <c r="G14" s="163"/>
      <c r="H14" s="163"/>
      <c r="I14" s="163"/>
      <c r="J14" s="163"/>
    </row>
    <row r="15" spans="1:10" x14ac:dyDescent="0.2">
      <c r="A15" s="333"/>
      <c r="B15" s="332"/>
      <c r="C15" s="163"/>
      <c r="D15" s="163"/>
      <c r="E15" s="163"/>
      <c r="F15" s="163"/>
      <c r="G15" s="163"/>
      <c r="H15" s="163"/>
      <c r="I15" s="163"/>
      <c r="J15" s="163"/>
    </row>
    <row r="16" spans="1:10" x14ac:dyDescent="0.2">
      <c r="A16" s="333" t="s">
        <v>15</v>
      </c>
      <c r="B16" s="332" t="s">
        <v>664</v>
      </c>
      <c r="C16" s="163"/>
      <c r="D16" s="163"/>
      <c r="E16" s="163"/>
      <c r="F16" s="163"/>
      <c r="G16" s="163"/>
      <c r="H16" s="163"/>
      <c r="I16" s="163"/>
      <c r="J16" s="163"/>
    </row>
    <row r="17" spans="1:10" x14ac:dyDescent="0.2">
      <c r="A17" s="333"/>
      <c r="B17" s="332"/>
      <c r="C17" s="163"/>
      <c r="D17" s="163"/>
      <c r="E17" s="163"/>
      <c r="F17" s="163"/>
      <c r="G17" s="163"/>
      <c r="H17" s="163"/>
      <c r="I17" s="163"/>
      <c r="J17" s="163"/>
    </row>
    <row r="18" spans="1:10" x14ac:dyDescent="0.2">
      <c r="A18" s="333" t="s">
        <v>665</v>
      </c>
      <c r="B18" s="332" t="s">
        <v>667</v>
      </c>
      <c r="C18" s="163"/>
      <c r="D18" s="163"/>
      <c r="E18" s="163"/>
      <c r="F18" s="163"/>
      <c r="G18" s="163"/>
      <c r="H18" s="163"/>
      <c r="I18" s="163"/>
      <c r="J18" s="163"/>
    </row>
    <row r="19" spans="1:10" x14ac:dyDescent="0.2">
      <c r="A19" s="3"/>
      <c r="B19" s="3"/>
    </row>
  </sheetData>
  <mergeCells count="4">
    <mergeCell ref="A3:B3"/>
    <mergeCell ref="A4:B4"/>
    <mergeCell ref="A12:B12"/>
    <mergeCell ref="A13:B13"/>
  </mergeCells>
  <pageMargins left="0.7" right="0.7" top="0.75" bottom="0.75" header="0.3" footer="0.3"/>
  <pageSetup orientation="portrait" verticalDpi="0"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9" tint="0.39997558519241921"/>
  </sheetPr>
  <dimension ref="A1:D24"/>
  <sheetViews>
    <sheetView zoomScaleNormal="100" workbookViewId="0">
      <selection sqref="A1:C1"/>
    </sheetView>
  </sheetViews>
  <sheetFormatPr defaultColWidth="8.85546875" defaultRowHeight="12.75" x14ac:dyDescent="0.2"/>
  <cols>
    <col min="1" max="1" width="8.140625" customWidth="1"/>
    <col min="2" max="2" width="19.28515625" customWidth="1"/>
    <col min="3" max="3" width="91.28515625" style="308" customWidth="1"/>
    <col min="4" max="4" width="29.42578125" customWidth="1"/>
  </cols>
  <sheetData>
    <row r="1" spans="1:4" ht="18.75" x14ac:dyDescent="0.3">
      <c r="A1" s="707" t="s">
        <v>809</v>
      </c>
      <c r="B1" s="707"/>
      <c r="C1" s="707"/>
      <c r="D1" s="407"/>
    </row>
    <row r="2" spans="1:4" ht="15.75" x14ac:dyDescent="0.25">
      <c r="A2" s="281"/>
      <c r="B2" s="281"/>
      <c r="C2" s="302"/>
      <c r="D2" s="281"/>
    </row>
    <row r="3" spans="1:4" s="133" customFormat="1" ht="33.75" customHeight="1" x14ac:dyDescent="0.25">
      <c r="A3" s="788" t="s">
        <v>829</v>
      </c>
      <c r="B3" s="788"/>
      <c r="C3" s="788"/>
    </row>
    <row r="4" spans="1:4" ht="15.75" x14ac:dyDescent="0.2">
      <c r="A4" s="260"/>
      <c r="B4" s="260"/>
      <c r="C4" s="303"/>
    </row>
    <row r="5" spans="1:4" s="133" customFormat="1" ht="25.5" x14ac:dyDescent="0.25">
      <c r="A5" s="789" t="s">
        <v>139</v>
      </c>
      <c r="B5" s="789" t="s">
        <v>479</v>
      </c>
      <c r="C5" s="304" t="s">
        <v>480</v>
      </c>
    </row>
    <row r="6" spans="1:4" ht="15.75" customHeight="1" x14ac:dyDescent="0.2">
      <c r="A6" s="789"/>
      <c r="B6" s="789"/>
      <c r="C6" s="303"/>
    </row>
    <row r="7" spans="1:4" ht="15.75" customHeight="1" x14ac:dyDescent="0.2">
      <c r="A7" s="789"/>
      <c r="B7" s="789"/>
      <c r="C7" s="305" t="s">
        <v>481</v>
      </c>
    </row>
    <row r="8" spans="1:4" ht="25.5" x14ac:dyDescent="0.2">
      <c r="A8" s="789"/>
      <c r="B8" s="789"/>
      <c r="C8" s="305" t="s">
        <v>482</v>
      </c>
    </row>
    <row r="9" spans="1:4" ht="15.75" customHeight="1" x14ac:dyDescent="0.2">
      <c r="A9" s="789"/>
      <c r="B9" s="789"/>
      <c r="C9" s="305" t="s">
        <v>483</v>
      </c>
    </row>
    <row r="10" spans="1:4" ht="15.75" customHeight="1" x14ac:dyDescent="0.2">
      <c r="A10" s="789"/>
      <c r="B10" s="789"/>
      <c r="C10" s="305" t="s">
        <v>484</v>
      </c>
    </row>
    <row r="11" spans="1:4" ht="15.75" customHeight="1" x14ac:dyDescent="0.2">
      <c r="A11" s="789"/>
      <c r="B11" s="789"/>
      <c r="C11" s="306"/>
    </row>
    <row r="12" spans="1:4" ht="40.5" x14ac:dyDescent="0.2">
      <c r="A12" s="789"/>
      <c r="B12" s="789"/>
      <c r="C12" s="306" t="s">
        <v>485</v>
      </c>
    </row>
    <row r="13" spans="1:4" x14ac:dyDescent="0.2">
      <c r="A13" s="789"/>
      <c r="B13" s="789"/>
      <c r="C13" s="306"/>
    </row>
    <row r="14" spans="1:4" ht="25.5" x14ac:dyDescent="0.2">
      <c r="A14" s="789"/>
      <c r="B14" s="789"/>
      <c r="C14" s="303" t="s">
        <v>669</v>
      </c>
    </row>
    <row r="15" spans="1:4" ht="42.75" x14ac:dyDescent="0.2">
      <c r="A15" s="789"/>
      <c r="B15" s="789"/>
      <c r="C15" s="307" t="s">
        <v>486</v>
      </c>
    </row>
    <row r="16" spans="1:4" ht="15.75" customHeight="1" x14ac:dyDescent="0.2">
      <c r="A16" s="789"/>
      <c r="B16" s="789"/>
      <c r="C16" s="303"/>
    </row>
    <row r="17" spans="1:3" ht="76.5" x14ac:dyDescent="0.2">
      <c r="A17" s="789"/>
      <c r="B17" s="789"/>
      <c r="C17" s="303" t="s">
        <v>670</v>
      </c>
    </row>
    <row r="18" spans="1:3" ht="15.75" customHeight="1" x14ac:dyDescent="0.2">
      <c r="A18" s="789"/>
      <c r="B18" s="789"/>
      <c r="C18" s="303"/>
    </row>
    <row r="19" spans="1:3" ht="25.5" x14ac:dyDescent="0.2">
      <c r="A19" s="789"/>
      <c r="B19" s="789"/>
      <c r="C19" s="305" t="s">
        <v>487</v>
      </c>
    </row>
    <row r="20" spans="1:3" ht="38.25" x14ac:dyDescent="0.2">
      <c r="A20" s="789"/>
      <c r="B20" s="789"/>
      <c r="C20" s="305" t="s">
        <v>488</v>
      </c>
    </row>
    <row r="21" spans="1:3" ht="25.5" x14ac:dyDescent="0.2">
      <c r="A21" s="789"/>
      <c r="B21" s="789"/>
      <c r="C21" s="305" t="s">
        <v>489</v>
      </c>
    </row>
    <row r="22" spans="1:3" ht="15.75" x14ac:dyDescent="0.2">
      <c r="A22" s="260"/>
      <c r="B22" s="260"/>
    </row>
    <row r="24" spans="1:3" ht="15.75" x14ac:dyDescent="0.2">
      <c r="A24" s="260"/>
      <c r="B24" s="260"/>
    </row>
  </sheetData>
  <mergeCells count="3">
    <mergeCell ref="A3:C3"/>
    <mergeCell ref="A5:A21"/>
    <mergeCell ref="B5:B21"/>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9" tint="0.39997558519241921"/>
  </sheetPr>
  <dimension ref="A1:D21"/>
  <sheetViews>
    <sheetView zoomScaleNormal="100" workbookViewId="0">
      <selection sqref="A1:C1"/>
    </sheetView>
  </sheetViews>
  <sheetFormatPr defaultColWidth="8.85546875" defaultRowHeight="12.75" x14ac:dyDescent="0.2"/>
  <cols>
    <col min="1" max="1" width="6.7109375" bestFit="1" customWidth="1"/>
    <col min="2" max="2" width="19.7109375" customWidth="1"/>
    <col min="3" max="3" width="70.42578125" customWidth="1"/>
    <col min="4" max="4" width="19.42578125" customWidth="1"/>
  </cols>
  <sheetData>
    <row r="1" spans="1:4" ht="18.75" x14ac:dyDescent="0.3">
      <c r="A1" s="790" t="s">
        <v>811</v>
      </c>
      <c r="B1" s="790"/>
      <c r="C1" s="790"/>
    </row>
    <row r="2" spans="1:4" ht="15.75" x14ac:dyDescent="0.25">
      <c r="A2" s="161"/>
      <c r="B2" s="161"/>
      <c r="C2" s="161"/>
    </row>
    <row r="3" spans="1:4" ht="51" x14ac:dyDescent="0.2">
      <c r="A3" s="14" t="s">
        <v>105</v>
      </c>
      <c r="B3" s="162" t="s">
        <v>22</v>
      </c>
      <c r="C3" s="163" t="s">
        <v>827</v>
      </c>
      <c r="D3" s="343"/>
    </row>
    <row r="4" spans="1:4" ht="153" x14ac:dyDescent="0.2">
      <c r="A4" s="14" t="s">
        <v>106</v>
      </c>
      <c r="B4" s="162" t="s">
        <v>107</v>
      </c>
      <c r="C4" s="163" t="s">
        <v>490</v>
      </c>
    </row>
    <row r="5" spans="1:4" ht="51" x14ac:dyDescent="0.2">
      <c r="A5" s="14" t="s">
        <v>108</v>
      </c>
      <c r="B5" s="162" t="s">
        <v>109</v>
      </c>
      <c r="C5" s="163" t="s">
        <v>110</v>
      </c>
    </row>
    <row r="6" spans="1:4" ht="102" x14ac:dyDescent="0.2">
      <c r="A6" s="14" t="s">
        <v>111</v>
      </c>
      <c r="B6" s="162" t="s">
        <v>491</v>
      </c>
      <c r="C6" s="160" t="s">
        <v>112</v>
      </c>
    </row>
    <row r="7" spans="1:4" ht="114.75" x14ac:dyDescent="0.2">
      <c r="A7" s="14" t="s">
        <v>113</v>
      </c>
      <c r="B7" s="162" t="s">
        <v>114</v>
      </c>
      <c r="C7" s="160" t="s">
        <v>115</v>
      </c>
    </row>
    <row r="8" spans="1:4" ht="127.5" x14ac:dyDescent="0.2">
      <c r="A8" s="14" t="s">
        <v>116</v>
      </c>
      <c r="B8" s="162" t="s">
        <v>3</v>
      </c>
      <c r="C8" s="163" t="s">
        <v>117</v>
      </c>
    </row>
    <row r="9" spans="1:4" ht="143.25" customHeight="1" x14ac:dyDescent="0.2">
      <c r="A9" s="14" t="s">
        <v>118</v>
      </c>
      <c r="B9" s="162" t="s">
        <v>4</v>
      </c>
      <c r="C9" s="163" t="s">
        <v>828</v>
      </c>
    </row>
    <row r="10" spans="1:4" ht="63.75" x14ac:dyDescent="0.2">
      <c r="A10" s="14" t="s">
        <v>119</v>
      </c>
      <c r="B10" s="162" t="s">
        <v>5</v>
      </c>
      <c r="C10" s="163" t="s">
        <v>120</v>
      </c>
    </row>
    <row r="11" spans="1:4" ht="153" x14ac:dyDescent="0.2">
      <c r="A11" s="14" t="s">
        <v>121</v>
      </c>
      <c r="B11" s="162" t="s">
        <v>492</v>
      </c>
      <c r="C11" s="163" t="s">
        <v>122</v>
      </c>
    </row>
    <row r="12" spans="1:4" ht="89.25" x14ac:dyDescent="0.2">
      <c r="A12" s="14" t="s">
        <v>123</v>
      </c>
      <c r="B12" s="162" t="s">
        <v>493</v>
      </c>
      <c r="C12" s="163" t="s">
        <v>124</v>
      </c>
    </row>
    <row r="13" spans="1:4" ht="102" x14ac:dyDescent="0.2">
      <c r="A13" s="14" t="s">
        <v>125</v>
      </c>
      <c r="B13" s="162" t="s">
        <v>836</v>
      </c>
      <c r="C13" s="163" t="s">
        <v>837</v>
      </c>
    </row>
    <row r="14" spans="1:4" ht="25.5" x14ac:dyDescent="0.2">
      <c r="A14" s="14" t="s">
        <v>127</v>
      </c>
      <c r="B14" s="162" t="s">
        <v>128</v>
      </c>
      <c r="C14" s="163" t="s">
        <v>129</v>
      </c>
    </row>
    <row r="15" spans="1:4" x14ac:dyDescent="0.2">
      <c r="B15" s="163"/>
      <c r="C15" s="160"/>
    </row>
    <row r="16" spans="1:4" x14ac:dyDescent="0.2">
      <c r="B16" s="163"/>
      <c r="C16" s="160"/>
    </row>
    <row r="17" spans="2:3" x14ac:dyDescent="0.2">
      <c r="B17" s="163"/>
      <c r="C17" s="160"/>
    </row>
    <row r="18" spans="2:3" x14ac:dyDescent="0.2">
      <c r="B18" s="163"/>
      <c r="C18" s="160"/>
    </row>
    <row r="19" spans="2:3" x14ac:dyDescent="0.2">
      <c r="B19" s="163"/>
      <c r="C19" s="160"/>
    </row>
    <row r="20" spans="2:3" x14ac:dyDescent="0.2">
      <c r="B20" s="163"/>
      <c r="C20" s="160"/>
    </row>
    <row r="21" spans="2:3" x14ac:dyDescent="0.2">
      <c r="B21" s="163"/>
      <c r="C21" s="160"/>
    </row>
  </sheetData>
  <mergeCells count="1">
    <mergeCell ref="A1:C1"/>
  </mergeCells>
  <pageMargins left="0.7" right="0.7" top="0.75" bottom="0.75" header="0.3" footer="0.3"/>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9" tint="0.39997558519241921"/>
  </sheetPr>
  <dimension ref="A1:C11"/>
  <sheetViews>
    <sheetView zoomScaleNormal="100" workbookViewId="0">
      <selection sqref="A1:C1"/>
    </sheetView>
  </sheetViews>
  <sheetFormatPr defaultColWidth="8.85546875" defaultRowHeight="12.75" x14ac:dyDescent="0.2"/>
  <cols>
    <col min="1" max="1" width="5.28515625" bestFit="1" customWidth="1"/>
    <col min="2" max="2" width="25.28515625" customWidth="1"/>
    <col min="3" max="3" width="77.85546875" customWidth="1"/>
  </cols>
  <sheetData>
    <row r="1" spans="1:3" ht="18.75" x14ac:dyDescent="0.3">
      <c r="A1" s="790" t="s">
        <v>812</v>
      </c>
      <c r="B1" s="790"/>
      <c r="C1" s="790"/>
    </row>
    <row r="2" spans="1:3" ht="15.75" x14ac:dyDescent="0.25">
      <c r="A2" s="161"/>
      <c r="B2" s="161"/>
      <c r="C2" s="161"/>
    </row>
    <row r="3" spans="1:3" ht="25.5" x14ac:dyDescent="0.2">
      <c r="A3" s="309"/>
      <c r="B3" s="162" t="s">
        <v>138</v>
      </c>
      <c r="C3" s="322" t="s">
        <v>494</v>
      </c>
    </row>
    <row r="4" spans="1:3" ht="51" x14ac:dyDescent="0.2">
      <c r="A4" s="309" t="s">
        <v>139</v>
      </c>
      <c r="B4" s="304" t="s">
        <v>140</v>
      </c>
      <c r="C4" s="322" t="s">
        <v>495</v>
      </c>
    </row>
    <row r="5" spans="1:3" ht="87" customHeight="1" x14ac:dyDescent="0.2">
      <c r="A5" s="309" t="s">
        <v>141</v>
      </c>
      <c r="B5" s="304" t="s">
        <v>156</v>
      </c>
      <c r="C5" s="322" t="s">
        <v>496</v>
      </c>
    </row>
    <row r="6" spans="1:3" ht="38.25" x14ac:dyDescent="0.2">
      <c r="A6" s="309" t="s">
        <v>142</v>
      </c>
      <c r="B6" s="304" t="s">
        <v>147</v>
      </c>
      <c r="C6" s="322" t="s">
        <v>148</v>
      </c>
    </row>
    <row r="7" spans="1:3" ht="38.25" x14ac:dyDescent="0.2">
      <c r="A7" s="309" t="s">
        <v>144</v>
      </c>
      <c r="B7" s="304" t="s">
        <v>150</v>
      </c>
      <c r="C7" s="322" t="s">
        <v>818</v>
      </c>
    </row>
    <row r="8" spans="1:3" ht="25.5" x14ac:dyDescent="0.2">
      <c r="A8" s="309" t="s">
        <v>146</v>
      </c>
      <c r="B8" s="304" t="s">
        <v>808</v>
      </c>
      <c r="C8" s="322" t="s">
        <v>819</v>
      </c>
    </row>
    <row r="9" spans="1:3" ht="25.5" x14ac:dyDescent="0.2">
      <c r="A9" s="309" t="s">
        <v>149</v>
      </c>
      <c r="B9" s="304" t="s">
        <v>153</v>
      </c>
      <c r="C9" s="322" t="s">
        <v>154</v>
      </c>
    </row>
    <row r="10" spans="1:3" x14ac:dyDescent="0.2">
      <c r="A10" s="31"/>
      <c r="B10" s="162"/>
      <c r="C10" s="160"/>
    </row>
    <row r="11" spans="1:3" x14ac:dyDescent="0.2">
      <c r="A11" s="31"/>
      <c r="B11" s="162"/>
      <c r="C11" s="160"/>
    </row>
  </sheetData>
  <mergeCells count="1">
    <mergeCell ref="A1:C1"/>
  </mergeCells>
  <pageMargins left="0.7" right="0.7" top="0.75" bottom="0.75" header="0.3" footer="0.3"/>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9" tint="0.39997558519241921"/>
  </sheetPr>
  <dimension ref="A1:C25"/>
  <sheetViews>
    <sheetView zoomScaleNormal="100" workbookViewId="0">
      <selection sqref="A1:C1"/>
    </sheetView>
  </sheetViews>
  <sheetFormatPr defaultColWidth="8.85546875" defaultRowHeight="12.75" x14ac:dyDescent="0.2"/>
  <cols>
    <col min="1" max="1" width="6.7109375" bestFit="1" customWidth="1"/>
    <col min="2" max="2" width="32.42578125" customWidth="1"/>
    <col min="3" max="3" width="89.42578125" customWidth="1"/>
  </cols>
  <sheetData>
    <row r="1" spans="1:3" ht="15.75" customHeight="1" x14ac:dyDescent="0.3">
      <c r="A1" s="790" t="s">
        <v>813</v>
      </c>
      <c r="B1" s="790"/>
      <c r="C1" s="790"/>
    </row>
    <row r="2" spans="1:3" ht="15.75" x14ac:dyDescent="0.2">
      <c r="A2" s="173"/>
      <c r="B2" s="173"/>
      <c r="C2" s="173"/>
    </row>
    <row r="3" spans="1:3" x14ac:dyDescent="0.2">
      <c r="A3" s="791" t="s">
        <v>503</v>
      </c>
      <c r="B3" s="791"/>
      <c r="C3" s="791"/>
    </row>
    <row r="4" spans="1:3" ht="140.25" x14ac:dyDescent="0.2">
      <c r="A4" s="162" t="s">
        <v>184</v>
      </c>
      <c r="B4" s="162" t="s">
        <v>185</v>
      </c>
      <c r="C4" s="163" t="s">
        <v>497</v>
      </c>
    </row>
    <row r="5" spans="1:3" ht="89.25" x14ac:dyDescent="0.2">
      <c r="A5" s="162" t="s">
        <v>186</v>
      </c>
      <c r="B5" s="162" t="s">
        <v>187</v>
      </c>
      <c r="C5" s="163" t="s">
        <v>498</v>
      </c>
    </row>
    <row r="6" spans="1:3" ht="63.75" x14ac:dyDescent="0.2">
      <c r="A6" s="162" t="s">
        <v>108</v>
      </c>
      <c r="B6" s="162" t="s">
        <v>188</v>
      </c>
      <c r="C6" s="163" t="s">
        <v>189</v>
      </c>
    </row>
    <row r="7" spans="1:3" ht="38.25" x14ac:dyDescent="0.2">
      <c r="A7" s="162" t="s">
        <v>190</v>
      </c>
      <c r="B7" s="162" t="s">
        <v>191</v>
      </c>
      <c r="C7" s="163" t="s">
        <v>499</v>
      </c>
    </row>
    <row r="8" spans="1:3" ht="25.5" x14ac:dyDescent="0.2">
      <c r="A8" s="162" t="s">
        <v>192</v>
      </c>
      <c r="B8" s="162" t="s">
        <v>193</v>
      </c>
      <c r="C8" s="163" t="s">
        <v>804</v>
      </c>
    </row>
    <row r="9" spans="1:3" ht="38.25" x14ac:dyDescent="0.2">
      <c r="A9" s="162" t="s">
        <v>194</v>
      </c>
      <c r="B9" s="162" t="s">
        <v>692</v>
      </c>
      <c r="C9" s="163" t="s">
        <v>195</v>
      </c>
    </row>
    <row r="10" spans="1:3" ht="38.25" x14ac:dyDescent="0.2">
      <c r="A10" s="162" t="s">
        <v>196</v>
      </c>
      <c r="B10" s="162" t="s">
        <v>694</v>
      </c>
      <c r="C10" s="163" t="s">
        <v>500</v>
      </c>
    </row>
    <row r="11" spans="1:3" ht="38.25" x14ac:dyDescent="0.2">
      <c r="A11" s="162" t="s">
        <v>119</v>
      </c>
      <c r="B11" s="162" t="s">
        <v>197</v>
      </c>
      <c r="C11" s="163" t="s">
        <v>198</v>
      </c>
    </row>
    <row r="12" spans="1:3" ht="51" x14ac:dyDescent="0.2">
      <c r="A12" s="162" t="s">
        <v>199</v>
      </c>
      <c r="B12" s="162" t="s">
        <v>200</v>
      </c>
      <c r="C12" s="163" t="s">
        <v>201</v>
      </c>
    </row>
    <row r="13" spans="1:3" ht="102" x14ac:dyDescent="0.2">
      <c r="A13" s="162" t="s">
        <v>123</v>
      </c>
      <c r="B13" s="162" t="s">
        <v>202</v>
      </c>
      <c r="C13" s="163" t="s">
        <v>203</v>
      </c>
    </row>
    <row r="14" spans="1:3" ht="63.75" x14ac:dyDescent="0.2">
      <c r="A14" s="162" t="s">
        <v>125</v>
      </c>
      <c r="B14" s="162" t="s">
        <v>233</v>
      </c>
      <c r="C14" s="163" t="s">
        <v>204</v>
      </c>
    </row>
    <row r="15" spans="1:3" ht="25.5" x14ac:dyDescent="0.2">
      <c r="A15" s="162" t="s">
        <v>126</v>
      </c>
      <c r="B15" s="162" t="s">
        <v>205</v>
      </c>
      <c r="C15" s="163" t="s">
        <v>206</v>
      </c>
    </row>
    <row r="16" spans="1:3" ht="153" x14ac:dyDescent="0.2">
      <c r="A16" s="162" t="s">
        <v>207</v>
      </c>
      <c r="B16" s="162" t="s">
        <v>208</v>
      </c>
      <c r="C16" s="163" t="s">
        <v>501</v>
      </c>
    </row>
    <row r="17" spans="1:3" ht="25.5" x14ac:dyDescent="0.2">
      <c r="A17" s="162" t="s">
        <v>209</v>
      </c>
      <c r="B17" s="162" t="s">
        <v>210</v>
      </c>
      <c r="C17" s="163" t="s">
        <v>211</v>
      </c>
    </row>
    <row r="18" spans="1:3" ht="25.5" x14ac:dyDescent="0.2">
      <c r="A18" s="162" t="s">
        <v>212</v>
      </c>
      <c r="B18" s="162" t="s">
        <v>213</v>
      </c>
      <c r="C18" s="163" t="s">
        <v>214</v>
      </c>
    </row>
    <row r="19" spans="1:3" ht="12.75" customHeight="1" x14ac:dyDescent="0.2">
      <c r="A19" s="162" t="s">
        <v>215</v>
      </c>
      <c r="B19" s="162" t="s">
        <v>216</v>
      </c>
      <c r="C19" s="791" t="s">
        <v>217</v>
      </c>
    </row>
    <row r="20" spans="1:3" ht="25.5" x14ac:dyDescent="0.2">
      <c r="A20" s="162" t="s">
        <v>218</v>
      </c>
      <c r="B20" s="162" t="s">
        <v>219</v>
      </c>
      <c r="C20" s="791"/>
    </row>
    <row r="21" spans="1:3" ht="35.25" customHeight="1" x14ac:dyDescent="0.2">
      <c r="A21" s="162" t="s">
        <v>220</v>
      </c>
      <c r="B21" s="162" t="s">
        <v>221</v>
      </c>
      <c r="C21" s="163" t="s">
        <v>222</v>
      </c>
    </row>
    <row r="22" spans="1:3" ht="62.25" customHeight="1" x14ac:dyDescent="0.2">
      <c r="A22" s="162" t="s">
        <v>223</v>
      </c>
      <c r="B22" s="162" t="s">
        <v>224</v>
      </c>
      <c r="C22" s="163" t="s">
        <v>502</v>
      </c>
    </row>
    <row r="23" spans="1:3" ht="63.75" x14ac:dyDescent="0.2">
      <c r="A23" s="162" t="s">
        <v>225</v>
      </c>
      <c r="B23" s="162" t="s">
        <v>226</v>
      </c>
      <c r="C23" s="163" t="s">
        <v>227</v>
      </c>
    </row>
    <row r="24" spans="1:3" ht="38.25" x14ac:dyDescent="0.2">
      <c r="A24" s="162" t="s">
        <v>228</v>
      </c>
      <c r="B24" s="162" t="s">
        <v>820</v>
      </c>
      <c r="C24" s="163" t="s">
        <v>821</v>
      </c>
    </row>
    <row r="25" spans="1:3" ht="25.5" x14ac:dyDescent="0.2">
      <c r="A25" s="162" t="s">
        <v>526</v>
      </c>
      <c r="B25" s="162" t="s">
        <v>229</v>
      </c>
      <c r="C25" s="163" t="s">
        <v>230</v>
      </c>
    </row>
  </sheetData>
  <mergeCells count="3">
    <mergeCell ref="A1:C1"/>
    <mergeCell ref="A3:C3"/>
    <mergeCell ref="C19:C20"/>
  </mergeCells>
  <pageMargins left="0.7" right="0.7" top="0.75" bottom="0.75" header="0.3" footer="0.3"/>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9" tint="0.39997558519241921"/>
  </sheetPr>
  <dimension ref="A1:C24"/>
  <sheetViews>
    <sheetView zoomScaleNormal="100" workbookViewId="0">
      <selection sqref="A1:C1"/>
    </sheetView>
  </sheetViews>
  <sheetFormatPr defaultColWidth="8.85546875" defaultRowHeight="12.75" x14ac:dyDescent="0.2"/>
  <cols>
    <col min="1" max="1" width="8.85546875" style="204"/>
    <col min="2" max="2" width="14.42578125" style="163" customWidth="1"/>
    <col min="3" max="3" width="88.28515625" style="204" customWidth="1"/>
  </cols>
  <sheetData>
    <row r="1" spans="1:3" s="100" customFormat="1" ht="15.75" x14ac:dyDescent="0.25">
      <c r="A1" s="792" t="s">
        <v>814</v>
      </c>
      <c r="B1" s="792"/>
      <c r="C1" s="792"/>
    </row>
    <row r="2" spans="1:3" ht="23.25" x14ac:dyDescent="0.2">
      <c r="A2" s="203"/>
      <c r="B2" s="203"/>
      <c r="C2" s="203"/>
    </row>
    <row r="3" spans="1:3" ht="98.25" customHeight="1" x14ac:dyDescent="0.2">
      <c r="A3" s="791" t="s">
        <v>504</v>
      </c>
      <c r="B3" s="791"/>
      <c r="C3" s="791"/>
    </row>
    <row r="4" spans="1:3" ht="89.25" x14ac:dyDescent="0.2">
      <c r="A4" s="310" t="s">
        <v>139</v>
      </c>
      <c r="B4" s="304" t="s">
        <v>505</v>
      </c>
      <c r="C4" s="163" t="s">
        <v>697</v>
      </c>
    </row>
    <row r="5" spans="1:3" ht="102" x14ac:dyDescent="0.2">
      <c r="A5" s="310" t="s">
        <v>311</v>
      </c>
      <c r="B5" s="304" t="s">
        <v>312</v>
      </c>
      <c r="C5" s="163" t="s">
        <v>313</v>
      </c>
    </row>
    <row r="6" spans="1:3" ht="51" x14ac:dyDescent="0.2">
      <c r="A6" s="310" t="s">
        <v>144</v>
      </c>
      <c r="B6" s="304" t="s">
        <v>314</v>
      </c>
      <c r="C6" s="163" t="s">
        <v>315</v>
      </c>
    </row>
    <row r="7" spans="1:3" ht="51" x14ac:dyDescent="0.2">
      <c r="A7" s="310" t="s">
        <v>146</v>
      </c>
      <c r="B7" s="304" t="s">
        <v>316</v>
      </c>
      <c r="C7" s="163" t="s">
        <v>317</v>
      </c>
    </row>
    <row r="8" spans="1:3" ht="63.75" x14ac:dyDescent="0.2">
      <c r="A8" s="310" t="s">
        <v>149</v>
      </c>
      <c r="B8" s="304" t="s">
        <v>532</v>
      </c>
      <c r="C8" s="163" t="s">
        <v>506</v>
      </c>
    </row>
    <row r="9" spans="1:3" ht="63.75" x14ac:dyDescent="0.2">
      <c r="A9" s="310" t="s">
        <v>151</v>
      </c>
      <c r="B9" s="304" t="s">
        <v>434</v>
      </c>
      <c r="C9" s="163" t="s">
        <v>507</v>
      </c>
    </row>
    <row r="10" spans="1:3" ht="76.5" x14ac:dyDescent="0.2">
      <c r="A10" s="310" t="s">
        <v>152</v>
      </c>
      <c r="B10" s="304" t="s">
        <v>318</v>
      </c>
      <c r="C10" s="163" t="s">
        <v>508</v>
      </c>
    </row>
    <row r="11" spans="1:3" ht="63.75" x14ac:dyDescent="0.2">
      <c r="A11" s="310" t="s">
        <v>320</v>
      </c>
      <c r="B11" s="304" t="s">
        <v>509</v>
      </c>
      <c r="C11" s="163" t="s">
        <v>805</v>
      </c>
    </row>
    <row r="12" spans="1:3" ht="38.25" x14ac:dyDescent="0.2">
      <c r="A12" s="310" t="s">
        <v>321</v>
      </c>
      <c r="B12" s="304" t="s">
        <v>510</v>
      </c>
      <c r="C12" s="160" t="s">
        <v>143</v>
      </c>
    </row>
    <row r="13" spans="1:3" ht="63.75" x14ac:dyDescent="0.2">
      <c r="A13" s="310" t="s">
        <v>511</v>
      </c>
      <c r="B13" s="304" t="s">
        <v>145</v>
      </c>
      <c r="C13" s="160" t="s">
        <v>512</v>
      </c>
    </row>
    <row r="14" spans="1:3" ht="51" x14ac:dyDescent="0.2">
      <c r="A14" s="310" t="s">
        <v>513</v>
      </c>
      <c r="B14" s="304" t="s">
        <v>514</v>
      </c>
      <c r="C14" s="160" t="s">
        <v>515</v>
      </c>
    </row>
    <row r="15" spans="1:3" ht="76.5" x14ac:dyDescent="0.2">
      <c r="A15" s="310" t="s">
        <v>207</v>
      </c>
      <c r="B15" s="304" t="s">
        <v>516</v>
      </c>
      <c r="C15" s="204" t="s">
        <v>517</v>
      </c>
    </row>
    <row r="16" spans="1:3" ht="63.75" x14ac:dyDescent="0.2">
      <c r="A16" s="310" t="s">
        <v>209</v>
      </c>
      <c r="B16" s="304" t="s">
        <v>518</v>
      </c>
      <c r="C16" s="204" t="s">
        <v>519</v>
      </c>
    </row>
    <row r="17" spans="1:3" ht="63.75" x14ac:dyDescent="0.2">
      <c r="A17" s="310" t="s">
        <v>212</v>
      </c>
      <c r="B17" s="304" t="s">
        <v>531</v>
      </c>
      <c r="C17" s="204" t="s">
        <v>520</v>
      </c>
    </row>
    <row r="18" spans="1:3" ht="63.75" x14ac:dyDescent="0.2">
      <c r="A18" s="310" t="s">
        <v>215</v>
      </c>
      <c r="B18" s="304" t="s">
        <v>530</v>
      </c>
      <c r="C18" s="204" t="s">
        <v>521</v>
      </c>
    </row>
    <row r="19" spans="1:3" ht="63.75" x14ac:dyDescent="0.2">
      <c r="A19" s="310" t="s">
        <v>218</v>
      </c>
      <c r="B19" s="304" t="s">
        <v>522</v>
      </c>
      <c r="C19" s="204" t="s">
        <v>523</v>
      </c>
    </row>
    <row r="20" spans="1:3" ht="38.25" x14ac:dyDescent="0.2">
      <c r="A20" s="310" t="s">
        <v>220</v>
      </c>
      <c r="B20" s="304" t="s">
        <v>527</v>
      </c>
      <c r="C20" s="204" t="s">
        <v>319</v>
      </c>
    </row>
    <row r="21" spans="1:3" ht="76.5" x14ac:dyDescent="0.2">
      <c r="A21" s="310" t="s">
        <v>223</v>
      </c>
      <c r="B21" s="304" t="s">
        <v>528</v>
      </c>
      <c r="C21" s="163" t="s">
        <v>524</v>
      </c>
    </row>
    <row r="22" spans="1:3" ht="63.75" x14ac:dyDescent="0.2">
      <c r="A22" s="310" t="s">
        <v>225</v>
      </c>
      <c r="B22" s="304" t="s">
        <v>831</v>
      </c>
      <c r="C22" s="163" t="s">
        <v>832</v>
      </c>
    </row>
    <row r="23" spans="1:3" ht="51" x14ac:dyDescent="0.2">
      <c r="A23" s="310" t="s">
        <v>228</v>
      </c>
      <c r="B23" s="304" t="s">
        <v>525</v>
      </c>
      <c r="C23" s="163" t="s">
        <v>529</v>
      </c>
    </row>
    <row r="24" spans="1:3" ht="25.5" x14ac:dyDescent="0.2">
      <c r="A24" s="310" t="s">
        <v>526</v>
      </c>
      <c r="B24" s="304" t="s">
        <v>153</v>
      </c>
      <c r="C24" s="163" t="s">
        <v>322</v>
      </c>
    </row>
  </sheetData>
  <mergeCells count="2">
    <mergeCell ref="A1:C1"/>
    <mergeCell ref="A3:C3"/>
  </mergeCells>
  <pageMargins left="0.7" right="0.7" top="0.75" bottom="0.75" header="0.3" footer="0.3"/>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enableFormatConditionsCalculation="0">
    <pageSetUpPr fitToPage="1"/>
  </sheetPr>
  <dimension ref="A1:AR695"/>
  <sheetViews>
    <sheetView showGridLines="0" zoomScaleNormal="100" workbookViewId="0">
      <pane xSplit="2" ySplit="9" topLeftCell="C10" activePane="bottomRight" state="frozen"/>
      <selection pane="topRight" activeCell="C1" sqref="C1"/>
      <selection pane="bottomLeft" activeCell="A10" sqref="A10"/>
      <selection pane="bottomRight" activeCell="AR1" sqref="A1:AR1"/>
    </sheetView>
  </sheetViews>
  <sheetFormatPr defaultColWidth="8.85546875" defaultRowHeight="12.75" x14ac:dyDescent="0.2"/>
  <cols>
    <col min="1" max="1" width="25.28515625" customWidth="1"/>
    <col min="2" max="2" width="14.7109375" style="18" customWidth="1"/>
    <col min="3" max="3" width="11.140625" style="18" customWidth="1"/>
    <col min="4" max="4" width="30" style="30" customWidth="1"/>
    <col min="5" max="5" width="14.42578125" style="4" customWidth="1"/>
    <col min="6" max="6" width="12.42578125" style="18" customWidth="1"/>
    <col min="7" max="7" width="30" style="96" customWidth="1"/>
    <col min="8" max="8" width="25.85546875" style="35" customWidth="1"/>
    <col min="9" max="16" width="24.42578125" style="99" customWidth="1"/>
    <col min="17" max="21" width="24.42578125" style="99" hidden="1" customWidth="1"/>
    <col min="22" max="22" width="21" style="35" customWidth="1"/>
    <col min="23" max="23" width="18" style="54" customWidth="1"/>
    <col min="24" max="24" width="17" style="51" customWidth="1"/>
    <col min="25" max="25" width="27.28515625" style="51" customWidth="1"/>
    <col min="26" max="26" width="20.28515625" style="45" customWidth="1"/>
    <col min="27" max="27" width="22.140625" style="202" hidden="1" customWidth="1"/>
    <col min="28" max="28" width="4.140625" customWidth="1"/>
    <col min="29" max="31" width="12.7109375" customWidth="1"/>
    <col min="32" max="32" width="13.7109375" customWidth="1"/>
    <col min="33" max="33" width="12.7109375" customWidth="1"/>
    <col min="34" max="34" width="13.7109375" customWidth="1"/>
    <col min="35" max="35" width="62" customWidth="1"/>
    <col min="36" max="36" width="14.28515625" customWidth="1"/>
    <col min="37" max="37" width="12.7109375" customWidth="1"/>
    <col min="38" max="38" width="15.42578125" customWidth="1"/>
    <col min="39" max="41" width="12.7109375" customWidth="1"/>
    <col min="42" max="42" width="13.7109375" customWidth="1"/>
    <col min="43" max="44" width="12.7109375" customWidth="1"/>
  </cols>
  <sheetData>
    <row r="1" spans="1:44" s="8" customFormat="1" ht="24.6" customHeight="1" thickBot="1" x14ac:dyDescent="0.25">
      <c r="A1" s="698" t="s">
        <v>475</v>
      </c>
      <c r="B1" s="708"/>
      <c r="C1" s="708"/>
      <c r="D1" s="709"/>
      <c r="E1" s="710"/>
      <c r="F1" s="708"/>
      <c r="G1" s="711"/>
      <c r="H1" s="708"/>
      <c r="I1" s="711"/>
      <c r="J1" s="711"/>
      <c r="K1" s="711"/>
      <c r="L1" s="711"/>
      <c r="M1" s="711"/>
      <c r="N1" s="711"/>
      <c r="O1" s="711"/>
      <c r="P1" s="711"/>
      <c r="Q1" s="711"/>
      <c r="R1" s="711"/>
      <c r="S1" s="711"/>
      <c r="T1" s="711"/>
      <c r="U1" s="711"/>
      <c r="V1" s="708"/>
      <c r="W1" s="712"/>
      <c r="X1" s="713"/>
      <c r="Y1" s="713"/>
      <c r="Z1" s="714"/>
      <c r="AA1" s="712"/>
      <c r="AB1" s="715"/>
      <c r="AC1" s="715"/>
      <c r="AD1" s="715"/>
      <c r="AE1" s="715"/>
      <c r="AF1" s="715"/>
      <c r="AG1" s="715"/>
      <c r="AH1" s="715"/>
      <c r="AI1" s="715"/>
      <c r="AJ1" s="715"/>
      <c r="AK1" s="715"/>
      <c r="AL1" s="715"/>
      <c r="AM1" s="715"/>
      <c r="AN1" s="715"/>
      <c r="AO1" s="715"/>
      <c r="AP1" s="715"/>
      <c r="AQ1" s="715"/>
      <c r="AR1" s="715"/>
    </row>
    <row r="2" spans="1:44" s="8" customFormat="1" ht="12" customHeight="1" x14ac:dyDescent="0.2">
      <c r="A2" s="11"/>
      <c r="B2" s="26" t="str">
        <f>IF('Version Tracking'!B21="","",'Version Tracking'!B21)</f>
        <v/>
      </c>
      <c r="C2" s="58"/>
      <c r="D2" s="28"/>
      <c r="E2" s="9"/>
      <c r="F2" s="16"/>
      <c r="G2" s="94"/>
      <c r="H2" s="16"/>
      <c r="I2" s="97"/>
      <c r="J2" s="97"/>
      <c r="K2" s="97"/>
      <c r="L2" s="97"/>
      <c r="M2" s="97"/>
      <c r="N2" s="97"/>
      <c r="O2" s="97"/>
      <c r="P2" s="97"/>
      <c r="Q2" s="97"/>
      <c r="R2" s="97"/>
      <c r="S2" s="97"/>
      <c r="T2" s="97"/>
      <c r="U2" s="97"/>
      <c r="V2" s="33"/>
      <c r="W2" s="52"/>
      <c r="X2" s="43"/>
      <c r="Y2" s="43"/>
      <c r="Z2" s="44"/>
      <c r="AA2" s="196"/>
    </row>
    <row r="3" spans="1:44" s="8" customFormat="1" ht="12" customHeight="1" x14ac:dyDescent="0.2">
      <c r="A3" s="12" t="s">
        <v>7</v>
      </c>
      <c r="B3" s="27" t="str">
        <f>IF('Version Tracking'!B22="","",'Version Tracking'!B22)</f>
        <v>FACT Evaluation</v>
      </c>
      <c r="C3" s="58"/>
      <c r="D3" s="28"/>
      <c r="E3" s="9"/>
      <c r="F3" s="105"/>
      <c r="G3" s="105"/>
      <c r="H3" s="105"/>
      <c r="I3" s="97"/>
      <c r="J3" s="97"/>
      <c r="K3" s="97"/>
      <c r="L3" s="97"/>
      <c r="M3" s="97"/>
      <c r="N3" s="97"/>
      <c r="O3" s="97"/>
      <c r="P3" s="97"/>
      <c r="Q3" s="97"/>
      <c r="R3" s="97"/>
      <c r="S3" s="97"/>
      <c r="T3" s="97"/>
      <c r="U3" s="97"/>
      <c r="V3" s="33"/>
      <c r="W3" s="52"/>
      <c r="X3" s="52"/>
      <c r="Y3" s="52"/>
      <c r="Z3" s="44"/>
      <c r="AA3" s="196"/>
      <c r="AI3" s="797"/>
      <c r="AP3" s="798"/>
      <c r="AQ3" s="798"/>
      <c r="AR3" s="798"/>
    </row>
    <row r="4" spans="1:44" s="8" customFormat="1" ht="12" customHeight="1" thickBot="1" x14ac:dyDescent="0.25">
      <c r="A4" s="13" t="s">
        <v>2</v>
      </c>
      <c r="B4" s="153" t="str">
        <f>IF('Version Tracking'!B23="","",'Version Tracking'!B23)</f>
        <v>WBEval</v>
      </c>
      <c r="C4" s="58"/>
      <c r="D4" s="28"/>
      <c r="E4" s="9"/>
      <c r="F4" s="105"/>
      <c r="G4" s="105"/>
      <c r="H4" s="105"/>
      <c r="I4" s="97"/>
      <c r="J4" s="97"/>
      <c r="K4" s="97"/>
      <c r="L4" s="97"/>
      <c r="M4" s="97"/>
      <c r="N4" s="97"/>
      <c r="O4" s="97"/>
      <c r="P4" s="97"/>
      <c r="Q4" s="97"/>
      <c r="R4" s="97"/>
      <c r="S4" s="97"/>
      <c r="T4" s="97"/>
      <c r="U4" s="97"/>
      <c r="V4" s="33"/>
      <c r="W4" s="52"/>
      <c r="X4" s="43"/>
      <c r="Y4" s="43"/>
      <c r="Z4" s="44"/>
      <c r="AA4" s="196"/>
      <c r="AI4" s="797"/>
      <c r="AP4" s="798"/>
      <c r="AQ4" s="798"/>
      <c r="AR4" s="798"/>
    </row>
    <row r="5" spans="1:44" s="1" customFormat="1" ht="12" customHeight="1" thickBot="1" x14ac:dyDescent="0.25">
      <c r="B5" s="20"/>
      <c r="C5" s="20"/>
      <c r="D5" s="2"/>
      <c r="E5" s="394"/>
      <c r="F5" s="21"/>
      <c r="G5" s="95"/>
      <c r="H5" s="34"/>
      <c r="I5" s="98"/>
      <c r="J5" s="98"/>
      <c r="K5" s="98"/>
      <c r="L5" s="98"/>
      <c r="M5" s="98"/>
      <c r="N5" s="98"/>
      <c r="O5" s="98"/>
      <c r="P5" s="98"/>
      <c r="Q5" s="98"/>
      <c r="R5" s="98"/>
      <c r="S5" s="98"/>
      <c r="T5" s="98"/>
      <c r="U5" s="98"/>
      <c r="V5" s="34"/>
      <c r="W5" s="181"/>
      <c r="X5" s="182"/>
      <c r="Y5" s="182"/>
      <c r="Z5" s="183"/>
      <c r="AA5" s="120"/>
    </row>
    <row r="6" spans="1:44" s="72" customFormat="1" ht="18" customHeight="1" thickBot="1" x14ac:dyDescent="0.25">
      <c r="A6" s="530" t="s">
        <v>300</v>
      </c>
      <c r="B6" s="531"/>
      <c r="C6" s="532"/>
      <c r="D6" s="532"/>
      <c r="E6" s="533"/>
      <c r="F6" s="532"/>
      <c r="G6" s="532"/>
      <c r="H6" s="534"/>
      <c r="I6" s="534"/>
      <c r="J6" s="534"/>
      <c r="K6" s="534"/>
      <c r="L6" s="534"/>
      <c r="M6" s="534"/>
      <c r="N6" s="534"/>
      <c r="O6" s="534"/>
      <c r="P6" s="534"/>
      <c r="Q6" s="534"/>
      <c r="R6" s="534"/>
      <c r="S6" s="534"/>
      <c r="T6" s="534"/>
      <c r="U6" s="534"/>
      <c r="V6" s="534"/>
      <c r="W6" s="534"/>
      <c r="X6" s="534"/>
      <c r="Y6" s="534"/>
      <c r="Z6" s="535"/>
      <c r="AA6" s="78"/>
      <c r="AC6" s="608"/>
      <c r="AD6" s="609"/>
      <c r="AE6" s="609"/>
      <c r="AF6" s="609"/>
      <c r="AG6" s="609"/>
      <c r="AH6" s="609"/>
      <c r="AI6" s="609"/>
      <c r="AJ6" s="609"/>
      <c r="AK6" s="609"/>
      <c r="AL6" s="609"/>
      <c r="AM6" s="609"/>
      <c r="AN6" s="609"/>
      <c r="AO6" s="609"/>
      <c r="AP6" s="609"/>
      <c r="AQ6" s="609"/>
      <c r="AR6" s="610"/>
    </row>
    <row r="7" spans="1:44" s="339" customFormat="1" ht="18" customHeight="1" thickBot="1" x14ac:dyDescent="0.25">
      <c r="A7" s="567">
        <v>1</v>
      </c>
      <c r="B7" s="568"/>
      <c r="C7" s="776">
        <v>2</v>
      </c>
      <c r="D7" s="776"/>
      <c r="E7" s="569"/>
      <c r="F7" s="777">
        <v>3</v>
      </c>
      <c r="G7" s="777"/>
      <c r="H7" s="569">
        <v>4</v>
      </c>
      <c r="I7" s="569">
        <v>5</v>
      </c>
      <c r="J7" s="569">
        <v>6</v>
      </c>
      <c r="K7" s="569">
        <v>7</v>
      </c>
      <c r="L7" s="570">
        <v>8</v>
      </c>
      <c r="M7" s="570">
        <v>9</v>
      </c>
      <c r="N7" s="570">
        <v>10</v>
      </c>
      <c r="O7" s="570">
        <v>11</v>
      </c>
      <c r="P7" s="570">
        <v>12</v>
      </c>
      <c r="Q7" s="570">
        <v>13</v>
      </c>
      <c r="R7" s="570">
        <v>14</v>
      </c>
      <c r="S7" s="570">
        <v>15</v>
      </c>
      <c r="T7" s="570">
        <v>16</v>
      </c>
      <c r="U7" s="570">
        <v>17</v>
      </c>
      <c r="V7" s="569">
        <v>18</v>
      </c>
      <c r="W7" s="569">
        <v>19</v>
      </c>
      <c r="X7" s="569">
        <v>20</v>
      </c>
      <c r="Y7" s="569">
        <v>21</v>
      </c>
      <c r="Z7" s="571">
        <v>22</v>
      </c>
      <c r="AA7" s="338"/>
      <c r="AC7" s="611" t="s">
        <v>325</v>
      </c>
      <c r="AD7" s="612" t="s">
        <v>326</v>
      </c>
      <c r="AE7" s="612" t="s">
        <v>327</v>
      </c>
      <c r="AF7" s="612" t="s">
        <v>328</v>
      </c>
      <c r="AG7" s="612" t="s">
        <v>329</v>
      </c>
      <c r="AH7" s="612" t="s">
        <v>330</v>
      </c>
      <c r="AI7" s="612" t="s">
        <v>331</v>
      </c>
      <c r="AJ7" s="612" t="s">
        <v>332</v>
      </c>
      <c r="AK7" s="612" t="s">
        <v>333</v>
      </c>
      <c r="AL7" s="612" t="s">
        <v>334</v>
      </c>
      <c r="AM7" s="612" t="s">
        <v>335</v>
      </c>
      <c r="AN7" s="612" t="s">
        <v>336</v>
      </c>
      <c r="AO7" s="612" t="s">
        <v>337</v>
      </c>
      <c r="AP7" s="612" t="s">
        <v>338</v>
      </c>
      <c r="AQ7" s="612" t="s">
        <v>339</v>
      </c>
      <c r="AR7" s="613" t="s">
        <v>340</v>
      </c>
    </row>
    <row r="8" spans="1:44" s="19" customFormat="1" ht="13.5" customHeight="1" thickTop="1" thickBot="1" x14ac:dyDescent="0.25">
      <c r="A8" s="536"/>
      <c r="B8" s="340"/>
      <c r="C8" s="793" t="s">
        <v>39</v>
      </c>
      <c r="D8" s="793"/>
      <c r="E8" s="404" t="s">
        <v>0</v>
      </c>
      <c r="F8" s="794" t="s">
        <v>40</v>
      </c>
      <c r="G8" s="794"/>
      <c r="H8" s="727" t="s">
        <v>736</v>
      </c>
      <c r="I8" s="727" t="s">
        <v>737</v>
      </c>
      <c r="J8" s="404"/>
      <c r="K8" s="727" t="s">
        <v>472</v>
      </c>
      <c r="L8" s="783" t="s">
        <v>436</v>
      </c>
      <c r="M8" s="783"/>
      <c r="N8" s="783"/>
      <c r="O8" s="783"/>
      <c r="P8" s="784"/>
      <c r="Q8" s="771" t="s">
        <v>437</v>
      </c>
      <c r="R8" s="772"/>
      <c r="S8" s="772"/>
      <c r="T8" s="772"/>
      <c r="U8" s="772"/>
      <c r="V8" s="404"/>
      <c r="W8" s="778" t="s">
        <v>301</v>
      </c>
      <c r="X8" s="778" t="s">
        <v>830</v>
      </c>
      <c r="Y8" s="727" t="s">
        <v>473</v>
      </c>
      <c r="Z8" s="774" t="s">
        <v>302</v>
      </c>
      <c r="AA8" s="298"/>
      <c r="AC8" s="799" t="s">
        <v>341</v>
      </c>
      <c r="AD8" s="795" t="s">
        <v>342</v>
      </c>
      <c r="AE8" s="795" t="s">
        <v>343</v>
      </c>
      <c r="AF8" s="795" t="s">
        <v>344</v>
      </c>
      <c r="AG8" s="795" t="s">
        <v>345</v>
      </c>
      <c r="AH8" s="795" t="s">
        <v>346</v>
      </c>
      <c r="AI8" s="795" t="s">
        <v>787</v>
      </c>
      <c r="AJ8" s="795" t="s">
        <v>347</v>
      </c>
      <c r="AK8" s="795" t="s">
        <v>348</v>
      </c>
      <c r="AL8" s="795" t="s">
        <v>444</v>
      </c>
      <c r="AM8" s="795" t="s">
        <v>349</v>
      </c>
      <c r="AN8" s="795" t="s">
        <v>350</v>
      </c>
      <c r="AO8" s="795" t="s">
        <v>351</v>
      </c>
      <c r="AP8" s="795" t="s">
        <v>415</v>
      </c>
      <c r="AQ8" s="795" t="s">
        <v>699</v>
      </c>
      <c r="AR8" s="801" t="s">
        <v>700</v>
      </c>
    </row>
    <row r="9" spans="1:44" s="6" customFormat="1" ht="52.5" customHeight="1" thickTop="1" thickBot="1" x14ac:dyDescent="0.25">
      <c r="A9" s="572" t="s">
        <v>734</v>
      </c>
      <c r="B9" s="573" t="s">
        <v>442</v>
      </c>
      <c r="C9" s="573" t="s">
        <v>185</v>
      </c>
      <c r="D9" s="573" t="s">
        <v>269</v>
      </c>
      <c r="E9" s="574"/>
      <c r="F9" s="573" t="s">
        <v>185</v>
      </c>
      <c r="G9" s="573" t="s">
        <v>94</v>
      </c>
      <c r="H9" s="773"/>
      <c r="I9" s="773"/>
      <c r="J9" s="575" t="s">
        <v>272</v>
      </c>
      <c r="K9" s="773"/>
      <c r="L9" s="614" t="s">
        <v>435</v>
      </c>
      <c r="M9" s="615" t="s">
        <v>391</v>
      </c>
      <c r="N9" s="483" t="s">
        <v>158</v>
      </c>
      <c r="O9" s="483" t="s">
        <v>145</v>
      </c>
      <c r="P9" s="483" t="s">
        <v>411</v>
      </c>
      <c r="Q9" s="614" t="s">
        <v>435</v>
      </c>
      <c r="R9" s="615" t="s">
        <v>391</v>
      </c>
      <c r="S9" s="483" t="s">
        <v>158</v>
      </c>
      <c r="T9" s="483" t="s">
        <v>145</v>
      </c>
      <c r="U9" s="483" t="s">
        <v>411</v>
      </c>
      <c r="V9" s="573" t="s">
        <v>96</v>
      </c>
      <c r="W9" s="773"/>
      <c r="X9" s="773"/>
      <c r="Y9" s="773"/>
      <c r="Z9" s="775"/>
      <c r="AA9" s="298" t="s">
        <v>303</v>
      </c>
      <c r="AC9" s="800"/>
      <c r="AD9" s="796"/>
      <c r="AE9" s="796"/>
      <c r="AF9" s="796"/>
      <c r="AG9" s="796"/>
      <c r="AH9" s="796"/>
      <c r="AI9" s="796"/>
      <c r="AJ9" s="796"/>
      <c r="AK9" s="796"/>
      <c r="AL9" s="796"/>
      <c r="AM9" s="796"/>
      <c r="AN9" s="796"/>
      <c r="AO9" s="796"/>
      <c r="AP9" s="796"/>
      <c r="AQ9" s="796"/>
      <c r="AR9" s="802"/>
    </row>
    <row r="10" spans="1:44" s="89" customFormat="1" ht="24" customHeight="1" x14ac:dyDescent="0.2">
      <c r="A10" s="537" t="s">
        <v>299</v>
      </c>
      <c r="B10" s="291"/>
      <c r="C10" s="292"/>
      <c r="D10" s="292"/>
      <c r="E10" s="395"/>
      <c r="F10" s="292"/>
      <c r="G10" s="292"/>
      <c r="H10" s="293"/>
      <c r="I10" s="293"/>
      <c r="J10" s="293"/>
      <c r="K10" s="293"/>
      <c r="L10" s="293"/>
      <c r="M10" s="293"/>
      <c r="N10" s="293"/>
      <c r="O10" s="293"/>
      <c r="P10" s="293"/>
      <c r="Q10" s="293"/>
      <c r="R10" s="293"/>
      <c r="S10" s="293"/>
      <c r="T10" s="293"/>
      <c r="U10" s="293"/>
      <c r="V10" s="293"/>
      <c r="W10" s="293"/>
      <c r="X10" s="294"/>
      <c r="Y10" s="294"/>
      <c r="Z10" s="538"/>
      <c r="AA10" s="197"/>
      <c r="AC10" s="537"/>
      <c r="AD10" s="294"/>
      <c r="AE10" s="294"/>
      <c r="AF10" s="294"/>
      <c r="AG10" s="294"/>
      <c r="AH10" s="294"/>
      <c r="AI10" s="294"/>
      <c r="AJ10" s="294"/>
      <c r="AK10" s="294"/>
      <c r="AL10" s="294"/>
      <c r="AM10" s="294"/>
      <c r="AN10" s="294"/>
      <c r="AO10" s="294"/>
      <c r="AP10" s="294"/>
      <c r="AQ10" s="294"/>
      <c r="AR10" s="538"/>
    </row>
    <row r="11" spans="1:44" s="85" customFormat="1" x14ac:dyDescent="0.2">
      <c r="A11" s="539" t="s">
        <v>323</v>
      </c>
      <c r="B11" s="207"/>
      <c r="C11" s="223" t="s">
        <v>242</v>
      </c>
      <c r="D11" s="224" t="str">
        <f>VLOOKUP(C11,'4. Samples'!B$11:M$16,3,FALSE)</f>
        <v>Teacher Initiative</v>
      </c>
      <c r="E11" s="225" t="s">
        <v>0</v>
      </c>
      <c r="F11" s="223" t="s">
        <v>250</v>
      </c>
      <c r="G11" s="224" t="str">
        <f>VLOOKUP(F11,'4. Samples'!B$11:M$16,3,FALSE)</f>
        <v>Business as Usual</v>
      </c>
      <c r="H11" s="223" t="s">
        <v>304</v>
      </c>
      <c r="I11" s="226" t="s">
        <v>305</v>
      </c>
      <c r="J11" s="226" t="s">
        <v>306</v>
      </c>
      <c r="K11" s="226">
        <v>1</v>
      </c>
      <c r="L11" s="226">
        <v>1</v>
      </c>
      <c r="M11" s="226">
        <v>1</v>
      </c>
      <c r="N11" s="226">
        <v>1</v>
      </c>
      <c r="O11" s="226">
        <v>1</v>
      </c>
      <c r="P11" s="226">
        <v>1</v>
      </c>
      <c r="Q11" s="226">
        <v>1</v>
      </c>
      <c r="R11" s="226">
        <v>1</v>
      </c>
      <c r="S11" s="226">
        <v>1</v>
      </c>
      <c r="T11" s="226">
        <v>1</v>
      </c>
      <c r="U11" s="226">
        <v>1</v>
      </c>
      <c r="V11" s="226" t="s">
        <v>81</v>
      </c>
      <c r="W11" s="226" t="s">
        <v>308</v>
      </c>
      <c r="X11" s="227" t="s">
        <v>310</v>
      </c>
      <c r="Y11" s="227"/>
      <c r="Z11" s="540"/>
      <c r="AA11" s="198"/>
      <c r="AC11" s="539"/>
      <c r="AD11" s="227"/>
      <c r="AE11" s="227"/>
      <c r="AF11" s="227"/>
      <c r="AG11" s="227"/>
      <c r="AH11" s="227"/>
      <c r="AI11" s="227"/>
      <c r="AJ11" s="227"/>
      <c r="AK11" s="227"/>
      <c r="AL11" s="227"/>
      <c r="AM11" s="227"/>
      <c r="AN11" s="227"/>
      <c r="AO11" s="227"/>
      <c r="AP11" s="227"/>
      <c r="AQ11" s="227"/>
      <c r="AR11" s="594"/>
    </row>
    <row r="12" spans="1:44" s="86" customFormat="1" x14ac:dyDescent="0.2">
      <c r="A12" s="541" t="s">
        <v>324</v>
      </c>
      <c r="B12" s="207"/>
      <c r="C12" s="228" t="s">
        <v>252</v>
      </c>
      <c r="D12" s="224" t="str">
        <f>VLOOKUP(C12,'4. Samples'!B$11:M$16,3,FALSE)</f>
        <v>Teacher Initiative</v>
      </c>
      <c r="E12" s="229" t="s">
        <v>0</v>
      </c>
      <c r="F12" s="228" t="s">
        <v>255</v>
      </c>
      <c r="G12" s="224" t="str">
        <f>VLOOKUP(F12,'4. Samples'!B$11:M$16,3,FALSE)</f>
        <v>Business as Usual</v>
      </c>
      <c r="H12" s="223" t="s">
        <v>304</v>
      </c>
      <c r="I12" s="230" t="s">
        <v>167</v>
      </c>
      <c r="J12" s="226" t="s">
        <v>306</v>
      </c>
      <c r="K12" s="226">
        <v>1</v>
      </c>
      <c r="L12" s="226">
        <v>1</v>
      </c>
      <c r="M12" s="226">
        <v>1</v>
      </c>
      <c r="N12" s="226">
        <v>1</v>
      </c>
      <c r="O12" s="226">
        <v>1</v>
      </c>
      <c r="P12" s="226">
        <v>1</v>
      </c>
      <c r="Q12" s="226">
        <v>1</v>
      </c>
      <c r="R12" s="226">
        <v>1</v>
      </c>
      <c r="S12" s="226">
        <v>1</v>
      </c>
      <c r="T12" s="226">
        <v>1</v>
      </c>
      <c r="U12" s="226">
        <v>1</v>
      </c>
      <c r="V12" s="226" t="s">
        <v>82</v>
      </c>
      <c r="W12" s="226" t="s">
        <v>308</v>
      </c>
      <c r="X12" s="176" t="s">
        <v>310</v>
      </c>
      <c r="Y12" s="176"/>
      <c r="Z12" s="542"/>
      <c r="AA12" s="199"/>
      <c r="AC12" s="541"/>
      <c r="AD12" s="176"/>
      <c r="AE12" s="176"/>
      <c r="AF12" s="176"/>
      <c r="AG12" s="176"/>
      <c r="AH12" s="176"/>
      <c r="AI12" s="176"/>
      <c r="AJ12" s="176"/>
      <c r="AK12" s="176"/>
      <c r="AL12" s="176"/>
      <c r="AM12" s="176"/>
      <c r="AN12" s="176"/>
      <c r="AO12" s="176"/>
      <c r="AP12" s="176"/>
      <c r="AQ12" s="176"/>
      <c r="AR12" s="595"/>
    </row>
    <row r="13" spans="1:44" s="83" customFormat="1" ht="14.25" customHeight="1" x14ac:dyDescent="0.2">
      <c r="A13" s="543" t="str">
        <f>IF('2. Outcomes'!B13="","",'2. Outcomes'!A13&amp;"   /   "&amp;'2. Outcomes'!B13&amp;"   /   "&amp;'2. Outcomes'!C13)</f>
        <v>Outcome 1   /   Academic Achievement   /   MACI assessment</v>
      </c>
      <c r="B13" s="184"/>
      <c r="C13" s="185"/>
      <c r="D13" s="185"/>
      <c r="E13" s="396"/>
      <c r="F13" s="186"/>
      <c r="G13" s="186"/>
      <c r="H13" s="206"/>
      <c r="I13" s="206"/>
      <c r="J13" s="206"/>
      <c r="K13" s="206"/>
      <c r="L13" s="206"/>
      <c r="M13" s="206"/>
      <c r="N13" s="206"/>
      <c r="O13" s="206"/>
      <c r="P13" s="206"/>
      <c r="Q13" s="206"/>
      <c r="R13" s="206"/>
      <c r="S13" s="206"/>
      <c r="T13" s="206"/>
      <c r="U13" s="206"/>
      <c r="V13" s="206"/>
      <c r="W13" s="206"/>
      <c r="X13" s="186"/>
      <c r="Y13" s="186"/>
      <c r="Z13" s="544"/>
      <c r="AA13" s="200"/>
      <c r="AC13" s="543" t="str">
        <f>IF('2. Outcomes'!T13="","",'2. Outcomes'!S13&amp;"   /   "&amp;'2. Outcomes'!T13&amp;"   /   "&amp;'2. Outcomes'!U13)</f>
        <v/>
      </c>
      <c r="AD13" s="206"/>
      <c r="AE13" s="206"/>
      <c r="AF13" s="206"/>
      <c r="AG13" s="206"/>
      <c r="AH13" s="206"/>
      <c r="AI13" s="206"/>
      <c r="AJ13" s="206"/>
      <c r="AK13" s="206"/>
      <c r="AL13" s="206"/>
      <c r="AM13" s="206"/>
      <c r="AN13" s="206"/>
      <c r="AO13" s="206"/>
      <c r="AP13" s="206"/>
      <c r="AQ13" s="206"/>
      <c r="AR13" s="596"/>
    </row>
    <row r="14" spans="1:44" s="378" customFormat="1" ht="12.75" customHeight="1" x14ac:dyDescent="0.2">
      <c r="A14" s="547" t="str">
        <f>IF('5. Contrasts'!A14="","",'5. Contrasts'!A14)</f>
        <v>MACI assessment - 1</v>
      </c>
      <c r="B14" s="211" t="str">
        <f>IF('5. Contrasts'!B14="","",'5. Contrasts'!B14)</f>
        <v/>
      </c>
      <c r="C14" s="216" t="str">
        <f>IF('5. Contrasts'!C14="","",'5. Contrasts'!C14)</f>
        <v>T_Semester1</v>
      </c>
      <c r="D14" s="90" t="str">
        <f>IF('5. Contrasts'!D14="","",'5. Contrasts'!D14)</f>
        <v xml:space="preserve">FACT </v>
      </c>
      <c r="E14" s="217" t="str">
        <f>IF('5. Contrasts'!E14="","",'5. Contrasts'!E14)</f>
        <v>vs.</v>
      </c>
      <c r="F14" s="216" t="str">
        <f>IF('5. Contrasts'!F14="","",'5. Contrasts'!F14)</f>
        <v>C_Semester1</v>
      </c>
      <c r="G14" s="92" t="str">
        <f>IF('5. Contrasts'!G14="","",'5. Contrasts'!G14)</f>
        <v>Business as Usual</v>
      </c>
      <c r="H14" s="398" t="str">
        <f>IF('5. Contrasts'!H14="","",'5. Contrasts'!H14)</f>
        <v>continuous</v>
      </c>
      <c r="I14" s="216" t="str">
        <f>IF('5. Contrasts'!I14="","",'5. Contrasts'!I14)</f>
        <v>standardized score</v>
      </c>
      <c r="J14" s="216" t="str">
        <f>IF('5. Contrasts'!J14="","",'5. Contrasts'!J14)</f>
        <v>no imputed outcome data</v>
      </c>
      <c r="K14" s="216">
        <f>IF('5. Contrasts'!K14="","",'5. Contrasts'!K14)</f>
        <v>2</v>
      </c>
      <c r="L14" s="216" t="str">
        <f>IF('5. Contrasts'!L14="","",'5. Contrasts'!L14)</f>
        <v>SAT/Math placement score</v>
      </c>
      <c r="M14" s="216" t="str">
        <f>IF('5. Contrasts'!M14="","",'5. Contrasts'!M14)</f>
        <v>student</v>
      </c>
      <c r="N14" s="216" t="str">
        <f>IF('5. Contrasts'!N14="","",'5. Contrasts'!N14)</f>
        <v>Pre-freshman/12th grade</v>
      </c>
      <c r="O14" s="216" t="str">
        <f>IF('5. Contrasts'!O14="","",'5. Contrasts'!O14)</f>
        <v>Pre-random assignment (summer for placement test/prior fall for SAT): 
2015-2016 (Cohort A), 
2016-2017 (Cohort B), 
2017-2018 (Cohort C)</v>
      </c>
      <c r="P14" s="216" t="str">
        <f>IF('5. Contrasts'!P14="","",'5. Contrasts'!P14)</f>
        <v xml:space="preserve">Dummy variable adjustment* </v>
      </c>
      <c r="Q14" s="216" t="str">
        <f>IF('5. Contrasts'!Q14="","",'5. Contrasts'!Q14)</f>
        <v>Pell grant eligibility</v>
      </c>
      <c r="R14" s="216" t="str">
        <f>IF('5. Contrasts'!R14="","",'5. Contrasts'!R14)</f>
        <v>student</v>
      </c>
      <c r="S14" s="216" t="str">
        <f>IF('5. Contrasts'!S14="","",'5. Contrasts'!S14)</f>
        <v>Pre-freshman</v>
      </c>
      <c r="T14" s="216" t="str">
        <f>IF('5. Contrasts'!T14="","",'5. Contrasts'!T14)</f>
        <v>Spring/summer (time of financial aid award):
2016 (Cohort A), 
2017 (Cohort B), 
2018 (Cohort C)</v>
      </c>
      <c r="U14" s="216" t="str">
        <f>IF('5. Contrasts'!U14="","",'5. Contrasts'!U14)</f>
        <v xml:space="preserve">Dummy variable adjustment* </v>
      </c>
      <c r="V14" s="216" t="str">
        <f>IF('5. Contrasts'!V14="","",'5. Contrasts'!V14)</f>
        <v>Confirmatory</v>
      </c>
      <c r="W14" s="216" t="str">
        <f>IF('5. Contrasts'!W14="","",'5. Contrasts'!W14)</f>
        <v>Spring 2017</v>
      </c>
      <c r="X14" s="216" t="str">
        <f>IF('5. Contrasts'!X14="","",'5. Contrasts'!X14)</f>
        <v>Fall 2019</v>
      </c>
      <c r="Y14" s="216" t="str">
        <f>IF('5. Contrasts'!Y14="","",'5. Contrasts'!Y14)</f>
        <v>For three cohorts of entering college freshmen required to take Applied Math, what is the effect of a FACT course section on math problem-solving skills at the end of the end of the semester (measured by the Math Applications &amp; Concept Inventory) compared to a business-as-usual course section?</v>
      </c>
      <c r="Z14" s="584" t="str">
        <f>IF('5. Contrasts'!Z14="","",'5. Contrasts'!Z14)</f>
        <v>*In the case that attrition is high, no baseline data will be imputed</v>
      </c>
      <c r="AA14" s="377">
        <f>1</f>
        <v>1</v>
      </c>
      <c r="AC14" s="597"/>
      <c r="AD14" s="87"/>
      <c r="AE14" s="87"/>
      <c r="AF14" s="87"/>
      <c r="AG14" s="87"/>
      <c r="AH14" s="87"/>
      <c r="AI14" s="87"/>
      <c r="AJ14" s="87"/>
      <c r="AK14" s="87"/>
      <c r="AL14" s="87"/>
      <c r="AM14" s="87"/>
      <c r="AN14" s="87"/>
      <c r="AO14" s="87"/>
      <c r="AP14" s="87"/>
      <c r="AQ14" s="87"/>
      <c r="AR14" s="598"/>
    </row>
    <row r="15" spans="1:44" s="378" customFormat="1" ht="12.75" customHeight="1" x14ac:dyDescent="0.2">
      <c r="A15" s="547" t="str">
        <f>IF('5. Contrasts'!A15="","",'5. Contrasts'!A15)</f>
        <v>MACI assessment - 2</v>
      </c>
      <c r="B15" s="211" t="str">
        <f>IF('5. Contrasts'!B15="","",'5. Contrasts'!B15)</f>
        <v/>
      </c>
      <c r="C15" s="216" t="str">
        <f>IF('5. Contrasts'!C15="","",'5. Contrasts'!C15)</f>
        <v/>
      </c>
      <c r="D15" s="91" t="str">
        <f>IF('5. Contrasts'!D15="","",'5. Contrasts'!D15)</f>
        <v/>
      </c>
      <c r="E15" s="212" t="str">
        <f>IF('5. Contrasts'!E15="","",'5. Contrasts'!E15)</f>
        <v>vs.</v>
      </c>
      <c r="F15" s="211" t="str">
        <f>IF('5. Contrasts'!F15="","",'5. Contrasts'!F15)</f>
        <v/>
      </c>
      <c r="G15" s="93" t="str">
        <f>IF('5. Contrasts'!G15="","",'5. Contrasts'!G15)</f>
        <v/>
      </c>
      <c r="H15" s="399" t="str">
        <f>IF('5. Contrasts'!H15="","",'5. Contrasts'!H15)</f>
        <v/>
      </c>
      <c r="I15" s="211" t="str">
        <f>IF('5. Contrasts'!I15="","",'5. Contrasts'!I15)</f>
        <v/>
      </c>
      <c r="J15" s="211" t="str">
        <f>IF('5. Contrasts'!J15="","",'5. Contrasts'!J15)</f>
        <v/>
      </c>
      <c r="K15" s="211" t="str">
        <f>IF('5. Contrasts'!K15="","",'5. Contrasts'!K15)</f>
        <v/>
      </c>
      <c r="L15" s="211" t="str">
        <f>IF('5. Contrasts'!L15="","",'5. Contrasts'!L15)</f>
        <v/>
      </c>
      <c r="M15" s="211" t="str">
        <f>IF('5. Contrasts'!M15="","",'5. Contrasts'!M15)</f>
        <v/>
      </c>
      <c r="N15" s="211" t="str">
        <f>IF('5. Contrasts'!N15="","",'5. Contrasts'!N15)</f>
        <v/>
      </c>
      <c r="O15" s="211" t="str">
        <f>IF('5. Contrasts'!O15="","",'5. Contrasts'!O15)</f>
        <v/>
      </c>
      <c r="P15" s="211" t="str">
        <f>IF('5. Contrasts'!P15="","",'5. Contrasts'!P15)</f>
        <v/>
      </c>
      <c r="Q15" s="211" t="str">
        <f>IF('5. Contrasts'!Q15="","",'5. Contrasts'!Q15)</f>
        <v/>
      </c>
      <c r="R15" s="211" t="str">
        <f>IF('5. Contrasts'!R15="","",'5. Contrasts'!R15)</f>
        <v/>
      </c>
      <c r="S15" s="211" t="str">
        <f>IF('5. Contrasts'!S15="","",'5. Contrasts'!S15)</f>
        <v/>
      </c>
      <c r="T15" s="211" t="str">
        <f>IF('5. Contrasts'!T15="","",'5. Contrasts'!T15)</f>
        <v/>
      </c>
      <c r="U15" s="211" t="str">
        <f>IF('5. Contrasts'!U15="","",'5. Contrasts'!U15)</f>
        <v/>
      </c>
      <c r="V15" s="211" t="str">
        <f>IF('5. Contrasts'!V15="","",'5. Contrasts'!V15)</f>
        <v/>
      </c>
      <c r="W15" s="211" t="str">
        <f>IF('5. Contrasts'!W15="","",'5. Contrasts'!W15)</f>
        <v/>
      </c>
      <c r="X15" s="211" t="str">
        <f>IF('5. Contrasts'!X15="","",'5. Contrasts'!X15)</f>
        <v/>
      </c>
      <c r="Y15" s="211" t="str">
        <f>IF('5. Contrasts'!Y15="","",'5. Contrasts'!Y15)</f>
        <v/>
      </c>
      <c r="Z15" s="585" t="str">
        <f>IF('5. Contrasts'!Z15="","",'5. Contrasts'!Z15)</f>
        <v/>
      </c>
      <c r="AA15" s="377">
        <f>1</f>
        <v>1</v>
      </c>
      <c r="AC15" s="599"/>
      <c r="AD15" s="81"/>
      <c r="AE15" s="81"/>
      <c r="AF15" s="81"/>
      <c r="AG15" s="81"/>
      <c r="AH15" s="81"/>
      <c r="AI15" s="87"/>
      <c r="AJ15" s="81"/>
      <c r="AK15" s="81"/>
      <c r="AL15" s="81"/>
      <c r="AM15" s="81"/>
      <c r="AN15" s="81"/>
      <c r="AO15" s="81"/>
      <c r="AP15" s="81"/>
      <c r="AQ15" s="81"/>
      <c r="AR15" s="600"/>
    </row>
    <row r="16" spans="1:44" s="378" customFormat="1" ht="12.75" customHeight="1" x14ac:dyDescent="0.2">
      <c r="A16" s="547" t="str">
        <f>IF('5. Contrasts'!A16="","",'5. Contrasts'!A16)</f>
        <v>MACI assessment - 3</v>
      </c>
      <c r="B16" s="211" t="str">
        <f>IF('5. Contrasts'!B16="","",'5. Contrasts'!B16)</f>
        <v/>
      </c>
      <c r="C16" s="211" t="str">
        <f>IF('5. Contrasts'!C16="","",'5. Contrasts'!C16)</f>
        <v/>
      </c>
      <c r="D16" s="91" t="str">
        <f>IF('5. Contrasts'!D16="","",'5. Contrasts'!D16)</f>
        <v/>
      </c>
      <c r="E16" s="212" t="str">
        <f>IF('5. Contrasts'!E16="","",'5. Contrasts'!E16)</f>
        <v>vs.</v>
      </c>
      <c r="F16" s="211" t="str">
        <f>IF('5. Contrasts'!F16="","",'5. Contrasts'!F16)</f>
        <v/>
      </c>
      <c r="G16" s="93" t="str">
        <f>IF('5. Contrasts'!G16="","",'5. Contrasts'!G16)</f>
        <v/>
      </c>
      <c r="H16" s="399" t="str">
        <f>IF('5. Contrasts'!H16="","",'5. Contrasts'!H16)</f>
        <v/>
      </c>
      <c r="I16" s="211" t="str">
        <f>IF('5. Contrasts'!I16="","",'5. Contrasts'!I16)</f>
        <v/>
      </c>
      <c r="J16" s="211" t="str">
        <f>IF('5. Contrasts'!J16="","",'5. Contrasts'!J16)</f>
        <v/>
      </c>
      <c r="K16" s="211" t="str">
        <f>IF('5. Contrasts'!K16="","",'5. Contrasts'!K16)</f>
        <v/>
      </c>
      <c r="L16" s="211" t="str">
        <f>IF('5. Contrasts'!L16="","",'5. Contrasts'!L16)</f>
        <v/>
      </c>
      <c r="M16" s="211" t="str">
        <f>IF('5. Contrasts'!M16="","",'5. Contrasts'!M16)</f>
        <v/>
      </c>
      <c r="N16" s="211" t="str">
        <f>IF('5. Contrasts'!N16="","",'5. Contrasts'!N16)</f>
        <v/>
      </c>
      <c r="O16" s="211" t="str">
        <f>IF('5. Contrasts'!O16="","",'5. Contrasts'!O16)</f>
        <v/>
      </c>
      <c r="P16" s="211" t="str">
        <f>IF('5. Contrasts'!P16="","",'5. Contrasts'!P16)</f>
        <v/>
      </c>
      <c r="Q16" s="211" t="str">
        <f>IF('5. Contrasts'!Q16="","",'5. Contrasts'!Q16)</f>
        <v/>
      </c>
      <c r="R16" s="211" t="str">
        <f>IF('5. Contrasts'!R16="","",'5. Contrasts'!R16)</f>
        <v/>
      </c>
      <c r="S16" s="211" t="str">
        <f>IF('5. Contrasts'!S16="","",'5. Contrasts'!S16)</f>
        <v/>
      </c>
      <c r="T16" s="211" t="str">
        <f>IF('5. Contrasts'!T16="","",'5. Contrasts'!T16)</f>
        <v/>
      </c>
      <c r="U16" s="211" t="str">
        <f>IF('5. Contrasts'!U16="","",'5. Contrasts'!U16)</f>
        <v/>
      </c>
      <c r="V16" s="211" t="str">
        <f>IF('5. Contrasts'!V16="","",'5. Contrasts'!V16)</f>
        <v/>
      </c>
      <c r="W16" s="211" t="str">
        <f>IF('5. Contrasts'!W16="","",'5. Contrasts'!W16)</f>
        <v/>
      </c>
      <c r="X16" s="211" t="str">
        <f>IF('5. Contrasts'!X16="","",'5. Contrasts'!X16)</f>
        <v/>
      </c>
      <c r="Y16" s="211" t="str">
        <f>IF('5. Contrasts'!Y16="","",'5. Contrasts'!Y16)</f>
        <v/>
      </c>
      <c r="Z16" s="585" t="str">
        <f>IF('5. Contrasts'!Z16="","",'5. Contrasts'!Z16)</f>
        <v/>
      </c>
      <c r="AA16" s="377">
        <f>1</f>
        <v>1</v>
      </c>
      <c r="AC16" s="599"/>
      <c r="AD16" s="81"/>
      <c r="AE16" s="81"/>
      <c r="AF16" s="81"/>
      <c r="AG16" s="81"/>
      <c r="AH16" s="81"/>
      <c r="AI16" s="87"/>
      <c r="AJ16" s="81"/>
      <c r="AK16" s="81"/>
      <c r="AL16" s="81"/>
      <c r="AM16" s="81"/>
      <c r="AN16" s="81"/>
      <c r="AO16" s="81"/>
      <c r="AP16" s="81"/>
      <c r="AQ16" s="81"/>
      <c r="AR16" s="600"/>
    </row>
    <row r="17" spans="1:44" s="378" customFormat="1" ht="12.75" customHeight="1" x14ac:dyDescent="0.2">
      <c r="A17" s="547" t="str">
        <f>IF('5. Contrasts'!A17="","",'5. Contrasts'!A17)</f>
        <v>MACI assessment - 4</v>
      </c>
      <c r="B17" s="211" t="str">
        <f>IF('5. Contrasts'!B17="","",'5. Contrasts'!B17)</f>
        <v/>
      </c>
      <c r="C17" s="211" t="str">
        <f>IF('5. Contrasts'!C17="","",'5. Contrasts'!C17)</f>
        <v/>
      </c>
      <c r="D17" s="91" t="str">
        <f>IF('5. Contrasts'!D17="","",'5. Contrasts'!D17)</f>
        <v/>
      </c>
      <c r="E17" s="212" t="str">
        <f>IF('5. Contrasts'!E17="","",'5. Contrasts'!E17)</f>
        <v>vs.</v>
      </c>
      <c r="F17" s="211" t="str">
        <f>IF('5. Contrasts'!F17="","",'5. Contrasts'!F17)</f>
        <v/>
      </c>
      <c r="G17" s="93" t="str">
        <f>IF('5. Contrasts'!G17="","",'5. Contrasts'!G17)</f>
        <v/>
      </c>
      <c r="H17" s="399" t="str">
        <f>IF('5. Contrasts'!H17="","",'5. Contrasts'!H17)</f>
        <v/>
      </c>
      <c r="I17" s="211" t="str">
        <f>IF('5. Contrasts'!I17="","",'5. Contrasts'!I17)</f>
        <v/>
      </c>
      <c r="J17" s="211" t="str">
        <f>IF('5. Contrasts'!J17="","",'5. Contrasts'!J17)</f>
        <v/>
      </c>
      <c r="K17" s="211" t="str">
        <f>IF('5. Contrasts'!K17="","",'5. Contrasts'!K17)</f>
        <v/>
      </c>
      <c r="L17" s="211" t="str">
        <f>IF('5. Contrasts'!L17="","",'5. Contrasts'!L17)</f>
        <v/>
      </c>
      <c r="M17" s="211" t="str">
        <f>IF('5. Contrasts'!M17="","",'5. Contrasts'!M17)</f>
        <v/>
      </c>
      <c r="N17" s="211" t="str">
        <f>IF('5. Contrasts'!N17="","",'5. Contrasts'!N17)</f>
        <v/>
      </c>
      <c r="O17" s="211" t="str">
        <f>IF('5. Contrasts'!O17="","",'5. Contrasts'!O17)</f>
        <v/>
      </c>
      <c r="P17" s="211" t="str">
        <f>IF('5. Contrasts'!P17="","",'5. Contrasts'!P17)</f>
        <v/>
      </c>
      <c r="Q17" s="211" t="str">
        <f>IF('5. Contrasts'!Q17="","",'5. Contrasts'!Q17)</f>
        <v/>
      </c>
      <c r="R17" s="211" t="str">
        <f>IF('5. Contrasts'!R17="","",'5. Contrasts'!R17)</f>
        <v/>
      </c>
      <c r="S17" s="211" t="str">
        <f>IF('5. Contrasts'!S17="","",'5. Contrasts'!S17)</f>
        <v/>
      </c>
      <c r="T17" s="211" t="str">
        <f>IF('5. Contrasts'!T17="","",'5. Contrasts'!T17)</f>
        <v/>
      </c>
      <c r="U17" s="211" t="str">
        <f>IF('5. Contrasts'!U17="","",'5. Contrasts'!U17)</f>
        <v/>
      </c>
      <c r="V17" s="211" t="str">
        <f>IF('5. Contrasts'!V17="","",'5. Contrasts'!V17)</f>
        <v/>
      </c>
      <c r="W17" s="211" t="str">
        <f>IF('5. Contrasts'!W17="","",'5. Contrasts'!W17)</f>
        <v/>
      </c>
      <c r="X17" s="211" t="str">
        <f>IF('5. Contrasts'!X17="","",'5. Contrasts'!X17)</f>
        <v/>
      </c>
      <c r="Y17" s="211" t="str">
        <f>IF('5. Contrasts'!Y17="","",'5. Contrasts'!Y17)</f>
        <v/>
      </c>
      <c r="Z17" s="585" t="str">
        <f>IF('5. Contrasts'!Z17="","",'5. Contrasts'!Z17)</f>
        <v/>
      </c>
      <c r="AA17" s="377">
        <f>1</f>
        <v>1</v>
      </c>
      <c r="AC17" s="599"/>
      <c r="AD17" s="81"/>
      <c r="AE17" s="81"/>
      <c r="AF17" s="81"/>
      <c r="AG17" s="81"/>
      <c r="AH17" s="81"/>
      <c r="AI17" s="87"/>
      <c r="AJ17" s="81"/>
      <c r="AK17" s="81"/>
      <c r="AL17" s="81"/>
      <c r="AM17" s="81"/>
      <c r="AN17" s="81"/>
      <c r="AO17" s="81"/>
      <c r="AP17" s="81"/>
      <c r="AQ17" s="81"/>
      <c r="AR17" s="600"/>
    </row>
    <row r="18" spans="1:44" s="378" customFormat="1" ht="12.75" customHeight="1" x14ac:dyDescent="0.2">
      <c r="A18" s="547" t="str">
        <f>IF('5. Contrasts'!A18="","",'5. Contrasts'!A18)</f>
        <v>MACI assessment - 5</v>
      </c>
      <c r="B18" s="211" t="str">
        <f>IF('5. Contrasts'!B18="","",'5. Contrasts'!B18)</f>
        <v/>
      </c>
      <c r="C18" s="211" t="str">
        <f>IF('5. Contrasts'!C18="","",'5. Contrasts'!C18)</f>
        <v/>
      </c>
      <c r="D18" s="91" t="str">
        <f>IF('5. Contrasts'!D18="","",'5. Contrasts'!D18)</f>
        <v/>
      </c>
      <c r="E18" s="212" t="str">
        <f>IF('5. Contrasts'!E18="","",'5. Contrasts'!E18)</f>
        <v>vs.</v>
      </c>
      <c r="F18" s="211" t="str">
        <f>IF('5. Contrasts'!F18="","",'5. Contrasts'!F18)</f>
        <v/>
      </c>
      <c r="G18" s="93" t="str">
        <f>IF('5. Contrasts'!G18="","",'5. Contrasts'!G18)</f>
        <v/>
      </c>
      <c r="H18" s="399" t="str">
        <f>IF('5. Contrasts'!H18="","",'5. Contrasts'!H18)</f>
        <v/>
      </c>
      <c r="I18" s="211" t="str">
        <f>IF('5. Contrasts'!I18="","",'5. Contrasts'!I18)</f>
        <v/>
      </c>
      <c r="J18" s="211" t="str">
        <f>IF('5. Contrasts'!J18="","",'5. Contrasts'!J18)</f>
        <v/>
      </c>
      <c r="K18" s="211" t="str">
        <f>IF('5. Contrasts'!K18="","",'5. Contrasts'!K18)</f>
        <v/>
      </c>
      <c r="L18" s="211" t="str">
        <f>IF('5. Contrasts'!L18="","",'5. Contrasts'!L18)</f>
        <v/>
      </c>
      <c r="M18" s="211" t="str">
        <f>IF('5. Contrasts'!M18="","",'5. Contrasts'!M18)</f>
        <v/>
      </c>
      <c r="N18" s="211" t="str">
        <f>IF('5. Contrasts'!N18="","",'5. Contrasts'!N18)</f>
        <v/>
      </c>
      <c r="O18" s="211" t="str">
        <f>IF('5. Contrasts'!O18="","",'5. Contrasts'!O18)</f>
        <v/>
      </c>
      <c r="P18" s="211" t="str">
        <f>IF('5. Contrasts'!P18="","",'5. Contrasts'!P18)</f>
        <v/>
      </c>
      <c r="Q18" s="211" t="str">
        <f>IF('5. Contrasts'!Q18="","",'5. Contrasts'!Q18)</f>
        <v/>
      </c>
      <c r="R18" s="211" t="str">
        <f>IF('5. Contrasts'!R18="","",'5. Contrasts'!R18)</f>
        <v/>
      </c>
      <c r="S18" s="211" t="str">
        <f>IF('5. Contrasts'!S18="","",'5. Contrasts'!S18)</f>
        <v/>
      </c>
      <c r="T18" s="211" t="str">
        <f>IF('5. Contrasts'!T18="","",'5. Contrasts'!T18)</f>
        <v/>
      </c>
      <c r="U18" s="211" t="str">
        <f>IF('5. Contrasts'!U18="","",'5. Contrasts'!U18)</f>
        <v/>
      </c>
      <c r="V18" s="211" t="str">
        <f>IF('5. Contrasts'!V18="","",'5. Contrasts'!V18)</f>
        <v/>
      </c>
      <c r="W18" s="211" t="str">
        <f>IF('5. Contrasts'!W18="","",'5. Contrasts'!W18)</f>
        <v/>
      </c>
      <c r="X18" s="211" t="str">
        <f>IF('5. Contrasts'!X18="","",'5. Contrasts'!X18)</f>
        <v/>
      </c>
      <c r="Y18" s="211" t="str">
        <f>IF('5. Contrasts'!Y18="","",'5. Contrasts'!Y18)</f>
        <v/>
      </c>
      <c r="Z18" s="585" t="str">
        <f>IF('5. Contrasts'!Z18="","",'5. Contrasts'!Z18)</f>
        <v/>
      </c>
      <c r="AA18" s="377">
        <f>1</f>
        <v>1</v>
      </c>
      <c r="AC18" s="599"/>
      <c r="AD18" s="81"/>
      <c r="AE18" s="81"/>
      <c r="AF18" s="81"/>
      <c r="AG18" s="81"/>
      <c r="AH18" s="81"/>
      <c r="AI18" s="87"/>
      <c r="AJ18" s="81"/>
      <c r="AK18" s="81"/>
      <c r="AL18" s="81"/>
      <c r="AM18" s="81"/>
      <c r="AN18" s="81"/>
      <c r="AO18" s="81"/>
      <c r="AP18" s="81"/>
      <c r="AQ18" s="81"/>
      <c r="AR18" s="600"/>
    </row>
    <row r="19" spans="1:44" s="378" customFormat="1" ht="12.75" customHeight="1" x14ac:dyDescent="0.2">
      <c r="A19" s="547" t="str">
        <f>IF('5. Contrasts'!A19="","",'5. Contrasts'!A19)</f>
        <v>MACI assessment - 6</v>
      </c>
      <c r="B19" s="211" t="str">
        <f>IF('5. Contrasts'!B19="","",'5. Contrasts'!B19)</f>
        <v/>
      </c>
      <c r="C19" s="211" t="str">
        <f>IF('5. Contrasts'!C19="","",'5. Contrasts'!C19)</f>
        <v/>
      </c>
      <c r="D19" s="91" t="str">
        <f>IF('5. Contrasts'!D19="","",'5. Contrasts'!D19)</f>
        <v/>
      </c>
      <c r="E19" s="212" t="str">
        <f>IF('5. Contrasts'!E19="","",'5. Contrasts'!E19)</f>
        <v>vs.</v>
      </c>
      <c r="F19" s="211" t="str">
        <f>IF('5. Contrasts'!F19="","",'5. Contrasts'!F19)</f>
        <v/>
      </c>
      <c r="G19" s="93" t="str">
        <f>IF('5. Contrasts'!G19="","",'5. Contrasts'!G19)</f>
        <v/>
      </c>
      <c r="H19" s="399" t="str">
        <f>IF('5. Contrasts'!H19="","",'5. Contrasts'!H19)</f>
        <v/>
      </c>
      <c r="I19" s="211" t="str">
        <f>IF('5. Contrasts'!I19="","",'5. Contrasts'!I19)</f>
        <v/>
      </c>
      <c r="J19" s="211" t="str">
        <f>IF('5. Contrasts'!J19="","",'5. Contrasts'!J19)</f>
        <v/>
      </c>
      <c r="K19" s="211" t="str">
        <f>IF('5. Contrasts'!K19="","",'5. Contrasts'!K19)</f>
        <v/>
      </c>
      <c r="L19" s="211" t="str">
        <f>IF('5. Contrasts'!L19="","",'5. Contrasts'!L19)</f>
        <v/>
      </c>
      <c r="M19" s="211" t="str">
        <f>IF('5. Contrasts'!M19="","",'5. Contrasts'!M19)</f>
        <v/>
      </c>
      <c r="N19" s="211" t="str">
        <f>IF('5. Contrasts'!N19="","",'5. Contrasts'!N19)</f>
        <v/>
      </c>
      <c r="O19" s="211" t="str">
        <f>IF('5. Contrasts'!O19="","",'5. Contrasts'!O19)</f>
        <v/>
      </c>
      <c r="P19" s="211" t="str">
        <f>IF('5. Contrasts'!P19="","",'5. Contrasts'!P19)</f>
        <v/>
      </c>
      <c r="Q19" s="211" t="str">
        <f>IF('5. Contrasts'!Q19="","",'5. Contrasts'!Q19)</f>
        <v/>
      </c>
      <c r="R19" s="211" t="str">
        <f>IF('5. Contrasts'!R19="","",'5. Contrasts'!R19)</f>
        <v/>
      </c>
      <c r="S19" s="211" t="str">
        <f>IF('5. Contrasts'!S19="","",'5. Contrasts'!S19)</f>
        <v/>
      </c>
      <c r="T19" s="211" t="str">
        <f>IF('5. Contrasts'!T19="","",'5. Contrasts'!T19)</f>
        <v/>
      </c>
      <c r="U19" s="211" t="str">
        <f>IF('5. Contrasts'!U19="","",'5. Contrasts'!U19)</f>
        <v/>
      </c>
      <c r="V19" s="211" t="str">
        <f>IF('5. Contrasts'!V19="","",'5. Contrasts'!V19)</f>
        <v/>
      </c>
      <c r="W19" s="211" t="str">
        <f>IF('5. Contrasts'!W19="","",'5. Contrasts'!W19)</f>
        <v/>
      </c>
      <c r="X19" s="211" t="str">
        <f>IF('5. Contrasts'!X19="","",'5. Contrasts'!X19)</f>
        <v/>
      </c>
      <c r="Y19" s="211" t="str">
        <f>IF('5. Contrasts'!Y19="","",'5. Contrasts'!Y19)</f>
        <v/>
      </c>
      <c r="Z19" s="585" t="str">
        <f>IF('5. Contrasts'!Z19="","",'5. Contrasts'!Z19)</f>
        <v/>
      </c>
      <c r="AA19" s="377">
        <f>1</f>
        <v>1</v>
      </c>
      <c r="AC19" s="599"/>
      <c r="AD19" s="81"/>
      <c r="AE19" s="81"/>
      <c r="AF19" s="81"/>
      <c r="AG19" s="81"/>
      <c r="AH19" s="81"/>
      <c r="AI19" s="87"/>
      <c r="AJ19" s="81"/>
      <c r="AK19" s="81"/>
      <c r="AL19" s="81"/>
      <c r="AM19" s="81"/>
      <c r="AN19" s="81"/>
      <c r="AO19" s="81"/>
      <c r="AP19" s="81"/>
      <c r="AQ19" s="81"/>
      <c r="AR19" s="600"/>
    </row>
    <row r="20" spans="1:44" s="378" customFormat="1" ht="12.75" customHeight="1" x14ac:dyDescent="0.2">
      <c r="A20" s="547" t="str">
        <f>IF('5. Contrasts'!A20="","",'5. Contrasts'!A20)</f>
        <v>MACI assessment - 7</v>
      </c>
      <c r="B20" s="211" t="str">
        <f>IF('5. Contrasts'!B20="","",'5. Contrasts'!B20)</f>
        <v/>
      </c>
      <c r="C20" s="211" t="str">
        <f>IF('5. Contrasts'!C20="","",'5. Contrasts'!C20)</f>
        <v/>
      </c>
      <c r="D20" s="91" t="str">
        <f>IF('5. Contrasts'!D20="","",'5. Contrasts'!D20)</f>
        <v/>
      </c>
      <c r="E20" s="212" t="str">
        <f>IF('5. Contrasts'!E20="","",'5. Contrasts'!E20)</f>
        <v>vs.</v>
      </c>
      <c r="F20" s="211" t="str">
        <f>IF('5. Contrasts'!F20="","",'5. Contrasts'!F20)</f>
        <v/>
      </c>
      <c r="G20" s="93" t="str">
        <f>IF('5. Contrasts'!G20="","",'5. Contrasts'!G20)</f>
        <v/>
      </c>
      <c r="H20" s="399" t="str">
        <f>IF('5. Contrasts'!H20="","",'5. Contrasts'!H20)</f>
        <v/>
      </c>
      <c r="I20" s="211" t="str">
        <f>IF('5. Contrasts'!I20="","",'5. Contrasts'!I20)</f>
        <v/>
      </c>
      <c r="J20" s="211" t="str">
        <f>IF('5. Contrasts'!J20="","",'5. Contrasts'!J20)</f>
        <v/>
      </c>
      <c r="K20" s="211" t="str">
        <f>IF('5. Contrasts'!K20="","",'5. Contrasts'!K20)</f>
        <v/>
      </c>
      <c r="L20" s="211" t="str">
        <f>IF('5. Contrasts'!L20="","",'5. Contrasts'!L20)</f>
        <v/>
      </c>
      <c r="M20" s="211" t="str">
        <f>IF('5. Contrasts'!M20="","",'5. Contrasts'!M20)</f>
        <v/>
      </c>
      <c r="N20" s="211" t="str">
        <f>IF('5. Contrasts'!N20="","",'5. Contrasts'!N20)</f>
        <v/>
      </c>
      <c r="O20" s="211" t="str">
        <f>IF('5. Contrasts'!O20="","",'5. Contrasts'!O20)</f>
        <v/>
      </c>
      <c r="P20" s="211" t="str">
        <f>IF('5. Contrasts'!P20="","",'5. Contrasts'!P20)</f>
        <v/>
      </c>
      <c r="Q20" s="211" t="str">
        <f>IF('5. Contrasts'!Q20="","",'5. Contrasts'!Q20)</f>
        <v/>
      </c>
      <c r="R20" s="211" t="str">
        <f>IF('5. Contrasts'!R20="","",'5. Contrasts'!R20)</f>
        <v/>
      </c>
      <c r="S20" s="211" t="str">
        <f>IF('5. Contrasts'!S20="","",'5. Contrasts'!S20)</f>
        <v/>
      </c>
      <c r="T20" s="211" t="str">
        <f>IF('5. Contrasts'!T20="","",'5. Contrasts'!T20)</f>
        <v/>
      </c>
      <c r="U20" s="211" t="str">
        <f>IF('5. Contrasts'!U20="","",'5. Contrasts'!U20)</f>
        <v/>
      </c>
      <c r="V20" s="211" t="str">
        <f>IF('5. Contrasts'!V20="","",'5. Contrasts'!V20)</f>
        <v/>
      </c>
      <c r="W20" s="211" t="str">
        <f>IF('5. Contrasts'!W20="","",'5. Contrasts'!W20)</f>
        <v/>
      </c>
      <c r="X20" s="211" t="str">
        <f>IF('5. Contrasts'!X20="","",'5. Contrasts'!X20)</f>
        <v/>
      </c>
      <c r="Y20" s="211" t="str">
        <f>IF('5. Contrasts'!Y20="","",'5. Contrasts'!Y20)</f>
        <v/>
      </c>
      <c r="Z20" s="585" t="str">
        <f>IF('5. Contrasts'!Z20="","",'5. Contrasts'!Z20)</f>
        <v/>
      </c>
      <c r="AA20" s="377">
        <f>1</f>
        <v>1</v>
      </c>
      <c r="AC20" s="599"/>
      <c r="AD20" s="81"/>
      <c r="AE20" s="81"/>
      <c r="AF20" s="81"/>
      <c r="AG20" s="81"/>
      <c r="AH20" s="81"/>
      <c r="AI20" s="87"/>
      <c r="AJ20" s="81"/>
      <c r="AK20" s="81"/>
      <c r="AL20" s="81"/>
      <c r="AM20" s="81"/>
      <c r="AN20" s="81"/>
      <c r="AO20" s="81"/>
      <c r="AP20" s="81"/>
      <c r="AQ20" s="81"/>
      <c r="AR20" s="600"/>
    </row>
    <row r="21" spans="1:44" s="378" customFormat="1" ht="12.75" customHeight="1" x14ac:dyDescent="0.2">
      <c r="A21" s="547" t="str">
        <f>IF('5. Contrasts'!A21="","",'5. Contrasts'!A21)</f>
        <v>MACI assessment - 8</v>
      </c>
      <c r="B21" s="211" t="str">
        <f>IF('5. Contrasts'!B21="","",'5. Contrasts'!B21)</f>
        <v/>
      </c>
      <c r="C21" s="211" t="str">
        <f>IF('5. Contrasts'!C21="","",'5. Contrasts'!C21)</f>
        <v/>
      </c>
      <c r="D21" s="91" t="str">
        <f>IF('5. Contrasts'!D21="","",'5. Contrasts'!D21)</f>
        <v/>
      </c>
      <c r="E21" s="212" t="str">
        <f>IF('5. Contrasts'!E21="","",'5. Contrasts'!E21)</f>
        <v>vs.</v>
      </c>
      <c r="F21" s="211" t="str">
        <f>IF('5. Contrasts'!F21="","",'5. Contrasts'!F21)</f>
        <v/>
      </c>
      <c r="G21" s="93" t="str">
        <f>IF('5. Contrasts'!G21="","",'5. Contrasts'!G21)</f>
        <v/>
      </c>
      <c r="H21" s="399" t="str">
        <f>IF('5. Contrasts'!H21="","",'5. Contrasts'!H21)</f>
        <v/>
      </c>
      <c r="I21" s="211" t="str">
        <f>IF('5. Contrasts'!I21="","",'5. Contrasts'!I21)</f>
        <v/>
      </c>
      <c r="J21" s="211" t="str">
        <f>IF('5. Contrasts'!J21="","",'5. Contrasts'!J21)</f>
        <v/>
      </c>
      <c r="K21" s="211" t="str">
        <f>IF('5. Contrasts'!K21="","",'5. Contrasts'!K21)</f>
        <v/>
      </c>
      <c r="L21" s="211" t="str">
        <f>IF('5. Contrasts'!L21="","",'5. Contrasts'!L21)</f>
        <v/>
      </c>
      <c r="M21" s="211" t="str">
        <f>IF('5. Contrasts'!M21="","",'5. Contrasts'!M21)</f>
        <v/>
      </c>
      <c r="N21" s="211" t="str">
        <f>IF('5. Contrasts'!N21="","",'5. Contrasts'!N21)</f>
        <v/>
      </c>
      <c r="O21" s="211" t="str">
        <f>IF('5. Contrasts'!O21="","",'5. Contrasts'!O21)</f>
        <v/>
      </c>
      <c r="P21" s="211" t="str">
        <f>IF('5. Contrasts'!P21="","",'5. Contrasts'!P21)</f>
        <v/>
      </c>
      <c r="Q21" s="211" t="str">
        <f>IF('5. Contrasts'!Q21="","",'5. Contrasts'!Q21)</f>
        <v/>
      </c>
      <c r="R21" s="211" t="str">
        <f>IF('5. Contrasts'!R21="","",'5. Contrasts'!R21)</f>
        <v/>
      </c>
      <c r="S21" s="211" t="str">
        <f>IF('5. Contrasts'!S21="","",'5. Contrasts'!S21)</f>
        <v/>
      </c>
      <c r="T21" s="211" t="str">
        <f>IF('5. Contrasts'!T21="","",'5. Contrasts'!T21)</f>
        <v/>
      </c>
      <c r="U21" s="211" t="str">
        <f>IF('5. Contrasts'!U21="","",'5. Contrasts'!U21)</f>
        <v/>
      </c>
      <c r="V21" s="211" t="str">
        <f>IF('5. Contrasts'!V21="","",'5. Contrasts'!V21)</f>
        <v/>
      </c>
      <c r="W21" s="211" t="str">
        <f>IF('5. Contrasts'!W21="","",'5. Contrasts'!W21)</f>
        <v/>
      </c>
      <c r="X21" s="211" t="str">
        <f>IF('5. Contrasts'!X21="","",'5. Contrasts'!X21)</f>
        <v/>
      </c>
      <c r="Y21" s="211" t="str">
        <f>IF('5. Contrasts'!Y21="","",'5. Contrasts'!Y21)</f>
        <v/>
      </c>
      <c r="Z21" s="585" t="str">
        <f>IF('5. Contrasts'!Z21="","",'5. Contrasts'!Z21)</f>
        <v/>
      </c>
      <c r="AA21" s="377">
        <f>1</f>
        <v>1</v>
      </c>
      <c r="AC21" s="599"/>
      <c r="AD21" s="81"/>
      <c r="AE21" s="81"/>
      <c r="AF21" s="81"/>
      <c r="AG21" s="81"/>
      <c r="AH21" s="81"/>
      <c r="AI21" s="87"/>
      <c r="AJ21" s="81"/>
      <c r="AK21" s="81"/>
      <c r="AL21" s="81"/>
      <c r="AM21" s="81"/>
      <c r="AN21" s="81"/>
      <c r="AO21" s="81"/>
      <c r="AP21" s="81"/>
      <c r="AQ21" s="81"/>
      <c r="AR21" s="600"/>
    </row>
    <row r="22" spans="1:44" s="378" customFormat="1" ht="12.75" customHeight="1" x14ac:dyDescent="0.2">
      <c r="A22" s="547" t="str">
        <f>IF('5. Contrasts'!A22="","",'5. Contrasts'!A22)</f>
        <v>MACI assessment - 9</v>
      </c>
      <c r="B22" s="211" t="str">
        <f>IF('5. Contrasts'!B22="","",'5. Contrasts'!B22)</f>
        <v/>
      </c>
      <c r="C22" s="211" t="str">
        <f>IF('5. Contrasts'!C22="","",'5. Contrasts'!C22)</f>
        <v/>
      </c>
      <c r="D22" s="91" t="str">
        <f>IF('5. Contrasts'!D22="","",'5. Contrasts'!D22)</f>
        <v/>
      </c>
      <c r="E22" s="212" t="str">
        <f>IF('5. Contrasts'!E22="","",'5. Contrasts'!E22)</f>
        <v>vs.</v>
      </c>
      <c r="F22" s="211" t="str">
        <f>IF('5. Contrasts'!F22="","",'5. Contrasts'!F22)</f>
        <v/>
      </c>
      <c r="G22" s="93" t="str">
        <f>IF('5. Contrasts'!G22="","",'5. Contrasts'!G22)</f>
        <v/>
      </c>
      <c r="H22" s="399" t="str">
        <f>IF('5. Contrasts'!H22="","",'5. Contrasts'!H22)</f>
        <v/>
      </c>
      <c r="I22" s="211" t="str">
        <f>IF('5. Contrasts'!I22="","",'5. Contrasts'!I22)</f>
        <v/>
      </c>
      <c r="J22" s="211" t="str">
        <f>IF('5. Contrasts'!J22="","",'5. Contrasts'!J22)</f>
        <v/>
      </c>
      <c r="K22" s="211" t="str">
        <f>IF('5. Contrasts'!K22="","",'5. Contrasts'!K22)</f>
        <v/>
      </c>
      <c r="L22" s="211" t="str">
        <f>IF('5. Contrasts'!L22="","",'5. Contrasts'!L22)</f>
        <v/>
      </c>
      <c r="M22" s="211" t="str">
        <f>IF('5. Contrasts'!M22="","",'5. Contrasts'!M22)</f>
        <v/>
      </c>
      <c r="N22" s="211" t="str">
        <f>IF('5. Contrasts'!N22="","",'5. Contrasts'!N22)</f>
        <v/>
      </c>
      <c r="O22" s="211" t="str">
        <f>IF('5. Contrasts'!O22="","",'5. Contrasts'!O22)</f>
        <v/>
      </c>
      <c r="P22" s="211" t="str">
        <f>IF('5. Contrasts'!P22="","",'5. Contrasts'!P22)</f>
        <v/>
      </c>
      <c r="Q22" s="211" t="str">
        <f>IF('5. Contrasts'!Q22="","",'5. Contrasts'!Q22)</f>
        <v/>
      </c>
      <c r="R22" s="211" t="str">
        <f>IF('5. Contrasts'!R22="","",'5. Contrasts'!R22)</f>
        <v/>
      </c>
      <c r="S22" s="211" t="str">
        <f>IF('5. Contrasts'!S22="","",'5. Contrasts'!S22)</f>
        <v/>
      </c>
      <c r="T22" s="211" t="str">
        <f>IF('5. Contrasts'!T22="","",'5. Contrasts'!T22)</f>
        <v/>
      </c>
      <c r="U22" s="211" t="str">
        <f>IF('5. Contrasts'!U22="","",'5. Contrasts'!U22)</f>
        <v/>
      </c>
      <c r="V22" s="211" t="str">
        <f>IF('5. Contrasts'!V22="","",'5. Contrasts'!V22)</f>
        <v/>
      </c>
      <c r="W22" s="211" t="str">
        <f>IF('5. Contrasts'!W22="","",'5. Contrasts'!W22)</f>
        <v/>
      </c>
      <c r="X22" s="211" t="str">
        <f>IF('5. Contrasts'!X22="","",'5. Contrasts'!X22)</f>
        <v/>
      </c>
      <c r="Y22" s="211" t="str">
        <f>IF('5. Contrasts'!Y22="","",'5. Contrasts'!Y22)</f>
        <v/>
      </c>
      <c r="Z22" s="585" t="str">
        <f>IF('5. Contrasts'!Z22="","",'5. Contrasts'!Z22)</f>
        <v/>
      </c>
      <c r="AA22" s="377">
        <f>1</f>
        <v>1</v>
      </c>
      <c r="AC22" s="599"/>
      <c r="AD22" s="81"/>
      <c r="AE22" s="81"/>
      <c r="AF22" s="81"/>
      <c r="AG22" s="81"/>
      <c r="AH22" s="81"/>
      <c r="AI22" s="87"/>
      <c r="AJ22" s="81"/>
      <c r="AK22" s="81"/>
      <c r="AL22" s="81"/>
      <c r="AM22" s="81"/>
      <c r="AN22" s="81"/>
      <c r="AO22" s="81"/>
      <c r="AP22" s="81"/>
      <c r="AQ22" s="81"/>
      <c r="AR22" s="600"/>
    </row>
    <row r="23" spans="1:44" s="378" customFormat="1" ht="12.75" customHeight="1" x14ac:dyDescent="0.2">
      <c r="A23" s="547" t="str">
        <f>IF('5. Contrasts'!A23="","",'5. Contrasts'!A23)</f>
        <v>MACI assessment - 10</v>
      </c>
      <c r="B23" s="211" t="str">
        <f>IF('5. Contrasts'!B23="","",'5. Contrasts'!B23)</f>
        <v/>
      </c>
      <c r="C23" s="211" t="str">
        <f>IF('5. Contrasts'!C23="","",'5. Contrasts'!C23)</f>
        <v/>
      </c>
      <c r="D23" s="91" t="str">
        <f>IF('5. Contrasts'!D23="","",'5. Contrasts'!D23)</f>
        <v/>
      </c>
      <c r="E23" s="212" t="str">
        <f>IF('5. Contrasts'!E23="","",'5. Contrasts'!E23)</f>
        <v>vs.</v>
      </c>
      <c r="F23" s="211" t="str">
        <f>IF('5. Contrasts'!F23="","",'5. Contrasts'!F23)</f>
        <v/>
      </c>
      <c r="G23" s="93" t="str">
        <f>IF('5. Contrasts'!G23="","",'5. Contrasts'!G23)</f>
        <v/>
      </c>
      <c r="H23" s="399" t="str">
        <f>IF('5. Contrasts'!H23="","",'5. Contrasts'!H23)</f>
        <v/>
      </c>
      <c r="I23" s="211" t="str">
        <f>IF('5. Contrasts'!I23="","",'5. Contrasts'!I23)</f>
        <v/>
      </c>
      <c r="J23" s="211" t="str">
        <f>IF('5. Contrasts'!J23="","",'5. Contrasts'!J23)</f>
        <v/>
      </c>
      <c r="K23" s="211" t="str">
        <f>IF('5. Contrasts'!K23="","",'5. Contrasts'!K23)</f>
        <v/>
      </c>
      <c r="L23" s="211" t="str">
        <f>IF('5. Contrasts'!L23="","",'5. Contrasts'!L23)</f>
        <v/>
      </c>
      <c r="M23" s="211" t="str">
        <f>IF('5. Contrasts'!M23="","",'5. Contrasts'!M23)</f>
        <v/>
      </c>
      <c r="N23" s="211" t="str">
        <f>IF('5. Contrasts'!N23="","",'5. Contrasts'!N23)</f>
        <v/>
      </c>
      <c r="O23" s="211" t="str">
        <f>IF('5. Contrasts'!O23="","",'5. Contrasts'!O23)</f>
        <v/>
      </c>
      <c r="P23" s="211" t="str">
        <f>IF('5. Contrasts'!P23="","",'5. Contrasts'!P23)</f>
        <v/>
      </c>
      <c r="Q23" s="211" t="str">
        <f>IF('5. Contrasts'!Q23="","",'5. Contrasts'!Q23)</f>
        <v/>
      </c>
      <c r="R23" s="211" t="str">
        <f>IF('5. Contrasts'!R23="","",'5. Contrasts'!R23)</f>
        <v/>
      </c>
      <c r="S23" s="211" t="str">
        <f>IF('5. Contrasts'!S23="","",'5. Contrasts'!S23)</f>
        <v/>
      </c>
      <c r="T23" s="211" t="str">
        <f>IF('5. Contrasts'!T23="","",'5. Contrasts'!T23)</f>
        <v/>
      </c>
      <c r="U23" s="211" t="str">
        <f>IF('5. Contrasts'!U23="","",'5. Contrasts'!U23)</f>
        <v/>
      </c>
      <c r="V23" s="211" t="str">
        <f>IF('5. Contrasts'!V23="","",'5. Contrasts'!V23)</f>
        <v/>
      </c>
      <c r="W23" s="211" t="str">
        <f>IF('5. Contrasts'!W23="","",'5. Contrasts'!W23)</f>
        <v/>
      </c>
      <c r="X23" s="211" t="str">
        <f>IF('5. Contrasts'!X23="","",'5. Contrasts'!X23)</f>
        <v/>
      </c>
      <c r="Y23" s="211" t="str">
        <f>IF('5. Contrasts'!Y23="","",'5. Contrasts'!Y23)</f>
        <v/>
      </c>
      <c r="Z23" s="585" t="str">
        <f>IF('5. Contrasts'!Z23="","",'5. Contrasts'!Z23)</f>
        <v/>
      </c>
      <c r="AA23" s="377">
        <f>1</f>
        <v>1</v>
      </c>
      <c r="AC23" s="599"/>
      <c r="AD23" s="81"/>
      <c r="AE23" s="81"/>
      <c r="AF23" s="81"/>
      <c r="AG23" s="81"/>
      <c r="AH23" s="81"/>
      <c r="AI23" s="87"/>
      <c r="AJ23" s="81"/>
      <c r="AK23" s="81"/>
      <c r="AL23" s="81"/>
      <c r="AM23" s="81"/>
      <c r="AN23" s="81"/>
      <c r="AO23" s="81"/>
      <c r="AP23" s="81"/>
      <c r="AQ23" s="81"/>
      <c r="AR23" s="600"/>
    </row>
    <row r="24" spans="1:44" s="378" customFormat="1" ht="12.75" hidden="1" customHeight="1" x14ac:dyDescent="0.2">
      <c r="A24" s="547" t="str">
        <f>IF('5. Contrasts'!A24="","",'5. Contrasts'!A24)</f>
        <v>MACI assessment - 11</v>
      </c>
      <c r="B24" s="211" t="str">
        <f>IF('5. Contrasts'!B24="","",'5. Contrasts'!B24)</f>
        <v/>
      </c>
      <c r="C24" s="211" t="str">
        <f>IF('5. Contrasts'!C24="","",'5. Contrasts'!C24)</f>
        <v/>
      </c>
      <c r="D24" s="91" t="str">
        <f>IF('5. Contrasts'!D24="","",'5. Contrasts'!D24)</f>
        <v/>
      </c>
      <c r="E24" s="212" t="str">
        <f>IF('5. Contrasts'!E24="","",'5. Contrasts'!E24)</f>
        <v>vs.</v>
      </c>
      <c r="F24" s="211" t="str">
        <f>IF('5. Contrasts'!F24="","",'5. Contrasts'!F24)</f>
        <v/>
      </c>
      <c r="G24" s="93" t="str">
        <f>IF('5. Contrasts'!G24="","",'5. Contrasts'!G24)</f>
        <v/>
      </c>
      <c r="H24" s="399" t="str">
        <f>IF('5. Contrasts'!H24="","",'5. Contrasts'!H24)</f>
        <v/>
      </c>
      <c r="I24" s="211" t="str">
        <f>IF('5. Contrasts'!I24="","",'5. Contrasts'!I24)</f>
        <v/>
      </c>
      <c r="J24" s="211" t="str">
        <f>IF('5. Contrasts'!J24="","",'5. Contrasts'!J24)</f>
        <v/>
      </c>
      <c r="K24" s="211" t="str">
        <f>IF('5. Contrasts'!K24="","",'5. Contrasts'!K24)</f>
        <v/>
      </c>
      <c r="L24" s="211" t="str">
        <f>IF('5. Contrasts'!L24="","",'5. Contrasts'!L24)</f>
        <v/>
      </c>
      <c r="M24" s="211" t="str">
        <f>IF('5. Contrasts'!M24="","",'5. Contrasts'!M24)</f>
        <v/>
      </c>
      <c r="N24" s="211" t="str">
        <f>IF('5. Contrasts'!N24="","",'5. Contrasts'!N24)</f>
        <v/>
      </c>
      <c r="O24" s="211" t="str">
        <f>IF('5. Contrasts'!O24="","",'5. Contrasts'!O24)</f>
        <v/>
      </c>
      <c r="P24" s="211" t="str">
        <f>IF('5. Contrasts'!P24="","",'5. Contrasts'!P24)</f>
        <v/>
      </c>
      <c r="Q24" s="211" t="str">
        <f>IF('5. Contrasts'!Q24="","",'5. Contrasts'!Q24)</f>
        <v/>
      </c>
      <c r="R24" s="211" t="str">
        <f>IF('5. Contrasts'!R24="","",'5. Contrasts'!R24)</f>
        <v/>
      </c>
      <c r="S24" s="211" t="str">
        <f>IF('5. Contrasts'!S24="","",'5. Contrasts'!S24)</f>
        <v/>
      </c>
      <c r="T24" s="211" t="str">
        <f>IF('5. Contrasts'!T24="","",'5. Contrasts'!T24)</f>
        <v/>
      </c>
      <c r="U24" s="211" t="str">
        <f>IF('5. Contrasts'!U24="","",'5. Contrasts'!U24)</f>
        <v/>
      </c>
      <c r="V24" s="211" t="str">
        <f>IF('5. Contrasts'!V24="","",'5. Contrasts'!V24)</f>
        <v/>
      </c>
      <c r="W24" s="211" t="str">
        <f>IF('5. Contrasts'!W24="","",'5. Contrasts'!W24)</f>
        <v/>
      </c>
      <c r="X24" s="211" t="str">
        <f>IF('5. Contrasts'!X24="","",'5. Contrasts'!X24)</f>
        <v/>
      </c>
      <c r="Y24" s="211" t="str">
        <f>IF('5. Contrasts'!Y24="","",'5. Contrasts'!Y24)</f>
        <v/>
      </c>
      <c r="Z24" s="585" t="str">
        <f>IF('5. Contrasts'!Z24="","",'5. Contrasts'!Z24)</f>
        <v/>
      </c>
      <c r="AA24" s="377">
        <f>1</f>
        <v>1</v>
      </c>
      <c r="AC24" s="599"/>
      <c r="AD24" s="81"/>
      <c r="AE24" s="81"/>
      <c r="AF24" s="81"/>
      <c r="AG24" s="81"/>
      <c r="AH24" s="81"/>
      <c r="AI24" s="87"/>
      <c r="AJ24" s="81"/>
      <c r="AK24" s="81"/>
      <c r="AL24" s="81"/>
      <c r="AM24" s="81"/>
      <c r="AN24" s="81"/>
      <c r="AO24" s="81"/>
      <c r="AP24" s="81"/>
      <c r="AQ24" s="81"/>
      <c r="AR24" s="600"/>
    </row>
    <row r="25" spans="1:44" s="378" customFormat="1" ht="12.75" hidden="1" customHeight="1" x14ac:dyDescent="0.2">
      <c r="A25" s="547" t="str">
        <f>IF('5. Contrasts'!A25="","",'5. Contrasts'!A25)</f>
        <v>MACI assessment - 12</v>
      </c>
      <c r="B25" s="211" t="str">
        <f>IF('5. Contrasts'!B25="","",'5. Contrasts'!B25)</f>
        <v/>
      </c>
      <c r="C25" s="211" t="str">
        <f>IF('5. Contrasts'!C25="","",'5. Contrasts'!C25)</f>
        <v/>
      </c>
      <c r="D25" s="91" t="str">
        <f>IF('5. Contrasts'!D25="","",'5. Contrasts'!D25)</f>
        <v/>
      </c>
      <c r="E25" s="212" t="str">
        <f>IF('5. Contrasts'!E25="","",'5. Contrasts'!E25)</f>
        <v>vs.</v>
      </c>
      <c r="F25" s="211" t="str">
        <f>IF('5. Contrasts'!F25="","",'5. Contrasts'!F25)</f>
        <v/>
      </c>
      <c r="G25" s="93" t="str">
        <f>IF('5. Contrasts'!G25="","",'5. Contrasts'!G25)</f>
        <v/>
      </c>
      <c r="H25" s="399" t="str">
        <f>IF('5. Contrasts'!H25="","",'5. Contrasts'!H25)</f>
        <v/>
      </c>
      <c r="I25" s="211" t="str">
        <f>IF('5. Contrasts'!I25="","",'5. Contrasts'!I25)</f>
        <v/>
      </c>
      <c r="J25" s="211" t="str">
        <f>IF('5. Contrasts'!J25="","",'5. Contrasts'!J25)</f>
        <v/>
      </c>
      <c r="K25" s="211" t="str">
        <f>IF('5. Contrasts'!K25="","",'5. Contrasts'!K25)</f>
        <v/>
      </c>
      <c r="L25" s="211" t="str">
        <f>IF('5. Contrasts'!L25="","",'5. Contrasts'!L25)</f>
        <v/>
      </c>
      <c r="M25" s="211" t="str">
        <f>IF('5. Contrasts'!M25="","",'5. Contrasts'!M25)</f>
        <v/>
      </c>
      <c r="N25" s="211" t="str">
        <f>IF('5. Contrasts'!N25="","",'5. Contrasts'!N25)</f>
        <v/>
      </c>
      <c r="O25" s="211" t="str">
        <f>IF('5. Contrasts'!O25="","",'5. Contrasts'!O25)</f>
        <v/>
      </c>
      <c r="P25" s="211" t="str">
        <f>IF('5. Contrasts'!P25="","",'5. Contrasts'!P25)</f>
        <v/>
      </c>
      <c r="Q25" s="211" t="str">
        <f>IF('5. Contrasts'!Q25="","",'5. Contrasts'!Q25)</f>
        <v/>
      </c>
      <c r="R25" s="211" t="str">
        <f>IF('5. Contrasts'!R25="","",'5. Contrasts'!R25)</f>
        <v/>
      </c>
      <c r="S25" s="211" t="str">
        <f>IF('5. Contrasts'!S25="","",'5. Contrasts'!S25)</f>
        <v/>
      </c>
      <c r="T25" s="211" t="str">
        <f>IF('5. Contrasts'!T25="","",'5. Contrasts'!T25)</f>
        <v/>
      </c>
      <c r="U25" s="211" t="str">
        <f>IF('5. Contrasts'!U25="","",'5. Contrasts'!U25)</f>
        <v/>
      </c>
      <c r="V25" s="211" t="str">
        <f>IF('5. Contrasts'!V25="","",'5. Contrasts'!V25)</f>
        <v/>
      </c>
      <c r="W25" s="211" t="str">
        <f>IF('5. Contrasts'!W25="","",'5. Contrasts'!W25)</f>
        <v/>
      </c>
      <c r="X25" s="211" t="str">
        <f>IF('5. Contrasts'!X25="","",'5. Contrasts'!X25)</f>
        <v/>
      </c>
      <c r="Y25" s="211" t="str">
        <f>IF('5. Contrasts'!Y25="","",'5. Contrasts'!Y25)</f>
        <v/>
      </c>
      <c r="Z25" s="585" t="str">
        <f>IF('5. Contrasts'!Z25="","",'5. Contrasts'!Z25)</f>
        <v/>
      </c>
      <c r="AA25" s="377">
        <f>1</f>
        <v>1</v>
      </c>
      <c r="AC25" s="599"/>
      <c r="AD25" s="81"/>
      <c r="AE25" s="81"/>
      <c r="AF25" s="81"/>
      <c r="AG25" s="81"/>
      <c r="AH25" s="81"/>
      <c r="AI25" s="87"/>
      <c r="AJ25" s="81"/>
      <c r="AK25" s="81"/>
      <c r="AL25" s="81"/>
      <c r="AM25" s="81"/>
      <c r="AN25" s="81"/>
      <c r="AO25" s="81"/>
      <c r="AP25" s="81"/>
      <c r="AQ25" s="81"/>
      <c r="AR25" s="600"/>
    </row>
    <row r="26" spans="1:44" s="378" customFormat="1" ht="12.75" hidden="1" customHeight="1" x14ac:dyDescent="0.2">
      <c r="A26" s="547" t="str">
        <f>IF('5. Contrasts'!A26="","",'5. Contrasts'!A26)</f>
        <v>MACI assessment - 13</v>
      </c>
      <c r="B26" s="211" t="str">
        <f>IF('5. Contrasts'!B26="","",'5. Contrasts'!B26)</f>
        <v/>
      </c>
      <c r="C26" s="211" t="str">
        <f>IF('5. Contrasts'!C26="","",'5. Contrasts'!C26)</f>
        <v/>
      </c>
      <c r="D26" s="91" t="str">
        <f>IF('5. Contrasts'!D26="","",'5. Contrasts'!D26)</f>
        <v/>
      </c>
      <c r="E26" s="212" t="str">
        <f>IF('5. Contrasts'!E26="","",'5. Contrasts'!E26)</f>
        <v>vs.</v>
      </c>
      <c r="F26" s="211" t="str">
        <f>IF('5. Contrasts'!F26="","",'5. Contrasts'!F26)</f>
        <v/>
      </c>
      <c r="G26" s="93" t="str">
        <f>IF('5. Contrasts'!G26="","",'5. Contrasts'!G26)</f>
        <v/>
      </c>
      <c r="H26" s="399" t="str">
        <f>IF('5. Contrasts'!H26="","",'5. Contrasts'!H26)</f>
        <v/>
      </c>
      <c r="I26" s="211" t="str">
        <f>IF('5. Contrasts'!I26="","",'5. Contrasts'!I26)</f>
        <v/>
      </c>
      <c r="J26" s="211" t="str">
        <f>IF('5. Contrasts'!J26="","",'5. Contrasts'!J26)</f>
        <v/>
      </c>
      <c r="K26" s="211" t="str">
        <f>IF('5. Contrasts'!K26="","",'5. Contrasts'!K26)</f>
        <v/>
      </c>
      <c r="L26" s="211" t="str">
        <f>IF('5. Contrasts'!L26="","",'5. Contrasts'!L26)</f>
        <v/>
      </c>
      <c r="M26" s="211" t="str">
        <f>IF('5. Contrasts'!M26="","",'5. Contrasts'!M26)</f>
        <v/>
      </c>
      <c r="N26" s="211" t="str">
        <f>IF('5. Contrasts'!N26="","",'5. Contrasts'!N26)</f>
        <v/>
      </c>
      <c r="O26" s="211" t="str">
        <f>IF('5. Contrasts'!O26="","",'5. Contrasts'!O26)</f>
        <v/>
      </c>
      <c r="P26" s="211" t="str">
        <f>IF('5. Contrasts'!P26="","",'5. Contrasts'!P26)</f>
        <v/>
      </c>
      <c r="Q26" s="211" t="str">
        <f>IF('5. Contrasts'!Q26="","",'5. Contrasts'!Q26)</f>
        <v/>
      </c>
      <c r="R26" s="211" t="str">
        <f>IF('5. Contrasts'!R26="","",'5. Contrasts'!R26)</f>
        <v/>
      </c>
      <c r="S26" s="211" t="str">
        <f>IF('5. Contrasts'!S26="","",'5. Contrasts'!S26)</f>
        <v/>
      </c>
      <c r="T26" s="211" t="str">
        <f>IF('5. Contrasts'!T26="","",'5. Contrasts'!T26)</f>
        <v/>
      </c>
      <c r="U26" s="211" t="str">
        <f>IF('5. Contrasts'!U26="","",'5. Contrasts'!U26)</f>
        <v/>
      </c>
      <c r="V26" s="211" t="str">
        <f>IF('5. Contrasts'!V26="","",'5. Contrasts'!V26)</f>
        <v/>
      </c>
      <c r="W26" s="211" t="str">
        <f>IF('5. Contrasts'!W26="","",'5. Contrasts'!W26)</f>
        <v/>
      </c>
      <c r="X26" s="211" t="str">
        <f>IF('5. Contrasts'!X26="","",'5. Contrasts'!X26)</f>
        <v/>
      </c>
      <c r="Y26" s="211" t="str">
        <f>IF('5. Contrasts'!Y26="","",'5. Contrasts'!Y26)</f>
        <v/>
      </c>
      <c r="Z26" s="585" t="str">
        <f>IF('5. Contrasts'!Z26="","",'5. Contrasts'!Z26)</f>
        <v/>
      </c>
      <c r="AA26" s="377">
        <f>1</f>
        <v>1</v>
      </c>
      <c r="AC26" s="599"/>
      <c r="AD26" s="81"/>
      <c r="AE26" s="81"/>
      <c r="AF26" s="81"/>
      <c r="AG26" s="81"/>
      <c r="AH26" s="81"/>
      <c r="AI26" s="87"/>
      <c r="AJ26" s="81"/>
      <c r="AK26" s="81"/>
      <c r="AL26" s="81"/>
      <c r="AM26" s="81"/>
      <c r="AN26" s="81"/>
      <c r="AO26" s="81"/>
      <c r="AP26" s="81"/>
      <c r="AQ26" s="81"/>
      <c r="AR26" s="600"/>
    </row>
    <row r="27" spans="1:44" s="378" customFormat="1" ht="12.75" hidden="1" customHeight="1" x14ac:dyDescent="0.2">
      <c r="A27" s="547" t="str">
        <f>IF('5. Contrasts'!A27="","",'5. Contrasts'!A27)</f>
        <v>MACI assessment - 14</v>
      </c>
      <c r="B27" s="211" t="str">
        <f>IF('5. Contrasts'!B27="","",'5. Contrasts'!B27)</f>
        <v/>
      </c>
      <c r="C27" s="211" t="str">
        <f>IF('5. Contrasts'!C27="","",'5. Contrasts'!C27)</f>
        <v/>
      </c>
      <c r="D27" s="91" t="str">
        <f>IF('5. Contrasts'!D27="","",'5. Contrasts'!D27)</f>
        <v/>
      </c>
      <c r="E27" s="212" t="str">
        <f>IF('5. Contrasts'!E27="","",'5. Contrasts'!E27)</f>
        <v>vs.</v>
      </c>
      <c r="F27" s="211" t="str">
        <f>IF('5. Contrasts'!F27="","",'5. Contrasts'!F27)</f>
        <v/>
      </c>
      <c r="G27" s="93" t="str">
        <f>IF('5. Contrasts'!G27="","",'5. Contrasts'!G27)</f>
        <v/>
      </c>
      <c r="H27" s="399" t="str">
        <f>IF('5. Contrasts'!H27="","",'5. Contrasts'!H27)</f>
        <v/>
      </c>
      <c r="I27" s="211" t="str">
        <f>IF('5. Contrasts'!I27="","",'5. Contrasts'!I27)</f>
        <v/>
      </c>
      <c r="J27" s="211" t="str">
        <f>IF('5. Contrasts'!J27="","",'5. Contrasts'!J27)</f>
        <v/>
      </c>
      <c r="K27" s="211" t="str">
        <f>IF('5. Contrasts'!K27="","",'5. Contrasts'!K27)</f>
        <v/>
      </c>
      <c r="L27" s="211" t="str">
        <f>IF('5. Contrasts'!L27="","",'5. Contrasts'!L27)</f>
        <v/>
      </c>
      <c r="M27" s="211" t="str">
        <f>IF('5. Contrasts'!M27="","",'5. Contrasts'!M27)</f>
        <v/>
      </c>
      <c r="N27" s="211" t="str">
        <f>IF('5. Contrasts'!N27="","",'5. Contrasts'!N27)</f>
        <v/>
      </c>
      <c r="O27" s="211" t="str">
        <f>IF('5. Contrasts'!O27="","",'5. Contrasts'!O27)</f>
        <v/>
      </c>
      <c r="P27" s="211" t="str">
        <f>IF('5. Contrasts'!P27="","",'5. Contrasts'!P27)</f>
        <v/>
      </c>
      <c r="Q27" s="211" t="str">
        <f>IF('5. Contrasts'!Q27="","",'5. Contrasts'!Q27)</f>
        <v/>
      </c>
      <c r="R27" s="211" t="str">
        <f>IF('5. Contrasts'!R27="","",'5. Contrasts'!R27)</f>
        <v/>
      </c>
      <c r="S27" s="211" t="str">
        <f>IF('5. Contrasts'!S27="","",'5. Contrasts'!S27)</f>
        <v/>
      </c>
      <c r="T27" s="211" t="str">
        <f>IF('5. Contrasts'!T27="","",'5. Contrasts'!T27)</f>
        <v/>
      </c>
      <c r="U27" s="211" t="str">
        <f>IF('5. Contrasts'!U27="","",'5. Contrasts'!U27)</f>
        <v/>
      </c>
      <c r="V27" s="211" t="str">
        <f>IF('5. Contrasts'!V27="","",'5. Contrasts'!V27)</f>
        <v/>
      </c>
      <c r="W27" s="211" t="str">
        <f>IF('5. Contrasts'!W27="","",'5. Contrasts'!W27)</f>
        <v/>
      </c>
      <c r="X27" s="211" t="str">
        <f>IF('5. Contrasts'!X27="","",'5. Contrasts'!X27)</f>
        <v/>
      </c>
      <c r="Y27" s="211" t="str">
        <f>IF('5. Contrasts'!Y27="","",'5. Contrasts'!Y27)</f>
        <v/>
      </c>
      <c r="Z27" s="585" t="str">
        <f>IF('5. Contrasts'!Z27="","",'5. Contrasts'!Z27)</f>
        <v/>
      </c>
      <c r="AA27" s="377">
        <f>1</f>
        <v>1</v>
      </c>
      <c r="AC27" s="599"/>
      <c r="AD27" s="81"/>
      <c r="AE27" s="81"/>
      <c r="AF27" s="81"/>
      <c r="AG27" s="81"/>
      <c r="AH27" s="81"/>
      <c r="AI27" s="87"/>
      <c r="AJ27" s="81"/>
      <c r="AK27" s="81"/>
      <c r="AL27" s="81"/>
      <c r="AM27" s="81"/>
      <c r="AN27" s="81"/>
      <c r="AO27" s="81"/>
      <c r="AP27" s="81"/>
      <c r="AQ27" s="81"/>
      <c r="AR27" s="600"/>
    </row>
    <row r="28" spans="1:44" s="378" customFormat="1" ht="12.75" hidden="1" customHeight="1" x14ac:dyDescent="0.2">
      <c r="A28" s="547" t="str">
        <f>IF('5. Contrasts'!A28="","",'5. Contrasts'!A28)</f>
        <v>MACI assessment - 15</v>
      </c>
      <c r="B28" s="211" t="str">
        <f>IF('5. Contrasts'!B28="","",'5. Contrasts'!B28)</f>
        <v/>
      </c>
      <c r="C28" s="211" t="str">
        <f>IF('5. Contrasts'!C28="","",'5. Contrasts'!C28)</f>
        <v/>
      </c>
      <c r="D28" s="91" t="str">
        <f>IF('5. Contrasts'!D28="","",'5. Contrasts'!D28)</f>
        <v/>
      </c>
      <c r="E28" s="212" t="str">
        <f>IF('5. Contrasts'!E28="","",'5. Contrasts'!E28)</f>
        <v>vs.</v>
      </c>
      <c r="F28" s="211" t="str">
        <f>IF('5. Contrasts'!F28="","",'5. Contrasts'!F28)</f>
        <v/>
      </c>
      <c r="G28" s="93" t="str">
        <f>IF('5. Contrasts'!G28="","",'5. Contrasts'!G28)</f>
        <v/>
      </c>
      <c r="H28" s="399" t="str">
        <f>IF('5. Contrasts'!H28="","",'5. Contrasts'!H28)</f>
        <v/>
      </c>
      <c r="I28" s="211" t="str">
        <f>IF('5. Contrasts'!I28="","",'5. Contrasts'!I28)</f>
        <v/>
      </c>
      <c r="J28" s="211" t="str">
        <f>IF('5. Contrasts'!J28="","",'5. Contrasts'!J28)</f>
        <v/>
      </c>
      <c r="K28" s="211" t="str">
        <f>IF('5. Contrasts'!K28="","",'5. Contrasts'!K28)</f>
        <v/>
      </c>
      <c r="L28" s="211" t="str">
        <f>IF('5. Contrasts'!L28="","",'5. Contrasts'!L28)</f>
        <v/>
      </c>
      <c r="M28" s="211" t="str">
        <f>IF('5. Contrasts'!M28="","",'5. Contrasts'!M28)</f>
        <v/>
      </c>
      <c r="N28" s="211" t="str">
        <f>IF('5. Contrasts'!N28="","",'5. Contrasts'!N28)</f>
        <v/>
      </c>
      <c r="O28" s="211" t="str">
        <f>IF('5. Contrasts'!O28="","",'5. Contrasts'!O28)</f>
        <v/>
      </c>
      <c r="P28" s="211" t="str">
        <f>IF('5. Contrasts'!P28="","",'5. Contrasts'!P28)</f>
        <v/>
      </c>
      <c r="Q28" s="211" t="str">
        <f>IF('5. Contrasts'!Q28="","",'5. Contrasts'!Q28)</f>
        <v/>
      </c>
      <c r="R28" s="211" t="str">
        <f>IF('5. Contrasts'!R28="","",'5. Contrasts'!R28)</f>
        <v/>
      </c>
      <c r="S28" s="211" t="str">
        <f>IF('5. Contrasts'!S28="","",'5. Contrasts'!S28)</f>
        <v/>
      </c>
      <c r="T28" s="211" t="str">
        <f>IF('5. Contrasts'!T28="","",'5. Contrasts'!T28)</f>
        <v/>
      </c>
      <c r="U28" s="211" t="str">
        <f>IF('5. Contrasts'!U28="","",'5. Contrasts'!U28)</f>
        <v/>
      </c>
      <c r="V28" s="211" t="str">
        <f>IF('5. Contrasts'!V28="","",'5. Contrasts'!V28)</f>
        <v/>
      </c>
      <c r="W28" s="211" t="str">
        <f>IF('5. Contrasts'!W28="","",'5. Contrasts'!W28)</f>
        <v/>
      </c>
      <c r="X28" s="211" t="str">
        <f>IF('5. Contrasts'!X28="","",'5. Contrasts'!X28)</f>
        <v/>
      </c>
      <c r="Y28" s="211" t="str">
        <f>IF('5. Contrasts'!Y28="","",'5. Contrasts'!Y28)</f>
        <v/>
      </c>
      <c r="Z28" s="585" t="str">
        <f>IF('5. Contrasts'!Z28="","",'5. Contrasts'!Z28)</f>
        <v/>
      </c>
      <c r="AA28" s="377">
        <f>1</f>
        <v>1</v>
      </c>
      <c r="AC28" s="599"/>
      <c r="AD28" s="81"/>
      <c r="AE28" s="81"/>
      <c r="AF28" s="81"/>
      <c r="AG28" s="81"/>
      <c r="AH28" s="81"/>
      <c r="AI28" s="87"/>
      <c r="AJ28" s="81"/>
      <c r="AK28" s="81"/>
      <c r="AL28" s="81"/>
      <c r="AM28" s="81"/>
      <c r="AN28" s="81"/>
      <c r="AO28" s="81"/>
      <c r="AP28" s="81"/>
      <c r="AQ28" s="81"/>
      <c r="AR28" s="600"/>
    </row>
    <row r="29" spans="1:44" s="378" customFormat="1" ht="12.75" hidden="1" customHeight="1" x14ac:dyDescent="0.2">
      <c r="A29" s="547" t="str">
        <f>IF('5. Contrasts'!A29="","",'5. Contrasts'!A29)</f>
        <v>MACI assessment - 16</v>
      </c>
      <c r="B29" s="211" t="str">
        <f>IF('5. Contrasts'!B29="","",'5. Contrasts'!B29)</f>
        <v/>
      </c>
      <c r="C29" s="211" t="str">
        <f>IF('5. Contrasts'!C29="","",'5. Contrasts'!C29)</f>
        <v/>
      </c>
      <c r="D29" s="91" t="str">
        <f>IF('5. Contrasts'!D29="","",'5. Contrasts'!D29)</f>
        <v/>
      </c>
      <c r="E29" s="212" t="str">
        <f>IF('5. Contrasts'!E29="","",'5. Contrasts'!E29)</f>
        <v>vs.</v>
      </c>
      <c r="F29" s="211" t="str">
        <f>IF('5. Contrasts'!F29="","",'5. Contrasts'!F29)</f>
        <v/>
      </c>
      <c r="G29" s="93" t="str">
        <f>IF('5. Contrasts'!G29="","",'5. Contrasts'!G29)</f>
        <v/>
      </c>
      <c r="H29" s="399" t="str">
        <f>IF('5. Contrasts'!H29="","",'5. Contrasts'!H29)</f>
        <v/>
      </c>
      <c r="I29" s="211" t="str">
        <f>IF('5. Contrasts'!I29="","",'5. Contrasts'!I29)</f>
        <v/>
      </c>
      <c r="J29" s="211" t="str">
        <f>IF('5. Contrasts'!J29="","",'5. Contrasts'!J29)</f>
        <v/>
      </c>
      <c r="K29" s="211" t="str">
        <f>IF('5. Contrasts'!K29="","",'5. Contrasts'!K29)</f>
        <v/>
      </c>
      <c r="L29" s="211" t="str">
        <f>IF('5. Contrasts'!L29="","",'5. Contrasts'!L29)</f>
        <v/>
      </c>
      <c r="M29" s="211" t="str">
        <f>IF('5. Contrasts'!M29="","",'5. Contrasts'!M29)</f>
        <v/>
      </c>
      <c r="N29" s="211" t="str">
        <f>IF('5. Contrasts'!N29="","",'5. Contrasts'!N29)</f>
        <v/>
      </c>
      <c r="O29" s="211" t="str">
        <f>IF('5. Contrasts'!O29="","",'5. Contrasts'!O29)</f>
        <v/>
      </c>
      <c r="P29" s="211" t="str">
        <f>IF('5. Contrasts'!P29="","",'5. Contrasts'!P29)</f>
        <v/>
      </c>
      <c r="Q29" s="211" t="str">
        <f>IF('5. Contrasts'!Q29="","",'5. Contrasts'!Q29)</f>
        <v/>
      </c>
      <c r="R29" s="211" t="str">
        <f>IF('5. Contrasts'!R29="","",'5. Contrasts'!R29)</f>
        <v/>
      </c>
      <c r="S29" s="211" t="str">
        <f>IF('5. Contrasts'!S29="","",'5. Contrasts'!S29)</f>
        <v/>
      </c>
      <c r="T29" s="211" t="str">
        <f>IF('5. Contrasts'!T29="","",'5. Contrasts'!T29)</f>
        <v/>
      </c>
      <c r="U29" s="211" t="str">
        <f>IF('5. Contrasts'!U29="","",'5. Contrasts'!U29)</f>
        <v/>
      </c>
      <c r="V29" s="211" t="str">
        <f>IF('5. Contrasts'!V29="","",'5. Contrasts'!V29)</f>
        <v/>
      </c>
      <c r="W29" s="211" t="str">
        <f>IF('5. Contrasts'!W29="","",'5. Contrasts'!W29)</f>
        <v/>
      </c>
      <c r="X29" s="211" t="str">
        <f>IF('5. Contrasts'!X29="","",'5. Contrasts'!X29)</f>
        <v/>
      </c>
      <c r="Y29" s="211" t="str">
        <f>IF('5. Contrasts'!Y29="","",'5. Contrasts'!Y29)</f>
        <v/>
      </c>
      <c r="Z29" s="585" t="str">
        <f>IF('5. Contrasts'!Z29="","",'5. Contrasts'!Z29)</f>
        <v/>
      </c>
      <c r="AA29" s="377">
        <f>1</f>
        <v>1</v>
      </c>
      <c r="AC29" s="599"/>
      <c r="AD29" s="81"/>
      <c r="AE29" s="81"/>
      <c r="AF29" s="81"/>
      <c r="AG29" s="81"/>
      <c r="AH29" s="81"/>
      <c r="AI29" s="87"/>
      <c r="AJ29" s="81"/>
      <c r="AK29" s="81"/>
      <c r="AL29" s="81"/>
      <c r="AM29" s="81"/>
      <c r="AN29" s="81"/>
      <c r="AO29" s="81"/>
      <c r="AP29" s="81"/>
      <c r="AQ29" s="81"/>
      <c r="AR29" s="600"/>
    </row>
    <row r="30" spans="1:44" s="378" customFormat="1" ht="12.75" hidden="1" customHeight="1" x14ac:dyDescent="0.2">
      <c r="A30" s="547" t="str">
        <f>IF('5. Contrasts'!A30="","",'5. Contrasts'!A30)</f>
        <v>MACI assessment - 17</v>
      </c>
      <c r="B30" s="211" t="str">
        <f>IF('5. Contrasts'!B30="","",'5. Contrasts'!B30)</f>
        <v/>
      </c>
      <c r="C30" s="211" t="str">
        <f>IF('5. Contrasts'!C30="","",'5. Contrasts'!C30)</f>
        <v/>
      </c>
      <c r="D30" s="91" t="str">
        <f>IF('5. Contrasts'!D30="","",'5. Contrasts'!D30)</f>
        <v/>
      </c>
      <c r="E30" s="212" t="str">
        <f>IF('5. Contrasts'!E30="","",'5. Contrasts'!E30)</f>
        <v>vs.</v>
      </c>
      <c r="F30" s="211" t="str">
        <f>IF('5. Contrasts'!F30="","",'5. Contrasts'!F30)</f>
        <v/>
      </c>
      <c r="G30" s="93" t="str">
        <f>IF('5. Contrasts'!G30="","",'5. Contrasts'!G30)</f>
        <v/>
      </c>
      <c r="H30" s="399" t="str">
        <f>IF('5. Contrasts'!H30="","",'5. Contrasts'!H30)</f>
        <v/>
      </c>
      <c r="I30" s="211" t="str">
        <f>IF('5. Contrasts'!I30="","",'5. Contrasts'!I30)</f>
        <v/>
      </c>
      <c r="J30" s="211" t="str">
        <f>IF('5. Contrasts'!J30="","",'5. Contrasts'!J30)</f>
        <v/>
      </c>
      <c r="K30" s="211" t="str">
        <f>IF('5. Contrasts'!K30="","",'5. Contrasts'!K30)</f>
        <v/>
      </c>
      <c r="L30" s="211" t="str">
        <f>IF('5. Contrasts'!L30="","",'5. Contrasts'!L30)</f>
        <v/>
      </c>
      <c r="M30" s="211" t="str">
        <f>IF('5. Contrasts'!M30="","",'5. Contrasts'!M30)</f>
        <v/>
      </c>
      <c r="N30" s="211" t="str">
        <f>IF('5. Contrasts'!N30="","",'5. Contrasts'!N30)</f>
        <v/>
      </c>
      <c r="O30" s="211" t="str">
        <f>IF('5. Contrasts'!O30="","",'5. Contrasts'!O30)</f>
        <v/>
      </c>
      <c r="P30" s="211" t="str">
        <f>IF('5. Contrasts'!P30="","",'5. Contrasts'!P30)</f>
        <v/>
      </c>
      <c r="Q30" s="211" t="str">
        <f>IF('5. Contrasts'!Q30="","",'5. Contrasts'!Q30)</f>
        <v/>
      </c>
      <c r="R30" s="211" t="str">
        <f>IF('5. Contrasts'!R30="","",'5. Contrasts'!R30)</f>
        <v/>
      </c>
      <c r="S30" s="211" t="str">
        <f>IF('5. Contrasts'!S30="","",'5. Contrasts'!S30)</f>
        <v/>
      </c>
      <c r="T30" s="211" t="str">
        <f>IF('5. Contrasts'!T30="","",'5. Contrasts'!T30)</f>
        <v/>
      </c>
      <c r="U30" s="211" t="str">
        <f>IF('5. Contrasts'!U30="","",'5. Contrasts'!U30)</f>
        <v/>
      </c>
      <c r="V30" s="211" t="str">
        <f>IF('5. Contrasts'!V30="","",'5. Contrasts'!V30)</f>
        <v/>
      </c>
      <c r="W30" s="211" t="str">
        <f>IF('5. Contrasts'!W30="","",'5. Contrasts'!W30)</f>
        <v/>
      </c>
      <c r="X30" s="211" t="str">
        <f>IF('5. Contrasts'!X30="","",'5. Contrasts'!X30)</f>
        <v/>
      </c>
      <c r="Y30" s="211" t="str">
        <f>IF('5. Contrasts'!Y30="","",'5. Contrasts'!Y30)</f>
        <v/>
      </c>
      <c r="Z30" s="585" t="str">
        <f>IF('5. Contrasts'!Z30="","",'5. Contrasts'!Z30)</f>
        <v/>
      </c>
      <c r="AA30" s="377">
        <f>1</f>
        <v>1</v>
      </c>
      <c r="AC30" s="599"/>
      <c r="AD30" s="81"/>
      <c r="AE30" s="81"/>
      <c r="AF30" s="81"/>
      <c r="AG30" s="81"/>
      <c r="AH30" s="81"/>
      <c r="AI30" s="87"/>
      <c r="AJ30" s="81"/>
      <c r="AK30" s="81"/>
      <c r="AL30" s="81"/>
      <c r="AM30" s="81"/>
      <c r="AN30" s="81"/>
      <c r="AO30" s="81"/>
      <c r="AP30" s="81"/>
      <c r="AQ30" s="81"/>
      <c r="AR30" s="600"/>
    </row>
    <row r="31" spans="1:44" s="378" customFormat="1" ht="12.75" hidden="1" customHeight="1" x14ac:dyDescent="0.2">
      <c r="A31" s="547" t="str">
        <f>IF('5. Contrasts'!A31="","",'5. Contrasts'!A31)</f>
        <v>MACI assessment - 18</v>
      </c>
      <c r="B31" s="211" t="str">
        <f>IF('5. Contrasts'!B31="","",'5. Contrasts'!B31)</f>
        <v/>
      </c>
      <c r="C31" s="211" t="str">
        <f>IF('5. Contrasts'!C31="","",'5. Contrasts'!C31)</f>
        <v/>
      </c>
      <c r="D31" s="91" t="str">
        <f>IF('5. Contrasts'!D31="","",'5. Contrasts'!D31)</f>
        <v/>
      </c>
      <c r="E31" s="212" t="str">
        <f>IF('5. Contrasts'!E31="","",'5. Contrasts'!E31)</f>
        <v>vs.</v>
      </c>
      <c r="F31" s="211" t="str">
        <f>IF('5. Contrasts'!F31="","",'5. Contrasts'!F31)</f>
        <v/>
      </c>
      <c r="G31" s="93" t="str">
        <f>IF('5. Contrasts'!G31="","",'5. Contrasts'!G31)</f>
        <v/>
      </c>
      <c r="H31" s="399" t="str">
        <f>IF('5. Contrasts'!H31="","",'5. Contrasts'!H31)</f>
        <v/>
      </c>
      <c r="I31" s="211" t="str">
        <f>IF('5. Contrasts'!I31="","",'5. Contrasts'!I31)</f>
        <v/>
      </c>
      <c r="J31" s="211" t="str">
        <f>IF('5. Contrasts'!J31="","",'5. Contrasts'!J31)</f>
        <v/>
      </c>
      <c r="K31" s="211" t="str">
        <f>IF('5. Contrasts'!K31="","",'5. Contrasts'!K31)</f>
        <v/>
      </c>
      <c r="L31" s="211" t="str">
        <f>IF('5. Contrasts'!L31="","",'5. Contrasts'!L31)</f>
        <v/>
      </c>
      <c r="M31" s="211" t="str">
        <f>IF('5. Contrasts'!M31="","",'5. Contrasts'!M31)</f>
        <v/>
      </c>
      <c r="N31" s="211" t="str">
        <f>IF('5. Contrasts'!N31="","",'5. Contrasts'!N31)</f>
        <v/>
      </c>
      <c r="O31" s="211" t="str">
        <f>IF('5. Contrasts'!O31="","",'5. Contrasts'!O31)</f>
        <v/>
      </c>
      <c r="P31" s="211" t="str">
        <f>IF('5. Contrasts'!P31="","",'5. Contrasts'!P31)</f>
        <v/>
      </c>
      <c r="Q31" s="211" t="str">
        <f>IF('5. Contrasts'!Q31="","",'5. Contrasts'!Q31)</f>
        <v/>
      </c>
      <c r="R31" s="211" t="str">
        <f>IF('5. Contrasts'!R31="","",'5. Contrasts'!R31)</f>
        <v/>
      </c>
      <c r="S31" s="211" t="str">
        <f>IF('5. Contrasts'!S31="","",'5. Contrasts'!S31)</f>
        <v/>
      </c>
      <c r="T31" s="211" t="str">
        <f>IF('5. Contrasts'!T31="","",'5. Contrasts'!T31)</f>
        <v/>
      </c>
      <c r="U31" s="211" t="str">
        <f>IF('5. Contrasts'!U31="","",'5. Contrasts'!U31)</f>
        <v/>
      </c>
      <c r="V31" s="211" t="str">
        <f>IF('5. Contrasts'!V31="","",'5. Contrasts'!V31)</f>
        <v/>
      </c>
      <c r="W31" s="211" t="str">
        <f>IF('5. Contrasts'!W31="","",'5. Contrasts'!W31)</f>
        <v/>
      </c>
      <c r="X31" s="211" t="str">
        <f>IF('5. Contrasts'!X31="","",'5. Contrasts'!X31)</f>
        <v/>
      </c>
      <c r="Y31" s="211" t="str">
        <f>IF('5. Contrasts'!Y31="","",'5. Contrasts'!Y31)</f>
        <v/>
      </c>
      <c r="Z31" s="585" t="str">
        <f>IF('5. Contrasts'!Z31="","",'5. Contrasts'!Z31)</f>
        <v/>
      </c>
      <c r="AA31" s="377">
        <f>1</f>
        <v>1</v>
      </c>
      <c r="AC31" s="599"/>
      <c r="AD31" s="81"/>
      <c r="AE31" s="81"/>
      <c r="AF31" s="81"/>
      <c r="AG31" s="81"/>
      <c r="AH31" s="81"/>
      <c r="AI31" s="87"/>
      <c r="AJ31" s="81"/>
      <c r="AK31" s="81"/>
      <c r="AL31" s="81"/>
      <c r="AM31" s="81"/>
      <c r="AN31" s="81"/>
      <c r="AO31" s="81"/>
      <c r="AP31" s="81"/>
      <c r="AQ31" s="81"/>
      <c r="AR31" s="600"/>
    </row>
    <row r="32" spans="1:44" s="378" customFormat="1" ht="12.75" hidden="1" customHeight="1" x14ac:dyDescent="0.2">
      <c r="A32" s="547" t="str">
        <f>IF('5. Contrasts'!A32="","",'5. Contrasts'!A32)</f>
        <v>MACI assessment - 19</v>
      </c>
      <c r="B32" s="211" t="str">
        <f>IF('5. Contrasts'!B32="","",'5. Contrasts'!B32)</f>
        <v/>
      </c>
      <c r="C32" s="211" t="str">
        <f>IF('5. Contrasts'!C32="","",'5. Contrasts'!C32)</f>
        <v/>
      </c>
      <c r="D32" s="91" t="str">
        <f>IF('5. Contrasts'!D32="","",'5. Contrasts'!D32)</f>
        <v/>
      </c>
      <c r="E32" s="212" t="str">
        <f>IF('5. Contrasts'!E32="","",'5. Contrasts'!E32)</f>
        <v>vs.</v>
      </c>
      <c r="F32" s="211" t="str">
        <f>IF('5. Contrasts'!F32="","",'5. Contrasts'!F32)</f>
        <v/>
      </c>
      <c r="G32" s="93" t="str">
        <f>IF('5. Contrasts'!G32="","",'5. Contrasts'!G32)</f>
        <v/>
      </c>
      <c r="H32" s="399" t="str">
        <f>IF('5. Contrasts'!H32="","",'5. Contrasts'!H32)</f>
        <v/>
      </c>
      <c r="I32" s="211" t="str">
        <f>IF('5. Contrasts'!I32="","",'5. Contrasts'!I32)</f>
        <v/>
      </c>
      <c r="J32" s="211" t="str">
        <f>IF('5. Contrasts'!J32="","",'5. Contrasts'!J32)</f>
        <v/>
      </c>
      <c r="K32" s="211" t="str">
        <f>IF('5. Contrasts'!K32="","",'5. Contrasts'!K32)</f>
        <v/>
      </c>
      <c r="L32" s="211" t="str">
        <f>IF('5. Contrasts'!L32="","",'5. Contrasts'!L32)</f>
        <v/>
      </c>
      <c r="M32" s="211" t="str">
        <f>IF('5. Contrasts'!M32="","",'5. Contrasts'!M32)</f>
        <v/>
      </c>
      <c r="N32" s="211" t="str">
        <f>IF('5. Contrasts'!N32="","",'5. Contrasts'!N32)</f>
        <v/>
      </c>
      <c r="O32" s="211" t="str">
        <f>IF('5. Contrasts'!O32="","",'5. Contrasts'!O32)</f>
        <v/>
      </c>
      <c r="P32" s="211" t="str">
        <f>IF('5. Contrasts'!P32="","",'5. Contrasts'!P32)</f>
        <v/>
      </c>
      <c r="Q32" s="211" t="str">
        <f>IF('5. Contrasts'!Q32="","",'5. Contrasts'!Q32)</f>
        <v/>
      </c>
      <c r="R32" s="211" t="str">
        <f>IF('5. Contrasts'!R32="","",'5. Contrasts'!R32)</f>
        <v/>
      </c>
      <c r="S32" s="211" t="str">
        <f>IF('5. Contrasts'!S32="","",'5. Contrasts'!S32)</f>
        <v/>
      </c>
      <c r="T32" s="211" t="str">
        <f>IF('5. Contrasts'!T32="","",'5. Contrasts'!T32)</f>
        <v/>
      </c>
      <c r="U32" s="211" t="str">
        <f>IF('5. Contrasts'!U32="","",'5. Contrasts'!U32)</f>
        <v/>
      </c>
      <c r="V32" s="211" t="str">
        <f>IF('5. Contrasts'!V32="","",'5. Contrasts'!V32)</f>
        <v/>
      </c>
      <c r="W32" s="211" t="str">
        <f>IF('5. Contrasts'!W32="","",'5. Contrasts'!W32)</f>
        <v/>
      </c>
      <c r="X32" s="211" t="str">
        <f>IF('5. Contrasts'!X32="","",'5. Contrasts'!X32)</f>
        <v/>
      </c>
      <c r="Y32" s="211" t="str">
        <f>IF('5. Contrasts'!Y32="","",'5. Contrasts'!Y32)</f>
        <v/>
      </c>
      <c r="Z32" s="585" t="str">
        <f>IF('5. Contrasts'!Z32="","",'5. Contrasts'!Z32)</f>
        <v/>
      </c>
      <c r="AA32" s="377">
        <f>1</f>
        <v>1</v>
      </c>
      <c r="AC32" s="599"/>
      <c r="AD32" s="81"/>
      <c r="AE32" s="81"/>
      <c r="AF32" s="81"/>
      <c r="AG32" s="81"/>
      <c r="AH32" s="81"/>
      <c r="AI32" s="87"/>
      <c r="AJ32" s="81"/>
      <c r="AK32" s="81"/>
      <c r="AL32" s="81"/>
      <c r="AM32" s="81"/>
      <c r="AN32" s="81"/>
      <c r="AO32" s="81"/>
      <c r="AP32" s="81"/>
      <c r="AQ32" s="81"/>
      <c r="AR32" s="600"/>
    </row>
    <row r="33" spans="1:44" s="378" customFormat="1" ht="12.75" hidden="1" customHeight="1" x14ac:dyDescent="0.2">
      <c r="A33" s="547" t="str">
        <f>IF('5. Contrasts'!A33="","",'5. Contrasts'!A33)</f>
        <v>MACI assessment - 20</v>
      </c>
      <c r="B33" s="211" t="str">
        <f>IF('5. Contrasts'!B33="","",'5. Contrasts'!B33)</f>
        <v/>
      </c>
      <c r="C33" s="211" t="str">
        <f>IF('5. Contrasts'!C33="","",'5. Contrasts'!C33)</f>
        <v/>
      </c>
      <c r="D33" s="91" t="str">
        <f>IF('5. Contrasts'!D33="","",'5. Contrasts'!D33)</f>
        <v/>
      </c>
      <c r="E33" s="212" t="str">
        <f>IF('5. Contrasts'!E33="","",'5. Contrasts'!E33)</f>
        <v>vs.</v>
      </c>
      <c r="F33" s="211" t="str">
        <f>IF('5. Contrasts'!F33="","",'5. Contrasts'!F33)</f>
        <v/>
      </c>
      <c r="G33" s="93" t="str">
        <f>IF('5. Contrasts'!G33="","",'5. Contrasts'!G33)</f>
        <v/>
      </c>
      <c r="H33" s="399" t="str">
        <f>IF('5. Contrasts'!H33="","",'5. Contrasts'!H33)</f>
        <v/>
      </c>
      <c r="I33" s="211" t="str">
        <f>IF('5. Contrasts'!I33="","",'5. Contrasts'!I33)</f>
        <v/>
      </c>
      <c r="J33" s="211" t="str">
        <f>IF('5. Contrasts'!J33="","",'5. Contrasts'!J33)</f>
        <v/>
      </c>
      <c r="K33" s="211" t="str">
        <f>IF('5. Contrasts'!K33="","",'5. Contrasts'!K33)</f>
        <v/>
      </c>
      <c r="L33" s="211" t="str">
        <f>IF('5. Contrasts'!L33="","",'5. Contrasts'!L33)</f>
        <v/>
      </c>
      <c r="M33" s="211" t="str">
        <f>IF('5. Contrasts'!M33="","",'5. Contrasts'!M33)</f>
        <v/>
      </c>
      <c r="N33" s="211" t="str">
        <f>IF('5. Contrasts'!N33="","",'5. Contrasts'!N33)</f>
        <v/>
      </c>
      <c r="O33" s="211" t="str">
        <f>IF('5. Contrasts'!O33="","",'5. Contrasts'!O33)</f>
        <v/>
      </c>
      <c r="P33" s="211" t="str">
        <f>IF('5. Contrasts'!P33="","",'5. Contrasts'!P33)</f>
        <v/>
      </c>
      <c r="Q33" s="211" t="str">
        <f>IF('5. Contrasts'!Q33="","",'5. Contrasts'!Q33)</f>
        <v/>
      </c>
      <c r="R33" s="211" t="str">
        <f>IF('5. Contrasts'!R33="","",'5. Contrasts'!R33)</f>
        <v/>
      </c>
      <c r="S33" s="211" t="str">
        <f>IF('5. Contrasts'!S33="","",'5. Contrasts'!S33)</f>
        <v/>
      </c>
      <c r="T33" s="211" t="str">
        <f>IF('5. Contrasts'!T33="","",'5. Contrasts'!T33)</f>
        <v/>
      </c>
      <c r="U33" s="211" t="str">
        <f>IF('5. Contrasts'!U33="","",'5. Contrasts'!U33)</f>
        <v/>
      </c>
      <c r="V33" s="211" t="str">
        <f>IF('5. Contrasts'!V33="","",'5. Contrasts'!V33)</f>
        <v/>
      </c>
      <c r="W33" s="211" t="str">
        <f>IF('5. Contrasts'!W33="","",'5. Contrasts'!W33)</f>
        <v/>
      </c>
      <c r="X33" s="211" t="str">
        <f>IF('5. Contrasts'!X33="","",'5. Contrasts'!X33)</f>
        <v/>
      </c>
      <c r="Y33" s="211" t="str">
        <f>IF('5. Contrasts'!Y33="","",'5. Contrasts'!Y33)</f>
        <v/>
      </c>
      <c r="Z33" s="585" t="str">
        <f>IF('5. Contrasts'!Z33="","",'5. Contrasts'!Z33)</f>
        <v/>
      </c>
      <c r="AA33" s="377">
        <f>1</f>
        <v>1</v>
      </c>
      <c r="AC33" s="599"/>
      <c r="AD33" s="81"/>
      <c r="AE33" s="81"/>
      <c r="AF33" s="81"/>
      <c r="AG33" s="81"/>
      <c r="AH33" s="81"/>
      <c r="AI33" s="87"/>
      <c r="AJ33" s="81"/>
      <c r="AK33" s="81"/>
      <c r="AL33" s="81"/>
      <c r="AM33" s="81"/>
      <c r="AN33" s="81"/>
      <c r="AO33" s="81"/>
      <c r="AP33" s="81"/>
      <c r="AQ33" s="81"/>
      <c r="AR33" s="600"/>
    </row>
    <row r="34" spans="1:44" s="378" customFormat="1" ht="12.75" hidden="1" customHeight="1" x14ac:dyDescent="0.2">
      <c r="A34" s="547" t="str">
        <f>IF('5. Contrasts'!A34="","",'5. Contrasts'!A34)</f>
        <v>MACI assessment - 21</v>
      </c>
      <c r="B34" s="211" t="str">
        <f>IF('5. Contrasts'!B34="","",'5. Contrasts'!B34)</f>
        <v/>
      </c>
      <c r="C34" s="211" t="str">
        <f>IF('5. Contrasts'!C34="","",'5. Contrasts'!C34)</f>
        <v/>
      </c>
      <c r="D34" s="91" t="str">
        <f>IF('5. Contrasts'!D34="","",'5. Contrasts'!D34)</f>
        <v/>
      </c>
      <c r="E34" s="212" t="str">
        <f>IF('5. Contrasts'!E34="","",'5. Contrasts'!E34)</f>
        <v>vs.</v>
      </c>
      <c r="F34" s="211" t="str">
        <f>IF('5. Contrasts'!F34="","",'5. Contrasts'!F34)</f>
        <v/>
      </c>
      <c r="G34" s="93" t="str">
        <f>IF('5. Contrasts'!G34="","",'5. Contrasts'!G34)</f>
        <v/>
      </c>
      <c r="H34" s="399" t="str">
        <f>IF('5. Contrasts'!H34="","",'5. Contrasts'!H34)</f>
        <v/>
      </c>
      <c r="I34" s="211" t="str">
        <f>IF('5. Contrasts'!I34="","",'5. Contrasts'!I34)</f>
        <v/>
      </c>
      <c r="J34" s="211" t="str">
        <f>IF('5. Contrasts'!J34="","",'5. Contrasts'!J34)</f>
        <v/>
      </c>
      <c r="K34" s="211" t="str">
        <f>IF('5. Contrasts'!K34="","",'5. Contrasts'!K34)</f>
        <v/>
      </c>
      <c r="L34" s="211" t="str">
        <f>IF('5. Contrasts'!L34="","",'5. Contrasts'!L34)</f>
        <v/>
      </c>
      <c r="M34" s="211" t="str">
        <f>IF('5. Contrasts'!M34="","",'5. Contrasts'!M34)</f>
        <v/>
      </c>
      <c r="N34" s="211" t="str">
        <f>IF('5. Contrasts'!N34="","",'5. Contrasts'!N34)</f>
        <v/>
      </c>
      <c r="O34" s="211" t="str">
        <f>IF('5. Contrasts'!O34="","",'5. Contrasts'!O34)</f>
        <v/>
      </c>
      <c r="P34" s="211" t="str">
        <f>IF('5. Contrasts'!P34="","",'5. Contrasts'!P34)</f>
        <v/>
      </c>
      <c r="Q34" s="211" t="str">
        <f>IF('5. Contrasts'!Q34="","",'5. Contrasts'!Q34)</f>
        <v/>
      </c>
      <c r="R34" s="211" t="str">
        <f>IF('5. Contrasts'!R34="","",'5. Contrasts'!R34)</f>
        <v/>
      </c>
      <c r="S34" s="211" t="str">
        <f>IF('5. Contrasts'!S34="","",'5. Contrasts'!S34)</f>
        <v/>
      </c>
      <c r="T34" s="211" t="str">
        <f>IF('5. Contrasts'!T34="","",'5. Contrasts'!T34)</f>
        <v/>
      </c>
      <c r="U34" s="211" t="str">
        <f>IF('5. Contrasts'!U34="","",'5. Contrasts'!U34)</f>
        <v/>
      </c>
      <c r="V34" s="211" t="str">
        <f>IF('5. Contrasts'!V34="","",'5. Contrasts'!V34)</f>
        <v/>
      </c>
      <c r="W34" s="211" t="str">
        <f>IF('5. Contrasts'!W34="","",'5. Contrasts'!W34)</f>
        <v/>
      </c>
      <c r="X34" s="211" t="str">
        <f>IF('5. Contrasts'!X34="","",'5. Contrasts'!X34)</f>
        <v/>
      </c>
      <c r="Y34" s="211" t="str">
        <f>IF('5. Contrasts'!Y34="","",'5. Contrasts'!Y34)</f>
        <v/>
      </c>
      <c r="Z34" s="585" t="str">
        <f>IF('5. Contrasts'!Z34="","",'5. Contrasts'!Z34)</f>
        <v/>
      </c>
      <c r="AA34" s="377">
        <f>1</f>
        <v>1</v>
      </c>
      <c r="AC34" s="599"/>
      <c r="AD34" s="81"/>
      <c r="AE34" s="81"/>
      <c r="AF34" s="81"/>
      <c r="AG34" s="81"/>
      <c r="AH34" s="81"/>
      <c r="AI34" s="87"/>
      <c r="AJ34" s="81"/>
      <c r="AK34" s="81"/>
      <c r="AL34" s="81"/>
      <c r="AM34" s="81"/>
      <c r="AN34" s="81"/>
      <c r="AO34" s="81"/>
      <c r="AP34" s="81"/>
      <c r="AQ34" s="81"/>
      <c r="AR34" s="600"/>
    </row>
    <row r="35" spans="1:44" s="378" customFormat="1" ht="12.75" hidden="1" customHeight="1" x14ac:dyDescent="0.2">
      <c r="A35" s="547" t="str">
        <f>IF('5. Contrasts'!A35="","",'5. Contrasts'!A35)</f>
        <v>MACI assessment - 22</v>
      </c>
      <c r="B35" s="211" t="str">
        <f>IF('5. Contrasts'!B35="","",'5. Contrasts'!B35)</f>
        <v/>
      </c>
      <c r="C35" s="211" t="str">
        <f>IF('5. Contrasts'!C35="","",'5. Contrasts'!C35)</f>
        <v/>
      </c>
      <c r="D35" s="91" t="str">
        <f>IF('5. Contrasts'!D35="","",'5. Contrasts'!D35)</f>
        <v/>
      </c>
      <c r="E35" s="212" t="str">
        <f>IF('5. Contrasts'!E35="","",'5. Contrasts'!E35)</f>
        <v>vs.</v>
      </c>
      <c r="F35" s="211" t="str">
        <f>IF('5. Contrasts'!F35="","",'5. Contrasts'!F35)</f>
        <v/>
      </c>
      <c r="G35" s="93" t="str">
        <f>IF('5. Contrasts'!G35="","",'5. Contrasts'!G35)</f>
        <v/>
      </c>
      <c r="H35" s="399" t="str">
        <f>IF('5. Contrasts'!H35="","",'5. Contrasts'!H35)</f>
        <v/>
      </c>
      <c r="I35" s="211" t="str">
        <f>IF('5. Contrasts'!I35="","",'5. Contrasts'!I35)</f>
        <v/>
      </c>
      <c r="J35" s="211" t="str">
        <f>IF('5. Contrasts'!J35="","",'5. Contrasts'!J35)</f>
        <v/>
      </c>
      <c r="K35" s="211" t="str">
        <f>IF('5. Contrasts'!K35="","",'5. Contrasts'!K35)</f>
        <v/>
      </c>
      <c r="L35" s="211" t="str">
        <f>IF('5. Contrasts'!L35="","",'5. Contrasts'!L35)</f>
        <v/>
      </c>
      <c r="M35" s="211" t="str">
        <f>IF('5. Contrasts'!M35="","",'5. Contrasts'!M35)</f>
        <v/>
      </c>
      <c r="N35" s="211" t="str">
        <f>IF('5. Contrasts'!N35="","",'5. Contrasts'!N35)</f>
        <v/>
      </c>
      <c r="O35" s="211" t="str">
        <f>IF('5. Contrasts'!O35="","",'5. Contrasts'!O35)</f>
        <v/>
      </c>
      <c r="P35" s="211" t="str">
        <f>IF('5. Contrasts'!P35="","",'5. Contrasts'!P35)</f>
        <v/>
      </c>
      <c r="Q35" s="211" t="str">
        <f>IF('5. Contrasts'!Q35="","",'5. Contrasts'!Q35)</f>
        <v/>
      </c>
      <c r="R35" s="211" t="str">
        <f>IF('5. Contrasts'!R35="","",'5. Contrasts'!R35)</f>
        <v/>
      </c>
      <c r="S35" s="211" t="str">
        <f>IF('5. Contrasts'!S35="","",'5. Contrasts'!S35)</f>
        <v/>
      </c>
      <c r="T35" s="211" t="str">
        <f>IF('5. Contrasts'!T35="","",'5. Contrasts'!T35)</f>
        <v/>
      </c>
      <c r="U35" s="211" t="str">
        <f>IF('5. Contrasts'!U35="","",'5. Contrasts'!U35)</f>
        <v/>
      </c>
      <c r="V35" s="211" t="str">
        <f>IF('5. Contrasts'!V35="","",'5. Contrasts'!V35)</f>
        <v/>
      </c>
      <c r="W35" s="211" t="str">
        <f>IF('5. Contrasts'!W35="","",'5. Contrasts'!W35)</f>
        <v/>
      </c>
      <c r="X35" s="211" t="str">
        <f>IF('5. Contrasts'!X35="","",'5. Contrasts'!X35)</f>
        <v/>
      </c>
      <c r="Y35" s="211" t="str">
        <f>IF('5. Contrasts'!Y35="","",'5. Contrasts'!Y35)</f>
        <v/>
      </c>
      <c r="Z35" s="585" t="str">
        <f>IF('5. Contrasts'!Z35="","",'5. Contrasts'!Z35)</f>
        <v/>
      </c>
      <c r="AA35" s="377">
        <f>1</f>
        <v>1</v>
      </c>
      <c r="AC35" s="599"/>
      <c r="AD35" s="81"/>
      <c r="AE35" s="81"/>
      <c r="AF35" s="81"/>
      <c r="AG35" s="81"/>
      <c r="AH35" s="81"/>
      <c r="AI35" s="87"/>
      <c r="AJ35" s="81"/>
      <c r="AK35" s="81"/>
      <c r="AL35" s="81"/>
      <c r="AM35" s="81"/>
      <c r="AN35" s="81"/>
      <c r="AO35" s="81"/>
      <c r="AP35" s="81"/>
      <c r="AQ35" s="81"/>
      <c r="AR35" s="600"/>
    </row>
    <row r="36" spans="1:44" s="378" customFormat="1" ht="12.75" hidden="1" customHeight="1" x14ac:dyDescent="0.2">
      <c r="A36" s="547" t="str">
        <f>IF('5. Contrasts'!A36="","",'5. Contrasts'!A36)</f>
        <v>MACI assessment - 23</v>
      </c>
      <c r="B36" s="211" t="str">
        <f>IF('5. Contrasts'!B36="","",'5. Contrasts'!B36)</f>
        <v/>
      </c>
      <c r="C36" s="211" t="str">
        <f>IF('5. Contrasts'!C36="","",'5. Contrasts'!C36)</f>
        <v/>
      </c>
      <c r="D36" s="91" t="str">
        <f>IF('5. Contrasts'!D36="","",'5. Contrasts'!D36)</f>
        <v/>
      </c>
      <c r="E36" s="212" t="str">
        <f>IF('5. Contrasts'!E36="","",'5. Contrasts'!E36)</f>
        <v>vs.</v>
      </c>
      <c r="F36" s="211" t="str">
        <f>IF('5. Contrasts'!F36="","",'5. Contrasts'!F36)</f>
        <v/>
      </c>
      <c r="G36" s="93" t="str">
        <f>IF('5. Contrasts'!G36="","",'5. Contrasts'!G36)</f>
        <v/>
      </c>
      <c r="H36" s="399" t="str">
        <f>IF('5. Contrasts'!H36="","",'5. Contrasts'!H36)</f>
        <v/>
      </c>
      <c r="I36" s="211" t="str">
        <f>IF('5. Contrasts'!I36="","",'5. Contrasts'!I36)</f>
        <v/>
      </c>
      <c r="J36" s="211" t="str">
        <f>IF('5. Contrasts'!J36="","",'5. Contrasts'!J36)</f>
        <v/>
      </c>
      <c r="K36" s="211" t="str">
        <f>IF('5. Contrasts'!K36="","",'5. Contrasts'!K36)</f>
        <v/>
      </c>
      <c r="L36" s="211" t="str">
        <f>IF('5. Contrasts'!L36="","",'5. Contrasts'!L36)</f>
        <v/>
      </c>
      <c r="M36" s="211" t="str">
        <f>IF('5. Contrasts'!M36="","",'5. Contrasts'!M36)</f>
        <v/>
      </c>
      <c r="N36" s="211" t="str">
        <f>IF('5. Contrasts'!N36="","",'5. Contrasts'!N36)</f>
        <v/>
      </c>
      <c r="O36" s="211" t="str">
        <f>IF('5. Contrasts'!O36="","",'5. Contrasts'!O36)</f>
        <v/>
      </c>
      <c r="P36" s="211" t="str">
        <f>IF('5. Contrasts'!P36="","",'5. Contrasts'!P36)</f>
        <v/>
      </c>
      <c r="Q36" s="211" t="str">
        <f>IF('5. Contrasts'!Q36="","",'5. Contrasts'!Q36)</f>
        <v/>
      </c>
      <c r="R36" s="211" t="str">
        <f>IF('5. Contrasts'!R36="","",'5. Contrasts'!R36)</f>
        <v/>
      </c>
      <c r="S36" s="211" t="str">
        <f>IF('5. Contrasts'!S36="","",'5. Contrasts'!S36)</f>
        <v/>
      </c>
      <c r="T36" s="211" t="str">
        <f>IF('5. Contrasts'!T36="","",'5. Contrasts'!T36)</f>
        <v/>
      </c>
      <c r="U36" s="211" t="str">
        <f>IF('5. Contrasts'!U36="","",'5. Contrasts'!U36)</f>
        <v/>
      </c>
      <c r="V36" s="211" t="str">
        <f>IF('5. Contrasts'!V36="","",'5. Contrasts'!V36)</f>
        <v/>
      </c>
      <c r="W36" s="211" t="str">
        <f>IF('5. Contrasts'!W36="","",'5. Contrasts'!W36)</f>
        <v/>
      </c>
      <c r="X36" s="211" t="str">
        <f>IF('5. Contrasts'!X36="","",'5. Contrasts'!X36)</f>
        <v/>
      </c>
      <c r="Y36" s="211" t="str">
        <f>IF('5. Contrasts'!Y36="","",'5. Contrasts'!Y36)</f>
        <v/>
      </c>
      <c r="Z36" s="585" t="str">
        <f>IF('5. Contrasts'!Z36="","",'5. Contrasts'!Z36)</f>
        <v/>
      </c>
      <c r="AA36" s="377">
        <f>1</f>
        <v>1</v>
      </c>
      <c r="AC36" s="599"/>
      <c r="AD36" s="81"/>
      <c r="AE36" s="81"/>
      <c r="AF36" s="81"/>
      <c r="AG36" s="81"/>
      <c r="AH36" s="81"/>
      <c r="AI36" s="87"/>
      <c r="AJ36" s="81"/>
      <c r="AK36" s="81"/>
      <c r="AL36" s="81"/>
      <c r="AM36" s="81"/>
      <c r="AN36" s="81"/>
      <c r="AO36" s="81"/>
      <c r="AP36" s="81"/>
      <c r="AQ36" s="81"/>
      <c r="AR36" s="600"/>
    </row>
    <row r="37" spans="1:44" s="378" customFormat="1" ht="12.75" hidden="1" customHeight="1" x14ac:dyDescent="0.2">
      <c r="A37" s="547" t="str">
        <f>IF('5. Contrasts'!A37="","",'5. Contrasts'!A37)</f>
        <v>MACI assessment - 24</v>
      </c>
      <c r="B37" s="211" t="str">
        <f>IF('5. Contrasts'!B37="","",'5. Contrasts'!B37)</f>
        <v/>
      </c>
      <c r="C37" s="211" t="str">
        <f>IF('5. Contrasts'!C37="","",'5. Contrasts'!C37)</f>
        <v/>
      </c>
      <c r="D37" s="91" t="str">
        <f>IF('5. Contrasts'!D37="","",'5. Contrasts'!D37)</f>
        <v/>
      </c>
      <c r="E37" s="212" t="str">
        <f>IF('5. Contrasts'!E37="","",'5. Contrasts'!E37)</f>
        <v>vs.</v>
      </c>
      <c r="F37" s="211" t="str">
        <f>IF('5. Contrasts'!F37="","",'5. Contrasts'!F37)</f>
        <v/>
      </c>
      <c r="G37" s="93" t="str">
        <f>IF('5. Contrasts'!G37="","",'5. Contrasts'!G37)</f>
        <v/>
      </c>
      <c r="H37" s="399" t="str">
        <f>IF('5. Contrasts'!H37="","",'5. Contrasts'!H37)</f>
        <v/>
      </c>
      <c r="I37" s="211" t="str">
        <f>IF('5. Contrasts'!I37="","",'5. Contrasts'!I37)</f>
        <v/>
      </c>
      <c r="J37" s="211" t="str">
        <f>IF('5. Contrasts'!J37="","",'5. Contrasts'!J37)</f>
        <v/>
      </c>
      <c r="K37" s="211" t="str">
        <f>IF('5. Contrasts'!K37="","",'5. Contrasts'!K37)</f>
        <v/>
      </c>
      <c r="L37" s="211" t="str">
        <f>IF('5. Contrasts'!L37="","",'5. Contrasts'!L37)</f>
        <v/>
      </c>
      <c r="M37" s="211" t="str">
        <f>IF('5. Contrasts'!M37="","",'5. Contrasts'!M37)</f>
        <v/>
      </c>
      <c r="N37" s="211" t="str">
        <f>IF('5. Contrasts'!N37="","",'5. Contrasts'!N37)</f>
        <v/>
      </c>
      <c r="O37" s="211" t="str">
        <f>IF('5. Contrasts'!O37="","",'5. Contrasts'!O37)</f>
        <v/>
      </c>
      <c r="P37" s="211" t="str">
        <f>IF('5. Contrasts'!P37="","",'5. Contrasts'!P37)</f>
        <v/>
      </c>
      <c r="Q37" s="211" t="str">
        <f>IF('5. Contrasts'!Q37="","",'5. Contrasts'!Q37)</f>
        <v/>
      </c>
      <c r="R37" s="211" t="str">
        <f>IF('5. Contrasts'!R37="","",'5. Contrasts'!R37)</f>
        <v/>
      </c>
      <c r="S37" s="211" t="str">
        <f>IF('5. Contrasts'!S37="","",'5. Contrasts'!S37)</f>
        <v/>
      </c>
      <c r="T37" s="211" t="str">
        <f>IF('5. Contrasts'!T37="","",'5. Contrasts'!T37)</f>
        <v/>
      </c>
      <c r="U37" s="211" t="str">
        <f>IF('5. Contrasts'!U37="","",'5. Contrasts'!U37)</f>
        <v/>
      </c>
      <c r="V37" s="211" t="str">
        <f>IF('5. Contrasts'!V37="","",'5. Contrasts'!V37)</f>
        <v/>
      </c>
      <c r="W37" s="211" t="str">
        <f>IF('5. Contrasts'!W37="","",'5. Contrasts'!W37)</f>
        <v/>
      </c>
      <c r="X37" s="211" t="str">
        <f>IF('5. Contrasts'!X37="","",'5. Contrasts'!X37)</f>
        <v/>
      </c>
      <c r="Y37" s="211" t="str">
        <f>IF('5. Contrasts'!Y37="","",'5. Contrasts'!Y37)</f>
        <v/>
      </c>
      <c r="Z37" s="585" t="str">
        <f>IF('5. Contrasts'!Z37="","",'5. Contrasts'!Z37)</f>
        <v/>
      </c>
      <c r="AA37" s="377">
        <f>1</f>
        <v>1</v>
      </c>
      <c r="AC37" s="599"/>
      <c r="AD37" s="81"/>
      <c r="AE37" s="81"/>
      <c r="AF37" s="81"/>
      <c r="AG37" s="81"/>
      <c r="AH37" s="81"/>
      <c r="AI37" s="87"/>
      <c r="AJ37" s="81"/>
      <c r="AK37" s="81"/>
      <c r="AL37" s="81"/>
      <c r="AM37" s="81"/>
      <c r="AN37" s="81"/>
      <c r="AO37" s="81"/>
      <c r="AP37" s="81"/>
      <c r="AQ37" s="81"/>
      <c r="AR37" s="600"/>
    </row>
    <row r="38" spans="1:44" s="378" customFormat="1" ht="12.75" hidden="1" customHeight="1" x14ac:dyDescent="0.2">
      <c r="A38" s="547" t="str">
        <f>IF('5. Contrasts'!A38="","",'5. Contrasts'!A38)</f>
        <v>MACI assessment - 25</v>
      </c>
      <c r="B38" s="211" t="str">
        <f>IF('5. Contrasts'!B38="","",'5. Contrasts'!B38)</f>
        <v/>
      </c>
      <c r="C38" s="211" t="str">
        <f>IF('5. Contrasts'!C38="","",'5. Contrasts'!C38)</f>
        <v/>
      </c>
      <c r="D38" s="91" t="str">
        <f>IF('5. Contrasts'!D38="","",'5. Contrasts'!D38)</f>
        <v/>
      </c>
      <c r="E38" s="212" t="str">
        <f>IF('5. Contrasts'!E38="","",'5. Contrasts'!E38)</f>
        <v>vs.</v>
      </c>
      <c r="F38" s="211" t="str">
        <f>IF('5. Contrasts'!F38="","",'5. Contrasts'!F38)</f>
        <v/>
      </c>
      <c r="G38" s="93" t="str">
        <f>IF('5. Contrasts'!G38="","",'5. Contrasts'!G38)</f>
        <v/>
      </c>
      <c r="H38" s="399" t="str">
        <f>IF('5. Contrasts'!H38="","",'5. Contrasts'!H38)</f>
        <v/>
      </c>
      <c r="I38" s="211" t="str">
        <f>IF('5. Contrasts'!I38="","",'5. Contrasts'!I38)</f>
        <v/>
      </c>
      <c r="J38" s="211" t="str">
        <f>IF('5. Contrasts'!J38="","",'5. Contrasts'!J38)</f>
        <v/>
      </c>
      <c r="K38" s="211" t="str">
        <f>IF('5. Contrasts'!K38="","",'5. Contrasts'!K38)</f>
        <v/>
      </c>
      <c r="L38" s="211" t="str">
        <f>IF('5. Contrasts'!L38="","",'5. Contrasts'!L38)</f>
        <v/>
      </c>
      <c r="M38" s="211" t="str">
        <f>IF('5. Contrasts'!M38="","",'5. Contrasts'!M38)</f>
        <v/>
      </c>
      <c r="N38" s="211" t="str">
        <f>IF('5. Contrasts'!N38="","",'5. Contrasts'!N38)</f>
        <v/>
      </c>
      <c r="O38" s="211" t="str">
        <f>IF('5. Contrasts'!O38="","",'5. Contrasts'!O38)</f>
        <v/>
      </c>
      <c r="P38" s="211" t="str">
        <f>IF('5. Contrasts'!P38="","",'5. Contrasts'!P38)</f>
        <v/>
      </c>
      <c r="Q38" s="211" t="str">
        <f>IF('5. Contrasts'!Q38="","",'5. Contrasts'!Q38)</f>
        <v/>
      </c>
      <c r="R38" s="211" t="str">
        <f>IF('5. Contrasts'!R38="","",'5. Contrasts'!R38)</f>
        <v/>
      </c>
      <c r="S38" s="211" t="str">
        <f>IF('5. Contrasts'!S38="","",'5. Contrasts'!S38)</f>
        <v/>
      </c>
      <c r="T38" s="211" t="str">
        <f>IF('5. Contrasts'!T38="","",'5. Contrasts'!T38)</f>
        <v/>
      </c>
      <c r="U38" s="211" t="str">
        <f>IF('5. Contrasts'!U38="","",'5. Contrasts'!U38)</f>
        <v/>
      </c>
      <c r="V38" s="211" t="str">
        <f>IF('5. Contrasts'!V38="","",'5. Contrasts'!V38)</f>
        <v/>
      </c>
      <c r="W38" s="211" t="str">
        <f>IF('5. Contrasts'!W38="","",'5. Contrasts'!W38)</f>
        <v/>
      </c>
      <c r="X38" s="211" t="str">
        <f>IF('5. Contrasts'!X38="","",'5. Contrasts'!X38)</f>
        <v/>
      </c>
      <c r="Y38" s="211" t="str">
        <f>IF('5. Contrasts'!Y38="","",'5. Contrasts'!Y38)</f>
        <v/>
      </c>
      <c r="Z38" s="585" t="str">
        <f>IF('5. Contrasts'!Z38="","",'5. Contrasts'!Z38)</f>
        <v/>
      </c>
      <c r="AA38" s="377">
        <f>1</f>
        <v>1</v>
      </c>
      <c r="AC38" s="599"/>
      <c r="AD38" s="81"/>
      <c r="AE38" s="81"/>
      <c r="AF38" s="81"/>
      <c r="AG38" s="81"/>
      <c r="AH38" s="81"/>
      <c r="AI38" s="87"/>
      <c r="AJ38" s="81"/>
      <c r="AK38" s="81"/>
      <c r="AL38" s="81"/>
      <c r="AM38" s="81"/>
      <c r="AN38" s="81"/>
      <c r="AO38" s="81"/>
      <c r="AP38" s="81"/>
      <c r="AQ38" s="81"/>
      <c r="AR38" s="600"/>
    </row>
    <row r="39" spans="1:44" s="382" customFormat="1" ht="12.75" customHeight="1" x14ac:dyDescent="0.2">
      <c r="A39" s="549" t="str">
        <f>IF('5. Contrasts'!A39="","",'5. Contrasts'!A39)</f>
        <v xml:space="preserve">Note: There are additional rows available for use if you highlight this row and the one above it and choose "Unhide" in the "View" menu. </v>
      </c>
      <c r="B39" s="213"/>
      <c r="C39" s="218"/>
      <c r="D39" s="218"/>
      <c r="E39" s="219"/>
      <c r="F39" s="218"/>
      <c r="G39" s="218"/>
      <c r="H39" s="218"/>
      <c r="I39" s="218"/>
      <c r="J39" s="218"/>
      <c r="K39" s="218"/>
      <c r="L39" s="218"/>
      <c r="M39" s="218"/>
      <c r="N39" s="218"/>
      <c r="O39" s="218"/>
      <c r="P39" s="218"/>
      <c r="Q39" s="218"/>
      <c r="R39" s="218"/>
      <c r="S39" s="218"/>
      <c r="T39" s="218"/>
      <c r="U39" s="218"/>
      <c r="V39" s="218"/>
      <c r="W39" s="218"/>
      <c r="X39" s="218"/>
      <c r="Y39" s="218"/>
      <c r="Z39" s="586" t="str">
        <f>IF('5. Contrasts'!Z39="","",'5. Contrasts'!Z39)</f>
        <v/>
      </c>
      <c r="AA39" s="381"/>
      <c r="AC39" s="601"/>
      <c r="AD39" s="247"/>
      <c r="AE39" s="247"/>
      <c r="AF39" s="247"/>
      <c r="AG39" s="247"/>
      <c r="AH39" s="247"/>
      <c r="AI39" s="247"/>
      <c r="AJ39" s="247"/>
      <c r="AK39" s="247"/>
      <c r="AL39" s="247"/>
      <c r="AM39" s="247"/>
      <c r="AN39" s="247"/>
      <c r="AO39" s="247"/>
      <c r="AP39" s="247"/>
      <c r="AQ39" s="247"/>
      <c r="AR39" s="602"/>
    </row>
    <row r="40" spans="1:44" s="385" customFormat="1" ht="14.25" customHeight="1" x14ac:dyDescent="0.2">
      <c r="A40" s="543" t="str">
        <f>IF('5. Contrasts'!A40="","",'5. Contrasts'!A40)</f>
        <v>Outcome 2   /   STEM Interest   /   SISI survey</v>
      </c>
      <c r="B40" s="214"/>
      <c r="C40" s="214"/>
      <c r="D40" s="214"/>
      <c r="E40" s="397"/>
      <c r="F40" s="215"/>
      <c r="G40" s="215"/>
      <c r="H40" s="215"/>
      <c r="I40" s="215"/>
      <c r="J40" s="215"/>
      <c r="K40" s="215"/>
      <c r="L40" s="215"/>
      <c r="M40" s="215"/>
      <c r="N40" s="215"/>
      <c r="O40" s="215"/>
      <c r="P40" s="215"/>
      <c r="Q40" s="215"/>
      <c r="R40" s="215"/>
      <c r="S40" s="215"/>
      <c r="T40" s="215"/>
      <c r="U40" s="215"/>
      <c r="V40" s="215"/>
      <c r="W40" s="215"/>
      <c r="X40" s="215"/>
      <c r="Y40" s="215"/>
      <c r="Z40" s="587"/>
      <c r="AA40" s="384"/>
      <c r="AC40" s="603"/>
      <c r="AD40" s="248"/>
      <c r="AE40" s="248"/>
      <c r="AF40" s="248"/>
      <c r="AG40" s="248"/>
      <c r="AH40" s="248"/>
      <c r="AI40" s="248"/>
      <c r="AJ40" s="248"/>
      <c r="AK40" s="248"/>
      <c r="AL40" s="248"/>
      <c r="AM40" s="248"/>
      <c r="AN40" s="248"/>
      <c r="AO40" s="248"/>
      <c r="AP40" s="248"/>
      <c r="AQ40" s="248"/>
      <c r="AR40" s="604"/>
    </row>
    <row r="41" spans="1:44" s="378" customFormat="1" ht="12.75" customHeight="1" x14ac:dyDescent="0.2">
      <c r="A41" s="547" t="str">
        <f>IF('5. Contrasts'!A41="","",'5. Contrasts'!A41)</f>
        <v>SISI survey - 1</v>
      </c>
      <c r="B41" s="211" t="str">
        <f>IF('5. Contrasts'!B41="","",'5. Contrasts'!B41)</f>
        <v/>
      </c>
      <c r="C41" s="211" t="str">
        <f>IF('5. Contrasts'!C41="","",'5. Contrasts'!C41)</f>
        <v>T_Semester1</v>
      </c>
      <c r="D41" s="91" t="str">
        <f>IF('5. Contrasts'!D41="","",'5. Contrasts'!D41)</f>
        <v xml:space="preserve">FACT </v>
      </c>
      <c r="E41" s="212" t="str">
        <f>IF('5. Contrasts'!E41="","",'5. Contrasts'!E41)</f>
        <v>vs.</v>
      </c>
      <c r="F41" s="211" t="str">
        <f>IF('5. Contrasts'!F41="","",'5. Contrasts'!F41)</f>
        <v>C_Semester1</v>
      </c>
      <c r="G41" s="93" t="str">
        <f>IF('5. Contrasts'!G41="","",'5. Contrasts'!G41)</f>
        <v>Business as Usual</v>
      </c>
      <c r="H41" s="398" t="str">
        <f>IF('5. Contrasts'!H41="","",'5. Contrasts'!H41)</f>
        <v>continuous</v>
      </c>
      <c r="I41" s="216" t="str">
        <f>IF('5. Contrasts'!I41="","",'5. Contrasts'!I41)</f>
        <v>raw score</v>
      </c>
      <c r="J41" s="216" t="str">
        <f>IF('5. Contrasts'!J41="","",'5. Contrasts'!J41)</f>
        <v>no imputed outcome data</v>
      </c>
      <c r="K41" s="216">
        <f>IF('5. Contrasts'!K41="","",'5. Contrasts'!K41)</f>
        <v>1</v>
      </c>
      <c r="L41" s="216" t="str">
        <f>IF('5. Contrasts'!L41="","",'5. Contrasts'!L41)</f>
        <v>SISI survey</v>
      </c>
      <c r="M41" s="216" t="str">
        <f>IF('5. Contrasts'!M41="","",'5. Contrasts'!M41)</f>
        <v>student</v>
      </c>
      <c r="N41" s="216" t="str">
        <f>IF('5. Contrasts'!N41="","",'5. Contrasts'!N41)</f>
        <v>Freshman</v>
      </c>
      <c r="O41" s="216" t="str">
        <f>IF('5. Contrasts'!O41="","",'5. Contrasts'!O41)</f>
        <v>Early fall:
2016 (Cohort A)
2017 (Cohort B)
2018 (Cohort C)</v>
      </c>
      <c r="P41" s="216" t="str">
        <f>IF('5. Contrasts'!P41="","",'5. Contrasts'!P41)</f>
        <v xml:space="preserve">Dummy variable adjustment* </v>
      </c>
      <c r="Q41" s="216" t="str">
        <f>IF('5. Contrasts'!Q41="","",'5. Contrasts'!Q41)</f>
        <v/>
      </c>
      <c r="R41" s="216" t="str">
        <f>IF('5. Contrasts'!R41="","",'5. Contrasts'!R41)</f>
        <v/>
      </c>
      <c r="S41" s="216" t="str">
        <f>IF('5. Contrasts'!S41="","",'5. Contrasts'!S41)</f>
        <v/>
      </c>
      <c r="T41" s="216" t="str">
        <f>IF('5. Contrasts'!T41="","",'5. Contrasts'!T41)</f>
        <v/>
      </c>
      <c r="U41" s="216" t="str">
        <f>IF('5. Contrasts'!U41="","",'5. Contrasts'!U41)</f>
        <v/>
      </c>
      <c r="V41" s="216" t="str">
        <f>IF('5. Contrasts'!V41="","",'5. Contrasts'!V41)</f>
        <v>Confirmatory</v>
      </c>
      <c r="W41" s="211" t="str">
        <f>IF('5. Contrasts'!W41="","",'5. Contrasts'!W41)</f>
        <v>Spring 2017</v>
      </c>
      <c r="X41" s="211" t="str">
        <f>IF('5. Contrasts'!X41="","",'5. Contrasts'!X41)</f>
        <v>Fall 2019</v>
      </c>
      <c r="Y41" s="211" t="str">
        <f>IF('5. Contrasts'!Y41="","",'5. Contrasts'!Y41)</f>
        <v xml:space="preserve">For three cohorts of entering college freshmen required to take Applied Math, what is the effect of a FACT course section on interest in STEM at the end of the semester compared to a business-as-usual course section? </v>
      </c>
      <c r="Z41" s="585" t="str">
        <f>IF('5. Contrasts'!Z41="","",'5. Contrasts'!Z41)</f>
        <v>*In the case that attrition is high, no baseline data will be imputed</v>
      </c>
      <c r="AA41" s="377">
        <f>AA14+1</f>
        <v>2</v>
      </c>
      <c r="AC41" s="599"/>
      <c r="AD41" s="81"/>
      <c r="AE41" s="81"/>
      <c r="AF41" s="81"/>
      <c r="AG41" s="81"/>
      <c r="AH41" s="81"/>
      <c r="AI41" s="87"/>
      <c r="AJ41" s="81"/>
      <c r="AK41" s="81"/>
      <c r="AL41" s="81"/>
      <c r="AM41" s="81"/>
      <c r="AN41" s="81"/>
      <c r="AO41" s="81"/>
      <c r="AP41" s="81"/>
      <c r="AQ41" s="81"/>
      <c r="AR41" s="600"/>
    </row>
    <row r="42" spans="1:44" s="378" customFormat="1" ht="12.75" customHeight="1" x14ac:dyDescent="0.2">
      <c r="A42" s="547" t="str">
        <f>IF('5. Contrasts'!A42="","",'5. Contrasts'!A42)</f>
        <v>SISI survey - 2</v>
      </c>
      <c r="B42" s="211" t="str">
        <f>IF('5. Contrasts'!B42="","",'5. Contrasts'!B42)</f>
        <v/>
      </c>
      <c r="C42" s="211" t="str">
        <f>IF('5. Contrasts'!C42="","",'5. Contrasts'!C42)</f>
        <v/>
      </c>
      <c r="D42" s="91" t="str">
        <f>IF('5. Contrasts'!D42="","",'5. Contrasts'!D42)</f>
        <v/>
      </c>
      <c r="E42" s="212" t="str">
        <f>IF('5. Contrasts'!E42="","",'5. Contrasts'!E42)</f>
        <v>vs.</v>
      </c>
      <c r="F42" s="211" t="str">
        <f>IF('5. Contrasts'!F42="","",'5. Contrasts'!F42)</f>
        <v/>
      </c>
      <c r="G42" s="93" t="str">
        <f>IF('5. Contrasts'!G42="","",'5. Contrasts'!G42)</f>
        <v/>
      </c>
      <c r="H42" s="399" t="str">
        <f>IF('5. Contrasts'!H42="","",'5. Contrasts'!H42)</f>
        <v/>
      </c>
      <c r="I42" s="211" t="str">
        <f>IF('5. Contrasts'!I42="","",'5. Contrasts'!I42)</f>
        <v/>
      </c>
      <c r="J42" s="211" t="str">
        <f>IF('5. Contrasts'!J42="","",'5. Contrasts'!J42)</f>
        <v/>
      </c>
      <c r="K42" s="211" t="str">
        <f>IF('5. Contrasts'!K42="","",'5. Contrasts'!K42)</f>
        <v/>
      </c>
      <c r="L42" s="211" t="str">
        <f>IF('5. Contrasts'!L42="","",'5. Contrasts'!L42)</f>
        <v/>
      </c>
      <c r="M42" s="211" t="str">
        <f>IF('5. Contrasts'!M42="","",'5. Contrasts'!M42)</f>
        <v/>
      </c>
      <c r="N42" s="211" t="str">
        <f>IF('5. Contrasts'!N42="","",'5. Contrasts'!N42)</f>
        <v/>
      </c>
      <c r="O42" s="211" t="str">
        <f>IF('5. Contrasts'!O42="","",'5. Contrasts'!O42)</f>
        <v/>
      </c>
      <c r="P42" s="211" t="str">
        <f>IF('5. Contrasts'!P42="","",'5. Contrasts'!P42)</f>
        <v/>
      </c>
      <c r="Q42" s="211" t="str">
        <f>IF('5. Contrasts'!Q42="","",'5. Contrasts'!Q42)</f>
        <v/>
      </c>
      <c r="R42" s="211" t="str">
        <f>IF('5. Contrasts'!R42="","",'5. Contrasts'!R42)</f>
        <v/>
      </c>
      <c r="S42" s="211" t="str">
        <f>IF('5. Contrasts'!S42="","",'5. Contrasts'!S42)</f>
        <v/>
      </c>
      <c r="T42" s="211" t="str">
        <f>IF('5. Contrasts'!T42="","",'5. Contrasts'!T42)</f>
        <v/>
      </c>
      <c r="U42" s="211" t="str">
        <f>IF('5. Contrasts'!U42="","",'5. Contrasts'!U42)</f>
        <v/>
      </c>
      <c r="V42" s="211" t="str">
        <f>IF('5. Contrasts'!V42="","",'5. Contrasts'!V42)</f>
        <v/>
      </c>
      <c r="W42" s="211" t="str">
        <f>IF('5. Contrasts'!W42="","",'5. Contrasts'!W42)</f>
        <v/>
      </c>
      <c r="X42" s="211" t="str">
        <f>IF('5. Contrasts'!X42="","",'5. Contrasts'!X42)</f>
        <v/>
      </c>
      <c r="Y42" s="211" t="str">
        <f>IF('5. Contrasts'!Y42="","",'5. Contrasts'!Y42)</f>
        <v/>
      </c>
      <c r="Z42" s="585" t="str">
        <f>IF('5. Contrasts'!Z42="","",'5. Contrasts'!Z42)</f>
        <v/>
      </c>
      <c r="AA42" s="377">
        <f t="shared" ref="AA42:AA105" si="0">AA15+1</f>
        <v>2</v>
      </c>
      <c r="AC42" s="599"/>
      <c r="AD42" s="81"/>
      <c r="AE42" s="81"/>
      <c r="AF42" s="81"/>
      <c r="AG42" s="81"/>
      <c r="AH42" s="81"/>
      <c r="AI42" s="87"/>
      <c r="AJ42" s="81"/>
      <c r="AK42" s="81"/>
      <c r="AL42" s="81"/>
      <c r="AM42" s="81"/>
      <c r="AN42" s="81"/>
      <c r="AO42" s="81"/>
      <c r="AP42" s="81"/>
      <c r="AQ42" s="81"/>
      <c r="AR42" s="600"/>
    </row>
    <row r="43" spans="1:44" s="378" customFormat="1" ht="12.75" customHeight="1" x14ac:dyDescent="0.2">
      <c r="A43" s="547" t="str">
        <f>IF('5. Contrasts'!A43="","",'5. Contrasts'!A43)</f>
        <v>SISI survey - 3</v>
      </c>
      <c r="B43" s="211" t="str">
        <f>IF('5. Contrasts'!B43="","",'5. Contrasts'!B43)</f>
        <v/>
      </c>
      <c r="C43" s="211" t="str">
        <f>IF('5. Contrasts'!C43="","",'5. Contrasts'!C43)</f>
        <v/>
      </c>
      <c r="D43" s="91" t="str">
        <f>IF('5. Contrasts'!D43="","",'5. Contrasts'!D43)</f>
        <v/>
      </c>
      <c r="E43" s="212" t="str">
        <f>IF('5. Contrasts'!E43="","",'5. Contrasts'!E43)</f>
        <v>vs.</v>
      </c>
      <c r="F43" s="211" t="str">
        <f>IF('5. Contrasts'!F43="","",'5. Contrasts'!F43)</f>
        <v/>
      </c>
      <c r="G43" s="93" t="str">
        <f>IF('5. Contrasts'!G43="","",'5. Contrasts'!G43)</f>
        <v/>
      </c>
      <c r="H43" s="399" t="str">
        <f>IF('5. Contrasts'!H43="","",'5. Contrasts'!H43)</f>
        <v/>
      </c>
      <c r="I43" s="211" t="str">
        <f>IF('5. Contrasts'!I43="","",'5. Contrasts'!I43)</f>
        <v/>
      </c>
      <c r="J43" s="211" t="str">
        <f>IF('5. Contrasts'!J43="","",'5. Contrasts'!J43)</f>
        <v/>
      </c>
      <c r="K43" s="211" t="str">
        <f>IF('5. Contrasts'!K43="","",'5. Contrasts'!K43)</f>
        <v/>
      </c>
      <c r="L43" s="211" t="str">
        <f>IF('5. Contrasts'!L43="","",'5. Contrasts'!L43)</f>
        <v/>
      </c>
      <c r="M43" s="211" t="str">
        <f>IF('5. Contrasts'!M43="","",'5. Contrasts'!M43)</f>
        <v/>
      </c>
      <c r="N43" s="211" t="str">
        <f>IF('5. Contrasts'!N43="","",'5. Contrasts'!N43)</f>
        <v/>
      </c>
      <c r="O43" s="211" t="str">
        <f>IF('5. Contrasts'!O43="","",'5. Contrasts'!O43)</f>
        <v/>
      </c>
      <c r="P43" s="211" t="str">
        <f>IF('5. Contrasts'!P43="","",'5. Contrasts'!P43)</f>
        <v/>
      </c>
      <c r="Q43" s="211" t="str">
        <f>IF('5. Contrasts'!Q43="","",'5. Contrasts'!Q43)</f>
        <v/>
      </c>
      <c r="R43" s="211" t="str">
        <f>IF('5. Contrasts'!R43="","",'5. Contrasts'!R43)</f>
        <v/>
      </c>
      <c r="S43" s="211" t="str">
        <f>IF('5. Contrasts'!S43="","",'5. Contrasts'!S43)</f>
        <v/>
      </c>
      <c r="T43" s="211" t="str">
        <f>IF('5. Contrasts'!T43="","",'5. Contrasts'!T43)</f>
        <v/>
      </c>
      <c r="U43" s="211" t="str">
        <f>IF('5. Contrasts'!U43="","",'5. Contrasts'!U43)</f>
        <v/>
      </c>
      <c r="V43" s="211" t="str">
        <f>IF('5. Contrasts'!V43="","",'5. Contrasts'!V43)</f>
        <v/>
      </c>
      <c r="W43" s="211" t="str">
        <f>IF('5. Contrasts'!W43="","",'5. Contrasts'!W43)</f>
        <v/>
      </c>
      <c r="X43" s="211" t="str">
        <f>IF('5. Contrasts'!X43="","",'5. Contrasts'!X43)</f>
        <v/>
      </c>
      <c r="Y43" s="211" t="str">
        <f>IF('5. Contrasts'!Y43="","",'5. Contrasts'!Y43)</f>
        <v/>
      </c>
      <c r="Z43" s="585" t="str">
        <f>IF('5. Contrasts'!Z43="","",'5. Contrasts'!Z43)</f>
        <v/>
      </c>
      <c r="AA43" s="377">
        <f t="shared" si="0"/>
        <v>2</v>
      </c>
      <c r="AC43" s="599"/>
      <c r="AD43" s="81"/>
      <c r="AE43" s="81"/>
      <c r="AF43" s="81"/>
      <c r="AG43" s="81"/>
      <c r="AH43" s="81"/>
      <c r="AI43" s="87"/>
      <c r="AJ43" s="81"/>
      <c r="AK43" s="81"/>
      <c r="AL43" s="81"/>
      <c r="AM43" s="81"/>
      <c r="AN43" s="81"/>
      <c r="AO43" s="81"/>
      <c r="AP43" s="81"/>
      <c r="AQ43" s="81"/>
      <c r="AR43" s="600"/>
    </row>
    <row r="44" spans="1:44" s="378" customFormat="1" ht="12.75" customHeight="1" x14ac:dyDescent="0.2">
      <c r="A44" s="547" t="str">
        <f>IF('5. Contrasts'!A44="","",'5. Contrasts'!A44)</f>
        <v>SISI survey - 4</v>
      </c>
      <c r="B44" s="211" t="str">
        <f>IF('5. Contrasts'!B44="","",'5. Contrasts'!B44)</f>
        <v/>
      </c>
      <c r="C44" s="211" t="str">
        <f>IF('5. Contrasts'!C44="","",'5. Contrasts'!C44)</f>
        <v/>
      </c>
      <c r="D44" s="91" t="str">
        <f>IF('5. Contrasts'!D44="","",'5. Contrasts'!D44)</f>
        <v/>
      </c>
      <c r="E44" s="212" t="str">
        <f>IF('5. Contrasts'!E44="","",'5. Contrasts'!E44)</f>
        <v>vs.</v>
      </c>
      <c r="F44" s="211" t="str">
        <f>IF('5. Contrasts'!F44="","",'5. Contrasts'!F44)</f>
        <v/>
      </c>
      <c r="G44" s="93" t="str">
        <f>IF('5. Contrasts'!G44="","",'5. Contrasts'!G44)</f>
        <v/>
      </c>
      <c r="H44" s="399" t="str">
        <f>IF('5. Contrasts'!H44="","",'5. Contrasts'!H44)</f>
        <v/>
      </c>
      <c r="I44" s="211" t="str">
        <f>IF('5. Contrasts'!I44="","",'5. Contrasts'!I44)</f>
        <v/>
      </c>
      <c r="J44" s="211" t="str">
        <f>IF('5. Contrasts'!J44="","",'5. Contrasts'!J44)</f>
        <v/>
      </c>
      <c r="K44" s="211" t="str">
        <f>IF('5. Contrasts'!K44="","",'5. Contrasts'!K44)</f>
        <v/>
      </c>
      <c r="L44" s="211" t="str">
        <f>IF('5. Contrasts'!L44="","",'5. Contrasts'!L44)</f>
        <v/>
      </c>
      <c r="M44" s="211" t="str">
        <f>IF('5. Contrasts'!M44="","",'5. Contrasts'!M44)</f>
        <v/>
      </c>
      <c r="N44" s="211" t="str">
        <f>IF('5. Contrasts'!N44="","",'5. Contrasts'!N44)</f>
        <v/>
      </c>
      <c r="O44" s="211" t="str">
        <f>IF('5. Contrasts'!O44="","",'5. Contrasts'!O44)</f>
        <v/>
      </c>
      <c r="P44" s="211" t="str">
        <f>IF('5. Contrasts'!P44="","",'5. Contrasts'!P44)</f>
        <v/>
      </c>
      <c r="Q44" s="211" t="str">
        <f>IF('5. Contrasts'!Q44="","",'5. Contrasts'!Q44)</f>
        <v/>
      </c>
      <c r="R44" s="211" t="str">
        <f>IF('5. Contrasts'!R44="","",'5. Contrasts'!R44)</f>
        <v/>
      </c>
      <c r="S44" s="211" t="str">
        <f>IF('5. Contrasts'!S44="","",'5. Contrasts'!S44)</f>
        <v/>
      </c>
      <c r="T44" s="211" t="str">
        <f>IF('5. Contrasts'!T44="","",'5. Contrasts'!T44)</f>
        <v/>
      </c>
      <c r="U44" s="211" t="str">
        <f>IF('5. Contrasts'!U44="","",'5. Contrasts'!U44)</f>
        <v/>
      </c>
      <c r="V44" s="211" t="str">
        <f>IF('5. Contrasts'!V44="","",'5. Contrasts'!V44)</f>
        <v/>
      </c>
      <c r="W44" s="211" t="str">
        <f>IF('5. Contrasts'!W44="","",'5. Contrasts'!W44)</f>
        <v/>
      </c>
      <c r="X44" s="211" t="str">
        <f>IF('5. Contrasts'!X44="","",'5. Contrasts'!X44)</f>
        <v/>
      </c>
      <c r="Y44" s="211" t="str">
        <f>IF('5. Contrasts'!Y44="","",'5. Contrasts'!Y44)</f>
        <v/>
      </c>
      <c r="Z44" s="585" t="str">
        <f>IF('5. Contrasts'!Z44="","",'5. Contrasts'!Z44)</f>
        <v/>
      </c>
      <c r="AA44" s="377">
        <f t="shared" si="0"/>
        <v>2</v>
      </c>
      <c r="AC44" s="599"/>
      <c r="AD44" s="81"/>
      <c r="AE44" s="81"/>
      <c r="AF44" s="81"/>
      <c r="AG44" s="81"/>
      <c r="AH44" s="81"/>
      <c r="AI44" s="87"/>
      <c r="AJ44" s="81"/>
      <c r="AK44" s="81"/>
      <c r="AL44" s="81"/>
      <c r="AM44" s="81"/>
      <c r="AN44" s="81"/>
      <c r="AO44" s="81"/>
      <c r="AP44" s="81"/>
      <c r="AQ44" s="81"/>
      <c r="AR44" s="600"/>
    </row>
    <row r="45" spans="1:44" s="378" customFormat="1" ht="12.75" customHeight="1" x14ac:dyDescent="0.2">
      <c r="A45" s="547" t="str">
        <f>IF('5. Contrasts'!A45="","",'5. Contrasts'!A45)</f>
        <v>SISI survey - 5</v>
      </c>
      <c r="B45" s="211" t="str">
        <f>IF('5. Contrasts'!B45="","",'5. Contrasts'!B45)</f>
        <v/>
      </c>
      <c r="C45" s="211" t="str">
        <f>IF('5. Contrasts'!C45="","",'5. Contrasts'!C45)</f>
        <v/>
      </c>
      <c r="D45" s="91" t="str">
        <f>IF('5. Contrasts'!D45="","",'5. Contrasts'!D45)</f>
        <v/>
      </c>
      <c r="E45" s="212" t="str">
        <f>IF('5. Contrasts'!E45="","",'5. Contrasts'!E45)</f>
        <v>vs.</v>
      </c>
      <c r="F45" s="211" t="str">
        <f>IF('5. Contrasts'!F45="","",'5. Contrasts'!F45)</f>
        <v/>
      </c>
      <c r="G45" s="93" t="str">
        <f>IF('5. Contrasts'!G45="","",'5. Contrasts'!G45)</f>
        <v/>
      </c>
      <c r="H45" s="399" t="str">
        <f>IF('5. Contrasts'!H45="","",'5. Contrasts'!H45)</f>
        <v/>
      </c>
      <c r="I45" s="211" t="str">
        <f>IF('5. Contrasts'!I45="","",'5. Contrasts'!I45)</f>
        <v/>
      </c>
      <c r="J45" s="211" t="str">
        <f>IF('5. Contrasts'!J45="","",'5. Contrasts'!J45)</f>
        <v/>
      </c>
      <c r="K45" s="211" t="str">
        <f>IF('5. Contrasts'!K45="","",'5. Contrasts'!K45)</f>
        <v/>
      </c>
      <c r="L45" s="211" t="str">
        <f>IF('5. Contrasts'!L45="","",'5. Contrasts'!L45)</f>
        <v/>
      </c>
      <c r="M45" s="211" t="str">
        <f>IF('5. Contrasts'!M45="","",'5. Contrasts'!M45)</f>
        <v/>
      </c>
      <c r="N45" s="211" t="str">
        <f>IF('5. Contrasts'!N45="","",'5. Contrasts'!N45)</f>
        <v/>
      </c>
      <c r="O45" s="211" t="str">
        <f>IF('5. Contrasts'!O45="","",'5. Contrasts'!O45)</f>
        <v/>
      </c>
      <c r="P45" s="211" t="str">
        <f>IF('5. Contrasts'!P45="","",'5. Contrasts'!P45)</f>
        <v/>
      </c>
      <c r="Q45" s="211" t="str">
        <f>IF('5. Contrasts'!Q45="","",'5. Contrasts'!Q45)</f>
        <v/>
      </c>
      <c r="R45" s="211" t="str">
        <f>IF('5. Contrasts'!R45="","",'5. Contrasts'!R45)</f>
        <v/>
      </c>
      <c r="S45" s="211" t="str">
        <f>IF('5. Contrasts'!S45="","",'5. Contrasts'!S45)</f>
        <v/>
      </c>
      <c r="T45" s="211" t="str">
        <f>IF('5. Contrasts'!T45="","",'5. Contrasts'!T45)</f>
        <v/>
      </c>
      <c r="U45" s="211" t="str">
        <f>IF('5. Contrasts'!U45="","",'5. Contrasts'!U45)</f>
        <v/>
      </c>
      <c r="V45" s="211" t="str">
        <f>IF('5. Contrasts'!V45="","",'5. Contrasts'!V45)</f>
        <v/>
      </c>
      <c r="W45" s="211" t="str">
        <f>IF('5. Contrasts'!W45="","",'5. Contrasts'!W45)</f>
        <v/>
      </c>
      <c r="X45" s="211" t="str">
        <f>IF('5. Contrasts'!X45="","",'5. Contrasts'!X45)</f>
        <v/>
      </c>
      <c r="Y45" s="211" t="str">
        <f>IF('5. Contrasts'!Y45="","",'5. Contrasts'!Y45)</f>
        <v/>
      </c>
      <c r="Z45" s="585" t="str">
        <f>IF('5. Contrasts'!Z45="","",'5. Contrasts'!Z45)</f>
        <v/>
      </c>
      <c r="AA45" s="377">
        <f t="shared" si="0"/>
        <v>2</v>
      </c>
      <c r="AC45" s="599"/>
      <c r="AD45" s="81"/>
      <c r="AE45" s="81"/>
      <c r="AF45" s="81"/>
      <c r="AG45" s="81"/>
      <c r="AH45" s="81"/>
      <c r="AI45" s="87"/>
      <c r="AJ45" s="81"/>
      <c r="AK45" s="81"/>
      <c r="AL45" s="81"/>
      <c r="AM45" s="81"/>
      <c r="AN45" s="81"/>
      <c r="AO45" s="81"/>
      <c r="AP45" s="81"/>
      <c r="AQ45" s="81"/>
      <c r="AR45" s="600"/>
    </row>
    <row r="46" spans="1:44" s="378" customFormat="1" ht="12.75" customHeight="1" x14ac:dyDescent="0.2">
      <c r="A46" s="547" t="str">
        <f>IF('5. Contrasts'!A46="","",'5. Contrasts'!A46)</f>
        <v>SISI survey - 6</v>
      </c>
      <c r="B46" s="211" t="str">
        <f>IF('5. Contrasts'!B46="","",'5. Contrasts'!B46)</f>
        <v/>
      </c>
      <c r="C46" s="211" t="str">
        <f>IF('5. Contrasts'!C46="","",'5. Contrasts'!C46)</f>
        <v/>
      </c>
      <c r="D46" s="91" t="str">
        <f>IF('5. Contrasts'!D46="","",'5. Contrasts'!D46)</f>
        <v/>
      </c>
      <c r="E46" s="212" t="str">
        <f>IF('5. Contrasts'!E46="","",'5. Contrasts'!E46)</f>
        <v>vs.</v>
      </c>
      <c r="F46" s="211" t="str">
        <f>IF('5. Contrasts'!F46="","",'5. Contrasts'!F46)</f>
        <v/>
      </c>
      <c r="G46" s="93" t="str">
        <f>IF('5. Contrasts'!G46="","",'5. Contrasts'!G46)</f>
        <v/>
      </c>
      <c r="H46" s="399" t="str">
        <f>IF('5. Contrasts'!H46="","",'5. Contrasts'!H46)</f>
        <v/>
      </c>
      <c r="I46" s="211" t="str">
        <f>IF('5. Contrasts'!I46="","",'5. Contrasts'!I46)</f>
        <v/>
      </c>
      <c r="J46" s="211" t="str">
        <f>IF('5. Contrasts'!J46="","",'5. Contrasts'!J46)</f>
        <v/>
      </c>
      <c r="K46" s="211" t="str">
        <f>IF('5. Contrasts'!K46="","",'5. Contrasts'!K46)</f>
        <v/>
      </c>
      <c r="L46" s="211" t="str">
        <f>IF('5. Contrasts'!L46="","",'5. Contrasts'!L46)</f>
        <v/>
      </c>
      <c r="M46" s="211" t="str">
        <f>IF('5. Contrasts'!M46="","",'5. Contrasts'!M46)</f>
        <v/>
      </c>
      <c r="N46" s="211" t="str">
        <f>IF('5. Contrasts'!N46="","",'5. Contrasts'!N46)</f>
        <v/>
      </c>
      <c r="O46" s="211" t="str">
        <f>IF('5. Contrasts'!O46="","",'5. Contrasts'!O46)</f>
        <v/>
      </c>
      <c r="P46" s="211" t="str">
        <f>IF('5. Contrasts'!P46="","",'5. Contrasts'!P46)</f>
        <v/>
      </c>
      <c r="Q46" s="211" t="str">
        <f>IF('5. Contrasts'!Q46="","",'5. Contrasts'!Q46)</f>
        <v/>
      </c>
      <c r="R46" s="211" t="str">
        <f>IF('5. Contrasts'!R46="","",'5. Contrasts'!R46)</f>
        <v/>
      </c>
      <c r="S46" s="211" t="str">
        <f>IF('5. Contrasts'!S46="","",'5. Contrasts'!S46)</f>
        <v/>
      </c>
      <c r="T46" s="211" t="str">
        <f>IF('5. Contrasts'!T46="","",'5. Contrasts'!T46)</f>
        <v/>
      </c>
      <c r="U46" s="211" t="str">
        <f>IF('5. Contrasts'!U46="","",'5. Contrasts'!U46)</f>
        <v/>
      </c>
      <c r="V46" s="211" t="str">
        <f>IF('5. Contrasts'!V46="","",'5. Contrasts'!V46)</f>
        <v/>
      </c>
      <c r="W46" s="211" t="str">
        <f>IF('5. Contrasts'!W46="","",'5. Contrasts'!W46)</f>
        <v/>
      </c>
      <c r="X46" s="211" t="str">
        <f>IF('5. Contrasts'!X46="","",'5. Contrasts'!X46)</f>
        <v/>
      </c>
      <c r="Y46" s="211" t="str">
        <f>IF('5. Contrasts'!Y46="","",'5. Contrasts'!Y46)</f>
        <v/>
      </c>
      <c r="Z46" s="585" t="str">
        <f>IF('5. Contrasts'!Z46="","",'5. Contrasts'!Z46)</f>
        <v/>
      </c>
      <c r="AA46" s="377">
        <f t="shared" si="0"/>
        <v>2</v>
      </c>
      <c r="AC46" s="599"/>
      <c r="AD46" s="81"/>
      <c r="AE46" s="81"/>
      <c r="AF46" s="81"/>
      <c r="AG46" s="81"/>
      <c r="AH46" s="81"/>
      <c r="AI46" s="87"/>
      <c r="AJ46" s="81"/>
      <c r="AK46" s="81"/>
      <c r="AL46" s="81"/>
      <c r="AM46" s="81"/>
      <c r="AN46" s="81"/>
      <c r="AO46" s="81"/>
      <c r="AP46" s="81"/>
      <c r="AQ46" s="81"/>
      <c r="AR46" s="600"/>
    </row>
    <row r="47" spans="1:44" s="378" customFormat="1" ht="12.75" customHeight="1" x14ac:dyDescent="0.2">
      <c r="A47" s="547" t="str">
        <f>IF('5. Contrasts'!A47="","",'5. Contrasts'!A47)</f>
        <v>SISI survey - 7</v>
      </c>
      <c r="B47" s="211" t="str">
        <f>IF('5. Contrasts'!B47="","",'5. Contrasts'!B47)</f>
        <v/>
      </c>
      <c r="C47" s="211" t="str">
        <f>IF('5. Contrasts'!C47="","",'5. Contrasts'!C47)</f>
        <v/>
      </c>
      <c r="D47" s="91" t="str">
        <f>IF('5. Contrasts'!D47="","",'5. Contrasts'!D47)</f>
        <v/>
      </c>
      <c r="E47" s="212" t="str">
        <f>IF('5. Contrasts'!E47="","",'5. Contrasts'!E47)</f>
        <v>vs.</v>
      </c>
      <c r="F47" s="211" t="str">
        <f>IF('5. Contrasts'!F47="","",'5. Contrasts'!F47)</f>
        <v/>
      </c>
      <c r="G47" s="93" t="str">
        <f>IF('5. Contrasts'!G47="","",'5. Contrasts'!G47)</f>
        <v/>
      </c>
      <c r="H47" s="399" t="str">
        <f>IF('5. Contrasts'!H47="","",'5. Contrasts'!H47)</f>
        <v/>
      </c>
      <c r="I47" s="211" t="str">
        <f>IF('5. Contrasts'!I47="","",'5. Contrasts'!I47)</f>
        <v/>
      </c>
      <c r="J47" s="211" t="str">
        <f>IF('5. Contrasts'!J47="","",'5. Contrasts'!J47)</f>
        <v/>
      </c>
      <c r="K47" s="211" t="str">
        <f>IF('5. Contrasts'!K47="","",'5. Contrasts'!K47)</f>
        <v/>
      </c>
      <c r="L47" s="211" t="str">
        <f>IF('5. Contrasts'!L47="","",'5. Contrasts'!L47)</f>
        <v/>
      </c>
      <c r="M47" s="211" t="str">
        <f>IF('5. Contrasts'!M47="","",'5. Contrasts'!M47)</f>
        <v/>
      </c>
      <c r="N47" s="211" t="str">
        <f>IF('5. Contrasts'!N47="","",'5. Contrasts'!N47)</f>
        <v/>
      </c>
      <c r="O47" s="211" t="str">
        <f>IF('5. Contrasts'!O47="","",'5. Contrasts'!O47)</f>
        <v/>
      </c>
      <c r="P47" s="211" t="str">
        <f>IF('5. Contrasts'!P47="","",'5. Contrasts'!P47)</f>
        <v/>
      </c>
      <c r="Q47" s="211" t="str">
        <f>IF('5. Contrasts'!Q47="","",'5. Contrasts'!Q47)</f>
        <v/>
      </c>
      <c r="R47" s="211" t="str">
        <f>IF('5. Contrasts'!R47="","",'5. Contrasts'!R47)</f>
        <v/>
      </c>
      <c r="S47" s="211" t="str">
        <f>IF('5. Contrasts'!S47="","",'5. Contrasts'!S47)</f>
        <v/>
      </c>
      <c r="T47" s="211" t="str">
        <f>IF('5. Contrasts'!T47="","",'5. Contrasts'!T47)</f>
        <v/>
      </c>
      <c r="U47" s="211" t="str">
        <f>IF('5. Contrasts'!U47="","",'5. Contrasts'!U47)</f>
        <v/>
      </c>
      <c r="V47" s="211" t="str">
        <f>IF('5. Contrasts'!V47="","",'5. Contrasts'!V47)</f>
        <v/>
      </c>
      <c r="W47" s="211" t="str">
        <f>IF('5. Contrasts'!W47="","",'5. Contrasts'!W47)</f>
        <v/>
      </c>
      <c r="X47" s="211" t="str">
        <f>IF('5. Contrasts'!X47="","",'5. Contrasts'!X47)</f>
        <v/>
      </c>
      <c r="Y47" s="211" t="str">
        <f>IF('5. Contrasts'!Y47="","",'5. Contrasts'!Y47)</f>
        <v/>
      </c>
      <c r="Z47" s="585" t="str">
        <f>IF('5. Contrasts'!Z47="","",'5. Contrasts'!Z47)</f>
        <v/>
      </c>
      <c r="AA47" s="377">
        <f t="shared" si="0"/>
        <v>2</v>
      </c>
      <c r="AC47" s="599"/>
      <c r="AD47" s="81"/>
      <c r="AE47" s="81"/>
      <c r="AF47" s="81"/>
      <c r="AG47" s="81"/>
      <c r="AH47" s="81"/>
      <c r="AI47" s="87"/>
      <c r="AJ47" s="81"/>
      <c r="AK47" s="81"/>
      <c r="AL47" s="81"/>
      <c r="AM47" s="81"/>
      <c r="AN47" s="81"/>
      <c r="AO47" s="81"/>
      <c r="AP47" s="81"/>
      <c r="AQ47" s="81"/>
      <c r="AR47" s="600"/>
    </row>
    <row r="48" spans="1:44" s="378" customFormat="1" ht="12.75" customHeight="1" x14ac:dyDescent="0.2">
      <c r="A48" s="547" t="str">
        <f>IF('5. Contrasts'!A48="","",'5. Contrasts'!A48)</f>
        <v>SISI survey - 8</v>
      </c>
      <c r="B48" s="211" t="str">
        <f>IF('5. Contrasts'!B48="","",'5. Contrasts'!B48)</f>
        <v/>
      </c>
      <c r="C48" s="211" t="str">
        <f>IF('5. Contrasts'!C48="","",'5. Contrasts'!C48)</f>
        <v/>
      </c>
      <c r="D48" s="91" t="str">
        <f>IF('5. Contrasts'!D48="","",'5. Contrasts'!D48)</f>
        <v/>
      </c>
      <c r="E48" s="212" t="str">
        <f>IF('5. Contrasts'!E48="","",'5. Contrasts'!E48)</f>
        <v>vs.</v>
      </c>
      <c r="F48" s="211" t="str">
        <f>IF('5. Contrasts'!F48="","",'5. Contrasts'!F48)</f>
        <v/>
      </c>
      <c r="G48" s="93" t="str">
        <f>IF('5. Contrasts'!G48="","",'5. Contrasts'!G48)</f>
        <v/>
      </c>
      <c r="H48" s="399" t="str">
        <f>IF('5. Contrasts'!H48="","",'5. Contrasts'!H48)</f>
        <v/>
      </c>
      <c r="I48" s="211" t="str">
        <f>IF('5. Contrasts'!I48="","",'5. Contrasts'!I48)</f>
        <v/>
      </c>
      <c r="J48" s="211" t="str">
        <f>IF('5. Contrasts'!J48="","",'5. Contrasts'!J48)</f>
        <v/>
      </c>
      <c r="K48" s="211" t="str">
        <f>IF('5. Contrasts'!K48="","",'5. Contrasts'!K48)</f>
        <v/>
      </c>
      <c r="L48" s="211" t="str">
        <f>IF('5. Contrasts'!L48="","",'5. Contrasts'!L48)</f>
        <v/>
      </c>
      <c r="M48" s="211" t="str">
        <f>IF('5. Contrasts'!M48="","",'5. Contrasts'!M48)</f>
        <v/>
      </c>
      <c r="N48" s="211" t="str">
        <f>IF('5. Contrasts'!N48="","",'5. Contrasts'!N48)</f>
        <v/>
      </c>
      <c r="O48" s="211" t="str">
        <f>IF('5. Contrasts'!O48="","",'5. Contrasts'!O48)</f>
        <v/>
      </c>
      <c r="P48" s="211" t="str">
        <f>IF('5. Contrasts'!P48="","",'5. Contrasts'!P48)</f>
        <v/>
      </c>
      <c r="Q48" s="211" t="str">
        <f>IF('5. Contrasts'!Q48="","",'5. Contrasts'!Q48)</f>
        <v/>
      </c>
      <c r="R48" s="211" t="str">
        <f>IF('5. Contrasts'!R48="","",'5. Contrasts'!R48)</f>
        <v/>
      </c>
      <c r="S48" s="211" t="str">
        <f>IF('5. Contrasts'!S48="","",'5. Contrasts'!S48)</f>
        <v/>
      </c>
      <c r="T48" s="211" t="str">
        <f>IF('5. Contrasts'!T48="","",'5. Contrasts'!T48)</f>
        <v/>
      </c>
      <c r="U48" s="211" t="str">
        <f>IF('5. Contrasts'!U48="","",'5. Contrasts'!U48)</f>
        <v/>
      </c>
      <c r="V48" s="211" t="str">
        <f>IF('5. Contrasts'!V48="","",'5. Contrasts'!V48)</f>
        <v/>
      </c>
      <c r="W48" s="211" t="str">
        <f>IF('5. Contrasts'!W48="","",'5. Contrasts'!W48)</f>
        <v/>
      </c>
      <c r="X48" s="211" t="str">
        <f>IF('5. Contrasts'!X48="","",'5. Contrasts'!X48)</f>
        <v/>
      </c>
      <c r="Y48" s="211" t="str">
        <f>IF('5. Contrasts'!Y48="","",'5. Contrasts'!Y48)</f>
        <v/>
      </c>
      <c r="Z48" s="585" t="str">
        <f>IF('5. Contrasts'!Z48="","",'5. Contrasts'!Z48)</f>
        <v/>
      </c>
      <c r="AA48" s="377">
        <f t="shared" si="0"/>
        <v>2</v>
      </c>
      <c r="AC48" s="599"/>
      <c r="AD48" s="81"/>
      <c r="AE48" s="81"/>
      <c r="AF48" s="81"/>
      <c r="AG48" s="81"/>
      <c r="AH48" s="81"/>
      <c r="AI48" s="87"/>
      <c r="AJ48" s="81"/>
      <c r="AK48" s="81"/>
      <c r="AL48" s="81"/>
      <c r="AM48" s="81"/>
      <c r="AN48" s="81"/>
      <c r="AO48" s="81"/>
      <c r="AP48" s="81"/>
      <c r="AQ48" s="81"/>
      <c r="AR48" s="600"/>
    </row>
    <row r="49" spans="1:44" s="378" customFormat="1" ht="12.75" customHeight="1" x14ac:dyDescent="0.2">
      <c r="A49" s="547" t="str">
        <f>IF('5. Contrasts'!A49="","",'5. Contrasts'!A49)</f>
        <v>SISI survey - 9</v>
      </c>
      <c r="B49" s="211" t="str">
        <f>IF('5. Contrasts'!B49="","",'5. Contrasts'!B49)</f>
        <v/>
      </c>
      <c r="C49" s="211" t="str">
        <f>IF('5. Contrasts'!C49="","",'5. Contrasts'!C49)</f>
        <v/>
      </c>
      <c r="D49" s="91" t="str">
        <f>IF('5. Contrasts'!D49="","",'5. Contrasts'!D49)</f>
        <v/>
      </c>
      <c r="E49" s="212" t="str">
        <f>IF('5. Contrasts'!E49="","",'5. Contrasts'!E49)</f>
        <v>vs.</v>
      </c>
      <c r="F49" s="211" t="str">
        <f>IF('5. Contrasts'!F49="","",'5. Contrasts'!F49)</f>
        <v/>
      </c>
      <c r="G49" s="93" t="str">
        <f>IF('5. Contrasts'!G49="","",'5. Contrasts'!G49)</f>
        <v/>
      </c>
      <c r="H49" s="399" t="str">
        <f>IF('5. Contrasts'!H49="","",'5. Contrasts'!H49)</f>
        <v/>
      </c>
      <c r="I49" s="211" t="str">
        <f>IF('5. Contrasts'!I49="","",'5. Contrasts'!I49)</f>
        <v/>
      </c>
      <c r="J49" s="211" t="str">
        <f>IF('5. Contrasts'!J49="","",'5. Contrasts'!J49)</f>
        <v/>
      </c>
      <c r="K49" s="211" t="str">
        <f>IF('5. Contrasts'!K49="","",'5. Contrasts'!K49)</f>
        <v/>
      </c>
      <c r="L49" s="211" t="str">
        <f>IF('5. Contrasts'!L49="","",'5. Contrasts'!L49)</f>
        <v/>
      </c>
      <c r="M49" s="211" t="str">
        <f>IF('5. Contrasts'!M49="","",'5. Contrasts'!M49)</f>
        <v/>
      </c>
      <c r="N49" s="211" t="str">
        <f>IF('5. Contrasts'!N49="","",'5. Contrasts'!N49)</f>
        <v/>
      </c>
      <c r="O49" s="211" t="str">
        <f>IF('5. Contrasts'!O49="","",'5. Contrasts'!O49)</f>
        <v/>
      </c>
      <c r="P49" s="211" t="str">
        <f>IF('5. Contrasts'!P49="","",'5. Contrasts'!P49)</f>
        <v/>
      </c>
      <c r="Q49" s="211" t="str">
        <f>IF('5. Contrasts'!Q49="","",'5. Contrasts'!Q49)</f>
        <v/>
      </c>
      <c r="R49" s="211" t="str">
        <f>IF('5. Contrasts'!R49="","",'5. Contrasts'!R49)</f>
        <v/>
      </c>
      <c r="S49" s="211" t="str">
        <f>IF('5. Contrasts'!S49="","",'5. Contrasts'!S49)</f>
        <v/>
      </c>
      <c r="T49" s="211" t="str">
        <f>IF('5. Contrasts'!T49="","",'5. Contrasts'!T49)</f>
        <v/>
      </c>
      <c r="U49" s="211" t="str">
        <f>IF('5. Contrasts'!U49="","",'5. Contrasts'!U49)</f>
        <v/>
      </c>
      <c r="V49" s="211" t="str">
        <f>IF('5. Contrasts'!V49="","",'5. Contrasts'!V49)</f>
        <v/>
      </c>
      <c r="W49" s="211" t="str">
        <f>IF('5. Contrasts'!W49="","",'5. Contrasts'!W49)</f>
        <v/>
      </c>
      <c r="X49" s="211" t="str">
        <f>IF('5. Contrasts'!X49="","",'5. Contrasts'!X49)</f>
        <v/>
      </c>
      <c r="Y49" s="211" t="str">
        <f>IF('5. Contrasts'!Y49="","",'5. Contrasts'!Y49)</f>
        <v/>
      </c>
      <c r="Z49" s="585" t="str">
        <f>IF('5. Contrasts'!Z49="","",'5. Contrasts'!Z49)</f>
        <v/>
      </c>
      <c r="AA49" s="377">
        <f t="shared" si="0"/>
        <v>2</v>
      </c>
      <c r="AC49" s="599"/>
      <c r="AD49" s="81"/>
      <c r="AE49" s="81"/>
      <c r="AF49" s="81"/>
      <c r="AG49" s="81"/>
      <c r="AH49" s="81"/>
      <c r="AI49" s="87"/>
      <c r="AJ49" s="81"/>
      <c r="AK49" s="81"/>
      <c r="AL49" s="81"/>
      <c r="AM49" s="81"/>
      <c r="AN49" s="81"/>
      <c r="AO49" s="81"/>
      <c r="AP49" s="81"/>
      <c r="AQ49" s="81"/>
      <c r="AR49" s="600"/>
    </row>
    <row r="50" spans="1:44" s="378" customFormat="1" ht="12.75" customHeight="1" x14ac:dyDescent="0.2">
      <c r="A50" s="547" t="str">
        <f>IF('5. Contrasts'!A50="","",'5. Contrasts'!A50)</f>
        <v>SISI survey - 10</v>
      </c>
      <c r="B50" s="211" t="str">
        <f>IF('5. Contrasts'!B50="","",'5. Contrasts'!B50)</f>
        <v/>
      </c>
      <c r="C50" s="211" t="str">
        <f>IF('5. Contrasts'!C50="","",'5. Contrasts'!C50)</f>
        <v/>
      </c>
      <c r="D50" s="91" t="str">
        <f>IF('5. Contrasts'!D50="","",'5. Contrasts'!D50)</f>
        <v/>
      </c>
      <c r="E50" s="212" t="str">
        <f>IF('5. Contrasts'!E50="","",'5. Contrasts'!E50)</f>
        <v>vs.</v>
      </c>
      <c r="F50" s="211" t="str">
        <f>IF('5. Contrasts'!F50="","",'5. Contrasts'!F50)</f>
        <v/>
      </c>
      <c r="G50" s="93" t="str">
        <f>IF('5. Contrasts'!G50="","",'5. Contrasts'!G50)</f>
        <v/>
      </c>
      <c r="H50" s="399" t="str">
        <f>IF('5. Contrasts'!H50="","",'5. Contrasts'!H50)</f>
        <v/>
      </c>
      <c r="I50" s="211" t="str">
        <f>IF('5. Contrasts'!I50="","",'5. Contrasts'!I50)</f>
        <v/>
      </c>
      <c r="J50" s="211" t="str">
        <f>IF('5. Contrasts'!J50="","",'5. Contrasts'!J50)</f>
        <v/>
      </c>
      <c r="K50" s="211" t="str">
        <f>IF('5. Contrasts'!K50="","",'5. Contrasts'!K50)</f>
        <v/>
      </c>
      <c r="L50" s="211" t="str">
        <f>IF('5. Contrasts'!L50="","",'5. Contrasts'!L50)</f>
        <v/>
      </c>
      <c r="M50" s="211" t="str">
        <f>IF('5. Contrasts'!M50="","",'5. Contrasts'!M50)</f>
        <v/>
      </c>
      <c r="N50" s="211" t="str">
        <f>IF('5. Contrasts'!N50="","",'5. Contrasts'!N50)</f>
        <v/>
      </c>
      <c r="O50" s="211" t="str">
        <f>IF('5. Contrasts'!O50="","",'5. Contrasts'!O50)</f>
        <v/>
      </c>
      <c r="P50" s="211" t="str">
        <f>IF('5. Contrasts'!P50="","",'5. Contrasts'!P50)</f>
        <v/>
      </c>
      <c r="Q50" s="211" t="str">
        <f>IF('5. Contrasts'!Q50="","",'5. Contrasts'!Q50)</f>
        <v/>
      </c>
      <c r="R50" s="211" t="str">
        <f>IF('5. Contrasts'!R50="","",'5. Contrasts'!R50)</f>
        <v/>
      </c>
      <c r="S50" s="211" t="str">
        <f>IF('5. Contrasts'!S50="","",'5. Contrasts'!S50)</f>
        <v/>
      </c>
      <c r="T50" s="211" t="str">
        <f>IF('5. Contrasts'!T50="","",'5. Contrasts'!T50)</f>
        <v/>
      </c>
      <c r="U50" s="211" t="str">
        <f>IF('5. Contrasts'!U50="","",'5. Contrasts'!U50)</f>
        <v/>
      </c>
      <c r="V50" s="211" t="str">
        <f>IF('5. Contrasts'!V50="","",'5. Contrasts'!V50)</f>
        <v/>
      </c>
      <c r="W50" s="211" t="str">
        <f>IF('5. Contrasts'!W50="","",'5. Contrasts'!W50)</f>
        <v/>
      </c>
      <c r="X50" s="211" t="str">
        <f>IF('5. Contrasts'!X50="","",'5. Contrasts'!X50)</f>
        <v/>
      </c>
      <c r="Y50" s="211" t="str">
        <f>IF('5. Contrasts'!Y50="","",'5. Contrasts'!Y50)</f>
        <v/>
      </c>
      <c r="Z50" s="585" t="str">
        <f>IF('5. Contrasts'!Z50="","",'5. Contrasts'!Z50)</f>
        <v/>
      </c>
      <c r="AA50" s="377">
        <f t="shared" si="0"/>
        <v>2</v>
      </c>
      <c r="AC50" s="599"/>
      <c r="AD50" s="81"/>
      <c r="AE50" s="81"/>
      <c r="AF50" s="81"/>
      <c r="AG50" s="81"/>
      <c r="AH50" s="81"/>
      <c r="AI50" s="87"/>
      <c r="AJ50" s="81"/>
      <c r="AK50" s="81"/>
      <c r="AL50" s="81"/>
      <c r="AM50" s="81"/>
      <c r="AN50" s="81"/>
      <c r="AO50" s="81"/>
      <c r="AP50" s="81"/>
      <c r="AQ50" s="81"/>
      <c r="AR50" s="600"/>
    </row>
    <row r="51" spans="1:44" s="378" customFormat="1" ht="12.75" hidden="1" customHeight="1" x14ac:dyDescent="0.2">
      <c r="A51" s="547" t="str">
        <f>IF('5. Contrasts'!A51="","",'5. Contrasts'!A51)</f>
        <v>SISI survey - 11</v>
      </c>
      <c r="B51" s="211" t="str">
        <f>IF('5. Contrasts'!B51="","",'5. Contrasts'!B51)</f>
        <v/>
      </c>
      <c r="C51" s="211" t="str">
        <f>IF('5. Contrasts'!C51="","",'5. Contrasts'!C51)</f>
        <v/>
      </c>
      <c r="D51" s="91" t="str">
        <f>IF('5. Contrasts'!D51="","",'5. Contrasts'!D51)</f>
        <v/>
      </c>
      <c r="E51" s="212" t="str">
        <f>IF('5. Contrasts'!E51="","",'5. Contrasts'!E51)</f>
        <v>vs.</v>
      </c>
      <c r="F51" s="211" t="str">
        <f>IF('5. Contrasts'!F51="","",'5. Contrasts'!F51)</f>
        <v/>
      </c>
      <c r="G51" s="93" t="str">
        <f>IF('5. Contrasts'!G51="","",'5. Contrasts'!G51)</f>
        <v/>
      </c>
      <c r="H51" s="399" t="str">
        <f>IF('5. Contrasts'!H51="","",'5. Contrasts'!H51)</f>
        <v/>
      </c>
      <c r="I51" s="211" t="str">
        <f>IF('5. Contrasts'!I51="","",'5. Contrasts'!I51)</f>
        <v/>
      </c>
      <c r="J51" s="211" t="str">
        <f>IF('5. Contrasts'!J51="","",'5. Contrasts'!J51)</f>
        <v/>
      </c>
      <c r="K51" s="211" t="str">
        <f>IF('5. Contrasts'!K51="","",'5. Contrasts'!K51)</f>
        <v/>
      </c>
      <c r="L51" s="211" t="str">
        <f>IF('5. Contrasts'!L51="","",'5. Contrasts'!L51)</f>
        <v/>
      </c>
      <c r="M51" s="211" t="str">
        <f>IF('5. Contrasts'!M51="","",'5. Contrasts'!M51)</f>
        <v/>
      </c>
      <c r="N51" s="211" t="str">
        <f>IF('5. Contrasts'!N51="","",'5. Contrasts'!N51)</f>
        <v/>
      </c>
      <c r="O51" s="211" t="str">
        <f>IF('5. Contrasts'!O51="","",'5. Contrasts'!O51)</f>
        <v/>
      </c>
      <c r="P51" s="211" t="str">
        <f>IF('5. Contrasts'!P51="","",'5. Contrasts'!P51)</f>
        <v/>
      </c>
      <c r="Q51" s="211" t="str">
        <f>IF('5. Contrasts'!Q51="","",'5. Contrasts'!Q51)</f>
        <v/>
      </c>
      <c r="R51" s="211" t="str">
        <f>IF('5. Contrasts'!R51="","",'5. Contrasts'!R51)</f>
        <v/>
      </c>
      <c r="S51" s="211" t="str">
        <f>IF('5. Contrasts'!S51="","",'5. Contrasts'!S51)</f>
        <v/>
      </c>
      <c r="T51" s="211" t="str">
        <f>IF('5. Contrasts'!T51="","",'5. Contrasts'!T51)</f>
        <v/>
      </c>
      <c r="U51" s="211" t="str">
        <f>IF('5. Contrasts'!U51="","",'5. Contrasts'!U51)</f>
        <v/>
      </c>
      <c r="V51" s="211" t="str">
        <f>IF('5. Contrasts'!V51="","",'5. Contrasts'!V51)</f>
        <v/>
      </c>
      <c r="W51" s="211" t="str">
        <f>IF('5. Contrasts'!W51="","",'5. Contrasts'!W51)</f>
        <v/>
      </c>
      <c r="X51" s="211" t="str">
        <f>IF('5. Contrasts'!X51="","",'5. Contrasts'!X51)</f>
        <v/>
      </c>
      <c r="Y51" s="211" t="str">
        <f>IF('5. Contrasts'!Y51="","",'5. Contrasts'!Y51)</f>
        <v/>
      </c>
      <c r="Z51" s="585" t="str">
        <f>IF('5. Contrasts'!Z51="","",'5. Contrasts'!Z51)</f>
        <v/>
      </c>
      <c r="AA51" s="377">
        <f t="shared" si="0"/>
        <v>2</v>
      </c>
      <c r="AC51" s="599"/>
      <c r="AD51" s="81"/>
      <c r="AE51" s="81"/>
      <c r="AF51" s="81"/>
      <c r="AG51" s="81"/>
      <c r="AH51" s="81"/>
      <c r="AI51" s="87"/>
      <c r="AJ51" s="81"/>
      <c r="AK51" s="81"/>
      <c r="AL51" s="81"/>
      <c r="AM51" s="81"/>
      <c r="AN51" s="81"/>
      <c r="AO51" s="81"/>
      <c r="AP51" s="81"/>
      <c r="AQ51" s="81"/>
      <c r="AR51" s="600"/>
    </row>
    <row r="52" spans="1:44" s="378" customFormat="1" ht="12.75" hidden="1" customHeight="1" x14ac:dyDescent="0.2">
      <c r="A52" s="547" t="str">
        <f>IF('5. Contrasts'!A52="","",'5. Contrasts'!A52)</f>
        <v>SISI survey - 12</v>
      </c>
      <c r="B52" s="211" t="str">
        <f>IF('5. Contrasts'!B52="","",'5. Contrasts'!B52)</f>
        <v/>
      </c>
      <c r="C52" s="211" t="str">
        <f>IF('5. Contrasts'!C52="","",'5. Contrasts'!C52)</f>
        <v/>
      </c>
      <c r="D52" s="91" t="str">
        <f>IF('5. Contrasts'!D52="","",'5. Contrasts'!D52)</f>
        <v/>
      </c>
      <c r="E52" s="212" t="str">
        <f>IF('5. Contrasts'!E52="","",'5. Contrasts'!E52)</f>
        <v>vs.</v>
      </c>
      <c r="F52" s="211" t="str">
        <f>IF('5. Contrasts'!F52="","",'5. Contrasts'!F52)</f>
        <v/>
      </c>
      <c r="G52" s="93" t="str">
        <f>IF('5. Contrasts'!G52="","",'5. Contrasts'!G52)</f>
        <v/>
      </c>
      <c r="H52" s="399" t="str">
        <f>IF('5. Contrasts'!H52="","",'5. Contrasts'!H52)</f>
        <v/>
      </c>
      <c r="I52" s="211" t="str">
        <f>IF('5. Contrasts'!I52="","",'5. Contrasts'!I52)</f>
        <v/>
      </c>
      <c r="J52" s="211" t="str">
        <f>IF('5. Contrasts'!J52="","",'5. Contrasts'!J52)</f>
        <v/>
      </c>
      <c r="K52" s="211" t="str">
        <f>IF('5. Contrasts'!K52="","",'5. Contrasts'!K52)</f>
        <v/>
      </c>
      <c r="L52" s="211" t="str">
        <f>IF('5. Contrasts'!L52="","",'5. Contrasts'!L52)</f>
        <v/>
      </c>
      <c r="M52" s="211" t="str">
        <f>IF('5. Contrasts'!M52="","",'5. Contrasts'!M52)</f>
        <v/>
      </c>
      <c r="N52" s="211" t="str">
        <f>IF('5. Contrasts'!N52="","",'5. Contrasts'!N52)</f>
        <v/>
      </c>
      <c r="O52" s="211" t="str">
        <f>IF('5. Contrasts'!O52="","",'5. Contrasts'!O52)</f>
        <v/>
      </c>
      <c r="P52" s="211" t="str">
        <f>IF('5. Contrasts'!P52="","",'5. Contrasts'!P52)</f>
        <v/>
      </c>
      <c r="Q52" s="211" t="str">
        <f>IF('5. Contrasts'!Q52="","",'5. Contrasts'!Q52)</f>
        <v/>
      </c>
      <c r="R52" s="211" t="str">
        <f>IF('5. Contrasts'!R52="","",'5. Contrasts'!R52)</f>
        <v/>
      </c>
      <c r="S52" s="211" t="str">
        <f>IF('5. Contrasts'!S52="","",'5. Contrasts'!S52)</f>
        <v/>
      </c>
      <c r="T52" s="211" t="str">
        <f>IF('5. Contrasts'!T52="","",'5. Contrasts'!T52)</f>
        <v/>
      </c>
      <c r="U52" s="211" t="str">
        <f>IF('5. Contrasts'!U52="","",'5. Contrasts'!U52)</f>
        <v/>
      </c>
      <c r="V52" s="211" t="str">
        <f>IF('5. Contrasts'!V52="","",'5. Contrasts'!V52)</f>
        <v/>
      </c>
      <c r="W52" s="211" t="str">
        <f>IF('5. Contrasts'!W52="","",'5. Contrasts'!W52)</f>
        <v/>
      </c>
      <c r="X52" s="211" t="str">
        <f>IF('5. Contrasts'!X52="","",'5. Contrasts'!X52)</f>
        <v/>
      </c>
      <c r="Y52" s="211" t="str">
        <f>IF('5. Contrasts'!Y52="","",'5. Contrasts'!Y52)</f>
        <v/>
      </c>
      <c r="Z52" s="585" t="str">
        <f>IF('5. Contrasts'!Z52="","",'5. Contrasts'!Z52)</f>
        <v/>
      </c>
      <c r="AA52" s="377">
        <f t="shared" si="0"/>
        <v>2</v>
      </c>
      <c r="AC52" s="599"/>
      <c r="AD52" s="81"/>
      <c r="AE52" s="81"/>
      <c r="AF52" s="81"/>
      <c r="AG52" s="81"/>
      <c r="AH52" s="81"/>
      <c r="AI52" s="87"/>
      <c r="AJ52" s="81"/>
      <c r="AK52" s="81"/>
      <c r="AL52" s="81"/>
      <c r="AM52" s="81"/>
      <c r="AN52" s="81"/>
      <c r="AO52" s="81"/>
      <c r="AP52" s="81"/>
      <c r="AQ52" s="81"/>
      <c r="AR52" s="600"/>
    </row>
    <row r="53" spans="1:44" s="378" customFormat="1" ht="12.75" hidden="1" customHeight="1" x14ac:dyDescent="0.2">
      <c r="A53" s="547" t="str">
        <f>IF('5. Contrasts'!A53="","",'5. Contrasts'!A53)</f>
        <v>SISI survey - 13</v>
      </c>
      <c r="B53" s="211" t="str">
        <f>IF('5. Contrasts'!B53="","",'5. Contrasts'!B53)</f>
        <v/>
      </c>
      <c r="C53" s="211" t="str">
        <f>IF('5. Contrasts'!C53="","",'5. Contrasts'!C53)</f>
        <v/>
      </c>
      <c r="D53" s="91" t="str">
        <f>IF('5. Contrasts'!D53="","",'5. Contrasts'!D53)</f>
        <v/>
      </c>
      <c r="E53" s="212" t="str">
        <f>IF('5. Contrasts'!E53="","",'5. Contrasts'!E53)</f>
        <v>vs.</v>
      </c>
      <c r="F53" s="211" t="str">
        <f>IF('5. Contrasts'!F53="","",'5. Contrasts'!F53)</f>
        <v/>
      </c>
      <c r="G53" s="93" t="str">
        <f>IF('5. Contrasts'!G53="","",'5. Contrasts'!G53)</f>
        <v/>
      </c>
      <c r="H53" s="399" t="str">
        <f>IF('5. Contrasts'!H53="","",'5. Contrasts'!H53)</f>
        <v/>
      </c>
      <c r="I53" s="211" t="str">
        <f>IF('5. Contrasts'!I53="","",'5. Contrasts'!I53)</f>
        <v/>
      </c>
      <c r="J53" s="211" t="str">
        <f>IF('5. Contrasts'!J53="","",'5. Contrasts'!J53)</f>
        <v/>
      </c>
      <c r="K53" s="211" t="str">
        <f>IF('5. Contrasts'!K53="","",'5. Contrasts'!K53)</f>
        <v/>
      </c>
      <c r="L53" s="211" t="str">
        <f>IF('5. Contrasts'!L53="","",'5. Contrasts'!L53)</f>
        <v/>
      </c>
      <c r="M53" s="211" t="str">
        <f>IF('5. Contrasts'!M53="","",'5. Contrasts'!M53)</f>
        <v/>
      </c>
      <c r="N53" s="211" t="str">
        <f>IF('5. Contrasts'!N53="","",'5. Contrasts'!N53)</f>
        <v/>
      </c>
      <c r="O53" s="211" t="str">
        <f>IF('5. Contrasts'!O53="","",'5. Contrasts'!O53)</f>
        <v/>
      </c>
      <c r="P53" s="211" t="str">
        <f>IF('5. Contrasts'!P53="","",'5. Contrasts'!P53)</f>
        <v/>
      </c>
      <c r="Q53" s="211" t="str">
        <f>IF('5. Contrasts'!Q53="","",'5. Contrasts'!Q53)</f>
        <v/>
      </c>
      <c r="R53" s="211" t="str">
        <f>IF('5. Contrasts'!R53="","",'5. Contrasts'!R53)</f>
        <v/>
      </c>
      <c r="S53" s="211" t="str">
        <f>IF('5. Contrasts'!S53="","",'5. Contrasts'!S53)</f>
        <v/>
      </c>
      <c r="T53" s="211" t="str">
        <f>IF('5. Contrasts'!T53="","",'5. Contrasts'!T53)</f>
        <v/>
      </c>
      <c r="U53" s="211" t="str">
        <f>IF('5. Contrasts'!U53="","",'5. Contrasts'!U53)</f>
        <v/>
      </c>
      <c r="V53" s="211" t="str">
        <f>IF('5. Contrasts'!V53="","",'5. Contrasts'!V53)</f>
        <v/>
      </c>
      <c r="W53" s="211" t="str">
        <f>IF('5. Contrasts'!W53="","",'5. Contrasts'!W53)</f>
        <v/>
      </c>
      <c r="X53" s="211" t="str">
        <f>IF('5. Contrasts'!X53="","",'5. Contrasts'!X53)</f>
        <v/>
      </c>
      <c r="Y53" s="211" t="str">
        <f>IF('5. Contrasts'!Y53="","",'5. Contrasts'!Y53)</f>
        <v/>
      </c>
      <c r="Z53" s="585" t="str">
        <f>IF('5. Contrasts'!Z53="","",'5. Contrasts'!Z53)</f>
        <v/>
      </c>
      <c r="AA53" s="377">
        <f t="shared" si="0"/>
        <v>2</v>
      </c>
      <c r="AC53" s="599"/>
      <c r="AD53" s="81"/>
      <c r="AE53" s="81"/>
      <c r="AF53" s="81"/>
      <c r="AG53" s="81"/>
      <c r="AH53" s="81"/>
      <c r="AI53" s="87"/>
      <c r="AJ53" s="81"/>
      <c r="AK53" s="81"/>
      <c r="AL53" s="81"/>
      <c r="AM53" s="81"/>
      <c r="AN53" s="81"/>
      <c r="AO53" s="81"/>
      <c r="AP53" s="81"/>
      <c r="AQ53" s="81"/>
      <c r="AR53" s="600"/>
    </row>
    <row r="54" spans="1:44" s="378" customFormat="1" ht="12.75" hidden="1" customHeight="1" x14ac:dyDescent="0.2">
      <c r="A54" s="547" t="str">
        <f>IF('5. Contrasts'!A54="","",'5. Contrasts'!A54)</f>
        <v>SISI survey - 14</v>
      </c>
      <c r="B54" s="211" t="str">
        <f>IF('5. Contrasts'!B54="","",'5. Contrasts'!B54)</f>
        <v/>
      </c>
      <c r="C54" s="211" t="str">
        <f>IF('5. Contrasts'!C54="","",'5. Contrasts'!C54)</f>
        <v/>
      </c>
      <c r="D54" s="91" t="str">
        <f>IF('5. Contrasts'!D54="","",'5. Contrasts'!D54)</f>
        <v/>
      </c>
      <c r="E54" s="212" t="str">
        <f>IF('5. Contrasts'!E54="","",'5. Contrasts'!E54)</f>
        <v>vs.</v>
      </c>
      <c r="F54" s="211" t="str">
        <f>IF('5. Contrasts'!F54="","",'5. Contrasts'!F54)</f>
        <v/>
      </c>
      <c r="G54" s="93" t="str">
        <f>IF('5. Contrasts'!G54="","",'5. Contrasts'!G54)</f>
        <v/>
      </c>
      <c r="H54" s="399" t="str">
        <f>IF('5. Contrasts'!H54="","",'5. Contrasts'!H54)</f>
        <v/>
      </c>
      <c r="I54" s="211" t="str">
        <f>IF('5. Contrasts'!I54="","",'5. Contrasts'!I54)</f>
        <v/>
      </c>
      <c r="J54" s="211" t="str">
        <f>IF('5. Contrasts'!J54="","",'5. Contrasts'!J54)</f>
        <v/>
      </c>
      <c r="K54" s="211" t="str">
        <f>IF('5. Contrasts'!K54="","",'5. Contrasts'!K54)</f>
        <v/>
      </c>
      <c r="L54" s="211" t="str">
        <f>IF('5. Contrasts'!L54="","",'5. Contrasts'!L54)</f>
        <v/>
      </c>
      <c r="M54" s="211" t="str">
        <f>IF('5. Contrasts'!M54="","",'5. Contrasts'!M54)</f>
        <v/>
      </c>
      <c r="N54" s="211" t="str">
        <f>IF('5. Contrasts'!N54="","",'5. Contrasts'!N54)</f>
        <v/>
      </c>
      <c r="O54" s="211" t="str">
        <f>IF('5. Contrasts'!O54="","",'5. Contrasts'!O54)</f>
        <v/>
      </c>
      <c r="P54" s="211" t="str">
        <f>IF('5. Contrasts'!P54="","",'5. Contrasts'!P54)</f>
        <v/>
      </c>
      <c r="Q54" s="211" t="str">
        <f>IF('5. Contrasts'!Q54="","",'5. Contrasts'!Q54)</f>
        <v/>
      </c>
      <c r="R54" s="211" t="str">
        <f>IF('5. Contrasts'!R54="","",'5. Contrasts'!R54)</f>
        <v/>
      </c>
      <c r="S54" s="211" t="str">
        <f>IF('5. Contrasts'!S54="","",'5. Contrasts'!S54)</f>
        <v/>
      </c>
      <c r="T54" s="211" t="str">
        <f>IF('5. Contrasts'!T54="","",'5. Contrasts'!T54)</f>
        <v/>
      </c>
      <c r="U54" s="211" t="str">
        <f>IF('5. Contrasts'!U54="","",'5. Contrasts'!U54)</f>
        <v/>
      </c>
      <c r="V54" s="211" t="str">
        <f>IF('5. Contrasts'!V54="","",'5. Contrasts'!V54)</f>
        <v/>
      </c>
      <c r="W54" s="211" t="str">
        <f>IF('5. Contrasts'!W54="","",'5. Contrasts'!W54)</f>
        <v/>
      </c>
      <c r="X54" s="211" t="str">
        <f>IF('5. Contrasts'!X54="","",'5. Contrasts'!X54)</f>
        <v/>
      </c>
      <c r="Y54" s="211" t="str">
        <f>IF('5. Contrasts'!Y54="","",'5. Contrasts'!Y54)</f>
        <v/>
      </c>
      <c r="Z54" s="585" t="str">
        <f>IF('5. Contrasts'!Z54="","",'5. Contrasts'!Z54)</f>
        <v/>
      </c>
      <c r="AA54" s="377">
        <f t="shared" si="0"/>
        <v>2</v>
      </c>
      <c r="AC54" s="599"/>
      <c r="AD54" s="81"/>
      <c r="AE54" s="81"/>
      <c r="AF54" s="81"/>
      <c r="AG54" s="81"/>
      <c r="AH54" s="81"/>
      <c r="AI54" s="87"/>
      <c r="AJ54" s="81"/>
      <c r="AK54" s="81"/>
      <c r="AL54" s="81"/>
      <c r="AM54" s="81"/>
      <c r="AN54" s="81"/>
      <c r="AO54" s="81"/>
      <c r="AP54" s="81"/>
      <c r="AQ54" s="81"/>
      <c r="AR54" s="600"/>
    </row>
    <row r="55" spans="1:44" s="378" customFormat="1" ht="12.75" hidden="1" customHeight="1" x14ac:dyDescent="0.2">
      <c r="A55" s="547" t="str">
        <f>IF('5. Contrasts'!A55="","",'5. Contrasts'!A55)</f>
        <v>SISI survey - 15</v>
      </c>
      <c r="B55" s="211" t="str">
        <f>IF('5. Contrasts'!B55="","",'5. Contrasts'!B55)</f>
        <v/>
      </c>
      <c r="C55" s="211" t="str">
        <f>IF('5. Contrasts'!C55="","",'5. Contrasts'!C55)</f>
        <v/>
      </c>
      <c r="D55" s="91" t="str">
        <f>IF('5. Contrasts'!D55="","",'5. Contrasts'!D55)</f>
        <v/>
      </c>
      <c r="E55" s="212" t="str">
        <f>IF('5. Contrasts'!E55="","",'5. Contrasts'!E55)</f>
        <v>vs.</v>
      </c>
      <c r="F55" s="211" t="str">
        <f>IF('5. Contrasts'!F55="","",'5. Contrasts'!F55)</f>
        <v/>
      </c>
      <c r="G55" s="93" t="str">
        <f>IF('5. Contrasts'!G55="","",'5. Contrasts'!G55)</f>
        <v/>
      </c>
      <c r="H55" s="399" t="str">
        <f>IF('5. Contrasts'!H55="","",'5. Contrasts'!H55)</f>
        <v/>
      </c>
      <c r="I55" s="211" t="str">
        <f>IF('5. Contrasts'!I55="","",'5. Contrasts'!I55)</f>
        <v/>
      </c>
      <c r="J55" s="211" t="str">
        <f>IF('5. Contrasts'!J55="","",'5. Contrasts'!J55)</f>
        <v/>
      </c>
      <c r="K55" s="211" t="str">
        <f>IF('5. Contrasts'!K55="","",'5. Contrasts'!K55)</f>
        <v/>
      </c>
      <c r="L55" s="211" t="str">
        <f>IF('5. Contrasts'!L55="","",'5. Contrasts'!L55)</f>
        <v/>
      </c>
      <c r="M55" s="211" t="str">
        <f>IF('5. Contrasts'!M55="","",'5. Contrasts'!M55)</f>
        <v/>
      </c>
      <c r="N55" s="211" t="str">
        <f>IF('5. Contrasts'!N55="","",'5. Contrasts'!N55)</f>
        <v/>
      </c>
      <c r="O55" s="211" t="str">
        <f>IF('5. Contrasts'!O55="","",'5. Contrasts'!O55)</f>
        <v/>
      </c>
      <c r="P55" s="211" t="str">
        <f>IF('5. Contrasts'!P55="","",'5. Contrasts'!P55)</f>
        <v/>
      </c>
      <c r="Q55" s="211" t="str">
        <f>IF('5. Contrasts'!Q55="","",'5. Contrasts'!Q55)</f>
        <v/>
      </c>
      <c r="R55" s="211" t="str">
        <f>IF('5. Contrasts'!R55="","",'5. Contrasts'!R55)</f>
        <v/>
      </c>
      <c r="S55" s="211" t="str">
        <f>IF('5. Contrasts'!S55="","",'5. Contrasts'!S55)</f>
        <v/>
      </c>
      <c r="T55" s="211" t="str">
        <f>IF('5. Contrasts'!T55="","",'5. Contrasts'!T55)</f>
        <v/>
      </c>
      <c r="U55" s="211" t="str">
        <f>IF('5. Contrasts'!U55="","",'5. Contrasts'!U55)</f>
        <v/>
      </c>
      <c r="V55" s="211" t="str">
        <f>IF('5. Contrasts'!V55="","",'5. Contrasts'!V55)</f>
        <v/>
      </c>
      <c r="W55" s="211" t="str">
        <f>IF('5. Contrasts'!W55="","",'5. Contrasts'!W55)</f>
        <v/>
      </c>
      <c r="X55" s="211" t="str">
        <f>IF('5. Contrasts'!X55="","",'5. Contrasts'!X55)</f>
        <v/>
      </c>
      <c r="Y55" s="211" t="str">
        <f>IF('5. Contrasts'!Y55="","",'5. Contrasts'!Y55)</f>
        <v/>
      </c>
      <c r="Z55" s="585" t="str">
        <f>IF('5. Contrasts'!Z55="","",'5. Contrasts'!Z55)</f>
        <v/>
      </c>
      <c r="AA55" s="377">
        <f t="shared" si="0"/>
        <v>2</v>
      </c>
      <c r="AC55" s="599"/>
      <c r="AD55" s="81"/>
      <c r="AE55" s="81"/>
      <c r="AF55" s="81"/>
      <c r="AG55" s="81"/>
      <c r="AH55" s="81"/>
      <c r="AI55" s="87"/>
      <c r="AJ55" s="81"/>
      <c r="AK55" s="81"/>
      <c r="AL55" s="81"/>
      <c r="AM55" s="81"/>
      <c r="AN55" s="81"/>
      <c r="AO55" s="81"/>
      <c r="AP55" s="81"/>
      <c r="AQ55" s="81"/>
      <c r="AR55" s="600"/>
    </row>
    <row r="56" spans="1:44" s="378" customFormat="1" ht="12.75" hidden="1" customHeight="1" x14ac:dyDescent="0.2">
      <c r="A56" s="547" t="str">
        <f>IF('5. Contrasts'!A56="","",'5. Contrasts'!A56)</f>
        <v>SISI survey - 16</v>
      </c>
      <c r="B56" s="211" t="str">
        <f>IF('5. Contrasts'!B56="","",'5. Contrasts'!B56)</f>
        <v/>
      </c>
      <c r="C56" s="211" t="str">
        <f>IF('5. Contrasts'!C56="","",'5. Contrasts'!C56)</f>
        <v/>
      </c>
      <c r="D56" s="91" t="str">
        <f>IF('5. Contrasts'!D56="","",'5. Contrasts'!D56)</f>
        <v/>
      </c>
      <c r="E56" s="212" t="str">
        <f>IF('5. Contrasts'!E56="","",'5. Contrasts'!E56)</f>
        <v>vs.</v>
      </c>
      <c r="F56" s="211" t="str">
        <f>IF('5. Contrasts'!F56="","",'5. Contrasts'!F56)</f>
        <v/>
      </c>
      <c r="G56" s="93" t="str">
        <f>IF('5. Contrasts'!G56="","",'5. Contrasts'!G56)</f>
        <v/>
      </c>
      <c r="H56" s="399" t="str">
        <f>IF('5. Contrasts'!H56="","",'5. Contrasts'!H56)</f>
        <v/>
      </c>
      <c r="I56" s="211" t="str">
        <f>IF('5. Contrasts'!I56="","",'5. Contrasts'!I56)</f>
        <v/>
      </c>
      <c r="J56" s="211" t="str">
        <f>IF('5. Contrasts'!J56="","",'5. Contrasts'!J56)</f>
        <v/>
      </c>
      <c r="K56" s="211" t="str">
        <f>IF('5. Contrasts'!K56="","",'5. Contrasts'!K56)</f>
        <v/>
      </c>
      <c r="L56" s="211" t="str">
        <f>IF('5. Contrasts'!L56="","",'5. Contrasts'!L56)</f>
        <v/>
      </c>
      <c r="M56" s="211" t="str">
        <f>IF('5. Contrasts'!M56="","",'5. Contrasts'!M56)</f>
        <v/>
      </c>
      <c r="N56" s="211" t="str">
        <f>IF('5. Contrasts'!N56="","",'5. Contrasts'!N56)</f>
        <v/>
      </c>
      <c r="O56" s="211" t="str">
        <f>IF('5. Contrasts'!O56="","",'5. Contrasts'!O56)</f>
        <v/>
      </c>
      <c r="P56" s="211" t="str">
        <f>IF('5. Contrasts'!P56="","",'5. Contrasts'!P56)</f>
        <v/>
      </c>
      <c r="Q56" s="211" t="str">
        <f>IF('5. Contrasts'!Q56="","",'5. Contrasts'!Q56)</f>
        <v/>
      </c>
      <c r="R56" s="211" t="str">
        <f>IF('5. Contrasts'!R56="","",'5. Contrasts'!R56)</f>
        <v/>
      </c>
      <c r="S56" s="211" t="str">
        <f>IF('5. Contrasts'!S56="","",'5. Contrasts'!S56)</f>
        <v/>
      </c>
      <c r="T56" s="211" t="str">
        <f>IF('5. Contrasts'!T56="","",'5. Contrasts'!T56)</f>
        <v/>
      </c>
      <c r="U56" s="211" t="str">
        <f>IF('5. Contrasts'!U56="","",'5. Contrasts'!U56)</f>
        <v/>
      </c>
      <c r="V56" s="211" t="str">
        <f>IF('5. Contrasts'!V56="","",'5. Contrasts'!V56)</f>
        <v/>
      </c>
      <c r="W56" s="211" t="str">
        <f>IF('5. Contrasts'!W56="","",'5. Contrasts'!W56)</f>
        <v/>
      </c>
      <c r="X56" s="211" t="str">
        <f>IF('5. Contrasts'!X56="","",'5. Contrasts'!X56)</f>
        <v/>
      </c>
      <c r="Y56" s="211" t="str">
        <f>IF('5. Contrasts'!Y56="","",'5. Contrasts'!Y56)</f>
        <v/>
      </c>
      <c r="Z56" s="585" t="str">
        <f>IF('5. Contrasts'!Z56="","",'5. Contrasts'!Z56)</f>
        <v/>
      </c>
      <c r="AA56" s="377">
        <f t="shared" si="0"/>
        <v>2</v>
      </c>
      <c r="AC56" s="599"/>
      <c r="AD56" s="81"/>
      <c r="AE56" s="81"/>
      <c r="AF56" s="81"/>
      <c r="AG56" s="81"/>
      <c r="AH56" s="81"/>
      <c r="AI56" s="87"/>
      <c r="AJ56" s="81"/>
      <c r="AK56" s="81"/>
      <c r="AL56" s="81"/>
      <c r="AM56" s="81"/>
      <c r="AN56" s="81"/>
      <c r="AO56" s="81"/>
      <c r="AP56" s="81"/>
      <c r="AQ56" s="81"/>
      <c r="AR56" s="600"/>
    </row>
    <row r="57" spans="1:44" s="378" customFormat="1" ht="12.75" hidden="1" customHeight="1" x14ac:dyDescent="0.2">
      <c r="A57" s="547" t="str">
        <f>IF('5. Contrasts'!A57="","",'5. Contrasts'!A57)</f>
        <v>SISI survey - 17</v>
      </c>
      <c r="B57" s="211" t="str">
        <f>IF('5. Contrasts'!B57="","",'5. Contrasts'!B57)</f>
        <v/>
      </c>
      <c r="C57" s="211" t="str">
        <f>IF('5. Contrasts'!C57="","",'5. Contrasts'!C57)</f>
        <v/>
      </c>
      <c r="D57" s="91" t="str">
        <f>IF('5. Contrasts'!D57="","",'5. Contrasts'!D57)</f>
        <v/>
      </c>
      <c r="E57" s="212" t="str">
        <f>IF('5. Contrasts'!E57="","",'5. Contrasts'!E57)</f>
        <v>vs.</v>
      </c>
      <c r="F57" s="211" t="str">
        <f>IF('5. Contrasts'!F57="","",'5. Contrasts'!F57)</f>
        <v/>
      </c>
      <c r="G57" s="93" t="str">
        <f>IF('5. Contrasts'!G57="","",'5. Contrasts'!G57)</f>
        <v/>
      </c>
      <c r="H57" s="399" t="str">
        <f>IF('5. Contrasts'!H57="","",'5. Contrasts'!H57)</f>
        <v/>
      </c>
      <c r="I57" s="211" t="str">
        <f>IF('5. Contrasts'!I57="","",'5. Contrasts'!I57)</f>
        <v/>
      </c>
      <c r="J57" s="211" t="str">
        <f>IF('5. Contrasts'!J57="","",'5. Contrasts'!J57)</f>
        <v/>
      </c>
      <c r="K57" s="211" t="str">
        <f>IF('5. Contrasts'!K57="","",'5. Contrasts'!K57)</f>
        <v/>
      </c>
      <c r="L57" s="211" t="str">
        <f>IF('5. Contrasts'!L57="","",'5. Contrasts'!L57)</f>
        <v/>
      </c>
      <c r="M57" s="211" t="str">
        <f>IF('5. Contrasts'!M57="","",'5. Contrasts'!M57)</f>
        <v/>
      </c>
      <c r="N57" s="211" t="str">
        <f>IF('5. Contrasts'!N57="","",'5. Contrasts'!N57)</f>
        <v/>
      </c>
      <c r="O57" s="211" t="str">
        <f>IF('5. Contrasts'!O57="","",'5. Contrasts'!O57)</f>
        <v/>
      </c>
      <c r="P57" s="211" t="str">
        <f>IF('5. Contrasts'!P57="","",'5. Contrasts'!P57)</f>
        <v/>
      </c>
      <c r="Q57" s="211" t="str">
        <f>IF('5. Contrasts'!Q57="","",'5. Contrasts'!Q57)</f>
        <v/>
      </c>
      <c r="R57" s="211" t="str">
        <f>IF('5. Contrasts'!R57="","",'5. Contrasts'!R57)</f>
        <v/>
      </c>
      <c r="S57" s="211" t="str">
        <f>IF('5. Contrasts'!S57="","",'5. Contrasts'!S57)</f>
        <v/>
      </c>
      <c r="T57" s="211" t="str">
        <f>IF('5. Contrasts'!T57="","",'5. Contrasts'!T57)</f>
        <v/>
      </c>
      <c r="U57" s="211" t="str">
        <f>IF('5. Contrasts'!U57="","",'5. Contrasts'!U57)</f>
        <v/>
      </c>
      <c r="V57" s="211" t="str">
        <f>IF('5. Contrasts'!V57="","",'5. Contrasts'!V57)</f>
        <v/>
      </c>
      <c r="W57" s="211" t="str">
        <f>IF('5. Contrasts'!W57="","",'5. Contrasts'!W57)</f>
        <v/>
      </c>
      <c r="X57" s="211" t="str">
        <f>IF('5. Contrasts'!X57="","",'5. Contrasts'!X57)</f>
        <v/>
      </c>
      <c r="Y57" s="211" t="str">
        <f>IF('5. Contrasts'!Y57="","",'5. Contrasts'!Y57)</f>
        <v/>
      </c>
      <c r="Z57" s="585" t="str">
        <f>IF('5. Contrasts'!Z57="","",'5. Contrasts'!Z57)</f>
        <v/>
      </c>
      <c r="AA57" s="377">
        <f t="shared" si="0"/>
        <v>2</v>
      </c>
      <c r="AC57" s="599"/>
      <c r="AD57" s="81"/>
      <c r="AE57" s="81"/>
      <c r="AF57" s="81"/>
      <c r="AG57" s="81"/>
      <c r="AH57" s="81"/>
      <c r="AI57" s="87"/>
      <c r="AJ57" s="81"/>
      <c r="AK57" s="81"/>
      <c r="AL57" s="81"/>
      <c r="AM57" s="81"/>
      <c r="AN57" s="81"/>
      <c r="AO57" s="81"/>
      <c r="AP57" s="81"/>
      <c r="AQ57" s="81"/>
      <c r="AR57" s="600"/>
    </row>
    <row r="58" spans="1:44" s="378" customFormat="1" ht="12.75" hidden="1" customHeight="1" x14ac:dyDescent="0.2">
      <c r="A58" s="547" t="str">
        <f>IF('5. Contrasts'!A58="","",'5. Contrasts'!A58)</f>
        <v>SISI survey - 18</v>
      </c>
      <c r="B58" s="211" t="str">
        <f>IF('5. Contrasts'!B58="","",'5. Contrasts'!B58)</f>
        <v/>
      </c>
      <c r="C58" s="211" t="str">
        <f>IF('5. Contrasts'!C58="","",'5. Contrasts'!C58)</f>
        <v/>
      </c>
      <c r="D58" s="91" t="str">
        <f>IF('5. Contrasts'!D58="","",'5. Contrasts'!D58)</f>
        <v/>
      </c>
      <c r="E58" s="212" t="str">
        <f>IF('5. Contrasts'!E58="","",'5. Contrasts'!E58)</f>
        <v>vs.</v>
      </c>
      <c r="F58" s="211" t="str">
        <f>IF('5. Contrasts'!F58="","",'5. Contrasts'!F58)</f>
        <v/>
      </c>
      <c r="G58" s="93" t="str">
        <f>IF('5. Contrasts'!G58="","",'5. Contrasts'!G58)</f>
        <v/>
      </c>
      <c r="H58" s="399" t="str">
        <f>IF('5. Contrasts'!H58="","",'5. Contrasts'!H58)</f>
        <v/>
      </c>
      <c r="I58" s="211" t="str">
        <f>IF('5. Contrasts'!I58="","",'5. Contrasts'!I58)</f>
        <v/>
      </c>
      <c r="J58" s="211" t="str">
        <f>IF('5. Contrasts'!J58="","",'5. Contrasts'!J58)</f>
        <v/>
      </c>
      <c r="K58" s="211" t="str">
        <f>IF('5. Contrasts'!K58="","",'5. Contrasts'!K58)</f>
        <v/>
      </c>
      <c r="L58" s="211" t="str">
        <f>IF('5. Contrasts'!L58="","",'5. Contrasts'!L58)</f>
        <v/>
      </c>
      <c r="M58" s="211" t="str">
        <f>IF('5. Contrasts'!M58="","",'5. Contrasts'!M58)</f>
        <v/>
      </c>
      <c r="N58" s="211" t="str">
        <f>IF('5. Contrasts'!N58="","",'5. Contrasts'!N58)</f>
        <v/>
      </c>
      <c r="O58" s="211" t="str">
        <f>IF('5. Contrasts'!O58="","",'5. Contrasts'!O58)</f>
        <v/>
      </c>
      <c r="P58" s="211" t="str">
        <f>IF('5. Contrasts'!P58="","",'5. Contrasts'!P58)</f>
        <v/>
      </c>
      <c r="Q58" s="211" t="str">
        <f>IF('5. Contrasts'!Q58="","",'5. Contrasts'!Q58)</f>
        <v/>
      </c>
      <c r="R58" s="211" t="str">
        <f>IF('5. Contrasts'!R58="","",'5. Contrasts'!R58)</f>
        <v/>
      </c>
      <c r="S58" s="211" t="str">
        <f>IF('5. Contrasts'!S58="","",'5. Contrasts'!S58)</f>
        <v/>
      </c>
      <c r="T58" s="211" t="str">
        <f>IF('5. Contrasts'!T58="","",'5. Contrasts'!T58)</f>
        <v/>
      </c>
      <c r="U58" s="211" t="str">
        <f>IF('5. Contrasts'!U58="","",'5. Contrasts'!U58)</f>
        <v/>
      </c>
      <c r="V58" s="211" t="str">
        <f>IF('5. Contrasts'!V58="","",'5. Contrasts'!V58)</f>
        <v/>
      </c>
      <c r="W58" s="211" t="str">
        <f>IF('5. Contrasts'!W58="","",'5. Contrasts'!W58)</f>
        <v/>
      </c>
      <c r="X58" s="211" t="str">
        <f>IF('5. Contrasts'!X58="","",'5. Contrasts'!X58)</f>
        <v/>
      </c>
      <c r="Y58" s="211" t="str">
        <f>IF('5. Contrasts'!Y58="","",'5. Contrasts'!Y58)</f>
        <v/>
      </c>
      <c r="Z58" s="585" t="str">
        <f>IF('5. Contrasts'!Z58="","",'5. Contrasts'!Z58)</f>
        <v/>
      </c>
      <c r="AA58" s="377">
        <f t="shared" si="0"/>
        <v>2</v>
      </c>
      <c r="AC58" s="599"/>
      <c r="AD58" s="81"/>
      <c r="AE58" s="81"/>
      <c r="AF58" s="81"/>
      <c r="AG58" s="81"/>
      <c r="AH58" s="81"/>
      <c r="AI58" s="87"/>
      <c r="AJ58" s="81"/>
      <c r="AK58" s="81"/>
      <c r="AL58" s="81"/>
      <c r="AM58" s="81"/>
      <c r="AN58" s="81"/>
      <c r="AO58" s="81"/>
      <c r="AP58" s="81"/>
      <c r="AQ58" s="81"/>
      <c r="AR58" s="600"/>
    </row>
    <row r="59" spans="1:44" s="378" customFormat="1" ht="12.75" hidden="1" customHeight="1" x14ac:dyDescent="0.2">
      <c r="A59" s="547" t="str">
        <f>IF('5. Contrasts'!A59="","",'5. Contrasts'!A59)</f>
        <v>SISI survey - 19</v>
      </c>
      <c r="B59" s="211" t="str">
        <f>IF('5. Contrasts'!B59="","",'5. Contrasts'!B59)</f>
        <v/>
      </c>
      <c r="C59" s="211" t="str">
        <f>IF('5. Contrasts'!C59="","",'5. Contrasts'!C59)</f>
        <v/>
      </c>
      <c r="D59" s="91" t="str">
        <f>IF('5. Contrasts'!D59="","",'5. Contrasts'!D59)</f>
        <v/>
      </c>
      <c r="E59" s="212" t="str">
        <f>IF('5. Contrasts'!E59="","",'5. Contrasts'!E59)</f>
        <v>vs.</v>
      </c>
      <c r="F59" s="211" t="str">
        <f>IF('5. Contrasts'!F59="","",'5. Contrasts'!F59)</f>
        <v/>
      </c>
      <c r="G59" s="93" t="str">
        <f>IF('5. Contrasts'!G59="","",'5. Contrasts'!G59)</f>
        <v/>
      </c>
      <c r="H59" s="399" t="str">
        <f>IF('5. Contrasts'!H59="","",'5. Contrasts'!H59)</f>
        <v/>
      </c>
      <c r="I59" s="211" t="str">
        <f>IF('5. Contrasts'!I59="","",'5. Contrasts'!I59)</f>
        <v/>
      </c>
      <c r="J59" s="211" t="str">
        <f>IF('5. Contrasts'!J59="","",'5. Contrasts'!J59)</f>
        <v/>
      </c>
      <c r="K59" s="211" t="str">
        <f>IF('5. Contrasts'!K59="","",'5. Contrasts'!K59)</f>
        <v/>
      </c>
      <c r="L59" s="211" t="str">
        <f>IF('5. Contrasts'!L59="","",'5. Contrasts'!L59)</f>
        <v/>
      </c>
      <c r="M59" s="211" t="str">
        <f>IF('5. Contrasts'!M59="","",'5. Contrasts'!M59)</f>
        <v/>
      </c>
      <c r="N59" s="211" t="str">
        <f>IF('5. Contrasts'!N59="","",'5. Contrasts'!N59)</f>
        <v/>
      </c>
      <c r="O59" s="211" t="str">
        <f>IF('5. Contrasts'!O59="","",'5. Contrasts'!O59)</f>
        <v/>
      </c>
      <c r="P59" s="211" t="str">
        <f>IF('5. Contrasts'!P59="","",'5. Contrasts'!P59)</f>
        <v/>
      </c>
      <c r="Q59" s="211" t="str">
        <f>IF('5. Contrasts'!Q59="","",'5. Contrasts'!Q59)</f>
        <v/>
      </c>
      <c r="R59" s="211" t="str">
        <f>IF('5. Contrasts'!R59="","",'5. Contrasts'!R59)</f>
        <v/>
      </c>
      <c r="S59" s="211" t="str">
        <f>IF('5. Contrasts'!S59="","",'5. Contrasts'!S59)</f>
        <v/>
      </c>
      <c r="T59" s="211" t="str">
        <f>IF('5. Contrasts'!T59="","",'5. Contrasts'!T59)</f>
        <v/>
      </c>
      <c r="U59" s="211" t="str">
        <f>IF('5. Contrasts'!U59="","",'5. Contrasts'!U59)</f>
        <v/>
      </c>
      <c r="V59" s="211" t="str">
        <f>IF('5. Contrasts'!V59="","",'5. Contrasts'!V59)</f>
        <v/>
      </c>
      <c r="W59" s="211" t="str">
        <f>IF('5. Contrasts'!W59="","",'5. Contrasts'!W59)</f>
        <v/>
      </c>
      <c r="X59" s="211" t="str">
        <f>IF('5. Contrasts'!X59="","",'5. Contrasts'!X59)</f>
        <v/>
      </c>
      <c r="Y59" s="211" t="str">
        <f>IF('5. Contrasts'!Y59="","",'5. Contrasts'!Y59)</f>
        <v/>
      </c>
      <c r="Z59" s="585" t="str">
        <f>IF('5. Contrasts'!Z59="","",'5. Contrasts'!Z59)</f>
        <v/>
      </c>
      <c r="AA59" s="377">
        <f t="shared" si="0"/>
        <v>2</v>
      </c>
      <c r="AC59" s="599"/>
      <c r="AD59" s="81"/>
      <c r="AE59" s="81"/>
      <c r="AF59" s="81"/>
      <c r="AG59" s="81"/>
      <c r="AH59" s="81"/>
      <c r="AI59" s="87"/>
      <c r="AJ59" s="81"/>
      <c r="AK59" s="81"/>
      <c r="AL59" s="81"/>
      <c r="AM59" s="81"/>
      <c r="AN59" s="81"/>
      <c r="AO59" s="81"/>
      <c r="AP59" s="81"/>
      <c r="AQ59" s="81"/>
      <c r="AR59" s="600"/>
    </row>
    <row r="60" spans="1:44" s="378" customFormat="1" ht="12.75" hidden="1" customHeight="1" x14ac:dyDescent="0.2">
      <c r="A60" s="547" t="str">
        <f>IF('5. Contrasts'!A60="","",'5. Contrasts'!A60)</f>
        <v>SISI survey - 20</v>
      </c>
      <c r="B60" s="211" t="str">
        <f>IF('5. Contrasts'!B60="","",'5. Contrasts'!B60)</f>
        <v/>
      </c>
      <c r="C60" s="211" t="str">
        <f>IF('5. Contrasts'!C60="","",'5. Contrasts'!C60)</f>
        <v/>
      </c>
      <c r="D60" s="91" t="str">
        <f>IF('5. Contrasts'!D60="","",'5. Contrasts'!D60)</f>
        <v/>
      </c>
      <c r="E60" s="212" t="str">
        <f>IF('5. Contrasts'!E60="","",'5. Contrasts'!E60)</f>
        <v>vs.</v>
      </c>
      <c r="F60" s="211" t="str">
        <f>IF('5. Contrasts'!F60="","",'5. Contrasts'!F60)</f>
        <v/>
      </c>
      <c r="G60" s="93" t="str">
        <f>IF('5. Contrasts'!G60="","",'5. Contrasts'!G60)</f>
        <v/>
      </c>
      <c r="H60" s="399" t="str">
        <f>IF('5. Contrasts'!H60="","",'5. Contrasts'!H60)</f>
        <v/>
      </c>
      <c r="I60" s="211" t="str">
        <f>IF('5. Contrasts'!I60="","",'5. Contrasts'!I60)</f>
        <v/>
      </c>
      <c r="J60" s="211" t="str">
        <f>IF('5. Contrasts'!J60="","",'5. Contrasts'!J60)</f>
        <v/>
      </c>
      <c r="K60" s="211" t="str">
        <f>IF('5. Contrasts'!K60="","",'5. Contrasts'!K60)</f>
        <v/>
      </c>
      <c r="L60" s="211" t="str">
        <f>IF('5. Contrasts'!L60="","",'5. Contrasts'!L60)</f>
        <v/>
      </c>
      <c r="M60" s="211" t="str">
        <f>IF('5. Contrasts'!M60="","",'5. Contrasts'!M60)</f>
        <v/>
      </c>
      <c r="N60" s="211" t="str">
        <f>IF('5. Contrasts'!N60="","",'5. Contrasts'!N60)</f>
        <v/>
      </c>
      <c r="O60" s="211" t="str">
        <f>IF('5. Contrasts'!O60="","",'5. Contrasts'!O60)</f>
        <v/>
      </c>
      <c r="P60" s="211" t="str">
        <f>IF('5. Contrasts'!P60="","",'5. Contrasts'!P60)</f>
        <v/>
      </c>
      <c r="Q60" s="211" t="str">
        <f>IF('5. Contrasts'!Q60="","",'5. Contrasts'!Q60)</f>
        <v/>
      </c>
      <c r="R60" s="211" t="str">
        <f>IF('5. Contrasts'!R60="","",'5. Contrasts'!R60)</f>
        <v/>
      </c>
      <c r="S60" s="211" t="str">
        <f>IF('5. Contrasts'!S60="","",'5. Contrasts'!S60)</f>
        <v/>
      </c>
      <c r="T60" s="211" t="str">
        <f>IF('5. Contrasts'!T60="","",'5. Contrasts'!T60)</f>
        <v/>
      </c>
      <c r="U60" s="211" t="str">
        <f>IF('5. Contrasts'!U60="","",'5. Contrasts'!U60)</f>
        <v/>
      </c>
      <c r="V60" s="211" t="str">
        <f>IF('5. Contrasts'!V60="","",'5. Contrasts'!V60)</f>
        <v/>
      </c>
      <c r="W60" s="211" t="str">
        <f>IF('5. Contrasts'!W60="","",'5. Contrasts'!W60)</f>
        <v/>
      </c>
      <c r="X60" s="211" t="str">
        <f>IF('5. Contrasts'!X60="","",'5. Contrasts'!X60)</f>
        <v/>
      </c>
      <c r="Y60" s="211" t="str">
        <f>IF('5. Contrasts'!Y60="","",'5. Contrasts'!Y60)</f>
        <v/>
      </c>
      <c r="Z60" s="585" t="str">
        <f>IF('5. Contrasts'!Z60="","",'5. Contrasts'!Z60)</f>
        <v/>
      </c>
      <c r="AA60" s="377">
        <f t="shared" si="0"/>
        <v>2</v>
      </c>
      <c r="AC60" s="599"/>
      <c r="AD60" s="81"/>
      <c r="AE60" s="81"/>
      <c r="AF60" s="81"/>
      <c r="AG60" s="81"/>
      <c r="AH60" s="81"/>
      <c r="AI60" s="87"/>
      <c r="AJ60" s="81"/>
      <c r="AK60" s="81"/>
      <c r="AL60" s="81"/>
      <c r="AM60" s="81"/>
      <c r="AN60" s="81"/>
      <c r="AO60" s="81"/>
      <c r="AP60" s="81"/>
      <c r="AQ60" s="81"/>
      <c r="AR60" s="600"/>
    </row>
    <row r="61" spans="1:44" s="378" customFormat="1" ht="12.75" hidden="1" customHeight="1" x14ac:dyDescent="0.2">
      <c r="A61" s="547" t="str">
        <f>IF('5. Contrasts'!A61="","",'5. Contrasts'!A61)</f>
        <v>SISI survey - 21</v>
      </c>
      <c r="B61" s="211" t="str">
        <f>IF('5. Contrasts'!B61="","",'5. Contrasts'!B61)</f>
        <v/>
      </c>
      <c r="C61" s="211" t="str">
        <f>IF('5. Contrasts'!C61="","",'5. Contrasts'!C61)</f>
        <v/>
      </c>
      <c r="D61" s="91" t="str">
        <f>IF('5. Contrasts'!D61="","",'5. Contrasts'!D61)</f>
        <v/>
      </c>
      <c r="E61" s="212" t="str">
        <f>IF('5. Contrasts'!E61="","",'5. Contrasts'!E61)</f>
        <v>vs.</v>
      </c>
      <c r="F61" s="211" t="str">
        <f>IF('5. Contrasts'!F61="","",'5. Contrasts'!F61)</f>
        <v/>
      </c>
      <c r="G61" s="93" t="str">
        <f>IF('5. Contrasts'!G61="","",'5. Contrasts'!G61)</f>
        <v/>
      </c>
      <c r="H61" s="399" t="str">
        <f>IF('5. Contrasts'!H61="","",'5. Contrasts'!H61)</f>
        <v/>
      </c>
      <c r="I61" s="211" t="str">
        <f>IF('5. Contrasts'!I61="","",'5. Contrasts'!I61)</f>
        <v/>
      </c>
      <c r="J61" s="211" t="str">
        <f>IF('5. Contrasts'!J61="","",'5. Contrasts'!J61)</f>
        <v/>
      </c>
      <c r="K61" s="211" t="str">
        <f>IF('5. Contrasts'!K61="","",'5. Contrasts'!K61)</f>
        <v/>
      </c>
      <c r="L61" s="211" t="str">
        <f>IF('5. Contrasts'!L61="","",'5. Contrasts'!L61)</f>
        <v/>
      </c>
      <c r="M61" s="211" t="str">
        <f>IF('5. Contrasts'!M61="","",'5. Contrasts'!M61)</f>
        <v/>
      </c>
      <c r="N61" s="211" t="str">
        <f>IF('5. Contrasts'!N61="","",'5. Contrasts'!N61)</f>
        <v/>
      </c>
      <c r="O61" s="211" t="str">
        <f>IF('5. Contrasts'!O61="","",'5. Contrasts'!O61)</f>
        <v/>
      </c>
      <c r="P61" s="211" t="str">
        <f>IF('5. Contrasts'!P61="","",'5. Contrasts'!P61)</f>
        <v/>
      </c>
      <c r="Q61" s="211" t="str">
        <f>IF('5. Contrasts'!Q61="","",'5. Contrasts'!Q61)</f>
        <v/>
      </c>
      <c r="R61" s="211" t="str">
        <f>IF('5. Contrasts'!R61="","",'5. Contrasts'!R61)</f>
        <v/>
      </c>
      <c r="S61" s="211" t="str">
        <f>IF('5. Contrasts'!S61="","",'5. Contrasts'!S61)</f>
        <v/>
      </c>
      <c r="T61" s="211" t="str">
        <f>IF('5. Contrasts'!T61="","",'5. Contrasts'!T61)</f>
        <v/>
      </c>
      <c r="U61" s="211" t="str">
        <f>IF('5. Contrasts'!U61="","",'5. Contrasts'!U61)</f>
        <v/>
      </c>
      <c r="V61" s="211" t="str">
        <f>IF('5. Contrasts'!V61="","",'5. Contrasts'!V61)</f>
        <v/>
      </c>
      <c r="W61" s="211" t="str">
        <f>IF('5. Contrasts'!W61="","",'5. Contrasts'!W61)</f>
        <v/>
      </c>
      <c r="X61" s="211" t="str">
        <f>IF('5. Contrasts'!X61="","",'5. Contrasts'!X61)</f>
        <v/>
      </c>
      <c r="Y61" s="211" t="str">
        <f>IF('5. Contrasts'!Y61="","",'5. Contrasts'!Y61)</f>
        <v/>
      </c>
      <c r="Z61" s="585" t="str">
        <f>IF('5. Contrasts'!Z61="","",'5. Contrasts'!Z61)</f>
        <v/>
      </c>
      <c r="AA61" s="377">
        <f t="shared" si="0"/>
        <v>2</v>
      </c>
      <c r="AC61" s="599"/>
      <c r="AD61" s="81"/>
      <c r="AE61" s="81"/>
      <c r="AF61" s="81"/>
      <c r="AG61" s="81"/>
      <c r="AH61" s="81"/>
      <c r="AI61" s="87"/>
      <c r="AJ61" s="81"/>
      <c r="AK61" s="81"/>
      <c r="AL61" s="81"/>
      <c r="AM61" s="81"/>
      <c r="AN61" s="81"/>
      <c r="AO61" s="81"/>
      <c r="AP61" s="81"/>
      <c r="AQ61" s="81"/>
      <c r="AR61" s="600"/>
    </row>
    <row r="62" spans="1:44" s="378" customFormat="1" ht="12.75" hidden="1" customHeight="1" x14ac:dyDescent="0.2">
      <c r="A62" s="547" t="str">
        <f>IF('5. Contrasts'!A62="","",'5. Contrasts'!A62)</f>
        <v>SISI survey - 22</v>
      </c>
      <c r="B62" s="211" t="str">
        <f>IF('5. Contrasts'!B62="","",'5. Contrasts'!B62)</f>
        <v/>
      </c>
      <c r="C62" s="211" t="str">
        <f>IF('5. Contrasts'!C62="","",'5. Contrasts'!C62)</f>
        <v/>
      </c>
      <c r="D62" s="91" t="str">
        <f>IF('5. Contrasts'!D62="","",'5. Contrasts'!D62)</f>
        <v/>
      </c>
      <c r="E62" s="212" t="str">
        <f>IF('5. Contrasts'!E62="","",'5. Contrasts'!E62)</f>
        <v>vs.</v>
      </c>
      <c r="F62" s="211" t="str">
        <f>IF('5. Contrasts'!F62="","",'5. Contrasts'!F62)</f>
        <v/>
      </c>
      <c r="G62" s="93" t="str">
        <f>IF('5. Contrasts'!G62="","",'5. Contrasts'!G62)</f>
        <v/>
      </c>
      <c r="H62" s="399" t="str">
        <f>IF('5. Contrasts'!H62="","",'5. Contrasts'!H62)</f>
        <v/>
      </c>
      <c r="I62" s="211" t="str">
        <f>IF('5. Contrasts'!I62="","",'5. Contrasts'!I62)</f>
        <v/>
      </c>
      <c r="J62" s="211" t="str">
        <f>IF('5. Contrasts'!J62="","",'5. Contrasts'!J62)</f>
        <v/>
      </c>
      <c r="K62" s="211" t="str">
        <f>IF('5. Contrasts'!K62="","",'5. Contrasts'!K62)</f>
        <v/>
      </c>
      <c r="L62" s="211" t="str">
        <f>IF('5. Contrasts'!L62="","",'5. Contrasts'!L62)</f>
        <v/>
      </c>
      <c r="M62" s="211" t="str">
        <f>IF('5. Contrasts'!M62="","",'5. Contrasts'!M62)</f>
        <v/>
      </c>
      <c r="N62" s="211" t="str">
        <f>IF('5. Contrasts'!N62="","",'5. Contrasts'!N62)</f>
        <v/>
      </c>
      <c r="O62" s="211" t="str">
        <f>IF('5. Contrasts'!O62="","",'5. Contrasts'!O62)</f>
        <v/>
      </c>
      <c r="P62" s="211" t="str">
        <f>IF('5. Contrasts'!P62="","",'5. Contrasts'!P62)</f>
        <v/>
      </c>
      <c r="Q62" s="211" t="str">
        <f>IF('5. Contrasts'!Q62="","",'5. Contrasts'!Q62)</f>
        <v/>
      </c>
      <c r="R62" s="211" t="str">
        <f>IF('5. Contrasts'!R62="","",'5. Contrasts'!R62)</f>
        <v/>
      </c>
      <c r="S62" s="211" t="str">
        <f>IF('5. Contrasts'!S62="","",'5. Contrasts'!S62)</f>
        <v/>
      </c>
      <c r="T62" s="211" t="str">
        <f>IF('5. Contrasts'!T62="","",'5. Contrasts'!T62)</f>
        <v/>
      </c>
      <c r="U62" s="211" t="str">
        <f>IF('5. Contrasts'!U62="","",'5. Contrasts'!U62)</f>
        <v/>
      </c>
      <c r="V62" s="211" t="str">
        <f>IF('5. Contrasts'!V62="","",'5. Contrasts'!V62)</f>
        <v/>
      </c>
      <c r="W62" s="211" t="str">
        <f>IF('5. Contrasts'!W62="","",'5. Contrasts'!W62)</f>
        <v/>
      </c>
      <c r="X62" s="211" t="str">
        <f>IF('5. Contrasts'!X62="","",'5. Contrasts'!X62)</f>
        <v/>
      </c>
      <c r="Y62" s="211" t="str">
        <f>IF('5. Contrasts'!Y62="","",'5. Contrasts'!Y62)</f>
        <v/>
      </c>
      <c r="Z62" s="585" t="str">
        <f>IF('5. Contrasts'!Z62="","",'5. Contrasts'!Z62)</f>
        <v/>
      </c>
      <c r="AA62" s="377">
        <f t="shared" si="0"/>
        <v>2</v>
      </c>
      <c r="AC62" s="599"/>
      <c r="AD62" s="81"/>
      <c r="AE62" s="81"/>
      <c r="AF62" s="81"/>
      <c r="AG62" s="81"/>
      <c r="AH62" s="81"/>
      <c r="AI62" s="87"/>
      <c r="AJ62" s="81"/>
      <c r="AK62" s="81"/>
      <c r="AL62" s="81"/>
      <c r="AM62" s="81"/>
      <c r="AN62" s="81"/>
      <c r="AO62" s="81"/>
      <c r="AP62" s="81"/>
      <c r="AQ62" s="81"/>
      <c r="AR62" s="600"/>
    </row>
    <row r="63" spans="1:44" s="378" customFormat="1" ht="12.75" hidden="1" customHeight="1" x14ac:dyDescent="0.2">
      <c r="A63" s="547" t="str">
        <f>IF('5. Contrasts'!A63="","",'5. Contrasts'!A63)</f>
        <v>SISI survey - 23</v>
      </c>
      <c r="B63" s="211" t="str">
        <f>IF('5. Contrasts'!B63="","",'5. Contrasts'!B63)</f>
        <v/>
      </c>
      <c r="C63" s="211" t="str">
        <f>IF('5. Contrasts'!C63="","",'5. Contrasts'!C63)</f>
        <v/>
      </c>
      <c r="D63" s="91" t="str">
        <f>IF('5. Contrasts'!D63="","",'5. Contrasts'!D63)</f>
        <v/>
      </c>
      <c r="E63" s="212" t="str">
        <f>IF('5. Contrasts'!E63="","",'5. Contrasts'!E63)</f>
        <v>vs.</v>
      </c>
      <c r="F63" s="211" t="str">
        <f>IF('5. Contrasts'!F63="","",'5. Contrasts'!F63)</f>
        <v/>
      </c>
      <c r="G63" s="93" t="str">
        <f>IF('5. Contrasts'!G63="","",'5. Contrasts'!G63)</f>
        <v/>
      </c>
      <c r="H63" s="399" t="str">
        <f>IF('5. Contrasts'!H63="","",'5. Contrasts'!H63)</f>
        <v/>
      </c>
      <c r="I63" s="211" t="str">
        <f>IF('5. Contrasts'!I63="","",'5. Contrasts'!I63)</f>
        <v/>
      </c>
      <c r="J63" s="211" t="str">
        <f>IF('5. Contrasts'!J63="","",'5. Contrasts'!J63)</f>
        <v/>
      </c>
      <c r="K63" s="211" t="str">
        <f>IF('5. Contrasts'!K63="","",'5. Contrasts'!K63)</f>
        <v/>
      </c>
      <c r="L63" s="211" t="str">
        <f>IF('5. Contrasts'!L63="","",'5. Contrasts'!L63)</f>
        <v/>
      </c>
      <c r="M63" s="211" t="str">
        <f>IF('5. Contrasts'!M63="","",'5. Contrasts'!M63)</f>
        <v/>
      </c>
      <c r="N63" s="211" t="str">
        <f>IF('5. Contrasts'!N63="","",'5. Contrasts'!N63)</f>
        <v/>
      </c>
      <c r="O63" s="211" t="str">
        <f>IF('5. Contrasts'!O63="","",'5. Contrasts'!O63)</f>
        <v/>
      </c>
      <c r="P63" s="211" t="str">
        <f>IF('5. Contrasts'!P63="","",'5. Contrasts'!P63)</f>
        <v/>
      </c>
      <c r="Q63" s="211" t="str">
        <f>IF('5. Contrasts'!Q63="","",'5. Contrasts'!Q63)</f>
        <v/>
      </c>
      <c r="R63" s="211" t="str">
        <f>IF('5. Contrasts'!R63="","",'5. Contrasts'!R63)</f>
        <v/>
      </c>
      <c r="S63" s="211" t="str">
        <f>IF('5. Contrasts'!S63="","",'5. Contrasts'!S63)</f>
        <v/>
      </c>
      <c r="T63" s="211" t="str">
        <f>IF('5. Contrasts'!T63="","",'5. Contrasts'!T63)</f>
        <v/>
      </c>
      <c r="U63" s="211" t="str">
        <f>IF('5. Contrasts'!U63="","",'5. Contrasts'!U63)</f>
        <v/>
      </c>
      <c r="V63" s="211" t="str">
        <f>IF('5. Contrasts'!V63="","",'5. Contrasts'!V63)</f>
        <v/>
      </c>
      <c r="W63" s="211" t="str">
        <f>IF('5. Contrasts'!W63="","",'5. Contrasts'!W63)</f>
        <v/>
      </c>
      <c r="X63" s="211" t="str">
        <f>IF('5. Contrasts'!X63="","",'5. Contrasts'!X63)</f>
        <v/>
      </c>
      <c r="Y63" s="211" t="str">
        <f>IF('5. Contrasts'!Y63="","",'5. Contrasts'!Y63)</f>
        <v/>
      </c>
      <c r="Z63" s="585" t="str">
        <f>IF('5. Contrasts'!Z63="","",'5. Contrasts'!Z63)</f>
        <v/>
      </c>
      <c r="AA63" s="377">
        <f t="shared" si="0"/>
        <v>2</v>
      </c>
      <c r="AC63" s="599"/>
      <c r="AD63" s="81"/>
      <c r="AE63" s="81"/>
      <c r="AF63" s="81"/>
      <c r="AG63" s="81"/>
      <c r="AH63" s="81"/>
      <c r="AI63" s="87"/>
      <c r="AJ63" s="81"/>
      <c r="AK63" s="81"/>
      <c r="AL63" s="81"/>
      <c r="AM63" s="81"/>
      <c r="AN63" s="81"/>
      <c r="AO63" s="81"/>
      <c r="AP63" s="81"/>
      <c r="AQ63" s="81"/>
      <c r="AR63" s="600"/>
    </row>
    <row r="64" spans="1:44" s="378" customFormat="1" ht="12.75" hidden="1" customHeight="1" x14ac:dyDescent="0.2">
      <c r="A64" s="547" t="str">
        <f>IF('5. Contrasts'!A64="","",'5. Contrasts'!A64)</f>
        <v>SISI survey - 24</v>
      </c>
      <c r="B64" s="211" t="str">
        <f>IF('5. Contrasts'!B64="","",'5. Contrasts'!B64)</f>
        <v/>
      </c>
      <c r="C64" s="211" t="str">
        <f>IF('5. Contrasts'!C64="","",'5. Contrasts'!C64)</f>
        <v/>
      </c>
      <c r="D64" s="91" t="str">
        <f>IF('5. Contrasts'!D64="","",'5. Contrasts'!D64)</f>
        <v/>
      </c>
      <c r="E64" s="212" t="str">
        <f>IF('5. Contrasts'!E64="","",'5. Contrasts'!E64)</f>
        <v>vs.</v>
      </c>
      <c r="F64" s="211" t="str">
        <f>IF('5. Contrasts'!F64="","",'5. Contrasts'!F64)</f>
        <v/>
      </c>
      <c r="G64" s="93" t="str">
        <f>IF('5. Contrasts'!G64="","",'5. Contrasts'!G64)</f>
        <v/>
      </c>
      <c r="H64" s="399" t="str">
        <f>IF('5. Contrasts'!H64="","",'5. Contrasts'!H64)</f>
        <v/>
      </c>
      <c r="I64" s="211" t="str">
        <f>IF('5. Contrasts'!I64="","",'5. Contrasts'!I64)</f>
        <v/>
      </c>
      <c r="J64" s="211" t="str">
        <f>IF('5. Contrasts'!J64="","",'5. Contrasts'!J64)</f>
        <v/>
      </c>
      <c r="K64" s="211" t="str">
        <f>IF('5. Contrasts'!K64="","",'5. Contrasts'!K64)</f>
        <v/>
      </c>
      <c r="L64" s="211" t="str">
        <f>IF('5. Contrasts'!L64="","",'5. Contrasts'!L64)</f>
        <v/>
      </c>
      <c r="M64" s="211" t="str">
        <f>IF('5. Contrasts'!M64="","",'5. Contrasts'!M64)</f>
        <v/>
      </c>
      <c r="N64" s="211" t="str">
        <f>IF('5. Contrasts'!N64="","",'5. Contrasts'!N64)</f>
        <v/>
      </c>
      <c r="O64" s="211" t="str">
        <f>IF('5. Contrasts'!O64="","",'5. Contrasts'!O64)</f>
        <v/>
      </c>
      <c r="P64" s="211" t="str">
        <f>IF('5. Contrasts'!P64="","",'5. Contrasts'!P64)</f>
        <v/>
      </c>
      <c r="Q64" s="211" t="str">
        <f>IF('5. Contrasts'!Q64="","",'5. Contrasts'!Q64)</f>
        <v/>
      </c>
      <c r="R64" s="211" t="str">
        <f>IF('5. Contrasts'!R64="","",'5. Contrasts'!R64)</f>
        <v/>
      </c>
      <c r="S64" s="211" t="str">
        <f>IF('5. Contrasts'!S64="","",'5. Contrasts'!S64)</f>
        <v/>
      </c>
      <c r="T64" s="211" t="str">
        <f>IF('5. Contrasts'!T64="","",'5. Contrasts'!T64)</f>
        <v/>
      </c>
      <c r="U64" s="211" t="str">
        <f>IF('5. Contrasts'!U64="","",'5. Contrasts'!U64)</f>
        <v/>
      </c>
      <c r="V64" s="211" t="str">
        <f>IF('5. Contrasts'!V64="","",'5. Contrasts'!V64)</f>
        <v/>
      </c>
      <c r="W64" s="211" t="str">
        <f>IF('5. Contrasts'!W64="","",'5. Contrasts'!W64)</f>
        <v/>
      </c>
      <c r="X64" s="211" t="str">
        <f>IF('5. Contrasts'!X64="","",'5. Contrasts'!X64)</f>
        <v/>
      </c>
      <c r="Y64" s="211" t="str">
        <f>IF('5. Contrasts'!Y64="","",'5. Contrasts'!Y64)</f>
        <v/>
      </c>
      <c r="Z64" s="585" t="str">
        <f>IF('5. Contrasts'!Z64="","",'5. Contrasts'!Z64)</f>
        <v/>
      </c>
      <c r="AA64" s="377">
        <f t="shared" si="0"/>
        <v>2</v>
      </c>
      <c r="AC64" s="599"/>
      <c r="AD64" s="81"/>
      <c r="AE64" s="81"/>
      <c r="AF64" s="81"/>
      <c r="AG64" s="81"/>
      <c r="AH64" s="81"/>
      <c r="AI64" s="87"/>
      <c r="AJ64" s="81"/>
      <c r="AK64" s="81"/>
      <c r="AL64" s="81"/>
      <c r="AM64" s="81"/>
      <c r="AN64" s="81"/>
      <c r="AO64" s="81"/>
      <c r="AP64" s="81"/>
      <c r="AQ64" s="81"/>
      <c r="AR64" s="600"/>
    </row>
    <row r="65" spans="1:44" s="378" customFormat="1" ht="12.75" hidden="1" customHeight="1" x14ac:dyDescent="0.2">
      <c r="A65" s="547" t="str">
        <f>IF('5. Contrasts'!A65="","",'5. Contrasts'!A65)</f>
        <v>SISI survey - 25</v>
      </c>
      <c r="B65" s="211" t="str">
        <f>IF('5. Contrasts'!B65="","",'5. Contrasts'!B65)</f>
        <v/>
      </c>
      <c r="C65" s="211" t="str">
        <f>IF('5. Contrasts'!C65="","",'5. Contrasts'!C65)</f>
        <v/>
      </c>
      <c r="D65" s="91" t="str">
        <f>IF('5. Contrasts'!D65="","",'5. Contrasts'!D65)</f>
        <v/>
      </c>
      <c r="E65" s="212" t="str">
        <f>IF('5. Contrasts'!E65="","",'5. Contrasts'!E65)</f>
        <v>vs.</v>
      </c>
      <c r="F65" s="211" t="str">
        <f>IF('5. Contrasts'!F65="","",'5. Contrasts'!F65)</f>
        <v/>
      </c>
      <c r="G65" s="93" t="str">
        <f>IF('5. Contrasts'!G65="","",'5. Contrasts'!G65)</f>
        <v/>
      </c>
      <c r="H65" s="399" t="str">
        <f>IF('5. Contrasts'!H65="","",'5. Contrasts'!H65)</f>
        <v/>
      </c>
      <c r="I65" s="211" t="str">
        <f>IF('5. Contrasts'!I65="","",'5. Contrasts'!I65)</f>
        <v/>
      </c>
      <c r="J65" s="211" t="str">
        <f>IF('5. Contrasts'!J65="","",'5. Contrasts'!J65)</f>
        <v/>
      </c>
      <c r="K65" s="211" t="str">
        <f>IF('5. Contrasts'!K65="","",'5. Contrasts'!K65)</f>
        <v/>
      </c>
      <c r="L65" s="211" t="str">
        <f>IF('5. Contrasts'!L65="","",'5. Contrasts'!L65)</f>
        <v/>
      </c>
      <c r="M65" s="211" t="str">
        <f>IF('5. Contrasts'!M65="","",'5. Contrasts'!M65)</f>
        <v/>
      </c>
      <c r="N65" s="211" t="str">
        <f>IF('5. Contrasts'!N65="","",'5. Contrasts'!N65)</f>
        <v/>
      </c>
      <c r="O65" s="211" t="str">
        <f>IF('5. Contrasts'!O65="","",'5. Contrasts'!O65)</f>
        <v/>
      </c>
      <c r="P65" s="211" t="str">
        <f>IF('5. Contrasts'!P65="","",'5. Contrasts'!P65)</f>
        <v/>
      </c>
      <c r="Q65" s="211" t="str">
        <f>IF('5. Contrasts'!Q65="","",'5. Contrasts'!Q65)</f>
        <v/>
      </c>
      <c r="R65" s="211" t="str">
        <f>IF('5. Contrasts'!R65="","",'5. Contrasts'!R65)</f>
        <v/>
      </c>
      <c r="S65" s="211" t="str">
        <f>IF('5. Contrasts'!S65="","",'5. Contrasts'!S65)</f>
        <v/>
      </c>
      <c r="T65" s="211" t="str">
        <f>IF('5. Contrasts'!T65="","",'5. Contrasts'!T65)</f>
        <v/>
      </c>
      <c r="U65" s="211" t="str">
        <f>IF('5. Contrasts'!U65="","",'5. Contrasts'!U65)</f>
        <v/>
      </c>
      <c r="V65" s="211" t="str">
        <f>IF('5. Contrasts'!V65="","",'5. Contrasts'!V65)</f>
        <v/>
      </c>
      <c r="W65" s="211" t="str">
        <f>IF('5. Contrasts'!W65="","",'5. Contrasts'!W65)</f>
        <v/>
      </c>
      <c r="X65" s="211" t="str">
        <f>IF('5. Contrasts'!X65="","",'5. Contrasts'!X65)</f>
        <v/>
      </c>
      <c r="Y65" s="211" t="str">
        <f>IF('5. Contrasts'!Y65="","",'5. Contrasts'!Y65)</f>
        <v/>
      </c>
      <c r="Z65" s="585" t="str">
        <f>IF('5. Contrasts'!Z65="","",'5. Contrasts'!Z65)</f>
        <v/>
      </c>
      <c r="AA65" s="377">
        <f t="shared" si="0"/>
        <v>2</v>
      </c>
      <c r="AC65" s="599"/>
      <c r="AD65" s="81"/>
      <c r="AE65" s="81"/>
      <c r="AF65" s="81"/>
      <c r="AG65" s="81"/>
      <c r="AH65" s="81"/>
      <c r="AI65" s="87"/>
      <c r="AJ65" s="81"/>
      <c r="AK65" s="81"/>
      <c r="AL65" s="81"/>
      <c r="AM65" s="81"/>
      <c r="AN65" s="81"/>
      <c r="AO65" s="81"/>
      <c r="AP65" s="81"/>
      <c r="AQ65" s="81"/>
      <c r="AR65" s="600"/>
    </row>
    <row r="66" spans="1:44" s="382" customFormat="1" ht="12.75" customHeight="1" x14ac:dyDescent="0.2">
      <c r="A66" s="549" t="str">
        <f>IF('5. Contrasts'!A66="","",'5. Contrasts'!A66)</f>
        <v xml:space="preserve">Note: There are additional rows available for use if you highlight this row and the one above it and choose "Unhide" in the "View" menu. </v>
      </c>
      <c r="B66" s="213"/>
      <c r="C66" s="218"/>
      <c r="D66" s="218"/>
      <c r="E66" s="219"/>
      <c r="F66" s="218"/>
      <c r="G66" s="218"/>
      <c r="H66" s="218"/>
      <c r="I66" s="218"/>
      <c r="J66" s="218"/>
      <c r="K66" s="218"/>
      <c r="L66" s="218"/>
      <c r="M66" s="218"/>
      <c r="N66" s="218"/>
      <c r="O66" s="218"/>
      <c r="P66" s="218"/>
      <c r="Q66" s="218"/>
      <c r="R66" s="218"/>
      <c r="S66" s="218"/>
      <c r="T66" s="218"/>
      <c r="U66" s="218"/>
      <c r="V66" s="218"/>
      <c r="W66" s="218"/>
      <c r="X66" s="218"/>
      <c r="Y66" s="218"/>
      <c r="Z66" s="586" t="str">
        <f>IF('5. Contrasts'!Z66="","",'5. Contrasts'!Z66)</f>
        <v/>
      </c>
      <c r="AA66" s="381"/>
      <c r="AC66" s="601"/>
      <c r="AD66" s="247"/>
      <c r="AE66" s="247"/>
      <c r="AF66" s="247"/>
      <c r="AG66" s="247"/>
      <c r="AH66" s="247"/>
      <c r="AI66" s="247"/>
      <c r="AJ66" s="247"/>
      <c r="AK66" s="247"/>
      <c r="AL66" s="247"/>
      <c r="AM66" s="247"/>
      <c r="AN66" s="247"/>
      <c r="AO66" s="247"/>
      <c r="AP66" s="247"/>
      <c r="AQ66" s="247"/>
      <c r="AR66" s="602"/>
    </row>
    <row r="67" spans="1:44" s="385" customFormat="1" ht="14.25" customHeight="1" x14ac:dyDescent="0.2">
      <c r="A67" s="543" t="str">
        <f>IF('5. Contrasts'!A67="","",'5. Contrasts'!A67)</f>
        <v>Outcome 3   /   Credit Accumulation   /   STEM credits earned</v>
      </c>
      <c r="B67" s="214"/>
      <c r="C67" s="214"/>
      <c r="D67" s="214"/>
      <c r="E67" s="397"/>
      <c r="F67" s="215"/>
      <c r="G67" s="215"/>
      <c r="H67" s="215"/>
      <c r="I67" s="215"/>
      <c r="J67" s="215"/>
      <c r="K67" s="215"/>
      <c r="L67" s="215"/>
      <c r="M67" s="215"/>
      <c r="N67" s="215"/>
      <c r="O67" s="215"/>
      <c r="P67" s="215"/>
      <c r="Q67" s="215"/>
      <c r="R67" s="215"/>
      <c r="S67" s="215"/>
      <c r="T67" s="215"/>
      <c r="U67" s="215"/>
      <c r="V67" s="215"/>
      <c r="W67" s="215"/>
      <c r="X67" s="215"/>
      <c r="Y67" s="215"/>
      <c r="Z67" s="587"/>
      <c r="AA67" s="384"/>
      <c r="AC67" s="603"/>
      <c r="AD67" s="248"/>
      <c r="AE67" s="248"/>
      <c r="AF67" s="248"/>
      <c r="AG67" s="248"/>
      <c r="AH67" s="248"/>
      <c r="AI67" s="248"/>
      <c r="AJ67" s="248"/>
      <c r="AK67" s="248"/>
      <c r="AL67" s="248"/>
      <c r="AM67" s="248"/>
      <c r="AN67" s="248"/>
      <c r="AO67" s="248"/>
      <c r="AP67" s="248"/>
      <c r="AQ67" s="248"/>
      <c r="AR67" s="604"/>
    </row>
    <row r="68" spans="1:44" s="378" customFormat="1" ht="12.75" customHeight="1" x14ac:dyDescent="0.2">
      <c r="A68" s="547" t="str">
        <f>IF('5. Contrasts'!A68="","",'5. Contrasts'!A68)</f>
        <v>STEM credits earned - 1</v>
      </c>
      <c r="B68" s="211" t="str">
        <f>IF('5. Contrasts'!B68="","",'5. Contrasts'!B68)</f>
        <v/>
      </c>
      <c r="C68" s="211" t="str">
        <f>IF('5. Contrasts'!C68="","",'5. Contrasts'!C68)</f>
        <v>T_Semester2</v>
      </c>
      <c r="D68" s="91" t="str">
        <f>IF('5. Contrasts'!D68="","",'5. Contrasts'!D68)</f>
        <v xml:space="preserve">FACT </v>
      </c>
      <c r="E68" s="212" t="str">
        <f>IF('5. Contrasts'!E68="","",'5. Contrasts'!E68)</f>
        <v>vs.</v>
      </c>
      <c r="F68" s="211" t="str">
        <f>IF('5. Contrasts'!F68="","",'5. Contrasts'!F68)</f>
        <v>C_Semester2</v>
      </c>
      <c r="G68" s="93" t="str">
        <f>IF('5. Contrasts'!G68="","",'5. Contrasts'!G68)</f>
        <v>Business as Usual</v>
      </c>
      <c r="H68" s="398" t="str">
        <f>IF('5. Contrasts'!H68="","",'5. Contrasts'!H68)</f>
        <v>continuous</v>
      </c>
      <c r="I68" s="216" t="str">
        <f>IF('5. Contrasts'!I68="","",'5. Contrasts'!I68)</f>
        <v>raw score</v>
      </c>
      <c r="J68" s="216" t="str">
        <f>IF('5. Contrasts'!J68="","",'5. Contrasts'!J68)</f>
        <v>no imputed outcome data</v>
      </c>
      <c r="K68" s="216">
        <f>IF('5. Contrasts'!K68="","",'5. Contrasts'!K68)</f>
        <v>2</v>
      </c>
      <c r="L68" s="216" t="str">
        <f>IF('5. Contrasts'!L68="","",'5. Contrasts'!L68)</f>
        <v>SAT/Math placement score</v>
      </c>
      <c r="M68" s="216" t="str">
        <f>IF('5. Contrasts'!M68="","",'5. Contrasts'!M68)</f>
        <v>student</v>
      </c>
      <c r="N68" s="216" t="str">
        <f>IF('5. Contrasts'!N68="","",'5. Contrasts'!N68)</f>
        <v>Pre-freshman/12th grade</v>
      </c>
      <c r="O68" s="216" t="str">
        <f>IF('5. Contrasts'!O68="","",'5. Contrasts'!O68)</f>
        <v>Pre-random assignment (summer for placement test/prior fall for SAT): 
2015-2016 (Cohort A), 
2016-2017 (Cohort B), 
2017-2018 (Cohort C)</v>
      </c>
      <c r="P68" s="216" t="str">
        <f>IF('5. Contrasts'!P68="","",'5. Contrasts'!P68)</f>
        <v xml:space="preserve">Dummy variable adjustment* </v>
      </c>
      <c r="Q68" s="216" t="str">
        <f>IF('5. Contrasts'!Q68="","",'5. Contrasts'!Q68)</f>
        <v>Pell grant eligibility</v>
      </c>
      <c r="R68" s="216" t="str">
        <f>IF('5. Contrasts'!R68="","",'5. Contrasts'!R68)</f>
        <v>student</v>
      </c>
      <c r="S68" s="216" t="str">
        <f>IF('5. Contrasts'!S68="","",'5. Contrasts'!S68)</f>
        <v>Pre-freshman</v>
      </c>
      <c r="T68" s="216" t="str">
        <f>IF('5. Contrasts'!T68="","",'5. Contrasts'!T68)</f>
        <v>Spring/summer (time of financial aid award):
2016 (Cohort A), 
2017 (Cohort B), 
2018 (Cohort C)</v>
      </c>
      <c r="U68" s="216" t="str">
        <f>IF('5. Contrasts'!U68="","",'5. Contrasts'!U68)</f>
        <v xml:space="preserve">Dummy variable adjustment* </v>
      </c>
      <c r="V68" s="216" t="str">
        <f>IF('5. Contrasts'!V68="","",'5. Contrasts'!V68)</f>
        <v>Exploratory</v>
      </c>
      <c r="W68" s="211" t="str">
        <f>IF('5. Contrasts'!W68="","",'5. Contrasts'!W68)</f>
        <v>Spring 2017</v>
      </c>
      <c r="X68" s="211" t="str">
        <f>IF('5. Contrasts'!X68="","",'5. Contrasts'!X68)</f>
        <v>Fall 2019</v>
      </c>
      <c r="Y68" s="211" t="str">
        <f>IF('5. Contrasts'!Y68="","",'5. Contrasts'!Y68)</f>
        <v>For three cohorts of entering college freshmen required to take Applied Math, what is the effect of a FACT course section on total credits earned in STEM courses at the end of students’ 2nd semester in community college compared to a business-as-usual course section?</v>
      </c>
      <c r="Z68" s="585" t="str">
        <f>IF('5. Contrasts'!Z68="","",'5. Contrasts'!Z68)</f>
        <v>*In the case that attrition is high, no baseline data will be imputed</v>
      </c>
      <c r="AA68" s="377">
        <f t="shared" si="0"/>
        <v>3</v>
      </c>
      <c r="AC68" s="599"/>
      <c r="AD68" s="81"/>
      <c r="AE68" s="81"/>
      <c r="AF68" s="81"/>
      <c r="AG68" s="81"/>
      <c r="AH68" s="81"/>
      <c r="AI68" s="87"/>
      <c r="AJ68" s="81"/>
      <c r="AK68" s="81"/>
      <c r="AL68" s="81"/>
      <c r="AM68" s="81"/>
      <c r="AN68" s="81"/>
      <c r="AO68" s="81"/>
      <c r="AP68" s="81"/>
      <c r="AQ68" s="81"/>
      <c r="AR68" s="600"/>
    </row>
    <row r="69" spans="1:44" s="378" customFormat="1" ht="12.75" customHeight="1" x14ac:dyDescent="0.2">
      <c r="A69" s="547" t="str">
        <f>IF('5. Contrasts'!A69="","",'5. Contrasts'!A69)</f>
        <v>STEM credits earned - 2</v>
      </c>
      <c r="B69" s="211" t="str">
        <f>IF('5. Contrasts'!B69="","",'5. Contrasts'!B69)</f>
        <v/>
      </c>
      <c r="C69" s="211" t="str">
        <f>IF('5. Contrasts'!C69="","",'5. Contrasts'!C69)</f>
        <v>T_Semester3</v>
      </c>
      <c r="D69" s="91" t="str">
        <f>IF('5. Contrasts'!D69="","",'5. Contrasts'!D69)</f>
        <v xml:space="preserve">FACT </v>
      </c>
      <c r="E69" s="212" t="str">
        <f>IF('5. Contrasts'!E69="","",'5. Contrasts'!E69)</f>
        <v>vs.</v>
      </c>
      <c r="F69" s="211" t="str">
        <f>IF('5. Contrasts'!F69="","",'5. Contrasts'!F69)</f>
        <v>C_Semester3</v>
      </c>
      <c r="G69" s="93" t="str">
        <f>IF('5. Contrasts'!G69="","",'5. Contrasts'!G69)</f>
        <v>Business as Usual</v>
      </c>
      <c r="H69" s="399" t="str">
        <f>IF('5. Contrasts'!H69="","",'5. Contrasts'!H69)</f>
        <v>continuous</v>
      </c>
      <c r="I69" s="211" t="str">
        <f>IF('5. Contrasts'!I69="","",'5. Contrasts'!I69)</f>
        <v>raw score</v>
      </c>
      <c r="J69" s="211" t="str">
        <f>IF('5. Contrasts'!J69="","",'5. Contrasts'!J69)</f>
        <v>no imputed outcome data</v>
      </c>
      <c r="K69" s="211">
        <f>IF('5. Contrasts'!K69="","",'5. Contrasts'!K69)</f>
        <v>2</v>
      </c>
      <c r="L69" s="211" t="str">
        <f>IF('5. Contrasts'!L69="","",'5. Contrasts'!L69)</f>
        <v>SAT/Math placement score</v>
      </c>
      <c r="M69" s="211" t="str">
        <f>IF('5. Contrasts'!M69="","",'5. Contrasts'!M69)</f>
        <v>student</v>
      </c>
      <c r="N69" s="211" t="str">
        <f>IF('5. Contrasts'!N69="","",'5. Contrasts'!N69)</f>
        <v>Pre-freshman/12th grade</v>
      </c>
      <c r="O69" s="211" t="str">
        <f>IF('5. Contrasts'!O69="","",'5. Contrasts'!O69)</f>
        <v>Pre-random assignment (summer for placement test/prior fall for SAT): 
2015-2016 (Cohort A), 
2016-2017 (Cohort B)</v>
      </c>
      <c r="P69" s="211" t="str">
        <f>IF('5. Contrasts'!P69="","",'5. Contrasts'!P69)</f>
        <v xml:space="preserve">Dummy variable adjustment* </v>
      </c>
      <c r="Q69" s="211" t="str">
        <f>IF('5. Contrasts'!Q69="","",'5. Contrasts'!Q69)</f>
        <v>Pell grant eligibility</v>
      </c>
      <c r="R69" s="211" t="str">
        <f>IF('5. Contrasts'!R69="","",'5. Contrasts'!R69)</f>
        <v>student</v>
      </c>
      <c r="S69" s="211" t="str">
        <f>IF('5. Contrasts'!S69="","",'5. Contrasts'!S69)</f>
        <v>Pre-freshman</v>
      </c>
      <c r="T69" s="211" t="str">
        <f>IF('5. Contrasts'!T69="","",'5. Contrasts'!T69)</f>
        <v>Spring/summer (time of financial aid award):
2016 (Cohort A)
2017 (Cohort B)</v>
      </c>
      <c r="U69" s="211" t="str">
        <f>IF('5. Contrasts'!U69="","",'5. Contrasts'!U69)</f>
        <v xml:space="preserve">Dummy variable adjustment* </v>
      </c>
      <c r="V69" s="211" t="str">
        <f>IF('5. Contrasts'!V69="","",'5. Contrasts'!V69)</f>
        <v>Exploratory</v>
      </c>
      <c r="W69" s="211" t="str">
        <f>IF('5. Contrasts'!W69="","",'5. Contrasts'!W69)</f>
        <v>Spring 2017</v>
      </c>
      <c r="X69" s="211" t="str">
        <f>IF('5. Contrasts'!X69="","",'5. Contrasts'!X69)</f>
        <v>Fall 2019</v>
      </c>
      <c r="Y69" s="211" t="str">
        <f>IF('5. Contrasts'!Y69="","",'5. Contrasts'!Y69)</f>
        <v>For two cohorts of entering college freshmen required to take Applied Math, what is the effect of a FACT course section on total credits earned in STEM courses at the end of students’ 3rd semester in community college compared to a business-as-usual course section?</v>
      </c>
      <c r="Z69" s="585" t="str">
        <f>IF('5. Contrasts'!Z69="","",'5. Contrasts'!Z69)</f>
        <v>*In the case that attrition is high, no baseline data will be imputed</v>
      </c>
      <c r="AA69" s="377">
        <f t="shared" si="0"/>
        <v>3</v>
      </c>
      <c r="AC69" s="599"/>
      <c r="AD69" s="81"/>
      <c r="AE69" s="81"/>
      <c r="AF69" s="81"/>
      <c r="AG69" s="81"/>
      <c r="AH69" s="81"/>
      <c r="AI69" s="87"/>
      <c r="AJ69" s="81"/>
      <c r="AK69" s="81"/>
      <c r="AL69" s="81"/>
      <c r="AM69" s="81"/>
      <c r="AN69" s="81"/>
      <c r="AO69" s="81"/>
      <c r="AP69" s="81"/>
      <c r="AQ69" s="81"/>
      <c r="AR69" s="600"/>
    </row>
    <row r="70" spans="1:44" s="378" customFormat="1" ht="12.75" customHeight="1" x14ac:dyDescent="0.2">
      <c r="A70" s="547" t="str">
        <f>IF('5. Contrasts'!A70="","",'5. Contrasts'!A70)</f>
        <v>STEM credits earned - 3</v>
      </c>
      <c r="B70" s="211" t="str">
        <f>IF('5. Contrasts'!B70="","",'5. Contrasts'!B70)</f>
        <v/>
      </c>
      <c r="C70" s="211" t="str">
        <f>IF('5. Contrasts'!C70="","",'5. Contrasts'!C70)</f>
        <v>T_Semester4</v>
      </c>
      <c r="D70" s="91" t="str">
        <f>IF('5. Contrasts'!D70="","",'5. Contrasts'!D70)</f>
        <v xml:space="preserve">FACT </v>
      </c>
      <c r="E70" s="212" t="str">
        <f>IF('5. Contrasts'!E70="","",'5. Contrasts'!E70)</f>
        <v>vs.</v>
      </c>
      <c r="F70" s="211" t="str">
        <f>IF('5. Contrasts'!F70="","",'5. Contrasts'!F70)</f>
        <v>C_Semester4</v>
      </c>
      <c r="G70" s="93" t="str">
        <f>IF('5. Contrasts'!G70="","",'5. Contrasts'!G70)</f>
        <v>Business as Usual</v>
      </c>
      <c r="H70" s="399" t="str">
        <f>IF('5. Contrasts'!H70="","",'5. Contrasts'!H70)</f>
        <v>continuous</v>
      </c>
      <c r="I70" s="211" t="str">
        <f>IF('5. Contrasts'!I70="","",'5. Contrasts'!I70)</f>
        <v>raw score</v>
      </c>
      <c r="J70" s="211" t="str">
        <f>IF('5. Contrasts'!J70="","",'5. Contrasts'!J70)</f>
        <v>no imputed outcome data</v>
      </c>
      <c r="K70" s="211">
        <f>IF('5. Contrasts'!K70="","",'5. Contrasts'!K70)</f>
        <v>2</v>
      </c>
      <c r="L70" s="211" t="str">
        <f>IF('5. Contrasts'!L70="","",'5. Contrasts'!L70)</f>
        <v>SAT/Math placement score</v>
      </c>
      <c r="M70" s="211" t="str">
        <f>IF('5. Contrasts'!M70="","",'5. Contrasts'!M70)</f>
        <v>student</v>
      </c>
      <c r="N70" s="211" t="str">
        <f>IF('5. Contrasts'!N70="","",'5. Contrasts'!N70)</f>
        <v>Pre-freshman/12th grade</v>
      </c>
      <c r="O70" s="211" t="str">
        <f>IF('5. Contrasts'!O70="","",'5. Contrasts'!O70)</f>
        <v>Pre-random assignment (summer for placement test/prior fall for SAT): 
2015-2016 (Cohort A), 
2016-2017 (Cohort B)</v>
      </c>
      <c r="P70" s="211" t="str">
        <f>IF('5. Contrasts'!P70="","",'5. Contrasts'!P70)</f>
        <v xml:space="preserve">Dummy variable adjustment* </v>
      </c>
      <c r="Q70" s="211" t="str">
        <f>IF('5. Contrasts'!Q70="","",'5. Contrasts'!Q70)</f>
        <v>Pell grant eligibility</v>
      </c>
      <c r="R70" s="211" t="str">
        <f>IF('5. Contrasts'!R70="","",'5. Contrasts'!R70)</f>
        <v>student</v>
      </c>
      <c r="S70" s="211" t="str">
        <f>IF('5. Contrasts'!S70="","",'5. Contrasts'!S70)</f>
        <v>Pre-freshman</v>
      </c>
      <c r="T70" s="211" t="str">
        <f>IF('5. Contrasts'!T70="","",'5. Contrasts'!T70)</f>
        <v>Spring/summer (time of financial aid award):
2016 (Cohort A)
2017 (Cohort B)</v>
      </c>
      <c r="U70" s="211" t="str">
        <f>IF('5. Contrasts'!U70="","",'5. Contrasts'!U70)</f>
        <v xml:space="preserve">Dummy variable adjustment* </v>
      </c>
      <c r="V70" s="211" t="str">
        <f>IF('5. Contrasts'!V70="","",'5. Contrasts'!V70)</f>
        <v>Confirmatory</v>
      </c>
      <c r="W70" s="211" t="str">
        <f>IF('5. Contrasts'!W70="","",'5. Contrasts'!W70)</f>
        <v>Spring 2017</v>
      </c>
      <c r="X70" s="211" t="str">
        <f>IF('5. Contrasts'!X70="","",'5. Contrasts'!X70)</f>
        <v>Fall 2019</v>
      </c>
      <c r="Y70" s="211" t="str">
        <f>IF('5. Contrasts'!Y70="","",'5. Contrasts'!Y70)</f>
        <v xml:space="preserve">For two cohorts of entering college freshmen required to take Applied Math, what is the effect of a FACT course section on total credits earned in STEM courses at the end of students’ 4th semester in community college compared to a business-as-usual course section? </v>
      </c>
      <c r="Z70" s="585" t="str">
        <f>IF('5. Contrasts'!Z70="","",'5. Contrasts'!Z70)</f>
        <v>*In the case that attrition is high, no baseline data will be imputed</v>
      </c>
      <c r="AA70" s="377">
        <f t="shared" si="0"/>
        <v>3</v>
      </c>
      <c r="AC70" s="599"/>
      <c r="AD70" s="81"/>
      <c r="AE70" s="81"/>
      <c r="AF70" s="81"/>
      <c r="AG70" s="81"/>
      <c r="AH70" s="81"/>
      <c r="AI70" s="87"/>
      <c r="AJ70" s="81"/>
      <c r="AK70" s="81"/>
      <c r="AL70" s="81"/>
      <c r="AM70" s="81"/>
      <c r="AN70" s="81"/>
      <c r="AO70" s="81"/>
      <c r="AP70" s="81"/>
      <c r="AQ70" s="81"/>
      <c r="AR70" s="600"/>
    </row>
    <row r="71" spans="1:44" s="378" customFormat="1" ht="12.75" customHeight="1" x14ac:dyDescent="0.2">
      <c r="A71" s="547" t="str">
        <f>IF('5. Contrasts'!A71="","",'5. Contrasts'!A71)</f>
        <v>STEM credits earned - 4</v>
      </c>
      <c r="B71" s="211" t="str">
        <f>IF('5. Contrasts'!B71="","",'5. Contrasts'!B71)</f>
        <v/>
      </c>
      <c r="C71" s="211" t="str">
        <f>IF('5. Contrasts'!C71="","",'5. Contrasts'!C71)</f>
        <v/>
      </c>
      <c r="D71" s="91" t="str">
        <f>IF('5. Contrasts'!D71="","",'5. Contrasts'!D71)</f>
        <v/>
      </c>
      <c r="E71" s="212" t="str">
        <f>IF('5. Contrasts'!E71="","",'5. Contrasts'!E71)</f>
        <v>vs.</v>
      </c>
      <c r="F71" s="211" t="str">
        <f>IF('5. Contrasts'!F71="","",'5. Contrasts'!F71)</f>
        <v/>
      </c>
      <c r="G71" s="93" t="str">
        <f>IF('5. Contrasts'!G71="","",'5. Contrasts'!G71)</f>
        <v/>
      </c>
      <c r="H71" s="399" t="str">
        <f>IF('5. Contrasts'!H71="","",'5. Contrasts'!H71)</f>
        <v/>
      </c>
      <c r="I71" s="211" t="str">
        <f>IF('5. Contrasts'!I71="","",'5. Contrasts'!I71)</f>
        <v/>
      </c>
      <c r="J71" s="211" t="str">
        <f>IF('5. Contrasts'!J71="","",'5. Contrasts'!J71)</f>
        <v/>
      </c>
      <c r="K71" s="211" t="str">
        <f>IF('5. Contrasts'!K71="","",'5. Contrasts'!K71)</f>
        <v/>
      </c>
      <c r="L71" s="211" t="str">
        <f>IF('5. Contrasts'!L71="","",'5. Contrasts'!L71)</f>
        <v/>
      </c>
      <c r="M71" s="211" t="str">
        <f>IF('5. Contrasts'!M71="","",'5. Contrasts'!M71)</f>
        <v/>
      </c>
      <c r="N71" s="211" t="str">
        <f>IF('5. Contrasts'!N71="","",'5. Contrasts'!N71)</f>
        <v/>
      </c>
      <c r="O71" s="211" t="str">
        <f>IF('5. Contrasts'!O71="","",'5. Contrasts'!O71)</f>
        <v/>
      </c>
      <c r="P71" s="211" t="str">
        <f>IF('5. Contrasts'!P71="","",'5. Contrasts'!P71)</f>
        <v/>
      </c>
      <c r="Q71" s="211" t="str">
        <f>IF('5. Contrasts'!Q71="","",'5. Contrasts'!Q71)</f>
        <v/>
      </c>
      <c r="R71" s="211" t="str">
        <f>IF('5. Contrasts'!R71="","",'5. Contrasts'!R71)</f>
        <v/>
      </c>
      <c r="S71" s="211" t="str">
        <f>IF('5. Contrasts'!S71="","",'5. Contrasts'!S71)</f>
        <v/>
      </c>
      <c r="T71" s="211" t="str">
        <f>IF('5. Contrasts'!T71="","",'5. Contrasts'!T71)</f>
        <v/>
      </c>
      <c r="U71" s="211" t="str">
        <f>IF('5. Contrasts'!U71="","",'5. Contrasts'!U71)</f>
        <v/>
      </c>
      <c r="V71" s="211" t="str">
        <f>IF('5. Contrasts'!V71="","",'5. Contrasts'!V71)</f>
        <v/>
      </c>
      <c r="W71" s="211" t="str">
        <f>IF('5. Contrasts'!W71="","",'5. Contrasts'!W71)</f>
        <v/>
      </c>
      <c r="X71" s="211" t="str">
        <f>IF('5. Contrasts'!X71="","",'5. Contrasts'!X71)</f>
        <v/>
      </c>
      <c r="Y71" s="211" t="str">
        <f>IF('5. Contrasts'!Y71="","",'5. Contrasts'!Y71)</f>
        <v/>
      </c>
      <c r="Z71" s="585" t="str">
        <f>IF('5. Contrasts'!Z71="","",'5. Contrasts'!Z71)</f>
        <v/>
      </c>
      <c r="AA71" s="377">
        <f t="shared" si="0"/>
        <v>3</v>
      </c>
      <c r="AC71" s="599"/>
      <c r="AD71" s="81"/>
      <c r="AE71" s="81"/>
      <c r="AF71" s="81"/>
      <c r="AG71" s="81"/>
      <c r="AH71" s="81"/>
      <c r="AI71" s="87"/>
      <c r="AJ71" s="81"/>
      <c r="AK71" s="81"/>
      <c r="AL71" s="81"/>
      <c r="AM71" s="81"/>
      <c r="AN71" s="81"/>
      <c r="AO71" s="81"/>
      <c r="AP71" s="81"/>
      <c r="AQ71" s="81"/>
      <c r="AR71" s="600"/>
    </row>
    <row r="72" spans="1:44" s="378" customFormat="1" ht="12.75" customHeight="1" x14ac:dyDescent="0.2">
      <c r="A72" s="547" t="str">
        <f>IF('5. Contrasts'!A72="","",'5. Contrasts'!A72)</f>
        <v>STEM credits earned - 5</v>
      </c>
      <c r="B72" s="211" t="str">
        <f>IF('5. Contrasts'!B72="","",'5. Contrasts'!B72)</f>
        <v/>
      </c>
      <c r="C72" s="211" t="str">
        <f>IF('5. Contrasts'!C72="","",'5. Contrasts'!C72)</f>
        <v/>
      </c>
      <c r="D72" s="91" t="str">
        <f>IF('5. Contrasts'!D72="","",'5. Contrasts'!D72)</f>
        <v/>
      </c>
      <c r="E72" s="212" t="str">
        <f>IF('5. Contrasts'!E72="","",'5. Contrasts'!E72)</f>
        <v>vs.</v>
      </c>
      <c r="F72" s="211" t="str">
        <f>IF('5. Contrasts'!F72="","",'5. Contrasts'!F72)</f>
        <v/>
      </c>
      <c r="G72" s="93" t="str">
        <f>IF('5. Contrasts'!G72="","",'5. Contrasts'!G72)</f>
        <v/>
      </c>
      <c r="H72" s="399" t="str">
        <f>IF('5. Contrasts'!H72="","",'5. Contrasts'!H72)</f>
        <v/>
      </c>
      <c r="I72" s="211" t="str">
        <f>IF('5. Contrasts'!I72="","",'5. Contrasts'!I72)</f>
        <v/>
      </c>
      <c r="J72" s="211" t="str">
        <f>IF('5. Contrasts'!J72="","",'5. Contrasts'!J72)</f>
        <v/>
      </c>
      <c r="K72" s="211" t="str">
        <f>IF('5. Contrasts'!K72="","",'5. Contrasts'!K72)</f>
        <v/>
      </c>
      <c r="L72" s="211" t="str">
        <f>IF('5. Contrasts'!L72="","",'5. Contrasts'!L72)</f>
        <v/>
      </c>
      <c r="M72" s="211" t="str">
        <f>IF('5. Contrasts'!M72="","",'5. Contrasts'!M72)</f>
        <v/>
      </c>
      <c r="N72" s="211" t="str">
        <f>IF('5. Contrasts'!N72="","",'5. Contrasts'!N72)</f>
        <v/>
      </c>
      <c r="O72" s="211" t="str">
        <f>IF('5. Contrasts'!O72="","",'5. Contrasts'!O72)</f>
        <v/>
      </c>
      <c r="P72" s="211" t="str">
        <f>IF('5. Contrasts'!P72="","",'5. Contrasts'!P72)</f>
        <v/>
      </c>
      <c r="Q72" s="211" t="str">
        <f>IF('5. Contrasts'!Q72="","",'5. Contrasts'!Q72)</f>
        <v/>
      </c>
      <c r="R72" s="211" t="str">
        <f>IF('5. Contrasts'!R72="","",'5. Contrasts'!R72)</f>
        <v/>
      </c>
      <c r="S72" s="211" t="str">
        <f>IF('5. Contrasts'!S72="","",'5. Contrasts'!S72)</f>
        <v/>
      </c>
      <c r="T72" s="211" t="str">
        <f>IF('5. Contrasts'!T72="","",'5. Contrasts'!T72)</f>
        <v/>
      </c>
      <c r="U72" s="211" t="str">
        <f>IF('5. Contrasts'!U72="","",'5. Contrasts'!U72)</f>
        <v/>
      </c>
      <c r="V72" s="211" t="str">
        <f>IF('5. Contrasts'!V72="","",'5. Contrasts'!V72)</f>
        <v/>
      </c>
      <c r="W72" s="211" t="str">
        <f>IF('5. Contrasts'!W72="","",'5. Contrasts'!W72)</f>
        <v/>
      </c>
      <c r="X72" s="211" t="str">
        <f>IF('5. Contrasts'!X72="","",'5. Contrasts'!X72)</f>
        <v/>
      </c>
      <c r="Y72" s="211" t="str">
        <f>IF('5. Contrasts'!Y72="","",'5. Contrasts'!Y72)</f>
        <v/>
      </c>
      <c r="Z72" s="585" t="str">
        <f>IF('5. Contrasts'!Z72="","",'5. Contrasts'!Z72)</f>
        <v/>
      </c>
      <c r="AA72" s="377">
        <f t="shared" si="0"/>
        <v>3</v>
      </c>
      <c r="AC72" s="599"/>
      <c r="AD72" s="81"/>
      <c r="AE72" s="81"/>
      <c r="AF72" s="81"/>
      <c r="AG72" s="81"/>
      <c r="AH72" s="81"/>
      <c r="AI72" s="87"/>
      <c r="AJ72" s="81"/>
      <c r="AK72" s="81"/>
      <c r="AL72" s="81"/>
      <c r="AM72" s="81"/>
      <c r="AN72" s="81"/>
      <c r="AO72" s="81"/>
      <c r="AP72" s="81"/>
      <c r="AQ72" s="81"/>
      <c r="AR72" s="600"/>
    </row>
    <row r="73" spans="1:44" s="378" customFormat="1" ht="12.75" customHeight="1" x14ac:dyDescent="0.2">
      <c r="A73" s="547" t="str">
        <f>IF('5. Contrasts'!A73="","",'5. Contrasts'!A73)</f>
        <v>STEM credits earned - 6</v>
      </c>
      <c r="B73" s="211" t="str">
        <f>IF('5. Contrasts'!B73="","",'5. Contrasts'!B73)</f>
        <v/>
      </c>
      <c r="C73" s="211" t="str">
        <f>IF('5. Contrasts'!C73="","",'5. Contrasts'!C73)</f>
        <v/>
      </c>
      <c r="D73" s="91" t="str">
        <f>IF('5. Contrasts'!D73="","",'5. Contrasts'!D73)</f>
        <v/>
      </c>
      <c r="E73" s="212" t="str">
        <f>IF('5. Contrasts'!E73="","",'5. Contrasts'!E73)</f>
        <v>vs.</v>
      </c>
      <c r="F73" s="211" t="str">
        <f>IF('5. Contrasts'!F73="","",'5. Contrasts'!F73)</f>
        <v/>
      </c>
      <c r="G73" s="93" t="str">
        <f>IF('5. Contrasts'!G73="","",'5. Contrasts'!G73)</f>
        <v/>
      </c>
      <c r="H73" s="399" t="str">
        <f>IF('5. Contrasts'!H73="","",'5. Contrasts'!H73)</f>
        <v/>
      </c>
      <c r="I73" s="211" t="str">
        <f>IF('5. Contrasts'!I73="","",'5. Contrasts'!I73)</f>
        <v/>
      </c>
      <c r="J73" s="211" t="str">
        <f>IF('5. Contrasts'!J73="","",'5. Contrasts'!J73)</f>
        <v/>
      </c>
      <c r="K73" s="211" t="str">
        <f>IF('5. Contrasts'!K73="","",'5. Contrasts'!K73)</f>
        <v/>
      </c>
      <c r="L73" s="211" t="str">
        <f>IF('5. Contrasts'!L73="","",'5. Contrasts'!L73)</f>
        <v/>
      </c>
      <c r="M73" s="211" t="str">
        <f>IF('5. Contrasts'!M73="","",'5. Contrasts'!M73)</f>
        <v/>
      </c>
      <c r="N73" s="211" t="str">
        <f>IF('5. Contrasts'!N73="","",'5. Contrasts'!N73)</f>
        <v/>
      </c>
      <c r="O73" s="211" t="str">
        <f>IF('5. Contrasts'!O73="","",'5. Contrasts'!O73)</f>
        <v/>
      </c>
      <c r="P73" s="211" t="str">
        <f>IF('5. Contrasts'!P73="","",'5. Contrasts'!P73)</f>
        <v/>
      </c>
      <c r="Q73" s="211" t="str">
        <f>IF('5. Contrasts'!Q73="","",'5. Contrasts'!Q73)</f>
        <v/>
      </c>
      <c r="R73" s="211" t="str">
        <f>IF('5. Contrasts'!R73="","",'5. Contrasts'!R73)</f>
        <v/>
      </c>
      <c r="S73" s="211" t="str">
        <f>IF('5. Contrasts'!S73="","",'5. Contrasts'!S73)</f>
        <v/>
      </c>
      <c r="T73" s="211" t="str">
        <f>IF('5. Contrasts'!T73="","",'5. Contrasts'!T73)</f>
        <v/>
      </c>
      <c r="U73" s="211" t="str">
        <f>IF('5. Contrasts'!U73="","",'5. Contrasts'!U73)</f>
        <v/>
      </c>
      <c r="V73" s="211" t="str">
        <f>IF('5. Contrasts'!V73="","",'5. Contrasts'!V73)</f>
        <v/>
      </c>
      <c r="W73" s="211" t="str">
        <f>IF('5. Contrasts'!W73="","",'5. Contrasts'!W73)</f>
        <v/>
      </c>
      <c r="X73" s="211" t="str">
        <f>IF('5. Contrasts'!X73="","",'5. Contrasts'!X73)</f>
        <v/>
      </c>
      <c r="Y73" s="211" t="str">
        <f>IF('5. Contrasts'!Y73="","",'5. Contrasts'!Y73)</f>
        <v/>
      </c>
      <c r="Z73" s="585" t="str">
        <f>IF('5. Contrasts'!Z73="","",'5. Contrasts'!Z73)</f>
        <v/>
      </c>
      <c r="AA73" s="377">
        <f t="shared" si="0"/>
        <v>3</v>
      </c>
      <c r="AC73" s="599"/>
      <c r="AD73" s="81"/>
      <c r="AE73" s="81"/>
      <c r="AF73" s="81"/>
      <c r="AG73" s="81"/>
      <c r="AH73" s="81"/>
      <c r="AI73" s="87"/>
      <c r="AJ73" s="81"/>
      <c r="AK73" s="81"/>
      <c r="AL73" s="81"/>
      <c r="AM73" s="81"/>
      <c r="AN73" s="81"/>
      <c r="AO73" s="81"/>
      <c r="AP73" s="81"/>
      <c r="AQ73" s="81"/>
      <c r="AR73" s="600"/>
    </row>
    <row r="74" spans="1:44" s="378" customFormat="1" ht="12.75" customHeight="1" x14ac:dyDescent="0.2">
      <c r="A74" s="547" t="str">
        <f>IF('5. Contrasts'!A74="","",'5. Contrasts'!A74)</f>
        <v>STEM credits earned - 7</v>
      </c>
      <c r="B74" s="211" t="str">
        <f>IF('5. Contrasts'!B74="","",'5. Contrasts'!B74)</f>
        <v/>
      </c>
      <c r="C74" s="211" t="str">
        <f>IF('5. Contrasts'!C74="","",'5. Contrasts'!C74)</f>
        <v/>
      </c>
      <c r="D74" s="91" t="str">
        <f>IF('5. Contrasts'!D74="","",'5. Contrasts'!D74)</f>
        <v/>
      </c>
      <c r="E74" s="212" t="str">
        <f>IF('5. Contrasts'!E74="","",'5. Contrasts'!E74)</f>
        <v>vs.</v>
      </c>
      <c r="F74" s="211" t="str">
        <f>IF('5. Contrasts'!F74="","",'5. Contrasts'!F74)</f>
        <v/>
      </c>
      <c r="G74" s="93" t="str">
        <f>IF('5. Contrasts'!G74="","",'5. Contrasts'!G74)</f>
        <v/>
      </c>
      <c r="H74" s="399" t="str">
        <f>IF('5. Contrasts'!H74="","",'5. Contrasts'!H74)</f>
        <v/>
      </c>
      <c r="I74" s="211" t="str">
        <f>IF('5. Contrasts'!I74="","",'5. Contrasts'!I74)</f>
        <v/>
      </c>
      <c r="J74" s="211" t="str">
        <f>IF('5. Contrasts'!J74="","",'5. Contrasts'!J74)</f>
        <v/>
      </c>
      <c r="K74" s="211" t="str">
        <f>IF('5. Contrasts'!K74="","",'5. Contrasts'!K74)</f>
        <v/>
      </c>
      <c r="L74" s="211" t="str">
        <f>IF('5. Contrasts'!L74="","",'5. Contrasts'!L74)</f>
        <v/>
      </c>
      <c r="M74" s="211" t="str">
        <f>IF('5. Contrasts'!M74="","",'5. Contrasts'!M74)</f>
        <v/>
      </c>
      <c r="N74" s="211" t="str">
        <f>IF('5. Contrasts'!N74="","",'5. Contrasts'!N74)</f>
        <v/>
      </c>
      <c r="O74" s="211" t="str">
        <f>IF('5. Contrasts'!O74="","",'5. Contrasts'!O74)</f>
        <v/>
      </c>
      <c r="P74" s="211" t="str">
        <f>IF('5. Contrasts'!P74="","",'5. Contrasts'!P74)</f>
        <v/>
      </c>
      <c r="Q74" s="211" t="str">
        <f>IF('5. Contrasts'!Q74="","",'5. Contrasts'!Q74)</f>
        <v/>
      </c>
      <c r="R74" s="211" t="str">
        <f>IF('5. Contrasts'!R74="","",'5. Contrasts'!R74)</f>
        <v/>
      </c>
      <c r="S74" s="211" t="str">
        <f>IF('5. Contrasts'!S74="","",'5. Contrasts'!S74)</f>
        <v/>
      </c>
      <c r="T74" s="211" t="str">
        <f>IF('5. Contrasts'!T74="","",'5. Contrasts'!T74)</f>
        <v/>
      </c>
      <c r="U74" s="211" t="str">
        <f>IF('5. Contrasts'!U74="","",'5. Contrasts'!U74)</f>
        <v/>
      </c>
      <c r="V74" s="211" t="str">
        <f>IF('5. Contrasts'!V74="","",'5. Contrasts'!V74)</f>
        <v/>
      </c>
      <c r="W74" s="211" t="str">
        <f>IF('5. Contrasts'!W74="","",'5. Contrasts'!W74)</f>
        <v/>
      </c>
      <c r="X74" s="211" t="str">
        <f>IF('5. Contrasts'!X74="","",'5. Contrasts'!X74)</f>
        <v/>
      </c>
      <c r="Y74" s="211" t="str">
        <f>IF('5. Contrasts'!Y74="","",'5. Contrasts'!Y74)</f>
        <v/>
      </c>
      <c r="Z74" s="585" t="str">
        <f>IF('5. Contrasts'!Z74="","",'5. Contrasts'!Z74)</f>
        <v/>
      </c>
      <c r="AA74" s="377">
        <f t="shared" si="0"/>
        <v>3</v>
      </c>
      <c r="AC74" s="599"/>
      <c r="AD74" s="81"/>
      <c r="AE74" s="81"/>
      <c r="AF74" s="81"/>
      <c r="AG74" s="81"/>
      <c r="AH74" s="81"/>
      <c r="AI74" s="87"/>
      <c r="AJ74" s="81"/>
      <c r="AK74" s="81"/>
      <c r="AL74" s="81"/>
      <c r="AM74" s="81"/>
      <c r="AN74" s="81"/>
      <c r="AO74" s="81"/>
      <c r="AP74" s="81"/>
      <c r="AQ74" s="81"/>
      <c r="AR74" s="600"/>
    </row>
    <row r="75" spans="1:44" s="378" customFormat="1" ht="12.75" customHeight="1" x14ac:dyDescent="0.2">
      <c r="A75" s="547" t="str">
        <f>IF('5. Contrasts'!A75="","",'5. Contrasts'!A75)</f>
        <v>STEM credits earned - 8</v>
      </c>
      <c r="B75" s="211" t="str">
        <f>IF('5. Contrasts'!B75="","",'5. Contrasts'!B75)</f>
        <v/>
      </c>
      <c r="C75" s="211" t="str">
        <f>IF('5. Contrasts'!C75="","",'5. Contrasts'!C75)</f>
        <v/>
      </c>
      <c r="D75" s="91" t="str">
        <f>IF('5. Contrasts'!D75="","",'5. Contrasts'!D75)</f>
        <v/>
      </c>
      <c r="E75" s="212" t="str">
        <f>IF('5. Contrasts'!E75="","",'5. Contrasts'!E75)</f>
        <v>vs.</v>
      </c>
      <c r="F75" s="211" t="str">
        <f>IF('5. Contrasts'!F75="","",'5. Contrasts'!F75)</f>
        <v/>
      </c>
      <c r="G75" s="93" t="str">
        <f>IF('5. Contrasts'!G75="","",'5. Contrasts'!G75)</f>
        <v/>
      </c>
      <c r="H75" s="399" t="str">
        <f>IF('5. Contrasts'!H75="","",'5. Contrasts'!H75)</f>
        <v/>
      </c>
      <c r="I75" s="211" t="str">
        <f>IF('5. Contrasts'!I75="","",'5. Contrasts'!I75)</f>
        <v/>
      </c>
      <c r="J75" s="211" t="str">
        <f>IF('5. Contrasts'!J75="","",'5. Contrasts'!J75)</f>
        <v/>
      </c>
      <c r="K75" s="211" t="str">
        <f>IF('5. Contrasts'!K75="","",'5. Contrasts'!K75)</f>
        <v/>
      </c>
      <c r="L75" s="211" t="str">
        <f>IF('5. Contrasts'!L75="","",'5. Contrasts'!L75)</f>
        <v/>
      </c>
      <c r="M75" s="211" t="str">
        <f>IF('5. Contrasts'!M75="","",'5. Contrasts'!M75)</f>
        <v/>
      </c>
      <c r="N75" s="211" t="str">
        <f>IF('5. Contrasts'!N75="","",'5. Contrasts'!N75)</f>
        <v/>
      </c>
      <c r="O75" s="211" t="str">
        <f>IF('5. Contrasts'!O75="","",'5. Contrasts'!O75)</f>
        <v/>
      </c>
      <c r="P75" s="211" t="str">
        <f>IF('5. Contrasts'!P75="","",'5. Contrasts'!P75)</f>
        <v/>
      </c>
      <c r="Q75" s="211" t="str">
        <f>IF('5. Contrasts'!Q75="","",'5. Contrasts'!Q75)</f>
        <v/>
      </c>
      <c r="R75" s="211" t="str">
        <f>IF('5. Contrasts'!R75="","",'5. Contrasts'!R75)</f>
        <v/>
      </c>
      <c r="S75" s="211" t="str">
        <f>IF('5. Contrasts'!S75="","",'5. Contrasts'!S75)</f>
        <v/>
      </c>
      <c r="T75" s="211" t="str">
        <f>IF('5. Contrasts'!T75="","",'5. Contrasts'!T75)</f>
        <v/>
      </c>
      <c r="U75" s="211" t="str">
        <f>IF('5. Contrasts'!U75="","",'5. Contrasts'!U75)</f>
        <v/>
      </c>
      <c r="V75" s="211" t="str">
        <f>IF('5. Contrasts'!V75="","",'5. Contrasts'!V75)</f>
        <v/>
      </c>
      <c r="W75" s="211" t="str">
        <f>IF('5. Contrasts'!W75="","",'5. Contrasts'!W75)</f>
        <v/>
      </c>
      <c r="X75" s="211" t="str">
        <f>IF('5. Contrasts'!X75="","",'5. Contrasts'!X75)</f>
        <v/>
      </c>
      <c r="Y75" s="211" t="str">
        <f>IF('5. Contrasts'!Y75="","",'5. Contrasts'!Y75)</f>
        <v/>
      </c>
      <c r="Z75" s="585" t="str">
        <f>IF('5. Contrasts'!Z75="","",'5. Contrasts'!Z75)</f>
        <v/>
      </c>
      <c r="AA75" s="377">
        <f t="shared" si="0"/>
        <v>3</v>
      </c>
      <c r="AC75" s="599"/>
      <c r="AD75" s="81"/>
      <c r="AE75" s="81"/>
      <c r="AF75" s="81"/>
      <c r="AG75" s="81"/>
      <c r="AH75" s="81"/>
      <c r="AI75" s="87"/>
      <c r="AJ75" s="81"/>
      <c r="AK75" s="81"/>
      <c r="AL75" s="81"/>
      <c r="AM75" s="81"/>
      <c r="AN75" s="81"/>
      <c r="AO75" s="81"/>
      <c r="AP75" s="81"/>
      <c r="AQ75" s="81"/>
      <c r="AR75" s="600"/>
    </row>
    <row r="76" spans="1:44" s="378" customFormat="1" ht="12.75" customHeight="1" x14ac:dyDescent="0.2">
      <c r="A76" s="547" t="str">
        <f>IF('5. Contrasts'!A76="","",'5. Contrasts'!A76)</f>
        <v>STEM credits earned - 9</v>
      </c>
      <c r="B76" s="211" t="str">
        <f>IF('5. Contrasts'!B76="","",'5. Contrasts'!B76)</f>
        <v/>
      </c>
      <c r="C76" s="211" t="str">
        <f>IF('5. Contrasts'!C76="","",'5. Contrasts'!C76)</f>
        <v/>
      </c>
      <c r="D76" s="91" t="str">
        <f>IF('5. Contrasts'!D76="","",'5. Contrasts'!D76)</f>
        <v/>
      </c>
      <c r="E76" s="212" t="str">
        <f>IF('5. Contrasts'!E76="","",'5. Contrasts'!E76)</f>
        <v>vs.</v>
      </c>
      <c r="F76" s="211" t="str">
        <f>IF('5. Contrasts'!F76="","",'5. Contrasts'!F76)</f>
        <v/>
      </c>
      <c r="G76" s="93" t="str">
        <f>IF('5. Contrasts'!G76="","",'5. Contrasts'!G76)</f>
        <v/>
      </c>
      <c r="H76" s="399" t="str">
        <f>IF('5. Contrasts'!H76="","",'5. Contrasts'!H76)</f>
        <v/>
      </c>
      <c r="I76" s="211" t="str">
        <f>IF('5. Contrasts'!I76="","",'5. Contrasts'!I76)</f>
        <v/>
      </c>
      <c r="J76" s="211" t="str">
        <f>IF('5. Contrasts'!J76="","",'5. Contrasts'!J76)</f>
        <v/>
      </c>
      <c r="K76" s="211" t="str">
        <f>IF('5. Contrasts'!K76="","",'5. Contrasts'!K76)</f>
        <v/>
      </c>
      <c r="L76" s="211" t="str">
        <f>IF('5. Contrasts'!L76="","",'5. Contrasts'!L76)</f>
        <v/>
      </c>
      <c r="M76" s="211" t="str">
        <f>IF('5. Contrasts'!M76="","",'5. Contrasts'!M76)</f>
        <v/>
      </c>
      <c r="N76" s="211" t="str">
        <f>IF('5. Contrasts'!N76="","",'5. Contrasts'!N76)</f>
        <v/>
      </c>
      <c r="O76" s="211" t="str">
        <f>IF('5. Contrasts'!O76="","",'5. Contrasts'!O76)</f>
        <v/>
      </c>
      <c r="P76" s="211" t="str">
        <f>IF('5. Contrasts'!P76="","",'5. Contrasts'!P76)</f>
        <v/>
      </c>
      <c r="Q76" s="211" t="str">
        <f>IF('5. Contrasts'!Q76="","",'5. Contrasts'!Q76)</f>
        <v/>
      </c>
      <c r="R76" s="211" t="str">
        <f>IF('5. Contrasts'!R76="","",'5. Contrasts'!R76)</f>
        <v/>
      </c>
      <c r="S76" s="211" t="str">
        <f>IF('5. Contrasts'!S76="","",'5. Contrasts'!S76)</f>
        <v/>
      </c>
      <c r="T76" s="211" t="str">
        <f>IF('5. Contrasts'!T76="","",'5. Contrasts'!T76)</f>
        <v/>
      </c>
      <c r="U76" s="211" t="str">
        <f>IF('5. Contrasts'!U76="","",'5. Contrasts'!U76)</f>
        <v/>
      </c>
      <c r="V76" s="211" t="str">
        <f>IF('5. Contrasts'!V76="","",'5. Contrasts'!V76)</f>
        <v/>
      </c>
      <c r="W76" s="211" t="str">
        <f>IF('5. Contrasts'!W76="","",'5. Contrasts'!W76)</f>
        <v/>
      </c>
      <c r="X76" s="211" t="str">
        <f>IF('5. Contrasts'!X76="","",'5. Contrasts'!X76)</f>
        <v/>
      </c>
      <c r="Y76" s="211" t="str">
        <f>IF('5. Contrasts'!Y76="","",'5. Contrasts'!Y76)</f>
        <v/>
      </c>
      <c r="Z76" s="585" t="str">
        <f>IF('5. Contrasts'!Z76="","",'5. Contrasts'!Z76)</f>
        <v/>
      </c>
      <c r="AA76" s="377">
        <f t="shared" si="0"/>
        <v>3</v>
      </c>
      <c r="AC76" s="599"/>
      <c r="AD76" s="81"/>
      <c r="AE76" s="81"/>
      <c r="AF76" s="81"/>
      <c r="AG76" s="81"/>
      <c r="AH76" s="81"/>
      <c r="AI76" s="87"/>
      <c r="AJ76" s="81"/>
      <c r="AK76" s="81"/>
      <c r="AL76" s="81"/>
      <c r="AM76" s="81"/>
      <c r="AN76" s="81"/>
      <c r="AO76" s="81"/>
      <c r="AP76" s="81"/>
      <c r="AQ76" s="81"/>
      <c r="AR76" s="600"/>
    </row>
    <row r="77" spans="1:44" s="378" customFormat="1" ht="12.75" customHeight="1" x14ac:dyDescent="0.2">
      <c r="A77" s="547" t="str">
        <f>IF('5. Contrasts'!A77="","",'5. Contrasts'!A77)</f>
        <v>STEM credits earned - 10</v>
      </c>
      <c r="B77" s="211" t="str">
        <f>IF('5. Contrasts'!B77="","",'5. Contrasts'!B77)</f>
        <v/>
      </c>
      <c r="C77" s="211" t="str">
        <f>IF('5. Contrasts'!C77="","",'5. Contrasts'!C77)</f>
        <v/>
      </c>
      <c r="D77" s="91" t="str">
        <f>IF('5. Contrasts'!D77="","",'5. Contrasts'!D77)</f>
        <v/>
      </c>
      <c r="E77" s="212" t="str">
        <f>IF('5. Contrasts'!E77="","",'5. Contrasts'!E77)</f>
        <v>vs.</v>
      </c>
      <c r="F77" s="211" t="str">
        <f>IF('5. Contrasts'!F77="","",'5. Contrasts'!F77)</f>
        <v/>
      </c>
      <c r="G77" s="93" t="str">
        <f>IF('5. Contrasts'!G77="","",'5. Contrasts'!G77)</f>
        <v/>
      </c>
      <c r="H77" s="399" t="str">
        <f>IF('5. Contrasts'!H77="","",'5. Contrasts'!H77)</f>
        <v/>
      </c>
      <c r="I77" s="211" t="str">
        <f>IF('5. Contrasts'!I77="","",'5. Contrasts'!I77)</f>
        <v/>
      </c>
      <c r="J77" s="211" t="str">
        <f>IF('5. Contrasts'!J77="","",'5. Contrasts'!J77)</f>
        <v/>
      </c>
      <c r="K77" s="211" t="str">
        <f>IF('5. Contrasts'!K77="","",'5. Contrasts'!K77)</f>
        <v/>
      </c>
      <c r="L77" s="211" t="str">
        <f>IF('5. Contrasts'!L77="","",'5. Contrasts'!L77)</f>
        <v/>
      </c>
      <c r="M77" s="211" t="str">
        <f>IF('5. Contrasts'!M77="","",'5. Contrasts'!M77)</f>
        <v/>
      </c>
      <c r="N77" s="211" t="str">
        <f>IF('5. Contrasts'!N77="","",'5. Contrasts'!N77)</f>
        <v/>
      </c>
      <c r="O77" s="211" t="str">
        <f>IF('5. Contrasts'!O77="","",'5. Contrasts'!O77)</f>
        <v/>
      </c>
      <c r="P77" s="211" t="str">
        <f>IF('5. Contrasts'!P77="","",'5. Contrasts'!P77)</f>
        <v/>
      </c>
      <c r="Q77" s="211" t="str">
        <f>IF('5. Contrasts'!Q77="","",'5. Contrasts'!Q77)</f>
        <v/>
      </c>
      <c r="R77" s="211" t="str">
        <f>IF('5. Contrasts'!R77="","",'5. Contrasts'!R77)</f>
        <v/>
      </c>
      <c r="S77" s="211" t="str">
        <f>IF('5. Contrasts'!S77="","",'5. Contrasts'!S77)</f>
        <v/>
      </c>
      <c r="T77" s="211" t="str">
        <f>IF('5. Contrasts'!T77="","",'5. Contrasts'!T77)</f>
        <v/>
      </c>
      <c r="U77" s="211" t="str">
        <f>IF('5. Contrasts'!U77="","",'5. Contrasts'!U77)</f>
        <v/>
      </c>
      <c r="V77" s="211" t="str">
        <f>IF('5. Contrasts'!V77="","",'5. Contrasts'!V77)</f>
        <v/>
      </c>
      <c r="W77" s="211" t="str">
        <f>IF('5. Contrasts'!W77="","",'5. Contrasts'!W77)</f>
        <v/>
      </c>
      <c r="X77" s="211" t="str">
        <f>IF('5. Contrasts'!X77="","",'5. Contrasts'!X77)</f>
        <v/>
      </c>
      <c r="Y77" s="211" t="str">
        <f>IF('5. Contrasts'!Y77="","",'5. Contrasts'!Y77)</f>
        <v/>
      </c>
      <c r="Z77" s="585" t="str">
        <f>IF('5. Contrasts'!Z77="","",'5. Contrasts'!Z77)</f>
        <v/>
      </c>
      <c r="AA77" s="377">
        <f t="shared" si="0"/>
        <v>3</v>
      </c>
      <c r="AC77" s="599"/>
      <c r="AD77" s="81"/>
      <c r="AE77" s="81"/>
      <c r="AF77" s="81"/>
      <c r="AG77" s="81"/>
      <c r="AH77" s="81"/>
      <c r="AI77" s="87"/>
      <c r="AJ77" s="81"/>
      <c r="AK77" s="81"/>
      <c r="AL77" s="81"/>
      <c r="AM77" s="81"/>
      <c r="AN77" s="81"/>
      <c r="AO77" s="81"/>
      <c r="AP77" s="81"/>
      <c r="AQ77" s="81"/>
      <c r="AR77" s="600"/>
    </row>
    <row r="78" spans="1:44" s="378" customFormat="1" ht="12.75" hidden="1" customHeight="1" x14ac:dyDescent="0.2">
      <c r="A78" s="547" t="str">
        <f>IF('5. Contrasts'!A78="","",'5. Contrasts'!A78)</f>
        <v>STEM credits earned - 11</v>
      </c>
      <c r="B78" s="211" t="str">
        <f>IF('5. Contrasts'!B78="","",'5. Contrasts'!B78)</f>
        <v/>
      </c>
      <c r="C78" s="211" t="str">
        <f>IF('5. Contrasts'!C78="","",'5. Contrasts'!C78)</f>
        <v/>
      </c>
      <c r="D78" s="91" t="str">
        <f>IF('5. Contrasts'!D78="","",'5. Contrasts'!D78)</f>
        <v/>
      </c>
      <c r="E78" s="212" t="str">
        <f>IF('5. Contrasts'!E78="","",'5. Contrasts'!E78)</f>
        <v>vs.</v>
      </c>
      <c r="F78" s="211" t="str">
        <f>IF('5. Contrasts'!F78="","",'5. Contrasts'!F78)</f>
        <v/>
      </c>
      <c r="G78" s="93" t="str">
        <f>IF('5. Contrasts'!G78="","",'5. Contrasts'!G78)</f>
        <v/>
      </c>
      <c r="H78" s="399" t="str">
        <f>IF('5. Contrasts'!H78="","",'5. Contrasts'!H78)</f>
        <v/>
      </c>
      <c r="I78" s="211" t="str">
        <f>IF('5. Contrasts'!I78="","",'5. Contrasts'!I78)</f>
        <v/>
      </c>
      <c r="J78" s="211" t="str">
        <f>IF('5. Contrasts'!J78="","",'5. Contrasts'!J78)</f>
        <v/>
      </c>
      <c r="K78" s="211" t="str">
        <f>IF('5. Contrasts'!K78="","",'5. Contrasts'!K78)</f>
        <v/>
      </c>
      <c r="L78" s="211" t="str">
        <f>IF('5. Contrasts'!L78="","",'5. Contrasts'!L78)</f>
        <v/>
      </c>
      <c r="M78" s="211" t="str">
        <f>IF('5. Contrasts'!M78="","",'5. Contrasts'!M78)</f>
        <v/>
      </c>
      <c r="N78" s="211" t="str">
        <f>IF('5. Contrasts'!N78="","",'5. Contrasts'!N78)</f>
        <v/>
      </c>
      <c r="O78" s="211" t="str">
        <f>IF('5. Contrasts'!O78="","",'5. Contrasts'!O78)</f>
        <v/>
      </c>
      <c r="P78" s="211" t="str">
        <f>IF('5. Contrasts'!P78="","",'5. Contrasts'!P78)</f>
        <v/>
      </c>
      <c r="Q78" s="211" t="str">
        <f>IF('5. Contrasts'!Q78="","",'5. Contrasts'!Q78)</f>
        <v/>
      </c>
      <c r="R78" s="211" t="str">
        <f>IF('5. Contrasts'!R78="","",'5. Contrasts'!R78)</f>
        <v/>
      </c>
      <c r="S78" s="211" t="str">
        <f>IF('5. Contrasts'!S78="","",'5. Contrasts'!S78)</f>
        <v/>
      </c>
      <c r="T78" s="211" t="str">
        <f>IF('5. Contrasts'!T78="","",'5. Contrasts'!T78)</f>
        <v/>
      </c>
      <c r="U78" s="211" t="str">
        <f>IF('5. Contrasts'!U78="","",'5. Contrasts'!U78)</f>
        <v/>
      </c>
      <c r="V78" s="211" t="str">
        <f>IF('5. Contrasts'!V78="","",'5. Contrasts'!V78)</f>
        <v/>
      </c>
      <c r="W78" s="211" t="str">
        <f>IF('5. Contrasts'!W78="","",'5. Contrasts'!W78)</f>
        <v/>
      </c>
      <c r="X78" s="211" t="str">
        <f>IF('5. Contrasts'!X78="","",'5. Contrasts'!X78)</f>
        <v/>
      </c>
      <c r="Y78" s="211" t="str">
        <f>IF('5. Contrasts'!Y78="","",'5. Contrasts'!Y78)</f>
        <v/>
      </c>
      <c r="Z78" s="585" t="str">
        <f>IF('5. Contrasts'!Z78="","",'5. Contrasts'!Z78)</f>
        <v/>
      </c>
      <c r="AA78" s="377">
        <f t="shared" si="0"/>
        <v>3</v>
      </c>
      <c r="AC78" s="599"/>
      <c r="AD78" s="81"/>
      <c r="AE78" s="81"/>
      <c r="AF78" s="81"/>
      <c r="AG78" s="81"/>
      <c r="AH78" s="81"/>
      <c r="AI78" s="87"/>
      <c r="AJ78" s="81"/>
      <c r="AK78" s="81"/>
      <c r="AL78" s="81"/>
      <c r="AM78" s="81"/>
      <c r="AN78" s="81"/>
      <c r="AO78" s="81"/>
      <c r="AP78" s="81"/>
      <c r="AQ78" s="81"/>
      <c r="AR78" s="600"/>
    </row>
    <row r="79" spans="1:44" s="378" customFormat="1" ht="12.75" hidden="1" customHeight="1" x14ac:dyDescent="0.2">
      <c r="A79" s="547" t="str">
        <f>IF('5. Contrasts'!A79="","",'5. Contrasts'!A79)</f>
        <v>STEM credits earned - 12</v>
      </c>
      <c r="B79" s="211" t="str">
        <f>IF('5. Contrasts'!B79="","",'5. Contrasts'!B79)</f>
        <v/>
      </c>
      <c r="C79" s="211" t="str">
        <f>IF('5. Contrasts'!C79="","",'5. Contrasts'!C79)</f>
        <v/>
      </c>
      <c r="D79" s="91" t="str">
        <f>IF('5. Contrasts'!D79="","",'5. Contrasts'!D79)</f>
        <v/>
      </c>
      <c r="E79" s="212" t="str">
        <f>IF('5. Contrasts'!E79="","",'5. Contrasts'!E79)</f>
        <v>vs.</v>
      </c>
      <c r="F79" s="211" t="str">
        <f>IF('5. Contrasts'!F79="","",'5. Contrasts'!F79)</f>
        <v/>
      </c>
      <c r="G79" s="93" t="str">
        <f>IF('5. Contrasts'!G79="","",'5. Contrasts'!G79)</f>
        <v/>
      </c>
      <c r="H79" s="399" t="str">
        <f>IF('5. Contrasts'!H79="","",'5. Contrasts'!H79)</f>
        <v/>
      </c>
      <c r="I79" s="211" t="str">
        <f>IF('5. Contrasts'!I79="","",'5. Contrasts'!I79)</f>
        <v/>
      </c>
      <c r="J79" s="211" t="str">
        <f>IF('5. Contrasts'!J79="","",'5. Contrasts'!J79)</f>
        <v/>
      </c>
      <c r="K79" s="211" t="str">
        <f>IF('5. Contrasts'!K79="","",'5. Contrasts'!K79)</f>
        <v/>
      </c>
      <c r="L79" s="211" t="str">
        <f>IF('5. Contrasts'!L79="","",'5. Contrasts'!L79)</f>
        <v/>
      </c>
      <c r="M79" s="211" t="str">
        <f>IF('5. Contrasts'!M79="","",'5. Contrasts'!M79)</f>
        <v/>
      </c>
      <c r="N79" s="211" t="str">
        <f>IF('5. Contrasts'!N79="","",'5. Contrasts'!N79)</f>
        <v/>
      </c>
      <c r="O79" s="211" t="str">
        <f>IF('5. Contrasts'!O79="","",'5. Contrasts'!O79)</f>
        <v/>
      </c>
      <c r="P79" s="211" t="str">
        <f>IF('5. Contrasts'!P79="","",'5. Contrasts'!P79)</f>
        <v/>
      </c>
      <c r="Q79" s="211" t="str">
        <f>IF('5. Contrasts'!Q79="","",'5. Contrasts'!Q79)</f>
        <v/>
      </c>
      <c r="R79" s="211" t="str">
        <f>IF('5. Contrasts'!R79="","",'5. Contrasts'!R79)</f>
        <v/>
      </c>
      <c r="S79" s="211" t="str">
        <f>IF('5. Contrasts'!S79="","",'5. Contrasts'!S79)</f>
        <v/>
      </c>
      <c r="T79" s="211" t="str">
        <f>IF('5. Contrasts'!T79="","",'5. Contrasts'!T79)</f>
        <v/>
      </c>
      <c r="U79" s="211" t="str">
        <f>IF('5. Contrasts'!U79="","",'5. Contrasts'!U79)</f>
        <v/>
      </c>
      <c r="V79" s="211" t="str">
        <f>IF('5. Contrasts'!V79="","",'5. Contrasts'!V79)</f>
        <v/>
      </c>
      <c r="W79" s="211" t="str">
        <f>IF('5. Contrasts'!W79="","",'5. Contrasts'!W79)</f>
        <v/>
      </c>
      <c r="X79" s="211" t="str">
        <f>IF('5. Contrasts'!X79="","",'5. Contrasts'!X79)</f>
        <v/>
      </c>
      <c r="Y79" s="211" t="str">
        <f>IF('5. Contrasts'!Y79="","",'5. Contrasts'!Y79)</f>
        <v/>
      </c>
      <c r="Z79" s="585" t="str">
        <f>IF('5. Contrasts'!Z79="","",'5. Contrasts'!Z79)</f>
        <v/>
      </c>
      <c r="AA79" s="377">
        <f t="shared" si="0"/>
        <v>3</v>
      </c>
      <c r="AC79" s="599"/>
      <c r="AD79" s="81"/>
      <c r="AE79" s="81"/>
      <c r="AF79" s="81"/>
      <c r="AG79" s="81"/>
      <c r="AH79" s="81"/>
      <c r="AI79" s="87"/>
      <c r="AJ79" s="81"/>
      <c r="AK79" s="81"/>
      <c r="AL79" s="81"/>
      <c r="AM79" s="81"/>
      <c r="AN79" s="81"/>
      <c r="AO79" s="81"/>
      <c r="AP79" s="81"/>
      <c r="AQ79" s="81"/>
      <c r="AR79" s="600"/>
    </row>
    <row r="80" spans="1:44" s="378" customFormat="1" ht="12.75" hidden="1" customHeight="1" x14ac:dyDescent="0.2">
      <c r="A80" s="547" t="str">
        <f>IF('5. Contrasts'!A80="","",'5. Contrasts'!A80)</f>
        <v>STEM credits earned - 13</v>
      </c>
      <c r="B80" s="211" t="str">
        <f>IF('5. Contrasts'!B80="","",'5. Contrasts'!B80)</f>
        <v/>
      </c>
      <c r="C80" s="211" t="str">
        <f>IF('5. Contrasts'!C80="","",'5. Contrasts'!C80)</f>
        <v/>
      </c>
      <c r="D80" s="91" t="str">
        <f>IF('5. Contrasts'!D80="","",'5. Contrasts'!D80)</f>
        <v/>
      </c>
      <c r="E80" s="212" t="str">
        <f>IF('5. Contrasts'!E80="","",'5. Contrasts'!E80)</f>
        <v>vs.</v>
      </c>
      <c r="F80" s="211" t="str">
        <f>IF('5. Contrasts'!F80="","",'5. Contrasts'!F80)</f>
        <v/>
      </c>
      <c r="G80" s="93" t="str">
        <f>IF('5. Contrasts'!G80="","",'5. Contrasts'!G80)</f>
        <v/>
      </c>
      <c r="H80" s="399" t="str">
        <f>IF('5. Contrasts'!H80="","",'5. Contrasts'!H80)</f>
        <v/>
      </c>
      <c r="I80" s="211" t="str">
        <f>IF('5. Contrasts'!I80="","",'5. Contrasts'!I80)</f>
        <v/>
      </c>
      <c r="J80" s="211" t="str">
        <f>IF('5. Contrasts'!J80="","",'5. Contrasts'!J80)</f>
        <v/>
      </c>
      <c r="K80" s="211" t="str">
        <f>IF('5. Contrasts'!K80="","",'5. Contrasts'!K80)</f>
        <v/>
      </c>
      <c r="L80" s="211" t="str">
        <f>IF('5. Contrasts'!L80="","",'5. Contrasts'!L80)</f>
        <v/>
      </c>
      <c r="M80" s="211" t="str">
        <f>IF('5. Contrasts'!M80="","",'5. Contrasts'!M80)</f>
        <v/>
      </c>
      <c r="N80" s="211" t="str">
        <f>IF('5. Contrasts'!N80="","",'5. Contrasts'!N80)</f>
        <v/>
      </c>
      <c r="O80" s="211" t="str">
        <f>IF('5. Contrasts'!O80="","",'5. Contrasts'!O80)</f>
        <v/>
      </c>
      <c r="P80" s="211" t="str">
        <f>IF('5. Contrasts'!P80="","",'5. Contrasts'!P80)</f>
        <v/>
      </c>
      <c r="Q80" s="211" t="str">
        <f>IF('5. Contrasts'!Q80="","",'5. Contrasts'!Q80)</f>
        <v/>
      </c>
      <c r="R80" s="211" t="str">
        <f>IF('5. Contrasts'!R80="","",'5. Contrasts'!R80)</f>
        <v/>
      </c>
      <c r="S80" s="211" t="str">
        <f>IF('5. Contrasts'!S80="","",'5. Contrasts'!S80)</f>
        <v/>
      </c>
      <c r="T80" s="211" t="str">
        <f>IF('5. Contrasts'!T80="","",'5. Contrasts'!T80)</f>
        <v/>
      </c>
      <c r="U80" s="211" t="str">
        <f>IF('5. Contrasts'!U80="","",'5. Contrasts'!U80)</f>
        <v/>
      </c>
      <c r="V80" s="211" t="str">
        <f>IF('5. Contrasts'!V80="","",'5. Contrasts'!V80)</f>
        <v/>
      </c>
      <c r="W80" s="211" t="str">
        <f>IF('5. Contrasts'!W80="","",'5. Contrasts'!W80)</f>
        <v/>
      </c>
      <c r="X80" s="211" t="str">
        <f>IF('5. Contrasts'!X80="","",'5. Contrasts'!X80)</f>
        <v/>
      </c>
      <c r="Y80" s="211" t="str">
        <f>IF('5. Contrasts'!Y80="","",'5. Contrasts'!Y80)</f>
        <v/>
      </c>
      <c r="Z80" s="585" t="str">
        <f>IF('5. Contrasts'!Z80="","",'5. Contrasts'!Z80)</f>
        <v/>
      </c>
      <c r="AA80" s="377">
        <f t="shared" si="0"/>
        <v>3</v>
      </c>
      <c r="AC80" s="599"/>
      <c r="AD80" s="81"/>
      <c r="AE80" s="81"/>
      <c r="AF80" s="81"/>
      <c r="AG80" s="81"/>
      <c r="AH80" s="81"/>
      <c r="AI80" s="87"/>
      <c r="AJ80" s="81"/>
      <c r="AK80" s="81"/>
      <c r="AL80" s="81"/>
      <c r="AM80" s="81"/>
      <c r="AN80" s="81"/>
      <c r="AO80" s="81"/>
      <c r="AP80" s="81"/>
      <c r="AQ80" s="81"/>
      <c r="AR80" s="600"/>
    </row>
    <row r="81" spans="1:44" s="378" customFormat="1" ht="12.75" hidden="1" customHeight="1" x14ac:dyDescent="0.2">
      <c r="A81" s="547" t="str">
        <f>IF('5. Contrasts'!A81="","",'5. Contrasts'!A81)</f>
        <v>STEM credits earned - 14</v>
      </c>
      <c r="B81" s="211" t="str">
        <f>IF('5. Contrasts'!B81="","",'5. Contrasts'!B81)</f>
        <v/>
      </c>
      <c r="C81" s="211" t="str">
        <f>IF('5. Contrasts'!C81="","",'5. Contrasts'!C81)</f>
        <v/>
      </c>
      <c r="D81" s="91" t="str">
        <f>IF('5. Contrasts'!D81="","",'5. Contrasts'!D81)</f>
        <v/>
      </c>
      <c r="E81" s="212" t="str">
        <f>IF('5. Contrasts'!E81="","",'5. Contrasts'!E81)</f>
        <v>vs.</v>
      </c>
      <c r="F81" s="211" t="str">
        <f>IF('5. Contrasts'!F81="","",'5. Contrasts'!F81)</f>
        <v/>
      </c>
      <c r="G81" s="93" t="str">
        <f>IF('5. Contrasts'!G81="","",'5. Contrasts'!G81)</f>
        <v/>
      </c>
      <c r="H81" s="399" t="str">
        <f>IF('5. Contrasts'!H81="","",'5. Contrasts'!H81)</f>
        <v/>
      </c>
      <c r="I81" s="211" t="str">
        <f>IF('5. Contrasts'!I81="","",'5. Contrasts'!I81)</f>
        <v/>
      </c>
      <c r="J81" s="211" t="str">
        <f>IF('5. Contrasts'!J81="","",'5. Contrasts'!J81)</f>
        <v/>
      </c>
      <c r="K81" s="211" t="str">
        <f>IF('5. Contrasts'!K81="","",'5. Contrasts'!K81)</f>
        <v/>
      </c>
      <c r="L81" s="211" t="str">
        <f>IF('5. Contrasts'!L81="","",'5. Contrasts'!L81)</f>
        <v/>
      </c>
      <c r="M81" s="211" t="str">
        <f>IF('5. Contrasts'!M81="","",'5. Contrasts'!M81)</f>
        <v/>
      </c>
      <c r="N81" s="211" t="str">
        <f>IF('5. Contrasts'!N81="","",'5. Contrasts'!N81)</f>
        <v/>
      </c>
      <c r="O81" s="211" t="str">
        <f>IF('5. Contrasts'!O81="","",'5. Contrasts'!O81)</f>
        <v/>
      </c>
      <c r="P81" s="211" t="str">
        <f>IF('5. Contrasts'!P81="","",'5. Contrasts'!P81)</f>
        <v/>
      </c>
      <c r="Q81" s="211" t="str">
        <f>IF('5. Contrasts'!Q81="","",'5. Contrasts'!Q81)</f>
        <v/>
      </c>
      <c r="R81" s="211" t="str">
        <f>IF('5. Contrasts'!R81="","",'5. Contrasts'!R81)</f>
        <v/>
      </c>
      <c r="S81" s="211" t="str">
        <f>IF('5. Contrasts'!S81="","",'5. Contrasts'!S81)</f>
        <v/>
      </c>
      <c r="T81" s="211" t="str">
        <f>IF('5. Contrasts'!T81="","",'5. Contrasts'!T81)</f>
        <v/>
      </c>
      <c r="U81" s="211" t="str">
        <f>IF('5. Contrasts'!U81="","",'5. Contrasts'!U81)</f>
        <v/>
      </c>
      <c r="V81" s="211" t="str">
        <f>IF('5. Contrasts'!V81="","",'5. Contrasts'!V81)</f>
        <v/>
      </c>
      <c r="W81" s="211" t="str">
        <f>IF('5. Contrasts'!W81="","",'5. Contrasts'!W81)</f>
        <v/>
      </c>
      <c r="X81" s="211" t="str">
        <f>IF('5. Contrasts'!X81="","",'5. Contrasts'!X81)</f>
        <v/>
      </c>
      <c r="Y81" s="211" t="str">
        <f>IF('5. Contrasts'!Y81="","",'5. Contrasts'!Y81)</f>
        <v/>
      </c>
      <c r="Z81" s="585" t="str">
        <f>IF('5. Contrasts'!Z81="","",'5. Contrasts'!Z81)</f>
        <v/>
      </c>
      <c r="AA81" s="377">
        <f t="shared" si="0"/>
        <v>3</v>
      </c>
      <c r="AC81" s="599"/>
      <c r="AD81" s="81"/>
      <c r="AE81" s="81"/>
      <c r="AF81" s="81"/>
      <c r="AG81" s="81"/>
      <c r="AH81" s="81"/>
      <c r="AI81" s="87"/>
      <c r="AJ81" s="81"/>
      <c r="AK81" s="81"/>
      <c r="AL81" s="81"/>
      <c r="AM81" s="81"/>
      <c r="AN81" s="81"/>
      <c r="AO81" s="81"/>
      <c r="AP81" s="81"/>
      <c r="AQ81" s="81"/>
      <c r="AR81" s="600"/>
    </row>
    <row r="82" spans="1:44" s="378" customFormat="1" ht="12.75" hidden="1" customHeight="1" x14ac:dyDescent="0.2">
      <c r="A82" s="547" t="str">
        <f>IF('5. Contrasts'!A82="","",'5. Contrasts'!A82)</f>
        <v>STEM credits earned - 15</v>
      </c>
      <c r="B82" s="211" t="str">
        <f>IF('5. Contrasts'!B82="","",'5. Contrasts'!B82)</f>
        <v/>
      </c>
      <c r="C82" s="211" t="str">
        <f>IF('5. Contrasts'!C82="","",'5. Contrasts'!C82)</f>
        <v/>
      </c>
      <c r="D82" s="91" t="str">
        <f>IF('5. Contrasts'!D82="","",'5. Contrasts'!D82)</f>
        <v/>
      </c>
      <c r="E82" s="212" t="str">
        <f>IF('5. Contrasts'!E82="","",'5. Contrasts'!E82)</f>
        <v>vs.</v>
      </c>
      <c r="F82" s="211" t="str">
        <f>IF('5. Contrasts'!F82="","",'5. Contrasts'!F82)</f>
        <v/>
      </c>
      <c r="G82" s="93" t="str">
        <f>IF('5. Contrasts'!G82="","",'5. Contrasts'!G82)</f>
        <v/>
      </c>
      <c r="H82" s="399" t="str">
        <f>IF('5. Contrasts'!H82="","",'5. Contrasts'!H82)</f>
        <v/>
      </c>
      <c r="I82" s="211" t="str">
        <f>IF('5. Contrasts'!I82="","",'5. Contrasts'!I82)</f>
        <v/>
      </c>
      <c r="J82" s="211" t="str">
        <f>IF('5. Contrasts'!J82="","",'5. Contrasts'!J82)</f>
        <v/>
      </c>
      <c r="K82" s="211" t="str">
        <f>IF('5. Contrasts'!K82="","",'5. Contrasts'!K82)</f>
        <v/>
      </c>
      <c r="L82" s="211" t="str">
        <f>IF('5. Contrasts'!L82="","",'5. Contrasts'!L82)</f>
        <v/>
      </c>
      <c r="M82" s="211" t="str">
        <f>IF('5. Contrasts'!M82="","",'5. Contrasts'!M82)</f>
        <v/>
      </c>
      <c r="N82" s="211" t="str">
        <f>IF('5. Contrasts'!N82="","",'5. Contrasts'!N82)</f>
        <v/>
      </c>
      <c r="O82" s="211" t="str">
        <f>IF('5. Contrasts'!O82="","",'5. Contrasts'!O82)</f>
        <v/>
      </c>
      <c r="P82" s="211" t="str">
        <f>IF('5. Contrasts'!P82="","",'5. Contrasts'!P82)</f>
        <v/>
      </c>
      <c r="Q82" s="211" t="str">
        <f>IF('5. Contrasts'!Q82="","",'5. Contrasts'!Q82)</f>
        <v/>
      </c>
      <c r="R82" s="211" t="str">
        <f>IF('5. Contrasts'!R82="","",'5. Contrasts'!R82)</f>
        <v/>
      </c>
      <c r="S82" s="211" t="str">
        <f>IF('5. Contrasts'!S82="","",'5. Contrasts'!S82)</f>
        <v/>
      </c>
      <c r="T82" s="211" t="str">
        <f>IF('5. Contrasts'!T82="","",'5. Contrasts'!T82)</f>
        <v/>
      </c>
      <c r="U82" s="211" t="str">
        <f>IF('5. Contrasts'!U82="","",'5. Contrasts'!U82)</f>
        <v/>
      </c>
      <c r="V82" s="211" t="str">
        <f>IF('5. Contrasts'!V82="","",'5. Contrasts'!V82)</f>
        <v/>
      </c>
      <c r="W82" s="211" t="str">
        <f>IF('5. Contrasts'!W82="","",'5. Contrasts'!W82)</f>
        <v/>
      </c>
      <c r="X82" s="211" t="str">
        <f>IF('5. Contrasts'!X82="","",'5. Contrasts'!X82)</f>
        <v/>
      </c>
      <c r="Y82" s="211" t="str">
        <f>IF('5. Contrasts'!Y82="","",'5. Contrasts'!Y82)</f>
        <v/>
      </c>
      <c r="Z82" s="585" t="str">
        <f>IF('5. Contrasts'!Z82="","",'5. Contrasts'!Z82)</f>
        <v/>
      </c>
      <c r="AA82" s="377">
        <f t="shared" si="0"/>
        <v>3</v>
      </c>
      <c r="AC82" s="599"/>
      <c r="AD82" s="81"/>
      <c r="AE82" s="81"/>
      <c r="AF82" s="81"/>
      <c r="AG82" s="81"/>
      <c r="AH82" s="81"/>
      <c r="AI82" s="87"/>
      <c r="AJ82" s="81"/>
      <c r="AK82" s="81"/>
      <c r="AL82" s="81"/>
      <c r="AM82" s="81"/>
      <c r="AN82" s="81"/>
      <c r="AO82" s="81"/>
      <c r="AP82" s="81"/>
      <c r="AQ82" s="81"/>
      <c r="AR82" s="600"/>
    </row>
    <row r="83" spans="1:44" s="378" customFormat="1" ht="12.75" hidden="1" customHeight="1" x14ac:dyDescent="0.2">
      <c r="A83" s="547" t="str">
        <f>IF('5. Contrasts'!A83="","",'5. Contrasts'!A83)</f>
        <v>STEM credits earned - 16</v>
      </c>
      <c r="B83" s="211" t="str">
        <f>IF('5. Contrasts'!B83="","",'5. Contrasts'!B83)</f>
        <v/>
      </c>
      <c r="C83" s="211" t="str">
        <f>IF('5. Contrasts'!C83="","",'5. Contrasts'!C83)</f>
        <v/>
      </c>
      <c r="D83" s="91" t="str">
        <f>IF('5. Contrasts'!D83="","",'5. Contrasts'!D83)</f>
        <v/>
      </c>
      <c r="E83" s="212" t="str">
        <f>IF('5. Contrasts'!E83="","",'5. Contrasts'!E83)</f>
        <v>vs.</v>
      </c>
      <c r="F83" s="211" t="str">
        <f>IF('5. Contrasts'!F83="","",'5. Contrasts'!F83)</f>
        <v/>
      </c>
      <c r="G83" s="93" t="str">
        <f>IF('5. Contrasts'!G83="","",'5. Contrasts'!G83)</f>
        <v/>
      </c>
      <c r="H83" s="399" t="str">
        <f>IF('5. Contrasts'!H83="","",'5. Contrasts'!H83)</f>
        <v/>
      </c>
      <c r="I83" s="211" t="str">
        <f>IF('5. Contrasts'!I83="","",'5. Contrasts'!I83)</f>
        <v/>
      </c>
      <c r="J83" s="211" t="str">
        <f>IF('5. Contrasts'!J83="","",'5. Contrasts'!J83)</f>
        <v/>
      </c>
      <c r="K83" s="211" t="str">
        <f>IF('5. Contrasts'!K83="","",'5. Contrasts'!K83)</f>
        <v/>
      </c>
      <c r="L83" s="211" t="str">
        <f>IF('5. Contrasts'!L83="","",'5. Contrasts'!L83)</f>
        <v/>
      </c>
      <c r="M83" s="211" t="str">
        <f>IF('5. Contrasts'!M83="","",'5. Contrasts'!M83)</f>
        <v/>
      </c>
      <c r="N83" s="211" t="str">
        <f>IF('5. Contrasts'!N83="","",'5. Contrasts'!N83)</f>
        <v/>
      </c>
      <c r="O83" s="211" t="str">
        <f>IF('5. Contrasts'!O83="","",'5. Contrasts'!O83)</f>
        <v/>
      </c>
      <c r="P83" s="211" t="str">
        <f>IF('5. Contrasts'!P83="","",'5. Contrasts'!P83)</f>
        <v/>
      </c>
      <c r="Q83" s="211" t="str">
        <f>IF('5. Contrasts'!Q83="","",'5. Contrasts'!Q83)</f>
        <v/>
      </c>
      <c r="R83" s="211" t="str">
        <f>IF('5. Contrasts'!R83="","",'5. Contrasts'!R83)</f>
        <v/>
      </c>
      <c r="S83" s="211" t="str">
        <f>IF('5. Contrasts'!S83="","",'5. Contrasts'!S83)</f>
        <v/>
      </c>
      <c r="T83" s="211" t="str">
        <f>IF('5. Contrasts'!T83="","",'5. Contrasts'!T83)</f>
        <v/>
      </c>
      <c r="U83" s="211" t="str">
        <f>IF('5. Contrasts'!U83="","",'5. Contrasts'!U83)</f>
        <v/>
      </c>
      <c r="V83" s="211" t="str">
        <f>IF('5. Contrasts'!V83="","",'5. Contrasts'!V83)</f>
        <v/>
      </c>
      <c r="W83" s="211" t="str">
        <f>IF('5. Contrasts'!W83="","",'5. Contrasts'!W83)</f>
        <v/>
      </c>
      <c r="X83" s="211" t="str">
        <f>IF('5. Contrasts'!X83="","",'5. Contrasts'!X83)</f>
        <v/>
      </c>
      <c r="Y83" s="211" t="str">
        <f>IF('5. Contrasts'!Y83="","",'5. Contrasts'!Y83)</f>
        <v/>
      </c>
      <c r="Z83" s="585" t="str">
        <f>IF('5. Contrasts'!Z83="","",'5. Contrasts'!Z83)</f>
        <v/>
      </c>
      <c r="AA83" s="377">
        <f t="shared" si="0"/>
        <v>3</v>
      </c>
      <c r="AC83" s="599"/>
      <c r="AD83" s="81"/>
      <c r="AE83" s="81"/>
      <c r="AF83" s="81"/>
      <c r="AG83" s="81"/>
      <c r="AH83" s="81"/>
      <c r="AI83" s="87"/>
      <c r="AJ83" s="81"/>
      <c r="AK83" s="81"/>
      <c r="AL83" s="81"/>
      <c r="AM83" s="81"/>
      <c r="AN83" s="81"/>
      <c r="AO83" s="81"/>
      <c r="AP83" s="81"/>
      <c r="AQ83" s="81"/>
      <c r="AR83" s="600"/>
    </row>
    <row r="84" spans="1:44" s="378" customFormat="1" ht="12.75" hidden="1" customHeight="1" x14ac:dyDescent="0.2">
      <c r="A84" s="547" t="str">
        <f>IF('5. Contrasts'!A84="","",'5. Contrasts'!A84)</f>
        <v>STEM credits earned - 17</v>
      </c>
      <c r="B84" s="211" t="str">
        <f>IF('5. Contrasts'!B84="","",'5. Contrasts'!B84)</f>
        <v/>
      </c>
      <c r="C84" s="211" t="str">
        <f>IF('5. Contrasts'!C84="","",'5. Contrasts'!C84)</f>
        <v/>
      </c>
      <c r="D84" s="91" t="str">
        <f>IF('5. Contrasts'!D84="","",'5. Contrasts'!D84)</f>
        <v/>
      </c>
      <c r="E84" s="212" t="str">
        <f>IF('5. Contrasts'!E84="","",'5. Contrasts'!E84)</f>
        <v>vs.</v>
      </c>
      <c r="F84" s="211" t="str">
        <f>IF('5. Contrasts'!F84="","",'5. Contrasts'!F84)</f>
        <v/>
      </c>
      <c r="G84" s="93" t="str">
        <f>IF('5. Contrasts'!G84="","",'5. Contrasts'!G84)</f>
        <v/>
      </c>
      <c r="H84" s="399" t="str">
        <f>IF('5. Contrasts'!H84="","",'5. Contrasts'!H84)</f>
        <v/>
      </c>
      <c r="I84" s="211" t="str">
        <f>IF('5. Contrasts'!I84="","",'5. Contrasts'!I84)</f>
        <v/>
      </c>
      <c r="J84" s="211" t="str">
        <f>IF('5. Contrasts'!J84="","",'5. Contrasts'!J84)</f>
        <v/>
      </c>
      <c r="K84" s="211" t="str">
        <f>IF('5. Contrasts'!K84="","",'5. Contrasts'!K84)</f>
        <v/>
      </c>
      <c r="L84" s="211" t="str">
        <f>IF('5. Contrasts'!L84="","",'5. Contrasts'!L84)</f>
        <v/>
      </c>
      <c r="M84" s="211" t="str">
        <f>IF('5. Contrasts'!M84="","",'5. Contrasts'!M84)</f>
        <v/>
      </c>
      <c r="N84" s="211" t="str">
        <f>IF('5. Contrasts'!N84="","",'5. Contrasts'!N84)</f>
        <v/>
      </c>
      <c r="O84" s="211" t="str">
        <f>IF('5. Contrasts'!O84="","",'5. Contrasts'!O84)</f>
        <v/>
      </c>
      <c r="P84" s="211" t="str">
        <f>IF('5. Contrasts'!P84="","",'5. Contrasts'!P84)</f>
        <v/>
      </c>
      <c r="Q84" s="211" t="str">
        <f>IF('5. Contrasts'!Q84="","",'5. Contrasts'!Q84)</f>
        <v/>
      </c>
      <c r="R84" s="211" t="str">
        <f>IF('5. Contrasts'!R84="","",'5. Contrasts'!R84)</f>
        <v/>
      </c>
      <c r="S84" s="211" t="str">
        <f>IF('5. Contrasts'!S84="","",'5. Contrasts'!S84)</f>
        <v/>
      </c>
      <c r="T84" s="211" t="str">
        <f>IF('5. Contrasts'!T84="","",'5. Contrasts'!T84)</f>
        <v/>
      </c>
      <c r="U84" s="211" t="str">
        <f>IF('5. Contrasts'!U84="","",'5. Contrasts'!U84)</f>
        <v/>
      </c>
      <c r="V84" s="211" t="str">
        <f>IF('5. Contrasts'!V84="","",'5. Contrasts'!V84)</f>
        <v/>
      </c>
      <c r="W84" s="211" t="str">
        <f>IF('5. Contrasts'!W84="","",'5. Contrasts'!W84)</f>
        <v/>
      </c>
      <c r="X84" s="211" t="str">
        <f>IF('5. Contrasts'!X84="","",'5. Contrasts'!X84)</f>
        <v/>
      </c>
      <c r="Y84" s="211" t="str">
        <f>IF('5. Contrasts'!Y84="","",'5. Contrasts'!Y84)</f>
        <v/>
      </c>
      <c r="Z84" s="585" t="str">
        <f>IF('5. Contrasts'!Z84="","",'5. Contrasts'!Z84)</f>
        <v/>
      </c>
      <c r="AA84" s="377">
        <f t="shared" si="0"/>
        <v>3</v>
      </c>
      <c r="AC84" s="599"/>
      <c r="AD84" s="81"/>
      <c r="AE84" s="81"/>
      <c r="AF84" s="81"/>
      <c r="AG84" s="81"/>
      <c r="AH84" s="81"/>
      <c r="AI84" s="87"/>
      <c r="AJ84" s="81"/>
      <c r="AK84" s="81"/>
      <c r="AL84" s="81"/>
      <c r="AM84" s="81"/>
      <c r="AN84" s="81"/>
      <c r="AO84" s="81"/>
      <c r="AP84" s="81"/>
      <c r="AQ84" s="81"/>
      <c r="AR84" s="600"/>
    </row>
    <row r="85" spans="1:44" s="378" customFormat="1" ht="12.75" hidden="1" customHeight="1" x14ac:dyDescent="0.2">
      <c r="A85" s="547" t="str">
        <f>IF('5. Contrasts'!A85="","",'5. Contrasts'!A85)</f>
        <v>STEM credits earned - 18</v>
      </c>
      <c r="B85" s="211" t="str">
        <f>IF('5. Contrasts'!B85="","",'5. Contrasts'!B85)</f>
        <v/>
      </c>
      <c r="C85" s="211" t="str">
        <f>IF('5. Contrasts'!C85="","",'5. Contrasts'!C85)</f>
        <v/>
      </c>
      <c r="D85" s="91" t="str">
        <f>IF('5. Contrasts'!D85="","",'5. Contrasts'!D85)</f>
        <v/>
      </c>
      <c r="E85" s="212" t="str">
        <f>IF('5. Contrasts'!E85="","",'5. Contrasts'!E85)</f>
        <v>vs.</v>
      </c>
      <c r="F85" s="211" t="str">
        <f>IF('5. Contrasts'!F85="","",'5. Contrasts'!F85)</f>
        <v/>
      </c>
      <c r="G85" s="93" t="str">
        <f>IF('5. Contrasts'!G85="","",'5. Contrasts'!G85)</f>
        <v/>
      </c>
      <c r="H85" s="399" t="str">
        <f>IF('5. Contrasts'!H85="","",'5. Contrasts'!H85)</f>
        <v/>
      </c>
      <c r="I85" s="211" t="str">
        <f>IF('5. Contrasts'!I85="","",'5. Contrasts'!I85)</f>
        <v/>
      </c>
      <c r="J85" s="211" t="str">
        <f>IF('5. Contrasts'!J85="","",'5. Contrasts'!J85)</f>
        <v/>
      </c>
      <c r="K85" s="211" t="str">
        <f>IF('5. Contrasts'!K85="","",'5. Contrasts'!K85)</f>
        <v/>
      </c>
      <c r="L85" s="211" t="str">
        <f>IF('5. Contrasts'!L85="","",'5. Contrasts'!L85)</f>
        <v/>
      </c>
      <c r="M85" s="211" t="str">
        <f>IF('5. Contrasts'!M85="","",'5. Contrasts'!M85)</f>
        <v/>
      </c>
      <c r="N85" s="211" t="str">
        <f>IF('5. Contrasts'!N85="","",'5. Contrasts'!N85)</f>
        <v/>
      </c>
      <c r="O85" s="211" t="str">
        <f>IF('5. Contrasts'!O85="","",'5. Contrasts'!O85)</f>
        <v/>
      </c>
      <c r="P85" s="211" t="str">
        <f>IF('5. Contrasts'!P85="","",'5. Contrasts'!P85)</f>
        <v/>
      </c>
      <c r="Q85" s="211" t="str">
        <f>IF('5. Contrasts'!Q85="","",'5. Contrasts'!Q85)</f>
        <v/>
      </c>
      <c r="R85" s="211" t="str">
        <f>IF('5. Contrasts'!R85="","",'5. Contrasts'!R85)</f>
        <v/>
      </c>
      <c r="S85" s="211" t="str">
        <f>IF('5. Contrasts'!S85="","",'5. Contrasts'!S85)</f>
        <v/>
      </c>
      <c r="T85" s="211" t="str">
        <f>IF('5. Contrasts'!T85="","",'5. Contrasts'!T85)</f>
        <v/>
      </c>
      <c r="U85" s="211" t="str">
        <f>IF('5. Contrasts'!U85="","",'5. Contrasts'!U85)</f>
        <v/>
      </c>
      <c r="V85" s="211" t="str">
        <f>IF('5. Contrasts'!V85="","",'5. Contrasts'!V85)</f>
        <v/>
      </c>
      <c r="W85" s="211" t="str">
        <f>IF('5. Contrasts'!W85="","",'5. Contrasts'!W85)</f>
        <v/>
      </c>
      <c r="X85" s="211" t="str">
        <f>IF('5. Contrasts'!X85="","",'5. Contrasts'!X85)</f>
        <v/>
      </c>
      <c r="Y85" s="211" t="str">
        <f>IF('5. Contrasts'!Y85="","",'5. Contrasts'!Y85)</f>
        <v/>
      </c>
      <c r="Z85" s="585" t="str">
        <f>IF('5. Contrasts'!Z85="","",'5. Contrasts'!Z85)</f>
        <v/>
      </c>
      <c r="AA85" s="377">
        <f t="shared" si="0"/>
        <v>3</v>
      </c>
      <c r="AC85" s="599"/>
      <c r="AD85" s="81"/>
      <c r="AE85" s="81"/>
      <c r="AF85" s="81"/>
      <c r="AG85" s="81"/>
      <c r="AH85" s="81"/>
      <c r="AI85" s="87"/>
      <c r="AJ85" s="81"/>
      <c r="AK85" s="81"/>
      <c r="AL85" s="81"/>
      <c r="AM85" s="81"/>
      <c r="AN85" s="81"/>
      <c r="AO85" s="81"/>
      <c r="AP85" s="81"/>
      <c r="AQ85" s="81"/>
      <c r="AR85" s="600"/>
    </row>
    <row r="86" spans="1:44" s="378" customFormat="1" ht="12.75" hidden="1" customHeight="1" x14ac:dyDescent="0.2">
      <c r="A86" s="547" t="str">
        <f>IF('5. Contrasts'!A86="","",'5. Contrasts'!A86)</f>
        <v>STEM credits earned - 19</v>
      </c>
      <c r="B86" s="211" t="str">
        <f>IF('5. Contrasts'!B86="","",'5. Contrasts'!B86)</f>
        <v/>
      </c>
      <c r="C86" s="211" t="str">
        <f>IF('5. Contrasts'!C86="","",'5. Contrasts'!C86)</f>
        <v/>
      </c>
      <c r="D86" s="91" t="str">
        <f>IF('5. Contrasts'!D86="","",'5. Contrasts'!D86)</f>
        <v/>
      </c>
      <c r="E86" s="212" t="str">
        <f>IF('5. Contrasts'!E86="","",'5. Contrasts'!E86)</f>
        <v>vs.</v>
      </c>
      <c r="F86" s="211" t="str">
        <f>IF('5. Contrasts'!F86="","",'5. Contrasts'!F86)</f>
        <v/>
      </c>
      <c r="G86" s="93" t="str">
        <f>IF('5. Contrasts'!G86="","",'5. Contrasts'!G86)</f>
        <v/>
      </c>
      <c r="H86" s="399" t="str">
        <f>IF('5. Contrasts'!H86="","",'5. Contrasts'!H86)</f>
        <v/>
      </c>
      <c r="I86" s="211" t="str">
        <f>IF('5. Contrasts'!I86="","",'5. Contrasts'!I86)</f>
        <v/>
      </c>
      <c r="J86" s="211" t="str">
        <f>IF('5. Contrasts'!J86="","",'5. Contrasts'!J86)</f>
        <v/>
      </c>
      <c r="K86" s="211" t="str">
        <f>IF('5. Contrasts'!K86="","",'5. Contrasts'!K86)</f>
        <v/>
      </c>
      <c r="L86" s="211" t="str">
        <f>IF('5. Contrasts'!L86="","",'5. Contrasts'!L86)</f>
        <v/>
      </c>
      <c r="M86" s="211" t="str">
        <f>IF('5. Contrasts'!M86="","",'5. Contrasts'!M86)</f>
        <v/>
      </c>
      <c r="N86" s="211" t="str">
        <f>IF('5. Contrasts'!N86="","",'5. Contrasts'!N86)</f>
        <v/>
      </c>
      <c r="O86" s="211" t="str">
        <f>IF('5. Contrasts'!O86="","",'5. Contrasts'!O86)</f>
        <v/>
      </c>
      <c r="P86" s="211" t="str">
        <f>IF('5. Contrasts'!P86="","",'5. Contrasts'!P86)</f>
        <v/>
      </c>
      <c r="Q86" s="211" t="str">
        <f>IF('5. Contrasts'!Q86="","",'5. Contrasts'!Q86)</f>
        <v/>
      </c>
      <c r="R86" s="211" t="str">
        <f>IF('5. Contrasts'!R86="","",'5. Contrasts'!R86)</f>
        <v/>
      </c>
      <c r="S86" s="211" t="str">
        <f>IF('5. Contrasts'!S86="","",'5. Contrasts'!S86)</f>
        <v/>
      </c>
      <c r="T86" s="211" t="str">
        <f>IF('5. Contrasts'!T86="","",'5. Contrasts'!T86)</f>
        <v/>
      </c>
      <c r="U86" s="211" t="str">
        <f>IF('5. Contrasts'!U86="","",'5. Contrasts'!U86)</f>
        <v/>
      </c>
      <c r="V86" s="211" t="str">
        <f>IF('5. Contrasts'!V86="","",'5. Contrasts'!V86)</f>
        <v/>
      </c>
      <c r="W86" s="211" t="str">
        <f>IF('5. Contrasts'!W86="","",'5. Contrasts'!W86)</f>
        <v/>
      </c>
      <c r="X86" s="211" t="str">
        <f>IF('5. Contrasts'!X86="","",'5. Contrasts'!X86)</f>
        <v/>
      </c>
      <c r="Y86" s="211" t="str">
        <f>IF('5. Contrasts'!Y86="","",'5. Contrasts'!Y86)</f>
        <v/>
      </c>
      <c r="Z86" s="585" t="str">
        <f>IF('5. Contrasts'!Z86="","",'5. Contrasts'!Z86)</f>
        <v/>
      </c>
      <c r="AA86" s="377">
        <f t="shared" si="0"/>
        <v>3</v>
      </c>
      <c r="AC86" s="599"/>
      <c r="AD86" s="81"/>
      <c r="AE86" s="81"/>
      <c r="AF86" s="81"/>
      <c r="AG86" s="81"/>
      <c r="AH86" s="81"/>
      <c r="AI86" s="87"/>
      <c r="AJ86" s="81"/>
      <c r="AK86" s="81"/>
      <c r="AL86" s="81"/>
      <c r="AM86" s="81"/>
      <c r="AN86" s="81"/>
      <c r="AO86" s="81"/>
      <c r="AP86" s="81"/>
      <c r="AQ86" s="81"/>
      <c r="AR86" s="600"/>
    </row>
    <row r="87" spans="1:44" s="378" customFormat="1" ht="12.75" hidden="1" customHeight="1" x14ac:dyDescent="0.2">
      <c r="A87" s="547" t="str">
        <f>IF('5. Contrasts'!A87="","",'5. Contrasts'!A87)</f>
        <v>STEM credits earned - 20</v>
      </c>
      <c r="B87" s="211" t="str">
        <f>IF('5. Contrasts'!B87="","",'5. Contrasts'!B87)</f>
        <v/>
      </c>
      <c r="C87" s="211" t="str">
        <f>IF('5. Contrasts'!C87="","",'5. Contrasts'!C87)</f>
        <v/>
      </c>
      <c r="D87" s="91" t="str">
        <f>IF('5. Contrasts'!D87="","",'5. Contrasts'!D87)</f>
        <v/>
      </c>
      <c r="E87" s="212" t="str">
        <f>IF('5. Contrasts'!E87="","",'5. Contrasts'!E87)</f>
        <v>vs.</v>
      </c>
      <c r="F87" s="211" t="str">
        <f>IF('5. Contrasts'!F87="","",'5. Contrasts'!F87)</f>
        <v/>
      </c>
      <c r="G87" s="93" t="str">
        <f>IF('5. Contrasts'!G87="","",'5. Contrasts'!G87)</f>
        <v/>
      </c>
      <c r="H87" s="399" t="str">
        <f>IF('5. Contrasts'!H87="","",'5. Contrasts'!H87)</f>
        <v/>
      </c>
      <c r="I87" s="211" t="str">
        <f>IF('5. Contrasts'!I87="","",'5. Contrasts'!I87)</f>
        <v/>
      </c>
      <c r="J87" s="211" t="str">
        <f>IF('5. Contrasts'!J87="","",'5. Contrasts'!J87)</f>
        <v/>
      </c>
      <c r="K87" s="211" t="str">
        <f>IF('5. Contrasts'!K87="","",'5. Contrasts'!K87)</f>
        <v/>
      </c>
      <c r="L87" s="211" t="str">
        <f>IF('5. Contrasts'!L87="","",'5. Contrasts'!L87)</f>
        <v/>
      </c>
      <c r="M87" s="211" t="str">
        <f>IF('5. Contrasts'!M87="","",'5. Contrasts'!M87)</f>
        <v/>
      </c>
      <c r="N87" s="211" t="str">
        <f>IF('5. Contrasts'!N87="","",'5. Contrasts'!N87)</f>
        <v/>
      </c>
      <c r="O87" s="211" t="str">
        <f>IF('5. Contrasts'!O87="","",'5. Contrasts'!O87)</f>
        <v/>
      </c>
      <c r="P87" s="211" t="str">
        <f>IF('5. Contrasts'!P87="","",'5. Contrasts'!P87)</f>
        <v/>
      </c>
      <c r="Q87" s="211" t="str">
        <f>IF('5. Contrasts'!Q87="","",'5. Contrasts'!Q87)</f>
        <v/>
      </c>
      <c r="R87" s="211" t="str">
        <f>IF('5. Contrasts'!R87="","",'5. Contrasts'!R87)</f>
        <v/>
      </c>
      <c r="S87" s="211" t="str">
        <f>IF('5. Contrasts'!S87="","",'5. Contrasts'!S87)</f>
        <v/>
      </c>
      <c r="T87" s="211" t="str">
        <f>IF('5. Contrasts'!T87="","",'5. Contrasts'!T87)</f>
        <v/>
      </c>
      <c r="U87" s="211" t="str">
        <f>IF('5. Contrasts'!U87="","",'5. Contrasts'!U87)</f>
        <v/>
      </c>
      <c r="V87" s="211" t="str">
        <f>IF('5. Contrasts'!V87="","",'5. Contrasts'!V87)</f>
        <v/>
      </c>
      <c r="W87" s="211" t="str">
        <f>IF('5. Contrasts'!W87="","",'5. Contrasts'!W87)</f>
        <v/>
      </c>
      <c r="X87" s="211" t="str">
        <f>IF('5. Contrasts'!X87="","",'5. Contrasts'!X87)</f>
        <v/>
      </c>
      <c r="Y87" s="211" t="str">
        <f>IF('5. Contrasts'!Y87="","",'5. Contrasts'!Y87)</f>
        <v/>
      </c>
      <c r="Z87" s="585" t="str">
        <f>IF('5. Contrasts'!Z87="","",'5. Contrasts'!Z87)</f>
        <v/>
      </c>
      <c r="AA87" s="377">
        <f t="shared" si="0"/>
        <v>3</v>
      </c>
      <c r="AC87" s="599"/>
      <c r="AD87" s="81"/>
      <c r="AE87" s="81"/>
      <c r="AF87" s="81"/>
      <c r="AG87" s="81"/>
      <c r="AH87" s="81"/>
      <c r="AI87" s="87"/>
      <c r="AJ87" s="81"/>
      <c r="AK87" s="81"/>
      <c r="AL87" s="81"/>
      <c r="AM87" s="81"/>
      <c r="AN87" s="81"/>
      <c r="AO87" s="81"/>
      <c r="AP87" s="81"/>
      <c r="AQ87" s="81"/>
      <c r="AR87" s="600"/>
    </row>
    <row r="88" spans="1:44" s="378" customFormat="1" ht="12.75" hidden="1" customHeight="1" x14ac:dyDescent="0.2">
      <c r="A88" s="547" t="str">
        <f>IF('5. Contrasts'!A88="","",'5. Contrasts'!A88)</f>
        <v>STEM credits earned - 21</v>
      </c>
      <c r="B88" s="211" t="str">
        <f>IF('5. Contrasts'!B88="","",'5. Contrasts'!B88)</f>
        <v/>
      </c>
      <c r="C88" s="211" t="str">
        <f>IF('5. Contrasts'!C88="","",'5. Contrasts'!C88)</f>
        <v/>
      </c>
      <c r="D88" s="91" t="str">
        <f>IF('5. Contrasts'!D88="","",'5. Contrasts'!D88)</f>
        <v/>
      </c>
      <c r="E88" s="212" t="str">
        <f>IF('5. Contrasts'!E88="","",'5. Contrasts'!E88)</f>
        <v>vs.</v>
      </c>
      <c r="F88" s="211" t="str">
        <f>IF('5. Contrasts'!F88="","",'5. Contrasts'!F88)</f>
        <v/>
      </c>
      <c r="G88" s="93" t="str">
        <f>IF('5. Contrasts'!G88="","",'5. Contrasts'!G88)</f>
        <v/>
      </c>
      <c r="H88" s="399" t="str">
        <f>IF('5. Contrasts'!H88="","",'5. Contrasts'!H88)</f>
        <v/>
      </c>
      <c r="I88" s="211" t="str">
        <f>IF('5. Contrasts'!I88="","",'5. Contrasts'!I88)</f>
        <v/>
      </c>
      <c r="J88" s="211" t="str">
        <f>IF('5. Contrasts'!J88="","",'5. Contrasts'!J88)</f>
        <v/>
      </c>
      <c r="K88" s="211" t="str">
        <f>IF('5. Contrasts'!K88="","",'5. Contrasts'!K88)</f>
        <v/>
      </c>
      <c r="L88" s="211" t="str">
        <f>IF('5. Contrasts'!L88="","",'5. Contrasts'!L88)</f>
        <v/>
      </c>
      <c r="M88" s="211" t="str">
        <f>IF('5. Contrasts'!M88="","",'5. Contrasts'!M88)</f>
        <v/>
      </c>
      <c r="N88" s="211" t="str">
        <f>IF('5. Contrasts'!N88="","",'5. Contrasts'!N88)</f>
        <v/>
      </c>
      <c r="O88" s="211" t="str">
        <f>IF('5. Contrasts'!O88="","",'5. Contrasts'!O88)</f>
        <v/>
      </c>
      <c r="P88" s="211" t="str">
        <f>IF('5. Contrasts'!P88="","",'5. Contrasts'!P88)</f>
        <v/>
      </c>
      <c r="Q88" s="211" t="str">
        <f>IF('5. Contrasts'!Q88="","",'5. Contrasts'!Q88)</f>
        <v/>
      </c>
      <c r="R88" s="211" t="str">
        <f>IF('5. Contrasts'!R88="","",'5. Contrasts'!R88)</f>
        <v/>
      </c>
      <c r="S88" s="211" t="str">
        <f>IF('5. Contrasts'!S88="","",'5. Contrasts'!S88)</f>
        <v/>
      </c>
      <c r="T88" s="211" t="str">
        <f>IF('5. Contrasts'!T88="","",'5. Contrasts'!T88)</f>
        <v/>
      </c>
      <c r="U88" s="211" t="str">
        <f>IF('5. Contrasts'!U88="","",'5. Contrasts'!U88)</f>
        <v/>
      </c>
      <c r="V88" s="211" t="str">
        <f>IF('5. Contrasts'!V88="","",'5. Contrasts'!V88)</f>
        <v/>
      </c>
      <c r="W88" s="211" t="str">
        <f>IF('5. Contrasts'!W88="","",'5. Contrasts'!W88)</f>
        <v/>
      </c>
      <c r="X88" s="211" t="str">
        <f>IF('5. Contrasts'!X88="","",'5. Contrasts'!X88)</f>
        <v/>
      </c>
      <c r="Y88" s="211" t="str">
        <f>IF('5. Contrasts'!Y88="","",'5. Contrasts'!Y88)</f>
        <v/>
      </c>
      <c r="Z88" s="585" t="str">
        <f>IF('5. Contrasts'!Z88="","",'5. Contrasts'!Z88)</f>
        <v/>
      </c>
      <c r="AA88" s="377">
        <f t="shared" si="0"/>
        <v>3</v>
      </c>
      <c r="AC88" s="599"/>
      <c r="AD88" s="81"/>
      <c r="AE88" s="81"/>
      <c r="AF88" s="81"/>
      <c r="AG88" s="81"/>
      <c r="AH88" s="81"/>
      <c r="AI88" s="87"/>
      <c r="AJ88" s="81"/>
      <c r="AK88" s="81"/>
      <c r="AL88" s="81"/>
      <c r="AM88" s="81"/>
      <c r="AN88" s="81"/>
      <c r="AO88" s="81"/>
      <c r="AP88" s="81"/>
      <c r="AQ88" s="81"/>
      <c r="AR88" s="600"/>
    </row>
    <row r="89" spans="1:44" s="378" customFormat="1" ht="12.75" hidden="1" customHeight="1" x14ac:dyDescent="0.2">
      <c r="A89" s="547" t="str">
        <f>IF('5. Contrasts'!A89="","",'5. Contrasts'!A89)</f>
        <v>STEM credits earned - 22</v>
      </c>
      <c r="B89" s="211" t="str">
        <f>IF('5. Contrasts'!B89="","",'5. Contrasts'!B89)</f>
        <v/>
      </c>
      <c r="C89" s="211" t="str">
        <f>IF('5. Contrasts'!C89="","",'5. Contrasts'!C89)</f>
        <v/>
      </c>
      <c r="D89" s="91" t="str">
        <f>IF('5. Contrasts'!D89="","",'5. Contrasts'!D89)</f>
        <v/>
      </c>
      <c r="E89" s="212" t="str">
        <f>IF('5. Contrasts'!E89="","",'5. Contrasts'!E89)</f>
        <v>vs.</v>
      </c>
      <c r="F89" s="211" t="str">
        <f>IF('5. Contrasts'!F89="","",'5. Contrasts'!F89)</f>
        <v/>
      </c>
      <c r="G89" s="93" t="str">
        <f>IF('5. Contrasts'!G89="","",'5. Contrasts'!G89)</f>
        <v/>
      </c>
      <c r="H89" s="399" t="str">
        <f>IF('5. Contrasts'!H89="","",'5. Contrasts'!H89)</f>
        <v/>
      </c>
      <c r="I89" s="211" t="str">
        <f>IF('5. Contrasts'!I89="","",'5. Contrasts'!I89)</f>
        <v/>
      </c>
      <c r="J89" s="211" t="str">
        <f>IF('5. Contrasts'!J89="","",'5. Contrasts'!J89)</f>
        <v/>
      </c>
      <c r="K89" s="211" t="str">
        <f>IF('5. Contrasts'!K89="","",'5. Contrasts'!K89)</f>
        <v/>
      </c>
      <c r="L89" s="211" t="str">
        <f>IF('5. Contrasts'!L89="","",'5. Contrasts'!L89)</f>
        <v/>
      </c>
      <c r="M89" s="211" t="str">
        <f>IF('5. Contrasts'!M89="","",'5. Contrasts'!M89)</f>
        <v/>
      </c>
      <c r="N89" s="211" t="str">
        <f>IF('5. Contrasts'!N89="","",'5. Contrasts'!N89)</f>
        <v/>
      </c>
      <c r="O89" s="211" t="str">
        <f>IF('5. Contrasts'!O89="","",'5. Contrasts'!O89)</f>
        <v/>
      </c>
      <c r="P89" s="211" t="str">
        <f>IF('5. Contrasts'!P89="","",'5. Contrasts'!P89)</f>
        <v/>
      </c>
      <c r="Q89" s="211" t="str">
        <f>IF('5. Contrasts'!Q89="","",'5. Contrasts'!Q89)</f>
        <v/>
      </c>
      <c r="R89" s="211" t="str">
        <f>IF('5. Contrasts'!R89="","",'5. Contrasts'!R89)</f>
        <v/>
      </c>
      <c r="S89" s="211" t="str">
        <f>IF('5. Contrasts'!S89="","",'5. Contrasts'!S89)</f>
        <v/>
      </c>
      <c r="T89" s="211" t="str">
        <f>IF('5. Contrasts'!T89="","",'5. Contrasts'!T89)</f>
        <v/>
      </c>
      <c r="U89" s="211" t="str">
        <f>IF('5. Contrasts'!U89="","",'5. Contrasts'!U89)</f>
        <v/>
      </c>
      <c r="V89" s="211" t="str">
        <f>IF('5. Contrasts'!V89="","",'5. Contrasts'!V89)</f>
        <v/>
      </c>
      <c r="W89" s="211" t="str">
        <f>IF('5. Contrasts'!W89="","",'5. Contrasts'!W89)</f>
        <v/>
      </c>
      <c r="X89" s="211" t="str">
        <f>IF('5. Contrasts'!X89="","",'5. Contrasts'!X89)</f>
        <v/>
      </c>
      <c r="Y89" s="211" t="str">
        <f>IF('5. Contrasts'!Y89="","",'5. Contrasts'!Y89)</f>
        <v/>
      </c>
      <c r="Z89" s="585" t="str">
        <f>IF('5. Contrasts'!Z89="","",'5. Contrasts'!Z89)</f>
        <v/>
      </c>
      <c r="AA89" s="377">
        <f t="shared" si="0"/>
        <v>3</v>
      </c>
      <c r="AC89" s="599"/>
      <c r="AD89" s="81"/>
      <c r="AE89" s="81"/>
      <c r="AF89" s="81"/>
      <c r="AG89" s="81"/>
      <c r="AH89" s="81"/>
      <c r="AI89" s="87"/>
      <c r="AJ89" s="81"/>
      <c r="AK89" s="81"/>
      <c r="AL89" s="81"/>
      <c r="AM89" s="81"/>
      <c r="AN89" s="81"/>
      <c r="AO89" s="81"/>
      <c r="AP89" s="81"/>
      <c r="AQ89" s="81"/>
      <c r="AR89" s="600"/>
    </row>
    <row r="90" spans="1:44" s="378" customFormat="1" ht="12.75" hidden="1" customHeight="1" x14ac:dyDescent="0.2">
      <c r="A90" s="547" t="str">
        <f>IF('5. Contrasts'!A90="","",'5. Contrasts'!A90)</f>
        <v>STEM credits earned - 23</v>
      </c>
      <c r="B90" s="211" t="str">
        <f>IF('5. Contrasts'!B90="","",'5. Contrasts'!B90)</f>
        <v/>
      </c>
      <c r="C90" s="211" t="str">
        <f>IF('5. Contrasts'!C90="","",'5. Contrasts'!C90)</f>
        <v/>
      </c>
      <c r="D90" s="91" t="str">
        <f>IF('5. Contrasts'!D90="","",'5. Contrasts'!D90)</f>
        <v/>
      </c>
      <c r="E90" s="212" t="str">
        <f>IF('5. Contrasts'!E90="","",'5. Contrasts'!E90)</f>
        <v>vs.</v>
      </c>
      <c r="F90" s="211" t="str">
        <f>IF('5. Contrasts'!F90="","",'5. Contrasts'!F90)</f>
        <v/>
      </c>
      <c r="G90" s="93" t="str">
        <f>IF('5. Contrasts'!G90="","",'5. Contrasts'!G90)</f>
        <v/>
      </c>
      <c r="H90" s="399" t="str">
        <f>IF('5. Contrasts'!H90="","",'5. Contrasts'!H90)</f>
        <v/>
      </c>
      <c r="I90" s="211" t="str">
        <f>IF('5. Contrasts'!I90="","",'5. Contrasts'!I90)</f>
        <v/>
      </c>
      <c r="J90" s="211" t="str">
        <f>IF('5. Contrasts'!J90="","",'5. Contrasts'!J90)</f>
        <v/>
      </c>
      <c r="K90" s="211" t="str">
        <f>IF('5. Contrasts'!K90="","",'5. Contrasts'!K90)</f>
        <v/>
      </c>
      <c r="L90" s="211" t="str">
        <f>IF('5. Contrasts'!L90="","",'5. Contrasts'!L90)</f>
        <v/>
      </c>
      <c r="M90" s="211" t="str">
        <f>IF('5. Contrasts'!M90="","",'5. Contrasts'!M90)</f>
        <v/>
      </c>
      <c r="N90" s="211" t="str">
        <f>IF('5. Contrasts'!N90="","",'5. Contrasts'!N90)</f>
        <v/>
      </c>
      <c r="O90" s="211" t="str">
        <f>IF('5. Contrasts'!O90="","",'5. Contrasts'!O90)</f>
        <v/>
      </c>
      <c r="P90" s="211" t="str">
        <f>IF('5. Contrasts'!P90="","",'5. Contrasts'!P90)</f>
        <v/>
      </c>
      <c r="Q90" s="211" t="str">
        <f>IF('5. Contrasts'!Q90="","",'5. Contrasts'!Q90)</f>
        <v/>
      </c>
      <c r="R90" s="211" t="str">
        <f>IF('5. Contrasts'!R90="","",'5. Contrasts'!R90)</f>
        <v/>
      </c>
      <c r="S90" s="211" t="str">
        <f>IF('5. Contrasts'!S90="","",'5. Contrasts'!S90)</f>
        <v/>
      </c>
      <c r="T90" s="211" t="str">
        <f>IF('5. Contrasts'!T90="","",'5. Contrasts'!T90)</f>
        <v/>
      </c>
      <c r="U90" s="211" t="str">
        <f>IF('5. Contrasts'!U90="","",'5. Contrasts'!U90)</f>
        <v/>
      </c>
      <c r="V90" s="211" t="str">
        <f>IF('5. Contrasts'!V90="","",'5. Contrasts'!V90)</f>
        <v/>
      </c>
      <c r="W90" s="211" t="str">
        <f>IF('5. Contrasts'!W90="","",'5. Contrasts'!W90)</f>
        <v/>
      </c>
      <c r="X90" s="211" t="str">
        <f>IF('5. Contrasts'!X90="","",'5. Contrasts'!X90)</f>
        <v/>
      </c>
      <c r="Y90" s="211" t="str">
        <f>IF('5. Contrasts'!Y90="","",'5. Contrasts'!Y90)</f>
        <v/>
      </c>
      <c r="Z90" s="585" t="str">
        <f>IF('5. Contrasts'!Z90="","",'5. Contrasts'!Z90)</f>
        <v/>
      </c>
      <c r="AA90" s="377">
        <f t="shared" si="0"/>
        <v>3</v>
      </c>
      <c r="AC90" s="599"/>
      <c r="AD90" s="81"/>
      <c r="AE90" s="81"/>
      <c r="AF90" s="81"/>
      <c r="AG90" s="81"/>
      <c r="AH90" s="81"/>
      <c r="AI90" s="87"/>
      <c r="AJ90" s="81"/>
      <c r="AK90" s="81"/>
      <c r="AL90" s="81"/>
      <c r="AM90" s="81"/>
      <c r="AN90" s="81"/>
      <c r="AO90" s="81"/>
      <c r="AP90" s="81"/>
      <c r="AQ90" s="81"/>
      <c r="AR90" s="600"/>
    </row>
    <row r="91" spans="1:44" s="378" customFormat="1" ht="12.75" hidden="1" customHeight="1" x14ac:dyDescent="0.2">
      <c r="A91" s="547" t="str">
        <f>IF('5. Contrasts'!A91="","",'5. Contrasts'!A91)</f>
        <v>STEM credits earned - 24</v>
      </c>
      <c r="B91" s="211" t="str">
        <f>IF('5. Contrasts'!B91="","",'5. Contrasts'!B91)</f>
        <v/>
      </c>
      <c r="C91" s="211" t="str">
        <f>IF('5. Contrasts'!C91="","",'5. Contrasts'!C91)</f>
        <v/>
      </c>
      <c r="D91" s="91" t="str">
        <f>IF('5. Contrasts'!D91="","",'5. Contrasts'!D91)</f>
        <v/>
      </c>
      <c r="E91" s="212" t="str">
        <f>IF('5. Contrasts'!E91="","",'5. Contrasts'!E91)</f>
        <v>vs.</v>
      </c>
      <c r="F91" s="211" t="str">
        <f>IF('5. Contrasts'!F91="","",'5. Contrasts'!F91)</f>
        <v/>
      </c>
      <c r="G91" s="93" t="str">
        <f>IF('5. Contrasts'!G91="","",'5. Contrasts'!G91)</f>
        <v/>
      </c>
      <c r="H91" s="399" t="str">
        <f>IF('5. Contrasts'!H91="","",'5. Contrasts'!H91)</f>
        <v/>
      </c>
      <c r="I91" s="211" t="str">
        <f>IF('5. Contrasts'!I91="","",'5. Contrasts'!I91)</f>
        <v/>
      </c>
      <c r="J91" s="211" t="str">
        <f>IF('5. Contrasts'!J91="","",'5. Contrasts'!J91)</f>
        <v/>
      </c>
      <c r="K91" s="211" t="str">
        <f>IF('5. Contrasts'!K91="","",'5. Contrasts'!K91)</f>
        <v/>
      </c>
      <c r="L91" s="211" t="str">
        <f>IF('5. Contrasts'!L91="","",'5. Contrasts'!L91)</f>
        <v/>
      </c>
      <c r="M91" s="211" t="str">
        <f>IF('5. Contrasts'!M91="","",'5. Contrasts'!M91)</f>
        <v/>
      </c>
      <c r="N91" s="211" t="str">
        <f>IF('5. Contrasts'!N91="","",'5. Contrasts'!N91)</f>
        <v/>
      </c>
      <c r="O91" s="211" t="str">
        <f>IF('5. Contrasts'!O91="","",'5. Contrasts'!O91)</f>
        <v/>
      </c>
      <c r="P91" s="211" t="str">
        <f>IF('5. Contrasts'!P91="","",'5. Contrasts'!P91)</f>
        <v/>
      </c>
      <c r="Q91" s="211" t="str">
        <f>IF('5. Contrasts'!Q91="","",'5. Contrasts'!Q91)</f>
        <v/>
      </c>
      <c r="R91" s="211" t="str">
        <f>IF('5. Contrasts'!R91="","",'5. Contrasts'!R91)</f>
        <v/>
      </c>
      <c r="S91" s="211" t="str">
        <f>IF('5. Contrasts'!S91="","",'5. Contrasts'!S91)</f>
        <v/>
      </c>
      <c r="T91" s="211" t="str">
        <f>IF('5. Contrasts'!T91="","",'5. Contrasts'!T91)</f>
        <v/>
      </c>
      <c r="U91" s="211" t="str">
        <f>IF('5. Contrasts'!U91="","",'5. Contrasts'!U91)</f>
        <v/>
      </c>
      <c r="V91" s="211" t="str">
        <f>IF('5. Contrasts'!V91="","",'5. Contrasts'!V91)</f>
        <v/>
      </c>
      <c r="W91" s="211" t="str">
        <f>IF('5. Contrasts'!W91="","",'5. Contrasts'!W91)</f>
        <v/>
      </c>
      <c r="X91" s="211" t="str">
        <f>IF('5. Contrasts'!X91="","",'5. Contrasts'!X91)</f>
        <v/>
      </c>
      <c r="Y91" s="211" t="str">
        <f>IF('5. Contrasts'!Y91="","",'5. Contrasts'!Y91)</f>
        <v/>
      </c>
      <c r="Z91" s="585" t="str">
        <f>IF('5. Contrasts'!Z91="","",'5. Contrasts'!Z91)</f>
        <v/>
      </c>
      <c r="AA91" s="377">
        <f t="shared" si="0"/>
        <v>3</v>
      </c>
      <c r="AC91" s="599"/>
      <c r="AD91" s="81"/>
      <c r="AE91" s="81"/>
      <c r="AF91" s="81"/>
      <c r="AG91" s="81"/>
      <c r="AH91" s="81"/>
      <c r="AI91" s="87"/>
      <c r="AJ91" s="81"/>
      <c r="AK91" s="81"/>
      <c r="AL91" s="81"/>
      <c r="AM91" s="81"/>
      <c r="AN91" s="81"/>
      <c r="AO91" s="81"/>
      <c r="AP91" s="81"/>
      <c r="AQ91" s="81"/>
      <c r="AR91" s="600"/>
    </row>
    <row r="92" spans="1:44" s="378" customFormat="1" ht="12.75" hidden="1" customHeight="1" x14ac:dyDescent="0.2">
      <c r="A92" s="547" t="str">
        <f>IF('5. Contrasts'!A92="","",'5. Contrasts'!A92)</f>
        <v>STEM credits earned - 25</v>
      </c>
      <c r="B92" s="211" t="str">
        <f>IF('5. Contrasts'!B92="","",'5. Contrasts'!B92)</f>
        <v/>
      </c>
      <c r="C92" s="211" t="str">
        <f>IF('5. Contrasts'!C92="","",'5. Contrasts'!C92)</f>
        <v/>
      </c>
      <c r="D92" s="91" t="str">
        <f>IF('5. Contrasts'!D92="","",'5. Contrasts'!D92)</f>
        <v/>
      </c>
      <c r="E92" s="212" t="str">
        <f>IF('5. Contrasts'!E92="","",'5. Contrasts'!E92)</f>
        <v>vs.</v>
      </c>
      <c r="F92" s="211" t="str">
        <f>IF('5. Contrasts'!F92="","",'5. Contrasts'!F92)</f>
        <v/>
      </c>
      <c r="G92" s="93" t="str">
        <f>IF('5. Contrasts'!G92="","",'5. Contrasts'!G92)</f>
        <v/>
      </c>
      <c r="H92" s="399" t="str">
        <f>IF('5. Contrasts'!H92="","",'5. Contrasts'!H92)</f>
        <v/>
      </c>
      <c r="I92" s="211" t="str">
        <f>IF('5. Contrasts'!I92="","",'5. Contrasts'!I92)</f>
        <v/>
      </c>
      <c r="J92" s="211" t="str">
        <f>IF('5. Contrasts'!J92="","",'5. Contrasts'!J92)</f>
        <v/>
      </c>
      <c r="K92" s="211" t="str">
        <f>IF('5. Contrasts'!K92="","",'5. Contrasts'!K92)</f>
        <v/>
      </c>
      <c r="L92" s="211" t="str">
        <f>IF('5. Contrasts'!L92="","",'5. Contrasts'!L92)</f>
        <v/>
      </c>
      <c r="M92" s="211" t="str">
        <f>IF('5. Contrasts'!M92="","",'5. Contrasts'!M92)</f>
        <v/>
      </c>
      <c r="N92" s="211" t="str">
        <f>IF('5. Contrasts'!N92="","",'5. Contrasts'!N92)</f>
        <v/>
      </c>
      <c r="O92" s="211" t="str">
        <f>IF('5. Contrasts'!O92="","",'5. Contrasts'!O92)</f>
        <v/>
      </c>
      <c r="P92" s="211" t="str">
        <f>IF('5. Contrasts'!P92="","",'5. Contrasts'!P92)</f>
        <v/>
      </c>
      <c r="Q92" s="211" t="str">
        <f>IF('5. Contrasts'!Q92="","",'5. Contrasts'!Q92)</f>
        <v/>
      </c>
      <c r="R92" s="211" t="str">
        <f>IF('5. Contrasts'!R92="","",'5. Contrasts'!R92)</f>
        <v/>
      </c>
      <c r="S92" s="211" t="str">
        <f>IF('5. Contrasts'!S92="","",'5. Contrasts'!S92)</f>
        <v/>
      </c>
      <c r="T92" s="211" t="str">
        <f>IF('5. Contrasts'!T92="","",'5. Contrasts'!T92)</f>
        <v/>
      </c>
      <c r="U92" s="211" t="str">
        <f>IF('5. Contrasts'!U92="","",'5. Contrasts'!U92)</f>
        <v/>
      </c>
      <c r="V92" s="211" t="str">
        <f>IF('5. Contrasts'!V92="","",'5. Contrasts'!V92)</f>
        <v/>
      </c>
      <c r="W92" s="211" t="str">
        <f>IF('5. Contrasts'!W92="","",'5. Contrasts'!W92)</f>
        <v/>
      </c>
      <c r="X92" s="211" t="str">
        <f>IF('5. Contrasts'!X92="","",'5. Contrasts'!X92)</f>
        <v/>
      </c>
      <c r="Y92" s="211" t="str">
        <f>IF('5. Contrasts'!Y92="","",'5. Contrasts'!Y92)</f>
        <v/>
      </c>
      <c r="Z92" s="585" t="str">
        <f>IF('5. Contrasts'!Z92="","",'5. Contrasts'!Z92)</f>
        <v/>
      </c>
      <c r="AA92" s="377">
        <f t="shared" si="0"/>
        <v>3</v>
      </c>
      <c r="AC92" s="599"/>
      <c r="AD92" s="81"/>
      <c r="AE92" s="81"/>
      <c r="AF92" s="81"/>
      <c r="AG92" s="81"/>
      <c r="AH92" s="81"/>
      <c r="AI92" s="87"/>
      <c r="AJ92" s="81"/>
      <c r="AK92" s="81"/>
      <c r="AL92" s="81"/>
      <c r="AM92" s="81"/>
      <c r="AN92" s="81"/>
      <c r="AO92" s="81"/>
      <c r="AP92" s="81"/>
      <c r="AQ92" s="81"/>
      <c r="AR92" s="600"/>
    </row>
    <row r="93" spans="1:44" s="382" customFormat="1" ht="12.75" customHeight="1" x14ac:dyDescent="0.2">
      <c r="A93" s="549" t="str">
        <f>IF('5. Contrasts'!A93="","",'5. Contrasts'!A93)</f>
        <v xml:space="preserve">Note: There are additional rows available for use if you highlight this row and the one above it and choose "Unhide" in the "View" menu. </v>
      </c>
      <c r="B93" s="213"/>
      <c r="C93" s="218"/>
      <c r="D93" s="218"/>
      <c r="E93" s="219"/>
      <c r="F93" s="218"/>
      <c r="G93" s="218"/>
      <c r="H93" s="218"/>
      <c r="I93" s="218"/>
      <c r="J93" s="218"/>
      <c r="K93" s="218"/>
      <c r="L93" s="218"/>
      <c r="M93" s="218"/>
      <c r="N93" s="218"/>
      <c r="O93" s="218"/>
      <c r="P93" s="218"/>
      <c r="Q93" s="218"/>
      <c r="R93" s="218"/>
      <c r="S93" s="218"/>
      <c r="T93" s="218"/>
      <c r="U93" s="218"/>
      <c r="V93" s="218"/>
      <c r="W93" s="218"/>
      <c r="X93" s="218"/>
      <c r="Y93" s="218"/>
      <c r="Z93" s="586" t="str">
        <f>IF('5. Contrasts'!Z93="","",'5. Contrasts'!Z93)</f>
        <v/>
      </c>
      <c r="AA93" s="381"/>
      <c r="AC93" s="601"/>
      <c r="AD93" s="247"/>
      <c r="AE93" s="247"/>
      <c r="AF93" s="247"/>
      <c r="AG93" s="247"/>
      <c r="AH93" s="247"/>
      <c r="AI93" s="247"/>
      <c r="AJ93" s="247"/>
      <c r="AK93" s="247"/>
      <c r="AL93" s="247"/>
      <c r="AM93" s="247"/>
      <c r="AN93" s="247"/>
      <c r="AO93" s="247"/>
      <c r="AP93" s="247"/>
      <c r="AQ93" s="247"/>
      <c r="AR93" s="602"/>
    </row>
    <row r="94" spans="1:44" s="385" customFormat="1" ht="14.25" customHeight="1" x14ac:dyDescent="0.2">
      <c r="A94" s="543" t="str">
        <f>IF('5. Contrasts'!A94="","",'5. Contrasts'!A94)</f>
        <v>Outcome 4   /   Academic Achievement   /   Applied Math course grade of C or better</v>
      </c>
      <c r="B94" s="214"/>
      <c r="C94" s="214"/>
      <c r="D94" s="214"/>
      <c r="E94" s="397"/>
      <c r="F94" s="215"/>
      <c r="G94" s="215"/>
      <c r="H94" s="215"/>
      <c r="I94" s="215"/>
      <c r="J94" s="215"/>
      <c r="K94" s="215"/>
      <c r="L94" s="215"/>
      <c r="M94" s="215"/>
      <c r="N94" s="215"/>
      <c r="O94" s="215"/>
      <c r="P94" s="215"/>
      <c r="Q94" s="215"/>
      <c r="R94" s="215"/>
      <c r="S94" s="215"/>
      <c r="T94" s="215"/>
      <c r="U94" s="215"/>
      <c r="V94" s="215"/>
      <c r="W94" s="215"/>
      <c r="X94" s="215"/>
      <c r="Y94" s="215"/>
      <c r="Z94" s="587"/>
      <c r="AA94" s="384"/>
      <c r="AC94" s="603"/>
      <c r="AD94" s="248"/>
      <c r="AE94" s="248"/>
      <c r="AF94" s="248"/>
      <c r="AG94" s="248"/>
      <c r="AH94" s="248"/>
      <c r="AI94" s="248"/>
      <c r="AJ94" s="248"/>
      <c r="AK94" s="248"/>
      <c r="AL94" s="248"/>
      <c r="AM94" s="248"/>
      <c r="AN94" s="248"/>
      <c r="AO94" s="248"/>
      <c r="AP94" s="248"/>
      <c r="AQ94" s="248"/>
      <c r="AR94" s="604"/>
    </row>
    <row r="95" spans="1:44" s="378" customFormat="1" ht="12.75" customHeight="1" x14ac:dyDescent="0.2">
      <c r="A95" s="547" t="str">
        <f>IF('5. Contrasts'!A95="","",'5. Contrasts'!A95)</f>
        <v>Applied Math course grade of C or better - 1</v>
      </c>
      <c r="B95" s="211" t="str">
        <f>IF('5. Contrasts'!B95="","",'5. Contrasts'!B95)</f>
        <v/>
      </c>
      <c r="C95" s="211" t="str">
        <f>IF('5. Contrasts'!C95="","",'5. Contrasts'!C95)</f>
        <v>T_Semester1</v>
      </c>
      <c r="D95" s="91" t="str">
        <f>IF('5. Contrasts'!D95="","",'5. Contrasts'!D95)</f>
        <v xml:space="preserve">FACT </v>
      </c>
      <c r="E95" s="212" t="str">
        <f>IF('5. Contrasts'!E95="","",'5. Contrasts'!E95)</f>
        <v>vs.</v>
      </c>
      <c r="F95" s="211" t="str">
        <f>IF('5. Contrasts'!F95="","",'5. Contrasts'!F95)</f>
        <v>C_Semester1</v>
      </c>
      <c r="G95" s="93" t="str">
        <f>IF('5. Contrasts'!G95="","",'5. Contrasts'!G95)</f>
        <v>Business as Usual</v>
      </c>
      <c r="H95" s="398" t="str">
        <f>IF('5. Contrasts'!H95="","",'5. Contrasts'!H95)</f>
        <v>binary</v>
      </c>
      <c r="I95" s="216" t="str">
        <f>IF('5. Contrasts'!I95="","",'5. Contrasts'!I95)</f>
        <v>raw score</v>
      </c>
      <c r="J95" s="216" t="str">
        <f>IF('5. Contrasts'!J95="","",'5. Contrasts'!J95)</f>
        <v>no imputed outcome data</v>
      </c>
      <c r="K95" s="216">
        <f>IF('5. Contrasts'!K95="","",'5. Contrasts'!K95)</f>
        <v>2</v>
      </c>
      <c r="L95" s="216" t="str">
        <f>IF('5. Contrasts'!L95="","",'5. Contrasts'!L95)</f>
        <v>SAT/Math placement score</v>
      </c>
      <c r="M95" s="216" t="str">
        <f>IF('5. Contrasts'!M95="","",'5. Contrasts'!M95)</f>
        <v>student</v>
      </c>
      <c r="N95" s="216" t="str">
        <f>IF('5. Contrasts'!N95="","",'5. Contrasts'!N95)</f>
        <v>Pre-freshman/12th grade</v>
      </c>
      <c r="O95" s="216" t="str">
        <f>IF('5. Contrasts'!O95="","",'5. Contrasts'!O95)</f>
        <v>Pre-random assignment (summer for placement test/prior fall for SAT): 
2015-2016 (Cohort A), 
2016-2017 (Cohort B), 
2017-2018 (Cohort C)</v>
      </c>
      <c r="P95" s="216" t="str">
        <f>IF('5. Contrasts'!P95="","",'5. Contrasts'!P95)</f>
        <v xml:space="preserve">Dummy variable adjustment* </v>
      </c>
      <c r="Q95" s="216" t="str">
        <f>IF('5. Contrasts'!Q95="","",'5. Contrasts'!Q95)</f>
        <v>Pell grant eligibility</v>
      </c>
      <c r="R95" s="216" t="str">
        <f>IF('5. Contrasts'!R95="","",'5. Contrasts'!R95)</f>
        <v>student</v>
      </c>
      <c r="S95" s="216" t="str">
        <f>IF('5. Contrasts'!S95="","",'5. Contrasts'!S95)</f>
        <v>Pre-freshman</v>
      </c>
      <c r="T95" s="216" t="str">
        <f>IF('5. Contrasts'!T95="","",'5. Contrasts'!T95)</f>
        <v>Spring/summer (time of financial aid award):
2016 (Cohort A), 
2017 (Cohort B), 
2018 (Cohort C)</v>
      </c>
      <c r="U95" s="216" t="str">
        <f>IF('5. Contrasts'!U95="","",'5. Contrasts'!U95)</f>
        <v xml:space="preserve">Dummy variable adjustment* </v>
      </c>
      <c r="V95" s="216" t="str">
        <f>IF('5. Contrasts'!V95="","",'5. Contrasts'!V95)</f>
        <v>Confirmatory</v>
      </c>
      <c r="W95" s="211" t="str">
        <f>IF('5. Contrasts'!W95="","",'5. Contrasts'!W95)</f>
        <v>Spring 2017</v>
      </c>
      <c r="X95" s="211" t="str">
        <f>IF('5. Contrasts'!X95="","",'5. Contrasts'!X95)</f>
        <v>Fall 2019</v>
      </c>
      <c r="Y95" s="211" t="str">
        <f>IF('5. Contrasts'!Y95="","",'5. Contrasts'!Y95)</f>
        <v xml:space="preserve">For three cohorts of entering college freshmen required to take Applied Math, what is the effect of a FACT course section on earning a course grade of C or higher in Applied Math, compared to a business-as-usual course section? </v>
      </c>
      <c r="Z95" s="585" t="str">
        <f>IF('5. Contrasts'!Z95="","",'5. Contrasts'!Z95)</f>
        <v>*In the case that attrition is high, no baseline data will be imputed</v>
      </c>
      <c r="AA95" s="377">
        <f t="shared" si="0"/>
        <v>4</v>
      </c>
      <c r="AC95" s="599"/>
      <c r="AD95" s="81"/>
      <c r="AE95" s="81"/>
      <c r="AF95" s="81"/>
      <c r="AG95" s="81"/>
      <c r="AH95" s="81"/>
      <c r="AI95" s="87"/>
      <c r="AJ95" s="81"/>
      <c r="AK95" s="81"/>
      <c r="AL95" s="81"/>
      <c r="AM95" s="81"/>
      <c r="AN95" s="81"/>
      <c r="AO95" s="81"/>
      <c r="AP95" s="81"/>
      <c r="AQ95" s="81"/>
      <c r="AR95" s="600"/>
    </row>
    <row r="96" spans="1:44" s="378" customFormat="1" ht="12.75" customHeight="1" x14ac:dyDescent="0.2">
      <c r="A96" s="547" t="str">
        <f>IF('5. Contrasts'!A96="","",'5. Contrasts'!A96)</f>
        <v>Applied Math course grade of C or better - 2</v>
      </c>
      <c r="B96" s="211" t="str">
        <f>IF('5. Contrasts'!B96="","",'5. Contrasts'!B96)</f>
        <v/>
      </c>
      <c r="C96" s="211" t="str">
        <f>IF('5. Contrasts'!C96="","",'5. Contrasts'!C96)</f>
        <v/>
      </c>
      <c r="D96" s="91" t="str">
        <f>IF('5. Contrasts'!D96="","",'5. Contrasts'!D96)</f>
        <v/>
      </c>
      <c r="E96" s="212" t="str">
        <f>IF('5. Contrasts'!E96="","",'5. Contrasts'!E96)</f>
        <v>vs.</v>
      </c>
      <c r="F96" s="211" t="str">
        <f>IF('5. Contrasts'!F96="","",'5. Contrasts'!F96)</f>
        <v/>
      </c>
      <c r="G96" s="93" t="str">
        <f>IF('5. Contrasts'!G96="","",'5. Contrasts'!G96)</f>
        <v/>
      </c>
      <c r="H96" s="399" t="str">
        <f>IF('5. Contrasts'!H96="","",'5. Contrasts'!H96)</f>
        <v/>
      </c>
      <c r="I96" s="211" t="str">
        <f>IF('5. Contrasts'!I96="","",'5. Contrasts'!I96)</f>
        <v/>
      </c>
      <c r="J96" s="211" t="str">
        <f>IF('5. Contrasts'!J96="","",'5. Contrasts'!J96)</f>
        <v/>
      </c>
      <c r="K96" s="211" t="str">
        <f>IF('5. Contrasts'!K96="","",'5. Contrasts'!K96)</f>
        <v/>
      </c>
      <c r="L96" s="211" t="str">
        <f>IF('5. Contrasts'!L96="","",'5. Contrasts'!L96)</f>
        <v/>
      </c>
      <c r="M96" s="211" t="str">
        <f>IF('5. Contrasts'!M96="","",'5. Contrasts'!M96)</f>
        <v/>
      </c>
      <c r="N96" s="211" t="str">
        <f>IF('5. Contrasts'!N96="","",'5. Contrasts'!N96)</f>
        <v/>
      </c>
      <c r="O96" s="211" t="str">
        <f>IF('5. Contrasts'!O96="","",'5. Contrasts'!O96)</f>
        <v/>
      </c>
      <c r="P96" s="211" t="str">
        <f>IF('5. Contrasts'!P96="","",'5. Contrasts'!P96)</f>
        <v/>
      </c>
      <c r="Q96" s="211" t="str">
        <f>IF('5. Contrasts'!Q96="","",'5. Contrasts'!Q96)</f>
        <v/>
      </c>
      <c r="R96" s="211" t="str">
        <f>IF('5. Contrasts'!R96="","",'5. Contrasts'!R96)</f>
        <v/>
      </c>
      <c r="S96" s="211" t="str">
        <f>IF('5. Contrasts'!S96="","",'5. Contrasts'!S96)</f>
        <v/>
      </c>
      <c r="T96" s="211" t="str">
        <f>IF('5. Contrasts'!T96="","",'5. Contrasts'!T96)</f>
        <v/>
      </c>
      <c r="U96" s="211" t="str">
        <f>IF('5. Contrasts'!U96="","",'5. Contrasts'!U96)</f>
        <v/>
      </c>
      <c r="V96" s="211" t="str">
        <f>IF('5. Contrasts'!V96="","",'5. Contrasts'!V96)</f>
        <v/>
      </c>
      <c r="W96" s="211" t="str">
        <f>IF('5. Contrasts'!W96="","",'5. Contrasts'!W96)</f>
        <v/>
      </c>
      <c r="X96" s="211" t="str">
        <f>IF('5. Contrasts'!X96="","",'5. Contrasts'!X96)</f>
        <v/>
      </c>
      <c r="Y96" s="211" t="str">
        <f>IF('5. Contrasts'!Y96="","",'5. Contrasts'!Y96)</f>
        <v/>
      </c>
      <c r="Z96" s="585" t="str">
        <f>IF('5. Contrasts'!Z96="","",'5. Contrasts'!Z96)</f>
        <v/>
      </c>
      <c r="AA96" s="377">
        <f t="shared" si="0"/>
        <v>4</v>
      </c>
      <c r="AC96" s="599"/>
      <c r="AD96" s="81"/>
      <c r="AE96" s="81"/>
      <c r="AF96" s="81"/>
      <c r="AG96" s="81"/>
      <c r="AH96" s="81"/>
      <c r="AI96" s="87"/>
      <c r="AJ96" s="81"/>
      <c r="AK96" s="81"/>
      <c r="AL96" s="81"/>
      <c r="AM96" s="81"/>
      <c r="AN96" s="81"/>
      <c r="AO96" s="81"/>
      <c r="AP96" s="81"/>
      <c r="AQ96" s="81"/>
      <c r="AR96" s="600"/>
    </row>
    <row r="97" spans="1:44" s="378" customFormat="1" ht="12.75" customHeight="1" x14ac:dyDescent="0.2">
      <c r="A97" s="547" t="str">
        <f>IF('5. Contrasts'!A97="","",'5. Contrasts'!A97)</f>
        <v>Applied Math course grade of C or better - 3</v>
      </c>
      <c r="B97" s="211" t="str">
        <f>IF('5. Contrasts'!B97="","",'5. Contrasts'!B97)</f>
        <v/>
      </c>
      <c r="C97" s="211" t="str">
        <f>IF('5. Contrasts'!C97="","",'5. Contrasts'!C97)</f>
        <v/>
      </c>
      <c r="D97" s="91" t="str">
        <f>IF('5. Contrasts'!D97="","",'5. Contrasts'!D97)</f>
        <v/>
      </c>
      <c r="E97" s="212" t="str">
        <f>IF('5. Contrasts'!E97="","",'5. Contrasts'!E97)</f>
        <v>vs.</v>
      </c>
      <c r="F97" s="211" t="str">
        <f>IF('5. Contrasts'!F97="","",'5. Contrasts'!F97)</f>
        <v/>
      </c>
      <c r="G97" s="93" t="str">
        <f>IF('5. Contrasts'!G97="","",'5. Contrasts'!G97)</f>
        <v/>
      </c>
      <c r="H97" s="399" t="str">
        <f>IF('5. Contrasts'!H97="","",'5. Contrasts'!H97)</f>
        <v/>
      </c>
      <c r="I97" s="211" t="str">
        <f>IF('5. Contrasts'!I97="","",'5. Contrasts'!I97)</f>
        <v/>
      </c>
      <c r="J97" s="211" t="str">
        <f>IF('5. Contrasts'!J97="","",'5. Contrasts'!J97)</f>
        <v/>
      </c>
      <c r="K97" s="211" t="str">
        <f>IF('5. Contrasts'!K97="","",'5. Contrasts'!K97)</f>
        <v/>
      </c>
      <c r="L97" s="211" t="str">
        <f>IF('5. Contrasts'!L97="","",'5. Contrasts'!L97)</f>
        <v/>
      </c>
      <c r="M97" s="211" t="str">
        <f>IF('5. Contrasts'!M97="","",'5. Contrasts'!M97)</f>
        <v/>
      </c>
      <c r="N97" s="211" t="str">
        <f>IF('5. Contrasts'!N97="","",'5. Contrasts'!N97)</f>
        <v/>
      </c>
      <c r="O97" s="211" t="str">
        <f>IF('5. Contrasts'!O97="","",'5. Contrasts'!O97)</f>
        <v/>
      </c>
      <c r="P97" s="211" t="str">
        <f>IF('5. Contrasts'!P97="","",'5. Contrasts'!P97)</f>
        <v/>
      </c>
      <c r="Q97" s="211" t="str">
        <f>IF('5. Contrasts'!Q97="","",'5. Contrasts'!Q97)</f>
        <v/>
      </c>
      <c r="R97" s="211" t="str">
        <f>IF('5. Contrasts'!R97="","",'5. Contrasts'!R97)</f>
        <v/>
      </c>
      <c r="S97" s="211" t="str">
        <f>IF('5. Contrasts'!S97="","",'5. Contrasts'!S97)</f>
        <v/>
      </c>
      <c r="T97" s="211" t="str">
        <f>IF('5. Contrasts'!T97="","",'5. Contrasts'!T97)</f>
        <v/>
      </c>
      <c r="U97" s="211" t="str">
        <f>IF('5. Contrasts'!U97="","",'5. Contrasts'!U97)</f>
        <v/>
      </c>
      <c r="V97" s="211" t="str">
        <f>IF('5. Contrasts'!V97="","",'5. Contrasts'!V97)</f>
        <v/>
      </c>
      <c r="W97" s="211" t="str">
        <f>IF('5. Contrasts'!W97="","",'5. Contrasts'!W97)</f>
        <v/>
      </c>
      <c r="X97" s="211" t="str">
        <f>IF('5. Contrasts'!X97="","",'5. Contrasts'!X97)</f>
        <v/>
      </c>
      <c r="Y97" s="211" t="str">
        <f>IF('5. Contrasts'!Y97="","",'5. Contrasts'!Y97)</f>
        <v/>
      </c>
      <c r="Z97" s="585" t="str">
        <f>IF('5. Contrasts'!Z97="","",'5. Contrasts'!Z97)</f>
        <v/>
      </c>
      <c r="AA97" s="377">
        <f t="shared" si="0"/>
        <v>4</v>
      </c>
      <c r="AC97" s="599"/>
      <c r="AD97" s="81"/>
      <c r="AE97" s="81"/>
      <c r="AF97" s="81"/>
      <c r="AG97" s="81"/>
      <c r="AH97" s="81"/>
      <c r="AI97" s="87"/>
      <c r="AJ97" s="81"/>
      <c r="AK97" s="81"/>
      <c r="AL97" s="81"/>
      <c r="AM97" s="81"/>
      <c r="AN97" s="81"/>
      <c r="AO97" s="81"/>
      <c r="AP97" s="81"/>
      <c r="AQ97" s="81"/>
      <c r="AR97" s="600"/>
    </row>
    <row r="98" spans="1:44" s="378" customFormat="1" ht="12.75" customHeight="1" x14ac:dyDescent="0.2">
      <c r="A98" s="547" t="str">
        <f>IF('5. Contrasts'!A98="","",'5. Contrasts'!A98)</f>
        <v>Applied Math course grade of C or better - 4</v>
      </c>
      <c r="B98" s="211" t="str">
        <f>IF('5. Contrasts'!B98="","",'5. Contrasts'!B98)</f>
        <v/>
      </c>
      <c r="C98" s="211" t="str">
        <f>IF('5. Contrasts'!C98="","",'5. Contrasts'!C98)</f>
        <v/>
      </c>
      <c r="D98" s="91" t="str">
        <f>IF('5. Contrasts'!D98="","",'5. Contrasts'!D98)</f>
        <v/>
      </c>
      <c r="E98" s="212" t="str">
        <f>IF('5. Contrasts'!E98="","",'5. Contrasts'!E98)</f>
        <v>vs.</v>
      </c>
      <c r="F98" s="211" t="str">
        <f>IF('5. Contrasts'!F98="","",'5. Contrasts'!F98)</f>
        <v/>
      </c>
      <c r="G98" s="93" t="str">
        <f>IF('5. Contrasts'!G98="","",'5. Contrasts'!G98)</f>
        <v/>
      </c>
      <c r="H98" s="399" t="str">
        <f>IF('5. Contrasts'!H98="","",'5. Contrasts'!H98)</f>
        <v/>
      </c>
      <c r="I98" s="211" t="str">
        <f>IF('5. Contrasts'!I98="","",'5. Contrasts'!I98)</f>
        <v/>
      </c>
      <c r="J98" s="211" t="str">
        <f>IF('5. Contrasts'!J98="","",'5. Contrasts'!J98)</f>
        <v/>
      </c>
      <c r="K98" s="211" t="str">
        <f>IF('5. Contrasts'!K98="","",'5. Contrasts'!K98)</f>
        <v/>
      </c>
      <c r="L98" s="211" t="str">
        <f>IF('5. Contrasts'!L98="","",'5. Contrasts'!L98)</f>
        <v/>
      </c>
      <c r="M98" s="211" t="str">
        <f>IF('5. Contrasts'!M98="","",'5. Contrasts'!M98)</f>
        <v/>
      </c>
      <c r="N98" s="211" t="str">
        <f>IF('5. Contrasts'!N98="","",'5. Contrasts'!N98)</f>
        <v/>
      </c>
      <c r="O98" s="211" t="str">
        <f>IF('5. Contrasts'!O98="","",'5. Contrasts'!O98)</f>
        <v/>
      </c>
      <c r="P98" s="211" t="str">
        <f>IF('5. Contrasts'!P98="","",'5. Contrasts'!P98)</f>
        <v/>
      </c>
      <c r="Q98" s="211" t="str">
        <f>IF('5. Contrasts'!Q98="","",'5. Contrasts'!Q98)</f>
        <v/>
      </c>
      <c r="R98" s="211" t="str">
        <f>IF('5. Contrasts'!R98="","",'5. Contrasts'!R98)</f>
        <v/>
      </c>
      <c r="S98" s="211" t="str">
        <f>IF('5. Contrasts'!S98="","",'5. Contrasts'!S98)</f>
        <v/>
      </c>
      <c r="T98" s="211" t="str">
        <f>IF('5. Contrasts'!T98="","",'5. Contrasts'!T98)</f>
        <v/>
      </c>
      <c r="U98" s="211" t="str">
        <f>IF('5. Contrasts'!U98="","",'5. Contrasts'!U98)</f>
        <v/>
      </c>
      <c r="V98" s="211" t="str">
        <f>IF('5. Contrasts'!V98="","",'5. Contrasts'!V98)</f>
        <v/>
      </c>
      <c r="W98" s="211" t="str">
        <f>IF('5. Contrasts'!W98="","",'5. Contrasts'!W98)</f>
        <v/>
      </c>
      <c r="X98" s="211" t="str">
        <f>IF('5. Contrasts'!X98="","",'5. Contrasts'!X98)</f>
        <v/>
      </c>
      <c r="Y98" s="211" t="str">
        <f>IF('5. Contrasts'!Y98="","",'5. Contrasts'!Y98)</f>
        <v/>
      </c>
      <c r="Z98" s="585" t="str">
        <f>IF('5. Contrasts'!Z98="","",'5. Contrasts'!Z98)</f>
        <v/>
      </c>
      <c r="AA98" s="377">
        <f t="shared" si="0"/>
        <v>4</v>
      </c>
      <c r="AC98" s="599"/>
      <c r="AD98" s="81"/>
      <c r="AE98" s="81"/>
      <c r="AF98" s="81"/>
      <c r="AG98" s="81"/>
      <c r="AH98" s="81"/>
      <c r="AI98" s="87"/>
      <c r="AJ98" s="81"/>
      <c r="AK98" s="81"/>
      <c r="AL98" s="81"/>
      <c r="AM98" s="81"/>
      <c r="AN98" s="81"/>
      <c r="AO98" s="81"/>
      <c r="AP98" s="81"/>
      <c r="AQ98" s="81"/>
      <c r="AR98" s="600"/>
    </row>
    <row r="99" spans="1:44" s="378" customFormat="1" ht="12.75" customHeight="1" x14ac:dyDescent="0.2">
      <c r="A99" s="547" t="str">
        <f>IF('5. Contrasts'!A99="","",'5. Contrasts'!A99)</f>
        <v>Applied Math course grade of C or better - 5</v>
      </c>
      <c r="B99" s="211" t="str">
        <f>IF('5. Contrasts'!B99="","",'5. Contrasts'!B99)</f>
        <v/>
      </c>
      <c r="C99" s="211" t="str">
        <f>IF('5. Contrasts'!C99="","",'5. Contrasts'!C99)</f>
        <v/>
      </c>
      <c r="D99" s="91" t="str">
        <f>IF('5. Contrasts'!D99="","",'5. Contrasts'!D99)</f>
        <v/>
      </c>
      <c r="E99" s="212" t="str">
        <f>IF('5. Contrasts'!E99="","",'5. Contrasts'!E99)</f>
        <v>vs.</v>
      </c>
      <c r="F99" s="211" t="str">
        <f>IF('5. Contrasts'!F99="","",'5. Contrasts'!F99)</f>
        <v/>
      </c>
      <c r="G99" s="93" t="str">
        <f>IF('5. Contrasts'!G99="","",'5. Contrasts'!G99)</f>
        <v/>
      </c>
      <c r="H99" s="399" t="str">
        <f>IF('5. Contrasts'!H99="","",'5. Contrasts'!H99)</f>
        <v/>
      </c>
      <c r="I99" s="211" t="str">
        <f>IF('5. Contrasts'!I99="","",'5. Contrasts'!I99)</f>
        <v/>
      </c>
      <c r="J99" s="211" t="str">
        <f>IF('5. Contrasts'!J99="","",'5. Contrasts'!J99)</f>
        <v/>
      </c>
      <c r="K99" s="211" t="str">
        <f>IF('5. Contrasts'!K99="","",'5. Contrasts'!K99)</f>
        <v/>
      </c>
      <c r="L99" s="211" t="str">
        <f>IF('5. Contrasts'!L99="","",'5. Contrasts'!L99)</f>
        <v/>
      </c>
      <c r="M99" s="211" t="str">
        <f>IF('5. Contrasts'!M99="","",'5. Contrasts'!M99)</f>
        <v/>
      </c>
      <c r="N99" s="211" t="str">
        <f>IF('5. Contrasts'!N99="","",'5. Contrasts'!N99)</f>
        <v/>
      </c>
      <c r="O99" s="211" t="str">
        <f>IF('5. Contrasts'!O99="","",'5. Contrasts'!O99)</f>
        <v/>
      </c>
      <c r="P99" s="211" t="str">
        <f>IF('5. Contrasts'!P99="","",'5. Contrasts'!P99)</f>
        <v/>
      </c>
      <c r="Q99" s="211" t="str">
        <f>IF('5. Contrasts'!Q99="","",'5. Contrasts'!Q99)</f>
        <v/>
      </c>
      <c r="R99" s="211" t="str">
        <f>IF('5. Contrasts'!R99="","",'5. Contrasts'!R99)</f>
        <v/>
      </c>
      <c r="S99" s="211" t="str">
        <f>IF('5. Contrasts'!S99="","",'5. Contrasts'!S99)</f>
        <v/>
      </c>
      <c r="T99" s="211" t="str">
        <f>IF('5. Contrasts'!T99="","",'5. Contrasts'!T99)</f>
        <v/>
      </c>
      <c r="U99" s="211" t="str">
        <f>IF('5. Contrasts'!U99="","",'5. Contrasts'!U99)</f>
        <v/>
      </c>
      <c r="V99" s="211" t="str">
        <f>IF('5. Contrasts'!V99="","",'5. Contrasts'!V99)</f>
        <v/>
      </c>
      <c r="W99" s="211" t="str">
        <f>IF('5. Contrasts'!W99="","",'5. Contrasts'!W99)</f>
        <v/>
      </c>
      <c r="X99" s="211" t="str">
        <f>IF('5. Contrasts'!X99="","",'5. Contrasts'!X99)</f>
        <v/>
      </c>
      <c r="Y99" s="211" t="str">
        <f>IF('5. Contrasts'!Y99="","",'5. Contrasts'!Y99)</f>
        <v/>
      </c>
      <c r="Z99" s="585" t="str">
        <f>IF('5. Contrasts'!Z99="","",'5. Contrasts'!Z99)</f>
        <v/>
      </c>
      <c r="AA99" s="377">
        <f t="shared" si="0"/>
        <v>4</v>
      </c>
      <c r="AC99" s="599"/>
      <c r="AD99" s="81"/>
      <c r="AE99" s="81"/>
      <c r="AF99" s="81"/>
      <c r="AG99" s="81"/>
      <c r="AH99" s="81"/>
      <c r="AI99" s="87"/>
      <c r="AJ99" s="81"/>
      <c r="AK99" s="81"/>
      <c r="AL99" s="81"/>
      <c r="AM99" s="81"/>
      <c r="AN99" s="81"/>
      <c r="AO99" s="81"/>
      <c r="AP99" s="81"/>
      <c r="AQ99" s="81"/>
      <c r="AR99" s="600"/>
    </row>
    <row r="100" spans="1:44" s="378" customFormat="1" ht="12.75" customHeight="1" x14ac:dyDescent="0.2">
      <c r="A100" s="547" t="str">
        <f>IF('5. Contrasts'!A100="","",'5. Contrasts'!A100)</f>
        <v>Applied Math course grade of C or better - 6</v>
      </c>
      <c r="B100" s="211" t="str">
        <f>IF('5. Contrasts'!B100="","",'5. Contrasts'!B100)</f>
        <v/>
      </c>
      <c r="C100" s="211" t="str">
        <f>IF('5. Contrasts'!C100="","",'5. Contrasts'!C100)</f>
        <v/>
      </c>
      <c r="D100" s="91" t="str">
        <f>IF('5. Contrasts'!D100="","",'5. Contrasts'!D100)</f>
        <v/>
      </c>
      <c r="E100" s="212" t="str">
        <f>IF('5. Contrasts'!E100="","",'5. Contrasts'!E100)</f>
        <v>vs.</v>
      </c>
      <c r="F100" s="211" t="str">
        <f>IF('5. Contrasts'!F100="","",'5. Contrasts'!F100)</f>
        <v/>
      </c>
      <c r="G100" s="93" t="str">
        <f>IF('5. Contrasts'!G100="","",'5. Contrasts'!G100)</f>
        <v/>
      </c>
      <c r="H100" s="399" t="str">
        <f>IF('5. Contrasts'!H100="","",'5. Contrasts'!H100)</f>
        <v/>
      </c>
      <c r="I100" s="211" t="str">
        <f>IF('5. Contrasts'!I100="","",'5. Contrasts'!I100)</f>
        <v/>
      </c>
      <c r="J100" s="211" t="str">
        <f>IF('5. Contrasts'!J100="","",'5. Contrasts'!J100)</f>
        <v/>
      </c>
      <c r="K100" s="211" t="str">
        <f>IF('5. Contrasts'!K100="","",'5. Contrasts'!K100)</f>
        <v/>
      </c>
      <c r="L100" s="211" t="str">
        <f>IF('5. Contrasts'!L100="","",'5. Contrasts'!L100)</f>
        <v/>
      </c>
      <c r="M100" s="211" t="str">
        <f>IF('5. Contrasts'!M100="","",'5. Contrasts'!M100)</f>
        <v/>
      </c>
      <c r="N100" s="211" t="str">
        <f>IF('5. Contrasts'!N100="","",'5. Contrasts'!N100)</f>
        <v/>
      </c>
      <c r="O100" s="211" t="str">
        <f>IF('5. Contrasts'!O100="","",'5. Contrasts'!O100)</f>
        <v/>
      </c>
      <c r="P100" s="211" t="str">
        <f>IF('5. Contrasts'!P100="","",'5. Contrasts'!P100)</f>
        <v/>
      </c>
      <c r="Q100" s="211" t="str">
        <f>IF('5. Contrasts'!Q100="","",'5. Contrasts'!Q100)</f>
        <v/>
      </c>
      <c r="R100" s="211" t="str">
        <f>IF('5. Contrasts'!R100="","",'5. Contrasts'!R100)</f>
        <v/>
      </c>
      <c r="S100" s="211" t="str">
        <f>IF('5. Contrasts'!S100="","",'5. Contrasts'!S100)</f>
        <v/>
      </c>
      <c r="T100" s="211" t="str">
        <f>IF('5. Contrasts'!T100="","",'5. Contrasts'!T100)</f>
        <v/>
      </c>
      <c r="U100" s="211" t="str">
        <f>IF('5. Contrasts'!U100="","",'5. Contrasts'!U100)</f>
        <v/>
      </c>
      <c r="V100" s="211" t="str">
        <f>IF('5. Contrasts'!V100="","",'5. Contrasts'!V100)</f>
        <v/>
      </c>
      <c r="W100" s="211" t="str">
        <f>IF('5. Contrasts'!W100="","",'5. Contrasts'!W100)</f>
        <v/>
      </c>
      <c r="X100" s="211" t="str">
        <f>IF('5. Contrasts'!X100="","",'5. Contrasts'!X100)</f>
        <v/>
      </c>
      <c r="Y100" s="211" t="str">
        <f>IF('5. Contrasts'!Y100="","",'5. Contrasts'!Y100)</f>
        <v/>
      </c>
      <c r="Z100" s="585" t="str">
        <f>IF('5. Contrasts'!Z100="","",'5. Contrasts'!Z100)</f>
        <v/>
      </c>
      <c r="AA100" s="377">
        <f t="shared" si="0"/>
        <v>4</v>
      </c>
      <c r="AC100" s="599"/>
      <c r="AD100" s="81"/>
      <c r="AE100" s="81"/>
      <c r="AF100" s="81"/>
      <c r="AG100" s="81"/>
      <c r="AH100" s="81"/>
      <c r="AI100" s="87"/>
      <c r="AJ100" s="81"/>
      <c r="AK100" s="81"/>
      <c r="AL100" s="81"/>
      <c r="AM100" s="81"/>
      <c r="AN100" s="81"/>
      <c r="AO100" s="81"/>
      <c r="AP100" s="81"/>
      <c r="AQ100" s="81"/>
      <c r="AR100" s="600"/>
    </row>
    <row r="101" spans="1:44" s="378" customFormat="1" ht="12.75" customHeight="1" x14ac:dyDescent="0.2">
      <c r="A101" s="547" t="str">
        <f>IF('5. Contrasts'!A101="","",'5. Contrasts'!A101)</f>
        <v>Applied Math course grade of C or better - 7</v>
      </c>
      <c r="B101" s="211" t="str">
        <f>IF('5. Contrasts'!B101="","",'5. Contrasts'!B101)</f>
        <v/>
      </c>
      <c r="C101" s="211" t="str">
        <f>IF('5. Contrasts'!C101="","",'5. Contrasts'!C101)</f>
        <v/>
      </c>
      <c r="D101" s="91" t="str">
        <f>IF('5. Contrasts'!D101="","",'5. Contrasts'!D101)</f>
        <v/>
      </c>
      <c r="E101" s="212" t="str">
        <f>IF('5. Contrasts'!E101="","",'5. Contrasts'!E101)</f>
        <v>vs.</v>
      </c>
      <c r="F101" s="211" t="str">
        <f>IF('5. Contrasts'!F101="","",'5. Contrasts'!F101)</f>
        <v/>
      </c>
      <c r="G101" s="93" t="str">
        <f>IF('5. Contrasts'!G101="","",'5. Contrasts'!G101)</f>
        <v/>
      </c>
      <c r="H101" s="399" t="str">
        <f>IF('5. Contrasts'!H101="","",'5. Contrasts'!H101)</f>
        <v/>
      </c>
      <c r="I101" s="211" t="str">
        <f>IF('5. Contrasts'!I101="","",'5. Contrasts'!I101)</f>
        <v/>
      </c>
      <c r="J101" s="211" t="str">
        <f>IF('5. Contrasts'!J101="","",'5. Contrasts'!J101)</f>
        <v/>
      </c>
      <c r="K101" s="211" t="str">
        <f>IF('5. Contrasts'!K101="","",'5. Contrasts'!K101)</f>
        <v/>
      </c>
      <c r="L101" s="211" t="str">
        <f>IF('5. Contrasts'!L101="","",'5. Contrasts'!L101)</f>
        <v/>
      </c>
      <c r="M101" s="211" t="str">
        <f>IF('5. Contrasts'!M101="","",'5. Contrasts'!M101)</f>
        <v/>
      </c>
      <c r="N101" s="211" t="str">
        <f>IF('5. Contrasts'!N101="","",'5. Contrasts'!N101)</f>
        <v/>
      </c>
      <c r="O101" s="211" t="str">
        <f>IF('5. Contrasts'!O101="","",'5. Contrasts'!O101)</f>
        <v/>
      </c>
      <c r="P101" s="211" t="str">
        <f>IF('5. Contrasts'!P101="","",'5. Contrasts'!P101)</f>
        <v/>
      </c>
      <c r="Q101" s="211" t="str">
        <f>IF('5. Contrasts'!Q101="","",'5. Contrasts'!Q101)</f>
        <v/>
      </c>
      <c r="R101" s="211" t="str">
        <f>IF('5. Contrasts'!R101="","",'5. Contrasts'!R101)</f>
        <v/>
      </c>
      <c r="S101" s="211" t="str">
        <f>IF('5. Contrasts'!S101="","",'5. Contrasts'!S101)</f>
        <v/>
      </c>
      <c r="T101" s="211" t="str">
        <f>IF('5. Contrasts'!T101="","",'5. Contrasts'!T101)</f>
        <v/>
      </c>
      <c r="U101" s="211" t="str">
        <f>IF('5. Contrasts'!U101="","",'5. Contrasts'!U101)</f>
        <v/>
      </c>
      <c r="V101" s="211" t="str">
        <f>IF('5. Contrasts'!V101="","",'5. Contrasts'!V101)</f>
        <v/>
      </c>
      <c r="W101" s="211" t="str">
        <f>IF('5. Contrasts'!W101="","",'5. Contrasts'!W101)</f>
        <v/>
      </c>
      <c r="X101" s="211" t="str">
        <f>IF('5. Contrasts'!X101="","",'5. Contrasts'!X101)</f>
        <v/>
      </c>
      <c r="Y101" s="211" t="str">
        <f>IF('5. Contrasts'!Y101="","",'5. Contrasts'!Y101)</f>
        <v/>
      </c>
      <c r="Z101" s="585" t="str">
        <f>IF('5. Contrasts'!Z101="","",'5. Contrasts'!Z101)</f>
        <v/>
      </c>
      <c r="AA101" s="377">
        <f t="shared" si="0"/>
        <v>4</v>
      </c>
      <c r="AC101" s="599"/>
      <c r="AD101" s="81"/>
      <c r="AE101" s="81"/>
      <c r="AF101" s="81"/>
      <c r="AG101" s="81"/>
      <c r="AH101" s="81"/>
      <c r="AI101" s="87"/>
      <c r="AJ101" s="81"/>
      <c r="AK101" s="81"/>
      <c r="AL101" s="81"/>
      <c r="AM101" s="81"/>
      <c r="AN101" s="81"/>
      <c r="AO101" s="81"/>
      <c r="AP101" s="81"/>
      <c r="AQ101" s="81"/>
      <c r="AR101" s="600"/>
    </row>
    <row r="102" spans="1:44" s="378" customFormat="1" ht="12.75" customHeight="1" x14ac:dyDescent="0.2">
      <c r="A102" s="547" t="str">
        <f>IF('5. Contrasts'!A102="","",'5. Contrasts'!A102)</f>
        <v>Applied Math course grade of C or better - 8</v>
      </c>
      <c r="B102" s="211" t="str">
        <f>IF('5. Contrasts'!B102="","",'5. Contrasts'!B102)</f>
        <v/>
      </c>
      <c r="C102" s="211" t="str">
        <f>IF('5. Contrasts'!C102="","",'5. Contrasts'!C102)</f>
        <v/>
      </c>
      <c r="D102" s="91" t="str">
        <f>IF('5. Contrasts'!D102="","",'5. Contrasts'!D102)</f>
        <v/>
      </c>
      <c r="E102" s="212" t="str">
        <f>IF('5. Contrasts'!E102="","",'5. Contrasts'!E102)</f>
        <v>vs.</v>
      </c>
      <c r="F102" s="211" t="str">
        <f>IF('5. Contrasts'!F102="","",'5. Contrasts'!F102)</f>
        <v/>
      </c>
      <c r="G102" s="93" t="str">
        <f>IF('5. Contrasts'!G102="","",'5. Contrasts'!G102)</f>
        <v/>
      </c>
      <c r="H102" s="399" t="str">
        <f>IF('5. Contrasts'!H102="","",'5. Contrasts'!H102)</f>
        <v/>
      </c>
      <c r="I102" s="211" t="str">
        <f>IF('5. Contrasts'!I102="","",'5. Contrasts'!I102)</f>
        <v/>
      </c>
      <c r="J102" s="211" t="str">
        <f>IF('5. Contrasts'!J102="","",'5. Contrasts'!J102)</f>
        <v/>
      </c>
      <c r="K102" s="211" t="str">
        <f>IF('5. Contrasts'!K102="","",'5. Contrasts'!K102)</f>
        <v/>
      </c>
      <c r="L102" s="211" t="str">
        <f>IF('5. Contrasts'!L102="","",'5. Contrasts'!L102)</f>
        <v/>
      </c>
      <c r="M102" s="211" t="str">
        <f>IF('5. Contrasts'!M102="","",'5. Contrasts'!M102)</f>
        <v/>
      </c>
      <c r="N102" s="211" t="str">
        <f>IF('5. Contrasts'!N102="","",'5. Contrasts'!N102)</f>
        <v/>
      </c>
      <c r="O102" s="211" t="str">
        <f>IF('5. Contrasts'!O102="","",'5. Contrasts'!O102)</f>
        <v/>
      </c>
      <c r="P102" s="211" t="str">
        <f>IF('5. Contrasts'!P102="","",'5. Contrasts'!P102)</f>
        <v/>
      </c>
      <c r="Q102" s="211" t="str">
        <f>IF('5. Contrasts'!Q102="","",'5. Contrasts'!Q102)</f>
        <v/>
      </c>
      <c r="R102" s="211" t="str">
        <f>IF('5. Contrasts'!R102="","",'5. Contrasts'!R102)</f>
        <v/>
      </c>
      <c r="S102" s="211" t="str">
        <f>IF('5. Contrasts'!S102="","",'5. Contrasts'!S102)</f>
        <v/>
      </c>
      <c r="T102" s="211" t="str">
        <f>IF('5. Contrasts'!T102="","",'5. Contrasts'!T102)</f>
        <v/>
      </c>
      <c r="U102" s="211" t="str">
        <f>IF('5. Contrasts'!U102="","",'5. Contrasts'!U102)</f>
        <v/>
      </c>
      <c r="V102" s="211" t="str">
        <f>IF('5. Contrasts'!V102="","",'5. Contrasts'!V102)</f>
        <v/>
      </c>
      <c r="W102" s="211" t="str">
        <f>IF('5. Contrasts'!W102="","",'5. Contrasts'!W102)</f>
        <v/>
      </c>
      <c r="X102" s="211" t="str">
        <f>IF('5. Contrasts'!X102="","",'5. Contrasts'!X102)</f>
        <v/>
      </c>
      <c r="Y102" s="211" t="str">
        <f>IF('5. Contrasts'!Y102="","",'5. Contrasts'!Y102)</f>
        <v/>
      </c>
      <c r="Z102" s="585" t="str">
        <f>IF('5. Contrasts'!Z102="","",'5. Contrasts'!Z102)</f>
        <v/>
      </c>
      <c r="AA102" s="377">
        <f t="shared" si="0"/>
        <v>4</v>
      </c>
      <c r="AC102" s="599"/>
      <c r="AD102" s="81"/>
      <c r="AE102" s="81"/>
      <c r="AF102" s="81"/>
      <c r="AG102" s="81"/>
      <c r="AH102" s="81"/>
      <c r="AI102" s="87"/>
      <c r="AJ102" s="81"/>
      <c r="AK102" s="81"/>
      <c r="AL102" s="81"/>
      <c r="AM102" s="81"/>
      <c r="AN102" s="81"/>
      <c r="AO102" s="81"/>
      <c r="AP102" s="81"/>
      <c r="AQ102" s="81"/>
      <c r="AR102" s="600"/>
    </row>
    <row r="103" spans="1:44" s="378" customFormat="1" ht="12.75" customHeight="1" x14ac:dyDescent="0.2">
      <c r="A103" s="547" t="str">
        <f>IF('5. Contrasts'!A103="","",'5. Contrasts'!A103)</f>
        <v>Applied Math course grade of C or better - 9</v>
      </c>
      <c r="B103" s="211" t="str">
        <f>IF('5. Contrasts'!B103="","",'5. Contrasts'!B103)</f>
        <v/>
      </c>
      <c r="C103" s="211" t="str">
        <f>IF('5. Contrasts'!C103="","",'5. Contrasts'!C103)</f>
        <v/>
      </c>
      <c r="D103" s="91" t="str">
        <f>IF('5. Contrasts'!D103="","",'5. Contrasts'!D103)</f>
        <v/>
      </c>
      <c r="E103" s="212" t="str">
        <f>IF('5. Contrasts'!E103="","",'5. Contrasts'!E103)</f>
        <v>vs.</v>
      </c>
      <c r="F103" s="211" t="str">
        <f>IF('5. Contrasts'!F103="","",'5. Contrasts'!F103)</f>
        <v/>
      </c>
      <c r="G103" s="93" t="str">
        <f>IF('5. Contrasts'!G103="","",'5. Contrasts'!G103)</f>
        <v/>
      </c>
      <c r="H103" s="399" t="str">
        <f>IF('5. Contrasts'!H103="","",'5. Contrasts'!H103)</f>
        <v/>
      </c>
      <c r="I103" s="211" t="str">
        <f>IF('5. Contrasts'!I103="","",'5. Contrasts'!I103)</f>
        <v/>
      </c>
      <c r="J103" s="211" t="str">
        <f>IF('5. Contrasts'!J103="","",'5. Contrasts'!J103)</f>
        <v/>
      </c>
      <c r="K103" s="211" t="str">
        <f>IF('5. Contrasts'!K103="","",'5. Contrasts'!K103)</f>
        <v/>
      </c>
      <c r="L103" s="211" t="str">
        <f>IF('5. Contrasts'!L103="","",'5. Contrasts'!L103)</f>
        <v/>
      </c>
      <c r="M103" s="211" t="str">
        <f>IF('5. Contrasts'!M103="","",'5. Contrasts'!M103)</f>
        <v/>
      </c>
      <c r="N103" s="211" t="str">
        <f>IF('5. Contrasts'!N103="","",'5. Contrasts'!N103)</f>
        <v/>
      </c>
      <c r="O103" s="211" t="str">
        <f>IF('5. Contrasts'!O103="","",'5. Contrasts'!O103)</f>
        <v/>
      </c>
      <c r="P103" s="211" t="str">
        <f>IF('5. Contrasts'!P103="","",'5. Contrasts'!P103)</f>
        <v/>
      </c>
      <c r="Q103" s="211" t="str">
        <f>IF('5. Contrasts'!Q103="","",'5. Contrasts'!Q103)</f>
        <v/>
      </c>
      <c r="R103" s="211" t="str">
        <f>IF('5. Contrasts'!R103="","",'5. Contrasts'!R103)</f>
        <v/>
      </c>
      <c r="S103" s="211" t="str">
        <f>IF('5. Contrasts'!S103="","",'5. Contrasts'!S103)</f>
        <v/>
      </c>
      <c r="T103" s="211" t="str">
        <f>IF('5. Contrasts'!T103="","",'5. Contrasts'!T103)</f>
        <v/>
      </c>
      <c r="U103" s="211" t="str">
        <f>IF('5. Contrasts'!U103="","",'5. Contrasts'!U103)</f>
        <v/>
      </c>
      <c r="V103" s="211" t="str">
        <f>IF('5. Contrasts'!V103="","",'5. Contrasts'!V103)</f>
        <v/>
      </c>
      <c r="W103" s="211" t="str">
        <f>IF('5. Contrasts'!W103="","",'5. Contrasts'!W103)</f>
        <v/>
      </c>
      <c r="X103" s="211" t="str">
        <f>IF('5. Contrasts'!X103="","",'5. Contrasts'!X103)</f>
        <v/>
      </c>
      <c r="Y103" s="211" t="str">
        <f>IF('5. Contrasts'!Y103="","",'5. Contrasts'!Y103)</f>
        <v/>
      </c>
      <c r="Z103" s="585" t="str">
        <f>IF('5. Contrasts'!Z103="","",'5. Contrasts'!Z103)</f>
        <v/>
      </c>
      <c r="AA103" s="377">
        <f t="shared" si="0"/>
        <v>4</v>
      </c>
      <c r="AC103" s="599"/>
      <c r="AD103" s="81"/>
      <c r="AE103" s="81"/>
      <c r="AF103" s="81"/>
      <c r="AG103" s="81"/>
      <c r="AH103" s="81"/>
      <c r="AI103" s="87"/>
      <c r="AJ103" s="81"/>
      <c r="AK103" s="81"/>
      <c r="AL103" s="81"/>
      <c r="AM103" s="81"/>
      <c r="AN103" s="81"/>
      <c r="AO103" s="81"/>
      <c r="AP103" s="81"/>
      <c r="AQ103" s="81"/>
      <c r="AR103" s="600"/>
    </row>
    <row r="104" spans="1:44" s="378" customFormat="1" ht="12.75" customHeight="1" x14ac:dyDescent="0.2">
      <c r="A104" s="547" t="str">
        <f>IF('5. Contrasts'!A104="","",'5. Contrasts'!A104)</f>
        <v>Applied Math course grade of C or better - 10</v>
      </c>
      <c r="B104" s="211" t="str">
        <f>IF('5. Contrasts'!B104="","",'5. Contrasts'!B104)</f>
        <v/>
      </c>
      <c r="C104" s="211" t="str">
        <f>IF('5. Contrasts'!C104="","",'5. Contrasts'!C104)</f>
        <v/>
      </c>
      <c r="D104" s="91" t="str">
        <f>IF('5. Contrasts'!D104="","",'5. Contrasts'!D104)</f>
        <v/>
      </c>
      <c r="E104" s="212" t="str">
        <f>IF('5. Contrasts'!E104="","",'5. Contrasts'!E104)</f>
        <v>vs.</v>
      </c>
      <c r="F104" s="211" t="str">
        <f>IF('5. Contrasts'!F104="","",'5. Contrasts'!F104)</f>
        <v/>
      </c>
      <c r="G104" s="93" t="str">
        <f>IF('5. Contrasts'!G104="","",'5. Contrasts'!G104)</f>
        <v/>
      </c>
      <c r="H104" s="399" t="str">
        <f>IF('5. Contrasts'!H104="","",'5. Contrasts'!H104)</f>
        <v/>
      </c>
      <c r="I104" s="211" t="str">
        <f>IF('5. Contrasts'!I104="","",'5. Contrasts'!I104)</f>
        <v/>
      </c>
      <c r="J104" s="211" t="str">
        <f>IF('5. Contrasts'!J104="","",'5. Contrasts'!J104)</f>
        <v/>
      </c>
      <c r="K104" s="211" t="str">
        <f>IF('5. Contrasts'!K104="","",'5. Contrasts'!K104)</f>
        <v/>
      </c>
      <c r="L104" s="211" t="str">
        <f>IF('5. Contrasts'!L104="","",'5. Contrasts'!L104)</f>
        <v/>
      </c>
      <c r="M104" s="211" t="str">
        <f>IF('5. Contrasts'!M104="","",'5. Contrasts'!M104)</f>
        <v/>
      </c>
      <c r="N104" s="211" t="str">
        <f>IF('5. Contrasts'!N104="","",'5. Contrasts'!N104)</f>
        <v/>
      </c>
      <c r="O104" s="211" t="str">
        <f>IF('5. Contrasts'!O104="","",'5. Contrasts'!O104)</f>
        <v/>
      </c>
      <c r="P104" s="211" t="str">
        <f>IF('5. Contrasts'!P104="","",'5. Contrasts'!P104)</f>
        <v/>
      </c>
      <c r="Q104" s="211" t="str">
        <f>IF('5. Contrasts'!Q104="","",'5. Contrasts'!Q104)</f>
        <v/>
      </c>
      <c r="R104" s="211" t="str">
        <f>IF('5. Contrasts'!R104="","",'5. Contrasts'!R104)</f>
        <v/>
      </c>
      <c r="S104" s="211" t="str">
        <f>IF('5. Contrasts'!S104="","",'5. Contrasts'!S104)</f>
        <v/>
      </c>
      <c r="T104" s="211" t="str">
        <f>IF('5. Contrasts'!T104="","",'5. Contrasts'!T104)</f>
        <v/>
      </c>
      <c r="U104" s="211" t="str">
        <f>IF('5. Contrasts'!U104="","",'5. Contrasts'!U104)</f>
        <v/>
      </c>
      <c r="V104" s="211" t="str">
        <f>IF('5. Contrasts'!V104="","",'5. Contrasts'!V104)</f>
        <v/>
      </c>
      <c r="W104" s="211" t="str">
        <f>IF('5. Contrasts'!W104="","",'5. Contrasts'!W104)</f>
        <v/>
      </c>
      <c r="X104" s="211" t="str">
        <f>IF('5. Contrasts'!X104="","",'5. Contrasts'!X104)</f>
        <v/>
      </c>
      <c r="Y104" s="211" t="str">
        <f>IF('5. Contrasts'!Y104="","",'5. Contrasts'!Y104)</f>
        <v/>
      </c>
      <c r="Z104" s="585" t="str">
        <f>IF('5. Contrasts'!Z104="","",'5. Contrasts'!Z104)</f>
        <v/>
      </c>
      <c r="AA104" s="377">
        <f t="shared" si="0"/>
        <v>4</v>
      </c>
      <c r="AC104" s="599"/>
      <c r="AD104" s="81"/>
      <c r="AE104" s="81"/>
      <c r="AF104" s="81"/>
      <c r="AG104" s="81"/>
      <c r="AH104" s="81"/>
      <c r="AI104" s="87"/>
      <c r="AJ104" s="81"/>
      <c r="AK104" s="81"/>
      <c r="AL104" s="81"/>
      <c r="AM104" s="81"/>
      <c r="AN104" s="81"/>
      <c r="AO104" s="81"/>
      <c r="AP104" s="81"/>
      <c r="AQ104" s="81"/>
      <c r="AR104" s="600"/>
    </row>
    <row r="105" spans="1:44" s="378" customFormat="1" ht="12.75" hidden="1" customHeight="1" x14ac:dyDescent="0.2">
      <c r="A105" s="547" t="str">
        <f>IF('5. Contrasts'!A105="","",'5. Contrasts'!A105)</f>
        <v>Applied Math course grade of C or better - 11</v>
      </c>
      <c r="B105" s="211" t="str">
        <f>IF('5. Contrasts'!B105="","",'5. Contrasts'!B105)</f>
        <v/>
      </c>
      <c r="C105" s="211" t="str">
        <f>IF('5. Contrasts'!C105="","",'5. Contrasts'!C105)</f>
        <v/>
      </c>
      <c r="D105" s="91" t="str">
        <f>IF('5. Contrasts'!D105="","",'5. Contrasts'!D105)</f>
        <v/>
      </c>
      <c r="E105" s="212" t="str">
        <f>IF('5. Contrasts'!E105="","",'5. Contrasts'!E105)</f>
        <v>vs.</v>
      </c>
      <c r="F105" s="211" t="str">
        <f>IF('5. Contrasts'!F105="","",'5. Contrasts'!F105)</f>
        <v/>
      </c>
      <c r="G105" s="93" t="str">
        <f>IF('5. Contrasts'!G105="","",'5. Contrasts'!G105)</f>
        <v/>
      </c>
      <c r="H105" s="399" t="str">
        <f>IF('5. Contrasts'!H105="","",'5. Contrasts'!H105)</f>
        <v/>
      </c>
      <c r="I105" s="211" t="str">
        <f>IF('5. Contrasts'!I105="","",'5. Contrasts'!I105)</f>
        <v/>
      </c>
      <c r="J105" s="211" t="str">
        <f>IF('5. Contrasts'!J105="","",'5. Contrasts'!J105)</f>
        <v/>
      </c>
      <c r="K105" s="211" t="str">
        <f>IF('5. Contrasts'!K105="","",'5. Contrasts'!K105)</f>
        <v/>
      </c>
      <c r="L105" s="211" t="str">
        <f>IF('5. Contrasts'!L105="","",'5. Contrasts'!L105)</f>
        <v/>
      </c>
      <c r="M105" s="211" t="str">
        <f>IF('5. Contrasts'!M105="","",'5. Contrasts'!M105)</f>
        <v/>
      </c>
      <c r="N105" s="211" t="str">
        <f>IF('5. Contrasts'!N105="","",'5. Contrasts'!N105)</f>
        <v/>
      </c>
      <c r="O105" s="211" t="str">
        <f>IF('5. Contrasts'!O105="","",'5. Contrasts'!O105)</f>
        <v/>
      </c>
      <c r="P105" s="211" t="str">
        <f>IF('5. Contrasts'!P105="","",'5. Contrasts'!P105)</f>
        <v/>
      </c>
      <c r="Q105" s="211" t="str">
        <f>IF('5. Contrasts'!Q105="","",'5. Contrasts'!Q105)</f>
        <v/>
      </c>
      <c r="R105" s="211" t="str">
        <f>IF('5. Contrasts'!R105="","",'5. Contrasts'!R105)</f>
        <v/>
      </c>
      <c r="S105" s="211" t="str">
        <f>IF('5. Contrasts'!S105="","",'5. Contrasts'!S105)</f>
        <v/>
      </c>
      <c r="T105" s="211" t="str">
        <f>IF('5. Contrasts'!T105="","",'5. Contrasts'!T105)</f>
        <v/>
      </c>
      <c r="U105" s="211" t="str">
        <f>IF('5. Contrasts'!U105="","",'5. Contrasts'!U105)</f>
        <v/>
      </c>
      <c r="V105" s="211" t="str">
        <f>IF('5. Contrasts'!V105="","",'5. Contrasts'!V105)</f>
        <v/>
      </c>
      <c r="W105" s="211" t="str">
        <f>IF('5. Contrasts'!W105="","",'5. Contrasts'!W105)</f>
        <v/>
      </c>
      <c r="X105" s="211" t="str">
        <f>IF('5. Contrasts'!X105="","",'5. Contrasts'!X105)</f>
        <v/>
      </c>
      <c r="Y105" s="211" t="str">
        <f>IF('5. Contrasts'!Y105="","",'5. Contrasts'!Y105)</f>
        <v/>
      </c>
      <c r="Z105" s="585" t="str">
        <f>IF('5. Contrasts'!Z105="","",'5. Contrasts'!Z105)</f>
        <v/>
      </c>
      <c r="AA105" s="377">
        <f t="shared" si="0"/>
        <v>4</v>
      </c>
      <c r="AC105" s="599"/>
      <c r="AD105" s="81"/>
      <c r="AE105" s="81"/>
      <c r="AF105" s="81"/>
      <c r="AG105" s="81"/>
      <c r="AH105" s="81"/>
      <c r="AI105" s="87"/>
      <c r="AJ105" s="81"/>
      <c r="AK105" s="81"/>
      <c r="AL105" s="81"/>
      <c r="AM105" s="81"/>
      <c r="AN105" s="81"/>
      <c r="AO105" s="81"/>
      <c r="AP105" s="81"/>
      <c r="AQ105" s="81"/>
      <c r="AR105" s="600"/>
    </row>
    <row r="106" spans="1:44" s="378" customFormat="1" ht="12.75" hidden="1" customHeight="1" x14ac:dyDescent="0.2">
      <c r="A106" s="547" t="str">
        <f>IF('5. Contrasts'!A106="","",'5. Contrasts'!A106)</f>
        <v>Applied Math course grade of C or better - 12</v>
      </c>
      <c r="B106" s="211" t="str">
        <f>IF('5. Contrasts'!B106="","",'5. Contrasts'!B106)</f>
        <v/>
      </c>
      <c r="C106" s="211" t="str">
        <f>IF('5. Contrasts'!C106="","",'5. Contrasts'!C106)</f>
        <v/>
      </c>
      <c r="D106" s="91" t="str">
        <f>IF('5. Contrasts'!D106="","",'5. Contrasts'!D106)</f>
        <v/>
      </c>
      <c r="E106" s="212" t="str">
        <f>IF('5. Contrasts'!E106="","",'5. Contrasts'!E106)</f>
        <v>vs.</v>
      </c>
      <c r="F106" s="211" t="str">
        <f>IF('5. Contrasts'!F106="","",'5. Contrasts'!F106)</f>
        <v/>
      </c>
      <c r="G106" s="93" t="str">
        <f>IF('5. Contrasts'!G106="","",'5. Contrasts'!G106)</f>
        <v/>
      </c>
      <c r="H106" s="399" t="str">
        <f>IF('5. Contrasts'!H106="","",'5. Contrasts'!H106)</f>
        <v/>
      </c>
      <c r="I106" s="211" t="str">
        <f>IF('5. Contrasts'!I106="","",'5. Contrasts'!I106)</f>
        <v/>
      </c>
      <c r="J106" s="211" t="str">
        <f>IF('5. Contrasts'!J106="","",'5. Contrasts'!J106)</f>
        <v/>
      </c>
      <c r="K106" s="211" t="str">
        <f>IF('5. Contrasts'!K106="","",'5. Contrasts'!K106)</f>
        <v/>
      </c>
      <c r="L106" s="211" t="str">
        <f>IF('5. Contrasts'!L106="","",'5. Contrasts'!L106)</f>
        <v/>
      </c>
      <c r="M106" s="211" t="str">
        <f>IF('5. Contrasts'!M106="","",'5. Contrasts'!M106)</f>
        <v/>
      </c>
      <c r="N106" s="211" t="str">
        <f>IF('5. Contrasts'!N106="","",'5. Contrasts'!N106)</f>
        <v/>
      </c>
      <c r="O106" s="211" t="str">
        <f>IF('5. Contrasts'!O106="","",'5. Contrasts'!O106)</f>
        <v/>
      </c>
      <c r="P106" s="211" t="str">
        <f>IF('5. Contrasts'!P106="","",'5. Contrasts'!P106)</f>
        <v/>
      </c>
      <c r="Q106" s="211" t="str">
        <f>IF('5. Contrasts'!Q106="","",'5. Contrasts'!Q106)</f>
        <v/>
      </c>
      <c r="R106" s="211" t="str">
        <f>IF('5. Contrasts'!R106="","",'5. Contrasts'!R106)</f>
        <v/>
      </c>
      <c r="S106" s="211" t="str">
        <f>IF('5. Contrasts'!S106="","",'5. Contrasts'!S106)</f>
        <v/>
      </c>
      <c r="T106" s="211" t="str">
        <f>IF('5. Contrasts'!T106="","",'5. Contrasts'!T106)</f>
        <v/>
      </c>
      <c r="U106" s="211" t="str">
        <f>IF('5. Contrasts'!U106="","",'5. Contrasts'!U106)</f>
        <v/>
      </c>
      <c r="V106" s="211" t="str">
        <f>IF('5. Contrasts'!V106="","",'5. Contrasts'!V106)</f>
        <v/>
      </c>
      <c r="W106" s="211" t="str">
        <f>IF('5. Contrasts'!W106="","",'5. Contrasts'!W106)</f>
        <v/>
      </c>
      <c r="X106" s="211" t="str">
        <f>IF('5. Contrasts'!X106="","",'5. Contrasts'!X106)</f>
        <v/>
      </c>
      <c r="Y106" s="211" t="str">
        <f>IF('5. Contrasts'!Y106="","",'5. Contrasts'!Y106)</f>
        <v/>
      </c>
      <c r="Z106" s="585" t="str">
        <f>IF('5. Contrasts'!Z106="","",'5. Contrasts'!Z106)</f>
        <v/>
      </c>
      <c r="AA106" s="377">
        <f t="shared" ref="AA106:AA169" si="1">AA79+1</f>
        <v>4</v>
      </c>
      <c r="AC106" s="599"/>
      <c r="AD106" s="81"/>
      <c r="AE106" s="81"/>
      <c r="AF106" s="81"/>
      <c r="AG106" s="81"/>
      <c r="AH106" s="81"/>
      <c r="AI106" s="87"/>
      <c r="AJ106" s="81"/>
      <c r="AK106" s="81"/>
      <c r="AL106" s="81"/>
      <c r="AM106" s="81"/>
      <c r="AN106" s="81"/>
      <c r="AO106" s="81"/>
      <c r="AP106" s="81"/>
      <c r="AQ106" s="81"/>
      <c r="AR106" s="600"/>
    </row>
    <row r="107" spans="1:44" s="378" customFormat="1" ht="12.75" hidden="1" customHeight="1" x14ac:dyDescent="0.2">
      <c r="A107" s="547" t="str">
        <f>IF('5. Contrasts'!A107="","",'5. Contrasts'!A107)</f>
        <v>Applied Math course grade of C or better - 13</v>
      </c>
      <c r="B107" s="211" t="str">
        <f>IF('5. Contrasts'!B107="","",'5. Contrasts'!B107)</f>
        <v/>
      </c>
      <c r="C107" s="211" t="str">
        <f>IF('5. Contrasts'!C107="","",'5. Contrasts'!C107)</f>
        <v/>
      </c>
      <c r="D107" s="91" t="str">
        <f>IF('5. Contrasts'!D107="","",'5. Contrasts'!D107)</f>
        <v/>
      </c>
      <c r="E107" s="212" t="str">
        <f>IF('5. Contrasts'!E107="","",'5. Contrasts'!E107)</f>
        <v>vs.</v>
      </c>
      <c r="F107" s="211" t="str">
        <f>IF('5. Contrasts'!F107="","",'5. Contrasts'!F107)</f>
        <v/>
      </c>
      <c r="G107" s="93" t="str">
        <f>IF('5. Contrasts'!G107="","",'5. Contrasts'!G107)</f>
        <v/>
      </c>
      <c r="H107" s="399" t="str">
        <f>IF('5. Contrasts'!H107="","",'5. Contrasts'!H107)</f>
        <v/>
      </c>
      <c r="I107" s="211" t="str">
        <f>IF('5. Contrasts'!I107="","",'5. Contrasts'!I107)</f>
        <v/>
      </c>
      <c r="J107" s="211" t="str">
        <f>IF('5. Contrasts'!J107="","",'5. Contrasts'!J107)</f>
        <v/>
      </c>
      <c r="K107" s="211" t="str">
        <f>IF('5. Contrasts'!K107="","",'5. Contrasts'!K107)</f>
        <v/>
      </c>
      <c r="L107" s="211" t="str">
        <f>IF('5. Contrasts'!L107="","",'5. Contrasts'!L107)</f>
        <v/>
      </c>
      <c r="M107" s="211" t="str">
        <f>IF('5. Contrasts'!M107="","",'5. Contrasts'!M107)</f>
        <v/>
      </c>
      <c r="N107" s="211" t="str">
        <f>IF('5. Contrasts'!N107="","",'5. Contrasts'!N107)</f>
        <v/>
      </c>
      <c r="O107" s="211" t="str">
        <f>IF('5. Contrasts'!O107="","",'5. Contrasts'!O107)</f>
        <v/>
      </c>
      <c r="P107" s="211" t="str">
        <f>IF('5. Contrasts'!P107="","",'5. Contrasts'!P107)</f>
        <v/>
      </c>
      <c r="Q107" s="211" t="str">
        <f>IF('5. Contrasts'!Q107="","",'5. Contrasts'!Q107)</f>
        <v/>
      </c>
      <c r="R107" s="211" t="str">
        <f>IF('5. Contrasts'!R107="","",'5. Contrasts'!R107)</f>
        <v/>
      </c>
      <c r="S107" s="211" t="str">
        <f>IF('5. Contrasts'!S107="","",'5. Contrasts'!S107)</f>
        <v/>
      </c>
      <c r="T107" s="211" t="str">
        <f>IF('5. Contrasts'!T107="","",'5. Contrasts'!T107)</f>
        <v/>
      </c>
      <c r="U107" s="211" t="str">
        <f>IF('5. Contrasts'!U107="","",'5. Contrasts'!U107)</f>
        <v/>
      </c>
      <c r="V107" s="211" t="str">
        <f>IF('5. Contrasts'!V107="","",'5. Contrasts'!V107)</f>
        <v/>
      </c>
      <c r="W107" s="211" t="str">
        <f>IF('5. Contrasts'!W107="","",'5. Contrasts'!W107)</f>
        <v/>
      </c>
      <c r="X107" s="211" t="str">
        <f>IF('5. Contrasts'!X107="","",'5. Contrasts'!X107)</f>
        <v/>
      </c>
      <c r="Y107" s="211" t="str">
        <f>IF('5. Contrasts'!Y107="","",'5. Contrasts'!Y107)</f>
        <v/>
      </c>
      <c r="Z107" s="585" t="str">
        <f>IF('5. Contrasts'!Z107="","",'5. Contrasts'!Z107)</f>
        <v/>
      </c>
      <c r="AA107" s="377">
        <f t="shared" si="1"/>
        <v>4</v>
      </c>
      <c r="AC107" s="599"/>
      <c r="AD107" s="81"/>
      <c r="AE107" s="81"/>
      <c r="AF107" s="81"/>
      <c r="AG107" s="81"/>
      <c r="AH107" s="81"/>
      <c r="AI107" s="87"/>
      <c r="AJ107" s="81"/>
      <c r="AK107" s="81"/>
      <c r="AL107" s="81"/>
      <c r="AM107" s="81"/>
      <c r="AN107" s="81"/>
      <c r="AO107" s="81"/>
      <c r="AP107" s="81"/>
      <c r="AQ107" s="81"/>
      <c r="AR107" s="600"/>
    </row>
    <row r="108" spans="1:44" s="378" customFormat="1" ht="12.75" hidden="1" customHeight="1" x14ac:dyDescent="0.2">
      <c r="A108" s="547" t="str">
        <f>IF('5. Contrasts'!A108="","",'5. Contrasts'!A108)</f>
        <v>Applied Math course grade of C or better - 14</v>
      </c>
      <c r="B108" s="211" t="str">
        <f>IF('5. Contrasts'!B108="","",'5. Contrasts'!B108)</f>
        <v/>
      </c>
      <c r="C108" s="211" t="str">
        <f>IF('5. Contrasts'!C108="","",'5. Contrasts'!C108)</f>
        <v/>
      </c>
      <c r="D108" s="91" t="str">
        <f>IF('5. Contrasts'!D108="","",'5. Contrasts'!D108)</f>
        <v/>
      </c>
      <c r="E108" s="212" t="str">
        <f>IF('5. Contrasts'!E108="","",'5. Contrasts'!E108)</f>
        <v>vs.</v>
      </c>
      <c r="F108" s="211" t="str">
        <f>IF('5. Contrasts'!F108="","",'5. Contrasts'!F108)</f>
        <v/>
      </c>
      <c r="G108" s="93" t="str">
        <f>IF('5. Contrasts'!G108="","",'5. Contrasts'!G108)</f>
        <v/>
      </c>
      <c r="H108" s="399" t="str">
        <f>IF('5. Contrasts'!H108="","",'5. Contrasts'!H108)</f>
        <v/>
      </c>
      <c r="I108" s="211" t="str">
        <f>IF('5. Contrasts'!I108="","",'5. Contrasts'!I108)</f>
        <v/>
      </c>
      <c r="J108" s="211" t="str">
        <f>IF('5. Contrasts'!J108="","",'5. Contrasts'!J108)</f>
        <v/>
      </c>
      <c r="K108" s="211" t="str">
        <f>IF('5. Contrasts'!K108="","",'5. Contrasts'!K108)</f>
        <v/>
      </c>
      <c r="L108" s="211" t="str">
        <f>IF('5. Contrasts'!L108="","",'5. Contrasts'!L108)</f>
        <v/>
      </c>
      <c r="M108" s="211" t="str">
        <f>IF('5. Contrasts'!M108="","",'5. Contrasts'!M108)</f>
        <v/>
      </c>
      <c r="N108" s="211" t="str">
        <f>IF('5. Contrasts'!N108="","",'5. Contrasts'!N108)</f>
        <v/>
      </c>
      <c r="O108" s="211" t="str">
        <f>IF('5. Contrasts'!O108="","",'5. Contrasts'!O108)</f>
        <v/>
      </c>
      <c r="P108" s="211" t="str">
        <f>IF('5. Contrasts'!P108="","",'5. Contrasts'!P108)</f>
        <v/>
      </c>
      <c r="Q108" s="211" t="str">
        <f>IF('5. Contrasts'!Q108="","",'5. Contrasts'!Q108)</f>
        <v/>
      </c>
      <c r="R108" s="211" t="str">
        <f>IF('5. Contrasts'!R108="","",'5. Contrasts'!R108)</f>
        <v/>
      </c>
      <c r="S108" s="211" t="str">
        <f>IF('5. Contrasts'!S108="","",'5. Contrasts'!S108)</f>
        <v/>
      </c>
      <c r="T108" s="211" t="str">
        <f>IF('5. Contrasts'!T108="","",'5. Contrasts'!T108)</f>
        <v/>
      </c>
      <c r="U108" s="211" t="str">
        <f>IF('5. Contrasts'!U108="","",'5. Contrasts'!U108)</f>
        <v/>
      </c>
      <c r="V108" s="211" t="str">
        <f>IF('5. Contrasts'!V108="","",'5. Contrasts'!V108)</f>
        <v/>
      </c>
      <c r="W108" s="211" t="str">
        <f>IF('5. Contrasts'!W108="","",'5. Contrasts'!W108)</f>
        <v/>
      </c>
      <c r="X108" s="211" t="str">
        <f>IF('5. Contrasts'!X108="","",'5. Contrasts'!X108)</f>
        <v/>
      </c>
      <c r="Y108" s="211" t="str">
        <f>IF('5. Contrasts'!Y108="","",'5. Contrasts'!Y108)</f>
        <v/>
      </c>
      <c r="Z108" s="585" t="str">
        <f>IF('5. Contrasts'!Z108="","",'5. Contrasts'!Z108)</f>
        <v/>
      </c>
      <c r="AA108" s="377">
        <f t="shared" si="1"/>
        <v>4</v>
      </c>
      <c r="AC108" s="599"/>
      <c r="AD108" s="81"/>
      <c r="AE108" s="81"/>
      <c r="AF108" s="81"/>
      <c r="AG108" s="81"/>
      <c r="AH108" s="81"/>
      <c r="AI108" s="87"/>
      <c r="AJ108" s="81"/>
      <c r="AK108" s="81"/>
      <c r="AL108" s="81"/>
      <c r="AM108" s="81"/>
      <c r="AN108" s="81"/>
      <c r="AO108" s="81"/>
      <c r="AP108" s="81"/>
      <c r="AQ108" s="81"/>
      <c r="AR108" s="600"/>
    </row>
    <row r="109" spans="1:44" s="378" customFormat="1" ht="12.75" hidden="1" customHeight="1" x14ac:dyDescent="0.2">
      <c r="A109" s="547" t="str">
        <f>IF('5. Contrasts'!A109="","",'5. Contrasts'!A109)</f>
        <v>Applied Math course grade of C or better - 15</v>
      </c>
      <c r="B109" s="211" t="str">
        <f>IF('5. Contrasts'!B109="","",'5. Contrasts'!B109)</f>
        <v/>
      </c>
      <c r="C109" s="211" t="str">
        <f>IF('5. Contrasts'!C109="","",'5. Contrasts'!C109)</f>
        <v/>
      </c>
      <c r="D109" s="91" t="str">
        <f>IF('5. Contrasts'!D109="","",'5. Contrasts'!D109)</f>
        <v/>
      </c>
      <c r="E109" s="212" t="str">
        <f>IF('5. Contrasts'!E109="","",'5. Contrasts'!E109)</f>
        <v>vs.</v>
      </c>
      <c r="F109" s="211" t="str">
        <f>IF('5. Contrasts'!F109="","",'5. Contrasts'!F109)</f>
        <v/>
      </c>
      <c r="G109" s="93" t="str">
        <f>IF('5. Contrasts'!G109="","",'5. Contrasts'!G109)</f>
        <v/>
      </c>
      <c r="H109" s="399" t="str">
        <f>IF('5. Contrasts'!H109="","",'5. Contrasts'!H109)</f>
        <v/>
      </c>
      <c r="I109" s="211" t="str">
        <f>IF('5. Contrasts'!I109="","",'5. Contrasts'!I109)</f>
        <v/>
      </c>
      <c r="J109" s="211" t="str">
        <f>IF('5. Contrasts'!J109="","",'5. Contrasts'!J109)</f>
        <v/>
      </c>
      <c r="K109" s="211" t="str">
        <f>IF('5. Contrasts'!K109="","",'5. Contrasts'!K109)</f>
        <v/>
      </c>
      <c r="L109" s="211" t="str">
        <f>IF('5. Contrasts'!L109="","",'5. Contrasts'!L109)</f>
        <v/>
      </c>
      <c r="M109" s="211" t="str">
        <f>IF('5. Contrasts'!M109="","",'5. Contrasts'!M109)</f>
        <v/>
      </c>
      <c r="N109" s="211" t="str">
        <f>IF('5. Contrasts'!N109="","",'5. Contrasts'!N109)</f>
        <v/>
      </c>
      <c r="O109" s="211" t="str">
        <f>IF('5. Contrasts'!O109="","",'5. Contrasts'!O109)</f>
        <v/>
      </c>
      <c r="P109" s="211" t="str">
        <f>IF('5. Contrasts'!P109="","",'5. Contrasts'!P109)</f>
        <v/>
      </c>
      <c r="Q109" s="211" t="str">
        <f>IF('5. Contrasts'!Q109="","",'5. Contrasts'!Q109)</f>
        <v/>
      </c>
      <c r="R109" s="211" t="str">
        <f>IF('5. Contrasts'!R109="","",'5. Contrasts'!R109)</f>
        <v/>
      </c>
      <c r="S109" s="211" t="str">
        <f>IF('5. Contrasts'!S109="","",'5. Contrasts'!S109)</f>
        <v/>
      </c>
      <c r="T109" s="211" t="str">
        <f>IF('5. Contrasts'!T109="","",'5. Contrasts'!T109)</f>
        <v/>
      </c>
      <c r="U109" s="211" t="str">
        <f>IF('5. Contrasts'!U109="","",'5. Contrasts'!U109)</f>
        <v/>
      </c>
      <c r="V109" s="211" t="str">
        <f>IF('5. Contrasts'!V109="","",'5. Contrasts'!V109)</f>
        <v/>
      </c>
      <c r="W109" s="211" t="str">
        <f>IF('5. Contrasts'!W109="","",'5. Contrasts'!W109)</f>
        <v/>
      </c>
      <c r="X109" s="211" t="str">
        <f>IF('5. Contrasts'!X109="","",'5. Contrasts'!X109)</f>
        <v/>
      </c>
      <c r="Y109" s="211" t="str">
        <f>IF('5. Contrasts'!Y109="","",'5. Contrasts'!Y109)</f>
        <v/>
      </c>
      <c r="Z109" s="585" t="str">
        <f>IF('5. Contrasts'!Z109="","",'5. Contrasts'!Z109)</f>
        <v/>
      </c>
      <c r="AA109" s="377">
        <f t="shared" si="1"/>
        <v>4</v>
      </c>
      <c r="AC109" s="599"/>
      <c r="AD109" s="81"/>
      <c r="AE109" s="81"/>
      <c r="AF109" s="81"/>
      <c r="AG109" s="81"/>
      <c r="AH109" s="81"/>
      <c r="AI109" s="87"/>
      <c r="AJ109" s="81"/>
      <c r="AK109" s="81"/>
      <c r="AL109" s="81"/>
      <c r="AM109" s="81"/>
      <c r="AN109" s="81"/>
      <c r="AO109" s="81"/>
      <c r="AP109" s="81"/>
      <c r="AQ109" s="81"/>
      <c r="AR109" s="600"/>
    </row>
    <row r="110" spans="1:44" s="378" customFormat="1" ht="12.75" hidden="1" customHeight="1" x14ac:dyDescent="0.2">
      <c r="A110" s="547" t="str">
        <f>IF('5. Contrasts'!A110="","",'5. Contrasts'!A110)</f>
        <v>Applied Math course grade of C or better - 16</v>
      </c>
      <c r="B110" s="211" t="str">
        <f>IF('5. Contrasts'!B110="","",'5. Contrasts'!B110)</f>
        <v/>
      </c>
      <c r="C110" s="211" t="str">
        <f>IF('5. Contrasts'!C110="","",'5. Contrasts'!C110)</f>
        <v/>
      </c>
      <c r="D110" s="91" t="str">
        <f>IF('5. Contrasts'!D110="","",'5. Contrasts'!D110)</f>
        <v/>
      </c>
      <c r="E110" s="212" t="str">
        <f>IF('5. Contrasts'!E110="","",'5. Contrasts'!E110)</f>
        <v>vs.</v>
      </c>
      <c r="F110" s="211" t="str">
        <f>IF('5. Contrasts'!F110="","",'5. Contrasts'!F110)</f>
        <v/>
      </c>
      <c r="G110" s="93" t="str">
        <f>IF('5. Contrasts'!G110="","",'5. Contrasts'!G110)</f>
        <v/>
      </c>
      <c r="H110" s="399" t="str">
        <f>IF('5. Contrasts'!H110="","",'5. Contrasts'!H110)</f>
        <v/>
      </c>
      <c r="I110" s="211" t="str">
        <f>IF('5. Contrasts'!I110="","",'5. Contrasts'!I110)</f>
        <v/>
      </c>
      <c r="J110" s="211" t="str">
        <f>IF('5. Contrasts'!J110="","",'5. Contrasts'!J110)</f>
        <v/>
      </c>
      <c r="K110" s="211" t="str">
        <f>IF('5. Contrasts'!K110="","",'5. Contrasts'!K110)</f>
        <v/>
      </c>
      <c r="L110" s="211" t="str">
        <f>IF('5. Contrasts'!L110="","",'5. Contrasts'!L110)</f>
        <v/>
      </c>
      <c r="M110" s="211" t="str">
        <f>IF('5. Contrasts'!M110="","",'5. Contrasts'!M110)</f>
        <v/>
      </c>
      <c r="N110" s="211" t="str">
        <f>IF('5. Contrasts'!N110="","",'5. Contrasts'!N110)</f>
        <v/>
      </c>
      <c r="O110" s="211" t="str">
        <f>IF('5. Contrasts'!O110="","",'5. Contrasts'!O110)</f>
        <v/>
      </c>
      <c r="P110" s="211" t="str">
        <f>IF('5. Contrasts'!P110="","",'5. Contrasts'!P110)</f>
        <v/>
      </c>
      <c r="Q110" s="211" t="str">
        <f>IF('5. Contrasts'!Q110="","",'5. Contrasts'!Q110)</f>
        <v/>
      </c>
      <c r="R110" s="211" t="str">
        <f>IF('5. Contrasts'!R110="","",'5. Contrasts'!R110)</f>
        <v/>
      </c>
      <c r="S110" s="211" t="str">
        <f>IF('5. Contrasts'!S110="","",'5. Contrasts'!S110)</f>
        <v/>
      </c>
      <c r="T110" s="211" t="str">
        <f>IF('5. Contrasts'!T110="","",'5. Contrasts'!T110)</f>
        <v/>
      </c>
      <c r="U110" s="211" t="str">
        <f>IF('5. Contrasts'!U110="","",'5. Contrasts'!U110)</f>
        <v/>
      </c>
      <c r="V110" s="211" t="str">
        <f>IF('5. Contrasts'!V110="","",'5. Contrasts'!V110)</f>
        <v/>
      </c>
      <c r="W110" s="211" t="str">
        <f>IF('5. Contrasts'!W110="","",'5. Contrasts'!W110)</f>
        <v/>
      </c>
      <c r="X110" s="211" t="str">
        <f>IF('5. Contrasts'!X110="","",'5. Contrasts'!X110)</f>
        <v/>
      </c>
      <c r="Y110" s="211" t="str">
        <f>IF('5. Contrasts'!Y110="","",'5. Contrasts'!Y110)</f>
        <v/>
      </c>
      <c r="Z110" s="585" t="str">
        <f>IF('5. Contrasts'!Z110="","",'5. Contrasts'!Z110)</f>
        <v/>
      </c>
      <c r="AA110" s="377">
        <f t="shared" si="1"/>
        <v>4</v>
      </c>
      <c r="AC110" s="599"/>
      <c r="AD110" s="81"/>
      <c r="AE110" s="81"/>
      <c r="AF110" s="81"/>
      <c r="AG110" s="81"/>
      <c r="AH110" s="81"/>
      <c r="AI110" s="87"/>
      <c r="AJ110" s="81"/>
      <c r="AK110" s="81"/>
      <c r="AL110" s="81"/>
      <c r="AM110" s="81"/>
      <c r="AN110" s="81"/>
      <c r="AO110" s="81"/>
      <c r="AP110" s="81"/>
      <c r="AQ110" s="81"/>
      <c r="AR110" s="600"/>
    </row>
    <row r="111" spans="1:44" s="378" customFormat="1" ht="12.75" hidden="1" customHeight="1" x14ac:dyDescent="0.2">
      <c r="A111" s="547" t="str">
        <f>IF('5. Contrasts'!A111="","",'5. Contrasts'!A111)</f>
        <v>Applied Math course grade of C or better - 17</v>
      </c>
      <c r="B111" s="211" t="str">
        <f>IF('5. Contrasts'!B111="","",'5. Contrasts'!B111)</f>
        <v/>
      </c>
      <c r="C111" s="211" t="str">
        <f>IF('5. Contrasts'!C111="","",'5. Contrasts'!C111)</f>
        <v/>
      </c>
      <c r="D111" s="91" t="str">
        <f>IF('5. Contrasts'!D111="","",'5. Contrasts'!D111)</f>
        <v/>
      </c>
      <c r="E111" s="212" t="str">
        <f>IF('5. Contrasts'!E111="","",'5. Contrasts'!E111)</f>
        <v>vs.</v>
      </c>
      <c r="F111" s="211" t="str">
        <f>IF('5. Contrasts'!F111="","",'5. Contrasts'!F111)</f>
        <v/>
      </c>
      <c r="G111" s="93" t="str">
        <f>IF('5. Contrasts'!G111="","",'5. Contrasts'!G111)</f>
        <v/>
      </c>
      <c r="H111" s="399" t="str">
        <f>IF('5. Contrasts'!H111="","",'5. Contrasts'!H111)</f>
        <v/>
      </c>
      <c r="I111" s="211" t="str">
        <f>IF('5. Contrasts'!I111="","",'5. Contrasts'!I111)</f>
        <v/>
      </c>
      <c r="J111" s="211" t="str">
        <f>IF('5. Contrasts'!J111="","",'5. Contrasts'!J111)</f>
        <v/>
      </c>
      <c r="K111" s="211" t="str">
        <f>IF('5. Contrasts'!K111="","",'5. Contrasts'!K111)</f>
        <v/>
      </c>
      <c r="L111" s="211" t="str">
        <f>IF('5. Contrasts'!L111="","",'5. Contrasts'!L111)</f>
        <v/>
      </c>
      <c r="M111" s="211" t="str">
        <f>IF('5. Contrasts'!M111="","",'5. Contrasts'!M111)</f>
        <v/>
      </c>
      <c r="N111" s="211" t="str">
        <f>IF('5. Contrasts'!N111="","",'5. Contrasts'!N111)</f>
        <v/>
      </c>
      <c r="O111" s="211" t="str">
        <f>IF('5. Contrasts'!O111="","",'5. Contrasts'!O111)</f>
        <v/>
      </c>
      <c r="P111" s="211" t="str">
        <f>IF('5. Contrasts'!P111="","",'5. Contrasts'!P111)</f>
        <v/>
      </c>
      <c r="Q111" s="211" t="str">
        <f>IF('5. Contrasts'!Q111="","",'5. Contrasts'!Q111)</f>
        <v/>
      </c>
      <c r="R111" s="211" t="str">
        <f>IF('5. Contrasts'!R111="","",'5. Contrasts'!R111)</f>
        <v/>
      </c>
      <c r="S111" s="211" t="str">
        <f>IF('5. Contrasts'!S111="","",'5. Contrasts'!S111)</f>
        <v/>
      </c>
      <c r="T111" s="211" t="str">
        <f>IF('5. Contrasts'!T111="","",'5. Contrasts'!T111)</f>
        <v/>
      </c>
      <c r="U111" s="211" t="str">
        <f>IF('5. Contrasts'!U111="","",'5. Contrasts'!U111)</f>
        <v/>
      </c>
      <c r="V111" s="211" t="str">
        <f>IF('5. Contrasts'!V111="","",'5. Contrasts'!V111)</f>
        <v/>
      </c>
      <c r="W111" s="211" t="str">
        <f>IF('5. Contrasts'!W111="","",'5. Contrasts'!W111)</f>
        <v/>
      </c>
      <c r="X111" s="211" t="str">
        <f>IF('5. Contrasts'!X111="","",'5. Contrasts'!X111)</f>
        <v/>
      </c>
      <c r="Y111" s="211" t="str">
        <f>IF('5. Contrasts'!Y111="","",'5. Contrasts'!Y111)</f>
        <v/>
      </c>
      <c r="Z111" s="585" t="str">
        <f>IF('5. Contrasts'!Z111="","",'5. Contrasts'!Z111)</f>
        <v/>
      </c>
      <c r="AA111" s="377">
        <f t="shared" si="1"/>
        <v>4</v>
      </c>
      <c r="AC111" s="599"/>
      <c r="AD111" s="81"/>
      <c r="AE111" s="81"/>
      <c r="AF111" s="81"/>
      <c r="AG111" s="81"/>
      <c r="AH111" s="81"/>
      <c r="AI111" s="87"/>
      <c r="AJ111" s="81"/>
      <c r="AK111" s="81"/>
      <c r="AL111" s="81"/>
      <c r="AM111" s="81"/>
      <c r="AN111" s="81"/>
      <c r="AO111" s="81"/>
      <c r="AP111" s="81"/>
      <c r="AQ111" s="81"/>
      <c r="AR111" s="600"/>
    </row>
    <row r="112" spans="1:44" s="378" customFormat="1" ht="12.75" hidden="1" customHeight="1" x14ac:dyDescent="0.2">
      <c r="A112" s="547" t="str">
        <f>IF('5. Contrasts'!A112="","",'5. Contrasts'!A112)</f>
        <v>Applied Math course grade of C or better - 18</v>
      </c>
      <c r="B112" s="211" t="str">
        <f>IF('5. Contrasts'!B112="","",'5. Contrasts'!B112)</f>
        <v/>
      </c>
      <c r="C112" s="211" t="str">
        <f>IF('5. Contrasts'!C112="","",'5. Contrasts'!C112)</f>
        <v/>
      </c>
      <c r="D112" s="91" t="str">
        <f>IF('5. Contrasts'!D112="","",'5. Contrasts'!D112)</f>
        <v/>
      </c>
      <c r="E112" s="212" t="str">
        <f>IF('5. Contrasts'!E112="","",'5. Contrasts'!E112)</f>
        <v>vs.</v>
      </c>
      <c r="F112" s="211" t="str">
        <f>IF('5. Contrasts'!F112="","",'5. Contrasts'!F112)</f>
        <v/>
      </c>
      <c r="G112" s="93" t="str">
        <f>IF('5. Contrasts'!G112="","",'5. Contrasts'!G112)</f>
        <v/>
      </c>
      <c r="H112" s="399" t="str">
        <f>IF('5. Contrasts'!H112="","",'5. Contrasts'!H112)</f>
        <v/>
      </c>
      <c r="I112" s="211" t="str">
        <f>IF('5. Contrasts'!I112="","",'5. Contrasts'!I112)</f>
        <v/>
      </c>
      <c r="J112" s="211" t="str">
        <f>IF('5. Contrasts'!J112="","",'5. Contrasts'!J112)</f>
        <v/>
      </c>
      <c r="K112" s="211" t="str">
        <f>IF('5. Contrasts'!K112="","",'5. Contrasts'!K112)</f>
        <v/>
      </c>
      <c r="L112" s="211" t="str">
        <f>IF('5. Contrasts'!L112="","",'5. Contrasts'!L112)</f>
        <v/>
      </c>
      <c r="M112" s="211" t="str">
        <f>IF('5. Contrasts'!M112="","",'5. Contrasts'!M112)</f>
        <v/>
      </c>
      <c r="N112" s="211" t="str">
        <f>IF('5. Contrasts'!N112="","",'5. Contrasts'!N112)</f>
        <v/>
      </c>
      <c r="O112" s="211" t="str">
        <f>IF('5. Contrasts'!O112="","",'5. Contrasts'!O112)</f>
        <v/>
      </c>
      <c r="P112" s="211" t="str">
        <f>IF('5. Contrasts'!P112="","",'5. Contrasts'!P112)</f>
        <v/>
      </c>
      <c r="Q112" s="211" t="str">
        <f>IF('5. Contrasts'!Q112="","",'5. Contrasts'!Q112)</f>
        <v/>
      </c>
      <c r="R112" s="211" t="str">
        <f>IF('5. Contrasts'!R112="","",'5. Contrasts'!R112)</f>
        <v/>
      </c>
      <c r="S112" s="211" t="str">
        <f>IF('5. Contrasts'!S112="","",'5. Contrasts'!S112)</f>
        <v/>
      </c>
      <c r="T112" s="211" t="str">
        <f>IF('5. Contrasts'!T112="","",'5. Contrasts'!T112)</f>
        <v/>
      </c>
      <c r="U112" s="211" t="str">
        <f>IF('5. Contrasts'!U112="","",'5. Contrasts'!U112)</f>
        <v/>
      </c>
      <c r="V112" s="211" t="str">
        <f>IF('5. Contrasts'!V112="","",'5. Contrasts'!V112)</f>
        <v/>
      </c>
      <c r="W112" s="211" t="str">
        <f>IF('5. Contrasts'!W112="","",'5. Contrasts'!W112)</f>
        <v/>
      </c>
      <c r="X112" s="211" t="str">
        <f>IF('5. Contrasts'!X112="","",'5. Contrasts'!X112)</f>
        <v/>
      </c>
      <c r="Y112" s="211" t="str">
        <f>IF('5. Contrasts'!Y112="","",'5. Contrasts'!Y112)</f>
        <v/>
      </c>
      <c r="Z112" s="585" t="str">
        <f>IF('5. Contrasts'!Z112="","",'5. Contrasts'!Z112)</f>
        <v/>
      </c>
      <c r="AA112" s="377">
        <f t="shared" si="1"/>
        <v>4</v>
      </c>
      <c r="AC112" s="599"/>
      <c r="AD112" s="81"/>
      <c r="AE112" s="81"/>
      <c r="AF112" s="81"/>
      <c r="AG112" s="81"/>
      <c r="AH112" s="81"/>
      <c r="AI112" s="87"/>
      <c r="AJ112" s="81"/>
      <c r="AK112" s="81"/>
      <c r="AL112" s="81"/>
      <c r="AM112" s="81"/>
      <c r="AN112" s="81"/>
      <c r="AO112" s="81"/>
      <c r="AP112" s="81"/>
      <c r="AQ112" s="81"/>
      <c r="AR112" s="600"/>
    </row>
    <row r="113" spans="1:44" s="378" customFormat="1" ht="12.75" hidden="1" customHeight="1" x14ac:dyDescent="0.2">
      <c r="A113" s="547" t="str">
        <f>IF('5. Contrasts'!A113="","",'5. Contrasts'!A113)</f>
        <v>Applied Math course grade of C or better - 19</v>
      </c>
      <c r="B113" s="211" t="str">
        <f>IF('5. Contrasts'!B113="","",'5. Contrasts'!B113)</f>
        <v/>
      </c>
      <c r="C113" s="211" t="str">
        <f>IF('5. Contrasts'!C113="","",'5. Contrasts'!C113)</f>
        <v/>
      </c>
      <c r="D113" s="91" t="str">
        <f>IF('5. Contrasts'!D113="","",'5. Contrasts'!D113)</f>
        <v/>
      </c>
      <c r="E113" s="212" t="str">
        <f>IF('5. Contrasts'!E113="","",'5. Contrasts'!E113)</f>
        <v>vs.</v>
      </c>
      <c r="F113" s="211" t="str">
        <f>IF('5. Contrasts'!F113="","",'5. Contrasts'!F113)</f>
        <v/>
      </c>
      <c r="G113" s="93" t="str">
        <f>IF('5. Contrasts'!G113="","",'5. Contrasts'!G113)</f>
        <v/>
      </c>
      <c r="H113" s="399" t="str">
        <f>IF('5. Contrasts'!H113="","",'5. Contrasts'!H113)</f>
        <v/>
      </c>
      <c r="I113" s="211" t="str">
        <f>IF('5. Contrasts'!I113="","",'5. Contrasts'!I113)</f>
        <v/>
      </c>
      <c r="J113" s="211" t="str">
        <f>IF('5. Contrasts'!J113="","",'5. Contrasts'!J113)</f>
        <v/>
      </c>
      <c r="K113" s="211" t="str">
        <f>IF('5. Contrasts'!K113="","",'5. Contrasts'!K113)</f>
        <v/>
      </c>
      <c r="L113" s="211" t="str">
        <f>IF('5. Contrasts'!L113="","",'5. Contrasts'!L113)</f>
        <v/>
      </c>
      <c r="M113" s="211" t="str">
        <f>IF('5. Contrasts'!M113="","",'5. Contrasts'!M113)</f>
        <v/>
      </c>
      <c r="N113" s="211" t="str">
        <f>IF('5. Contrasts'!N113="","",'5. Contrasts'!N113)</f>
        <v/>
      </c>
      <c r="O113" s="211" t="str">
        <f>IF('5. Contrasts'!O113="","",'5. Contrasts'!O113)</f>
        <v/>
      </c>
      <c r="P113" s="211" t="str">
        <f>IF('5. Contrasts'!P113="","",'5. Contrasts'!P113)</f>
        <v/>
      </c>
      <c r="Q113" s="211" t="str">
        <f>IF('5. Contrasts'!Q113="","",'5. Contrasts'!Q113)</f>
        <v/>
      </c>
      <c r="R113" s="211" t="str">
        <f>IF('5. Contrasts'!R113="","",'5. Contrasts'!R113)</f>
        <v/>
      </c>
      <c r="S113" s="211" t="str">
        <f>IF('5. Contrasts'!S113="","",'5. Contrasts'!S113)</f>
        <v/>
      </c>
      <c r="T113" s="211" t="str">
        <f>IF('5. Contrasts'!T113="","",'5. Contrasts'!T113)</f>
        <v/>
      </c>
      <c r="U113" s="211" t="str">
        <f>IF('5. Contrasts'!U113="","",'5. Contrasts'!U113)</f>
        <v/>
      </c>
      <c r="V113" s="211" t="str">
        <f>IF('5. Contrasts'!V113="","",'5. Contrasts'!V113)</f>
        <v/>
      </c>
      <c r="W113" s="211" t="str">
        <f>IF('5. Contrasts'!W113="","",'5. Contrasts'!W113)</f>
        <v/>
      </c>
      <c r="X113" s="211" t="str">
        <f>IF('5. Contrasts'!X113="","",'5. Contrasts'!X113)</f>
        <v/>
      </c>
      <c r="Y113" s="211" t="str">
        <f>IF('5. Contrasts'!Y113="","",'5. Contrasts'!Y113)</f>
        <v/>
      </c>
      <c r="Z113" s="585" t="str">
        <f>IF('5. Contrasts'!Z113="","",'5. Contrasts'!Z113)</f>
        <v/>
      </c>
      <c r="AA113" s="377">
        <f t="shared" si="1"/>
        <v>4</v>
      </c>
      <c r="AC113" s="599"/>
      <c r="AD113" s="81"/>
      <c r="AE113" s="81"/>
      <c r="AF113" s="81"/>
      <c r="AG113" s="81"/>
      <c r="AH113" s="81"/>
      <c r="AI113" s="87"/>
      <c r="AJ113" s="81"/>
      <c r="AK113" s="81"/>
      <c r="AL113" s="81"/>
      <c r="AM113" s="81"/>
      <c r="AN113" s="81"/>
      <c r="AO113" s="81"/>
      <c r="AP113" s="81"/>
      <c r="AQ113" s="81"/>
      <c r="AR113" s="600"/>
    </row>
    <row r="114" spans="1:44" s="378" customFormat="1" ht="12.75" hidden="1" customHeight="1" x14ac:dyDescent="0.2">
      <c r="A114" s="547" t="str">
        <f>IF('5. Contrasts'!A114="","",'5. Contrasts'!A114)</f>
        <v>Applied Math course grade of C or better - 20</v>
      </c>
      <c r="B114" s="211" t="str">
        <f>IF('5. Contrasts'!B114="","",'5. Contrasts'!B114)</f>
        <v/>
      </c>
      <c r="C114" s="211" t="str">
        <f>IF('5. Contrasts'!C114="","",'5. Contrasts'!C114)</f>
        <v/>
      </c>
      <c r="D114" s="91" t="str">
        <f>IF('5. Contrasts'!D114="","",'5. Contrasts'!D114)</f>
        <v/>
      </c>
      <c r="E114" s="212" t="str">
        <f>IF('5. Contrasts'!E114="","",'5. Contrasts'!E114)</f>
        <v>vs.</v>
      </c>
      <c r="F114" s="211" t="str">
        <f>IF('5. Contrasts'!F114="","",'5. Contrasts'!F114)</f>
        <v/>
      </c>
      <c r="G114" s="93" t="str">
        <f>IF('5. Contrasts'!G114="","",'5. Contrasts'!G114)</f>
        <v/>
      </c>
      <c r="H114" s="399" t="str">
        <f>IF('5. Contrasts'!H114="","",'5. Contrasts'!H114)</f>
        <v/>
      </c>
      <c r="I114" s="211" t="str">
        <f>IF('5. Contrasts'!I114="","",'5. Contrasts'!I114)</f>
        <v/>
      </c>
      <c r="J114" s="211" t="str">
        <f>IF('5. Contrasts'!J114="","",'5. Contrasts'!J114)</f>
        <v/>
      </c>
      <c r="K114" s="211" t="str">
        <f>IF('5. Contrasts'!K114="","",'5. Contrasts'!K114)</f>
        <v/>
      </c>
      <c r="L114" s="211" t="str">
        <f>IF('5. Contrasts'!L114="","",'5. Contrasts'!L114)</f>
        <v/>
      </c>
      <c r="M114" s="211" t="str">
        <f>IF('5. Contrasts'!M114="","",'5. Contrasts'!M114)</f>
        <v/>
      </c>
      <c r="N114" s="211" t="str">
        <f>IF('5. Contrasts'!N114="","",'5. Contrasts'!N114)</f>
        <v/>
      </c>
      <c r="O114" s="211" t="str">
        <f>IF('5. Contrasts'!O114="","",'5. Contrasts'!O114)</f>
        <v/>
      </c>
      <c r="P114" s="211" t="str">
        <f>IF('5. Contrasts'!P114="","",'5. Contrasts'!P114)</f>
        <v/>
      </c>
      <c r="Q114" s="211" t="str">
        <f>IF('5. Contrasts'!Q114="","",'5. Contrasts'!Q114)</f>
        <v/>
      </c>
      <c r="R114" s="211" t="str">
        <f>IF('5. Contrasts'!R114="","",'5. Contrasts'!R114)</f>
        <v/>
      </c>
      <c r="S114" s="211" t="str">
        <f>IF('5. Contrasts'!S114="","",'5. Contrasts'!S114)</f>
        <v/>
      </c>
      <c r="T114" s="211" t="str">
        <f>IF('5. Contrasts'!T114="","",'5. Contrasts'!T114)</f>
        <v/>
      </c>
      <c r="U114" s="211" t="str">
        <f>IF('5. Contrasts'!U114="","",'5. Contrasts'!U114)</f>
        <v/>
      </c>
      <c r="V114" s="211" t="str">
        <f>IF('5. Contrasts'!V114="","",'5. Contrasts'!V114)</f>
        <v/>
      </c>
      <c r="W114" s="211" t="str">
        <f>IF('5. Contrasts'!W114="","",'5. Contrasts'!W114)</f>
        <v/>
      </c>
      <c r="X114" s="211" t="str">
        <f>IF('5. Contrasts'!X114="","",'5. Contrasts'!X114)</f>
        <v/>
      </c>
      <c r="Y114" s="211" t="str">
        <f>IF('5. Contrasts'!Y114="","",'5. Contrasts'!Y114)</f>
        <v/>
      </c>
      <c r="Z114" s="585" t="str">
        <f>IF('5. Contrasts'!Z114="","",'5. Contrasts'!Z114)</f>
        <v/>
      </c>
      <c r="AA114" s="377">
        <f t="shared" si="1"/>
        <v>4</v>
      </c>
      <c r="AC114" s="599"/>
      <c r="AD114" s="81"/>
      <c r="AE114" s="81"/>
      <c r="AF114" s="81"/>
      <c r="AG114" s="81"/>
      <c r="AH114" s="81"/>
      <c r="AI114" s="87"/>
      <c r="AJ114" s="81"/>
      <c r="AK114" s="81"/>
      <c r="AL114" s="81"/>
      <c r="AM114" s="81"/>
      <c r="AN114" s="81"/>
      <c r="AO114" s="81"/>
      <c r="AP114" s="81"/>
      <c r="AQ114" s="81"/>
      <c r="AR114" s="600"/>
    </row>
    <row r="115" spans="1:44" s="378" customFormat="1" ht="12.75" hidden="1" customHeight="1" x14ac:dyDescent="0.2">
      <c r="A115" s="547" t="str">
        <f>IF('5. Contrasts'!A115="","",'5. Contrasts'!A115)</f>
        <v>Applied Math course grade of C or better - 21</v>
      </c>
      <c r="B115" s="211" t="str">
        <f>IF('5. Contrasts'!B115="","",'5. Contrasts'!B115)</f>
        <v/>
      </c>
      <c r="C115" s="211" t="str">
        <f>IF('5. Contrasts'!C115="","",'5. Contrasts'!C115)</f>
        <v/>
      </c>
      <c r="D115" s="91" t="str">
        <f>IF('5. Contrasts'!D115="","",'5. Contrasts'!D115)</f>
        <v/>
      </c>
      <c r="E115" s="212" t="str">
        <f>IF('5. Contrasts'!E115="","",'5. Contrasts'!E115)</f>
        <v>vs.</v>
      </c>
      <c r="F115" s="211" t="str">
        <f>IF('5. Contrasts'!F115="","",'5. Contrasts'!F115)</f>
        <v/>
      </c>
      <c r="G115" s="93" t="str">
        <f>IF('5. Contrasts'!G115="","",'5. Contrasts'!G115)</f>
        <v/>
      </c>
      <c r="H115" s="399" t="str">
        <f>IF('5. Contrasts'!H115="","",'5. Contrasts'!H115)</f>
        <v/>
      </c>
      <c r="I115" s="211" t="str">
        <f>IF('5. Contrasts'!I115="","",'5. Contrasts'!I115)</f>
        <v/>
      </c>
      <c r="J115" s="211" t="str">
        <f>IF('5. Contrasts'!J115="","",'5. Contrasts'!J115)</f>
        <v/>
      </c>
      <c r="K115" s="211" t="str">
        <f>IF('5. Contrasts'!K115="","",'5. Contrasts'!K115)</f>
        <v/>
      </c>
      <c r="L115" s="211" t="str">
        <f>IF('5. Contrasts'!L115="","",'5. Contrasts'!L115)</f>
        <v/>
      </c>
      <c r="M115" s="211" t="str">
        <f>IF('5. Contrasts'!M115="","",'5. Contrasts'!M115)</f>
        <v/>
      </c>
      <c r="N115" s="211" t="str">
        <f>IF('5. Contrasts'!N115="","",'5. Contrasts'!N115)</f>
        <v/>
      </c>
      <c r="O115" s="211" t="str">
        <f>IF('5. Contrasts'!O115="","",'5. Contrasts'!O115)</f>
        <v/>
      </c>
      <c r="P115" s="211" t="str">
        <f>IF('5. Contrasts'!P115="","",'5. Contrasts'!P115)</f>
        <v/>
      </c>
      <c r="Q115" s="211" t="str">
        <f>IF('5. Contrasts'!Q115="","",'5. Contrasts'!Q115)</f>
        <v/>
      </c>
      <c r="R115" s="211" t="str">
        <f>IF('5. Contrasts'!R115="","",'5. Contrasts'!R115)</f>
        <v/>
      </c>
      <c r="S115" s="211" t="str">
        <f>IF('5. Contrasts'!S115="","",'5. Contrasts'!S115)</f>
        <v/>
      </c>
      <c r="T115" s="211" t="str">
        <f>IF('5. Contrasts'!T115="","",'5. Contrasts'!T115)</f>
        <v/>
      </c>
      <c r="U115" s="211" t="str">
        <f>IF('5. Contrasts'!U115="","",'5. Contrasts'!U115)</f>
        <v/>
      </c>
      <c r="V115" s="211" t="str">
        <f>IF('5. Contrasts'!V115="","",'5. Contrasts'!V115)</f>
        <v/>
      </c>
      <c r="W115" s="211" t="str">
        <f>IF('5. Contrasts'!W115="","",'5. Contrasts'!W115)</f>
        <v/>
      </c>
      <c r="X115" s="211" t="str">
        <f>IF('5. Contrasts'!X115="","",'5. Contrasts'!X115)</f>
        <v/>
      </c>
      <c r="Y115" s="211" t="str">
        <f>IF('5. Contrasts'!Y115="","",'5. Contrasts'!Y115)</f>
        <v/>
      </c>
      <c r="Z115" s="585" t="str">
        <f>IF('5. Contrasts'!Z115="","",'5. Contrasts'!Z115)</f>
        <v/>
      </c>
      <c r="AA115" s="377">
        <f t="shared" si="1"/>
        <v>4</v>
      </c>
      <c r="AC115" s="599"/>
      <c r="AD115" s="81"/>
      <c r="AE115" s="81"/>
      <c r="AF115" s="81"/>
      <c r="AG115" s="81"/>
      <c r="AH115" s="81"/>
      <c r="AI115" s="87"/>
      <c r="AJ115" s="81"/>
      <c r="AK115" s="81"/>
      <c r="AL115" s="81"/>
      <c r="AM115" s="81"/>
      <c r="AN115" s="81"/>
      <c r="AO115" s="81"/>
      <c r="AP115" s="81"/>
      <c r="AQ115" s="81"/>
      <c r="AR115" s="600"/>
    </row>
    <row r="116" spans="1:44" s="378" customFormat="1" ht="12.75" hidden="1" customHeight="1" x14ac:dyDescent="0.2">
      <c r="A116" s="547" t="str">
        <f>IF('5. Contrasts'!A116="","",'5. Contrasts'!A116)</f>
        <v>Applied Math course grade of C or better - 22</v>
      </c>
      <c r="B116" s="211" t="str">
        <f>IF('5. Contrasts'!B116="","",'5. Contrasts'!B116)</f>
        <v/>
      </c>
      <c r="C116" s="211" t="str">
        <f>IF('5. Contrasts'!C116="","",'5. Contrasts'!C116)</f>
        <v/>
      </c>
      <c r="D116" s="91" t="str">
        <f>IF('5. Contrasts'!D116="","",'5. Contrasts'!D116)</f>
        <v/>
      </c>
      <c r="E116" s="212" t="str">
        <f>IF('5. Contrasts'!E116="","",'5. Contrasts'!E116)</f>
        <v>vs.</v>
      </c>
      <c r="F116" s="211" t="str">
        <f>IF('5. Contrasts'!F116="","",'5. Contrasts'!F116)</f>
        <v/>
      </c>
      <c r="G116" s="93" t="str">
        <f>IF('5. Contrasts'!G116="","",'5. Contrasts'!G116)</f>
        <v/>
      </c>
      <c r="H116" s="399" t="str">
        <f>IF('5. Contrasts'!H116="","",'5. Contrasts'!H116)</f>
        <v/>
      </c>
      <c r="I116" s="211" t="str">
        <f>IF('5. Contrasts'!I116="","",'5. Contrasts'!I116)</f>
        <v/>
      </c>
      <c r="J116" s="211" t="str">
        <f>IF('5. Contrasts'!J116="","",'5. Contrasts'!J116)</f>
        <v/>
      </c>
      <c r="K116" s="211" t="str">
        <f>IF('5. Contrasts'!K116="","",'5. Contrasts'!K116)</f>
        <v/>
      </c>
      <c r="L116" s="211" t="str">
        <f>IF('5. Contrasts'!L116="","",'5. Contrasts'!L116)</f>
        <v/>
      </c>
      <c r="M116" s="211" t="str">
        <f>IF('5. Contrasts'!M116="","",'5. Contrasts'!M116)</f>
        <v/>
      </c>
      <c r="N116" s="211" t="str">
        <f>IF('5. Contrasts'!N116="","",'5. Contrasts'!N116)</f>
        <v/>
      </c>
      <c r="O116" s="211" t="str">
        <f>IF('5. Contrasts'!O116="","",'5. Contrasts'!O116)</f>
        <v/>
      </c>
      <c r="P116" s="211" t="str">
        <f>IF('5. Contrasts'!P116="","",'5. Contrasts'!P116)</f>
        <v/>
      </c>
      <c r="Q116" s="211" t="str">
        <f>IF('5. Contrasts'!Q116="","",'5. Contrasts'!Q116)</f>
        <v/>
      </c>
      <c r="R116" s="211" t="str">
        <f>IF('5. Contrasts'!R116="","",'5. Contrasts'!R116)</f>
        <v/>
      </c>
      <c r="S116" s="211" t="str">
        <f>IF('5. Contrasts'!S116="","",'5. Contrasts'!S116)</f>
        <v/>
      </c>
      <c r="T116" s="211" t="str">
        <f>IF('5. Contrasts'!T116="","",'5. Contrasts'!T116)</f>
        <v/>
      </c>
      <c r="U116" s="211" t="str">
        <f>IF('5. Contrasts'!U116="","",'5. Contrasts'!U116)</f>
        <v/>
      </c>
      <c r="V116" s="211" t="str">
        <f>IF('5. Contrasts'!V116="","",'5. Contrasts'!V116)</f>
        <v/>
      </c>
      <c r="W116" s="211" t="str">
        <f>IF('5. Contrasts'!W116="","",'5. Contrasts'!W116)</f>
        <v/>
      </c>
      <c r="X116" s="211" t="str">
        <f>IF('5. Contrasts'!X116="","",'5. Contrasts'!X116)</f>
        <v/>
      </c>
      <c r="Y116" s="211" t="str">
        <f>IF('5. Contrasts'!Y116="","",'5. Contrasts'!Y116)</f>
        <v/>
      </c>
      <c r="Z116" s="585" t="str">
        <f>IF('5. Contrasts'!Z116="","",'5. Contrasts'!Z116)</f>
        <v/>
      </c>
      <c r="AA116" s="377">
        <f t="shared" si="1"/>
        <v>4</v>
      </c>
      <c r="AC116" s="599"/>
      <c r="AD116" s="81"/>
      <c r="AE116" s="81"/>
      <c r="AF116" s="81"/>
      <c r="AG116" s="81"/>
      <c r="AH116" s="81"/>
      <c r="AI116" s="87"/>
      <c r="AJ116" s="81"/>
      <c r="AK116" s="81"/>
      <c r="AL116" s="81"/>
      <c r="AM116" s="81"/>
      <c r="AN116" s="81"/>
      <c r="AO116" s="81"/>
      <c r="AP116" s="81"/>
      <c r="AQ116" s="81"/>
      <c r="AR116" s="600"/>
    </row>
    <row r="117" spans="1:44" s="378" customFormat="1" ht="12.75" hidden="1" customHeight="1" x14ac:dyDescent="0.2">
      <c r="A117" s="547" t="str">
        <f>IF('5. Contrasts'!A117="","",'5. Contrasts'!A117)</f>
        <v>Applied Math course grade of C or better - 23</v>
      </c>
      <c r="B117" s="211" t="str">
        <f>IF('5. Contrasts'!B117="","",'5. Contrasts'!B117)</f>
        <v/>
      </c>
      <c r="C117" s="211" t="str">
        <f>IF('5. Contrasts'!C117="","",'5. Contrasts'!C117)</f>
        <v/>
      </c>
      <c r="D117" s="91" t="str">
        <f>IF('5. Contrasts'!D117="","",'5. Contrasts'!D117)</f>
        <v/>
      </c>
      <c r="E117" s="212" t="str">
        <f>IF('5. Contrasts'!E117="","",'5. Contrasts'!E117)</f>
        <v>vs.</v>
      </c>
      <c r="F117" s="211" t="str">
        <f>IF('5. Contrasts'!F117="","",'5. Contrasts'!F117)</f>
        <v/>
      </c>
      <c r="G117" s="93" t="str">
        <f>IF('5. Contrasts'!G117="","",'5. Contrasts'!G117)</f>
        <v/>
      </c>
      <c r="H117" s="399" t="str">
        <f>IF('5. Contrasts'!H117="","",'5. Contrasts'!H117)</f>
        <v/>
      </c>
      <c r="I117" s="211" t="str">
        <f>IF('5. Contrasts'!I117="","",'5. Contrasts'!I117)</f>
        <v/>
      </c>
      <c r="J117" s="211" t="str">
        <f>IF('5. Contrasts'!J117="","",'5. Contrasts'!J117)</f>
        <v/>
      </c>
      <c r="K117" s="211" t="str">
        <f>IF('5. Contrasts'!K117="","",'5. Contrasts'!K117)</f>
        <v/>
      </c>
      <c r="L117" s="211" t="str">
        <f>IF('5. Contrasts'!L117="","",'5. Contrasts'!L117)</f>
        <v/>
      </c>
      <c r="M117" s="211" t="str">
        <f>IF('5. Contrasts'!M117="","",'5. Contrasts'!M117)</f>
        <v/>
      </c>
      <c r="N117" s="211" t="str">
        <f>IF('5. Contrasts'!N117="","",'5. Contrasts'!N117)</f>
        <v/>
      </c>
      <c r="O117" s="211" t="str">
        <f>IF('5. Contrasts'!O117="","",'5. Contrasts'!O117)</f>
        <v/>
      </c>
      <c r="P117" s="211" t="str">
        <f>IF('5. Contrasts'!P117="","",'5. Contrasts'!P117)</f>
        <v/>
      </c>
      <c r="Q117" s="211" t="str">
        <f>IF('5. Contrasts'!Q117="","",'5. Contrasts'!Q117)</f>
        <v/>
      </c>
      <c r="R117" s="211" t="str">
        <f>IF('5. Contrasts'!R117="","",'5. Contrasts'!R117)</f>
        <v/>
      </c>
      <c r="S117" s="211" t="str">
        <f>IF('5. Contrasts'!S117="","",'5. Contrasts'!S117)</f>
        <v/>
      </c>
      <c r="T117" s="211" t="str">
        <f>IF('5. Contrasts'!T117="","",'5. Contrasts'!T117)</f>
        <v/>
      </c>
      <c r="U117" s="211" t="str">
        <f>IF('5. Contrasts'!U117="","",'5. Contrasts'!U117)</f>
        <v/>
      </c>
      <c r="V117" s="211" t="str">
        <f>IF('5. Contrasts'!V117="","",'5. Contrasts'!V117)</f>
        <v/>
      </c>
      <c r="W117" s="211" t="str">
        <f>IF('5. Contrasts'!W117="","",'5. Contrasts'!W117)</f>
        <v/>
      </c>
      <c r="X117" s="211" t="str">
        <f>IF('5. Contrasts'!X117="","",'5. Contrasts'!X117)</f>
        <v/>
      </c>
      <c r="Y117" s="211" t="str">
        <f>IF('5. Contrasts'!Y117="","",'5. Contrasts'!Y117)</f>
        <v/>
      </c>
      <c r="Z117" s="585" t="str">
        <f>IF('5. Contrasts'!Z117="","",'5. Contrasts'!Z117)</f>
        <v/>
      </c>
      <c r="AA117" s="377">
        <f t="shared" si="1"/>
        <v>4</v>
      </c>
      <c r="AC117" s="599"/>
      <c r="AD117" s="81"/>
      <c r="AE117" s="81"/>
      <c r="AF117" s="81"/>
      <c r="AG117" s="81"/>
      <c r="AH117" s="81"/>
      <c r="AI117" s="87"/>
      <c r="AJ117" s="81"/>
      <c r="AK117" s="81"/>
      <c r="AL117" s="81"/>
      <c r="AM117" s="81"/>
      <c r="AN117" s="81"/>
      <c r="AO117" s="81"/>
      <c r="AP117" s="81"/>
      <c r="AQ117" s="81"/>
      <c r="AR117" s="600"/>
    </row>
    <row r="118" spans="1:44" s="378" customFormat="1" ht="12.75" hidden="1" customHeight="1" x14ac:dyDescent="0.2">
      <c r="A118" s="547" t="str">
        <f>IF('5. Contrasts'!A118="","",'5. Contrasts'!A118)</f>
        <v>Applied Math course grade of C or better - 24</v>
      </c>
      <c r="B118" s="211" t="str">
        <f>IF('5. Contrasts'!B118="","",'5. Contrasts'!B118)</f>
        <v/>
      </c>
      <c r="C118" s="211" t="str">
        <f>IF('5. Contrasts'!C118="","",'5. Contrasts'!C118)</f>
        <v/>
      </c>
      <c r="D118" s="91" t="str">
        <f>IF('5. Contrasts'!D118="","",'5. Contrasts'!D118)</f>
        <v/>
      </c>
      <c r="E118" s="212" t="str">
        <f>IF('5. Contrasts'!E118="","",'5. Contrasts'!E118)</f>
        <v>vs.</v>
      </c>
      <c r="F118" s="211" t="str">
        <f>IF('5. Contrasts'!F118="","",'5. Contrasts'!F118)</f>
        <v/>
      </c>
      <c r="G118" s="93" t="str">
        <f>IF('5. Contrasts'!G118="","",'5. Contrasts'!G118)</f>
        <v/>
      </c>
      <c r="H118" s="399" t="str">
        <f>IF('5. Contrasts'!H118="","",'5. Contrasts'!H118)</f>
        <v/>
      </c>
      <c r="I118" s="211" t="str">
        <f>IF('5. Contrasts'!I118="","",'5. Contrasts'!I118)</f>
        <v/>
      </c>
      <c r="J118" s="211" t="str">
        <f>IF('5. Contrasts'!J118="","",'5. Contrasts'!J118)</f>
        <v/>
      </c>
      <c r="K118" s="211" t="str">
        <f>IF('5. Contrasts'!K118="","",'5. Contrasts'!K118)</f>
        <v/>
      </c>
      <c r="L118" s="211" t="str">
        <f>IF('5. Contrasts'!L118="","",'5. Contrasts'!L118)</f>
        <v/>
      </c>
      <c r="M118" s="211" t="str">
        <f>IF('5. Contrasts'!M118="","",'5. Contrasts'!M118)</f>
        <v/>
      </c>
      <c r="N118" s="211" t="str">
        <f>IF('5. Contrasts'!N118="","",'5. Contrasts'!N118)</f>
        <v/>
      </c>
      <c r="O118" s="211" t="str">
        <f>IF('5. Contrasts'!O118="","",'5. Contrasts'!O118)</f>
        <v/>
      </c>
      <c r="P118" s="211" t="str">
        <f>IF('5. Contrasts'!P118="","",'5. Contrasts'!P118)</f>
        <v/>
      </c>
      <c r="Q118" s="211" t="str">
        <f>IF('5. Contrasts'!Q118="","",'5. Contrasts'!Q118)</f>
        <v/>
      </c>
      <c r="R118" s="211" t="str">
        <f>IF('5. Contrasts'!R118="","",'5. Contrasts'!R118)</f>
        <v/>
      </c>
      <c r="S118" s="211" t="str">
        <f>IF('5. Contrasts'!S118="","",'5. Contrasts'!S118)</f>
        <v/>
      </c>
      <c r="T118" s="211" t="str">
        <f>IF('5. Contrasts'!T118="","",'5. Contrasts'!T118)</f>
        <v/>
      </c>
      <c r="U118" s="211" t="str">
        <f>IF('5. Contrasts'!U118="","",'5. Contrasts'!U118)</f>
        <v/>
      </c>
      <c r="V118" s="211" t="str">
        <f>IF('5. Contrasts'!V118="","",'5. Contrasts'!V118)</f>
        <v/>
      </c>
      <c r="W118" s="211" t="str">
        <f>IF('5. Contrasts'!W118="","",'5. Contrasts'!W118)</f>
        <v/>
      </c>
      <c r="X118" s="211" t="str">
        <f>IF('5. Contrasts'!X118="","",'5. Contrasts'!X118)</f>
        <v/>
      </c>
      <c r="Y118" s="211" t="str">
        <f>IF('5. Contrasts'!Y118="","",'5. Contrasts'!Y118)</f>
        <v/>
      </c>
      <c r="Z118" s="585" t="str">
        <f>IF('5. Contrasts'!Z118="","",'5. Contrasts'!Z118)</f>
        <v/>
      </c>
      <c r="AA118" s="377">
        <f t="shared" si="1"/>
        <v>4</v>
      </c>
      <c r="AC118" s="599"/>
      <c r="AD118" s="81"/>
      <c r="AE118" s="81"/>
      <c r="AF118" s="81"/>
      <c r="AG118" s="81"/>
      <c r="AH118" s="81"/>
      <c r="AI118" s="87"/>
      <c r="AJ118" s="81"/>
      <c r="AK118" s="81"/>
      <c r="AL118" s="81"/>
      <c r="AM118" s="81"/>
      <c r="AN118" s="81"/>
      <c r="AO118" s="81"/>
      <c r="AP118" s="81"/>
      <c r="AQ118" s="81"/>
      <c r="AR118" s="600"/>
    </row>
    <row r="119" spans="1:44" s="378" customFormat="1" ht="12.75" hidden="1" customHeight="1" x14ac:dyDescent="0.2">
      <c r="A119" s="547" t="str">
        <f>IF('5. Contrasts'!A119="","",'5. Contrasts'!A119)</f>
        <v>Applied Math course grade of C or better - 25</v>
      </c>
      <c r="B119" s="211" t="str">
        <f>IF('5. Contrasts'!B119="","",'5. Contrasts'!B119)</f>
        <v/>
      </c>
      <c r="C119" s="211" t="str">
        <f>IF('5. Contrasts'!C119="","",'5. Contrasts'!C119)</f>
        <v/>
      </c>
      <c r="D119" s="91" t="str">
        <f>IF('5. Contrasts'!D119="","",'5. Contrasts'!D119)</f>
        <v/>
      </c>
      <c r="E119" s="212" t="str">
        <f>IF('5. Contrasts'!E119="","",'5. Contrasts'!E119)</f>
        <v>vs.</v>
      </c>
      <c r="F119" s="211" t="str">
        <f>IF('5. Contrasts'!F119="","",'5. Contrasts'!F119)</f>
        <v/>
      </c>
      <c r="G119" s="93" t="str">
        <f>IF('5. Contrasts'!G119="","",'5. Contrasts'!G119)</f>
        <v/>
      </c>
      <c r="H119" s="399" t="str">
        <f>IF('5. Contrasts'!H119="","",'5. Contrasts'!H119)</f>
        <v/>
      </c>
      <c r="I119" s="211" t="str">
        <f>IF('5. Contrasts'!I119="","",'5. Contrasts'!I119)</f>
        <v/>
      </c>
      <c r="J119" s="211" t="str">
        <f>IF('5. Contrasts'!J119="","",'5. Contrasts'!J119)</f>
        <v/>
      </c>
      <c r="K119" s="211" t="str">
        <f>IF('5. Contrasts'!K119="","",'5. Contrasts'!K119)</f>
        <v/>
      </c>
      <c r="L119" s="211" t="str">
        <f>IF('5. Contrasts'!L119="","",'5. Contrasts'!L119)</f>
        <v/>
      </c>
      <c r="M119" s="211" t="str">
        <f>IF('5. Contrasts'!M119="","",'5. Contrasts'!M119)</f>
        <v/>
      </c>
      <c r="N119" s="211" t="str">
        <f>IF('5. Contrasts'!N119="","",'5. Contrasts'!N119)</f>
        <v/>
      </c>
      <c r="O119" s="211" t="str">
        <f>IF('5. Contrasts'!O119="","",'5. Contrasts'!O119)</f>
        <v/>
      </c>
      <c r="P119" s="211" t="str">
        <f>IF('5. Contrasts'!P119="","",'5. Contrasts'!P119)</f>
        <v/>
      </c>
      <c r="Q119" s="211" t="str">
        <f>IF('5. Contrasts'!Q119="","",'5. Contrasts'!Q119)</f>
        <v/>
      </c>
      <c r="R119" s="211" t="str">
        <f>IF('5. Contrasts'!R119="","",'5. Contrasts'!R119)</f>
        <v/>
      </c>
      <c r="S119" s="211" t="str">
        <f>IF('5. Contrasts'!S119="","",'5. Contrasts'!S119)</f>
        <v/>
      </c>
      <c r="T119" s="211" t="str">
        <f>IF('5. Contrasts'!T119="","",'5. Contrasts'!T119)</f>
        <v/>
      </c>
      <c r="U119" s="211" t="str">
        <f>IF('5. Contrasts'!U119="","",'5. Contrasts'!U119)</f>
        <v/>
      </c>
      <c r="V119" s="211" t="str">
        <f>IF('5. Contrasts'!V119="","",'5. Contrasts'!V119)</f>
        <v/>
      </c>
      <c r="W119" s="211" t="str">
        <f>IF('5. Contrasts'!W119="","",'5. Contrasts'!W119)</f>
        <v/>
      </c>
      <c r="X119" s="211" t="str">
        <f>IF('5. Contrasts'!X119="","",'5. Contrasts'!X119)</f>
        <v/>
      </c>
      <c r="Y119" s="211" t="str">
        <f>IF('5. Contrasts'!Y119="","",'5. Contrasts'!Y119)</f>
        <v/>
      </c>
      <c r="Z119" s="585" t="str">
        <f>IF('5. Contrasts'!Z119="","",'5. Contrasts'!Z119)</f>
        <v/>
      </c>
      <c r="AA119" s="377">
        <f t="shared" si="1"/>
        <v>4</v>
      </c>
      <c r="AC119" s="599"/>
      <c r="AD119" s="81"/>
      <c r="AE119" s="81"/>
      <c r="AF119" s="81"/>
      <c r="AG119" s="81"/>
      <c r="AH119" s="81"/>
      <c r="AI119" s="87"/>
      <c r="AJ119" s="81"/>
      <c r="AK119" s="81"/>
      <c r="AL119" s="81"/>
      <c r="AM119" s="81"/>
      <c r="AN119" s="81"/>
      <c r="AO119" s="81"/>
      <c r="AP119" s="81"/>
      <c r="AQ119" s="81"/>
      <c r="AR119" s="600"/>
    </row>
    <row r="120" spans="1:44" s="382" customFormat="1" ht="12.75" customHeight="1" x14ac:dyDescent="0.2">
      <c r="A120" s="549" t="str">
        <f>IF('5. Contrasts'!A120="","",'5. Contrasts'!A120)</f>
        <v xml:space="preserve">Note: There are additional rows available for use if you highlight this row and the one above it and choose "Unhide" in the "View" menu. </v>
      </c>
      <c r="B120" s="213"/>
      <c r="C120" s="218"/>
      <c r="D120" s="218"/>
      <c r="E120" s="219"/>
      <c r="F120" s="218"/>
      <c r="G120" s="218"/>
      <c r="H120" s="218"/>
      <c r="I120" s="218"/>
      <c r="J120" s="218"/>
      <c r="K120" s="218"/>
      <c r="L120" s="218"/>
      <c r="M120" s="218"/>
      <c r="N120" s="218"/>
      <c r="O120" s="218"/>
      <c r="P120" s="218"/>
      <c r="Q120" s="218"/>
      <c r="R120" s="218"/>
      <c r="S120" s="218"/>
      <c r="T120" s="218"/>
      <c r="U120" s="218"/>
      <c r="V120" s="218"/>
      <c r="W120" s="218"/>
      <c r="X120" s="218"/>
      <c r="Y120" s="218"/>
      <c r="Z120" s="586" t="str">
        <f>IF('5. Contrasts'!Z120="","",'5. Contrasts'!Z120)</f>
        <v/>
      </c>
      <c r="AA120" s="381"/>
      <c r="AC120" s="601"/>
      <c r="AD120" s="247"/>
      <c r="AE120" s="247"/>
      <c r="AF120" s="247"/>
      <c r="AG120" s="247"/>
      <c r="AH120" s="247"/>
      <c r="AI120" s="247"/>
      <c r="AJ120" s="247"/>
      <c r="AK120" s="247"/>
      <c r="AL120" s="247"/>
      <c r="AM120" s="247"/>
      <c r="AN120" s="247"/>
      <c r="AO120" s="247"/>
      <c r="AP120" s="247"/>
      <c r="AQ120" s="247"/>
      <c r="AR120" s="602"/>
    </row>
    <row r="121" spans="1:44" s="385" customFormat="1" ht="14.25" customHeight="1" x14ac:dyDescent="0.2">
      <c r="A121" s="543" t="str">
        <f>IF('5. Contrasts'!A121="","",'5. Contrasts'!A121)</f>
        <v>Outcome 5   /   Credit Accumulation   /   Major in STEM</v>
      </c>
      <c r="B121" s="214"/>
      <c r="C121" s="214"/>
      <c r="D121" s="214"/>
      <c r="E121" s="397"/>
      <c r="F121" s="215"/>
      <c r="G121" s="215"/>
      <c r="H121" s="215"/>
      <c r="I121" s="215"/>
      <c r="J121" s="215"/>
      <c r="K121" s="215"/>
      <c r="L121" s="215"/>
      <c r="M121" s="215"/>
      <c r="N121" s="215"/>
      <c r="O121" s="215"/>
      <c r="P121" s="215"/>
      <c r="Q121" s="215"/>
      <c r="R121" s="215"/>
      <c r="S121" s="215"/>
      <c r="T121" s="215"/>
      <c r="U121" s="215"/>
      <c r="V121" s="215"/>
      <c r="W121" s="215"/>
      <c r="X121" s="215"/>
      <c r="Y121" s="215"/>
      <c r="Z121" s="587"/>
      <c r="AA121" s="384"/>
      <c r="AC121" s="603"/>
      <c r="AD121" s="248"/>
      <c r="AE121" s="248"/>
      <c r="AF121" s="248"/>
      <c r="AG121" s="248"/>
      <c r="AH121" s="248"/>
      <c r="AI121" s="248"/>
      <c r="AJ121" s="248"/>
      <c r="AK121" s="248"/>
      <c r="AL121" s="248"/>
      <c r="AM121" s="248"/>
      <c r="AN121" s="248"/>
      <c r="AO121" s="248"/>
      <c r="AP121" s="248"/>
      <c r="AQ121" s="248"/>
      <c r="AR121" s="604"/>
    </row>
    <row r="122" spans="1:44" s="378" customFormat="1" ht="12.75" customHeight="1" x14ac:dyDescent="0.2">
      <c r="A122" s="547" t="str">
        <f>IF('5. Contrasts'!A122="","",'5. Contrasts'!A122)</f>
        <v>Major in STEM - 1</v>
      </c>
      <c r="B122" s="211" t="str">
        <f>IF('5. Contrasts'!B122="","",'5. Contrasts'!B122)</f>
        <v/>
      </c>
      <c r="C122" s="211" t="str">
        <f>IF('5. Contrasts'!C122="","",'5. Contrasts'!C122)</f>
        <v>T_Semester4</v>
      </c>
      <c r="D122" s="91" t="str">
        <f>IF('5. Contrasts'!D122="","",'5. Contrasts'!D122)</f>
        <v xml:space="preserve">FACT </v>
      </c>
      <c r="E122" s="212" t="str">
        <f>IF('5. Contrasts'!E122="","",'5. Contrasts'!E122)</f>
        <v>vs.</v>
      </c>
      <c r="F122" s="211" t="str">
        <f>IF('5. Contrasts'!F122="","",'5. Contrasts'!F122)</f>
        <v>C_Semester4</v>
      </c>
      <c r="G122" s="93" t="str">
        <f>IF('5. Contrasts'!G122="","",'5. Contrasts'!G122)</f>
        <v>Business as Usual</v>
      </c>
      <c r="H122" s="398" t="str">
        <f>IF('5. Contrasts'!H122="","",'5. Contrasts'!H122)</f>
        <v>binary</v>
      </c>
      <c r="I122" s="216" t="str">
        <f>IF('5. Contrasts'!I122="","",'5. Contrasts'!I122)</f>
        <v>raw score</v>
      </c>
      <c r="J122" s="216" t="str">
        <f>IF('5. Contrasts'!J122="","",'5. Contrasts'!J122)</f>
        <v>no imputed outcome data</v>
      </c>
      <c r="K122" s="216">
        <f>IF('5. Contrasts'!K122="","",'5. Contrasts'!K122)</f>
        <v>2</v>
      </c>
      <c r="L122" s="216" t="str">
        <f>IF('5. Contrasts'!L122="","",'5. Contrasts'!L122)</f>
        <v>SAT/Math placement score</v>
      </c>
      <c r="M122" s="216" t="str">
        <f>IF('5. Contrasts'!M122="","",'5. Contrasts'!M122)</f>
        <v>student</v>
      </c>
      <c r="N122" s="216" t="str">
        <f>IF('5. Contrasts'!N122="","",'5. Contrasts'!N122)</f>
        <v>Pre-freshman/12th grade</v>
      </c>
      <c r="O122" s="216" t="str">
        <f>IF('5. Contrasts'!O122="","",'5. Contrasts'!O122)</f>
        <v>Pre-random assignment (summer for placement test/prior fall for SAT): 
2015-2016 (Cohort A), 
2016-2017 (Cohort B)</v>
      </c>
      <c r="P122" s="216" t="str">
        <f>IF('5. Contrasts'!P122="","",'5. Contrasts'!P122)</f>
        <v xml:space="preserve">Dummy variable adjustment* </v>
      </c>
      <c r="Q122" s="216" t="str">
        <f>IF('5. Contrasts'!Q122="","",'5. Contrasts'!Q122)</f>
        <v>Pell grant eligibility</v>
      </c>
      <c r="R122" s="216" t="str">
        <f>IF('5. Contrasts'!R122="","",'5. Contrasts'!R122)</f>
        <v>student</v>
      </c>
      <c r="S122" s="216" t="str">
        <f>IF('5. Contrasts'!S122="","",'5. Contrasts'!S122)</f>
        <v>Pre-freshman</v>
      </c>
      <c r="T122" s="216" t="str">
        <f>IF('5. Contrasts'!T122="","",'5. Contrasts'!T122)</f>
        <v>Spring/summer (time of financial aid award):
2016 (Cohort A)
2017 (Cohort B)</v>
      </c>
      <c r="U122" s="216" t="str">
        <f>IF('5. Contrasts'!U122="","",'5. Contrasts'!U122)</f>
        <v xml:space="preserve">Dummy variable adjustment* </v>
      </c>
      <c r="V122" s="216" t="str">
        <f>IF('5. Contrasts'!V122="","",'5. Contrasts'!V122)</f>
        <v>Confirmatory</v>
      </c>
      <c r="W122" s="211" t="str">
        <f>IF('5. Contrasts'!W122="","",'5. Contrasts'!W122)</f>
        <v>Spring 2017</v>
      </c>
      <c r="X122" s="211" t="str">
        <f>IF('5. Contrasts'!X122="","",'5. Contrasts'!X122)</f>
        <v>Fall 2019</v>
      </c>
      <c r="Y122" s="211" t="str">
        <f>IF('5. Contrasts'!Y122="","",'5. Contrasts'!Y122)</f>
        <v xml:space="preserve">For two cohorts of entering college freshmen required to take Applied Math, what is the effect of a FACT course section on declaring a STEM major by the end of students’ 4th semester in community college compared to a business-as-usual course section? </v>
      </c>
      <c r="Z122" s="585" t="str">
        <f>IF('5. Contrasts'!Z122="","",'5. Contrasts'!Z122)</f>
        <v>*In the case that attrition is high, no baseline data will be imputed</v>
      </c>
      <c r="AA122" s="377">
        <f t="shared" si="1"/>
        <v>5</v>
      </c>
      <c r="AC122" s="599"/>
      <c r="AD122" s="81"/>
      <c r="AE122" s="81"/>
      <c r="AF122" s="81"/>
      <c r="AG122" s="81"/>
      <c r="AH122" s="81"/>
      <c r="AI122" s="87"/>
      <c r="AJ122" s="81"/>
      <c r="AK122" s="81"/>
      <c r="AL122" s="81"/>
      <c r="AM122" s="81"/>
      <c r="AN122" s="81"/>
      <c r="AO122" s="81"/>
      <c r="AP122" s="81"/>
      <c r="AQ122" s="81"/>
      <c r="AR122" s="600"/>
    </row>
    <row r="123" spans="1:44" s="378" customFormat="1" ht="12.75" customHeight="1" x14ac:dyDescent="0.2">
      <c r="A123" s="547" t="str">
        <f>IF('5. Contrasts'!A123="","",'5. Contrasts'!A123)</f>
        <v>Major in STEM - 2</v>
      </c>
      <c r="B123" s="211" t="str">
        <f>IF('5. Contrasts'!B123="","",'5. Contrasts'!B123)</f>
        <v/>
      </c>
      <c r="C123" s="211" t="str">
        <f>IF('5. Contrasts'!C123="","",'5. Contrasts'!C123)</f>
        <v/>
      </c>
      <c r="D123" s="91" t="str">
        <f>IF('5. Contrasts'!D123="","",'5. Contrasts'!D123)</f>
        <v/>
      </c>
      <c r="E123" s="212" t="str">
        <f>IF('5. Contrasts'!E123="","",'5. Contrasts'!E123)</f>
        <v>vs.</v>
      </c>
      <c r="F123" s="211" t="str">
        <f>IF('5. Contrasts'!F123="","",'5. Contrasts'!F123)</f>
        <v/>
      </c>
      <c r="G123" s="93" t="str">
        <f>IF('5. Contrasts'!G123="","",'5. Contrasts'!G123)</f>
        <v/>
      </c>
      <c r="H123" s="399" t="str">
        <f>IF('5. Contrasts'!H123="","",'5. Contrasts'!H123)</f>
        <v/>
      </c>
      <c r="I123" s="211" t="str">
        <f>IF('5. Contrasts'!I123="","",'5. Contrasts'!I123)</f>
        <v/>
      </c>
      <c r="J123" s="211" t="str">
        <f>IF('5. Contrasts'!J123="","",'5. Contrasts'!J123)</f>
        <v/>
      </c>
      <c r="K123" s="211" t="str">
        <f>IF('5. Contrasts'!K123="","",'5. Contrasts'!K123)</f>
        <v/>
      </c>
      <c r="L123" s="211" t="str">
        <f>IF('5. Contrasts'!L123="","",'5. Contrasts'!L123)</f>
        <v/>
      </c>
      <c r="M123" s="211" t="str">
        <f>IF('5. Contrasts'!M123="","",'5. Contrasts'!M123)</f>
        <v/>
      </c>
      <c r="N123" s="211" t="str">
        <f>IF('5. Contrasts'!N123="","",'5. Contrasts'!N123)</f>
        <v/>
      </c>
      <c r="O123" s="211" t="str">
        <f>IF('5. Contrasts'!O123="","",'5. Contrasts'!O123)</f>
        <v/>
      </c>
      <c r="P123" s="211" t="str">
        <f>IF('5. Contrasts'!P123="","",'5. Contrasts'!P123)</f>
        <v/>
      </c>
      <c r="Q123" s="211" t="str">
        <f>IF('5. Contrasts'!Q123="","",'5. Contrasts'!Q123)</f>
        <v/>
      </c>
      <c r="R123" s="211" t="str">
        <f>IF('5. Contrasts'!R123="","",'5. Contrasts'!R123)</f>
        <v/>
      </c>
      <c r="S123" s="211" t="str">
        <f>IF('5. Contrasts'!S123="","",'5. Contrasts'!S123)</f>
        <v/>
      </c>
      <c r="T123" s="211" t="str">
        <f>IF('5. Contrasts'!T123="","",'5. Contrasts'!T123)</f>
        <v/>
      </c>
      <c r="U123" s="211" t="str">
        <f>IF('5. Contrasts'!U123="","",'5. Contrasts'!U123)</f>
        <v/>
      </c>
      <c r="V123" s="211" t="str">
        <f>IF('5. Contrasts'!V123="","",'5. Contrasts'!V123)</f>
        <v/>
      </c>
      <c r="W123" s="211" t="str">
        <f>IF('5. Contrasts'!W123="","",'5. Contrasts'!W123)</f>
        <v/>
      </c>
      <c r="X123" s="211" t="str">
        <f>IF('5. Contrasts'!X123="","",'5. Contrasts'!X123)</f>
        <v/>
      </c>
      <c r="Y123" s="211" t="str">
        <f>IF('5. Contrasts'!Y123="","",'5. Contrasts'!Y123)</f>
        <v/>
      </c>
      <c r="Z123" s="585" t="str">
        <f>IF('5. Contrasts'!Z123="","",'5. Contrasts'!Z123)</f>
        <v/>
      </c>
      <c r="AA123" s="377">
        <f t="shared" si="1"/>
        <v>5</v>
      </c>
      <c r="AC123" s="599"/>
      <c r="AD123" s="81"/>
      <c r="AE123" s="81"/>
      <c r="AF123" s="81"/>
      <c r="AG123" s="81"/>
      <c r="AH123" s="81"/>
      <c r="AI123" s="87"/>
      <c r="AJ123" s="81"/>
      <c r="AK123" s="81"/>
      <c r="AL123" s="81"/>
      <c r="AM123" s="81"/>
      <c r="AN123" s="81"/>
      <c r="AO123" s="81"/>
      <c r="AP123" s="81"/>
      <c r="AQ123" s="81"/>
      <c r="AR123" s="600"/>
    </row>
    <row r="124" spans="1:44" s="378" customFormat="1" ht="12.75" customHeight="1" x14ac:dyDescent="0.2">
      <c r="A124" s="547" t="str">
        <f>IF('5. Contrasts'!A124="","",'5. Contrasts'!A124)</f>
        <v>Major in STEM - 3</v>
      </c>
      <c r="B124" s="211" t="str">
        <f>IF('5. Contrasts'!B124="","",'5. Contrasts'!B124)</f>
        <v/>
      </c>
      <c r="C124" s="211" t="str">
        <f>IF('5. Contrasts'!C124="","",'5. Contrasts'!C124)</f>
        <v/>
      </c>
      <c r="D124" s="91" t="str">
        <f>IF('5. Contrasts'!D124="","",'5. Contrasts'!D124)</f>
        <v/>
      </c>
      <c r="E124" s="212" t="str">
        <f>IF('5. Contrasts'!E124="","",'5. Contrasts'!E124)</f>
        <v>vs.</v>
      </c>
      <c r="F124" s="211" t="str">
        <f>IF('5. Contrasts'!F124="","",'5. Contrasts'!F124)</f>
        <v/>
      </c>
      <c r="G124" s="93" t="str">
        <f>IF('5. Contrasts'!G124="","",'5. Contrasts'!G124)</f>
        <v/>
      </c>
      <c r="H124" s="399" t="str">
        <f>IF('5. Contrasts'!H124="","",'5. Contrasts'!H124)</f>
        <v/>
      </c>
      <c r="I124" s="211" t="str">
        <f>IF('5. Contrasts'!I124="","",'5. Contrasts'!I124)</f>
        <v/>
      </c>
      <c r="J124" s="211" t="str">
        <f>IF('5. Contrasts'!J124="","",'5. Contrasts'!J124)</f>
        <v/>
      </c>
      <c r="K124" s="211" t="str">
        <f>IF('5. Contrasts'!K124="","",'5. Contrasts'!K124)</f>
        <v/>
      </c>
      <c r="L124" s="211" t="str">
        <f>IF('5. Contrasts'!L124="","",'5. Contrasts'!L124)</f>
        <v/>
      </c>
      <c r="M124" s="211" t="str">
        <f>IF('5. Contrasts'!M124="","",'5. Contrasts'!M124)</f>
        <v/>
      </c>
      <c r="N124" s="211" t="str">
        <f>IF('5. Contrasts'!N124="","",'5. Contrasts'!N124)</f>
        <v/>
      </c>
      <c r="O124" s="211" t="str">
        <f>IF('5. Contrasts'!O124="","",'5. Contrasts'!O124)</f>
        <v/>
      </c>
      <c r="P124" s="211" t="str">
        <f>IF('5. Contrasts'!P124="","",'5. Contrasts'!P124)</f>
        <v/>
      </c>
      <c r="Q124" s="211" t="str">
        <f>IF('5. Contrasts'!Q124="","",'5. Contrasts'!Q124)</f>
        <v/>
      </c>
      <c r="R124" s="211" t="str">
        <f>IF('5. Contrasts'!R124="","",'5. Contrasts'!R124)</f>
        <v/>
      </c>
      <c r="S124" s="211" t="str">
        <f>IF('5. Contrasts'!S124="","",'5. Contrasts'!S124)</f>
        <v/>
      </c>
      <c r="T124" s="211" t="str">
        <f>IF('5. Contrasts'!T124="","",'5. Contrasts'!T124)</f>
        <v/>
      </c>
      <c r="U124" s="211" t="str">
        <f>IF('5. Contrasts'!U124="","",'5. Contrasts'!U124)</f>
        <v/>
      </c>
      <c r="V124" s="211" t="str">
        <f>IF('5. Contrasts'!V124="","",'5. Contrasts'!V124)</f>
        <v/>
      </c>
      <c r="W124" s="211" t="str">
        <f>IF('5. Contrasts'!W124="","",'5. Contrasts'!W124)</f>
        <v/>
      </c>
      <c r="X124" s="211" t="str">
        <f>IF('5. Contrasts'!X124="","",'5. Contrasts'!X124)</f>
        <v/>
      </c>
      <c r="Y124" s="211" t="str">
        <f>IF('5. Contrasts'!Y124="","",'5. Contrasts'!Y124)</f>
        <v/>
      </c>
      <c r="Z124" s="585" t="str">
        <f>IF('5. Contrasts'!Z124="","",'5. Contrasts'!Z124)</f>
        <v/>
      </c>
      <c r="AA124" s="377">
        <f t="shared" si="1"/>
        <v>5</v>
      </c>
      <c r="AC124" s="599"/>
      <c r="AD124" s="81"/>
      <c r="AE124" s="81"/>
      <c r="AF124" s="81"/>
      <c r="AG124" s="81"/>
      <c r="AH124" s="81"/>
      <c r="AI124" s="87"/>
      <c r="AJ124" s="81"/>
      <c r="AK124" s="81"/>
      <c r="AL124" s="81"/>
      <c r="AM124" s="81"/>
      <c r="AN124" s="81"/>
      <c r="AO124" s="81"/>
      <c r="AP124" s="81"/>
      <c r="AQ124" s="81"/>
      <c r="AR124" s="600"/>
    </row>
    <row r="125" spans="1:44" s="378" customFormat="1" ht="12.75" customHeight="1" x14ac:dyDescent="0.2">
      <c r="A125" s="547" t="str">
        <f>IF('5. Contrasts'!A125="","",'5. Contrasts'!A125)</f>
        <v>Major in STEM - 4</v>
      </c>
      <c r="B125" s="211" t="str">
        <f>IF('5. Contrasts'!B125="","",'5. Contrasts'!B125)</f>
        <v/>
      </c>
      <c r="C125" s="211" t="str">
        <f>IF('5. Contrasts'!C125="","",'5. Contrasts'!C125)</f>
        <v/>
      </c>
      <c r="D125" s="91" t="str">
        <f>IF('5. Contrasts'!D125="","",'5. Contrasts'!D125)</f>
        <v/>
      </c>
      <c r="E125" s="212" t="str">
        <f>IF('5. Contrasts'!E125="","",'5. Contrasts'!E125)</f>
        <v>vs.</v>
      </c>
      <c r="F125" s="211" t="str">
        <f>IF('5. Contrasts'!F125="","",'5. Contrasts'!F125)</f>
        <v/>
      </c>
      <c r="G125" s="93" t="str">
        <f>IF('5. Contrasts'!G125="","",'5. Contrasts'!G125)</f>
        <v/>
      </c>
      <c r="H125" s="399" t="str">
        <f>IF('5. Contrasts'!H125="","",'5. Contrasts'!H125)</f>
        <v/>
      </c>
      <c r="I125" s="211" t="str">
        <f>IF('5. Contrasts'!I125="","",'5. Contrasts'!I125)</f>
        <v/>
      </c>
      <c r="J125" s="211" t="str">
        <f>IF('5. Contrasts'!J125="","",'5. Contrasts'!J125)</f>
        <v/>
      </c>
      <c r="K125" s="211" t="str">
        <f>IF('5. Contrasts'!K125="","",'5. Contrasts'!K125)</f>
        <v/>
      </c>
      <c r="L125" s="211" t="str">
        <f>IF('5. Contrasts'!L125="","",'5. Contrasts'!L125)</f>
        <v/>
      </c>
      <c r="M125" s="211" t="str">
        <f>IF('5. Contrasts'!M125="","",'5. Contrasts'!M125)</f>
        <v/>
      </c>
      <c r="N125" s="211" t="str">
        <f>IF('5. Contrasts'!N125="","",'5. Contrasts'!N125)</f>
        <v/>
      </c>
      <c r="O125" s="211" t="str">
        <f>IF('5. Contrasts'!O125="","",'5. Contrasts'!O125)</f>
        <v/>
      </c>
      <c r="P125" s="211" t="str">
        <f>IF('5. Contrasts'!P125="","",'5. Contrasts'!P125)</f>
        <v/>
      </c>
      <c r="Q125" s="211" t="str">
        <f>IF('5. Contrasts'!Q125="","",'5. Contrasts'!Q125)</f>
        <v/>
      </c>
      <c r="R125" s="211" t="str">
        <f>IF('5. Contrasts'!R125="","",'5. Contrasts'!R125)</f>
        <v/>
      </c>
      <c r="S125" s="211" t="str">
        <f>IF('5. Contrasts'!S125="","",'5. Contrasts'!S125)</f>
        <v/>
      </c>
      <c r="T125" s="211" t="str">
        <f>IF('5. Contrasts'!T125="","",'5. Contrasts'!T125)</f>
        <v/>
      </c>
      <c r="U125" s="211" t="str">
        <f>IF('5. Contrasts'!U125="","",'5. Contrasts'!U125)</f>
        <v/>
      </c>
      <c r="V125" s="211" t="str">
        <f>IF('5. Contrasts'!V125="","",'5. Contrasts'!V125)</f>
        <v/>
      </c>
      <c r="W125" s="211" t="str">
        <f>IF('5. Contrasts'!W125="","",'5. Contrasts'!W125)</f>
        <v/>
      </c>
      <c r="X125" s="211" t="str">
        <f>IF('5. Contrasts'!X125="","",'5. Contrasts'!X125)</f>
        <v/>
      </c>
      <c r="Y125" s="211" t="str">
        <f>IF('5. Contrasts'!Y125="","",'5. Contrasts'!Y125)</f>
        <v/>
      </c>
      <c r="Z125" s="585" t="str">
        <f>IF('5. Contrasts'!Z125="","",'5. Contrasts'!Z125)</f>
        <v/>
      </c>
      <c r="AA125" s="377">
        <f t="shared" si="1"/>
        <v>5</v>
      </c>
      <c r="AC125" s="599"/>
      <c r="AD125" s="81"/>
      <c r="AE125" s="81"/>
      <c r="AF125" s="81"/>
      <c r="AG125" s="81"/>
      <c r="AH125" s="81"/>
      <c r="AI125" s="87"/>
      <c r="AJ125" s="81"/>
      <c r="AK125" s="81"/>
      <c r="AL125" s="81"/>
      <c r="AM125" s="81"/>
      <c r="AN125" s="81"/>
      <c r="AO125" s="81"/>
      <c r="AP125" s="81"/>
      <c r="AQ125" s="81"/>
      <c r="AR125" s="600"/>
    </row>
    <row r="126" spans="1:44" s="378" customFormat="1" ht="12.75" customHeight="1" x14ac:dyDescent="0.2">
      <c r="A126" s="547" t="str">
        <f>IF('5. Contrasts'!A126="","",'5. Contrasts'!A126)</f>
        <v>Major in STEM - 5</v>
      </c>
      <c r="B126" s="211" t="str">
        <f>IF('5. Contrasts'!B126="","",'5. Contrasts'!B126)</f>
        <v/>
      </c>
      <c r="C126" s="211" t="str">
        <f>IF('5. Contrasts'!C126="","",'5. Contrasts'!C126)</f>
        <v/>
      </c>
      <c r="D126" s="91" t="str">
        <f>IF('5. Contrasts'!D126="","",'5. Contrasts'!D126)</f>
        <v/>
      </c>
      <c r="E126" s="212" t="str">
        <f>IF('5. Contrasts'!E126="","",'5. Contrasts'!E126)</f>
        <v>vs.</v>
      </c>
      <c r="F126" s="211" t="str">
        <f>IF('5. Contrasts'!F126="","",'5. Contrasts'!F126)</f>
        <v/>
      </c>
      <c r="G126" s="93" t="str">
        <f>IF('5. Contrasts'!G126="","",'5. Contrasts'!G126)</f>
        <v/>
      </c>
      <c r="H126" s="399" t="str">
        <f>IF('5. Contrasts'!H126="","",'5. Contrasts'!H126)</f>
        <v/>
      </c>
      <c r="I126" s="211" t="str">
        <f>IF('5. Contrasts'!I126="","",'5. Contrasts'!I126)</f>
        <v/>
      </c>
      <c r="J126" s="211" t="str">
        <f>IF('5. Contrasts'!J126="","",'5. Contrasts'!J126)</f>
        <v/>
      </c>
      <c r="K126" s="211" t="str">
        <f>IF('5. Contrasts'!K126="","",'5. Contrasts'!K126)</f>
        <v/>
      </c>
      <c r="L126" s="211" t="str">
        <f>IF('5. Contrasts'!L126="","",'5. Contrasts'!L126)</f>
        <v/>
      </c>
      <c r="M126" s="211" t="str">
        <f>IF('5. Contrasts'!M126="","",'5. Contrasts'!M126)</f>
        <v/>
      </c>
      <c r="N126" s="211" t="str">
        <f>IF('5. Contrasts'!N126="","",'5. Contrasts'!N126)</f>
        <v/>
      </c>
      <c r="O126" s="211" t="str">
        <f>IF('5. Contrasts'!O126="","",'5. Contrasts'!O126)</f>
        <v/>
      </c>
      <c r="P126" s="211" t="str">
        <f>IF('5. Contrasts'!P126="","",'5. Contrasts'!P126)</f>
        <v/>
      </c>
      <c r="Q126" s="211" t="str">
        <f>IF('5. Contrasts'!Q126="","",'5. Contrasts'!Q126)</f>
        <v/>
      </c>
      <c r="R126" s="211" t="str">
        <f>IF('5. Contrasts'!R126="","",'5. Contrasts'!R126)</f>
        <v/>
      </c>
      <c r="S126" s="211" t="str">
        <f>IF('5. Contrasts'!S126="","",'5. Contrasts'!S126)</f>
        <v/>
      </c>
      <c r="T126" s="211" t="str">
        <f>IF('5. Contrasts'!T126="","",'5. Contrasts'!T126)</f>
        <v/>
      </c>
      <c r="U126" s="211" t="str">
        <f>IF('5. Contrasts'!U126="","",'5. Contrasts'!U126)</f>
        <v/>
      </c>
      <c r="V126" s="211" t="str">
        <f>IF('5. Contrasts'!V126="","",'5. Contrasts'!V126)</f>
        <v/>
      </c>
      <c r="W126" s="211" t="str">
        <f>IF('5. Contrasts'!W126="","",'5. Contrasts'!W126)</f>
        <v/>
      </c>
      <c r="X126" s="211" t="str">
        <f>IF('5. Contrasts'!X126="","",'5. Contrasts'!X126)</f>
        <v/>
      </c>
      <c r="Y126" s="211" t="str">
        <f>IF('5. Contrasts'!Y126="","",'5. Contrasts'!Y126)</f>
        <v/>
      </c>
      <c r="Z126" s="585" t="str">
        <f>IF('5. Contrasts'!Z126="","",'5. Contrasts'!Z126)</f>
        <v/>
      </c>
      <c r="AA126" s="377">
        <f t="shared" si="1"/>
        <v>5</v>
      </c>
      <c r="AC126" s="599"/>
      <c r="AD126" s="81"/>
      <c r="AE126" s="81"/>
      <c r="AF126" s="81"/>
      <c r="AG126" s="81"/>
      <c r="AH126" s="81"/>
      <c r="AI126" s="87"/>
      <c r="AJ126" s="81"/>
      <c r="AK126" s="81"/>
      <c r="AL126" s="81"/>
      <c r="AM126" s="81"/>
      <c r="AN126" s="81"/>
      <c r="AO126" s="81"/>
      <c r="AP126" s="81"/>
      <c r="AQ126" s="81"/>
      <c r="AR126" s="600"/>
    </row>
    <row r="127" spans="1:44" s="378" customFormat="1" ht="12.75" customHeight="1" x14ac:dyDescent="0.2">
      <c r="A127" s="547" t="str">
        <f>IF('5. Contrasts'!A127="","",'5. Contrasts'!A127)</f>
        <v>Major in STEM - 6</v>
      </c>
      <c r="B127" s="211" t="str">
        <f>IF('5. Contrasts'!B127="","",'5. Contrasts'!B127)</f>
        <v/>
      </c>
      <c r="C127" s="211" t="str">
        <f>IF('5. Contrasts'!C127="","",'5. Contrasts'!C127)</f>
        <v/>
      </c>
      <c r="D127" s="91" t="str">
        <f>IF('5. Contrasts'!D127="","",'5. Contrasts'!D127)</f>
        <v/>
      </c>
      <c r="E127" s="212" t="str">
        <f>IF('5. Contrasts'!E127="","",'5. Contrasts'!E127)</f>
        <v>vs.</v>
      </c>
      <c r="F127" s="211" t="str">
        <f>IF('5. Contrasts'!F127="","",'5. Contrasts'!F127)</f>
        <v/>
      </c>
      <c r="G127" s="93" t="str">
        <f>IF('5. Contrasts'!G127="","",'5. Contrasts'!G127)</f>
        <v/>
      </c>
      <c r="H127" s="399" t="str">
        <f>IF('5. Contrasts'!H127="","",'5. Contrasts'!H127)</f>
        <v/>
      </c>
      <c r="I127" s="211" t="str">
        <f>IF('5. Contrasts'!I127="","",'5. Contrasts'!I127)</f>
        <v/>
      </c>
      <c r="J127" s="211" t="str">
        <f>IF('5. Contrasts'!J127="","",'5. Contrasts'!J127)</f>
        <v/>
      </c>
      <c r="K127" s="211" t="str">
        <f>IF('5. Contrasts'!K127="","",'5. Contrasts'!K127)</f>
        <v/>
      </c>
      <c r="L127" s="211" t="str">
        <f>IF('5. Contrasts'!L127="","",'5. Contrasts'!L127)</f>
        <v/>
      </c>
      <c r="M127" s="211" t="str">
        <f>IF('5. Contrasts'!M127="","",'5. Contrasts'!M127)</f>
        <v/>
      </c>
      <c r="N127" s="211" t="str">
        <f>IF('5. Contrasts'!N127="","",'5. Contrasts'!N127)</f>
        <v/>
      </c>
      <c r="O127" s="211" t="str">
        <f>IF('5. Contrasts'!O127="","",'5. Contrasts'!O127)</f>
        <v/>
      </c>
      <c r="P127" s="211" t="str">
        <f>IF('5. Contrasts'!P127="","",'5. Contrasts'!P127)</f>
        <v/>
      </c>
      <c r="Q127" s="211" t="str">
        <f>IF('5. Contrasts'!Q127="","",'5. Contrasts'!Q127)</f>
        <v/>
      </c>
      <c r="R127" s="211" t="str">
        <f>IF('5. Contrasts'!R127="","",'5. Contrasts'!R127)</f>
        <v/>
      </c>
      <c r="S127" s="211" t="str">
        <f>IF('5. Contrasts'!S127="","",'5. Contrasts'!S127)</f>
        <v/>
      </c>
      <c r="T127" s="211" t="str">
        <f>IF('5. Contrasts'!T127="","",'5. Contrasts'!T127)</f>
        <v/>
      </c>
      <c r="U127" s="211" t="str">
        <f>IF('5. Contrasts'!U127="","",'5. Contrasts'!U127)</f>
        <v/>
      </c>
      <c r="V127" s="211" t="str">
        <f>IF('5. Contrasts'!V127="","",'5. Contrasts'!V127)</f>
        <v/>
      </c>
      <c r="W127" s="211" t="str">
        <f>IF('5. Contrasts'!W127="","",'5. Contrasts'!W127)</f>
        <v/>
      </c>
      <c r="X127" s="211" t="str">
        <f>IF('5. Contrasts'!X127="","",'5. Contrasts'!X127)</f>
        <v/>
      </c>
      <c r="Y127" s="211" t="str">
        <f>IF('5. Contrasts'!Y127="","",'5. Contrasts'!Y127)</f>
        <v/>
      </c>
      <c r="Z127" s="585" t="str">
        <f>IF('5. Contrasts'!Z127="","",'5. Contrasts'!Z127)</f>
        <v/>
      </c>
      <c r="AA127" s="377">
        <f t="shared" si="1"/>
        <v>5</v>
      </c>
      <c r="AC127" s="599"/>
      <c r="AD127" s="81"/>
      <c r="AE127" s="81"/>
      <c r="AF127" s="81"/>
      <c r="AG127" s="81"/>
      <c r="AH127" s="81"/>
      <c r="AI127" s="87"/>
      <c r="AJ127" s="81"/>
      <c r="AK127" s="81"/>
      <c r="AL127" s="81"/>
      <c r="AM127" s="81"/>
      <c r="AN127" s="81"/>
      <c r="AO127" s="81"/>
      <c r="AP127" s="81"/>
      <c r="AQ127" s="81"/>
      <c r="AR127" s="600"/>
    </row>
    <row r="128" spans="1:44" s="378" customFormat="1" ht="12.75" customHeight="1" x14ac:dyDescent="0.2">
      <c r="A128" s="547" t="str">
        <f>IF('5. Contrasts'!A128="","",'5. Contrasts'!A128)</f>
        <v>Major in STEM - 7</v>
      </c>
      <c r="B128" s="211" t="str">
        <f>IF('5. Contrasts'!B128="","",'5. Contrasts'!B128)</f>
        <v/>
      </c>
      <c r="C128" s="211" t="str">
        <f>IF('5. Contrasts'!C128="","",'5. Contrasts'!C128)</f>
        <v/>
      </c>
      <c r="D128" s="91" t="str">
        <f>IF('5. Contrasts'!D128="","",'5. Contrasts'!D128)</f>
        <v/>
      </c>
      <c r="E128" s="212" t="str">
        <f>IF('5. Contrasts'!E128="","",'5. Contrasts'!E128)</f>
        <v>vs.</v>
      </c>
      <c r="F128" s="211" t="str">
        <f>IF('5. Contrasts'!F128="","",'5. Contrasts'!F128)</f>
        <v/>
      </c>
      <c r="G128" s="93" t="str">
        <f>IF('5. Contrasts'!G128="","",'5. Contrasts'!G128)</f>
        <v/>
      </c>
      <c r="H128" s="399" t="str">
        <f>IF('5. Contrasts'!H128="","",'5. Contrasts'!H128)</f>
        <v/>
      </c>
      <c r="I128" s="211" t="str">
        <f>IF('5. Contrasts'!I128="","",'5. Contrasts'!I128)</f>
        <v/>
      </c>
      <c r="J128" s="211" t="str">
        <f>IF('5. Contrasts'!J128="","",'5. Contrasts'!J128)</f>
        <v/>
      </c>
      <c r="K128" s="211" t="str">
        <f>IF('5. Contrasts'!K128="","",'5. Contrasts'!K128)</f>
        <v/>
      </c>
      <c r="L128" s="211" t="str">
        <f>IF('5. Contrasts'!L128="","",'5. Contrasts'!L128)</f>
        <v/>
      </c>
      <c r="M128" s="211" t="str">
        <f>IF('5. Contrasts'!M128="","",'5. Contrasts'!M128)</f>
        <v/>
      </c>
      <c r="N128" s="211" t="str">
        <f>IF('5. Contrasts'!N128="","",'5. Contrasts'!N128)</f>
        <v/>
      </c>
      <c r="O128" s="211" t="str">
        <f>IF('5. Contrasts'!O128="","",'5. Contrasts'!O128)</f>
        <v/>
      </c>
      <c r="P128" s="211" t="str">
        <f>IF('5. Contrasts'!P128="","",'5. Contrasts'!P128)</f>
        <v/>
      </c>
      <c r="Q128" s="211" t="str">
        <f>IF('5. Contrasts'!Q128="","",'5. Contrasts'!Q128)</f>
        <v/>
      </c>
      <c r="R128" s="211" t="str">
        <f>IF('5. Contrasts'!R128="","",'5. Contrasts'!R128)</f>
        <v/>
      </c>
      <c r="S128" s="211" t="str">
        <f>IF('5. Contrasts'!S128="","",'5. Contrasts'!S128)</f>
        <v/>
      </c>
      <c r="T128" s="211" t="str">
        <f>IF('5. Contrasts'!T128="","",'5. Contrasts'!T128)</f>
        <v/>
      </c>
      <c r="U128" s="211" t="str">
        <f>IF('5. Contrasts'!U128="","",'5. Contrasts'!U128)</f>
        <v/>
      </c>
      <c r="V128" s="211" t="str">
        <f>IF('5. Contrasts'!V128="","",'5. Contrasts'!V128)</f>
        <v/>
      </c>
      <c r="W128" s="211" t="str">
        <f>IF('5. Contrasts'!W128="","",'5. Contrasts'!W128)</f>
        <v/>
      </c>
      <c r="X128" s="211" t="str">
        <f>IF('5. Contrasts'!X128="","",'5. Contrasts'!X128)</f>
        <v/>
      </c>
      <c r="Y128" s="211" t="str">
        <f>IF('5. Contrasts'!Y128="","",'5. Contrasts'!Y128)</f>
        <v/>
      </c>
      <c r="Z128" s="585" t="str">
        <f>IF('5. Contrasts'!Z128="","",'5. Contrasts'!Z128)</f>
        <v/>
      </c>
      <c r="AA128" s="377">
        <f t="shared" si="1"/>
        <v>5</v>
      </c>
      <c r="AC128" s="599"/>
      <c r="AD128" s="81"/>
      <c r="AE128" s="81"/>
      <c r="AF128" s="81"/>
      <c r="AG128" s="81"/>
      <c r="AH128" s="81"/>
      <c r="AI128" s="87"/>
      <c r="AJ128" s="81"/>
      <c r="AK128" s="81"/>
      <c r="AL128" s="81"/>
      <c r="AM128" s="81"/>
      <c r="AN128" s="81"/>
      <c r="AO128" s="81"/>
      <c r="AP128" s="81"/>
      <c r="AQ128" s="81"/>
      <c r="AR128" s="600"/>
    </row>
    <row r="129" spans="1:44" s="378" customFormat="1" ht="12.75" customHeight="1" x14ac:dyDescent="0.2">
      <c r="A129" s="547" t="str">
        <f>IF('5. Contrasts'!A129="","",'5. Contrasts'!A129)</f>
        <v>Major in STEM - 8</v>
      </c>
      <c r="B129" s="211" t="str">
        <f>IF('5. Contrasts'!B129="","",'5. Contrasts'!B129)</f>
        <v/>
      </c>
      <c r="C129" s="211" t="str">
        <f>IF('5. Contrasts'!C129="","",'5. Contrasts'!C129)</f>
        <v/>
      </c>
      <c r="D129" s="91" t="str">
        <f>IF('5. Contrasts'!D129="","",'5. Contrasts'!D129)</f>
        <v/>
      </c>
      <c r="E129" s="212" t="str">
        <f>IF('5. Contrasts'!E129="","",'5. Contrasts'!E129)</f>
        <v>vs.</v>
      </c>
      <c r="F129" s="211" t="str">
        <f>IF('5. Contrasts'!F129="","",'5. Contrasts'!F129)</f>
        <v/>
      </c>
      <c r="G129" s="93" t="str">
        <f>IF('5. Contrasts'!G129="","",'5. Contrasts'!G129)</f>
        <v/>
      </c>
      <c r="H129" s="399" t="str">
        <f>IF('5. Contrasts'!H129="","",'5. Contrasts'!H129)</f>
        <v/>
      </c>
      <c r="I129" s="211" t="str">
        <f>IF('5. Contrasts'!I129="","",'5. Contrasts'!I129)</f>
        <v/>
      </c>
      <c r="J129" s="211" t="str">
        <f>IF('5. Contrasts'!J129="","",'5. Contrasts'!J129)</f>
        <v/>
      </c>
      <c r="K129" s="211" t="str">
        <f>IF('5. Contrasts'!K129="","",'5. Contrasts'!K129)</f>
        <v/>
      </c>
      <c r="L129" s="211" t="str">
        <f>IF('5. Contrasts'!L129="","",'5. Contrasts'!L129)</f>
        <v/>
      </c>
      <c r="M129" s="211" t="str">
        <f>IF('5. Contrasts'!M129="","",'5. Contrasts'!M129)</f>
        <v/>
      </c>
      <c r="N129" s="211" t="str">
        <f>IF('5. Contrasts'!N129="","",'5. Contrasts'!N129)</f>
        <v/>
      </c>
      <c r="O129" s="211" t="str">
        <f>IF('5. Contrasts'!O129="","",'5. Contrasts'!O129)</f>
        <v/>
      </c>
      <c r="P129" s="211" t="str">
        <f>IF('5. Contrasts'!P129="","",'5. Contrasts'!P129)</f>
        <v/>
      </c>
      <c r="Q129" s="211" t="str">
        <f>IF('5. Contrasts'!Q129="","",'5. Contrasts'!Q129)</f>
        <v/>
      </c>
      <c r="R129" s="211" t="str">
        <f>IF('5. Contrasts'!R129="","",'5. Contrasts'!R129)</f>
        <v/>
      </c>
      <c r="S129" s="211" t="str">
        <f>IF('5. Contrasts'!S129="","",'5. Contrasts'!S129)</f>
        <v/>
      </c>
      <c r="T129" s="211" t="str">
        <f>IF('5. Contrasts'!T129="","",'5. Contrasts'!T129)</f>
        <v/>
      </c>
      <c r="U129" s="211" t="str">
        <f>IF('5. Contrasts'!U129="","",'5. Contrasts'!U129)</f>
        <v/>
      </c>
      <c r="V129" s="211" t="str">
        <f>IF('5. Contrasts'!V129="","",'5. Contrasts'!V129)</f>
        <v/>
      </c>
      <c r="W129" s="211" t="str">
        <f>IF('5. Contrasts'!W129="","",'5. Contrasts'!W129)</f>
        <v/>
      </c>
      <c r="X129" s="211" t="str">
        <f>IF('5. Contrasts'!X129="","",'5. Contrasts'!X129)</f>
        <v/>
      </c>
      <c r="Y129" s="211" t="str">
        <f>IF('5. Contrasts'!Y129="","",'5. Contrasts'!Y129)</f>
        <v/>
      </c>
      <c r="Z129" s="585" t="str">
        <f>IF('5. Contrasts'!Z129="","",'5. Contrasts'!Z129)</f>
        <v/>
      </c>
      <c r="AA129" s="377">
        <f t="shared" si="1"/>
        <v>5</v>
      </c>
      <c r="AC129" s="599"/>
      <c r="AD129" s="81"/>
      <c r="AE129" s="81"/>
      <c r="AF129" s="81"/>
      <c r="AG129" s="81"/>
      <c r="AH129" s="81"/>
      <c r="AI129" s="87"/>
      <c r="AJ129" s="81"/>
      <c r="AK129" s="81"/>
      <c r="AL129" s="81"/>
      <c r="AM129" s="81"/>
      <c r="AN129" s="81"/>
      <c r="AO129" s="81"/>
      <c r="AP129" s="81"/>
      <c r="AQ129" s="81"/>
      <c r="AR129" s="600"/>
    </row>
    <row r="130" spans="1:44" s="378" customFormat="1" ht="12.75" customHeight="1" x14ac:dyDescent="0.2">
      <c r="A130" s="547" t="str">
        <f>IF('5. Contrasts'!A130="","",'5. Contrasts'!A130)</f>
        <v>Major in STEM - 9</v>
      </c>
      <c r="B130" s="211" t="str">
        <f>IF('5. Contrasts'!B130="","",'5. Contrasts'!B130)</f>
        <v/>
      </c>
      <c r="C130" s="211" t="str">
        <f>IF('5. Contrasts'!C130="","",'5. Contrasts'!C130)</f>
        <v/>
      </c>
      <c r="D130" s="91" t="str">
        <f>IF('5. Contrasts'!D130="","",'5. Contrasts'!D130)</f>
        <v/>
      </c>
      <c r="E130" s="212" t="str">
        <f>IF('5. Contrasts'!E130="","",'5. Contrasts'!E130)</f>
        <v>vs.</v>
      </c>
      <c r="F130" s="211" t="str">
        <f>IF('5. Contrasts'!F130="","",'5. Contrasts'!F130)</f>
        <v/>
      </c>
      <c r="G130" s="93" t="str">
        <f>IF('5. Contrasts'!G130="","",'5. Contrasts'!G130)</f>
        <v/>
      </c>
      <c r="H130" s="399" t="str">
        <f>IF('5. Contrasts'!H130="","",'5. Contrasts'!H130)</f>
        <v/>
      </c>
      <c r="I130" s="211" t="str">
        <f>IF('5. Contrasts'!I130="","",'5. Contrasts'!I130)</f>
        <v/>
      </c>
      <c r="J130" s="211" t="str">
        <f>IF('5. Contrasts'!J130="","",'5. Contrasts'!J130)</f>
        <v/>
      </c>
      <c r="K130" s="211" t="str">
        <f>IF('5. Contrasts'!K130="","",'5. Contrasts'!K130)</f>
        <v/>
      </c>
      <c r="L130" s="211" t="str">
        <f>IF('5. Contrasts'!L130="","",'5. Contrasts'!L130)</f>
        <v/>
      </c>
      <c r="M130" s="211" t="str">
        <f>IF('5. Contrasts'!M130="","",'5. Contrasts'!M130)</f>
        <v/>
      </c>
      <c r="N130" s="211" t="str">
        <f>IF('5. Contrasts'!N130="","",'5. Contrasts'!N130)</f>
        <v/>
      </c>
      <c r="O130" s="211" t="str">
        <f>IF('5. Contrasts'!O130="","",'5. Contrasts'!O130)</f>
        <v/>
      </c>
      <c r="P130" s="211" t="str">
        <f>IF('5. Contrasts'!P130="","",'5. Contrasts'!P130)</f>
        <v/>
      </c>
      <c r="Q130" s="211" t="str">
        <f>IF('5. Contrasts'!Q130="","",'5. Contrasts'!Q130)</f>
        <v/>
      </c>
      <c r="R130" s="211" t="str">
        <f>IF('5. Contrasts'!R130="","",'5. Contrasts'!R130)</f>
        <v/>
      </c>
      <c r="S130" s="211" t="str">
        <f>IF('5. Contrasts'!S130="","",'5. Contrasts'!S130)</f>
        <v/>
      </c>
      <c r="T130" s="211" t="str">
        <f>IF('5. Contrasts'!T130="","",'5. Contrasts'!T130)</f>
        <v/>
      </c>
      <c r="U130" s="211" t="str">
        <f>IF('5. Contrasts'!U130="","",'5. Contrasts'!U130)</f>
        <v/>
      </c>
      <c r="V130" s="211" t="str">
        <f>IF('5. Contrasts'!V130="","",'5. Contrasts'!V130)</f>
        <v/>
      </c>
      <c r="W130" s="211" t="str">
        <f>IF('5. Contrasts'!W130="","",'5. Contrasts'!W130)</f>
        <v/>
      </c>
      <c r="X130" s="211" t="str">
        <f>IF('5. Contrasts'!X130="","",'5. Contrasts'!X130)</f>
        <v/>
      </c>
      <c r="Y130" s="211" t="str">
        <f>IF('5. Contrasts'!Y130="","",'5. Contrasts'!Y130)</f>
        <v/>
      </c>
      <c r="Z130" s="585" t="str">
        <f>IF('5. Contrasts'!Z130="","",'5. Contrasts'!Z130)</f>
        <v/>
      </c>
      <c r="AA130" s="377">
        <f t="shared" si="1"/>
        <v>5</v>
      </c>
      <c r="AC130" s="599"/>
      <c r="AD130" s="81"/>
      <c r="AE130" s="81"/>
      <c r="AF130" s="81"/>
      <c r="AG130" s="81"/>
      <c r="AH130" s="81"/>
      <c r="AI130" s="87"/>
      <c r="AJ130" s="81"/>
      <c r="AK130" s="81"/>
      <c r="AL130" s="81"/>
      <c r="AM130" s="81"/>
      <c r="AN130" s="81"/>
      <c r="AO130" s="81"/>
      <c r="AP130" s="81"/>
      <c r="AQ130" s="81"/>
      <c r="AR130" s="600"/>
    </row>
    <row r="131" spans="1:44" s="378" customFormat="1" ht="12.75" customHeight="1" x14ac:dyDescent="0.2">
      <c r="A131" s="547" t="str">
        <f>IF('5. Contrasts'!A131="","",'5. Contrasts'!A131)</f>
        <v>Major in STEM - 10</v>
      </c>
      <c r="B131" s="211" t="str">
        <f>IF('5. Contrasts'!B131="","",'5. Contrasts'!B131)</f>
        <v/>
      </c>
      <c r="C131" s="211" t="str">
        <f>IF('5. Contrasts'!C131="","",'5. Contrasts'!C131)</f>
        <v/>
      </c>
      <c r="D131" s="91" t="str">
        <f>IF('5. Contrasts'!D131="","",'5. Contrasts'!D131)</f>
        <v/>
      </c>
      <c r="E131" s="212" t="str">
        <f>IF('5. Contrasts'!E131="","",'5. Contrasts'!E131)</f>
        <v>vs.</v>
      </c>
      <c r="F131" s="211" t="str">
        <f>IF('5. Contrasts'!F131="","",'5. Contrasts'!F131)</f>
        <v/>
      </c>
      <c r="G131" s="93" t="str">
        <f>IF('5. Contrasts'!G131="","",'5. Contrasts'!G131)</f>
        <v/>
      </c>
      <c r="H131" s="399" t="str">
        <f>IF('5. Contrasts'!H131="","",'5. Contrasts'!H131)</f>
        <v/>
      </c>
      <c r="I131" s="211" t="str">
        <f>IF('5. Contrasts'!I131="","",'5. Contrasts'!I131)</f>
        <v/>
      </c>
      <c r="J131" s="211" t="str">
        <f>IF('5. Contrasts'!J131="","",'5. Contrasts'!J131)</f>
        <v/>
      </c>
      <c r="K131" s="211" t="str">
        <f>IF('5. Contrasts'!K131="","",'5. Contrasts'!K131)</f>
        <v/>
      </c>
      <c r="L131" s="211" t="str">
        <f>IF('5. Contrasts'!L131="","",'5. Contrasts'!L131)</f>
        <v/>
      </c>
      <c r="M131" s="211" t="str">
        <f>IF('5. Contrasts'!M131="","",'5. Contrasts'!M131)</f>
        <v/>
      </c>
      <c r="N131" s="211" t="str">
        <f>IF('5. Contrasts'!N131="","",'5. Contrasts'!N131)</f>
        <v/>
      </c>
      <c r="O131" s="211" t="str">
        <f>IF('5. Contrasts'!O131="","",'5. Contrasts'!O131)</f>
        <v/>
      </c>
      <c r="P131" s="211" t="str">
        <f>IF('5. Contrasts'!P131="","",'5. Contrasts'!P131)</f>
        <v/>
      </c>
      <c r="Q131" s="211" t="str">
        <f>IF('5. Contrasts'!Q131="","",'5. Contrasts'!Q131)</f>
        <v/>
      </c>
      <c r="R131" s="211" t="str">
        <f>IF('5. Contrasts'!R131="","",'5. Contrasts'!R131)</f>
        <v/>
      </c>
      <c r="S131" s="211" t="str">
        <f>IF('5. Contrasts'!S131="","",'5. Contrasts'!S131)</f>
        <v/>
      </c>
      <c r="T131" s="211" t="str">
        <f>IF('5. Contrasts'!T131="","",'5. Contrasts'!T131)</f>
        <v/>
      </c>
      <c r="U131" s="211" t="str">
        <f>IF('5. Contrasts'!U131="","",'5. Contrasts'!U131)</f>
        <v/>
      </c>
      <c r="V131" s="211" t="str">
        <f>IF('5. Contrasts'!V131="","",'5. Contrasts'!V131)</f>
        <v/>
      </c>
      <c r="W131" s="211" t="str">
        <f>IF('5. Contrasts'!W131="","",'5. Contrasts'!W131)</f>
        <v/>
      </c>
      <c r="X131" s="211" t="str">
        <f>IF('5. Contrasts'!X131="","",'5. Contrasts'!X131)</f>
        <v/>
      </c>
      <c r="Y131" s="211" t="str">
        <f>IF('5. Contrasts'!Y131="","",'5. Contrasts'!Y131)</f>
        <v/>
      </c>
      <c r="Z131" s="585" t="str">
        <f>IF('5. Contrasts'!Z131="","",'5. Contrasts'!Z131)</f>
        <v/>
      </c>
      <c r="AA131" s="377">
        <f t="shared" si="1"/>
        <v>5</v>
      </c>
      <c r="AC131" s="599"/>
      <c r="AD131" s="81"/>
      <c r="AE131" s="81"/>
      <c r="AF131" s="81"/>
      <c r="AG131" s="81"/>
      <c r="AH131" s="81"/>
      <c r="AI131" s="87"/>
      <c r="AJ131" s="81"/>
      <c r="AK131" s="81"/>
      <c r="AL131" s="81"/>
      <c r="AM131" s="81"/>
      <c r="AN131" s="81"/>
      <c r="AO131" s="81"/>
      <c r="AP131" s="81"/>
      <c r="AQ131" s="81"/>
      <c r="AR131" s="600"/>
    </row>
    <row r="132" spans="1:44" s="378" customFormat="1" ht="12.75" hidden="1" customHeight="1" x14ac:dyDescent="0.2">
      <c r="A132" s="547" t="str">
        <f>IF('5. Contrasts'!A132="","",'5. Contrasts'!A132)</f>
        <v>Major in STEM - 11</v>
      </c>
      <c r="B132" s="211" t="str">
        <f>IF('5. Contrasts'!B132="","",'5. Contrasts'!B132)</f>
        <v/>
      </c>
      <c r="C132" s="211" t="str">
        <f>IF('5. Contrasts'!C132="","",'5. Contrasts'!C132)</f>
        <v/>
      </c>
      <c r="D132" s="91" t="str">
        <f>IF('5. Contrasts'!D132="","",'5. Contrasts'!D132)</f>
        <v/>
      </c>
      <c r="E132" s="212" t="str">
        <f>IF('5. Contrasts'!E132="","",'5. Contrasts'!E132)</f>
        <v>vs.</v>
      </c>
      <c r="F132" s="211" t="str">
        <f>IF('5. Contrasts'!F132="","",'5. Contrasts'!F132)</f>
        <v/>
      </c>
      <c r="G132" s="93" t="str">
        <f>IF('5. Contrasts'!G132="","",'5. Contrasts'!G132)</f>
        <v/>
      </c>
      <c r="H132" s="399" t="str">
        <f>IF('5. Contrasts'!H132="","",'5. Contrasts'!H132)</f>
        <v/>
      </c>
      <c r="I132" s="211" t="str">
        <f>IF('5. Contrasts'!I132="","",'5. Contrasts'!I132)</f>
        <v/>
      </c>
      <c r="J132" s="211" t="str">
        <f>IF('5. Contrasts'!J132="","",'5. Contrasts'!J132)</f>
        <v/>
      </c>
      <c r="K132" s="211" t="str">
        <f>IF('5. Contrasts'!K132="","",'5. Contrasts'!K132)</f>
        <v/>
      </c>
      <c r="L132" s="211" t="str">
        <f>IF('5. Contrasts'!L132="","",'5. Contrasts'!L132)</f>
        <v/>
      </c>
      <c r="M132" s="211" t="str">
        <f>IF('5. Contrasts'!M132="","",'5. Contrasts'!M132)</f>
        <v/>
      </c>
      <c r="N132" s="211" t="str">
        <f>IF('5. Contrasts'!N132="","",'5. Contrasts'!N132)</f>
        <v/>
      </c>
      <c r="O132" s="211" t="str">
        <f>IF('5. Contrasts'!O132="","",'5. Contrasts'!O132)</f>
        <v/>
      </c>
      <c r="P132" s="211" t="str">
        <f>IF('5. Contrasts'!P132="","",'5. Contrasts'!P132)</f>
        <v/>
      </c>
      <c r="Q132" s="211" t="str">
        <f>IF('5. Contrasts'!Q132="","",'5. Contrasts'!Q132)</f>
        <v/>
      </c>
      <c r="R132" s="211" t="str">
        <f>IF('5. Contrasts'!R132="","",'5. Contrasts'!R132)</f>
        <v/>
      </c>
      <c r="S132" s="211" t="str">
        <f>IF('5. Contrasts'!S132="","",'5. Contrasts'!S132)</f>
        <v/>
      </c>
      <c r="T132" s="211" t="str">
        <f>IF('5. Contrasts'!T132="","",'5. Contrasts'!T132)</f>
        <v/>
      </c>
      <c r="U132" s="211" t="str">
        <f>IF('5. Contrasts'!U132="","",'5. Contrasts'!U132)</f>
        <v/>
      </c>
      <c r="V132" s="211" t="str">
        <f>IF('5. Contrasts'!V132="","",'5. Contrasts'!V132)</f>
        <v/>
      </c>
      <c r="W132" s="211" t="str">
        <f>IF('5. Contrasts'!W132="","",'5. Contrasts'!W132)</f>
        <v/>
      </c>
      <c r="X132" s="211" t="str">
        <f>IF('5. Contrasts'!X132="","",'5. Contrasts'!X132)</f>
        <v/>
      </c>
      <c r="Y132" s="211" t="str">
        <f>IF('5. Contrasts'!Y132="","",'5. Contrasts'!Y132)</f>
        <v/>
      </c>
      <c r="Z132" s="585" t="str">
        <f>IF('5. Contrasts'!Z132="","",'5. Contrasts'!Z132)</f>
        <v/>
      </c>
      <c r="AA132" s="377">
        <f t="shared" si="1"/>
        <v>5</v>
      </c>
      <c r="AC132" s="599"/>
      <c r="AD132" s="81"/>
      <c r="AE132" s="81"/>
      <c r="AF132" s="81"/>
      <c r="AG132" s="81"/>
      <c r="AH132" s="81"/>
      <c r="AI132" s="87"/>
      <c r="AJ132" s="81"/>
      <c r="AK132" s="81"/>
      <c r="AL132" s="81"/>
      <c r="AM132" s="81"/>
      <c r="AN132" s="81"/>
      <c r="AO132" s="81"/>
      <c r="AP132" s="81"/>
      <c r="AQ132" s="81"/>
      <c r="AR132" s="600"/>
    </row>
    <row r="133" spans="1:44" s="378" customFormat="1" ht="12.75" hidden="1" customHeight="1" x14ac:dyDescent="0.2">
      <c r="A133" s="547" t="str">
        <f>IF('5. Contrasts'!A133="","",'5. Contrasts'!A133)</f>
        <v>Major in STEM - 12</v>
      </c>
      <c r="B133" s="211" t="str">
        <f>IF('5. Contrasts'!B133="","",'5. Contrasts'!B133)</f>
        <v/>
      </c>
      <c r="C133" s="211" t="str">
        <f>IF('5. Contrasts'!C133="","",'5. Contrasts'!C133)</f>
        <v/>
      </c>
      <c r="D133" s="91" t="str">
        <f>IF('5. Contrasts'!D133="","",'5. Contrasts'!D133)</f>
        <v/>
      </c>
      <c r="E133" s="212" t="str">
        <f>IF('5. Contrasts'!E133="","",'5. Contrasts'!E133)</f>
        <v>vs.</v>
      </c>
      <c r="F133" s="211" t="str">
        <f>IF('5. Contrasts'!F133="","",'5. Contrasts'!F133)</f>
        <v/>
      </c>
      <c r="G133" s="93" t="str">
        <f>IF('5. Contrasts'!G133="","",'5. Contrasts'!G133)</f>
        <v/>
      </c>
      <c r="H133" s="399" t="str">
        <f>IF('5. Contrasts'!H133="","",'5. Contrasts'!H133)</f>
        <v/>
      </c>
      <c r="I133" s="211" t="str">
        <f>IF('5. Contrasts'!I133="","",'5. Contrasts'!I133)</f>
        <v/>
      </c>
      <c r="J133" s="211" t="str">
        <f>IF('5. Contrasts'!J133="","",'5. Contrasts'!J133)</f>
        <v/>
      </c>
      <c r="K133" s="211" t="str">
        <f>IF('5. Contrasts'!K133="","",'5. Contrasts'!K133)</f>
        <v/>
      </c>
      <c r="L133" s="211" t="str">
        <f>IF('5. Contrasts'!L133="","",'5. Contrasts'!L133)</f>
        <v/>
      </c>
      <c r="M133" s="211" t="str">
        <f>IF('5. Contrasts'!M133="","",'5. Contrasts'!M133)</f>
        <v/>
      </c>
      <c r="N133" s="211" t="str">
        <f>IF('5. Contrasts'!N133="","",'5. Contrasts'!N133)</f>
        <v/>
      </c>
      <c r="O133" s="211" t="str">
        <f>IF('5. Contrasts'!O133="","",'5. Contrasts'!O133)</f>
        <v/>
      </c>
      <c r="P133" s="211" t="str">
        <f>IF('5. Contrasts'!P133="","",'5. Contrasts'!P133)</f>
        <v/>
      </c>
      <c r="Q133" s="211" t="str">
        <f>IF('5. Contrasts'!Q133="","",'5. Contrasts'!Q133)</f>
        <v/>
      </c>
      <c r="R133" s="211" t="str">
        <f>IF('5. Contrasts'!R133="","",'5. Contrasts'!R133)</f>
        <v/>
      </c>
      <c r="S133" s="211" t="str">
        <f>IF('5. Contrasts'!S133="","",'5. Contrasts'!S133)</f>
        <v/>
      </c>
      <c r="T133" s="211" t="str">
        <f>IF('5. Contrasts'!T133="","",'5. Contrasts'!T133)</f>
        <v/>
      </c>
      <c r="U133" s="211" t="str">
        <f>IF('5. Contrasts'!U133="","",'5. Contrasts'!U133)</f>
        <v/>
      </c>
      <c r="V133" s="211" t="str">
        <f>IF('5. Contrasts'!V133="","",'5. Contrasts'!V133)</f>
        <v/>
      </c>
      <c r="W133" s="211" t="str">
        <f>IF('5. Contrasts'!W133="","",'5. Contrasts'!W133)</f>
        <v/>
      </c>
      <c r="X133" s="211" t="str">
        <f>IF('5. Contrasts'!X133="","",'5. Contrasts'!X133)</f>
        <v/>
      </c>
      <c r="Y133" s="211" t="str">
        <f>IF('5. Contrasts'!Y133="","",'5. Contrasts'!Y133)</f>
        <v/>
      </c>
      <c r="Z133" s="585" t="str">
        <f>IF('5. Contrasts'!Z133="","",'5. Contrasts'!Z133)</f>
        <v/>
      </c>
      <c r="AA133" s="377">
        <f t="shared" si="1"/>
        <v>5</v>
      </c>
      <c r="AC133" s="599"/>
      <c r="AD133" s="81"/>
      <c r="AE133" s="81"/>
      <c r="AF133" s="81"/>
      <c r="AG133" s="81"/>
      <c r="AH133" s="81"/>
      <c r="AI133" s="87"/>
      <c r="AJ133" s="81"/>
      <c r="AK133" s="81"/>
      <c r="AL133" s="81"/>
      <c r="AM133" s="81"/>
      <c r="AN133" s="81"/>
      <c r="AO133" s="81"/>
      <c r="AP133" s="81"/>
      <c r="AQ133" s="81"/>
      <c r="AR133" s="600"/>
    </row>
    <row r="134" spans="1:44" s="378" customFormat="1" ht="12.75" hidden="1" customHeight="1" x14ac:dyDescent="0.2">
      <c r="A134" s="547" t="str">
        <f>IF('5. Contrasts'!A134="","",'5. Contrasts'!A134)</f>
        <v>Major in STEM - 13</v>
      </c>
      <c r="B134" s="211" t="str">
        <f>IF('5. Contrasts'!B134="","",'5. Contrasts'!B134)</f>
        <v/>
      </c>
      <c r="C134" s="211" t="str">
        <f>IF('5. Contrasts'!C134="","",'5. Contrasts'!C134)</f>
        <v/>
      </c>
      <c r="D134" s="91" t="str">
        <f>IF('5. Contrasts'!D134="","",'5. Contrasts'!D134)</f>
        <v/>
      </c>
      <c r="E134" s="212" t="str">
        <f>IF('5. Contrasts'!E134="","",'5. Contrasts'!E134)</f>
        <v>vs.</v>
      </c>
      <c r="F134" s="211" t="str">
        <f>IF('5. Contrasts'!F134="","",'5. Contrasts'!F134)</f>
        <v/>
      </c>
      <c r="G134" s="93" t="str">
        <f>IF('5. Contrasts'!G134="","",'5. Contrasts'!G134)</f>
        <v/>
      </c>
      <c r="H134" s="399" t="str">
        <f>IF('5. Contrasts'!H134="","",'5. Contrasts'!H134)</f>
        <v/>
      </c>
      <c r="I134" s="211" t="str">
        <f>IF('5. Contrasts'!I134="","",'5. Contrasts'!I134)</f>
        <v/>
      </c>
      <c r="J134" s="211" t="str">
        <f>IF('5. Contrasts'!J134="","",'5. Contrasts'!J134)</f>
        <v/>
      </c>
      <c r="K134" s="211" t="str">
        <f>IF('5. Contrasts'!K134="","",'5. Contrasts'!K134)</f>
        <v/>
      </c>
      <c r="L134" s="211" t="str">
        <f>IF('5. Contrasts'!L134="","",'5. Contrasts'!L134)</f>
        <v/>
      </c>
      <c r="M134" s="211" t="str">
        <f>IF('5. Contrasts'!M134="","",'5. Contrasts'!M134)</f>
        <v/>
      </c>
      <c r="N134" s="211" t="str">
        <f>IF('5. Contrasts'!N134="","",'5. Contrasts'!N134)</f>
        <v/>
      </c>
      <c r="O134" s="211" t="str">
        <f>IF('5. Contrasts'!O134="","",'5. Contrasts'!O134)</f>
        <v/>
      </c>
      <c r="P134" s="211" t="str">
        <f>IF('5. Contrasts'!P134="","",'5. Contrasts'!P134)</f>
        <v/>
      </c>
      <c r="Q134" s="211" t="str">
        <f>IF('5. Contrasts'!Q134="","",'5. Contrasts'!Q134)</f>
        <v/>
      </c>
      <c r="R134" s="211" t="str">
        <f>IF('5. Contrasts'!R134="","",'5. Contrasts'!R134)</f>
        <v/>
      </c>
      <c r="S134" s="211" t="str">
        <f>IF('5. Contrasts'!S134="","",'5. Contrasts'!S134)</f>
        <v/>
      </c>
      <c r="T134" s="211" t="str">
        <f>IF('5. Contrasts'!T134="","",'5. Contrasts'!T134)</f>
        <v/>
      </c>
      <c r="U134" s="211" t="str">
        <f>IF('5. Contrasts'!U134="","",'5. Contrasts'!U134)</f>
        <v/>
      </c>
      <c r="V134" s="211" t="str">
        <f>IF('5. Contrasts'!V134="","",'5. Contrasts'!V134)</f>
        <v/>
      </c>
      <c r="W134" s="211" t="str">
        <f>IF('5. Contrasts'!W134="","",'5. Contrasts'!W134)</f>
        <v/>
      </c>
      <c r="X134" s="211" t="str">
        <f>IF('5. Contrasts'!X134="","",'5. Contrasts'!X134)</f>
        <v/>
      </c>
      <c r="Y134" s="211" t="str">
        <f>IF('5. Contrasts'!Y134="","",'5. Contrasts'!Y134)</f>
        <v/>
      </c>
      <c r="Z134" s="585" t="str">
        <f>IF('5. Contrasts'!Z134="","",'5. Contrasts'!Z134)</f>
        <v/>
      </c>
      <c r="AA134" s="377">
        <f t="shared" si="1"/>
        <v>5</v>
      </c>
      <c r="AC134" s="599"/>
      <c r="AD134" s="81"/>
      <c r="AE134" s="81"/>
      <c r="AF134" s="81"/>
      <c r="AG134" s="81"/>
      <c r="AH134" s="81"/>
      <c r="AI134" s="87"/>
      <c r="AJ134" s="81"/>
      <c r="AK134" s="81"/>
      <c r="AL134" s="81"/>
      <c r="AM134" s="81"/>
      <c r="AN134" s="81"/>
      <c r="AO134" s="81"/>
      <c r="AP134" s="81"/>
      <c r="AQ134" s="81"/>
      <c r="AR134" s="600"/>
    </row>
    <row r="135" spans="1:44" s="378" customFormat="1" ht="12.75" hidden="1" customHeight="1" x14ac:dyDescent="0.2">
      <c r="A135" s="547" t="str">
        <f>IF('5. Contrasts'!A135="","",'5. Contrasts'!A135)</f>
        <v>Major in STEM - 14</v>
      </c>
      <c r="B135" s="211" t="str">
        <f>IF('5. Contrasts'!B135="","",'5. Contrasts'!B135)</f>
        <v/>
      </c>
      <c r="C135" s="211" t="str">
        <f>IF('5. Contrasts'!C135="","",'5. Contrasts'!C135)</f>
        <v/>
      </c>
      <c r="D135" s="91" t="str">
        <f>IF('5. Contrasts'!D135="","",'5. Contrasts'!D135)</f>
        <v/>
      </c>
      <c r="E135" s="212" t="str">
        <f>IF('5. Contrasts'!E135="","",'5. Contrasts'!E135)</f>
        <v>vs.</v>
      </c>
      <c r="F135" s="211" t="str">
        <f>IF('5. Contrasts'!F135="","",'5. Contrasts'!F135)</f>
        <v/>
      </c>
      <c r="G135" s="93" t="str">
        <f>IF('5. Contrasts'!G135="","",'5. Contrasts'!G135)</f>
        <v/>
      </c>
      <c r="H135" s="399" t="str">
        <f>IF('5. Contrasts'!H135="","",'5. Contrasts'!H135)</f>
        <v/>
      </c>
      <c r="I135" s="211" t="str">
        <f>IF('5. Contrasts'!I135="","",'5. Contrasts'!I135)</f>
        <v/>
      </c>
      <c r="J135" s="211" t="str">
        <f>IF('5. Contrasts'!J135="","",'5. Contrasts'!J135)</f>
        <v/>
      </c>
      <c r="K135" s="211" t="str">
        <f>IF('5. Contrasts'!K135="","",'5. Contrasts'!K135)</f>
        <v/>
      </c>
      <c r="L135" s="211" t="str">
        <f>IF('5. Contrasts'!L135="","",'5. Contrasts'!L135)</f>
        <v/>
      </c>
      <c r="M135" s="211" t="str">
        <f>IF('5. Contrasts'!M135="","",'5. Contrasts'!M135)</f>
        <v/>
      </c>
      <c r="N135" s="211" t="str">
        <f>IF('5. Contrasts'!N135="","",'5. Contrasts'!N135)</f>
        <v/>
      </c>
      <c r="O135" s="211" t="str">
        <f>IF('5. Contrasts'!O135="","",'5. Contrasts'!O135)</f>
        <v/>
      </c>
      <c r="P135" s="211" t="str">
        <f>IF('5. Contrasts'!P135="","",'5. Contrasts'!P135)</f>
        <v/>
      </c>
      <c r="Q135" s="211" t="str">
        <f>IF('5. Contrasts'!Q135="","",'5. Contrasts'!Q135)</f>
        <v/>
      </c>
      <c r="R135" s="211" t="str">
        <f>IF('5. Contrasts'!R135="","",'5. Contrasts'!R135)</f>
        <v/>
      </c>
      <c r="S135" s="211" t="str">
        <f>IF('5. Contrasts'!S135="","",'5. Contrasts'!S135)</f>
        <v/>
      </c>
      <c r="T135" s="211" t="str">
        <f>IF('5. Contrasts'!T135="","",'5. Contrasts'!T135)</f>
        <v/>
      </c>
      <c r="U135" s="211" t="str">
        <f>IF('5. Contrasts'!U135="","",'5. Contrasts'!U135)</f>
        <v/>
      </c>
      <c r="V135" s="211" t="str">
        <f>IF('5. Contrasts'!V135="","",'5. Contrasts'!V135)</f>
        <v/>
      </c>
      <c r="W135" s="211" t="str">
        <f>IF('5. Contrasts'!W135="","",'5. Contrasts'!W135)</f>
        <v/>
      </c>
      <c r="X135" s="211" t="str">
        <f>IF('5. Contrasts'!X135="","",'5. Contrasts'!X135)</f>
        <v/>
      </c>
      <c r="Y135" s="211" t="str">
        <f>IF('5. Contrasts'!Y135="","",'5. Contrasts'!Y135)</f>
        <v/>
      </c>
      <c r="Z135" s="585" t="str">
        <f>IF('5. Contrasts'!Z135="","",'5. Contrasts'!Z135)</f>
        <v/>
      </c>
      <c r="AA135" s="377">
        <f t="shared" si="1"/>
        <v>5</v>
      </c>
      <c r="AC135" s="599"/>
      <c r="AD135" s="81"/>
      <c r="AE135" s="81"/>
      <c r="AF135" s="81"/>
      <c r="AG135" s="81"/>
      <c r="AH135" s="81"/>
      <c r="AI135" s="87"/>
      <c r="AJ135" s="81"/>
      <c r="AK135" s="81"/>
      <c r="AL135" s="81"/>
      <c r="AM135" s="81"/>
      <c r="AN135" s="81"/>
      <c r="AO135" s="81"/>
      <c r="AP135" s="81"/>
      <c r="AQ135" s="81"/>
      <c r="AR135" s="600"/>
    </row>
    <row r="136" spans="1:44" s="378" customFormat="1" ht="12.75" hidden="1" customHeight="1" x14ac:dyDescent="0.2">
      <c r="A136" s="547" t="str">
        <f>IF('5. Contrasts'!A136="","",'5. Contrasts'!A136)</f>
        <v>Major in STEM - 15</v>
      </c>
      <c r="B136" s="211" t="str">
        <f>IF('5. Contrasts'!B136="","",'5. Contrasts'!B136)</f>
        <v/>
      </c>
      <c r="C136" s="211" t="str">
        <f>IF('5. Contrasts'!C136="","",'5. Contrasts'!C136)</f>
        <v/>
      </c>
      <c r="D136" s="91" t="str">
        <f>IF('5. Contrasts'!D136="","",'5. Contrasts'!D136)</f>
        <v/>
      </c>
      <c r="E136" s="212" t="str">
        <f>IF('5. Contrasts'!E136="","",'5. Contrasts'!E136)</f>
        <v>vs.</v>
      </c>
      <c r="F136" s="211" t="str">
        <f>IF('5. Contrasts'!F136="","",'5. Contrasts'!F136)</f>
        <v/>
      </c>
      <c r="G136" s="93" t="str">
        <f>IF('5. Contrasts'!G136="","",'5. Contrasts'!G136)</f>
        <v/>
      </c>
      <c r="H136" s="399" t="str">
        <f>IF('5. Contrasts'!H136="","",'5. Contrasts'!H136)</f>
        <v/>
      </c>
      <c r="I136" s="211" t="str">
        <f>IF('5. Contrasts'!I136="","",'5. Contrasts'!I136)</f>
        <v/>
      </c>
      <c r="J136" s="211" t="str">
        <f>IF('5. Contrasts'!J136="","",'5. Contrasts'!J136)</f>
        <v/>
      </c>
      <c r="K136" s="211" t="str">
        <f>IF('5. Contrasts'!K136="","",'5. Contrasts'!K136)</f>
        <v/>
      </c>
      <c r="L136" s="211" t="str">
        <f>IF('5. Contrasts'!L136="","",'5. Contrasts'!L136)</f>
        <v/>
      </c>
      <c r="M136" s="211" t="str">
        <f>IF('5. Contrasts'!M136="","",'5. Contrasts'!M136)</f>
        <v/>
      </c>
      <c r="N136" s="211" t="str">
        <f>IF('5. Contrasts'!N136="","",'5. Contrasts'!N136)</f>
        <v/>
      </c>
      <c r="O136" s="211" t="str">
        <f>IF('5. Contrasts'!O136="","",'5. Contrasts'!O136)</f>
        <v/>
      </c>
      <c r="P136" s="211" t="str">
        <f>IF('5. Contrasts'!P136="","",'5. Contrasts'!P136)</f>
        <v/>
      </c>
      <c r="Q136" s="211" t="str">
        <f>IF('5. Contrasts'!Q136="","",'5. Contrasts'!Q136)</f>
        <v/>
      </c>
      <c r="R136" s="211" t="str">
        <f>IF('5. Contrasts'!R136="","",'5. Contrasts'!R136)</f>
        <v/>
      </c>
      <c r="S136" s="211" t="str">
        <f>IF('5. Contrasts'!S136="","",'5. Contrasts'!S136)</f>
        <v/>
      </c>
      <c r="T136" s="211" t="str">
        <f>IF('5. Contrasts'!T136="","",'5. Contrasts'!T136)</f>
        <v/>
      </c>
      <c r="U136" s="211" t="str">
        <f>IF('5. Contrasts'!U136="","",'5. Contrasts'!U136)</f>
        <v/>
      </c>
      <c r="V136" s="211" t="str">
        <f>IF('5. Contrasts'!V136="","",'5. Contrasts'!V136)</f>
        <v/>
      </c>
      <c r="W136" s="211" t="str">
        <f>IF('5. Contrasts'!W136="","",'5. Contrasts'!W136)</f>
        <v/>
      </c>
      <c r="X136" s="211" t="str">
        <f>IF('5. Contrasts'!X136="","",'5. Contrasts'!X136)</f>
        <v/>
      </c>
      <c r="Y136" s="211" t="str">
        <f>IF('5. Contrasts'!Y136="","",'5. Contrasts'!Y136)</f>
        <v/>
      </c>
      <c r="Z136" s="585" t="str">
        <f>IF('5. Contrasts'!Z136="","",'5. Contrasts'!Z136)</f>
        <v/>
      </c>
      <c r="AA136" s="377">
        <f t="shared" si="1"/>
        <v>5</v>
      </c>
      <c r="AC136" s="599"/>
      <c r="AD136" s="81"/>
      <c r="AE136" s="81"/>
      <c r="AF136" s="81"/>
      <c r="AG136" s="81"/>
      <c r="AH136" s="81"/>
      <c r="AI136" s="87"/>
      <c r="AJ136" s="81"/>
      <c r="AK136" s="81"/>
      <c r="AL136" s="81"/>
      <c r="AM136" s="81"/>
      <c r="AN136" s="81"/>
      <c r="AO136" s="81"/>
      <c r="AP136" s="81"/>
      <c r="AQ136" s="81"/>
      <c r="AR136" s="600"/>
    </row>
    <row r="137" spans="1:44" s="378" customFormat="1" ht="12.75" hidden="1" customHeight="1" x14ac:dyDescent="0.2">
      <c r="A137" s="547" t="str">
        <f>IF('5. Contrasts'!A137="","",'5. Contrasts'!A137)</f>
        <v>Major in STEM - 16</v>
      </c>
      <c r="B137" s="211" t="str">
        <f>IF('5. Contrasts'!B137="","",'5. Contrasts'!B137)</f>
        <v/>
      </c>
      <c r="C137" s="211" t="str">
        <f>IF('5. Contrasts'!C137="","",'5. Contrasts'!C137)</f>
        <v/>
      </c>
      <c r="D137" s="91" t="str">
        <f>IF('5. Contrasts'!D137="","",'5. Contrasts'!D137)</f>
        <v/>
      </c>
      <c r="E137" s="212" t="str">
        <f>IF('5. Contrasts'!E137="","",'5. Contrasts'!E137)</f>
        <v>vs.</v>
      </c>
      <c r="F137" s="211" t="str">
        <f>IF('5. Contrasts'!F137="","",'5. Contrasts'!F137)</f>
        <v/>
      </c>
      <c r="G137" s="93" t="str">
        <f>IF('5. Contrasts'!G137="","",'5. Contrasts'!G137)</f>
        <v/>
      </c>
      <c r="H137" s="399" t="str">
        <f>IF('5. Contrasts'!H137="","",'5. Contrasts'!H137)</f>
        <v/>
      </c>
      <c r="I137" s="211" t="str">
        <f>IF('5. Contrasts'!I137="","",'5. Contrasts'!I137)</f>
        <v/>
      </c>
      <c r="J137" s="211" t="str">
        <f>IF('5. Contrasts'!J137="","",'5. Contrasts'!J137)</f>
        <v/>
      </c>
      <c r="K137" s="211" t="str">
        <f>IF('5. Contrasts'!K137="","",'5. Contrasts'!K137)</f>
        <v/>
      </c>
      <c r="L137" s="211" t="str">
        <f>IF('5. Contrasts'!L137="","",'5. Contrasts'!L137)</f>
        <v/>
      </c>
      <c r="M137" s="211" t="str">
        <f>IF('5. Contrasts'!M137="","",'5. Contrasts'!M137)</f>
        <v/>
      </c>
      <c r="N137" s="211" t="str">
        <f>IF('5. Contrasts'!N137="","",'5. Contrasts'!N137)</f>
        <v/>
      </c>
      <c r="O137" s="211" t="str">
        <f>IF('5. Contrasts'!O137="","",'5. Contrasts'!O137)</f>
        <v/>
      </c>
      <c r="P137" s="211" t="str">
        <f>IF('5. Contrasts'!P137="","",'5. Contrasts'!P137)</f>
        <v/>
      </c>
      <c r="Q137" s="211" t="str">
        <f>IF('5. Contrasts'!Q137="","",'5. Contrasts'!Q137)</f>
        <v/>
      </c>
      <c r="R137" s="211" t="str">
        <f>IF('5. Contrasts'!R137="","",'5. Contrasts'!R137)</f>
        <v/>
      </c>
      <c r="S137" s="211" t="str">
        <f>IF('5. Contrasts'!S137="","",'5. Contrasts'!S137)</f>
        <v/>
      </c>
      <c r="T137" s="211" t="str">
        <f>IF('5. Contrasts'!T137="","",'5. Contrasts'!T137)</f>
        <v/>
      </c>
      <c r="U137" s="211" t="str">
        <f>IF('5. Contrasts'!U137="","",'5. Contrasts'!U137)</f>
        <v/>
      </c>
      <c r="V137" s="211" t="str">
        <f>IF('5. Contrasts'!V137="","",'5. Contrasts'!V137)</f>
        <v/>
      </c>
      <c r="W137" s="211" t="str">
        <f>IF('5. Contrasts'!W137="","",'5. Contrasts'!W137)</f>
        <v/>
      </c>
      <c r="X137" s="211" t="str">
        <f>IF('5. Contrasts'!X137="","",'5. Contrasts'!X137)</f>
        <v/>
      </c>
      <c r="Y137" s="211" t="str">
        <f>IF('5. Contrasts'!Y137="","",'5. Contrasts'!Y137)</f>
        <v/>
      </c>
      <c r="Z137" s="585" t="str">
        <f>IF('5. Contrasts'!Z137="","",'5. Contrasts'!Z137)</f>
        <v/>
      </c>
      <c r="AA137" s="377">
        <f t="shared" si="1"/>
        <v>5</v>
      </c>
      <c r="AC137" s="599"/>
      <c r="AD137" s="81"/>
      <c r="AE137" s="81"/>
      <c r="AF137" s="81"/>
      <c r="AG137" s="81"/>
      <c r="AH137" s="81"/>
      <c r="AI137" s="87"/>
      <c r="AJ137" s="81"/>
      <c r="AK137" s="81"/>
      <c r="AL137" s="81"/>
      <c r="AM137" s="81"/>
      <c r="AN137" s="81"/>
      <c r="AO137" s="81"/>
      <c r="AP137" s="81"/>
      <c r="AQ137" s="81"/>
      <c r="AR137" s="600"/>
    </row>
    <row r="138" spans="1:44" s="378" customFormat="1" ht="12.75" hidden="1" customHeight="1" x14ac:dyDescent="0.2">
      <c r="A138" s="547" t="str">
        <f>IF('5. Contrasts'!A138="","",'5. Contrasts'!A138)</f>
        <v>Major in STEM - 17</v>
      </c>
      <c r="B138" s="211" t="str">
        <f>IF('5. Contrasts'!B138="","",'5. Contrasts'!B138)</f>
        <v/>
      </c>
      <c r="C138" s="211" t="str">
        <f>IF('5. Contrasts'!C138="","",'5. Contrasts'!C138)</f>
        <v/>
      </c>
      <c r="D138" s="91" t="str">
        <f>IF('5. Contrasts'!D138="","",'5. Contrasts'!D138)</f>
        <v/>
      </c>
      <c r="E138" s="212" t="str">
        <f>IF('5. Contrasts'!E138="","",'5. Contrasts'!E138)</f>
        <v>vs.</v>
      </c>
      <c r="F138" s="211" t="str">
        <f>IF('5. Contrasts'!F138="","",'5. Contrasts'!F138)</f>
        <v/>
      </c>
      <c r="G138" s="93" t="str">
        <f>IF('5. Contrasts'!G138="","",'5. Contrasts'!G138)</f>
        <v/>
      </c>
      <c r="H138" s="399" t="str">
        <f>IF('5. Contrasts'!H138="","",'5. Contrasts'!H138)</f>
        <v/>
      </c>
      <c r="I138" s="211" t="str">
        <f>IF('5. Contrasts'!I138="","",'5. Contrasts'!I138)</f>
        <v/>
      </c>
      <c r="J138" s="211" t="str">
        <f>IF('5. Contrasts'!J138="","",'5. Contrasts'!J138)</f>
        <v/>
      </c>
      <c r="K138" s="211" t="str">
        <f>IF('5. Contrasts'!K138="","",'5. Contrasts'!K138)</f>
        <v/>
      </c>
      <c r="L138" s="211" t="str">
        <f>IF('5. Contrasts'!L138="","",'5. Contrasts'!L138)</f>
        <v/>
      </c>
      <c r="M138" s="211" t="str">
        <f>IF('5. Contrasts'!M138="","",'5. Contrasts'!M138)</f>
        <v/>
      </c>
      <c r="N138" s="211" t="str">
        <f>IF('5. Contrasts'!N138="","",'5. Contrasts'!N138)</f>
        <v/>
      </c>
      <c r="O138" s="211" t="str">
        <f>IF('5. Contrasts'!O138="","",'5. Contrasts'!O138)</f>
        <v/>
      </c>
      <c r="P138" s="211" t="str">
        <f>IF('5. Contrasts'!P138="","",'5. Contrasts'!P138)</f>
        <v/>
      </c>
      <c r="Q138" s="211" t="str">
        <f>IF('5. Contrasts'!Q138="","",'5. Contrasts'!Q138)</f>
        <v/>
      </c>
      <c r="R138" s="211" t="str">
        <f>IF('5. Contrasts'!R138="","",'5. Contrasts'!R138)</f>
        <v/>
      </c>
      <c r="S138" s="211" t="str">
        <f>IF('5. Contrasts'!S138="","",'5. Contrasts'!S138)</f>
        <v/>
      </c>
      <c r="T138" s="211" t="str">
        <f>IF('5. Contrasts'!T138="","",'5. Contrasts'!T138)</f>
        <v/>
      </c>
      <c r="U138" s="211" t="str">
        <f>IF('5. Contrasts'!U138="","",'5. Contrasts'!U138)</f>
        <v/>
      </c>
      <c r="V138" s="211" t="str">
        <f>IF('5. Contrasts'!V138="","",'5. Contrasts'!V138)</f>
        <v/>
      </c>
      <c r="W138" s="211" t="str">
        <f>IF('5. Contrasts'!W138="","",'5. Contrasts'!W138)</f>
        <v/>
      </c>
      <c r="X138" s="211" t="str">
        <f>IF('5. Contrasts'!X138="","",'5. Contrasts'!X138)</f>
        <v/>
      </c>
      <c r="Y138" s="211" t="str">
        <f>IF('5. Contrasts'!Y138="","",'5. Contrasts'!Y138)</f>
        <v/>
      </c>
      <c r="Z138" s="585" t="str">
        <f>IF('5. Contrasts'!Z138="","",'5. Contrasts'!Z138)</f>
        <v/>
      </c>
      <c r="AA138" s="377">
        <f t="shared" si="1"/>
        <v>5</v>
      </c>
      <c r="AC138" s="599"/>
      <c r="AD138" s="81"/>
      <c r="AE138" s="81"/>
      <c r="AF138" s="81"/>
      <c r="AG138" s="81"/>
      <c r="AH138" s="81"/>
      <c r="AI138" s="87"/>
      <c r="AJ138" s="81"/>
      <c r="AK138" s="81"/>
      <c r="AL138" s="81"/>
      <c r="AM138" s="81"/>
      <c r="AN138" s="81"/>
      <c r="AO138" s="81"/>
      <c r="AP138" s="81"/>
      <c r="AQ138" s="81"/>
      <c r="AR138" s="600"/>
    </row>
    <row r="139" spans="1:44" s="378" customFormat="1" ht="12.75" hidden="1" customHeight="1" x14ac:dyDescent="0.2">
      <c r="A139" s="547" t="str">
        <f>IF('5. Contrasts'!A139="","",'5. Contrasts'!A139)</f>
        <v>Major in STEM - 18</v>
      </c>
      <c r="B139" s="211" t="str">
        <f>IF('5. Contrasts'!B139="","",'5. Contrasts'!B139)</f>
        <v/>
      </c>
      <c r="C139" s="211" t="str">
        <f>IF('5. Contrasts'!C139="","",'5. Contrasts'!C139)</f>
        <v/>
      </c>
      <c r="D139" s="91" t="str">
        <f>IF('5. Contrasts'!D139="","",'5. Contrasts'!D139)</f>
        <v/>
      </c>
      <c r="E139" s="212" t="str">
        <f>IF('5. Contrasts'!E139="","",'5. Contrasts'!E139)</f>
        <v>vs.</v>
      </c>
      <c r="F139" s="211" t="str">
        <f>IF('5. Contrasts'!F139="","",'5. Contrasts'!F139)</f>
        <v/>
      </c>
      <c r="G139" s="93" t="str">
        <f>IF('5. Contrasts'!G139="","",'5. Contrasts'!G139)</f>
        <v/>
      </c>
      <c r="H139" s="399" t="str">
        <f>IF('5. Contrasts'!H139="","",'5. Contrasts'!H139)</f>
        <v/>
      </c>
      <c r="I139" s="211" t="str">
        <f>IF('5. Contrasts'!I139="","",'5. Contrasts'!I139)</f>
        <v/>
      </c>
      <c r="J139" s="211" t="str">
        <f>IF('5. Contrasts'!J139="","",'5. Contrasts'!J139)</f>
        <v/>
      </c>
      <c r="K139" s="211" t="str">
        <f>IF('5. Contrasts'!K139="","",'5. Contrasts'!K139)</f>
        <v/>
      </c>
      <c r="L139" s="211" t="str">
        <f>IF('5. Contrasts'!L139="","",'5. Contrasts'!L139)</f>
        <v/>
      </c>
      <c r="M139" s="211" t="str">
        <f>IF('5. Contrasts'!M139="","",'5. Contrasts'!M139)</f>
        <v/>
      </c>
      <c r="N139" s="211" t="str">
        <f>IF('5. Contrasts'!N139="","",'5. Contrasts'!N139)</f>
        <v/>
      </c>
      <c r="O139" s="211" t="str">
        <f>IF('5. Contrasts'!O139="","",'5. Contrasts'!O139)</f>
        <v/>
      </c>
      <c r="P139" s="211" t="str">
        <f>IF('5. Contrasts'!P139="","",'5. Contrasts'!P139)</f>
        <v/>
      </c>
      <c r="Q139" s="211" t="str">
        <f>IF('5. Contrasts'!Q139="","",'5. Contrasts'!Q139)</f>
        <v/>
      </c>
      <c r="R139" s="211" t="str">
        <f>IF('5. Contrasts'!R139="","",'5. Contrasts'!R139)</f>
        <v/>
      </c>
      <c r="S139" s="211" t="str">
        <f>IF('5. Contrasts'!S139="","",'5. Contrasts'!S139)</f>
        <v/>
      </c>
      <c r="T139" s="211" t="str">
        <f>IF('5. Contrasts'!T139="","",'5. Contrasts'!T139)</f>
        <v/>
      </c>
      <c r="U139" s="211" t="str">
        <f>IF('5. Contrasts'!U139="","",'5. Contrasts'!U139)</f>
        <v/>
      </c>
      <c r="V139" s="211" t="str">
        <f>IF('5. Contrasts'!V139="","",'5. Contrasts'!V139)</f>
        <v/>
      </c>
      <c r="W139" s="211" t="str">
        <f>IF('5. Contrasts'!W139="","",'5. Contrasts'!W139)</f>
        <v/>
      </c>
      <c r="X139" s="211" t="str">
        <f>IF('5. Contrasts'!X139="","",'5. Contrasts'!X139)</f>
        <v/>
      </c>
      <c r="Y139" s="211" t="str">
        <f>IF('5. Contrasts'!Y139="","",'5. Contrasts'!Y139)</f>
        <v/>
      </c>
      <c r="Z139" s="585" t="str">
        <f>IF('5. Contrasts'!Z139="","",'5. Contrasts'!Z139)</f>
        <v/>
      </c>
      <c r="AA139" s="377">
        <f t="shared" si="1"/>
        <v>5</v>
      </c>
      <c r="AC139" s="599"/>
      <c r="AD139" s="81"/>
      <c r="AE139" s="81"/>
      <c r="AF139" s="81"/>
      <c r="AG139" s="81"/>
      <c r="AH139" s="81"/>
      <c r="AI139" s="87"/>
      <c r="AJ139" s="81"/>
      <c r="AK139" s="81"/>
      <c r="AL139" s="81"/>
      <c r="AM139" s="81"/>
      <c r="AN139" s="81"/>
      <c r="AO139" s="81"/>
      <c r="AP139" s="81"/>
      <c r="AQ139" s="81"/>
      <c r="AR139" s="600"/>
    </row>
    <row r="140" spans="1:44" s="378" customFormat="1" ht="12.75" hidden="1" customHeight="1" x14ac:dyDescent="0.2">
      <c r="A140" s="547" t="str">
        <f>IF('5. Contrasts'!A140="","",'5. Contrasts'!A140)</f>
        <v>Major in STEM - 19</v>
      </c>
      <c r="B140" s="211" t="str">
        <f>IF('5. Contrasts'!B140="","",'5. Contrasts'!B140)</f>
        <v/>
      </c>
      <c r="C140" s="211" t="str">
        <f>IF('5. Contrasts'!C140="","",'5. Contrasts'!C140)</f>
        <v/>
      </c>
      <c r="D140" s="91" t="str">
        <f>IF('5. Contrasts'!D140="","",'5. Contrasts'!D140)</f>
        <v/>
      </c>
      <c r="E140" s="212" t="str">
        <f>IF('5. Contrasts'!E140="","",'5. Contrasts'!E140)</f>
        <v>vs.</v>
      </c>
      <c r="F140" s="211" t="str">
        <f>IF('5. Contrasts'!F140="","",'5. Contrasts'!F140)</f>
        <v/>
      </c>
      <c r="G140" s="93" t="str">
        <f>IF('5. Contrasts'!G140="","",'5. Contrasts'!G140)</f>
        <v/>
      </c>
      <c r="H140" s="399" t="str">
        <f>IF('5. Contrasts'!H140="","",'5. Contrasts'!H140)</f>
        <v/>
      </c>
      <c r="I140" s="211" t="str">
        <f>IF('5. Contrasts'!I140="","",'5. Contrasts'!I140)</f>
        <v/>
      </c>
      <c r="J140" s="211" t="str">
        <f>IF('5. Contrasts'!J140="","",'5. Contrasts'!J140)</f>
        <v/>
      </c>
      <c r="K140" s="211" t="str">
        <f>IF('5. Contrasts'!K140="","",'5. Contrasts'!K140)</f>
        <v/>
      </c>
      <c r="L140" s="211" t="str">
        <f>IF('5. Contrasts'!L140="","",'5. Contrasts'!L140)</f>
        <v/>
      </c>
      <c r="M140" s="211" t="str">
        <f>IF('5. Contrasts'!M140="","",'5. Contrasts'!M140)</f>
        <v/>
      </c>
      <c r="N140" s="211" t="str">
        <f>IF('5. Contrasts'!N140="","",'5. Contrasts'!N140)</f>
        <v/>
      </c>
      <c r="O140" s="211" t="str">
        <f>IF('5. Contrasts'!O140="","",'5. Contrasts'!O140)</f>
        <v/>
      </c>
      <c r="P140" s="211" t="str">
        <f>IF('5. Contrasts'!P140="","",'5. Contrasts'!P140)</f>
        <v/>
      </c>
      <c r="Q140" s="211" t="str">
        <f>IF('5. Contrasts'!Q140="","",'5. Contrasts'!Q140)</f>
        <v/>
      </c>
      <c r="R140" s="211" t="str">
        <f>IF('5. Contrasts'!R140="","",'5. Contrasts'!R140)</f>
        <v/>
      </c>
      <c r="S140" s="211" t="str">
        <f>IF('5. Contrasts'!S140="","",'5. Contrasts'!S140)</f>
        <v/>
      </c>
      <c r="T140" s="211" t="str">
        <f>IF('5. Contrasts'!T140="","",'5. Contrasts'!T140)</f>
        <v/>
      </c>
      <c r="U140" s="211" t="str">
        <f>IF('5. Contrasts'!U140="","",'5. Contrasts'!U140)</f>
        <v/>
      </c>
      <c r="V140" s="211" t="str">
        <f>IF('5. Contrasts'!V140="","",'5. Contrasts'!V140)</f>
        <v/>
      </c>
      <c r="W140" s="211" t="str">
        <f>IF('5. Contrasts'!W140="","",'5. Contrasts'!W140)</f>
        <v/>
      </c>
      <c r="X140" s="211" t="str">
        <f>IF('5. Contrasts'!X140="","",'5. Contrasts'!X140)</f>
        <v/>
      </c>
      <c r="Y140" s="211" t="str">
        <f>IF('5. Contrasts'!Y140="","",'5. Contrasts'!Y140)</f>
        <v/>
      </c>
      <c r="Z140" s="585" t="str">
        <f>IF('5. Contrasts'!Z140="","",'5. Contrasts'!Z140)</f>
        <v/>
      </c>
      <c r="AA140" s="377">
        <f t="shared" si="1"/>
        <v>5</v>
      </c>
      <c r="AC140" s="599"/>
      <c r="AD140" s="81"/>
      <c r="AE140" s="81"/>
      <c r="AF140" s="81"/>
      <c r="AG140" s="81"/>
      <c r="AH140" s="81"/>
      <c r="AI140" s="87"/>
      <c r="AJ140" s="81"/>
      <c r="AK140" s="81"/>
      <c r="AL140" s="81"/>
      <c r="AM140" s="81"/>
      <c r="AN140" s="81"/>
      <c r="AO140" s="81"/>
      <c r="AP140" s="81"/>
      <c r="AQ140" s="81"/>
      <c r="AR140" s="600"/>
    </row>
    <row r="141" spans="1:44" s="378" customFormat="1" ht="12.75" hidden="1" customHeight="1" x14ac:dyDescent="0.2">
      <c r="A141" s="547" t="str">
        <f>IF('5. Contrasts'!A141="","",'5. Contrasts'!A141)</f>
        <v>Major in STEM - 20</v>
      </c>
      <c r="B141" s="211" t="str">
        <f>IF('5. Contrasts'!B141="","",'5. Contrasts'!B141)</f>
        <v/>
      </c>
      <c r="C141" s="211" t="str">
        <f>IF('5. Contrasts'!C141="","",'5. Contrasts'!C141)</f>
        <v/>
      </c>
      <c r="D141" s="91" t="str">
        <f>IF('5. Contrasts'!D141="","",'5. Contrasts'!D141)</f>
        <v/>
      </c>
      <c r="E141" s="212" t="str">
        <f>IF('5. Contrasts'!E141="","",'5. Contrasts'!E141)</f>
        <v>vs.</v>
      </c>
      <c r="F141" s="211" t="str">
        <f>IF('5. Contrasts'!F141="","",'5. Contrasts'!F141)</f>
        <v/>
      </c>
      <c r="G141" s="93" t="str">
        <f>IF('5. Contrasts'!G141="","",'5. Contrasts'!G141)</f>
        <v/>
      </c>
      <c r="H141" s="399" t="str">
        <f>IF('5. Contrasts'!H141="","",'5. Contrasts'!H141)</f>
        <v/>
      </c>
      <c r="I141" s="211" t="str">
        <f>IF('5. Contrasts'!I141="","",'5. Contrasts'!I141)</f>
        <v/>
      </c>
      <c r="J141" s="211" t="str">
        <f>IF('5. Contrasts'!J141="","",'5. Contrasts'!J141)</f>
        <v/>
      </c>
      <c r="K141" s="211" t="str">
        <f>IF('5. Contrasts'!K141="","",'5. Contrasts'!K141)</f>
        <v/>
      </c>
      <c r="L141" s="211" t="str">
        <f>IF('5. Contrasts'!L141="","",'5. Contrasts'!L141)</f>
        <v/>
      </c>
      <c r="M141" s="211" t="str">
        <f>IF('5. Contrasts'!M141="","",'5. Contrasts'!M141)</f>
        <v/>
      </c>
      <c r="N141" s="211" t="str">
        <f>IF('5. Contrasts'!N141="","",'5. Contrasts'!N141)</f>
        <v/>
      </c>
      <c r="O141" s="211" t="str">
        <f>IF('5. Contrasts'!O141="","",'5. Contrasts'!O141)</f>
        <v/>
      </c>
      <c r="P141" s="211" t="str">
        <f>IF('5. Contrasts'!P141="","",'5. Contrasts'!P141)</f>
        <v/>
      </c>
      <c r="Q141" s="211" t="str">
        <f>IF('5. Contrasts'!Q141="","",'5. Contrasts'!Q141)</f>
        <v/>
      </c>
      <c r="R141" s="211" t="str">
        <f>IF('5. Contrasts'!R141="","",'5. Contrasts'!R141)</f>
        <v/>
      </c>
      <c r="S141" s="211" t="str">
        <f>IF('5. Contrasts'!S141="","",'5. Contrasts'!S141)</f>
        <v/>
      </c>
      <c r="T141" s="211" t="str">
        <f>IF('5. Contrasts'!T141="","",'5. Contrasts'!T141)</f>
        <v/>
      </c>
      <c r="U141" s="211" t="str">
        <f>IF('5. Contrasts'!U141="","",'5. Contrasts'!U141)</f>
        <v/>
      </c>
      <c r="V141" s="211" t="str">
        <f>IF('5. Contrasts'!V141="","",'5. Contrasts'!V141)</f>
        <v/>
      </c>
      <c r="W141" s="211" t="str">
        <f>IF('5. Contrasts'!W141="","",'5. Contrasts'!W141)</f>
        <v/>
      </c>
      <c r="X141" s="211" t="str">
        <f>IF('5. Contrasts'!X141="","",'5. Contrasts'!X141)</f>
        <v/>
      </c>
      <c r="Y141" s="211" t="str">
        <f>IF('5. Contrasts'!Y141="","",'5. Contrasts'!Y141)</f>
        <v/>
      </c>
      <c r="Z141" s="585" t="str">
        <f>IF('5. Contrasts'!Z141="","",'5. Contrasts'!Z141)</f>
        <v/>
      </c>
      <c r="AA141" s="377">
        <f t="shared" si="1"/>
        <v>5</v>
      </c>
      <c r="AC141" s="599"/>
      <c r="AD141" s="81"/>
      <c r="AE141" s="81"/>
      <c r="AF141" s="81"/>
      <c r="AG141" s="81"/>
      <c r="AH141" s="81"/>
      <c r="AI141" s="87"/>
      <c r="AJ141" s="81"/>
      <c r="AK141" s="81"/>
      <c r="AL141" s="81"/>
      <c r="AM141" s="81"/>
      <c r="AN141" s="81"/>
      <c r="AO141" s="81"/>
      <c r="AP141" s="81"/>
      <c r="AQ141" s="81"/>
      <c r="AR141" s="600"/>
    </row>
    <row r="142" spans="1:44" s="378" customFormat="1" ht="12.75" hidden="1" customHeight="1" x14ac:dyDescent="0.2">
      <c r="A142" s="547" t="str">
        <f>IF('5. Contrasts'!A142="","",'5. Contrasts'!A142)</f>
        <v>Major in STEM - 21</v>
      </c>
      <c r="B142" s="211" t="str">
        <f>IF('5. Contrasts'!B142="","",'5. Contrasts'!B142)</f>
        <v/>
      </c>
      <c r="C142" s="211" t="str">
        <f>IF('5. Contrasts'!C142="","",'5. Contrasts'!C142)</f>
        <v/>
      </c>
      <c r="D142" s="91" t="str">
        <f>IF('5. Contrasts'!D142="","",'5. Contrasts'!D142)</f>
        <v/>
      </c>
      <c r="E142" s="212" t="str">
        <f>IF('5. Contrasts'!E142="","",'5. Contrasts'!E142)</f>
        <v>vs.</v>
      </c>
      <c r="F142" s="211" t="str">
        <f>IF('5. Contrasts'!F142="","",'5. Contrasts'!F142)</f>
        <v/>
      </c>
      <c r="G142" s="93" t="str">
        <f>IF('5. Contrasts'!G142="","",'5. Contrasts'!G142)</f>
        <v/>
      </c>
      <c r="H142" s="399" t="str">
        <f>IF('5. Contrasts'!H142="","",'5. Contrasts'!H142)</f>
        <v/>
      </c>
      <c r="I142" s="211" t="str">
        <f>IF('5. Contrasts'!I142="","",'5. Contrasts'!I142)</f>
        <v/>
      </c>
      <c r="J142" s="211" t="str">
        <f>IF('5. Contrasts'!J142="","",'5. Contrasts'!J142)</f>
        <v/>
      </c>
      <c r="K142" s="211" t="str">
        <f>IF('5. Contrasts'!K142="","",'5. Contrasts'!K142)</f>
        <v/>
      </c>
      <c r="L142" s="211" t="str">
        <f>IF('5. Contrasts'!L142="","",'5. Contrasts'!L142)</f>
        <v/>
      </c>
      <c r="M142" s="211" t="str">
        <f>IF('5. Contrasts'!M142="","",'5. Contrasts'!M142)</f>
        <v/>
      </c>
      <c r="N142" s="211" t="str">
        <f>IF('5. Contrasts'!N142="","",'5. Contrasts'!N142)</f>
        <v/>
      </c>
      <c r="O142" s="211" t="str">
        <f>IF('5. Contrasts'!O142="","",'5. Contrasts'!O142)</f>
        <v/>
      </c>
      <c r="P142" s="211" t="str">
        <f>IF('5. Contrasts'!P142="","",'5. Contrasts'!P142)</f>
        <v/>
      </c>
      <c r="Q142" s="211" t="str">
        <f>IF('5. Contrasts'!Q142="","",'5. Contrasts'!Q142)</f>
        <v/>
      </c>
      <c r="R142" s="211" t="str">
        <f>IF('5. Contrasts'!R142="","",'5. Contrasts'!R142)</f>
        <v/>
      </c>
      <c r="S142" s="211" t="str">
        <f>IF('5. Contrasts'!S142="","",'5. Contrasts'!S142)</f>
        <v/>
      </c>
      <c r="T142" s="211" t="str">
        <f>IF('5. Contrasts'!T142="","",'5. Contrasts'!T142)</f>
        <v/>
      </c>
      <c r="U142" s="211" t="str">
        <f>IF('5. Contrasts'!U142="","",'5. Contrasts'!U142)</f>
        <v/>
      </c>
      <c r="V142" s="211" t="str">
        <f>IF('5. Contrasts'!V142="","",'5. Contrasts'!V142)</f>
        <v/>
      </c>
      <c r="W142" s="211" t="str">
        <f>IF('5. Contrasts'!W142="","",'5. Contrasts'!W142)</f>
        <v/>
      </c>
      <c r="X142" s="211" t="str">
        <f>IF('5. Contrasts'!X142="","",'5. Contrasts'!X142)</f>
        <v/>
      </c>
      <c r="Y142" s="211" t="str">
        <f>IF('5. Contrasts'!Y142="","",'5. Contrasts'!Y142)</f>
        <v/>
      </c>
      <c r="Z142" s="585" t="str">
        <f>IF('5. Contrasts'!Z142="","",'5. Contrasts'!Z142)</f>
        <v/>
      </c>
      <c r="AA142" s="377">
        <f t="shared" si="1"/>
        <v>5</v>
      </c>
      <c r="AC142" s="599"/>
      <c r="AD142" s="81"/>
      <c r="AE142" s="81"/>
      <c r="AF142" s="81"/>
      <c r="AG142" s="81"/>
      <c r="AH142" s="81"/>
      <c r="AI142" s="87"/>
      <c r="AJ142" s="81"/>
      <c r="AK142" s="81"/>
      <c r="AL142" s="81"/>
      <c r="AM142" s="81"/>
      <c r="AN142" s="81"/>
      <c r="AO142" s="81"/>
      <c r="AP142" s="81"/>
      <c r="AQ142" s="81"/>
      <c r="AR142" s="600"/>
    </row>
    <row r="143" spans="1:44" s="378" customFormat="1" ht="12.75" hidden="1" customHeight="1" x14ac:dyDescent="0.2">
      <c r="A143" s="547" t="str">
        <f>IF('5. Contrasts'!A143="","",'5. Contrasts'!A143)</f>
        <v>Major in STEM - 22</v>
      </c>
      <c r="B143" s="211" t="str">
        <f>IF('5. Contrasts'!B143="","",'5. Contrasts'!B143)</f>
        <v/>
      </c>
      <c r="C143" s="211" t="str">
        <f>IF('5. Contrasts'!C143="","",'5. Contrasts'!C143)</f>
        <v/>
      </c>
      <c r="D143" s="91" t="str">
        <f>IF('5. Contrasts'!D143="","",'5. Contrasts'!D143)</f>
        <v/>
      </c>
      <c r="E143" s="212" t="str">
        <f>IF('5. Contrasts'!E143="","",'5. Contrasts'!E143)</f>
        <v>vs.</v>
      </c>
      <c r="F143" s="211" t="str">
        <f>IF('5. Contrasts'!F143="","",'5. Contrasts'!F143)</f>
        <v/>
      </c>
      <c r="G143" s="93" t="str">
        <f>IF('5. Contrasts'!G143="","",'5. Contrasts'!G143)</f>
        <v/>
      </c>
      <c r="H143" s="399" t="str">
        <f>IF('5. Contrasts'!H143="","",'5. Contrasts'!H143)</f>
        <v/>
      </c>
      <c r="I143" s="211" t="str">
        <f>IF('5. Contrasts'!I143="","",'5. Contrasts'!I143)</f>
        <v/>
      </c>
      <c r="J143" s="211" t="str">
        <f>IF('5. Contrasts'!J143="","",'5. Contrasts'!J143)</f>
        <v/>
      </c>
      <c r="K143" s="211" t="str">
        <f>IF('5. Contrasts'!K143="","",'5. Contrasts'!K143)</f>
        <v/>
      </c>
      <c r="L143" s="211" t="str">
        <f>IF('5. Contrasts'!L143="","",'5. Contrasts'!L143)</f>
        <v/>
      </c>
      <c r="M143" s="211" t="str">
        <f>IF('5. Contrasts'!M143="","",'5. Contrasts'!M143)</f>
        <v/>
      </c>
      <c r="N143" s="211" t="str">
        <f>IF('5. Contrasts'!N143="","",'5. Contrasts'!N143)</f>
        <v/>
      </c>
      <c r="O143" s="211" t="str">
        <f>IF('5. Contrasts'!O143="","",'5. Contrasts'!O143)</f>
        <v/>
      </c>
      <c r="P143" s="211" t="str">
        <f>IF('5. Contrasts'!P143="","",'5. Contrasts'!P143)</f>
        <v/>
      </c>
      <c r="Q143" s="211" t="str">
        <f>IF('5. Contrasts'!Q143="","",'5. Contrasts'!Q143)</f>
        <v/>
      </c>
      <c r="R143" s="211" t="str">
        <f>IF('5. Contrasts'!R143="","",'5. Contrasts'!R143)</f>
        <v/>
      </c>
      <c r="S143" s="211" t="str">
        <f>IF('5. Contrasts'!S143="","",'5. Contrasts'!S143)</f>
        <v/>
      </c>
      <c r="T143" s="211" t="str">
        <f>IF('5. Contrasts'!T143="","",'5. Contrasts'!T143)</f>
        <v/>
      </c>
      <c r="U143" s="211" t="str">
        <f>IF('5. Contrasts'!U143="","",'5. Contrasts'!U143)</f>
        <v/>
      </c>
      <c r="V143" s="211" t="str">
        <f>IF('5. Contrasts'!V143="","",'5. Contrasts'!V143)</f>
        <v/>
      </c>
      <c r="W143" s="211" t="str">
        <f>IF('5. Contrasts'!W143="","",'5. Contrasts'!W143)</f>
        <v/>
      </c>
      <c r="X143" s="211" t="str">
        <f>IF('5. Contrasts'!X143="","",'5. Contrasts'!X143)</f>
        <v/>
      </c>
      <c r="Y143" s="211" t="str">
        <f>IF('5. Contrasts'!Y143="","",'5. Contrasts'!Y143)</f>
        <v/>
      </c>
      <c r="Z143" s="585" t="str">
        <f>IF('5. Contrasts'!Z143="","",'5. Contrasts'!Z143)</f>
        <v/>
      </c>
      <c r="AA143" s="377">
        <f t="shared" si="1"/>
        <v>5</v>
      </c>
      <c r="AC143" s="599"/>
      <c r="AD143" s="81"/>
      <c r="AE143" s="81"/>
      <c r="AF143" s="81"/>
      <c r="AG143" s="81"/>
      <c r="AH143" s="81"/>
      <c r="AI143" s="87"/>
      <c r="AJ143" s="81"/>
      <c r="AK143" s="81"/>
      <c r="AL143" s="81"/>
      <c r="AM143" s="81"/>
      <c r="AN143" s="81"/>
      <c r="AO143" s="81"/>
      <c r="AP143" s="81"/>
      <c r="AQ143" s="81"/>
      <c r="AR143" s="600"/>
    </row>
    <row r="144" spans="1:44" s="378" customFormat="1" ht="12.75" hidden="1" customHeight="1" x14ac:dyDescent="0.2">
      <c r="A144" s="547" t="str">
        <f>IF('5. Contrasts'!A144="","",'5. Contrasts'!A144)</f>
        <v>Major in STEM - 23</v>
      </c>
      <c r="B144" s="211" t="str">
        <f>IF('5. Contrasts'!B144="","",'5. Contrasts'!B144)</f>
        <v/>
      </c>
      <c r="C144" s="211" t="str">
        <f>IF('5. Contrasts'!C144="","",'5. Contrasts'!C144)</f>
        <v/>
      </c>
      <c r="D144" s="91" t="str">
        <f>IF('5. Contrasts'!D144="","",'5. Contrasts'!D144)</f>
        <v/>
      </c>
      <c r="E144" s="212" t="str">
        <f>IF('5. Contrasts'!E144="","",'5. Contrasts'!E144)</f>
        <v>vs.</v>
      </c>
      <c r="F144" s="211" t="str">
        <f>IF('5. Contrasts'!F144="","",'5. Contrasts'!F144)</f>
        <v/>
      </c>
      <c r="G144" s="93" t="str">
        <f>IF('5. Contrasts'!G144="","",'5. Contrasts'!G144)</f>
        <v/>
      </c>
      <c r="H144" s="399" t="str">
        <f>IF('5. Contrasts'!H144="","",'5. Contrasts'!H144)</f>
        <v/>
      </c>
      <c r="I144" s="211" t="str">
        <f>IF('5. Contrasts'!I144="","",'5. Contrasts'!I144)</f>
        <v/>
      </c>
      <c r="J144" s="211" t="str">
        <f>IF('5. Contrasts'!J144="","",'5. Contrasts'!J144)</f>
        <v/>
      </c>
      <c r="K144" s="211" t="str">
        <f>IF('5. Contrasts'!K144="","",'5. Contrasts'!K144)</f>
        <v/>
      </c>
      <c r="L144" s="211" t="str">
        <f>IF('5. Contrasts'!L144="","",'5. Contrasts'!L144)</f>
        <v/>
      </c>
      <c r="M144" s="211" t="str">
        <f>IF('5. Contrasts'!M144="","",'5. Contrasts'!M144)</f>
        <v/>
      </c>
      <c r="N144" s="211" t="str">
        <f>IF('5. Contrasts'!N144="","",'5. Contrasts'!N144)</f>
        <v/>
      </c>
      <c r="O144" s="211" t="str">
        <f>IF('5. Contrasts'!O144="","",'5. Contrasts'!O144)</f>
        <v/>
      </c>
      <c r="P144" s="211" t="str">
        <f>IF('5. Contrasts'!P144="","",'5. Contrasts'!P144)</f>
        <v/>
      </c>
      <c r="Q144" s="211" t="str">
        <f>IF('5. Contrasts'!Q144="","",'5. Contrasts'!Q144)</f>
        <v/>
      </c>
      <c r="R144" s="211" t="str">
        <f>IF('5. Contrasts'!R144="","",'5. Contrasts'!R144)</f>
        <v/>
      </c>
      <c r="S144" s="211" t="str">
        <f>IF('5. Contrasts'!S144="","",'5. Contrasts'!S144)</f>
        <v/>
      </c>
      <c r="T144" s="211" t="str">
        <f>IF('5. Contrasts'!T144="","",'5. Contrasts'!T144)</f>
        <v/>
      </c>
      <c r="U144" s="211" t="str">
        <f>IF('5. Contrasts'!U144="","",'5. Contrasts'!U144)</f>
        <v/>
      </c>
      <c r="V144" s="211" t="str">
        <f>IF('5. Contrasts'!V144="","",'5. Contrasts'!V144)</f>
        <v/>
      </c>
      <c r="W144" s="211" t="str">
        <f>IF('5. Contrasts'!W144="","",'5. Contrasts'!W144)</f>
        <v/>
      </c>
      <c r="X144" s="211" t="str">
        <f>IF('5. Contrasts'!X144="","",'5. Contrasts'!X144)</f>
        <v/>
      </c>
      <c r="Y144" s="211" t="str">
        <f>IF('5. Contrasts'!Y144="","",'5. Contrasts'!Y144)</f>
        <v/>
      </c>
      <c r="Z144" s="585" t="str">
        <f>IF('5. Contrasts'!Z144="","",'5. Contrasts'!Z144)</f>
        <v/>
      </c>
      <c r="AA144" s="377">
        <f t="shared" si="1"/>
        <v>5</v>
      </c>
      <c r="AC144" s="599"/>
      <c r="AD144" s="81"/>
      <c r="AE144" s="81"/>
      <c r="AF144" s="81"/>
      <c r="AG144" s="81"/>
      <c r="AH144" s="81"/>
      <c r="AI144" s="87"/>
      <c r="AJ144" s="81"/>
      <c r="AK144" s="81"/>
      <c r="AL144" s="81"/>
      <c r="AM144" s="81"/>
      <c r="AN144" s="81"/>
      <c r="AO144" s="81"/>
      <c r="AP144" s="81"/>
      <c r="AQ144" s="81"/>
      <c r="AR144" s="600"/>
    </row>
    <row r="145" spans="1:44" s="378" customFormat="1" ht="12.75" hidden="1" customHeight="1" x14ac:dyDescent="0.2">
      <c r="A145" s="547" t="str">
        <f>IF('5. Contrasts'!A145="","",'5. Contrasts'!A145)</f>
        <v>Major in STEM - 24</v>
      </c>
      <c r="B145" s="211" t="str">
        <f>IF('5. Contrasts'!B145="","",'5. Contrasts'!B145)</f>
        <v/>
      </c>
      <c r="C145" s="211" t="str">
        <f>IF('5. Contrasts'!C145="","",'5. Contrasts'!C145)</f>
        <v/>
      </c>
      <c r="D145" s="91" t="str">
        <f>IF('5. Contrasts'!D145="","",'5. Contrasts'!D145)</f>
        <v/>
      </c>
      <c r="E145" s="212" t="str">
        <f>IF('5. Contrasts'!E145="","",'5. Contrasts'!E145)</f>
        <v>vs.</v>
      </c>
      <c r="F145" s="211" t="str">
        <f>IF('5. Contrasts'!F145="","",'5. Contrasts'!F145)</f>
        <v/>
      </c>
      <c r="G145" s="93" t="str">
        <f>IF('5. Contrasts'!G145="","",'5. Contrasts'!G145)</f>
        <v/>
      </c>
      <c r="H145" s="399" t="str">
        <f>IF('5. Contrasts'!H145="","",'5. Contrasts'!H145)</f>
        <v/>
      </c>
      <c r="I145" s="211" t="str">
        <f>IF('5. Contrasts'!I145="","",'5. Contrasts'!I145)</f>
        <v/>
      </c>
      <c r="J145" s="211" t="str">
        <f>IF('5. Contrasts'!J145="","",'5. Contrasts'!J145)</f>
        <v/>
      </c>
      <c r="K145" s="211" t="str">
        <f>IF('5. Contrasts'!K145="","",'5. Contrasts'!K145)</f>
        <v/>
      </c>
      <c r="L145" s="211" t="str">
        <f>IF('5. Contrasts'!L145="","",'5. Contrasts'!L145)</f>
        <v/>
      </c>
      <c r="M145" s="211" t="str">
        <f>IF('5. Contrasts'!M145="","",'5. Contrasts'!M145)</f>
        <v/>
      </c>
      <c r="N145" s="211" t="str">
        <f>IF('5. Contrasts'!N145="","",'5. Contrasts'!N145)</f>
        <v/>
      </c>
      <c r="O145" s="211" t="str">
        <f>IF('5. Contrasts'!O145="","",'5. Contrasts'!O145)</f>
        <v/>
      </c>
      <c r="P145" s="211" t="str">
        <f>IF('5. Contrasts'!P145="","",'5. Contrasts'!P145)</f>
        <v/>
      </c>
      <c r="Q145" s="211" t="str">
        <f>IF('5. Contrasts'!Q145="","",'5. Contrasts'!Q145)</f>
        <v/>
      </c>
      <c r="R145" s="211" t="str">
        <f>IF('5. Contrasts'!R145="","",'5. Contrasts'!R145)</f>
        <v/>
      </c>
      <c r="S145" s="211" t="str">
        <f>IF('5. Contrasts'!S145="","",'5. Contrasts'!S145)</f>
        <v/>
      </c>
      <c r="T145" s="211" t="str">
        <f>IF('5. Contrasts'!T145="","",'5. Contrasts'!T145)</f>
        <v/>
      </c>
      <c r="U145" s="211" t="str">
        <f>IF('5. Contrasts'!U145="","",'5. Contrasts'!U145)</f>
        <v/>
      </c>
      <c r="V145" s="211" t="str">
        <f>IF('5. Contrasts'!V145="","",'5. Contrasts'!V145)</f>
        <v/>
      </c>
      <c r="W145" s="211" t="str">
        <f>IF('5. Contrasts'!W145="","",'5. Contrasts'!W145)</f>
        <v/>
      </c>
      <c r="X145" s="211" t="str">
        <f>IF('5. Contrasts'!X145="","",'5. Contrasts'!X145)</f>
        <v/>
      </c>
      <c r="Y145" s="211" t="str">
        <f>IF('5. Contrasts'!Y145="","",'5. Contrasts'!Y145)</f>
        <v/>
      </c>
      <c r="Z145" s="585" t="str">
        <f>IF('5. Contrasts'!Z145="","",'5. Contrasts'!Z145)</f>
        <v/>
      </c>
      <c r="AA145" s="377">
        <f t="shared" si="1"/>
        <v>5</v>
      </c>
      <c r="AC145" s="599"/>
      <c r="AD145" s="81"/>
      <c r="AE145" s="81"/>
      <c r="AF145" s="81"/>
      <c r="AG145" s="81"/>
      <c r="AH145" s="81"/>
      <c r="AI145" s="87"/>
      <c r="AJ145" s="81"/>
      <c r="AK145" s="81"/>
      <c r="AL145" s="81"/>
      <c r="AM145" s="81"/>
      <c r="AN145" s="81"/>
      <c r="AO145" s="81"/>
      <c r="AP145" s="81"/>
      <c r="AQ145" s="81"/>
      <c r="AR145" s="600"/>
    </row>
    <row r="146" spans="1:44" s="378" customFormat="1" ht="12.75" hidden="1" customHeight="1" x14ac:dyDescent="0.2">
      <c r="A146" s="547" t="str">
        <f>IF('5. Contrasts'!A146="","",'5. Contrasts'!A146)</f>
        <v>Major in STEM - 25</v>
      </c>
      <c r="B146" s="211" t="str">
        <f>IF('5. Contrasts'!B146="","",'5. Contrasts'!B146)</f>
        <v/>
      </c>
      <c r="C146" s="211" t="str">
        <f>IF('5. Contrasts'!C146="","",'5. Contrasts'!C146)</f>
        <v/>
      </c>
      <c r="D146" s="91" t="str">
        <f>IF('5. Contrasts'!D146="","",'5. Contrasts'!D146)</f>
        <v/>
      </c>
      <c r="E146" s="212" t="str">
        <f>IF('5. Contrasts'!E146="","",'5. Contrasts'!E146)</f>
        <v>vs.</v>
      </c>
      <c r="F146" s="211" t="str">
        <f>IF('5. Contrasts'!F146="","",'5. Contrasts'!F146)</f>
        <v/>
      </c>
      <c r="G146" s="93" t="str">
        <f>IF('5. Contrasts'!G146="","",'5. Contrasts'!G146)</f>
        <v/>
      </c>
      <c r="H146" s="399" t="str">
        <f>IF('5. Contrasts'!H146="","",'5. Contrasts'!H146)</f>
        <v/>
      </c>
      <c r="I146" s="211" t="str">
        <f>IF('5. Contrasts'!I146="","",'5. Contrasts'!I146)</f>
        <v/>
      </c>
      <c r="J146" s="211" t="str">
        <f>IF('5. Contrasts'!J146="","",'5. Contrasts'!J146)</f>
        <v/>
      </c>
      <c r="K146" s="211" t="str">
        <f>IF('5. Contrasts'!K146="","",'5. Contrasts'!K146)</f>
        <v/>
      </c>
      <c r="L146" s="211" t="str">
        <f>IF('5. Contrasts'!L146="","",'5. Contrasts'!L146)</f>
        <v/>
      </c>
      <c r="M146" s="211" t="str">
        <f>IF('5. Contrasts'!M146="","",'5. Contrasts'!M146)</f>
        <v/>
      </c>
      <c r="N146" s="211" t="str">
        <f>IF('5. Contrasts'!N146="","",'5. Contrasts'!N146)</f>
        <v/>
      </c>
      <c r="O146" s="211" t="str">
        <f>IF('5. Contrasts'!O146="","",'5. Contrasts'!O146)</f>
        <v/>
      </c>
      <c r="P146" s="211" t="str">
        <f>IF('5. Contrasts'!P146="","",'5. Contrasts'!P146)</f>
        <v/>
      </c>
      <c r="Q146" s="211" t="str">
        <f>IF('5. Contrasts'!Q146="","",'5. Contrasts'!Q146)</f>
        <v/>
      </c>
      <c r="R146" s="211" t="str">
        <f>IF('5. Contrasts'!R146="","",'5. Contrasts'!R146)</f>
        <v/>
      </c>
      <c r="S146" s="211" t="str">
        <f>IF('5. Contrasts'!S146="","",'5. Contrasts'!S146)</f>
        <v/>
      </c>
      <c r="T146" s="211" t="str">
        <f>IF('5. Contrasts'!T146="","",'5. Contrasts'!T146)</f>
        <v/>
      </c>
      <c r="U146" s="211" t="str">
        <f>IF('5. Contrasts'!U146="","",'5. Contrasts'!U146)</f>
        <v/>
      </c>
      <c r="V146" s="211" t="str">
        <f>IF('5. Contrasts'!V146="","",'5. Contrasts'!V146)</f>
        <v/>
      </c>
      <c r="W146" s="211" t="str">
        <f>IF('5. Contrasts'!W146="","",'5. Contrasts'!W146)</f>
        <v/>
      </c>
      <c r="X146" s="211" t="str">
        <f>IF('5. Contrasts'!X146="","",'5. Contrasts'!X146)</f>
        <v/>
      </c>
      <c r="Y146" s="211" t="str">
        <f>IF('5. Contrasts'!Y146="","",'5. Contrasts'!Y146)</f>
        <v/>
      </c>
      <c r="Z146" s="585" t="str">
        <f>IF('5. Contrasts'!Z146="","",'5. Contrasts'!Z146)</f>
        <v/>
      </c>
      <c r="AA146" s="377">
        <f t="shared" si="1"/>
        <v>5</v>
      </c>
      <c r="AC146" s="599"/>
      <c r="AD146" s="81"/>
      <c r="AE146" s="81"/>
      <c r="AF146" s="81"/>
      <c r="AG146" s="81"/>
      <c r="AH146" s="81"/>
      <c r="AI146" s="87"/>
      <c r="AJ146" s="81"/>
      <c r="AK146" s="81"/>
      <c r="AL146" s="81"/>
      <c r="AM146" s="81"/>
      <c r="AN146" s="81"/>
      <c r="AO146" s="81"/>
      <c r="AP146" s="81"/>
      <c r="AQ146" s="81"/>
      <c r="AR146" s="600"/>
    </row>
    <row r="147" spans="1:44" s="382" customFormat="1" ht="12.75" customHeight="1" x14ac:dyDescent="0.2">
      <c r="A147" s="549" t="str">
        <f>IF('5. Contrasts'!A147="","",'5. Contrasts'!A147)</f>
        <v xml:space="preserve">Note: There are additional rows available for use if you highlight this row and the one above it and choose "Unhide" in the "View" menu. </v>
      </c>
      <c r="B147" s="213"/>
      <c r="C147" s="218"/>
      <c r="D147" s="218"/>
      <c r="E147" s="219"/>
      <c r="F147" s="218"/>
      <c r="G147" s="218"/>
      <c r="H147" s="218"/>
      <c r="I147" s="218"/>
      <c r="J147" s="218"/>
      <c r="K147" s="218"/>
      <c r="L147" s="218"/>
      <c r="M147" s="218"/>
      <c r="N147" s="218"/>
      <c r="O147" s="218"/>
      <c r="P147" s="218"/>
      <c r="Q147" s="218"/>
      <c r="R147" s="218"/>
      <c r="S147" s="218"/>
      <c r="T147" s="218"/>
      <c r="U147" s="218"/>
      <c r="V147" s="218"/>
      <c r="W147" s="218"/>
      <c r="X147" s="218"/>
      <c r="Y147" s="218"/>
      <c r="Z147" s="586" t="str">
        <f>IF('5. Contrasts'!Z147="","",'5. Contrasts'!Z147)</f>
        <v/>
      </c>
      <c r="AA147" s="381"/>
      <c r="AC147" s="601"/>
      <c r="AD147" s="247"/>
      <c r="AE147" s="247"/>
      <c r="AF147" s="247"/>
      <c r="AG147" s="247"/>
      <c r="AH147" s="247"/>
      <c r="AI147" s="247"/>
      <c r="AJ147" s="247"/>
      <c r="AK147" s="247"/>
      <c r="AL147" s="247"/>
      <c r="AM147" s="247"/>
      <c r="AN147" s="247"/>
      <c r="AO147" s="247"/>
      <c r="AP147" s="247"/>
      <c r="AQ147" s="247"/>
      <c r="AR147" s="602"/>
    </row>
    <row r="148" spans="1:44" s="385" customFormat="1" ht="14.25" customHeight="1" x14ac:dyDescent="0.2">
      <c r="A148" s="543" t="str">
        <f>IF('5. Contrasts'!A148="","",'5. Contrasts'!A148)</f>
        <v/>
      </c>
      <c r="B148" s="214"/>
      <c r="C148" s="214"/>
      <c r="D148" s="214"/>
      <c r="E148" s="397"/>
      <c r="F148" s="215"/>
      <c r="G148" s="215"/>
      <c r="H148" s="215"/>
      <c r="I148" s="215"/>
      <c r="J148" s="215"/>
      <c r="K148" s="215"/>
      <c r="L148" s="215"/>
      <c r="M148" s="215"/>
      <c r="N148" s="215"/>
      <c r="O148" s="215"/>
      <c r="P148" s="215"/>
      <c r="Q148" s="215"/>
      <c r="R148" s="215"/>
      <c r="S148" s="215"/>
      <c r="T148" s="215"/>
      <c r="U148" s="215"/>
      <c r="V148" s="215"/>
      <c r="W148" s="215"/>
      <c r="X148" s="215"/>
      <c r="Y148" s="215"/>
      <c r="Z148" s="587"/>
      <c r="AA148" s="384"/>
      <c r="AC148" s="603"/>
      <c r="AD148" s="248"/>
      <c r="AE148" s="248"/>
      <c r="AF148" s="248"/>
      <c r="AG148" s="248"/>
      <c r="AH148" s="248"/>
      <c r="AI148" s="248"/>
      <c r="AJ148" s="248"/>
      <c r="AK148" s="248"/>
      <c r="AL148" s="248"/>
      <c r="AM148" s="248"/>
      <c r="AN148" s="248"/>
      <c r="AO148" s="248"/>
      <c r="AP148" s="248"/>
      <c r="AQ148" s="248"/>
      <c r="AR148" s="604"/>
    </row>
    <row r="149" spans="1:44" s="378" customFormat="1" ht="12.75" customHeight="1" x14ac:dyDescent="0.2">
      <c r="A149" s="547" t="str">
        <f>IF('5. Contrasts'!A149="","",'5. Contrasts'!A149)</f>
        <v/>
      </c>
      <c r="B149" s="211" t="str">
        <f>IF('5. Contrasts'!B149="","",'5. Contrasts'!B149)</f>
        <v/>
      </c>
      <c r="C149" s="211" t="str">
        <f>IF('5. Contrasts'!C149="","",'5. Contrasts'!C149)</f>
        <v/>
      </c>
      <c r="D149" s="91" t="str">
        <f>IF('5. Contrasts'!D149="","",'5. Contrasts'!D149)</f>
        <v/>
      </c>
      <c r="E149" s="212" t="str">
        <f>IF('5. Contrasts'!E149="","",'5. Contrasts'!E149)</f>
        <v>vs.</v>
      </c>
      <c r="F149" s="211" t="str">
        <f>IF('5. Contrasts'!F149="","",'5. Contrasts'!F149)</f>
        <v/>
      </c>
      <c r="G149" s="93" t="str">
        <f>IF('5. Contrasts'!G149="","",'5. Contrasts'!G149)</f>
        <v/>
      </c>
      <c r="H149" s="398" t="str">
        <f>IF('5. Contrasts'!H149="","",'5. Contrasts'!H149)</f>
        <v/>
      </c>
      <c r="I149" s="216" t="str">
        <f>IF('5. Contrasts'!I149="","",'5. Contrasts'!I149)</f>
        <v/>
      </c>
      <c r="J149" s="216" t="str">
        <f>IF('5. Contrasts'!J149="","",'5. Contrasts'!J149)</f>
        <v/>
      </c>
      <c r="K149" s="216" t="str">
        <f>IF('5. Contrasts'!K149="","",'5. Contrasts'!K149)</f>
        <v/>
      </c>
      <c r="L149" s="216" t="str">
        <f>IF('5. Contrasts'!L149="","",'5. Contrasts'!L149)</f>
        <v/>
      </c>
      <c r="M149" s="216" t="str">
        <f>IF('5. Contrasts'!M149="","",'5. Contrasts'!M149)</f>
        <v/>
      </c>
      <c r="N149" s="216" t="str">
        <f>IF('5. Contrasts'!N149="","",'5. Contrasts'!N149)</f>
        <v/>
      </c>
      <c r="O149" s="216" t="str">
        <f>IF('5. Contrasts'!O149="","",'5. Contrasts'!O149)</f>
        <v/>
      </c>
      <c r="P149" s="216" t="str">
        <f>IF('5. Contrasts'!P149="","",'5. Contrasts'!P149)</f>
        <v/>
      </c>
      <c r="Q149" s="216" t="str">
        <f>IF('5. Contrasts'!Q149="","",'5. Contrasts'!Q149)</f>
        <v/>
      </c>
      <c r="R149" s="216" t="str">
        <f>IF('5. Contrasts'!R149="","",'5. Contrasts'!R149)</f>
        <v/>
      </c>
      <c r="S149" s="216" t="str">
        <f>IF('5. Contrasts'!S149="","",'5. Contrasts'!S149)</f>
        <v/>
      </c>
      <c r="T149" s="216" t="str">
        <f>IF('5. Contrasts'!T149="","",'5. Contrasts'!T149)</f>
        <v/>
      </c>
      <c r="U149" s="216" t="str">
        <f>IF('5. Contrasts'!U149="","",'5. Contrasts'!U149)</f>
        <v/>
      </c>
      <c r="V149" s="216" t="str">
        <f>IF('5. Contrasts'!V149="","",'5. Contrasts'!V149)</f>
        <v/>
      </c>
      <c r="W149" s="211" t="str">
        <f>IF('5. Contrasts'!W149="","",'5. Contrasts'!W149)</f>
        <v/>
      </c>
      <c r="X149" s="211" t="str">
        <f>IF('5. Contrasts'!X149="","",'5. Contrasts'!X149)</f>
        <v/>
      </c>
      <c r="Y149" s="211" t="str">
        <f>IF('5. Contrasts'!Y149="","",'5. Contrasts'!Y149)</f>
        <v/>
      </c>
      <c r="Z149" s="585" t="str">
        <f>IF('5. Contrasts'!Z149="","",'5. Contrasts'!Z149)</f>
        <v/>
      </c>
      <c r="AA149" s="377">
        <f t="shared" si="1"/>
        <v>6</v>
      </c>
      <c r="AC149" s="599"/>
      <c r="AD149" s="81"/>
      <c r="AE149" s="81"/>
      <c r="AF149" s="81"/>
      <c r="AG149" s="81"/>
      <c r="AH149" s="81"/>
      <c r="AI149" s="87"/>
      <c r="AJ149" s="81"/>
      <c r="AK149" s="81"/>
      <c r="AL149" s="81"/>
      <c r="AM149" s="81"/>
      <c r="AN149" s="81"/>
      <c r="AO149" s="81"/>
      <c r="AP149" s="81"/>
      <c r="AQ149" s="81"/>
      <c r="AR149" s="600"/>
    </row>
    <row r="150" spans="1:44" s="378" customFormat="1" ht="12.75" customHeight="1" x14ac:dyDescent="0.2">
      <c r="A150" s="547" t="str">
        <f>IF('5. Contrasts'!A150="","",'5. Contrasts'!A150)</f>
        <v/>
      </c>
      <c r="B150" s="211" t="str">
        <f>IF('5. Contrasts'!B150="","",'5. Contrasts'!B150)</f>
        <v/>
      </c>
      <c r="C150" s="211" t="str">
        <f>IF('5. Contrasts'!C150="","",'5. Contrasts'!C150)</f>
        <v/>
      </c>
      <c r="D150" s="91" t="str">
        <f>IF('5. Contrasts'!D150="","",'5. Contrasts'!D150)</f>
        <v/>
      </c>
      <c r="E150" s="212" t="str">
        <f>IF('5. Contrasts'!E150="","",'5. Contrasts'!E150)</f>
        <v>vs.</v>
      </c>
      <c r="F150" s="211" t="str">
        <f>IF('5. Contrasts'!F150="","",'5. Contrasts'!F150)</f>
        <v/>
      </c>
      <c r="G150" s="93" t="str">
        <f>IF('5. Contrasts'!G150="","",'5. Contrasts'!G150)</f>
        <v/>
      </c>
      <c r="H150" s="399" t="str">
        <f>IF('5. Contrasts'!H150="","",'5. Contrasts'!H150)</f>
        <v/>
      </c>
      <c r="I150" s="211" t="str">
        <f>IF('5. Contrasts'!I150="","",'5. Contrasts'!I150)</f>
        <v/>
      </c>
      <c r="J150" s="211" t="str">
        <f>IF('5. Contrasts'!J150="","",'5. Contrasts'!J150)</f>
        <v/>
      </c>
      <c r="K150" s="211" t="str">
        <f>IF('5. Contrasts'!K150="","",'5. Contrasts'!K150)</f>
        <v/>
      </c>
      <c r="L150" s="211" t="str">
        <f>IF('5. Contrasts'!L150="","",'5. Contrasts'!L150)</f>
        <v/>
      </c>
      <c r="M150" s="211" t="str">
        <f>IF('5. Contrasts'!M150="","",'5. Contrasts'!M150)</f>
        <v/>
      </c>
      <c r="N150" s="211" t="str">
        <f>IF('5. Contrasts'!N150="","",'5. Contrasts'!N150)</f>
        <v/>
      </c>
      <c r="O150" s="211" t="str">
        <f>IF('5. Contrasts'!O150="","",'5. Contrasts'!O150)</f>
        <v/>
      </c>
      <c r="P150" s="211" t="str">
        <f>IF('5. Contrasts'!P150="","",'5. Contrasts'!P150)</f>
        <v/>
      </c>
      <c r="Q150" s="211" t="str">
        <f>IF('5. Contrasts'!Q150="","",'5. Contrasts'!Q150)</f>
        <v/>
      </c>
      <c r="R150" s="211" t="str">
        <f>IF('5. Contrasts'!R150="","",'5. Contrasts'!R150)</f>
        <v/>
      </c>
      <c r="S150" s="211" t="str">
        <f>IF('5. Contrasts'!S150="","",'5. Contrasts'!S150)</f>
        <v/>
      </c>
      <c r="T150" s="211" t="str">
        <f>IF('5. Contrasts'!T150="","",'5. Contrasts'!T150)</f>
        <v/>
      </c>
      <c r="U150" s="211" t="str">
        <f>IF('5. Contrasts'!U150="","",'5. Contrasts'!U150)</f>
        <v/>
      </c>
      <c r="V150" s="211" t="str">
        <f>IF('5. Contrasts'!V150="","",'5. Contrasts'!V150)</f>
        <v/>
      </c>
      <c r="W150" s="211" t="str">
        <f>IF('5. Contrasts'!W150="","",'5. Contrasts'!W150)</f>
        <v/>
      </c>
      <c r="X150" s="211" t="str">
        <f>IF('5. Contrasts'!X150="","",'5. Contrasts'!X150)</f>
        <v/>
      </c>
      <c r="Y150" s="211" t="str">
        <f>IF('5. Contrasts'!Y150="","",'5. Contrasts'!Y150)</f>
        <v/>
      </c>
      <c r="Z150" s="585" t="str">
        <f>IF('5. Contrasts'!Z150="","",'5. Contrasts'!Z150)</f>
        <v/>
      </c>
      <c r="AA150" s="377">
        <f t="shared" si="1"/>
        <v>6</v>
      </c>
      <c r="AC150" s="599"/>
      <c r="AD150" s="81"/>
      <c r="AE150" s="81"/>
      <c r="AF150" s="81"/>
      <c r="AG150" s="81"/>
      <c r="AH150" s="81"/>
      <c r="AI150" s="87"/>
      <c r="AJ150" s="81"/>
      <c r="AK150" s="81"/>
      <c r="AL150" s="81"/>
      <c r="AM150" s="81"/>
      <c r="AN150" s="81"/>
      <c r="AO150" s="81"/>
      <c r="AP150" s="81"/>
      <c r="AQ150" s="81"/>
      <c r="AR150" s="600"/>
    </row>
    <row r="151" spans="1:44" s="378" customFormat="1" ht="12.75" customHeight="1" x14ac:dyDescent="0.2">
      <c r="A151" s="547" t="str">
        <f>IF('5. Contrasts'!A151="","",'5. Contrasts'!A151)</f>
        <v/>
      </c>
      <c r="B151" s="211" t="str">
        <f>IF('5. Contrasts'!B151="","",'5. Contrasts'!B151)</f>
        <v/>
      </c>
      <c r="C151" s="211" t="str">
        <f>IF('5. Contrasts'!C151="","",'5. Contrasts'!C151)</f>
        <v/>
      </c>
      <c r="D151" s="91" t="str">
        <f>IF('5. Contrasts'!D151="","",'5. Contrasts'!D151)</f>
        <v/>
      </c>
      <c r="E151" s="212" t="str">
        <f>IF('5. Contrasts'!E151="","",'5. Contrasts'!E151)</f>
        <v>vs.</v>
      </c>
      <c r="F151" s="211" t="str">
        <f>IF('5. Contrasts'!F151="","",'5. Contrasts'!F151)</f>
        <v/>
      </c>
      <c r="G151" s="93" t="str">
        <f>IF('5. Contrasts'!G151="","",'5. Contrasts'!G151)</f>
        <v/>
      </c>
      <c r="H151" s="399" t="str">
        <f>IF('5. Contrasts'!H151="","",'5. Contrasts'!H151)</f>
        <v/>
      </c>
      <c r="I151" s="211" t="str">
        <f>IF('5. Contrasts'!I151="","",'5. Contrasts'!I151)</f>
        <v/>
      </c>
      <c r="J151" s="211" t="str">
        <f>IF('5. Contrasts'!J151="","",'5. Contrasts'!J151)</f>
        <v/>
      </c>
      <c r="K151" s="211" t="str">
        <f>IF('5. Contrasts'!K151="","",'5. Contrasts'!K151)</f>
        <v/>
      </c>
      <c r="L151" s="211" t="str">
        <f>IF('5. Contrasts'!L151="","",'5. Contrasts'!L151)</f>
        <v/>
      </c>
      <c r="M151" s="211" t="str">
        <f>IF('5. Contrasts'!M151="","",'5. Contrasts'!M151)</f>
        <v/>
      </c>
      <c r="N151" s="211" t="str">
        <f>IF('5. Contrasts'!N151="","",'5. Contrasts'!N151)</f>
        <v/>
      </c>
      <c r="O151" s="211" t="str">
        <f>IF('5. Contrasts'!O151="","",'5. Contrasts'!O151)</f>
        <v/>
      </c>
      <c r="P151" s="211" t="str">
        <f>IF('5. Contrasts'!P151="","",'5. Contrasts'!P151)</f>
        <v/>
      </c>
      <c r="Q151" s="211" t="str">
        <f>IF('5. Contrasts'!Q151="","",'5. Contrasts'!Q151)</f>
        <v/>
      </c>
      <c r="R151" s="211" t="str">
        <f>IF('5. Contrasts'!R151="","",'5. Contrasts'!R151)</f>
        <v/>
      </c>
      <c r="S151" s="211" t="str">
        <f>IF('5. Contrasts'!S151="","",'5. Contrasts'!S151)</f>
        <v/>
      </c>
      <c r="T151" s="211" t="str">
        <f>IF('5. Contrasts'!T151="","",'5. Contrasts'!T151)</f>
        <v/>
      </c>
      <c r="U151" s="211" t="str">
        <f>IF('5. Contrasts'!U151="","",'5. Contrasts'!U151)</f>
        <v/>
      </c>
      <c r="V151" s="211" t="str">
        <f>IF('5. Contrasts'!V151="","",'5. Contrasts'!V151)</f>
        <v/>
      </c>
      <c r="W151" s="211" t="str">
        <f>IF('5. Contrasts'!W151="","",'5. Contrasts'!W151)</f>
        <v/>
      </c>
      <c r="X151" s="211" t="str">
        <f>IF('5. Contrasts'!X151="","",'5. Contrasts'!X151)</f>
        <v/>
      </c>
      <c r="Y151" s="211" t="str">
        <f>IF('5. Contrasts'!Y151="","",'5. Contrasts'!Y151)</f>
        <v/>
      </c>
      <c r="Z151" s="585" t="str">
        <f>IF('5. Contrasts'!Z151="","",'5. Contrasts'!Z151)</f>
        <v/>
      </c>
      <c r="AA151" s="377">
        <f t="shared" si="1"/>
        <v>6</v>
      </c>
      <c r="AC151" s="599"/>
      <c r="AD151" s="81"/>
      <c r="AE151" s="81"/>
      <c r="AF151" s="81"/>
      <c r="AG151" s="81"/>
      <c r="AH151" s="81"/>
      <c r="AI151" s="87"/>
      <c r="AJ151" s="81"/>
      <c r="AK151" s="81"/>
      <c r="AL151" s="81"/>
      <c r="AM151" s="81"/>
      <c r="AN151" s="81"/>
      <c r="AO151" s="81"/>
      <c r="AP151" s="81"/>
      <c r="AQ151" s="81"/>
      <c r="AR151" s="600"/>
    </row>
    <row r="152" spans="1:44" s="378" customFormat="1" ht="12.75" customHeight="1" x14ac:dyDescent="0.2">
      <c r="A152" s="547" t="str">
        <f>IF('5. Contrasts'!A152="","",'5. Contrasts'!A152)</f>
        <v/>
      </c>
      <c r="B152" s="211" t="str">
        <f>IF('5. Contrasts'!B152="","",'5. Contrasts'!B152)</f>
        <v/>
      </c>
      <c r="C152" s="211" t="str">
        <f>IF('5. Contrasts'!C152="","",'5. Contrasts'!C152)</f>
        <v/>
      </c>
      <c r="D152" s="91" t="str">
        <f>IF('5. Contrasts'!D152="","",'5. Contrasts'!D152)</f>
        <v/>
      </c>
      <c r="E152" s="212" t="str">
        <f>IF('5. Contrasts'!E152="","",'5. Contrasts'!E152)</f>
        <v>vs.</v>
      </c>
      <c r="F152" s="211" t="str">
        <f>IF('5. Contrasts'!F152="","",'5. Contrasts'!F152)</f>
        <v/>
      </c>
      <c r="G152" s="93" t="str">
        <f>IF('5. Contrasts'!G152="","",'5. Contrasts'!G152)</f>
        <v/>
      </c>
      <c r="H152" s="399" t="str">
        <f>IF('5. Contrasts'!H152="","",'5. Contrasts'!H152)</f>
        <v/>
      </c>
      <c r="I152" s="211" t="str">
        <f>IF('5. Contrasts'!I152="","",'5. Contrasts'!I152)</f>
        <v/>
      </c>
      <c r="J152" s="211" t="str">
        <f>IF('5. Contrasts'!J152="","",'5. Contrasts'!J152)</f>
        <v/>
      </c>
      <c r="K152" s="211" t="str">
        <f>IF('5. Contrasts'!K152="","",'5. Contrasts'!K152)</f>
        <v/>
      </c>
      <c r="L152" s="211" t="str">
        <f>IF('5. Contrasts'!L152="","",'5. Contrasts'!L152)</f>
        <v/>
      </c>
      <c r="M152" s="211" t="str">
        <f>IF('5. Contrasts'!M152="","",'5. Contrasts'!M152)</f>
        <v/>
      </c>
      <c r="N152" s="211" t="str">
        <f>IF('5. Contrasts'!N152="","",'5. Contrasts'!N152)</f>
        <v/>
      </c>
      <c r="O152" s="211" t="str">
        <f>IF('5. Contrasts'!O152="","",'5. Contrasts'!O152)</f>
        <v/>
      </c>
      <c r="P152" s="211" t="str">
        <f>IF('5. Contrasts'!P152="","",'5. Contrasts'!P152)</f>
        <v/>
      </c>
      <c r="Q152" s="211" t="str">
        <f>IF('5. Contrasts'!Q152="","",'5. Contrasts'!Q152)</f>
        <v/>
      </c>
      <c r="R152" s="211" t="str">
        <f>IF('5. Contrasts'!R152="","",'5. Contrasts'!R152)</f>
        <v/>
      </c>
      <c r="S152" s="211" t="str">
        <f>IF('5. Contrasts'!S152="","",'5. Contrasts'!S152)</f>
        <v/>
      </c>
      <c r="T152" s="211" t="str">
        <f>IF('5. Contrasts'!T152="","",'5. Contrasts'!T152)</f>
        <v/>
      </c>
      <c r="U152" s="211" t="str">
        <f>IF('5. Contrasts'!U152="","",'5. Contrasts'!U152)</f>
        <v/>
      </c>
      <c r="V152" s="211" t="str">
        <f>IF('5. Contrasts'!V152="","",'5. Contrasts'!V152)</f>
        <v/>
      </c>
      <c r="W152" s="211" t="str">
        <f>IF('5. Contrasts'!W152="","",'5. Contrasts'!W152)</f>
        <v/>
      </c>
      <c r="X152" s="211" t="str">
        <f>IF('5. Contrasts'!X152="","",'5. Contrasts'!X152)</f>
        <v/>
      </c>
      <c r="Y152" s="211" t="str">
        <f>IF('5. Contrasts'!Y152="","",'5. Contrasts'!Y152)</f>
        <v/>
      </c>
      <c r="Z152" s="585" t="str">
        <f>IF('5. Contrasts'!Z152="","",'5. Contrasts'!Z152)</f>
        <v/>
      </c>
      <c r="AA152" s="377">
        <f t="shared" si="1"/>
        <v>6</v>
      </c>
      <c r="AC152" s="599"/>
      <c r="AD152" s="81"/>
      <c r="AE152" s="81"/>
      <c r="AF152" s="81"/>
      <c r="AG152" s="81"/>
      <c r="AH152" s="81"/>
      <c r="AI152" s="87"/>
      <c r="AJ152" s="81"/>
      <c r="AK152" s="81"/>
      <c r="AL152" s="81"/>
      <c r="AM152" s="81"/>
      <c r="AN152" s="81"/>
      <c r="AO152" s="81"/>
      <c r="AP152" s="81"/>
      <c r="AQ152" s="81"/>
      <c r="AR152" s="600"/>
    </row>
    <row r="153" spans="1:44" s="378" customFormat="1" ht="12.75" customHeight="1" x14ac:dyDescent="0.2">
      <c r="A153" s="547" t="str">
        <f>IF('5. Contrasts'!A153="","",'5. Contrasts'!A153)</f>
        <v/>
      </c>
      <c r="B153" s="211" t="str">
        <f>IF('5. Contrasts'!B153="","",'5. Contrasts'!B153)</f>
        <v/>
      </c>
      <c r="C153" s="211" t="str">
        <f>IF('5. Contrasts'!C153="","",'5. Contrasts'!C153)</f>
        <v/>
      </c>
      <c r="D153" s="91" t="str">
        <f>IF('5. Contrasts'!D153="","",'5. Contrasts'!D153)</f>
        <v/>
      </c>
      <c r="E153" s="212" t="str">
        <f>IF('5. Contrasts'!E153="","",'5. Contrasts'!E153)</f>
        <v>vs.</v>
      </c>
      <c r="F153" s="211" t="str">
        <f>IF('5. Contrasts'!F153="","",'5. Contrasts'!F153)</f>
        <v/>
      </c>
      <c r="G153" s="93" t="str">
        <f>IF('5. Contrasts'!G153="","",'5. Contrasts'!G153)</f>
        <v/>
      </c>
      <c r="H153" s="399" t="str">
        <f>IF('5. Contrasts'!H153="","",'5. Contrasts'!H153)</f>
        <v/>
      </c>
      <c r="I153" s="211" t="str">
        <f>IF('5. Contrasts'!I153="","",'5. Contrasts'!I153)</f>
        <v/>
      </c>
      <c r="J153" s="211" t="str">
        <f>IF('5. Contrasts'!J153="","",'5. Contrasts'!J153)</f>
        <v/>
      </c>
      <c r="K153" s="211" t="str">
        <f>IF('5. Contrasts'!K153="","",'5. Contrasts'!K153)</f>
        <v/>
      </c>
      <c r="L153" s="211" t="str">
        <f>IF('5. Contrasts'!L153="","",'5. Contrasts'!L153)</f>
        <v/>
      </c>
      <c r="M153" s="211" t="str">
        <f>IF('5. Contrasts'!M153="","",'5. Contrasts'!M153)</f>
        <v/>
      </c>
      <c r="N153" s="211" t="str">
        <f>IF('5. Contrasts'!N153="","",'5. Contrasts'!N153)</f>
        <v/>
      </c>
      <c r="O153" s="211" t="str">
        <f>IF('5. Contrasts'!O153="","",'5. Contrasts'!O153)</f>
        <v/>
      </c>
      <c r="P153" s="211" t="str">
        <f>IF('5. Contrasts'!P153="","",'5. Contrasts'!P153)</f>
        <v/>
      </c>
      <c r="Q153" s="211" t="str">
        <f>IF('5. Contrasts'!Q153="","",'5. Contrasts'!Q153)</f>
        <v/>
      </c>
      <c r="R153" s="211" t="str">
        <f>IF('5. Contrasts'!R153="","",'5. Contrasts'!R153)</f>
        <v/>
      </c>
      <c r="S153" s="211" t="str">
        <f>IF('5. Contrasts'!S153="","",'5. Contrasts'!S153)</f>
        <v/>
      </c>
      <c r="T153" s="211" t="str">
        <f>IF('5. Contrasts'!T153="","",'5. Contrasts'!T153)</f>
        <v/>
      </c>
      <c r="U153" s="211" t="str">
        <f>IF('5. Contrasts'!U153="","",'5. Contrasts'!U153)</f>
        <v/>
      </c>
      <c r="V153" s="211" t="str">
        <f>IF('5. Contrasts'!V153="","",'5. Contrasts'!V153)</f>
        <v/>
      </c>
      <c r="W153" s="211" t="str">
        <f>IF('5. Contrasts'!W153="","",'5. Contrasts'!W153)</f>
        <v/>
      </c>
      <c r="X153" s="211" t="str">
        <f>IF('5. Contrasts'!X153="","",'5. Contrasts'!X153)</f>
        <v/>
      </c>
      <c r="Y153" s="211" t="str">
        <f>IF('5. Contrasts'!Y153="","",'5. Contrasts'!Y153)</f>
        <v/>
      </c>
      <c r="Z153" s="585" t="str">
        <f>IF('5. Contrasts'!Z153="","",'5. Contrasts'!Z153)</f>
        <v/>
      </c>
      <c r="AA153" s="377">
        <f t="shared" si="1"/>
        <v>6</v>
      </c>
      <c r="AC153" s="599"/>
      <c r="AD153" s="81"/>
      <c r="AE153" s="81"/>
      <c r="AF153" s="81"/>
      <c r="AG153" s="81"/>
      <c r="AH153" s="81"/>
      <c r="AI153" s="87"/>
      <c r="AJ153" s="81"/>
      <c r="AK153" s="81"/>
      <c r="AL153" s="81"/>
      <c r="AM153" s="81"/>
      <c r="AN153" s="81"/>
      <c r="AO153" s="81"/>
      <c r="AP153" s="81"/>
      <c r="AQ153" s="81"/>
      <c r="AR153" s="600"/>
    </row>
    <row r="154" spans="1:44" s="378" customFormat="1" ht="12.75" customHeight="1" x14ac:dyDescent="0.2">
      <c r="A154" s="547" t="str">
        <f>IF('5. Contrasts'!A154="","",'5. Contrasts'!A154)</f>
        <v/>
      </c>
      <c r="B154" s="211" t="str">
        <f>IF('5. Contrasts'!B154="","",'5. Contrasts'!B154)</f>
        <v/>
      </c>
      <c r="C154" s="211" t="str">
        <f>IF('5. Contrasts'!C154="","",'5. Contrasts'!C154)</f>
        <v/>
      </c>
      <c r="D154" s="91" t="str">
        <f>IF('5. Contrasts'!D154="","",'5. Contrasts'!D154)</f>
        <v/>
      </c>
      <c r="E154" s="212" t="str">
        <f>IF('5. Contrasts'!E154="","",'5. Contrasts'!E154)</f>
        <v>vs.</v>
      </c>
      <c r="F154" s="211" t="str">
        <f>IF('5. Contrasts'!F154="","",'5. Contrasts'!F154)</f>
        <v/>
      </c>
      <c r="G154" s="93" t="str">
        <f>IF('5. Contrasts'!G154="","",'5. Contrasts'!G154)</f>
        <v/>
      </c>
      <c r="H154" s="399" t="str">
        <f>IF('5. Contrasts'!H154="","",'5. Contrasts'!H154)</f>
        <v/>
      </c>
      <c r="I154" s="211" t="str">
        <f>IF('5. Contrasts'!I154="","",'5. Contrasts'!I154)</f>
        <v/>
      </c>
      <c r="J154" s="211" t="str">
        <f>IF('5. Contrasts'!J154="","",'5. Contrasts'!J154)</f>
        <v/>
      </c>
      <c r="K154" s="211" t="str">
        <f>IF('5. Contrasts'!K154="","",'5. Contrasts'!K154)</f>
        <v/>
      </c>
      <c r="L154" s="211" t="str">
        <f>IF('5. Contrasts'!L154="","",'5. Contrasts'!L154)</f>
        <v/>
      </c>
      <c r="M154" s="211" t="str">
        <f>IF('5. Contrasts'!M154="","",'5. Contrasts'!M154)</f>
        <v/>
      </c>
      <c r="N154" s="211" t="str">
        <f>IF('5. Contrasts'!N154="","",'5. Contrasts'!N154)</f>
        <v/>
      </c>
      <c r="O154" s="211" t="str">
        <f>IF('5. Contrasts'!O154="","",'5. Contrasts'!O154)</f>
        <v/>
      </c>
      <c r="P154" s="211" t="str">
        <f>IF('5. Contrasts'!P154="","",'5. Contrasts'!P154)</f>
        <v/>
      </c>
      <c r="Q154" s="211" t="str">
        <f>IF('5. Contrasts'!Q154="","",'5. Contrasts'!Q154)</f>
        <v/>
      </c>
      <c r="R154" s="211" t="str">
        <f>IF('5. Contrasts'!R154="","",'5. Contrasts'!R154)</f>
        <v/>
      </c>
      <c r="S154" s="211" t="str">
        <f>IF('5. Contrasts'!S154="","",'5. Contrasts'!S154)</f>
        <v/>
      </c>
      <c r="T154" s="211" t="str">
        <f>IF('5. Contrasts'!T154="","",'5. Contrasts'!T154)</f>
        <v/>
      </c>
      <c r="U154" s="211" t="str">
        <f>IF('5. Contrasts'!U154="","",'5. Contrasts'!U154)</f>
        <v/>
      </c>
      <c r="V154" s="211" t="str">
        <f>IF('5. Contrasts'!V154="","",'5. Contrasts'!V154)</f>
        <v/>
      </c>
      <c r="W154" s="211" t="str">
        <f>IF('5. Contrasts'!W154="","",'5. Contrasts'!W154)</f>
        <v/>
      </c>
      <c r="X154" s="211" t="str">
        <f>IF('5. Contrasts'!X154="","",'5. Contrasts'!X154)</f>
        <v/>
      </c>
      <c r="Y154" s="211" t="str">
        <f>IF('5. Contrasts'!Y154="","",'5. Contrasts'!Y154)</f>
        <v/>
      </c>
      <c r="Z154" s="585" t="str">
        <f>IF('5. Contrasts'!Z154="","",'5. Contrasts'!Z154)</f>
        <v/>
      </c>
      <c r="AA154" s="377">
        <f t="shared" si="1"/>
        <v>6</v>
      </c>
      <c r="AC154" s="599"/>
      <c r="AD154" s="81"/>
      <c r="AE154" s="81"/>
      <c r="AF154" s="81"/>
      <c r="AG154" s="81"/>
      <c r="AH154" s="81"/>
      <c r="AI154" s="87"/>
      <c r="AJ154" s="81"/>
      <c r="AK154" s="81"/>
      <c r="AL154" s="81"/>
      <c r="AM154" s="81"/>
      <c r="AN154" s="81"/>
      <c r="AO154" s="81"/>
      <c r="AP154" s="81"/>
      <c r="AQ154" s="81"/>
      <c r="AR154" s="600"/>
    </row>
    <row r="155" spans="1:44" s="378" customFormat="1" ht="12.75" customHeight="1" x14ac:dyDescent="0.2">
      <c r="A155" s="547" t="str">
        <f>IF('5. Contrasts'!A155="","",'5. Contrasts'!A155)</f>
        <v/>
      </c>
      <c r="B155" s="211" t="str">
        <f>IF('5. Contrasts'!B155="","",'5. Contrasts'!B155)</f>
        <v/>
      </c>
      <c r="C155" s="211" t="str">
        <f>IF('5. Contrasts'!C155="","",'5. Contrasts'!C155)</f>
        <v/>
      </c>
      <c r="D155" s="91" t="str">
        <f>IF('5. Contrasts'!D155="","",'5. Contrasts'!D155)</f>
        <v/>
      </c>
      <c r="E155" s="212" t="str">
        <f>IF('5. Contrasts'!E155="","",'5. Contrasts'!E155)</f>
        <v>vs.</v>
      </c>
      <c r="F155" s="211" t="str">
        <f>IF('5. Contrasts'!F155="","",'5. Contrasts'!F155)</f>
        <v/>
      </c>
      <c r="G155" s="93" t="str">
        <f>IF('5. Contrasts'!G155="","",'5. Contrasts'!G155)</f>
        <v/>
      </c>
      <c r="H155" s="399" t="str">
        <f>IF('5. Contrasts'!H155="","",'5. Contrasts'!H155)</f>
        <v/>
      </c>
      <c r="I155" s="211" t="str">
        <f>IF('5. Contrasts'!I155="","",'5. Contrasts'!I155)</f>
        <v/>
      </c>
      <c r="J155" s="211" t="str">
        <f>IF('5. Contrasts'!J155="","",'5. Contrasts'!J155)</f>
        <v/>
      </c>
      <c r="K155" s="211" t="str">
        <f>IF('5. Contrasts'!K155="","",'5. Contrasts'!K155)</f>
        <v/>
      </c>
      <c r="L155" s="211" t="str">
        <f>IF('5. Contrasts'!L155="","",'5. Contrasts'!L155)</f>
        <v/>
      </c>
      <c r="M155" s="211" t="str">
        <f>IF('5. Contrasts'!M155="","",'5. Contrasts'!M155)</f>
        <v/>
      </c>
      <c r="N155" s="211" t="str">
        <f>IF('5. Contrasts'!N155="","",'5. Contrasts'!N155)</f>
        <v/>
      </c>
      <c r="O155" s="211" t="str">
        <f>IF('5. Contrasts'!O155="","",'5. Contrasts'!O155)</f>
        <v/>
      </c>
      <c r="P155" s="211" t="str">
        <f>IF('5. Contrasts'!P155="","",'5. Contrasts'!P155)</f>
        <v/>
      </c>
      <c r="Q155" s="211" t="str">
        <f>IF('5. Contrasts'!Q155="","",'5. Contrasts'!Q155)</f>
        <v/>
      </c>
      <c r="R155" s="211" t="str">
        <f>IF('5. Contrasts'!R155="","",'5. Contrasts'!R155)</f>
        <v/>
      </c>
      <c r="S155" s="211" t="str">
        <f>IF('5. Contrasts'!S155="","",'5. Contrasts'!S155)</f>
        <v/>
      </c>
      <c r="T155" s="211" t="str">
        <f>IF('5. Contrasts'!T155="","",'5. Contrasts'!T155)</f>
        <v/>
      </c>
      <c r="U155" s="211" t="str">
        <f>IF('5. Contrasts'!U155="","",'5. Contrasts'!U155)</f>
        <v/>
      </c>
      <c r="V155" s="211" t="str">
        <f>IF('5. Contrasts'!V155="","",'5. Contrasts'!V155)</f>
        <v/>
      </c>
      <c r="W155" s="211" t="str">
        <f>IF('5. Contrasts'!W155="","",'5. Contrasts'!W155)</f>
        <v/>
      </c>
      <c r="X155" s="211" t="str">
        <f>IF('5. Contrasts'!X155="","",'5. Contrasts'!X155)</f>
        <v/>
      </c>
      <c r="Y155" s="211" t="str">
        <f>IF('5. Contrasts'!Y155="","",'5. Contrasts'!Y155)</f>
        <v/>
      </c>
      <c r="Z155" s="585" t="str">
        <f>IF('5. Contrasts'!Z155="","",'5. Contrasts'!Z155)</f>
        <v/>
      </c>
      <c r="AA155" s="377">
        <f t="shared" si="1"/>
        <v>6</v>
      </c>
      <c r="AC155" s="599"/>
      <c r="AD155" s="81"/>
      <c r="AE155" s="81"/>
      <c r="AF155" s="81"/>
      <c r="AG155" s="81"/>
      <c r="AH155" s="81"/>
      <c r="AI155" s="87"/>
      <c r="AJ155" s="81"/>
      <c r="AK155" s="81"/>
      <c r="AL155" s="81"/>
      <c r="AM155" s="81"/>
      <c r="AN155" s="81"/>
      <c r="AO155" s="81"/>
      <c r="AP155" s="81"/>
      <c r="AQ155" s="81"/>
      <c r="AR155" s="600"/>
    </row>
    <row r="156" spans="1:44" s="378" customFormat="1" ht="12.75" customHeight="1" x14ac:dyDescent="0.2">
      <c r="A156" s="547" t="str">
        <f>IF('5. Contrasts'!A156="","",'5. Contrasts'!A156)</f>
        <v/>
      </c>
      <c r="B156" s="211" t="str">
        <f>IF('5. Contrasts'!B156="","",'5. Contrasts'!B156)</f>
        <v/>
      </c>
      <c r="C156" s="211" t="str">
        <f>IF('5. Contrasts'!C156="","",'5. Contrasts'!C156)</f>
        <v/>
      </c>
      <c r="D156" s="91" t="str">
        <f>IF('5. Contrasts'!D156="","",'5. Contrasts'!D156)</f>
        <v/>
      </c>
      <c r="E156" s="212" t="str">
        <f>IF('5. Contrasts'!E156="","",'5. Contrasts'!E156)</f>
        <v>vs.</v>
      </c>
      <c r="F156" s="211" t="str">
        <f>IF('5. Contrasts'!F156="","",'5. Contrasts'!F156)</f>
        <v/>
      </c>
      <c r="G156" s="93" t="str">
        <f>IF('5. Contrasts'!G156="","",'5. Contrasts'!G156)</f>
        <v/>
      </c>
      <c r="H156" s="399" t="str">
        <f>IF('5. Contrasts'!H156="","",'5. Contrasts'!H156)</f>
        <v/>
      </c>
      <c r="I156" s="211" t="str">
        <f>IF('5. Contrasts'!I156="","",'5. Contrasts'!I156)</f>
        <v/>
      </c>
      <c r="J156" s="211" t="str">
        <f>IF('5. Contrasts'!J156="","",'5. Contrasts'!J156)</f>
        <v/>
      </c>
      <c r="K156" s="211" t="str">
        <f>IF('5. Contrasts'!K156="","",'5. Contrasts'!K156)</f>
        <v/>
      </c>
      <c r="L156" s="211" t="str">
        <f>IF('5. Contrasts'!L156="","",'5. Contrasts'!L156)</f>
        <v/>
      </c>
      <c r="M156" s="211" t="str">
        <f>IF('5. Contrasts'!M156="","",'5. Contrasts'!M156)</f>
        <v/>
      </c>
      <c r="N156" s="211" t="str">
        <f>IF('5. Contrasts'!N156="","",'5. Contrasts'!N156)</f>
        <v/>
      </c>
      <c r="O156" s="211" t="str">
        <f>IF('5. Contrasts'!O156="","",'5. Contrasts'!O156)</f>
        <v/>
      </c>
      <c r="P156" s="211" t="str">
        <f>IF('5. Contrasts'!P156="","",'5. Contrasts'!P156)</f>
        <v/>
      </c>
      <c r="Q156" s="211" t="str">
        <f>IF('5. Contrasts'!Q156="","",'5. Contrasts'!Q156)</f>
        <v/>
      </c>
      <c r="R156" s="211" t="str">
        <f>IF('5. Contrasts'!R156="","",'5. Contrasts'!R156)</f>
        <v/>
      </c>
      <c r="S156" s="211" t="str">
        <f>IF('5. Contrasts'!S156="","",'5. Contrasts'!S156)</f>
        <v/>
      </c>
      <c r="T156" s="211" t="str">
        <f>IF('5. Contrasts'!T156="","",'5. Contrasts'!T156)</f>
        <v/>
      </c>
      <c r="U156" s="211" t="str">
        <f>IF('5. Contrasts'!U156="","",'5. Contrasts'!U156)</f>
        <v/>
      </c>
      <c r="V156" s="211" t="str">
        <f>IF('5. Contrasts'!V156="","",'5. Contrasts'!V156)</f>
        <v/>
      </c>
      <c r="W156" s="211" t="str">
        <f>IF('5. Contrasts'!W156="","",'5. Contrasts'!W156)</f>
        <v/>
      </c>
      <c r="X156" s="211" t="str">
        <f>IF('5. Contrasts'!X156="","",'5. Contrasts'!X156)</f>
        <v/>
      </c>
      <c r="Y156" s="211" t="str">
        <f>IF('5. Contrasts'!Y156="","",'5. Contrasts'!Y156)</f>
        <v/>
      </c>
      <c r="Z156" s="585" t="str">
        <f>IF('5. Contrasts'!Z156="","",'5. Contrasts'!Z156)</f>
        <v/>
      </c>
      <c r="AA156" s="377">
        <f t="shared" si="1"/>
        <v>6</v>
      </c>
      <c r="AC156" s="599"/>
      <c r="AD156" s="81"/>
      <c r="AE156" s="81"/>
      <c r="AF156" s="81"/>
      <c r="AG156" s="81"/>
      <c r="AH156" s="81"/>
      <c r="AI156" s="87"/>
      <c r="AJ156" s="81"/>
      <c r="AK156" s="81"/>
      <c r="AL156" s="81"/>
      <c r="AM156" s="81"/>
      <c r="AN156" s="81"/>
      <c r="AO156" s="81"/>
      <c r="AP156" s="81"/>
      <c r="AQ156" s="81"/>
      <c r="AR156" s="600"/>
    </row>
    <row r="157" spans="1:44" s="378" customFormat="1" ht="12.75" customHeight="1" x14ac:dyDescent="0.2">
      <c r="A157" s="547" t="str">
        <f>IF('5. Contrasts'!A157="","",'5. Contrasts'!A157)</f>
        <v/>
      </c>
      <c r="B157" s="211" t="str">
        <f>IF('5. Contrasts'!B157="","",'5. Contrasts'!B157)</f>
        <v/>
      </c>
      <c r="C157" s="211" t="str">
        <f>IF('5. Contrasts'!C157="","",'5. Contrasts'!C157)</f>
        <v/>
      </c>
      <c r="D157" s="91" t="str">
        <f>IF('5. Contrasts'!D157="","",'5. Contrasts'!D157)</f>
        <v/>
      </c>
      <c r="E157" s="212" t="str">
        <f>IF('5. Contrasts'!E157="","",'5. Contrasts'!E157)</f>
        <v>vs.</v>
      </c>
      <c r="F157" s="211" t="str">
        <f>IF('5. Contrasts'!F157="","",'5. Contrasts'!F157)</f>
        <v/>
      </c>
      <c r="G157" s="93" t="str">
        <f>IF('5. Contrasts'!G157="","",'5. Contrasts'!G157)</f>
        <v/>
      </c>
      <c r="H157" s="399" t="str">
        <f>IF('5. Contrasts'!H157="","",'5. Contrasts'!H157)</f>
        <v/>
      </c>
      <c r="I157" s="211" t="str">
        <f>IF('5. Contrasts'!I157="","",'5. Contrasts'!I157)</f>
        <v/>
      </c>
      <c r="J157" s="211" t="str">
        <f>IF('5. Contrasts'!J157="","",'5. Contrasts'!J157)</f>
        <v/>
      </c>
      <c r="K157" s="211" t="str">
        <f>IF('5. Contrasts'!K157="","",'5. Contrasts'!K157)</f>
        <v/>
      </c>
      <c r="L157" s="211" t="str">
        <f>IF('5. Contrasts'!L157="","",'5. Contrasts'!L157)</f>
        <v/>
      </c>
      <c r="M157" s="211" t="str">
        <f>IF('5. Contrasts'!M157="","",'5. Contrasts'!M157)</f>
        <v/>
      </c>
      <c r="N157" s="211" t="str">
        <f>IF('5. Contrasts'!N157="","",'5. Contrasts'!N157)</f>
        <v/>
      </c>
      <c r="O157" s="211" t="str">
        <f>IF('5. Contrasts'!O157="","",'5. Contrasts'!O157)</f>
        <v/>
      </c>
      <c r="P157" s="211" t="str">
        <f>IF('5. Contrasts'!P157="","",'5. Contrasts'!P157)</f>
        <v/>
      </c>
      <c r="Q157" s="211" t="str">
        <f>IF('5. Contrasts'!Q157="","",'5. Contrasts'!Q157)</f>
        <v/>
      </c>
      <c r="R157" s="211" t="str">
        <f>IF('5. Contrasts'!R157="","",'5. Contrasts'!R157)</f>
        <v/>
      </c>
      <c r="S157" s="211" t="str">
        <f>IF('5. Contrasts'!S157="","",'5. Contrasts'!S157)</f>
        <v/>
      </c>
      <c r="T157" s="211" t="str">
        <f>IF('5. Contrasts'!T157="","",'5. Contrasts'!T157)</f>
        <v/>
      </c>
      <c r="U157" s="211" t="str">
        <f>IF('5. Contrasts'!U157="","",'5. Contrasts'!U157)</f>
        <v/>
      </c>
      <c r="V157" s="211" t="str">
        <f>IF('5. Contrasts'!V157="","",'5. Contrasts'!V157)</f>
        <v/>
      </c>
      <c r="W157" s="211" t="str">
        <f>IF('5. Contrasts'!W157="","",'5. Contrasts'!W157)</f>
        <v/>
      </c>
      <c r="X157" s="211" t="str">
        <f>IF('5. Contrasts'!X157="","",'5. Contrasts'!X157)</f>
        <v/>
      </c>
      <c r="Y157" s="211" t="str">
        <f>IF('5. Contrasts'!Y157="","",'5. Contrasts'!Y157)</f>
        <v/>
      </c>
      <c r="Z157" s="585" t="str">
        <f>IF('5. Contrasts'!Z157="","",'5. Contrasts'!Z157)</f>
        <v/>
      </c>
      <c r="AA157" s="377">
        <f t="shared" si="1"/>
        <v>6</v>
      </c>
      <c r="AC157" s="599"/>
      <c r="AD157" s="81"/>
      <c r="AE157" s="81"/>
      <c r="AF157" s="81"/>
      <c r="AG157" s="81"/>
      <c r="AH157" s="81"/>
      <c r="AI157" s="87"/>
      <c r="AJ157" s="81"/>
      <c r="AK157" s="81"/>
      <c r="AL157" s="81"/>
      <c r="AM157" s="81"/>
      <c r="AN157" s="81"/>
      <c r="AO157" s="81"/>
      <c r="AP157" s="81"/>
      <c r="AQ157" s="81"/>
      <c r="AR157" s="600"/>
    </row>
    <row r="158" spans="1:44" s="378" customFormat="1" ht="12.75" customHeight="1" x14ac:dyDescent="0.2">
      <c r="A158" s="547" t="str">
        <f>IF('5. Contrasts'!A158="","",'5. Contrasts'!A158)</f>
        <v/>
      </c>
      <c r="B158" s="211" t="str">
        <f>IF('5. Contrasts'!B158="","",'5. Contrasts'!B158)</f>
        <v/>
      </c>
      <c r="C158" s="211" t="str">
        <f>IF('5. Contrasts'!C158="","",'5. Contrasts'!C158)</f>
        <v/>
      </c>
      <c r="D158" s="91" t="str">
        <f>IF('5. Contrasts'!D158="","",'5. Contrasts'!D158)</f>
        <v/>
      </c>
      <c r="E158" s="212" t="str">
        <f>IF('5. Contrasts'!E158="","",'5. Contrasts'!E158)</f>
        <v>vs.</v>
      </c>
      <c r="F158" s="211" t="str">
        <f>IF('5. Contrasts'!F158="","",'5. Contrasts'!F158)</f>
        <v/>
      </c>
      <c r="G158" s="93" t="str">
        <f>IF('5. Contrasts'!G158="","",'5. Contrasts'!G158)</f>
        <v/>
      </c>
      <c r="H158" s="399" t="str">
        <f>IF('5. Contrasts'!H158="","",'5. Contrasts'!H158)</f>
        <v/>
      </c>
      <c r="I158" s="211" t="str">
        <f>IF('5. Contrasts'!I158="","",'5. Contrasts'!I158)</f>
        <v/>
      </c>
      <c r="J158" s="211" t="str">
        <f>IF('5. Contrasts'!J158="","",'5. Contrasts'!J158)</f>
        <v/>
      </c>
      <c r="K158" s="211" t="str">
        <f>IF('5. Contrasts'!K158="","",'5. Contrasts'!K158)</f>
        <v/>
      </c>
      <c r="L158" s="211" t="str">
        <f>IF('5. Contrasts'!L158="","",'5. Contrasts'!L158)</f>
        <v/>
      </c>
      <c r="M158" s="211" t="str">
        <f>IF('5. Contrasts'!M158="","",'5. Contrasts'!M158)</f>
        <v/>
      </c>
      <c r="N158" s="211" t="str">
        <f>IF('5. Contrasts'!N158="","",'5. Contrasts'!N158)</f>
        <v/>
      </c>
      <c r="O158" s="211" t="str">
        <f>IF('5. Contrasts'!O158="","",'5. Contrasts'!O158)</f>
        <v/>
      </c>
      <c r="P158" s="211" t="str">
        <f>IF('5. Contrasts'!P158="","",'5. Contrasts'!P158)</f>
        <v/>
      </c>
      <c r="Q158" s="211" t="str">
        <f>IF('5. Contrasts'!Q158="","",'5. Contrasts'!Q158)</f>
        <v/>
      </c>
      <c r="R158" s="211" t="str">
        <f>IF('5. Contrasts'!R158="","",'5. Contrasts'!R158)</f>
        <v/>
      </c>
      <c r="S158" s="211" t="str">
        <f>IF('5. Contrasts'!S158="","",'5. Contrasts'!S158)</f>
        <v/>
      </c>
      <c r="T158" s="211" t="str">
        <f>IF('5. Contrasts'!T158="","",'5. Contrasts'!T158)</f>
        <v/>
      </c>
      <c r="U158" s="211" t="str">
        <f>IF('5. Contrasts'!U158="","",'5. Contrasts'!U158)</f>
        <v/>
      </c>
      <c r="V158" s="211" t="str">
        <f>IF('5. Contrasts'!V158="","",'5. Contrasts'!V158)</f>
        <v/>
      </c>
      <c r="W158" s="211" t="str">
        <f>IF('5. Contrasts'!W158="","",'5. Contrasts'!W158)</f>
        <v/>
      </c>
      <c r="X158" s="211" t="str">
        <f>IF('5. Contrasts'!X158="","",'5. Contrasts'!X158)</f>
        <v/>
      </c>
      <c r="Y158" s="211" t="str">
        <f>IF('5. Contrasts'!Y158="","",'5. Contrasts'!Y158)</f>
        <v/>
      </c>
      <c r="Z158" s="585" t="str">
        <f>IF('5. Contrasts'!Z158="","",'5. Contrasts'!Z158)</f>
        <v/>
      </c>
      <c r="AA158" s="377">
        <f t="shared" si="1"/>
        <v>6</v>
      </c>
      <c r="AC158" s="599"/>
      <c r="AD158" s="81"/>
      <c r="AE158" s="81"/>
      <c r="AF158" s="81"/>
      <c r="AG158" s="81"/>
      <c r="AH158" s="81"/>
      <c r="AI158" s="87"/>
      <c r="AJ158" s="81"/>
      <c r="AK158" s="81"/>
      <c r="AL158" s="81"/>
      <c r="AM158" s="81"/>
      <c r="AN158" s="81"/>
      <c r="AO158" s="81"/>
      <c r="AP158" s="81"/>
      <c r="AQ158" s="81"/>
      <c r="AR158" s="600"/>
    </row>
    <row r="159" spans="1:44" s="378" customFormat="1" ht="12.75" hidden="1" customHeight="1" x14ac:dyDescent="0.2">
      <c r="A159" s="547" t="str">
        <f>IF('5. Contrasts'!A159="","",'5. Contrasts'!A159)</f>
        <v/>
      </c>
      <c r="B159" s="211" t="str">
        <f>IF('5. Contrasts'!B159="","",'5. Contrasts'!B159)</f>
        <v/>
      </c>
      <c r="C159" s="211" t="str">
        <f>IF('5. Contrasts'!C159="","",'5. Contrasts'!C159)</f>
        <v/>
      </c>
      <c r="D159" s="91" t="str">
        <f>IF('5. Contrasts'!D159="","",'5. Contrasts'!D159)</f>
        <v/>
      </c>
      <c r="E159" s="212" t="str">
        <f>IF('5. Contrasts'!E159="","",'5. Contrasts'!E159)</f>
        <v>vs.</v>
      </c>
      <c r="F159" s="211" t="str">
        <f>IF('5. Contrasts'!F159="","",'5. Contrasts'!F159)</f>
        <v/>
      </c>
      <c r="G159" s="93" t="str">
        <f>IF('5. Contrasts'!G159="","",'5. Contrasts'!G159)</f>
        <v/>
      </c>
      <c r="H159" s="399" t="str">
        <f>IF('5. Contrasts'!H159="","",'5. Contrasts'!H159)</f>
        <v/>
      </c>
      <c r="I159" s="211" t="str">
        <f>IF('5. Contrasts'!I159="","",'5. Contrasts'!I159)</f>
        <v/>
      </c>
      <c r="J159" s="211" t="str">
        <f>IF('5. Contrasts'!J159="","",'5. Contrasts'!J159)</f>
        <v/>
      </c>
      <c r="K159" s="211" t="str">
        <f>IF('5. Contrasts'!K159="","",'5. Contrasts'!K159)</f>
        <v/>
      </c>
      <c r="L159" s="211" t="str">
        <f>IF('5. Contrasts'!L159="","",'5. Contrasts'!L159)</f>
        <v/>
      </c>
      <c r="M159" s="211" t="str">
        <f>IF('5. Contrasts'!M159="","",'5. Contrasts'!M159)</f>
        <v/>
      </c>
      <c r="N159" s="211" t="str">
        <f>IF('5. Contrasts'!N159="","",'5. Contrasts'!N159)</f>
        <v/>
      </c>
      <c r="O159" s="211" t="str">
        <f>IF('5. Contrasts'!O159="","",'5. Contrasts'!O159)</f>
        <v/>
      </c>
      <c r="P159" s="211" t="str">
        <f>IF('5. Contrasts'!P159="","",'5. Contrasts'!P159)</f>
        <v/>
      </c>
      <c r="Q159" s="211" t="str">
        <f>IF('5. Contrasts'!Q159="","",'5. Contrasts'!Q159)</f>
        <v/>
      </c>
      <c r="R159" s="211" t="str">
        <f>IF('5. Contrasts'!R159="","",'5. Contrasts'!R159)</f>
        <v/>
      </c>
      <c r="S159" s="211" t="str">
        <f>IF('5. Contrasts'!S159="","",'5. Contrasts'!S159)</f>
        <v/>
      </c>
      <c r="T159" s="211" t="str">
        <f>IF('5. Contrasts'!T159="","",'5. Contrasts'!T159)</f>
        <v/>
      </c>
      <c r="U159" s="211" t="str">
        <f>IF('5. Contrasts'!U159="","",'5. Contrasts'!U159)</f>
        <v/>
      </c>
      <c r="V159" s="211" t="str">
        <f>IF('5. Contrasts'!V159="","",'5. Contrasts'!V159)</f>
        <v/>
      </c>
      <c r="W159" s="211" t="str">
        <f>IF('5. Contrasts'!W159="","",'5. Contrasts'!W159)</f>
        <v/>
      </c>
      <c r="X159" s="211" t="str">
        <f>IF('5. Contrasts'!X159="","",'5. Contrasts'!X159)</f>
        <v/>
      </c>
      <c r="Y159" s="211" t="str">
        <f>IF('5. Contrasts'!Y159="","",'5. Contrasts'!Y159)</f>
        <v/>
      </c>
      <c r="Z159" s="585" t="str">
        <f>IF('5. Contrasts'!Z159="","",'5. Contrasts'!Z159)</f>
        <v/>
      </c>
      <c r="AA159" s="377">
        <f t="shared" si="1"/>
        <v>6</v>
      </c>
      <c r="AC159" s="599"/>
      <c r="AD159" s="81"/>
      <c r="AE159" s="81"/>
      <c r="AF159" s="81"/>
      <c r="AG159" s="81"/>
      <c r="AH159" s="81"/>
      <c r="AI159" s="87"/>
      <c r="AJ159" s="81"/>
      <c r="AK159" s="81"/>
      <c r="AL159" s="81"/>
      <c r="AM159" s="81"/>
      <c r="AN159" s="81"/>
      <c r="AO159" s="81"/>
      <c r="AP159" s="81"/>
      <c r="AQ159" s="81"/>
      <c r="AR159" s="600"/>
    </row>
    <row r="160" spans="1:44" s="378" customFormat="1" ht="12.75" hidden="1" customHeight="1" x14ac:dyDescent="0.2">
      <c r="A160" s="547" t="str">
        <f>IF('5. Contrasts'!A160="","",'5. Contrasts'!A160)</f>
        <v/>
      </c>
      <c r="B160" s="211" t="str">
        <f>IF('5. Contrasts'!B160="","",'5. Contrasts'!B160)</f>
        <v/>
      </c>
      <c r="C160" s="211" t="str">
        <f>IF('5. Contrasts'!C160="","",'5. Contrasts'!C160)</f>
        <v/>
      </c>
      <c r="D160" s="91" t="str">
        <f>IF('5. Contrasts'!D160="","",'5. Contrasts'!D160)</f>
        <v/>
      </c>
      <c r="E160" s="212" t="str">
        <f>IF('5. Contrasts'!E160="","",'5. Contrasts'!E160)</f>
        <v>vs.</v>
      </c>
      <c r="F160" s="211" t="str">
        <f>IF('5. Contrasts'!F160="","",'5. Contrasts'!F160)</f>
        <v/>
      </c>
      <c r="G160" s="93" t="str">
        <f>IF('5. Contrasts'!G160="","",'5. Contrasts'!G160)</f>
        <v/>
      </c>
      <c r="H160" s="399" t="str">
        <f>IF('5. Contrasts'!H160="","",'5. Contrasts'!H160)</f>
        <v/>
      </c>
      <c r="I160" s="211" t="str">
        <f>IF('5. Contrasts'!I160="","",'5. Contrasts'!I160)</f>
        <v/>
      </c>
      <c r="J160" s="211" t="str">
        <f>IF('5. Contrasts'!J160="","",'5. Contrasts'!J160)</f>
        <v/>
      </c>
      <c r="K160" s="211" t="str">
        <f>IF('5. Contrasts'!K160="","",'5. Contrasts'!K160)</f>
        <v/>
      </c>
      <c r="L160" s="211" t="str">
        <f>IF('5. Contrasts'!L160="","",'5. Contrasts'!L160)</f>
        <v/>
      </c>
      <c r="M160" s="211" t="str">
        <f>IF('5. Contrasts'!M160="","",'5. Contrasts'!M160)</f>
        <v/>
      </c>
      <c r="N160" s="211" t="str">
        <f>IF('5. Contrasts'!N160="","",'5. Contrasts'!N160)</f>
        <v/>
      </c>
      <c r="O160" s="211" t="str">
        <f>IF('5. Contrasts'!O160="","",'5. Contrasts'!O160)</f>
        <v/>
      </c>
      <c r="P160" s="211" t="str">
        <f>IF('5. Contrasts'!P160="","",'5. Contrasts'!P160)</f>
        <v/>
      </c>
      <c r="Q160" s="211" t="str">
        <f>IF('5. Contrasts'!Q160="","",'5. Contrasts'!Q160)</f>
        <v/>
      </c>
      <c r="R160" s="211" t="str">
        <f>IF('5. Contrasts'!R160="","",'5. Contrasts'!R160)</f>
        <v/>
      </c>
      <c r="S160" s="211" t="str">
        <f>IF('5. Contrasts'!S160="","",'5. Contrasts'!S160)</f>
        <v/>
      </c>
      <c r="T160" s="211" t="str">
        <f>IF('5. Contrasts'!T160="","",'5. Contrasts'!T160)</f>
        <v/>
      </c>
      <c r="U160" s="211" t="str">
        <f>IF('5. Contrasts'!U160="","",'5. Contrasts'!U160)</f>
        <v/>
      </c>
      <c r="V160" s="211" t="str">
        <f>IF('5. Contrasts'!V160="","",'5. Contrasts'!V160)</f>
        <v/>
      </c>
      <c r="W160" s="211" t="str">
        <f>IF('5. Contrasts'!W160="","",'5. Contrasts'!W160)</f>
        <v/>
      </c>
      <c r="X160" s="211" t="str">
        <f>IF('5. Contrasts'!X160="","",'5. Contrasts'!X160)</f>
        <v/>
      </c>
      <c r="Y160" s="211" t="str">
        <f>IF('5. Contrasts'!Y160="","",'5. Contrasts'!Y160)</f>
        <v/>
      </c>
      <c r="Z160" s="585" t="str">
        <f>IF('5. Contrasts'!Z160="","",'5. Contrasts'!Z160)</f>
        <v/>
      </c>
      <c r="AA160" s="377">
        <f t="shared" si="1"/>
        <v>6</v>
      </c>
      <c r="AC160" s="599"/>
      <c r="AD160" s="81"/>
      <c r="AE160" s="81"/>
      <c r="AF160" s="81"/>
      <c r="AG160" s="81"/>
      <c r="AH160" s="81"/>
      <c r="AI160" s="87"/>
      <c r="AJ160" s="81"/>
      <c r="AK160" s="81"/>
      <c r="AL160" s="81"/>
      <c r="AM160" s="81"/>
      <c r="AN160" s="81"/>
      <c r="AO160" s="81"/>
      <c r="AP160" s="81"/>
      <c r="AQ160" s="81"/>
      <c r="AR160" s="600"/>
    </row>
    <row r="161" spans="1:44" s="378" customFormat="1" ht="12.75" hidden="1" customHeight="1" x14ac:dyDescent="0.2">
      <c r="A161" s="547" t="str">
        <f>IF('5. Contrasts'!A161="","",'5. Contrasts'!A161)</f>
        <v/>
      </c>
      <c r="B161" s="211" t="str">
        <f>IF('5. Contrasts'!B161="","",'5. Contrasts'!B161)</f>
        <v/>
      </c>
      <c r="C161" s="211" t="str">
        <f>IF('5. Contrasts'!C161="","",'5. Contrasts'!C161)</f>
        <v/>
      </c>
      <c r="D161" s="91" t="str">
        <f>IF('5. Contrasts'!D161="","",'5. Contrasts'!D161)</f>
        <v/>
      </c>
      <c r="E161" s="212" t="str">
        <f>IF('5. Contrasts'!E161="","",'5. Contrasts'!E161)</f>
        <v>vs.</v>
      </c>
      <c r="F161" s="211" t="str">
        <f>IF('5. Contrasts'!F161="","",'5. Contrasts'!F161)</f>
        <v/>
      </c>
      <c r="G161" s="93" t="str">
        <f>IF('5. Contrasts'!G161="","",'5. Contrasts'!G161)</f>
        <v/>
      </c>
      <c r="H161" s="399" t="str">
        <f>IF('5. Contrasts'!H161="","",'5. Contrasts'!H161)</f>
        <v/>
      </c>
      <c r="I161" s="211" t="str">
        <f>IF('5. Contrasts'!I161="","",'5. Contrasts'!I161)</f>
        <v/>
      </c>
      <c r="J161" s="211" t="str">
        <f>IF('5. Contrasts'!J161="","",'5. Contrasts'!J161)</f>
        <v/>
      </c>
      <c r="K161" s="211" t="str">
        <f>IF('5. Contrasts'!K161="","",'5. Contrasts'!K161)</f>
        <v/>
      </c>
      <c r="L161" s="211" t="str">
        <f>IF('5. Contrasts'!L161="","",'5. Contrasts'!L161)</f>
        <v/>
      </c>
      <c r="M161" s="211" t="str">
        <f>IF('5. Contrasts'!M161="","",'5. Contrasts'!M161)</f>
        <v/>
      </c>
      <c r="N161" s="211" t="str">
        <f>IF('5. Contrasts'!N161="","",'5. Contrasts'!N161)</f>
        <v/>
      </c>
      <c r="O161" s="211" t="str">
        <f>IF('5. Contrasts'!O161="","",'5. Contrasts'!O161)</f>
        <v/>
      </c>
      <c r="P161" s="211" t="str">
        <f>IF('5. Contrasts'!P161="","",'5. Contrasts'!P161)</f>
        <v/>
      </c>
      <c r="Q161" s="211" t="str">
        <f>IF('5. Contrasts'!Q161="","",'5. Contrasts'!Q161)</f>
        <v/>
      </c>
      <c r="R161" s="211" t="str">
        <f>IF('5. Contrasts'!R161="","",'5. Contrasts'!R161)</f>
        <v/>
      </c>
      <c r="S161" s="211" t="str">
        <f>IF('5. Contrasts'!S161="","",'5. Contrasts'!S161)</f>
        <v/>
      </c>
      <c r="T161" s="211" t="str">
        <f>IF('5. Contrasts'!T161="","",'5. Contrasts'!T161)</f>
        <v/>
      </c>
      <c r="U161" s="211" t="str">
        <f>IF('5. Contrasts'!U161="","",'5. Contrasts'!U161)</f>
        <v/>
      </c>
      <c r="V161" s="211" t="str">
        <f>IF('5. Contrasts'!V161="","",'5. Contrasts'!V161)</f>
        <v/>
      </c>
      <c r="W161" s="211" t="str">
        <f>IF('5. Contrasts'!W161="","",'5. Contrasts'!W161)</f>
        <v/>
      </c>
      <c r="X161" s="211" t="str">
        <f>IF('5. Contrasts'!X161="","",'5. Contrasts'!X161)</f>
        <v/>
      </c>
      <c r="Y161" s="211" t="str">
        <f>IF('5. Contrasts'!Y161="","",'5. Contrasts'!Y161)</f>
        <v/>
      </c>
      <c r="Z161" s="585" t="str">
        <f>IF('5. Contrasts'!Z161="","",'5. Contrasts'!Z161)</f>
        <v/>
      </c>
      <c r="AA161" s="377">
        <f t="shared" si="1"/>
        <v>6</v>
      </c>
      <c r="AC161" s="599"/>
      <c r="AD161" s="81"/>
      <c r="AE161" s="81"/>
      <c r="AF161" s="81"/>
      <c r="AG161" s="81"/>
      <c r="AH161" s="81"/>
      <c r="AI161" s="87"/>
      <c r="AJ161" s="81"/>
      <c r="AK161" s="81"/>
      <c r="AL161" s="81"/>
      <c r="AM161" s="81"/>
      <c r="AN161" s="81"/>
      <c r="AO161" s="81"/>
      <c r="AP161" s="81"/>
      <c r="AQ161" s="81"/>
      <c r="AR161" s="600"/>
    </row>
    <row r="162" spans="1:44" s="378" customFormat="1" ht="12.75" hidden="1" customHeight="1" x14ac:dyDescent="0.2">
      <c r="A162" s="547" t="str">
        <f>IF('5. Contrasts'!A162="","",'5. Contrasts'!A162)</f>
        <v/>
      </c>
      <c r="B162" s="211" t="str">
        <f>IF('5. Contrasts'!B162="","",'5. Contrasts'!B162)</f>
        <v/>
      </c>
      <c r="C162" s="211" t="str">
        <f>IF('5. Contrasts'!C162="","",'5. Contrasts'!C162)</f>
        <v/>
      </c>
      <c r="D162" s="91" t="str">
        <f>IF('5. Contrasts'!D162="","",'5. Contrasts'!D162)</f>
        <v/>
      </c>
      <c r="E162" s="212" t="str">
        <f>IF('5. Contrasts'!E162="","",'5. Contrasts'!E162)</f>
        <v>vs.</v>
      </c>
      <c r="F162" s="211" t="str">
        <f>IF('5. Contrasts'!F162="","",'5. Contrasts'!F162)</f>
        <v/>
      </c>
      <c r="G162" s="93" t="str">
        <f>IF('5. Contrasts'!G162="","",'5. Contrasts'!G162)</f>
        <v/>
      </c>
      <c r="H162" s="399" t="str">
        <f>IF('5. Contrasts'!H162="","",'5. Contrasts'!H162)</f>
        <v/>
      </c>
      <c r="I162" s="211" t="str">
        <f>IF('5. Contrasts'!I162="","",'5. Contrasts'!I162)</f>
        <v/>
      </c>
      <c r="J162" s="211" t="str">
        <f>IF('5. Contrasts'!J162="","",'5. Contrasts'!J162)</f>
        <v/>
      </c>
      <c r="K162" s="211" t="str">
        <f>IF('5. Contrasts'!K162="","",'5. Contrasts'!K162)</f>
        <v/>
      </c>
      <c r="L162" s="211" t="str">
        <f>IF('5. Contrasts'!L162="","",'5. Contrasts'!L162)</f>
        <v/>
      </c>
      <c r="M162" s="211" t="str">
        <f>IF('5. Contrasts'!M162="","",'5. Contrasts'!M162)</f>
        <v/>
      </c>
      <c r="N162" s="211" t="str">
        <f>IF('5. Contrasts'!N162="","",'5. Contrasts'!N162)</f>
        <v/>
      </c>
      <c r="O162" s="211" t="str">
        <f>IF('5. Contrasts'!O162="","",'5. Contrasts'!O162)</f>
        <v/>
      </c>
      <c r="P162" s="211" t="str">
        <f>IF('5. Contrasts'!P162="","",'5. Contrasts'!P162)</f>
        <v/>
      </c>
      <c r="Q162" s="211" t="str">
        <f>IF('5. Contrasts'!Q162="","",'5. Contrasts'!Q162)</f>
        <v/>
      </c>
      <c r="R162" s="211" t="str">
        <f>IF('5. Contrasts'!R162="","",'5. Contrasts'!R162)</f>
        <v/>
      </c>
      <c r="S162" s="211" t="str">
        <f>IF('5. Contrasts'!S162="","",'5. Contrasts'!S162)</f>
        <v/>
      </c>
      <c r="T162" s="211" t="str">
        <f>IF('5. Contrasts'!T162="","",'5. Contrasts'!T162)</f>
        <v/>
      </c>
      <c r="U162" s="211" t="str">
        <f>IF('5. Contrasts'!U162="","",'5. Contrasts'!U162)</f>
        <v/>
      </c>
      <c r="V162" s="211" t="str">
        <f>IF('5. Contrasts'!V162="","",'5. Contrasts'!V162)</f>
        <v/>
      </c>
      <c r="W162" s="211" t="str">
        <f>IF('5. Contrasts'!W162="","",'5. Contrasts'!W162)</f>
        <v/>
      </c>
      <c r="X162" s="211" t="str">
        <f>IF('5. Contrasts'!X162="","",'5. Contrasts'!X162)</f>
        <v/>
      </c>
      <c r="Y162" s="211" t="str">
        <f>IF('5. Contrasts'!Y162="","",'5. Contrasts'!Y162)</f>
        <v/>
      </c>
      <c r="Z162" s="585" t="str">
        <f>IF('5. Contrasts'!Z162="","",'5. Contrasts'!Z162)</f>
        <v/>
      </c>
      <c r="AA162" s="377">
        <f t="shared" si="1"/>
        <v>6</v>
      </c>
      <c r="AC162" s="599"/>
      <c r="AD162" s="81"/>
      <c r="AE162" s="81"/>
      <c r="AF162" s="81"/>
      <c r="AG162" s="81"/>
      <c r="AH162" s="81"/>
      <c r="AI162" s="87"/>
      <c r="AJ162" s="81"/>
      <c r="AK162" s="81"/>
      <c r="AL162" s="81"/>
      <c r="AM162" s="81"/>
      <c r="AN162" s="81"/>
      <c r="AO162" s="81"/>
      <c r="AP162" s="81"/>
      <c r="AQ162" s="81"/>
      <c r="AR162" s="600"/>
    </row>
    <row r="163" spans="1:44" s="378" customFormat="1" ht="12.75" hidden="1" customHeight="1" x14ac:dyDescent="0.2">
      <c r="A163" s="547" t="str">
        <f>IF('5. Contrasts'!A163="","",'5. Contrasts'!A163)</f>
        <v/>
      </c>
      <c r="B163" s="211" t="str">
        <f>IF('5. Contrasts'!B163="","",'5. Contrasts'!B163)</f>
        <v/>
      </c>
      <c r="C163" s="211" t="str">
        <f>IF('5. Contrasts'!C163="","",'5. Contrasts'!C163)</f>
        <v/>
      </c>
      <c r="D163" s="91" t="str">
        <f>IF('5. Contrasts'!D163="","",'5. Contrasts'!D163)</f>
        <v/>
      </c>
      <c r="E163" s="212" t="str">
        <f>IF('5. Contrasts'!E163="","",'5. Contrasts'!E163)</f>
        <v>vs.</v>
      </c>
      <c r="F163" s="211" t="str">
        <f>IF('5. Contrasts'!F163="","",'5. Contrasts'!F163)</f>
        <v/>
      </c>
      <c r="G163" s="93" t="str">
        <f>IF('5. Contrasts'!G163="","",'5. Contrasts'!G163)</f>
        <v/>
      </c>
      <c r="H163" s="399" t="str">
        <f>IF('5. Contrasts'!H163="","",'5. Contrasts'!H163)</f>
        <v/>
      </c>
      <c r="I163" s="211" t="str">
        <f>IF('5. Contrasts'!I163="","",'5. Contrasts'!I163)</f>
        <v/>
      </c>
      <c r="J163" s="211" t="str">
        <f>IF('5. Contrasts'!J163="","",'5. Contrasts'!J163)</f>
        <v/>
      </c>
      <c r="K163" s="211" t="str">
        <f>IF('5. Contrasts'!K163="","",'5. Contrasts'!K163)</f>
        <v/>
      </c>
      <c r="L163" s="211" t="str">
        <f>IF('5. Contrasts'!L163="","",'5. Contrasts'!L163)</f>
        <v/>
      </c>
      <c r="M163" s="211" t="str">
        <f>IF('5. Contrasts'!M163="","",'5. Contrasts'!M163)</f>
        <v/>
      </c>
      <c r="N163" s="211" t="str">
        <f>IF('5. Contrasts'!N163="","",'5. Contrasts'!N163)</f>
        <v/>
      </c>
      <c r="O163" s="211" t="str">
        <f>IF('5. Contrasts'!O163="","",'5. Contrasts'!O163)</f>
        <v/>
      </c>
      <c r="P163" s="211" t="str">
        <f>IF('5. Contrasts'!P163="","",'5. Contrasts'!P163)</f>
        <v/>
      </c>
      <c r="Q163" s="211" t="str">
        <f>IF('5. Contrasts'!Q163="","",'5. Contrasts'!Q163)</f>
        <v/>
      </c>
      <c r="R163" s="211" t="str">
        <f>IF('5. Contrasts'!R163="","",'5. Contrasts'!R163)</f>
        <v/>
      </c>
      <c r="S163" s="211" t="str">
        <f>IF('5. Contrasts'!S163="","",'5. Contrasts'!S163)</f>
        <v/>
      </c>
      <c r="T163" s="211" t="str">
        <f>IF('5. Contrasts'!T163="","",'5. Contrasts'!T163)</f>
        <v/>
      </c>
      <c r="U163" s="211" t="str">
        <f>IF('5. Contrasts'!U163="","",'5. Contrasts'!U163)</f>
        <v/>
      </c>
      <c r="V163" s="211" t="str">
        <f>IF('5. Contrasts'!V163="","",'5. Contrasts'!V163)</f>
        <v/>
      </c>
      <c r="W163" s="211" t="str">
        <f>IF('5. Contrasts'!W163="","",'5. Contrasts'!W163)</f>
        <v/>
      </c>
      <c r="X163" s="211" t="str">
        <f>IF('5. Contrasts'!X163="","",'5. Contrasts'!X163)</f>
        <v/>
      </c>
      <c r="Y163" s="211" t="str">
        <f>IF('5. Contrasts'!Y163="","",'5. Contrasts'!Y163)</f>
        <v/>
      </c>
      <c r="Z163" s="585" t="str">
        <f>IF('5. Contrasts'!Z163="","",'5. Contrasts'!Z163)</f>
        <v/>
      </c>
      <c r="AA163" s="377">
        <f t="shared" si="1"/>
        <v>6</v>
      </c>
      <c r="AC163" s="599"/>
      <c r="AD163" s="81"/>
      <c r="AE163" s="81"/>
      <c r="AF163" s="81"/>
      <c r="AG163" s="81"/>
      <c r="AH163" s="81"/>
      <c r="AI163" s="87"/>
      <c r="AJ163" s="81"/>
      <c r="AK163" s="81"/>
      <c r="AL163" s="81"/>
      <c r="AM163" s="81"/>
      <c r="AN163" s="81"/>
      <c r="AO163" s="81"/>
      <c r="AP163" s="81"/>
      <c r="AQ163" s="81"/>
      <c r="AR163" s="600"/>
    </row>
    <row r="164" spans="1:44" s="378" customFormat="1" ht="12.75" hidden="1" customHeight="1" x14ac:dyDescent="0.2">
      <c r="A164" s="547" t="str">
        <f>IF('5. Contrasts'!A164="","",'5. Contrasts'!A164)</f>
        <v/>
      </c>
      <c r="B164" s="211" t="str">
        <f>IF('5. Contrasts'!B164="","",'5. Contrasts'!B164)</f>
        <v/>
      </c>
      <c r="C164" s="211" t="str">
        <f>IF('5. Contrasts'!C164="","",'5. Contrasts'!C164)</f>
        <v/>
      </c>
      <c r="D164" s="91" t="str">
        <f>IF('5. Contrasts'!D164="","",'5. Contrasts'!D164)</f>
        <v/>
      </c>
      <c r="E164" s="212" t="str">
        <f>IF('5. Contrasts'!E164="","",'5. Contrasts'!E164)</f>
        <v>vs.</v>
      </c>
      <c r="F164" s="211" t="str">
        <f>IF('5. Contrasts'!F164="","",'5. Contrasts'!F164)</f>
        <v/>
      </c>
      <c r="G164" s="93" t="str">
        <f>IF('5. Contrasts'!G164="","",'5. Contrasts'!G164)</f>
        <v/>
      </c>
      <c r="H164" s="399" t="str">
        <f>IF('5. Contrasts'!H164="","",'5. Contrasts'!H164)</f>
        <v/>
      </c>
      <c r="I164" s="211" t="str">
        <f>IF('5. Contrasts'!I164="","",'5. Contrasts'!I164)</f>
        <v/>
      </c>
      <c r="J164" s="211" t="str">
        <f>IF('5. Contrasts'!J164="","",'5. Contrasts'!J164)</f>
        <v/>
      </c>
      <c r="K164" s="211" t="str">
        <f>IF('5. Contrasts'!K164="","",'5. Contrasts'!K164)</f>
        <v/>
      </c>
      <c r="L164" s="211" t="str">
        <f>IF('5. Contrasts'!L164="","",'5. Contrasts'!L164)</f>
        <v/>
      </c>
      <c r="M164" s="211" t="str">
        <f>IF('5. Contrasts'!M164="","",'5. Contrasts'!M164)</f>
        <v/>
      </c>
      <c r="N164" s="211" t="str">
        <f>IF('5. Contrasts'!N164="","",'5. Contrasts'!N164)</f>
        <v/>
      </c>
      <c r="O164" s="211" t="str">
        <f>IF('5. Contrasts'!O164="","",'5. Contrasts'!O164)</f>
        <v/>
      </c>
      <c r="P164" s="211" t="str">
        <f>IF('5. Contrasts'!P164="","",'5. Contrasts'!P164)</f>
        <v/>
      </c>
      <c r="Q164" s="211" t="str">
        <f>IF('5. Contrasts'!Q164="","",'5. Contrasts'!Q164)</f>
        <v/>
      </c>
      <c r="R164" s="211" t="str">
        <f>IF('5. Contrasts'!R164="","",'5. Contrasts'!R164)</f>
        <v/>
      </c>
      <c r="S164" s="211" t="str">
        <f>IF('5. Contrasts'!S164="","",'5. Contrasts'!S164)</f>
        <v/>
      </c>
      <c r="T164" s="211" t="str">
        <f>IF('5. Contrasts'!T164="","",'5. Contrasts'!T164)</f>
        <v/>
      </c>
      <c r="U164" s="211" t="str">
        <f>IF('5. Contrasts'!U164="","",'5. Contrasts'!U164)</f>
        <v/>
      </c>
      <c r="V164" s="211" t="str">
        <f>IF('5. Contrasts'!V164="","",'5. Contrasts'!V164)</f>
        <v/>
      </c>
      <c r="W164" s="211" t="str">
        <f>IF('5. Contrasts'!W164="","",'5. Contrasts'!W164)</f>
        <v/>
      </c>
      <c r="X164" s="211" t="str">
        <f>IF('5. Contrasts'!X164="","",'5. Contrasts'!X164)</f>
        <v/>
      </c>
      <c r="Y164" s="211" t="str">
        <f>IF('5. Contrasts'!Y164="","",'5. Contrasts'!Y164)</f>
        <v/>
      </c>
      <c r="Z164" s="585" t="str">
        <f>IF('5. Contrasts'!Z164="","",'5. Contrasts'!Z164)</f>
        <v/>
      </c>
      <c r="AA164" s="377">
        <f t="shared" si="1"/>
        <v>6</v>
      </c>
      <c r="AC164" s="599"/>
      <c r="AD164" s="81"/>
      <c r="AE164" s="81"/>
      <c r="AF164" s="81"/>
      <c r="AG164" s="81"/>
      <c r="AH164" s="81"/>
      <c r="AI164" s="87"/>
      <c r="AJ164" s="81"/>
      <c r="AK164" s="81"/>
      <c r="AL164" s="81"/>
      <c r="AM164" s="81"/>
      <c r="AN164" s="81"/>
      <c r="AO164" s="81"/>
      <c r="AP164" s="81"/>
      <c r="AQ164" s="81"/>
      <c r="AR164" s="600"/>
    </row>
    <row r="165" spans="1:44" s="378" customFormat="1" ht="12.75" hidden="1" customHeight="1" x14ac:dyDescent="0.2">
      <c r="A165" s="547" t="str">
        <f>IF('5. Contrasts'!A165="","",'5. Contrasts'!A165)</f>
        <v/>
      </c>
      <c r="B165" s="211" t="str">
        <f>IF('5. Contrasts'!B165="","",'5. Contrasts'!B165)</f>
        <v/>
      </c>
      <c r="C165" s="211" t="str">
        <f>IF('5. Contrasts'!C165="","",'5. Contrasts'!C165)</f>
        <v/>
      </c>
      <c r="D165" s="91" t="str">
        <f>IF('5. Contrasts'!D165="","",'5. Contrasts'!D165)</f>
        <v/>
      </c>
      <c r="E165" s="212" t="str">
        <f>IF('5. Contrasts'!E165="","",'5. Contrasts'!E165)</f>
        <v>vs.</v>
      </c>
      <c r="F165" s="211" t="str">
        <f>IF('5. Contrasts'!F165="","",'5. Contrasts'!F165)</f>
        <v/>
      </c>
      <c r="G165" s="93" t="str">
        <f>IF('5. Contrasts'!G165="","",'5. Contrasts'!G165)</f>
        <v/>
      </c>
      <c r="H165" s="399" t="str">
        <f>IF('5. Contrasts'!H165="","",'5. Contrasts'!H165)</f>
        <v/>
      </c>
      <c r="I165" s="211" t="str">
        <f>IF('5. Contrasts'!I165="","",'5. Contrasts'!I165)</f>
        <v/>
      </c>
      <c r="J165" s="211" t="str">
        <f>IF('5. Contrasts'!J165="","",'5. Contrasts'!J165)</f>
        <v/>
      </c>
      <c r="K165" s="211" t="str">
        <f>IF('5. Contrasts'!K165="","",'5. Contrasts'!K165)</f>
        <v/>
      </c>
      <c r="L165" s="211" t="str">
        <f>IF('5. Contrasts'!L165="","",'5. Contrasts'!L165)</f>
        <v/>
      </c>
      <c r="M165" s="211" t="str">
        <f>IF('5. Contrasts'!M165="","",'5. Contrasts'!M165)</f>
        <v/>
      </c>
      <c r="N165" s="211" t="str">
        <f>IF('5. Contrasts'!N165="","",'5. Contrasts'!N165)</f>
        <v/>
      </c>
      <c r="O165" s="211" t="str">
        <f>IF('5. Contrasts'!O165="","",'5. Contrasts'!O165)</f>
        <v/>
      </c>
      <c r="P165" s="211" t="str">
        <f>IF('5. Contrasts'!P165="","",'5. Contrasts'!P165)</f>
        <v/>
      </c>
      <c r="Q165" s="211" t="str">
        <f>IF('5. Contrasts'!Q165="","",'5. Contrasts'!Q165)</f>
        <v/>
      </c>
      <c r="R165" s="211" t="str">
        <f>IF('5. Contrasts'!R165="","",'5. Contrasts'!R165)</f>
        <v/>
      </c>
      <c r="S165" s="211" t="str">
        <f>IF('5. Contrasts'!S165="","",'5. Contrasts'!S165)</f>
        <v/>
      </c>
      <c r="T165" s="211" t="str">
        <f>IF('5. Contrasts'!T165="","",'5. Contrasts'!T165)</f>
        <v/>
      </c>
      <c r="U165" s="211" t="str">
        <f>IF('5. Contrasts'!U165="","",'5. Contrasts'!U165)</f>
        <v/>
      </c>
      <c r="V165" s="211" t="str">
        <f>IF('5. Contrasts'!V165="","",'5. Contrasts'!V165)</f>
        <v/>
      </c>
      <c r="W165" s="211" t="str">
        <f>IF('5. Contrasts'!W165="","",'5. Contrasts'!W165)</f>
        <v/>
      </c>
      <c r="X165" s="211" t="str">
        <f>IF('5. Contrasts'!X165="","",'5. Contrasts'!X165)</f>
        <v/>
      </c>
      <c r="Y165" s="211" t="str">
        <f>IF('5. Contrasts'!Y165="","",'5. Contrasts'!Y165)</f>
        <v/>
      </c>
      <c r="Z165" s="585" t="str">
        <f>IF('5. Contrasts'!Z165="","",'5. Contrasts'!Z165)</f>
        <v/>
      </c>
      <c r="AA165" s="377">
        <f t="shared" si="1"/>
        <v>6</v>
      </c>
      <c r="AC165" s="599"/>
      <c r="AD165" s="81"/>
      <c r="AE165" s="81"/>
      <c r="AF165" s="81"/>
      <c r="AG165" s="81"/>
      <c r="AH165" s="81"/>
      <c r="AI165" s="87"/>
      <c r="AJ165" s="81"/>
      <c r="AK165" s="81"/>
      <c r="AL165" s="81"/>
      <c r="AM165" s="81"/>
      <c r="AN165" s="81"/>
      <c r="AO165" s="81"/>
      <c r="AP165" s="81"/>
      <c r="AQ165" s="81"/>
      <c r="AR165" s="600"/>
    </row>
    <row r="166" spans="1:44" s="378" customFormat="1" ht="12.75" hidden="1" customHeight="1" x14ac:dyDescent="0.2">
      <c r="A166" s="547" t="str">
        <f>IF('5. Contrasts'!A166="","",'5. Contrasts'!A166)</f>
        <v/>
      </c>
      <c r="B166" s="211" t="str">
        <f>IF('5. Contrasts'!B166="","",'5. Contrasts'!B166)</f>
        <v/>
      </c>
      <c r="C166" s="211" t="str">
        <f>IF('5. Contrasts'!C166="","",'5. Contrasts'!C166)</f>
        <v/>
      </c>
      <c r="D166" s="91" t="str">
        <f>IF('5. Contrasts'!D166="","",'5. Contrasts'!D166)</f>
        <v/>
      </c>
      <c r="E166" s="212" t="str">
        <f>IF('5. Contrasts'!E166="","",'5. Contrasts'!E166)</f>
        <v>vs.</v>
      </c>
      <c r="F166" s="211" t="str">
        <f>IF('5. Contrasts'!F166="","",'5. Contrasts'!F166)</f>
        <v/>
      </c>
      <c r="G166" s="93" t="str">
        <f>IF('5. Contrasts'!G166="","",'5. Contrasts'!G166)</f>
        <v/>
      </c>
      <c r="H166" s="399" t="str">
        <f>IF('5. Contrasts'!H166="","",'5. Contrasts'!H166)</f>
        <v/>
      </c>
      <c r="I166" s="211" t="str">
        <f>IF('5. Contrasts'!I166="","",'5. Contrasts'!I166)</f>
        <v/>
      </c>
      <c r="J166" s="211" t="str">
        <f>IF('5. Contrasts'!J166="","",'5. Contrasts'!J166)</f>
        <v/>
      </c>
      <c r="K166" s="211" t="str">
        <f>IF('5. Contrasts'!K166="","",'5. Contrasts'!K166)</f>
        <v/>
      </c>
      <c r="L166" s="211" t="str">
        <f>IF('5. Contrasts'!L166="","",'5. Contrasts'!L166)</f>
        <v/>
      </c>
      <c r="M166" s="211" t="str">
        <f>IF('5. Contrasts'!M166="","",'5. Contrasts'!M166)</f>
        <v/>
      </c>
      <c r="N166" s="211" t="str">
        <f>IF('5. Contrasts'!N166="","",'5. Contrasts'!N166)</f>
        <v/>
      </c>
      <c r="O166" s="211" t="str">
        <f>IF('5. Contrasts'!O166="","",'5. Contrasts'!O166)</f>
        <v/>
      </c>
      <c r="P166" s="211" t="str">
        <f>IF('5. Contrasts'!P166="","",'5. Contrasts'!P166)</f>
        <v/>
      </c>
      <c r="Q166" s="211" t="str">
        <f>IF('5. Contrasts'!Q166="","",'5. Contrasts'!Q166)</f>
        <v/>
      </c>
      <c r="R166" s="211" t="str">
        <f>IF('5. Contrasts'!R166="","",'5. Contrasts'!R166)</f>
        <v/>
      </c>
      <c r="S166" s="211" t="str">
        <f>IF('5. Contrasts'!S166="","",'5. Contrasts'!S166)</f>
        <v/>
      </c>
      <c r="T166" s="211" t="str">
        <f>IF('5. Contrasts'!T166="","",'5. Contrasts'!T166)</f>
        <v/>
      </c>
      <c r="U166" s="211" t="str">
        <f>IF('5. Contrasts'!U166="","",'5. Contrasts'!U166)</f>
        <v/>
      </c>
      <c r="V166" s="211" t="str">
        <f>IF('5. Contrasts'!V166="","",'5. Contrasts'!V166)</f>
        <v/>
      </c>
      <c r="W166" s="211" t="str">
        <f>IF('5. Contrasts'!W166="","",'5. Contrasts'!W166)</f>
        <v/>
      </c>
      <c r="X166" s="211" t="str">
        <f>IF('5. Contrasts'!X166="","",'5. Contrasts'!X166)</f>
        <v/>
      </c>
      <c r="Y166" s="211" t="str">
        <f>IF('5. Contrasts'!Y166="","",'5. Contrasts'!Y166)</f>
        <v/>
      </c>
      <c r="Z166" s="585" t="str">
        <f>IF('5. Contrasts'!Z166="","",'5. Contrasts'!Z166)</f>
        <v/>
      </c>
      <c r="AA166" s="377">
        <f t="shared" si="1"/>
        <v>6</v>
      </c>
      <c r="AC166" s="599"/>
      <c r="AD166" s="81"/>
      <c r="AE166" s="81"/>
      <c r="AF166" s="81"/>
      <c r="AG166" s="81"/>
      <c r="AH166" s="81"/>
      <c r="AI166" s="87"/>
      <c r="AJ166" s="81"/>
      <c r="AK166" s="81"/>
      <c r="AL166" s="81"/>
      <c r="AM166" s="81"/>
      <c r="AN166" s="81"/>
      <c r="AO166" s="81"/>
      <c r="AP166" s="81"/>
      <c r="AQ166" s="81"/>
      <c r="AR166" s="600"/>
    </row>
    <row r="167" spans="1:44" s="378" customFormat="1" ht="12.75" hidden="1" customHeight="1" x14ac:dyDescent="0.2">
      <c r="A167" s="547" t="str">
        <f>IF('5. Contrasts'!A167="","",'5. Contrasts'!A167)</f>
        <v/>
      </c>
      <c r="B167" s="211" t="str">
        <f>IF('5. Contrasts'!B167="","",'5. Contrasts'!B167)</f>
        <v/>
      </c>
      <c r="C167" s="211" t="str">
        <f>IF('5. Contrasts'!C167="","",'5. Contrasts'!C167)</f>
        <v/>
      </c>
      <c r="D167" s="91" t="str">
        <f>IF('5. Contrasts'!D167="","",'5. Contrasts'!D167)</f>
        <v/>
      </c>
      <c r="E167" s="212" t="str">
        <f>IF('5. Contrasts'!E167="","",'5. Contrasts'!E167)</f>
        <v>vs.</v>
      </c>
      <c r="F167" s="211" t="str">
        <f>IF('5. Contrasts'!F167="","",'5. Contrasts'!F167)</f>
        <v/>
      </c>
      <c r="G167" s="93" t="str">
        <f>IF('5. Contrasts'!G167="","",'5. Contrasts'!G167)</f>
        <v/>
      </c>
      <c r="H167" s="399" t="str">
        <f>IF('5. Contrasts'!H167="","",'5. Contrasts'!H167)</f>
        <v/>
      </c>
      <c r="I167" s="211" t="str">
        <f>IF('5. Contrasts'!I167="","",'5. Contrasts'!I167)</f>
        <v/>
      </c>
      <c r="J167" s="211" t="str">
        <f>IF('5. Contrasts'!J167="","",'5. Contrasts'!J167)</f>
        <v/>
      </c>
      <c r="K167" s="211" t="str">
        <f>IF('5. Contrasts'!K167="","",'5. Contrasts'!K167)</f>
        <v/>
      </c>
      <c r="L167" s="211" t="str">
        <f>IF('5. Contrasts'!L167="","",'5. Contrasts'!L167)</f>
        <v/>
      </c>
      <c r="M167" s="211" t="str">
        <f>IF('5. Contrasts'!M167="","",'5. Contrasts'!M167)</f>
        <v/>
      </c>
      <c r="N167" s="211" t="str">
        <f>IF('5. Contrasts'!N167="","",'5. Contrasts'!N167)</f>
        <v/>
      </c>
      <c r="O167" s="211" t="str">
        <f>IF('5. Contrasts'!O167="","",'5. Contrasts'!O167)</f>
        <v/>
      </c>
      <c r="P167" s="211" t="str">
        <f>IF('5. Contrasts'!P167="","",'5. Contrasts'!P167)</f>
        <v/>
      </c>
      <c r="Q167" s="211" t="str">
        <f>IF('5. Contrasts'!Q167="","",'5. Contrasts'!Q167)</f>
        <v/>
      </c>
      <c r="R167" s="211" t="str">
        <f>IF('5. Contrasts'!R167="","",'5. Contrasts'!R167)</f>
        <v/>
      </c>
      <c r="S167" s="211" t="str">
        <f>IF('5. Contrasts'!S167="","",'5. Contrasts'!S167)</f>
        <v/>
      </c>
      <c r="T167" s="211" t="str">
        <f>IF('5. Contrasts'!T167="","",'5. Contrasts'!T167)</f>
        <v/>
      </c>
      <c r="U167" s="211" t="str">
        <f>IF('5. Contrasts'!U167="","",'5. Contrasts'!U167)</f>
        <v/>
      </c>
      <c r="V167" s="211" t="str">
        <f>IF('5. Contrasts'!V167="","",'5. Contrasts'!V167)</f>
        <v/>
      </c>
      <c r="W167" s="211" t="str">
        <f>IF('5. Contrasts'!W167="","",'5. Contrasts'!W167)</f>
        <v/>
      </c>
      <c r="X167" s="211" t="str">
        <f>IF('5. Contrasts'!X167="","",'5. Contrasts'!X167)</f>
        <v/>
      </c>
      <c r="Y167" s="211" t="str">
        <f>IF('5. Contrasts'!Y167="","",'5. Contrasts'!Y167)</f>
        <v/>
      </c>
      <c r="Z167" s="585" t="str">
        <f>IF('5. Contrasts'!Z167="","",'5. Contrasts'!Z167)</f>
        <v/>
      </c>
      <c r="AA167" s="377">
        <f t="shared" si="1"/>
        <v>6</v>
      </c>
      <c r="AC167" s="599"/>
      <c r="AD167" s="81"/>
      <c r="AE167" s="81"/>
      <c r="AF167" s="81"/>
      <c r="AG167" s="81"/>
      <c r="AH167" s="81"/>
      <c r="AI167" s="87"/>
      <c r="AJ167" s="81"/>
      <c r="AK167" s="81"/>
      <c r="AL167" s="81"/>
      <c r="AM167" s="81"/>
      <c r="AN167" s="81"/>
      <c r="AO167" s="81"/>
      <c r="AP167" s="81"/>
      <c r="AQ167" s="81"/>
      <c r="AR167" s="600"/>
    </row>
    <row r="168" spans="1:44" s="378" customFormat="1" ht="12.75" hidden="1" customHeight="1" x14ac:dyDescent="0.2">
      <c r="A168" s="547" t="str">
        <f>IF('5. Contrasts'!A168="","",'5. Contrasts'!A168)</f>
        <v/>
      </c>
      <c r="B168" s="211" t="str">
        <f>IF('5. Contrasts'!B168="","",'5. Contrasts'!B168)</f>
        <v/>
      </c>
      <c r="C168" s="211" t="str">
        <f>IF('5. Contrasts'!C168="","",'5. Contrasts'!C168)</f>
        <v/>
      </c>
      <c r="D168" s="91" t="str">
        <f>IF('5. Contrasts'!D168="","",'5. Contrasts'!D168)</f>
        <v/>
      </c>
      <c r="E168" s="212" t="str">
        <f>IF('5. Contrasts'!E168="","",'5. Contrasts'!E168)</f>
        <v>vs.</v>
      </c>
      <c r="F168" s="211" t="str">
        <f>IF('5. Contrasts'!F168="","",'5. Contrasts'!F168)</f>
        <v/>
      </c>
      <c r="G168" s="93" t="str">
        <f>IF('5. Contrasts'!G168="","",'5. Contrasts'!G168)</f>
        <v/>
      </c>
      <c r="H168" s="399" t="str">
        <f>IF('5. Contrasts'!H168="","",'5. Contrasts'!H168)</f>
        <v/>
      </c>
      <c r="I168" s="211" t="str">
        <f>IF('5. Contrasts'!I168="","",'5. Contrasts'!I168)</f>
        <v/>
      </c>
      <c r="J168" s="211" t="str">
        <f>IF('5. Contrasts'!J168="","",'5. Contrasts'!J168)</f>
        <v/>
      </c>
      <c r="K168" s="211" t="str">
        <f>IF('5. Contrasts'!K168="","",'5. Contrasts'!K168)</f>
        <v/>
      </c>
      <c r="L168" s="211" t="str">
        <f>IF('5. Contrasts'!L168="","",'5. Contrasts'!L168)</f>
        <v/>
      </c>
      <c r="M168" s="211" t="str">
        <f>IF('5. Contrasts'!M168="","",'5. Contrasts'!M168)</f>
        <v/>
      </c>
      <c r="N168" s="211" t="str">
        <f>IF('5. Contrasts'!N168="","",'5. Contrasts'!N168)</f>
        <v/>
      </c>
      <c r="O168" s="211" t="str">
        <f>IF('5. Contrasts'!O168="","",'5. Contrasts'!O168)</f>
        <v/>
      </c>
      <c r="P168" s="211" t="str">
        <f>IF('5. Contrasts'!P168="","",'5. Contrasts'!P168)</f>
        <v/>
      </c>
      <c r="Q168" s="211" t="str">
        <f>IF('5. Contrasts'!Q168="","",'5. Contrasts'!Q168)</f>
        <v/>
      </c>
      <c r="R168" s="211" t="str">
        <f>IF('5. Contrasts'!R168="","",'5. Contrasts'!R168)</f>
        <v/>
      </c>
      <c r="S168" s="211" t="str">
        <f>IF('5. Contrasts'!S168="","",'5. Contrasts'!S168)</f>
        <v/>
      </c>
      <c r="T168" s="211" t="str">
        <f>IF('5. Contrasts'!T168="","",'5. Contrasts'!T168)</f>
        <v/>
      </c>
      <c r="U168" s="211" t="str">
        <f>IF('5. Contrasts'!U168="","",'5. Contrasts'!U168)</f>
        <v/>
      </c>
      <c r="V168" s="211" t="str">
        <f>IF('5. Contrasts'!V168="","",'5. Contrasts'!V168)</f>
        <v/>
      </c>
      <c r="W168" s="211" t="str">
        <f>IF('5. Contrasts'!W168="","",'5. Contrasts'!W168)</f>
        <v/>
      </c>
      <c r="X168" s="211" t="str">
        <f>IF('5. Contrasts'!X168="","",'5. Contrasts'!X168)</f>
        <v/>
      </c>
      <c r="Y168" s="211" t="str">
        <f>IF('5. Contrasts'!Y168="","",'5. Contrasts'!Y168)</f>
        <v/>
      </c>
      <c r="Z168" s="585" t="str">
        <f>IF('5. Contrasts'!Z168="","",'5. Contrasts'!Z168)</f>
        <v/>
      </c>
      <c r="AA168" s="377">
        <f t="shared" si="1"/>
        <v>6</v>
      </c>
      <c r="AC168" s="599"/>
      <c r="AD168" s="81"/>
      <c r="AE168" s="81"/>
      <c r="AF168" s="81"/>
      <c r="AG168" s="81"/>
      <c r="AH168" s="81"/>
      <c r="AI168" s="87"/>
      <c r="AJ168" s="81"/>
      <c r="AK168" s="81"/>
      <c r="AL168" s="81"/>
      <c r="AM168" s="81"/>
      <c r="AN168" s="81"/>
      <c r="AO168" s="81"/>
      <c r="AP168" s="81"/>
      <c r="AQ168" s="81"/>
      <c r="AR168" s="600"/>
    </row>
    <row r="169" spans="1:44" s="378" customFormat="1" ht="12.75" hidden="1" customHeight="1" x14ac:dyDescent="0.2">
      <c r="A169" s="547" t="str">
        <f>IF('5. Contrasts'!A169="","",'5. Contrasts'!A169)</f>
        <v/>
      </c>
      <c r="B169" s="211" t="str">
        <f>IF('5. Contrasts'!B169="","",'5. Contrasts'!B169)</f>
        <v/>
      </c>
      <c r="C169" s="211" t="str">
        <f>IF('5. Contrasts'!C169="","",'5. Contrasts'!C169)</f>
        <v/>
      </c>
      <c r="D169" s="91" t="str">
        <f>IF('5. Contrasts'!D169="","",'5. Contrasts'!D169)</f>
        <v/>
      </c>
      <c r="E169" s="212" t="str">
        <f>IF('5. Contrasts'!E169="","",'5. Contrasts'!E169)</f>
        <v>vs.</v>
      </c>
      <c r="F169" s="211" t="str">
        <f>IF('5. Contrasts'!F169="","",'5. Contrasts'!F169)</f>
        <v/>
      </c>
      <c r="G169" s="93" t="str">
        <f>IF('5. Contrasts'!G169="","",'5. Contrasts'!G169)</f>
        <v/>
      </c>
      <c r="H169" s="399" t="str">
        <f>IF('5. Contrasts'!H169="","",'5. Contrasts'!H169)</f>
        <v/>
      </c>
      <c r="I169" s="211" t="str">
        <f>IF('5. Contrasts'!I169="","",'5. Contrasts'!I169)</f>
        <v/>
      </c>
      <c r="J169" s="211" t="str">
        <f>IF('5. Contrasts'!J169="","",'5. Contrasts'!J169)</f>
        <v/>
      </c>
      <c r="K169" s="211" t="str">
        <f>IF('5. Contrasts'!K169="","",'5. Contrasts'!K169)</f>
        <v/>
      </c>
      <c r="L169" s="211" t="str">
        <f>IF('5. Contrasts'!L169="","",'5. Contrasts'!L169)</f>
        <v/>
      </c>
      <c r="M169" s="211" t="str">
        <f>IF('5. Contrasts'!M169="","",'5. Contrasts'!M169)</f>
        <v/>
      </c>
      <c r="N169" s="211" t="str">
        <f>IF('5. Contrasts'!N169="","",'5. Contrasts'!N169)</f>
        <v/>
      </c>
      <c r="O169" s="211" t="str">
        <f>IF('5. Contrasts'!O169="","",'5. Contrasts'!O169)</f>
        <v/>
      </c>
      <c r="P169" s="211" t="str">
        <f>IF('5. Contrasts'!P169="","",'5. Contrasts'!P169)</f>
        <v/>
      </c>
      <c r="Q169" s="211" t="str">
        <f>IF('5. Contrasts'!Q169="","",'5. Contrasts'!Q169)</f>
        <v/>
      </c>
      <c r="R169" s="211" t="str">
        <f>IF('5. Contrasts'!R169="","",'5. Contrasts'!R169)</f>
        <v/>
      </c>
      <c r="S169" s="211" t="str">
        <f>IF('5. Contrasts'!S169="","",'5. Contrasts'!S169)</f>
        <v/>
      </c>
      <c r="T169" s="211" t="str">
        <f>IF('5. Contrasts'!T169="","",'5. Contrasts'!T169)</f>
        <v/>
      </c>
      <c r="U169" s="211" t="str">
        <f>IF('5. Contrasts'!U169="","",'5. Contrasts'!U169)</f>
        <v/>
      </c>
      <c r="V169" s="211" t="str">
        <f>IF('5. Contrasts'!V169="","",'5. Contrasts'!V169)</f>
        <v/>
      </c>
      <c r="W169" s="211" t="str">
        <f>IF('5. Contrasts'!W169="","",'5. Contrasts'!W169)</f>
        <v/>
      </c>
      <c r="X169" s="211" t="str">
        <f>IF('5. Contrasts'!X169="","",'5. Contrasts'!X169)</f>
        <v/>
      </c>
      <c r="Y169" s="211" t="str">
        <f>IF('5. Contrasts'!Y169="","",'5. Contrasts'!Y169)</f>
        <v/>
      </c>
      <c r="Z169" s="585" t="str">
        <f>IF('5. Contrasts'!Z169="","",'5. Contrasts'!Z169)</f>
        <v/>
      </c>
      <c r="AA169" s="377">
        <f t="shared" si="1"/>
        <v>6</v>
      </c>
      <c r="AC169" s="599"/>
      <c r="AD169" s="81"/>
      <c r="AE169" s="81"/>
      <c r="AF169" s="81"/>
      <c r="AG169" s="81"/>
      <c r="AH169" s="81"/>
      <c r="AI169" s="87"/>
      <c r="AJ169" s="81"/>
      <c r="AK169" s="81"/>
      <c r="AL169" s="81"/>
      <c r="AM169" s="81"/>
      <c r="AN169" s="81"/>
      <c r="AO169" s="81"/>
      <c r="AP169" s="81"/>
      <c r="AQ169" s="81"/>
      <c r="AR169" s="600"/>
    </row>
    <row r="170" spans="1:44" s="378" customFormat="1" ht="12.75" hidden="1" customHeight="1" x14ac:dyDescent="0.2">
      <c r="A170" s="547" t="str">
        <f>IF('5. Contrasts'!A170="","",'5. Contrasts'!A170)</f>
        <v/>
      </c>
      <c r="B170" s="211" t="str">
        <f>IF('5. Contrasts'!B170="","",'5. Contrasts'!B170)</f>
        <v/>
      </c>
      <c r="C170" s="211" t="str">
        <f>IF('5. Contrasts'!C170="","",'5. Contrasts'!C170)</f>
        <v/>
      </c>
      <c r="D170" s="91" t="str">
        <f>IF('5. Contrasts'!D170="","",'5. Contrasts'!D170)</f>
        <v/>
      </c>
      <c r="E170" s="212" t="str">
        <f>IF('5. Contrasts'!E170="","",'5. Contrasts'!E170)</f>
        <v>vs.</v>
      </c>
      <c r="F170" s="211" t="str">
        <f>IF('5. Contrasts'!F170="","",'5. Contrasts'!F170)</f>
        <v/>
      </c>
      <c r="G170" s="93" t="str">
        <f>IF('5. Contrasts'!G170="","",'5. Contrasts'!G170)</f>
        <v/>
      </c>
      <c r="H170" s="399" t="str">
        <f>IF('5. Contrasts'!H170="","",'5. Contrasts'!H170)</f>
        <v/>
      </c>
      <c r="I170" s="211" t="str">
        <f>IF('5. Contrasts'!I170="","",'5. Contrasts'!I170)</f>
        <v/>
      </c>
      <c r="J170" s="211" t="str">
        <f>IF('5. Contrasts'!J170="","",'5. Contrasts'!J170)</f>
        <v/>
      </c>
      <c r="K170" s="211" t="str">
        <f>IF('5. Contrasts'!K170="","",'5. Contrasts'!K170)</f>
        <v/>
      </c>
      <c r="L170" s="211" t="str">
        <f>IF('5. Contrasts'!L170="","",'5. Contrasts'!L170)</f>
        <v/>
      </c>
      <c r="M170" s="211" t="str">
        <f>IF('5. Contrasts'!M170="","",'5. Contrasts'!M170)</f>
        <v/>
      </c>
      <c r="N170" s="211" t="str">
        <f>IF('5. Contrasts'!N170="","",'5. Contrasts'!N170)</f>
        <v/>
      </c>
      <c r="O170" s="211" t="str">
        <f>IF('5. Contrasts'!O170="","",'5. Contrasts'!O170)</f>
        <v/>
      </c>
      <c r="P170" s="211" t="str">
        <f>IF('5. Contrasts'!P170="","",'5. Contrasts'!P170)</f>
        <v/>
      </c>
      <c r="Q170" s="211" t="str">
        <f>IF('5. Contrasts'!Q170="","",'5. Contrasts'!Q170)</f>
        <v/>
      </c>
      <c r="R170" s="211" t="str">
        <f>IF('5. Contrasts'!R170="","",'5. Contrasts'!R170)</f>
        <v/>
      </c>
      <c r="S170" s="211" t="str">
        <f>IF('5. Contrasts'!S170="","",'5. Contrasts'!S170)</f>
        <v/>
      </c>
      <c r="T170" s="211" t="str">
        <f>IF('5. Contrasts'!T170="","",'5. Contrasts'!T170)</f>
        <v/>
      </c>
      <c r="U170" s="211" t="str">
        <f>IF('5. Contrasts'!U170="","",'5. Contrasts'!U170)</f>
        <v/>
      </c>
      <c r="V170" s="211" t="str">
        <f>IF('5. Contrasts'!V170="","",'5. Contrasts'!V170)</f>
        <v/>
      </c>
      <c r="W170" s="211" t="str">
        <f>IF('5. Contrasts'!W170="","",'5. Contrasts'!W170)</f>
        <v/>
      </c>
      <c r="X170" s="211" t="str">
        <f>IF('5. Contrasts'!X170="","",'5. Contrasts'!X170)</f>
        <v/>
      </c>
      <c r="Y170" s="211" t="str">
        <f>IF('5. Contrasts'!Y170="","",'5. Contrasts'!Y170)</f>
        <v/>
      </c>
      <c r="Z170" s="585" t="str">
        <f>IF('5. Contrasts'!Z170="","",'5. Contrasts'!Z170)</f>
        <v/>
      </c>
      <c r="AA170" s="377">
        <f t="shared" ref="AA170:AA233" si="2">AA143+1</f>
        <v>6</v>
      </c>
      <c r="AC170" s="599"/>
      <c r="AD170" s="81"/>
      <c r="AE170" s="81"/>
      <c r="AF170" s="81"/>
      <c r="AG170" s="81"/>
      <c r="AH170" s="81"/>
      <c r="AI170" s="87"/>
      <c r="AJ170" s="81"/>
      <c r="AK170" s="81"/>
      <c r="AL170" s="81"/>
      <c r="AM170" s="81"/>
      <c r="AN170" s="81"/>
      <c r="AO170" s="81"/>
      <c r="AP170" s="81"/>
      <c r="AQ170" s="81"/>
      <c r="AR170" s="600"/>
    </row>
    <row r="171" spans="1:44" s="378" customFormat="1" ht="12.75" hidden="1" customHeight="1" x14ac:dyDescent="0.2">
      <c r="A171" s="547" t="str">
        <f>IF('5. Contrasts'!A171="","",'5. Contrasts'!A171)</f>
        <v/>
      </c>
      <c r="B171" s="211" t="str">
        <f>IF('5. Contrasts'!B171="","",'5. Contrasts'!B171)</f>
        <v/>
      </c>
      <c r="C171" s="211" t="str">
        <f>IF('5. Contrasts'!C171="","",'5. Contrasts'!C171)</f>
        <v/>
      </c>
      <c r="D171" s="91" t="str">
        <f>IF('5. Contrasts'!D171="","",'5. Contrasts'!D171)</f>
        <v/>
      </c>
      <c r="E171" s="212" t="str">
        <f>IF('5. Contrasts'!E171="","",'5. Contrasts'!E171)</f>
        <v>vs.</v>
      </c>
      <c r="F171" s="211" t="str">
        <f>IF('5. Contrasts'!F171="","",'5. Contrasts'!F171)</f>
        <v/>
      </c>
      <c r="G171" s="93" t="str">
        <f>IF('5. Contrasts'!G171="","",'5. Contrasts'!G171)</f>
        <v/>
      </c>
      <c r="H171" s="399" t="str">
        <f>IF('5. Contrasts'!H171="","",'5. Contrasts'!H171)</f>
        <v/>
      </c>
      <c r="I171" s="211" t="str">
        <f>IF('5. Contrasts'!I171="","",'5. Contrasts'!I171)</f>
        <v/>
      </c>
      <c r="J171" s="211" t="str">
        <f>IF('5. Contrasts'!J171="","",'5. Contrasts'!J171)</f>
        <v/>
      </c>
      <c r="K171" s="211" t="str">
        <f>IF('5. Contrasts'!K171="","",'5. Contrasts'!K171)</f>
        <v/>
      </c>
      <c r="L171" s="211" t="str">
        <f>IF('5. Contrasts'!L171="","",'5. Contrasts'!L171)</f>
        <v/>
      </c>
      <c r="M171" s="211" t="str">
        <f>IF('5. Contrasts'!M171="","",'5. Contrasts'!M171)</f>
        <v/>
      </c>
      <c r="N171" s="211" t="str">
        <f>IF('5. Contrasts'!N171="","",'5. Contrasts'!N171)</f>
        <v/>
      </c>
      <c r="O171" s="211" t="str">
        <f>IF('5. Contrasts'!O171="","",'5. Contrasts'!O171)</f>
        <v/>
      </c>
      <c r="P171" s="211" t="str">
        <f>IF('5. Contrasts'!P171="","",'5. Contrasts'!P171)</f>
        <v/>
      </c>
      <c r="Q171" s="211" t="str">
        <f>IF('5. Contrasts'!Q171="","",'5. Contrasts'!Q171)</f>
        <v/>
      </c>
      <c r="R171" s="211" t="str">
        <f>IF('5. Contrasts'!R171="","",'5. Contrasts'!R171)</f>
        <v/>
      </c>
      <c r="S171" s="211" t="str">
        <f>IF('5. Contrasts'!S171="","",'5. Contrasts'!S171)</f>
        <v/>
      </c>
      <c r="T171" s="211" t="str">
        <f>IF('5. Contrasts'!T171="","",'5. Contrasts'!T171)</f>
        <v/>
      </c>
      <c r="U171" s="211" t="str">
        <f>IF('5. Contrasts'!U171="","",'5. Contrasts'!U171)</f>
        <v/>
      </c>
      <c r="V171" s="211" t="str">
        <f>IF('5. Contrasts'!V171="","",'5. Contrasts'!V171)</f>
        <v/>
      </c>
      <c r="W171" s="211" t="str">
        <f>IF('5. Contrasts'!W171="","",'5. Contrasts'!W171)</f>
        <v/>
      </c>
      <c r="X171" s="211" t="str">
        <f>IF('5. Contrasts'!X171="","",'5. Contrasts'!X171)</f>
        <v/>
      </c>
      <c r="Y171" s="211" t="str">
        <f>IF('5. Contrasts'!Y171="","",'5. Contrasts'!Y171)</f>
        <v/>
      </c>
      <c r="Z171" s="585" t="str">
        <f>IF('5. Contrasts'!Z171="","",'5. Contrasts'!Z171)</f>
        <v/>
      </c>
      <c r="AA171" s="377">
        <f t="shared" si="2"/>
        <v>6</v>
      </c>
      <c r="AC171" s="599"/>
      <c r="AD171" s="81"/>
      <c r="AE171" s="81"/>
      <c r="AF171" s="81"/>
      <c r="AG171" s="81"/>
      <c r="AH171" s="81"/>
      <c r="AI171" s="87"/>
      <c r="AJ171" s="81"/>
      <c r="AK171" s="81"/>
      <c r="AL171" s="81"/>
      <c r="AM171" s="81"/>
      <c r="AN171" s="81"/>
      <c r="AO171" s="81"/>
      <c r="AP171" s="81"/>
      <c r="AQ171" s="81"/>
      <c r="AR171" s="600"/>
    </row>
    <row r="172" spans="1:44" s="378" customFormat="1" ht="12.75" hidden="1" customHeight="1" x14ac:dyDescent="0.2">
      <c r="A172" s="547" t="str">
        <f>IF('5. Contrasts'!A172="","",'5. Contrasts'!A172)</f>
        <v/>
      </c>
      <c r="B172" s="211" t="str">
        <f>IF('5. Contrasts'!B172="","",'5. Contrasts'!B172)</f>
        <v/>
      </c>
      <c r="C172" s="211" t="str">
        <f>IF('5. Contrasts'!C172="","",'5. Contrasts'!C172)</f>
        <v/>
      </c>
      <c r="D172" s="91" t="str">
        <f>IF('5. Contrasts'!D172="","",'5. Contrasts'!D172)</f>
        <v/>
      </c>
      <c r="E172" s="212" t="str">
        <f>IF('5. Contrasts'!E172="","",'5. Contrasts'!E172)</f>
        <v>vs.</v>
      </c>
      <c r="F172" s="211" t="str">
        <f>IF('5. Contrasts'!F172="","",'5. Contrasts'!F172)</f>
        <v/>
      </c>
      <c r="G172" s="93" t="str">
        <f>IF('5. Contrasts'!G172="","",'5. Contrasts'!G172)</f>
        <v/>
      </c>
      <c r="H172" s="399" t="str">
        <f>IF('5. Contrasts'!H172="","",'5. Contrasts'!H172)</f>
        <v/>
      </c>
      <c r="I172" s="211" t="str">
        <f>IF('5. Contrasts'!I172="","",'5. Contrasts'!I172)</f>
        <v/>
      </c>
      <c r="J172" s="211" t="str">
        <f>IF('5. Contrasts'!J172="","",'5. Contrasts'!J172)</f>
        <v/>
      </c>
      <c r="K172" s="211" t="str">
        <f>IF('5. Contrasts'!K172="","",'5. Contrasts'!K172)</f>
        <v/>
      </c>
      <c r="L172" s="211" t="str">
        <f>IF('5. Contrasts'!L172="","",'5. Contrasts'!L172)</f>
        <v/>
      </c>
      <c r="M172" s="211" t="str">
        <f>IF('5. Contrasts'!M172="","",'5. Contrasts'!M172)</f>
        <v/>
      </c>
      <c r="N172" s="211" t="str">
        <f>IF('5. Contrasts'!N172="","",'5. Contrasts'!N172)</f>
        <v/>
      </c>
      <c r="O172" s="211" t="str">
        <f>IF('5. Contrasts'!O172="","",'5. Contrasts'!O172)</f>
        <v/>
      </c>
      <c r="P172" s="211" t="str">
        <f>IF('5. Contrasts'!P172="","",'5. Contrasts'!P172)</f>
        <v/>
      </c>
      <c r="Q172" s="211" t="str">
        <f>IF('5. Contrasts'!Q172="","",'5. Contrasts'!Q172)</f>
        <v/>
      </c>
      <c r="R172" s="211" t="str">
        <f>IF('5. Contrasts'!R172="","",'5. Contrasts'!R172)</f>
        <v/>
      </c>
      <c r="S172" s="211" t="str">
        <f>IF('5. Contrasts'!S172="","",'5. Contrasts'!S172)</f>
        <v/>
      </c>
      <c r="T172" s="211" t="str">
        <f>IF('5. Contrasts'!T172="","",'5. Contrasts'!T172)</f>
        <v/>
      </c>
      <c r="U172" s="211" t="str">
        <f>IF('5. Contrasts'!U172="","",'5. Contrasts'!U172)</f>
        <v/>
      </c>
      <c r="V172" s="211" t="str">
        <f>IF('5. Contrasts'!V172="","",'5. Contrasts'!V172)</f>
        <v/>
      </c>
      <c r="W172" s="211" t="str">
        <f>IF('5. Contrasts'!W172="","",'5. Contrasts'!W172)</f>
        <v/>
      </c>
      <c r="X172" s="211" t="str">
        <f>IF('5. Contrasts'!X172="","",'5. Contrasts'!X172)</f>
        <v/>
      </c>
      <c r="Y172" s="211" t="str">
        <f>IF('5. Contrasts'!Y172="","",'5. Contrasts'!Y172)</f>
        <v/>
      </c>
      <c r="Z172" s="585" t="str">
        <f>IF('5. Contrasts'!Z172="","",'5. Contrasts'!Z172)</f>
        <v/>
      </c>
      <c r="AA172" s="377">
        <f t="shared" si="2"/>
        <v>6</v>
      </c>
      <c r="AC172" s="599"/>
      <c r="AD172" s="81"/>
      <c r="AE172" s="81"/>
      <c r="AF172" s="81"/>
      <c r="AG172" s="81"/>
      <c r="AH172" s="81"/>
      <c r="AI172" s="87"/>
      <c r="AJ172" s="81"/>
      <c r="AK172" s="81"/>
      <c r="AL172" s="81"/>
      <c r="AM172" s="81"/>
      <c r="AN172" s="81"/>
      <c r="AO172" s="81"/>
      <c r="AP172" s="81"/>
      <c r="AQ172" s="81"/>
      <c r="AR172" s="600"/>
    </row>
    <row r="173" spans="1:44" s="378" customFormat="1" ht="12.75" hidden="1" customHeight="1" x14ac:dyDescent="0.2">
      <c r="A173" s="547" t="str">
        <f>IF('5. Contrasts'!A173="","",'5. Contrasts'!A173)</f>
        <v/>
      </c>
      <c r="B173" s="211" t="str">
        <f>IF('5. Contrasts'!B173="","",'5. Contrasts'!B173)</f>
        <v/>
      </c>
      <c r="C173" s="211" t="str">
        <f>IF('5. Contrasts'!C173="","",'5. Contrasts'!C173)</f>
        <v/>
      </c>
      <c r="D173" s="91" t="str">
        <f>IF('5. Contrasts'!D173="","",'5. Contrasts'!D173)</f>
        <v/>
      </c>
      <c r="E173" s="212" t="str">
        <f>IF('5. Contrasts'!E173="","",'5. Contrasts'!E173)</f>
        <v>vs.</v>
      </c>
      <c r="F173" s="211" t="str">
        <f>IF('5. Contrasts'!F173="","",'5. Contrasts'!F173)</f>
        <v/>
      </c>
      <c r="G173" s="93" t="str">
        <f>IF('5. Contrasts'!G173="","",'5. Contrasts'!G173)</f>
        <v/>
      </c>
      <c r="H173" s="399" t="str">
        <f>IF('5. Contrasts'!H173="","",'5. Contrasts'!H173)</f>
        <v/>
      </c>
      <c r="I173" s="211" t="str">
        <f>IF('5. Contrasts'!I173="","",'5. Contrasts'!I173)</f>
        <v/>
      </c>
      <c r="J173" s="211" t="str">
        <f>IF('5. Contrasts'!J173="","",'5. Contrasts'!J173)</f>
        <v/>
      </c>
      <c r="K173" s="211" t="str">
        <f>IF('5. Contrasts'!K173="","",'5. Contrasts'!K173)</f>
        <v/>
      </c>
      <c r="L173" s="211" t="str">
        <f>IF('5. Contrasts'!L173="","",'5. Contrasts'!L173)</f>
        <v/>
      </c>
      <c r="M173" s="211" t="str">
        <f>IF('5. Contrasts'!M173="","",'5. Contrasts'!M173)</f>
        <v/>
      </c>
      <c r="N173" s="211" t="str">
        <f>IF('5. Contrasts'!N173="","",'5. Contrasts'!N173)</f>
        <v/>
      </c>
      <c r="O173" s="211" t="str">
        <f>IF('5. Contrasts'!O173="","",'5. Contrasts'!O173)</f>
        <v/>
      </c>
      <c r="P173" s="211" t="str">
        <f>IF('5. Contrasts'!P173="","",'5. Contrasts'!P173)</f>
        <v/>
      </c>
      <c r="Q173" s="211" t="str">
        <f>IF('5. Contrasts'!Q173="","",'5. Contrasts'!Q173)</f>
        <v/>
      </c>
      <c r="R173" s="211" t="str">
        <f>IF('5. Contrasts'!R173="","",'5. Contrasts'!R173)</f>
        <v/>
      </c>
      <c r="S173" s="211" t="str">
        <f>IF('5. Contrasts'!S173="","",'5. Contrasts'!S173)</f>
        <v/>
      </c>
      <c r="T173" s="211" t="str">
        <f>IF('5. Contrasts'!T173="","",'5. Contrasts'!T173)</f>
        <v/>
      </c>
      <c r="U173" s="211" t="str">
        <f>IF('5. Contrasts'!U173="","",'5. Contrasts'!U173)</f>
        <v/>
      </c>
      <c r="V173" s="211" t="str">
        <f>IF('5. Contrasts'!V173="","",'5. Contrasts'!V173)</f>
        <v/>
      </c>
      <c r="W173" s="211" t="str">
        <f>IF('5. Contrasts'!W173="","",'5. Contrasts'!W173)</f>
        <v/>
      </c>
      <c r="X173" s="211" t="str">
        <f>IF('5. Contrasts'!X173="","",'5. Contrasts'!X173)</f>
        <v/>
      </c>
      <c r="Y173" s="211" t="str">
        <f>IF('5. Contrasts'!Y173="","",'5. Contrasts'!Y173)</f>
        <v/>
      </c>
      <c r="Z173" s="585" t="str">
        <f>IF('5. Contrasts'!Z173="","",'5. Contrasts'!Z173)</f>
        <v/>
      </c>
      <c r="AA173" s="377">
        <f t="shared" si="2"/>
        <v>6</v>
      </c>
      <c r="AC173" s="599"/>
      <c r="AD173" s="81"/>
      <c r="AE173" s="81"/>
      <c r="AF173" s="81"/>
      <c r="AG173" s="81"/>
      <c r="AH173" s="81"/>
      <c r="AI173" s="87"/>
      <c r="AJ173" s="81"/>
      <c r="AK173" s="81"/>
      <c r="AL173" s="81"/>
      <c r="AM173" s="81"/>
      <c r="AN173" s="81"/>
      <c r="AO173" s="81"/>
      <c r="AP173" s="81"/>
      <c r="AQ173" s="81"/>
      <c r="AR173" s="600"/>
    </row>
    <row r="174" spans="1:44" s="382" customFormat="1" ht="12.75" customHeight="1" x14ac:dyDescent="0.2">
      <c r="A174" s="549" t="str">
        <f>IF('5. Contrasts'!A174="","",'5. Contrasts'!A174)</f>
        <v xml:space="preserve">Note: There are additional rows available for use if you highlight this row and the one above it and choose "Unhide" in the "View" menu. </v>
      </c>
      <c r="B174" s="213"/>
      <c r="C174" s="218"/>
      <c r="D174" s="218"/>
      <c r="E174" s="219"/>
      <c r="F174" s="218"/>
      <c r="G174" s="218"/>
      <c r="H174" s="218"/>
      <c r="I174" s="218"/>
      <c r="J174" s="218"/>
      <c r="K174" s="218"/>
      <c r="L174" s="218"/>
      <c r="M174" s="218"/>
      <c r="N174" s="218"/>
      <c r="O174" s="218"/>
      <c r="P174" s="218"/>
      <c r="Q174" s="218"/>
      <c r="R174" s="218"/>
      <c r="S174" s="218"/>
      <c r="T174" s="218"/>
      <c r="U174" s="218"/>
      <c r="V174" s="218"/>
      <c r="W174" s="218"/>
      <c r="X174" s="218"/>
      <c r="Y174" s="218"/>
      <c r="Z174" s="586" t="str">
        <f>IF('5. Contrasts'!Z174="","",'5. Contrasts'!Z174)</f>
        <v/>
      </c>
      <c r="AA174" s="381"/>
      <c r="AC174" s="601"/>
      <c r="AD174" s="247"/>
      <c r="AE174" s="247"/>
      <c r="AF174" s="247"/>
      <c r="AG174" s="247"/>
      <c r="AH174" s="247"/>
      <c r="AI174" s="247"/>
      <c r="AJ174" s="247"/>
      <c r="AK174" s="247"/>
      <c r="AL174" s="247"/>
      <c r="AM174" s="247"/>
      <c r="AN174" s="247"/>
      <c r="AO174" s="247"/>
      <c r="AP174" s="247"/>
      <c r="AQ174" s="247"/>
      <c r="AR174" s="602"/>
    </row>
    <row r="175" spans="1:44" s="385" customFormat="1" ht="14.25" customHeight="1" x14ac:dyDescent="0.2">
      <c r="A175" s="543" t="str">
        <f>IF('5. Contrasts'!A175="","",'5. Contrasts'!A175)</f>
        <v/>
      </c>
      <c r="B175" s="214"/>
      <c r="C175" s="214"/>
      <c r="D175" s="214"/>
      <c r="E175" s="397"/>
      <c r="F175" s="215"/>
      <c r="G175" s="215"/>
      <c r="H175" s="215"/>
      <c r="I175" s="215"/>
      <c r="J175" s="215"/>
      <c r="K175" s="215"/>
      <c r="L175" s="215"/>
      <c r="M175" s="215"/>
      <c r="N175" s="215"/>
      <c r="O175" s="215"/>
      <c r="P175" s="215"/>
      <c r="Q175" s="215"/>
      <c r="R175" s="215"/>
      <c r="S175" s="215"/>
      <c r="T175" s="215"/>
      <c r="U175" s="215"/>
      <c r="V175" s="215"/>
      <c r="W175" s="215"/>
      <c r="X175" s="215"/>
      <c r="Y175" s="215"/>
      <c r="Z175" s="587"/>
      <c r="AA175" s="384"/>
      <c r="AC175" s="603"/>
      <c r="AD175" s="248"/>
      <c r="AE175" s="248"/>
      <c r="AF175" s="248"/>
      <c r="AG175" s="248"/>
      <c r="AH175" s="248"/>
      <c r="AI175" s="248"/>
      <c r="AJ175" s="248"/>
      <c r="AK175" s="248"/>
      <c r="AL175" s="248"/>
      <c r="AM175" s="248"/>
      <c r="AN175" s="248"/>
      <c r="AO175" s="248"/>
      <c r="AP175" s="248"/>
      <c r="AQ175" s="248"/>
      <c r="AR175" s="604"/>
    </row>
    <row r="176" spans="1:44" s="378" customFormat="1" ht="12.75" customHeight="1" x14ac:dyDescent="0.2">
      <c r="A176" s="547" t="str">
        <f>IF('5. Contrasts'!A176="","",'5. Contrasts'!A176)</f>
        <v/>
      </c>
      <c r="B176" s="211" t="str">
        <f>IF('5. Contrasts'!B176="","",'5. Contrasts'!B176)</f>
        <v/>
      </c>
      <c r="C176" s="211" t="str">
        <f>IF('5. Contrasts'!C176="","",'5. Contrasts'!C176)</f>
        <v/>
      </c>
      <c r="D176" s="91" t="str">
        <f>IF('5. Contrasts'!D176="","",'5. Contrasts'!D176)</f>
        <v/>
      </c>
      <c r="E176" s="212" t="str">
        <f>IF('5. Contrasts'!E176="","",'5. Contrasts'!E176)</f>
        <v>vs.</v>
      </c>
      <c r="F176" s="211" t="str">
        <f>IF('5. Contrasts'!F176="","",'5. Contrasts'!F176)</f>
        <v/>
      </c>
      <c r="G176" s="93" t="str">
        <f>IF('5. Contrasts'!G176="","",'5. Contrasts'!G176)</f>
        <v/>
      </c>
      <c r="H176" s="398" t="str">
        <f>IF('5. Contrasts'!H176="","",'5. Contrasts'!H176)</f>
        <v/>
      </c>
      <c r="I176" s="216" t="str">
        <f>IF('5. Contrasts'!I176="","",'5. Contrasts'!I176)</f>
        <v/>
      </c>
      <c r="J176" s="216" t="str">
        <f>IF('5. Contrasts'!J176="","",'5. Contrasts'!J176)</f>
        <v/>
      </c>
      <c r="K176" s="216" t="str">
        <f>IF('5. Contrasts'!K176="","",'5. Contrasts'!K176)</f>
        <v/>
      </c>
      <c r="L176" s="216" t="str">
        <f>IF('5. Contrasts'!L176="","",'5. Contrasts'!L176)</f>
        <v/>
      </c>
      <c r="M176" s="216" t="str">
        <f>IF('5. Contrasts'!M176="","",'5. Contrasts'!M176)</f>
        <v/>
      </c>
      <c r="N176" s="216" t="str">
        <f>IF('5. Contrasts'!N176="","",'5. Contrasts'!N176)</f>
        <v/>
      </c>
      <c r="O176" s="216" t="str">
        <f>IF('5. Contrasts'!O176="","",'5. Contrasts'!O176)</f>
        <v/>
      </c>
      <c r="P176" s="216" t="str">
        <f>IF('5. Contrasts'!P176="","",'5. Contrasts'!P176)</f>
        <v/>
      </c>
      <c r="Q176" s="216" t="str">
        <f>IF('5. Contrasts'!Q176="","",'5. Contrasts'!Q176)</f>
        <v/>
      </c>
      <c r="R176" s="216" t="str">
        <f>IF('5. Contrasts'!R176="","",'5. Contrasts'!R176)</f>
        <v/>
      </c>
      <c r="S176" s="216" t="str">
        <f>IF('5. Contrasts'!S176="","",'5. Contrasts'!S176)</f>
        <v/>
      </c>
      <c r="T176" s="216" t="str">
        <f>IF('5. Contrasts'!T176="","",'5. Contrasts'!T176)</f>
        <v/>
      </c>
      <c r="U176" s="216" t="str">
        <f>IF('5. Contrasts'!U176="","",'5. Contrasts'!U176)</f>
        <v/>
      </c>
      <c r="V176" s="216" t="str">
        <f>IF('5. Contrasts'!V176="","",'5. Contrasts'!V176)</f>
        <v/>
      </c>
      <c r="W176" s="211" t="str">
        <f>IF('5. Contrasts'!W176="","",'5. Contrasts'!W176)</f>
        <v/>
      </c>
      <c r="X176" s="211" t="str">
        <f>IF('5. Contrasts'!X176="","",'5. Contrasts'!X176)</f>
        <v/>
      </c>
      <c r="Y176" s="211" t="str">
        <f>IF('5. Contrasts'!Y176="","",'5. Contrasts'!Y176)</f>
        <v/>
      </c>
      <c r="Z176" s="585" t="str">
        <f>IF('5. Contrasts'!Z176="","",'5. Contrasts'!Z176)</f>
        <v/>
      </c>
      <c r="AA176" s="377">
        <f t="shared" si="2"/>
        <v>7</v>
      </c>
      <c r="AC176" s="599"/>
      <c r="AD176" s="81"/>
      <c r="AE176" s="81"/>
      <c r="AF176" s="81"/>
      <c r="AG176" s="81"/>
      <c r="AH176" s="81"/>
      <c r="AI176" s="87"/>
      <c r="AJ176" s="81"/>
      <c r="AK176" s="81"/>
      <c r="AL176" s="81"/>
      <c r="AM176" s="81"/>
      <c r="AN176" s="81"/>
      <c r="AO176" s="81"/>
      <c r="AP176" s="81"/>
      <c r="AQ176" s="81"/>
      <c r="AR176" s="600"/>
    </row>
    <row r="177" spans="1:44" s="378" customFormat="1" ht="12.75" customHeight="1" x14ac:dyDescent="0.2">
      <c r="A177" s="547" t="str">
        <f>IF('5. Contrasts'!A177="","",'5. Contrasts'!A177)</f>
        <v/>
      </c>
      <c r="B177" s="211" t="str">
        <f>IF('5. Contrasts'!B177="","",'5. Contrasts'!B177)</f>
        <v/>
      </c>
      <c r="C177" s="211" t="str">
        <f>IF('5. Contrasts'!C177="","",'5. Contrasts'!C177)</f>
        <v/>
      </c>
      <c r="D177" s="91" t="str">
        <f>IF('5. Contrasts'!D177="","",'5. Contrasts'!D177)</f>
        <v/>
      </c>
      <c r="E177" s="212" t="str">
        <f>IF('5. Contrasts'!E177="","",'5. Contrasts'!E177)</f>
        <v>vs.</v>
      </c>
      <c r="F177" s="211" t="str">
        <f>IF('5. Contrasts'!F177="","",'5. Contrasts'!F177)</f>
        <v/>
      </c>
      <c r="G177" s="93" t="str">
        <f>IF('5. Contrasts'!G177="","",'5. Contrasts'!G177)</f>
        <v/>
      </c>
      <c r="H177" s="399" t="str">
        <f>IF('5. Contrasts'!H177="","",'5. Contrasts'!H177)</f>
        <v/>
      </c>
      <c r="I177" s="211" t="str">
        <f>IF('5. Contrasts'!I177="","",'5. Contrasts'!I177)</f>
        <v/>
      </c>
      <c r="J177" s="211" t="str">
        <f>IF('5. Contrasts'!J177="","",'5. Contrasts'!J177)</f>
        <v/>
      </c>
      <c r="K177" s="211" t="str">
        <f>IF('5. Contrasts'!K177="","",'5. Contrasts'!K177)</f>
        <v/>
      </c>
      <c r="L177" s="211" t="str">
        <f>IF('5. Contrasts'!L177="","",'5. Contrasts'!L177)</f>
        <v/>
      </c>
      <c r="M177" s="211" t="str">
        <f>IF('5. Contrasts'!M177="","",'5. Contrasts'!M177)</f>
        <v/>
      </c>
      <c r="N177" s="211" t="str">
        <f>IF('5. Contrasts'!N177="","",'5. Contrasts'!N177)</f>
        <v/>
      </c>
      <c r="O177" s="211" t="str">
        <f>IF('5. Contrasts'!O177="","",'5. Contrasts'!O177)</f>
        <v/>
      </c>
      <c r="P177" s="211" t="str">
        <f>IF('5. Contrasts'!P177="","",'5. Contrasts'!P177)</f>
        <v/>
      </c>
      <c r="Q177" s="211" t="str">
        <f>IF('5. Contrasts'!Q177="","",'5. Contrasts'!Q177)</f>
        <v/>
      </c>
      <c r="R177" s="211" t="str">
        <f>IF('5. Contrasts'!R177="","",'5. Contrasts'!R177)</f>
        <v/>
      </c>
      <c r="S177" s="211" t="str">
        <f>IF('5. Contrasts'!S177="","",'5. Contrasts'!S177)</f>
        <v/>
      </c>
      <c r="T177" s="211" t="str">
        <f>IF('5. Contrasts'!T177="","",'5. Contrasts'!T177)</f>
        <v/>
      </c>
      <c r="U177" s="211" t="str">
        <f>IF('5. Contrasts'!U177="","",'5. Contrasts'!U177)</f>
        <v/>
      </c>
      <c r="V177" s="211" t="str">
        <f>IF('5. Contrasts'!V177="","",'5. Contrasts'!V177)</f>
        <v/>
      </c>
      <c r="W177" s="211" t="str">
        <f>IF('5. Contrasts'!W177="","",'5. Contrasts'!W177)</f>
        <v/>
      </c>
      <c r="X177" s="211" t="str">
        <f>IF('5. Contrasts'!X177="","",'5. Contrasts'!X177)</f>
        <v/>
      </c>
      <c r="Y177" s="211" t="str">
        <f>IF('5. Contrasts'!Y177="","",'5. Contrasts'!Y177)</f>
        <v/>
      </c>
      <c r="Z177" s="585" t="str">
        <f>IF('5. Contrasts'!Z177="","",'5. Contrasts'!Z177)</f>
        <v/>
      </c>
      <c r="AA177" s="377">
        <f t="shared" si="2"/>
        <v>7</v>
      </c>
      <c r="AC177" s="599"/>
      <c r="AD177" s="81"/>
      <c r="AE177" s="81"/>
      <c r="AF177" s="81"/>
      <c r="AG177" s="81"/>
      <c r="AH177" s="81"/>
      <c r="AI177" s="87"/>
      <c r="AJ177" s="81"/>
      <c r="AK177" s="81"/>
      <c r="AL177" s="81"/>
      <c r="AM177" s="81"/>
      <c r="AN177" s="81"/>
      <c r="AO177" s="81"/>
      <c r="AP177" s="81"/>
      <c r="AQ177" s="81"/>
      <c r="AR177" s="600"/>
    </row>
    <row r="178" spans="1:44" s="378" customFormat="1" ht="12.75" customHeight="1" x14ac:dyDescent="0.2">
      <c r="A178" s="547" t="str">
        <f>IF('5. Contrasts'!A178="","",'5. Contrasts'!A178)</f>
        <v/>
      </c>
      <c r="B178" s="211" t="str">
        <f>IF('5. Contrasts'!B178="","",'5. Contrasts'!B178)</f>
        <v/>
      </c>
      <c r="C178" s="211" t="str">
        <f>IF('5. Contrasts'!C178="","",'5. Contrasts'!C178)</f>
        <v/>
      </c>
      <c r="D178" s="91" t="str">
        <f>IF('5. Contrasts'!D178="","",'5. Contrasts'!D178)</f>
        <v/>
      </c>
      <c r="E178" s="212" t="str">
        <f>IF('5. Contrasts'!E178="","",'5. Contrasts'!E178)</f>
        <v>vs.</v>
      </c>
      <c r="F178" s="211" t="str">
        <f>IF('5. Contrasts'!F178="","",'5. Contrasts'!F178)</f>
        <v/>
      </c>
      <c r="G178" s="93" t="str">
        <f>IF('5. Contrasts'!G178="","",'5. Contrasts'!G178)</f>
        <v/>
      </c>
      <c r="H178" s="399" t="str">
        <f>IF('5. Contrasts'!H178="","",'5. Contrasts'!H178)</f>
        <v/>
      </c>
      <c r="I178" s="211" t="str">
        <f>IF('5. Contrasts'!I178="","",'5. Contrasts'!I178)</f>
        <v/>
      </c>
      <c r="J178" s="211" t="str">
        <f>IF('5. Contrasts'!J178="","",'5. Contrasts'!J178)</f>
        <v/>
      </c>
      <c r="K178" s="211" t="str">
        <f>IF('5. Contrasts'!K178="","",'5. Contrasts'!K178)</f>
        <v/>
      </c>
      <c r="L178" s="211" t="str">
        <f>IF('5. Contrasts'!L178="","",'5. Contrasts'!L178)</f>
        <v/>
      </c>
      <c r="M178" s="211" t="str">
        <f>IF('5. Contrasts'!M178="","",'5. Contrasts'!M178)</f>
        <v/>
      </c>
      <c r="N178" s="211" t="str">
        <f>IF('5. Contrasts'!N178="","",'5. Contrasts'!N178)</f>
        <v/>
      </c>
      <c r="O178" s="211" t="str">
        <f>IF('5. Contrasts'!O178="","",'5. Contrasts'!O178)</f>
        <v/>
      </c>
      <c r="P178" s="211" t="str">
        <f>IF('5. Contrasts'!P178="","",'5. Contrasts'!P178)</f>
        <v/>
      </c>
      <c r="Q178" s="211" t="str">
        <f>IF('5. Contrasts'!Q178="","",'5. Contrasts'!Q178)</f>
        <v/>
      </c>
      <c r="R178" s="211" t="str">
        <f>IF('5. Contrasts'!R178="","",'5. Contrasts'!R178)</f>
        <v/>
      </c>
      <c r="S178" s="211" t="str">
        <f>IF('5. Contrasts'!S178="","",'5. Contrasts'!S178)</f>
        <v/>
      </c>
      <c r="T178" s="211" t="str">
        <f>IF('5. Contrasts'!T178="","",'5. Contrasts'!T178)</f>
        <v/>
      </c>
      <c r="U178" s="211" t="str">
        <f>IF('5. Contrasts'!U178="","",'5. Contrasts'!U178)</f>
        <v/>
      </c>
      <c r="V178" s="211" t="str">
        <f>IF('5. Contrasts'!V178="","",'5. Contrasts'!V178)</f>
        <v/>
      </c>
      <c r="W178" s="211" t="str">
        <f>IF('5. Contrasts'!W178="","",'5. Contrasts'!W178)</f>
        <v/>
      </c>
      <c r="X178" s="211" t="str">
        <f>IF('5. Contrasts'!X178="","",'5. Contrasts'!X178)</f>
        <v/>
      </c>
      <c r="Y178" s="211" t="str">
        <f>IF('5. Contrasts'!Y178="","",'5. Contrasts'!Y178)</f>
        <v/>
      </c>
      <c r="Z178" s="585" t="str">
        <f>IF('5. Contrasts'!Z178="","",'5. Contrasts'!Z178)</f>
        <v/>
      </c>
      <c r="AA178" s="377">
        <f t="shared" si="2"/>
        <v>7</v>
      </c>
      <c r="AC178" s="599"/>
      <c r="AD178" s="81"/>
      <c r="AE178" s="81"/>
      <c r="AF178" s="81"/>
      <c r="AG178" s="81"/>
      <c r="AH178" s="81"/>
      <c r="AI178" s="87"/>
      <c r="AJ178" s="81"/>
      <c r="AK178" s="81"/>
      <c r="AL178" s="81"/>
      <c r="AM178" s="81"/>
      <c r="AN178" s="81"/>
      <c r="AO178" s="81"/>
      <c r="AP178" s="81"/>
      <c r="AQ178" s="81"/>
      <c r="AR178" s="600"/>
    </row>
    <row r="179" spans="1:44" s="378" customFormat="1" ht="12.75" customHeight="1" x14ac:dyDescent="0.2">
      <c r="A179" s="547" t="str">
        <f>IF('5. Contrasts'!A179="","",'5. Contrasts'!A179)</f>
        <v/>
      </c>
      <c r="B179" s="211" t="str">
        <f>IF('5. Contrasts'!B179="","",'5. Contrasts'!B179)</f>
        <v/>
      </c>
      <c r="C179" s="211" t="str">
        <f>IF('5. Contrasts'!C179="","",'5. Contrasts'!C179)</f>
        <v/>
      </c>
      <c r="D179" s="91" t="str">
        <f>IF('5. Contrasts'!D179="","",'5. Contrasts'!D179)</f>
        <v/>
      </c>
      <c r="E179" s="212" t="str">
        <f>IF('5. Contrasts'!E179="","",'5. Contrasts'!E179)</f>
        <v>vs.</v>
      </c>
      <c r="F179" s="211" t="str">
        <f>IF('5. Contrasts'!F179="","",'5. Contrasts'!F179)</f>
        <v/>
      </c>
      <c r="G179" s="93" t="str">
        <f>IF('5. Contrasts'!G179="","",'5. Contrasts'!G179)</f>
        <v/>
      </c>
      <c r="H179" s="399" t="str">
        <f>IF('5. Contrasts'!H179="","",'5. Contrasts'!H179)</f>
        <v/>
      </c>
      <c r="I179" s="211" t="str">
        <f>IF('5. Contrasts'!I179="","",'5. Contrasts'!I179)</f>
        <v/>
      </c>
      <c r="J179" s="211" t="str">
        <f>IF('5. Contrasts'!J179="","",'5. Contrasts'!J179)</f>
        <v/>
      </c>
      <c r="K179" s="211" t="str">
        <f>IF('5. Contrasts'!K179="","",'5. Contrasts'!K179)</f>
        <v/>
      </c>
      <c r="L179" s="211" t="str">
        <f>IF('5. Contrasts'!L179="","",'5. Contrasts'!L179)</f>
        <v/>
      </c>
      <c r="M179" s="211" t="str">
        <f>IF('5. Contrasts'!M179="","",'5. Contrasts'!M179)</f>
        <v/>
      </c>
      <c r="N179" s="211" t="str">
        <f>IF('5. Contrasts'!N179="","",'5. Contrasts'!N179)</f>
        <v/>
      </c>
      <c r="O179" s="211" t="str">
        <f>IF('5. Contrasts'!O179="","",'5. Contrasts'!O179)</f>
        <v/>
      </c>
      <c r="P179" s="211" t="str">
        <f>IF('5. Contrasts'!P179="","",'5. Contrasts'!P179)</f>
        <v/>
      </c>
      <c r="Q179" s="211" t="str">
        <f>IF('5. Contrasts'!Q179="","",'5. Contrasts'!Q179)</f>
        <v/>
      </c>
      <c r="R179" s="211" t="str">
        <f>IF('5. Contrasts'!R179="","",'5. Contrasts'!R179)</f>
        <v/>
      </c>
      <c r="S179" s="211" t="str">
        <f>IF('5. Contrasts'!S179="","",'5. Contrasts'!S179)</f>
        <v/>
      </c>
      <c r="T179" s="211" t="str">
        <f>IF('5. Contrasts'!T179="","",'5. Contrasts'!T179)</f>
        <v/>
      </c>
      <c r="U179" s="211" t="str">
        <f>IF('5. Contrasts'!U179="","",'5. Contrasts'!U179)</f>
        <v/>
      </c>
      <c r="V179" s="211" t="str">
        <f>IF('5. Contrasts'!V179="","",'5. Contrasts'!V179)</f>
        <v/>
      </c>
      <c r="W179" s="211" t="str">
        <f>IF('5. Contrasts'!W179="","",'5. Contrasts'!W179)</f>
        <v/>
      </c>
      <c r="X179" s="211" t="str">
        <f>IF('5. Contrasts'!X179="","",'5. Contrasts'!X179)</f>
        <v/>
      </c>
      <c r="Y179" s="211" t="str">
        <f>IF('5. Contrasts'!Y179="","",'5. Contrasts'!Y179)</f>
        <v/>
      </c>
      <c r="Z179" s="585" t="str">
        <f>IF('5. Contrasts'!Z179="","",'5. Contrasts'!Z179)</f>
        <v/>
      </c>
      <c r="AA179" s="377">
        <f t="shared" si="2"/>
        <v>7</v>
      </c>
      <c r="AC179" s="599"/>
      <c r="AD179" s="81"/>
      <c r="AE179" s="81"/>
      <c r="AF179" s="81"/>
      <c r="AG179" s="81"/>
      <c r="AH179" s="81"/>
      <c r="AI179" s="87"/>
      <c r="AJ179" s="81"/>
      <c r="AK179" s="81"/>
      <c r="AL179" s="81"/>
      <c r="AM179" s="81"/>
      <c r="AN179" s="81"/>
      <c r="AO179" s="81"/>
      <c r="AP179" s="81"/>
      <c r="AQ179" s="81"/>
      <c r="AR179" s="600"/>
    </row>
    <row r="180" spans="1:44" s="378" customFormat="1" ht="12.75" customHeight="1" x14ac:dyDescent="0.2">
      <c r="A180" s="547" t="str">
        <f>IF('5. Contrasts'!A180="","",'5. Contrasts'!A180)</f>
        <v/>
      </c>
      <c r="B180" s="211" t="str">
        <f>IF('5. Contrasts'!B180="","",'5. Contrasts'!B180)</f>
        <v/>
      </c>
      <c r="C180" s="211" t="str">
        <f>IF('5. Contrasts'!C180="","",'5. Contrasts'!C180)</f>
        <v/>
      </c>
      <c r="D180" s="91" t="str">
        <f>IF('5. Contrasts'!D180="","",'5. Contrasts'!D180)</f>
        <v/>
      </c>
      <c r="E180" s="212" t="str">
        <f>IF('5. Contrasts'!E180="","",'5. Contrasts'!E180)</f>
        <v>vs.</v>
      </c>
      <c r="F180" s="211" t="str">
        <f>IF('5. Contrasts'!F180="","",'5. Contrasts'!F180)</f>
        <v/>
      </c>
      <c r="G180" s="93" t="str">
        <f>IF('5. Contrasts'!G180="","",'5. Contrasts'!G180)</f>
        <v/>
      </c>
      <c r="H180" s="399" t="str">
        <f>IF('5. Contrasts'!H180="","",'5. Contrasts'!H180)</f>
        <v/>
      </c>
      <c r="I180" s="211" t="str">
        <f>IF('5. Contrasts'!I180="","",'5. Contrasts'!I180)</f>
        <v/>
      </c>
      <c r="J180" s="211" t="str">
        <f>IF('5. Contrasts'!J180="","",'5. Contrasts'!J180)</f>
        <v/>
      </c>
      <c r="K180" s="211" t="str">
        <f>IF('5. Contrasts'!K180="","",'5. Contrasts'!K180)</f>
        <v/>
      </c>
      <c r="L180" s="211" t="str">
        <f>IF('5. Contrasts'!L180="","",'5. Contrasts'!L180)</f>
        <v/>
      </c>
      <c r="M180" s="211" t="str">
        <f>IF('5. Contrasts'!M180="","",'5. Contrasts'!M180)</f>
        <v/>
      </c>
      <c r="N180" s="211" t="str">
        <f>IF('5. Contrasts'!N180="","",'5. Contrasts'!N180)</f>
        <v/>
      </c>
      <c r="O180" s="211" t="str">
        <f>IF('5. Contrasts'!O180="","",'5. Contrasts'!O180)</f>
        <v/>
      </c>
      <c r="P180" s="211" t="str">
        <f>IF('5. Contrasts'!P180="","",'5. Contrasts'!P180)</f>
        <v/>
      </c>
      <c r="Q180" s="211" t="str">
        <f>IF('5. Contrasts'!Q180="","",'5. Contrasts'!Q180)</f>
        <v/>
      </c>
      <c r="R180" s="211" t="str">
        <f>IF('5. Contrasts'!R180="","",'5. Contrasts'!R180)</f>
        <v/>
      </c>
      <c r="S180" s="211" t="str">
        <f>IF('5. Contrasts'!S180="","",'5. Contrasts'!S180)</f>
        <v/>
      </c>
      <c r="T180" s="211" t="str">
        <f>IF('5. Contrasts'!T180="","",'5. Contrasts'!T180)</f>
        <v/>
      </c>
      <c r="U180" s="211" t="str">
        <f>IF('5. Contrasts'!U180="","",'5. Contrasts'!U180)</f>
        <v/>
      </c>
      <c r="V180" s="211" t="str">
        <f>IF('5. Contrasts'!V180="","",'5. Contrasts'!V180)</f>
        <v/>
      </c>
      <c r="W180" s="211" t="str">
        <f>IF('5. Contrasts'!W180="","",'5. Contrasts'!W180)</f>
        <v/>
      </c>
      <c r="X180" s="211" t="str">
        <f>IF('5. Contrasts'!X180="","",'5. Contrasts'!X180)</f>
        <v/>
      </c>
      <c r="Y180" s="211" t="str">
        <f>IF('5. Contrasts'!Y180="","",'5. Contrasts'!Y180)</f>
        <v/>
      </c>
      <c r="Z180" s="585" t="str">
        <f>IF('5. Contrasts'!Z180="","",'5. Contrasts'!Z180)</f>
        <v/>
      </c>
      <c r="AA180" s="377">
        <f t="shared" si="2"/>
        <v>7</v>
      </c>
      <c r="AC180" s="599"/>
      <c r="AD180" s="81"/>
      <c r="AE180" s="81"/>
      <c r="AF180" s="81"/>
      <c r="AG180" s="81"/>
      <c r="AH180" s="81"/>
      <c r="AI180" s="87"/>
      <c r="AJ180" s="81"/>
      <c r="AK180" s="81"/>
      <c r="AL180" s="81"/>
      <c r="AM180" s="81"/>
      <c r="AN180" s="81"/>
      <c r="AO180" s="81"/>
      <c r="AP180" s="81"/>
      <c r="AQ180" s="81"/>
      <c r="AR180" s="600"/>
    </row>
    <row r="181" spans="1:44" s="378" customFormat="1" ht="12.75" customHeight="1" x14ac:dyDescent="0.2">
      <c r="A181" s="547" t="str">
        <f>IF('5. Contrasts'!A181="","",'5. Contrasts'!A181)</f>
        <v/>
      </c>
      <c r="B181" s="211" t="str">
        <f>IF('5. Contrasts'!B181="","",'5. Contrasts'!B181)</f>
        <v/>
      </c>
      <c r="C181" s="211" t="str">
        <f>IF('5. Contrasts'!C181="","",'5. Contrasts'!C181)</f>
        <v/>
      </c>
      <c r="D181" s="91" t="str">
        <f>IF('5. Contrasts'!D181="","",'5. Contrasts'!D181)</f>
        <v/>
      </c>
      <c r="E181" s="212" t="str">
        <f>IF('5. Contrasts'!E181="","",'5. Contrasts'!E181)</f>
        <v>vs.</v>
      </c>
      <c r="F181" s="211" t="str">
        <f>IF('5. Contrasts'!F181="","",'5. Contrasts'!F181)</f>
        <v/>
      </c>
      <c r="G181" s="93" t="str">
        <f>IF('5. Contrasts'!G181="","",'5. Contrasts'!G181)</f>
        <v/>
      </c>
      <c r="H181" s="399" t="str">
        <f>IF('5. Contrasts'!H181="","",'5. Contrasts'!H181)</f>
        <v/>
      </c>
      <c r="I181" s="211" t="str">
        <f>IF('5. Contrasts'!I181="","",'5. Contrasts'!I181)</f>
        <v/>
      </c>
      <c r="J181" s="211" t="str">
        <f>IF('5. Contrasts'!J181="","",'5. Contrasts'!J181)</f>
        <v/>
      </c>
      <c r="K181" s="211" t="str">
        <f>IF('5. Contrasts'!K181="","",'5. Contrasts'!K181)</f>
        <v/>
      </c>
      <c r="L181" s="211" t="str">
        <f>IF('5. Contrasts'!L181="","",'5. Contrasts'!L181)</f>
        <v/>
      </c>
      <c r="M181" s="211" t="str">
        <f>IF('5. Contrasts'!M181="","",'5. Contrasts'!M181)</f>
        <v/>
      </c>
      <c r="N181" s="211" t="str">
        <f>IF('5. Contrasts'!N181="","",'5. Contrasts'!N181)</f>
        <v/>
      </c>
      <c r="O181" s="211" t="str">
        <f>IF('5. Contrasts'!O181="","",'5. Contrasts'!O181)</f>
        <v/>
      </c>
      <c r="P181" s="211" t="str">
        <f>IF('5. Contrasts'!P181="","",'5. Contrasts'!P181)</f>
        <v/>
      </c>
      <c r="Q181" s="211" t="str">
        <f>IF('5. Contrasts'!Q181="","",'5. Contrasts'!Q181)</f>
        <v/>
      </c>
      <c r="R181" s="211" t="str">
        <f>IF('5. Contrasts'!R181="","",'5. Contrasts'!R181)</f>
        <v/>
      </c>
      <c r="S181" s="211" t="str">
        <f>IF('5. Contrasts'!S181="","",'5. Contrasts'!S181)</f>
        <v/>
      </c>
      <c r="T181" s="211" t="str">
        <f>IF('5. Contrasts'!T181="","",'5. Contrasts'!T181)</f>
        <v/>
      </c>
      <c r="U181" s="211" t="str">
        <f>IF('5. Contrasts'!U181="","",'5. Contrasts'!U181)</f>
        <v/>
      </c>
      <c r="V181" s="211" t="str">
        <f>IF('5. Contrasts'!V181="","",'5. Contrasts'!V181)</f>
        <v/>
      </c>
      <c r="W181" s="211" t="str">
        <f>IF('5. Contrasts'!W181="","",'5. Contrasts'!W181)</f>
        <v/>
      </c>
      <c r="X181" s="211" t="str">
        <f>IF('5. Contrasts'!X181="","",'5. Contrasts'!X181)</f>
        <v/>
      </c>
      <c r="Y181" s="211" t="str">
        <f>IF('5. Contrasts'!Y181="","",'5. Contrasts'!Y181)</f>
        <v/>
      </c>
      <c r="Z181" s="585" t="str">
        <f>IF('5. Contrasts'!Z181="","",'5. Contrasts'!Z181)</f>
        <v/>
      </c>
      <c r="AA181" s="377">
        <f t="shared" si="2"/>
        <v>7</v>
      </c>
      <c r="AC181" s="599"/>
      <c r="AD181" s="81"/>
      <c r="AE181" s="81"/>
      <c r="AF181" s="81"/>
      <c r="AG181" s="81"/>
      <c r="AH181" s="81"/>
      <c r="AI181" s="87"/>
      <c r="AJ181" s="81"/>
      <c r="AK181" s="81"/>
      <c r="AL181" s="81"/>
      <c r="AM181" s="81"/>
      <c r="AN181" s="81"/>
      <c r="AO181" s="81"/>
      <c r="AP181" s="81"/>
      <c r="AQ181" s="81"/>
      <c r="AR181" s="600"/>
    </row>
    <row r="182" spans="1:44" s="378" customFormat="1" ht="12.75" customHeight="1" x14ac:dyDescent="0.2">
      <c r="A182" s="547" t="str">
        <f>IF('5. Contrasts'!A182="","",'5. Contrasts'!A182)</f>
        <v/>
      </c>
      <c r="B182" s="211" t="str">
        <f>IF('5. Contrasts'!B182="","",'5. Contrasts'!B182)</f>
        <v/>
      </c>
      <c r="C182" s="211" t="str">
        <f>IF('5. Contrasts'!C182="","",'5. Contrasts'!C182)</f>
        <v/>
      </c>
      <c r="D182" s="91" t="str">
        <f>IF('5. Contrasts'!D182="","",'5. Contrasts'!D182)</f>
        <v/>
      </c>
      <c r="E182" s="212" t="str">
        <f>IF('5. Contrasts'!E182="","",'5. Contrasts'!E182)</f>
        <v>vs.</v>
      </c>
      <c r="F182" s="211" t="str">
        <f>IF('5. Contrasts'!F182="","",'5. Contrasts'!F182)</f>
        <v/>
      </c>
      <c r="G182" s="93" t="str">
        <f>IF('5. Contrasts'!G182="","",'5. Contrasts'!G182)</f>
        <v/>
      </c>
      <c r="H182" s="399" t="str">
        <f>IF('5. Contrasts'!H182="","",'5. Contrasts'!H182)</f>
        <v/>
      </c>
      <c r="I182" s="211" t="str">
        <f>IF('5. Contrasts'!I182="","",'5. Contrasts'!I182)</f>
        <v/>
      </c>
      <c r="J182" s="211" t="str">
        <f>IF('5. Contrasts'!J182="","",'5. Contrasts'!J182)</f>
        <v/>
      </c>
      <c r="K182" s="211" t="str">
        <f>IF('5. Contrasts'!K182="","",'5. Contrasts'!K182)</f>
        <v/>
      </c>
      <c r="L182" s="211" t="str">
        <f>IF('5. Contrasts'!L182="","",'5. Contrasts'!L182)</f>
        <v/>
      </c>
      <c r="M182" s="211" t="str">
        <f>IF('5. Contrasts'!M182="","",'5. Contrasts'!M182)</f>
        <v/>
      </c>
      <c r="N182" s="211" t="str">
        <f>IF('5. Contrasts'!N182="","",'5. Contrasts'!N182)</f>
        <v/>
      </c>
      <c r="O182" s="211" t="str">
        <f>IF('5. Contrasts'!O182="","",'5. Contrasts'!O182)</f>
        <v/>
      </c>
      <c r="P182" s="211" t="str">
        <f>IF('5. Contrasts'!P182="","",'5. Contrasts'!P182)</f>
        <v/>
      </c>
      <c r="Q182" s="211" t="str">
        <f>IF('5. Contrasts'!Q182="","",'5. Contrasts'!Q182)</f>
        <v/>
      </c>
      <c r="R182" s="211" t="str">
        <f>IF('5. Contrasts'!R182="","",'5. Contrasts'!R182)</f>
        <v/>
      </c>
      <c r="S182" s="211" t="str">
        <f>IF('5. Contrasts'!S182="","",'5. Contrasts'!S182)</f>
        <v/>
      </c>
      <c r="T182" s="211" t="str">
        <f>IF('5. Contrasts'!T182="","",'5. Contrasts'!T182)</f>
        <v/>
      </c>
      <c r="U182" s="211" t="str">
        <f>IF('5. Contrasts'!U182="","",'5. Contrasts'!U182)</f>
        <v/>
      </c>
      <c r="V182" s="211" t="str">
        <f>IF('5. Contrasts'!V182="","",'5. Contrasts'!V182)</f>
        <v/>
      </c>
      <c r="W182" s="211" t="str">
        <f>IF('5. Contrasts'!W182="","",'5. Contrasts'!W182)</f>
        <v/>
      </c>
      <c r="X182" s="211" t="str">
        <f>IF('5. Contrasts'!X182="","",'5. Contrasts'!X182)</f>
        <v/>
      </c>
      <c r="Y182" s="211" t="str">
        <f>IF('5. Contrasts'!Y182="","",'5. Contrasts'!Y182)</f>
        <v/>
      </c>
      <c r="Z182" s="585" t="str">
        <f>IF('5. Contrasts'!Z182="","",'5. Contrasts'!Z182)</f>
        <v/>
      </c>
      <c r="AA182" s="377">
        <f t="shared" si="2"/>
        <v>7</v>
      </c>
      <c r="AC182" s="599"/>
      <c r="AD182" s="81"/>
      <c r="AE182" s="81"/>
      <c r="AF182" s="81"/>
      <c r="AG182" s="81"/>
      <c r="AH182" s="81"/>
      <c r="AI182" s="87"/>
      <c r="AJ182" s="81"/>
      <c r="AK182" s="81"/>
      <c r="AL182" s="81"/>
      <c r="AM182" s="81"/>
      <c r="AN182" s="81"/>
      <c r="AO182" s="81"/>
      <c r="AP182" s="81"/>
      <c r="AQ182" s="81"/>
      <c r="AR182" s="600"/>
    </row>
    <row r="183" spans="1:44" s="378" customFormat="1" ht="12.75" customHeight="1" x14ac:dyDescent="0.2">
      <c r="A183" s="547" t="str">
        <f>IF('5. Contrasts'!A183="","",'5. Contrasts'!A183)</f>
        <v/>
      </c>
      <c r="B183" s="211" t="str">
        <f>IF('5. Contrasts'!B183="","",'5. Contrasts'!B183)</f>
        <v/>
      </c>
      <c r="C183" s="211" t="str">
        <f>IF('5. Contrasts'!C183="","",'5. Contrasts'!C183)</f>
        <v/>
      </c>
      <c r="D183" s="91" t="str">
        <f>IF('5. Contrasts'!D183="","",'5. Contrasts'!D183)</f>
        <v/>
      </c>
      <c r="E183" s="212" t="str">
        <f>IF('5. Contrasts'!E183="","",'5. Contrasts'!E183)</f>
        <v>vs.</v>
      </c>
      <c r="F183" s="211" t="str">
        <f>IF('5. Contrasts'!F183="","",'5. Contrasts'!F183)</f>
        <v/>
      </c>
      <c r="G183" s="93" t="str">
        <f>IF('5. Contrasts'!G183="","",'5. Contrasts'!G183)</f>
        <v/>
      </c>
      <c r="H183" s="399" t="str">
        <f>IF('5. Contrasts'!H183="","",'5. Contrasts'!H183)</f>
        <v/>
      </c>
      <c r="I183" s="211" t="str">
        <f>IF('5. Contrasts'!I183="","",'5. Contrasts'!I183)</f>
        <v/>
      </c>
      <c r="J183" s="211" t="str">
        <f>IF('5. Contrasts'!J183="","",'5. Contrasts'!J183)</f>
        <v/>
      </c>
      <c r="K183" s="211" t="str">
        <f>IF('5. Contrasts'!K183="","",'5. Contrasts'!K183)</f>
        <v/>
      </c>
      <c r="L183" s="211" t="str">
        <f>IF('5. Contrasts'!L183="","",'5. Contrasts'!L183)</f>
        <v/>
      </c>
      <c r="M183" s="211" t="str">
        <f>IF('5. Contrasts'!M183="","",'5. Contrasts'!M183)</f>
        <v/>
      </c>
      <c r="N183" s="211" t="str">
        <f>IF('5. Contrasts'!N183="","",'5. Contrasts'!N183)</f>
        <v/>
      </c>
      <c r="O183" s="211" t="str">
        <f>IF('5. Contrasts'!O183="","",'5. Contrasts'!O183)</f>
        <v/>
      </c>
      <c r="P183" s="211" t="str">
        <f>IF('5. Contrasts'!P183="","",'5. Contrasts'!P183)</f>
        <v/>
      </c>
      <c r="Q183" s="211" t="str">
        <f>IF('5. Contrasts'!Q183="","",'5. Contrasts'!Q183)</f>
        <v/>
      </c>
      <c r="R183" s="211" t="str">
        <f>IF('5. Contrasts'!R183="","",'5. Contrasts'!R183)</f>
        <v/>
      </c>
      <c r="S183" s="211" t="str">
        <f>IF('5. Contrasts'!S183="","",'5. Contrasts'!S183)</f>
        <v/>
      </c>
      <c r="T183" s="211" t="str">
        <f>IF('5. Contrasts'!T183="","",'5. Contrasts'!T183)</f>
        <v/>
      </c>
      <c r="U183" s="211" t="str">
        <f>IF('5. Contrasts'!U183="","",'5. Contrasts'!U183)</f>
        <v/>
      </c>
      <c r="V183" s="211" t="str">
        <f>IF('5. Contrasts'!V183="","",'5. Contrasts'!V183)</f>
        <v/>
      </c>
      <c r="W183" s="211" t="str">
        <f>IF('5. Contrasts'!W183="","",'5. Contrasts'!W183)</f>
        <v/>
      </c>
      <c r="X183" s="211" t="str">
        <f>IF('5. Contrasts'!X183="","",'5. Contrasts'!X183)</f>
        <v/>
      </c>
      <c r="Y183" s="211" t="str">
        <f>IF('5. Contrasts'!Y183="","",'5. Contrasts'!Y183)</f>
        <v/>
      </c>
      <c r="Z183" s="585" t="str">
        <f>IF('5. Contrasts'!Z183="","",'5. Contrasts'!Z183)</f>
        <v/>
      </c>
      <c r="AA183" s="377">
        <f t="shared" si="2"/>
        <v>7</v>
      </c>
      <c r="AC183" s="599"/>
      <c r="AD183" s="81"/>
      <c r="AE183" s="81"/>
      <c r="AF183" s="81"/>
      <c r="AG183" s="81"/>
      <c r="AH183" s="81"/>
      <c r="AI183" s="87"/>
      <c r="AJ183" s="81"/>
      <c r="AK183" s="81"/>
      <c r="AL183" s="81"/>
      <c r="AM183" s="81"/>
      <c r="AN183" s="81"/>
      <c r="AO183" s="81"/>
      <c r="AP183" s="81"/>
      <c r="AQ183" s="81"/>
      <c r="AR183" s="600"/>
    </row>
    <row r="184" spans="1:44" s="378" customFormat="1" ht="12.75" customHeight="1" x14ac:dyDescent="0.2">
      <c r="A184" s="547" t="str">
        <f>IF('5. Contrasts'!A184="","",'5. Contrasts'!A184)</f>
        <v/>
      </c>
      <c r="B184" s="211" t="str">
        <f>IF('5. Contrasts'!B184="","",'5. Contrasts'!B184)</f>
        <v/>
      </c>
      <c r="C184" s="211" t="str">
        <f>IF('5. Contrasts'!C184="","",'5. Contrasts'!C184)</f>
        <v/>
      </c>
      <c r="D184" s="91" t="str">
        <f>IF('5. Contrasts'!D184="","",'5. Contrasts'!D184)</f>
        <v/>
      </c>
      <c r="E184" s="212" t="str">
        <f>IF('5. Contrasts'!E184="","",'5. Contrasts'!E184)</f>
        <v>vs.</v>
      </c>
      <c r="F184" s="211" t="str">
        <f>IF('5. Contrasts'!F184="","",'5. Contrasts'!F184)</f>
        <v/>
      </c>
      <c r="G184" s="93" t="str">
        <f>IF('5. Contrasts'!G184="","",'5. Contrasts'!G184)</f>
        <v/>
      </c>
      <c r="H184" s="399" t="str">
        <f>IF('5. Contrasts'!H184="","",'5. Contrasts'!H184)</f>
        <v/>
      </c>
      <c r="I184" s="211" t="str">
        <f>IF('5. Contrasts'!I184="","",'5. Contrasts'!I184)</f>
        <v/>
      </c>
      <c r="J184" s="211" t="str">
        <f>IF('5. Contrasts'!J184="","",'5. Contrasts'!J184)</f>
        <v/>
      </c>
      <c r="K184" s="211" t="str">
        <f>IF('5. Contrasts'!K184="","",'5. Contrasts'!K184)</f>
        <v/>
      </c>
      <c r="L184" s="211" t="str">
        <f>IF('5. Contrasts'!L184="","",'5. Contrasts'!L184)</f>
        <v/>
      </c>
      <c r="M184" s="211" t="str">
        <f>IF('5. Contrasts'!M184="","",'5. Contrasts'!M184)</f>
        <v/>
      </c>
      <c r="N184" s="211" t="str">
        <f>IF('5. Contrasts'!N184="","",'5. Contrasts'!N184)</f>
        <v/>
      </c>
      <c r="O184" s="211" t="str">
        <f>IF('5. Contrasts'!O184="","",'5. Contrasts'!O184)</f>
        <v/>
      </c>
      <c r="P184" s="211" t="str">
        <f>IF('5. Contrasts'!P184="","",'5. Contrasts'!P184)</f>
        <v/>
      </c>
      <c r="Q184" s="211" t="str">
        <f>IF('5. Contrasts'!Q184="","",'5. Contrasts'!Q184)</f>
        <v/>
      </c>
      <c r="R184" s="211" t="str">
        <f>IF('5. Contrasts'!R184="","",'5. Contrasts'!R184)</f>
        <v/>
      </c>
      <c r="S184" s="211" t="str">
        <f>IF('5. Contrasts'!S184="","",'5. Contrasts'!S184)</f>
        <v/>
      </c>
      <c r="T184" s="211" t="str">
        <f>IF('5. Contrasts'!T184="","",'5. Contrasts'!T184)</f>
        <v/>
      </c>
      <c r="U184" s="211" t="str">
        <f>IF('5. Contrasts'!U184="","",'5. Contrasts'!U184)</f>
        <v/>
      </c>
      <c r="V184" s="211" t="str">
        <f>IF('5. Contrasts'!V184="","",'5. Contrasts'!V184)</f>
        <v/>
      </c>
      <c r="W184" s="211" t="str">
        <f>IF('5. Contrasts'!W184="","",'5. Contrasts'!W184)</f>
        <v/>
      </c>
      <c r="X184" s="211" t="str">
        <f>IF('5. Contrasts'!X184="","",'5. Contrasts'!X184)</f>
        <v/>
      </c>
      <c r="Y184" s="211" t="str">
        <f>IF('5. Contrasts'!Y184="","",'5. Contrasts'!Y184)</f>
        <v/>
      </c>
      <c r="Z184" s="585" t="str">
        <f>IF('5. Contrasts'!Z184="","",'5. Contrasts'!Z184)</f>
        <v/>
      </c>
      <c r="AA184" s="377">
        <f t="shared" si="2"/>
        <v>7</v>
      </c>
      <c r="AC184" s="599"/>
      <c r="AD184" s="81"/>
      <c r="AE184" s="81"/>
      <c r="AF184" s="81"/>
      <c r="AG184" s="81"/>
      <c r="AH184" s="81"/>
      <c r="AI184" s="87"/>
      <c r="AJ184" s="81"/>
      <c r="AK184" s="81"/>
      <c r="AL184" s="81"/>
      <c r="AM184" s="81"/>
      <c r="AN184" s="81"/>
      <c r="AO184" s="81"/>
      <c r="AP184" s="81"/>
      <c r="AQ184" s="81"/>
      <c r="AR184" s="600"/>
    </row>
    <row r="185" spans="1:44" s="378" customFormat="1" ht="12.75" customHeight="1" x14ac:dyDescent="0.2">
      <c r="A185" s="547" t="str">
        <f>IF('5. Contrasts'!A185="","",'5. Contrasts'!A185)</f>
        <v/>
      </c>
      <c r="B185" s="211" t="str">
        <f>IF('5. Contrasts'!B185="","",'5. Contrasts'!B185)</f>
        <v/>
      </c>
      <c r="C185" s="211" t="str">
        <f>IF('5. Contrasts'!C185="","",'5. Contrasts'!C185)</f>
        <v/>
      </c>
      <c r="D185" s="91" t="str">
        <f>IF('5. Contrasts'!D185="","",'5. Contrasts'!D185)</f>
        <v/>
      </c>
      <c r="E185" s="212" t="str">
        <f>IF('5. Contrasts'!E185="","",'5. Contrasts'!E185)</f>
        <v>vs.</v>
      </c>
      <c r="F185" s="211" t="str">
        <f>IF('5. Contrasts'!F185="","",'5. Contrasts'!F185)</f>
        <v/>
      </c>
      <c r="G185" s="93" t="str">
        <f>IF('5. Contrasts'!G185="","",'5. Contrasts'!G185)</f>
        <v/>
      </c>
      <c r="H185" s="399" t="str">
        <f>IF('5. Contrasts'!H185="","",'5. Contrasts'!H185)</f>
        <v/>
      </c>
      <c r="I185" s="211" t="str">
        <f>IF('5. Contrasts'!I185="","",'5. Contrasts'!I185)</f>
        <v/>
      </c>
      <c r="J185" s="211" t="str">
        <f>IF('5. Contrasts'!J185="","",'5. Contrasts'!J185)</f>
        <v/>
      </c>
      <c r="K185" s="211" t="str">
        <f>IF('5. Contrasts'!K185="","",'5. Contrasts'!K185)</f>
        <v/>
      </c>
      <c r="L185" s="211" t="str">
        <f>IF('5. Contrasts'!L185="","",'5. Contrasts'!L185)</f>
        <v/>
      </c>
      <c r="M185" s="211" t="str">
        <f>IF('5. Contrasts'!M185="","",'5. Contrasts'!M185)</f>
        <v/>
      </c>
      <c r="N185" s="211" t="str">
        <f>IF('5. Contrasts'!N185="","",'5. Contrasts'!N185)</f>
        <v/>
      </c>
      <c r="O185" s="211" t="str">
        <f>IF('5. Contrasts'!O185="","",'5. Contrasts'!O185)</f>
        <v/>
      </c>
      <c r="P185" s="211" t="str">
        <f>IF('5. Contrasts'!P185="","",'5. Contrasts'!P185)</f>
        <v/>
      </c>
      <c r="Q185" s="211" t="str">
        <f>IF('5. Contrasts'!Q185="","",'5. Contrasts'!Q185)</f>
        <v/>
      </c>
      <c r="R185" s="211" t="str">
        <f>IF('5. Contrasts'!R185="","",'5. Contrasts'!R185)</f>
        <v/>
      </c>
      <c r="S185" s="211" t="str">
        <f>IF('5. Contrasts'!S185="","",'5. Contrasts'!S185)</f>
        <v/>
      </c>
      <c r="T185" s="211" t="str">
        <f>IF('5. Contrasts'!T185="","",'5. Contrasts'!T185)</f>
        <v/>
      </c>
      <c r="U185" s="211" t="str">
        <f>IF('5. Contrasts'!U185="","",'5. Contrasts'!U185)</f>
        <v/>
      </c>
      <c r="V185" s="211" t="str">
        <f>IF('5. Contrasts'!V185="","",'5. Contrasts'!V185)</f>
        <v/>
      </c>
      <c r="W185" s="211" t="str">
        <f>IF('5. Contrasts'!W185="","",'5. Contrasts'!W185)</f>
        <v/>
      </c>
      <c r="X185" s="211" t="str">
        <f>IF('5. Contrasts'!X185="","",'5. Contrasts'!X185)</f>
        <v/>
      </c>
      <c r="Y185" s="211" t="str">
        <f>IF('5. Contrasts'!Y185="","",'5. Contrasts'!Y185)</f>
        <v/>
      </c>
      <c r="Z185" s="585" t="str">
        <f>IF('5. Contrasts'!Z185="","",'5. Contrasts'!Z185)</f>
        <v/>
      </c>
      <c r="AA185" s="377">
        <f t="shared" si="2"/>
        <v>7</v>
      </c>
      <c r="AC185" s="599"/>
      <c r="AD185" s="81"/>
      <c r="AE185" s="81"/>
      <c r="AF185" s="81"/>
      <c r="AG185" s="81"/>
      <c r="AH185" s="81"/>
      <c r="AI185" s="87"/>
      <c r="AJ185" s="81"/>
      <c r="AK185" s="81"/>
      <c r="AL185" s="81"/>
      <c r="AM185" s="81"/>
      <c r="AN185" s="81"/>
      <c r="AO185" s="81"/>
      <c r="AP185" s="81"/>
      <c r="AQ185" s="81"/>
      <c r="AR185" s="600"/>
    </row>
    <row r="186" spans="1:44" s="378" customFormat="1" ht="12.75" hidden="1" customHeight="1" x14ac:dyDescent="0.2">
      <c r="A186" s="547" t="str">
        <f>IF('5. Contrasts'!A186="","",'5. Contrasts'!A186)</f>
        <v/>
      </c>
      <c r="B186" s="211" t="str">
        <f>IF('5. Contrasts'!B186="","",'5. Contrasts'!B186)</f>
        <v/>
      </c>
      <c r="C186" s="211" t="str">
        <f>IF('5. Contrasts'!C186="","",'5. Contrasts'!C186)</f>
        <v/>
      </c>
      <c r="D186" s="91" t="str">
        <f>IF('5. Contrasts'!D186="","",'5. Contrasts'!D186)</f>
        <v/>
      </c>
      <c r="E186" s="212" t="str">
        <f>IF('5. Contrasts'!E186="","",'5. Contrasts'!E186)</f>
        <v>vs.</v>
      </c>
      <c r="F186" s="211" t="str">
        <f>IF('5. Contrasts'!F186="","",'5. Contrasts'!F186)</f>
        <v/>
      </c>
      <c r="G186" s="93" t="str">
        <f>IF('5. Contrasts'!G186="","",'5. Contrasts'!G186)</f>
        <v/>
      </c>
      <c r="H186" s="399" t="str">
        <f>IF('5. Contrasts'!H186="","",'5. Contrasts'!H186)</f>
        <v/>
      </c>
      <c r="I186" s="211" t="str">
        <f>IF('5. Contrasts'!I186="","",'5. Contrasts'!I186)</f>
        <v/>
      </c>
      <c r="J186" s="211" t="str">
        <f>IF('5. Contrasts'!J186="","",'5. Contrasts'!J186)</f>
        <v/>
      </c>
      <c r="K186" s="211" t="str">
        <f>IF('5. Contrasts'!K186="","",'5. Contrasts'!K186)</f>
        <v/>
      </c>
      <c r="L186" s="211" t="str">
        <f>IF('5. Contrasts'!L186="","",'5. Contrasts'!L186)</f>
        <v/>
      </c>
      <c r="M186" s="211" t="str">
        <f>IF('5. Contrasts'!M186="","",'5. Contrasts'!M186)</f>
        <v/>
      </c>
      <c r="N186" s="211" t="str">
        <f>IF('5. Contrasts'!N186="","",'5. Contrasts'!N186)</f>
        <v/>
      </c>
      <c r="O186" s="211" t="str">
        <f>IF('5. Contrasts'!O186="","",'5. Contrasts'!O186)</f>
        <v/>
      </c>
      <c r="P186" s="211" t="str">
        <f>IF('5. Contrasts'!P186="","",'5. Contrasts'!P186)</f>
        <v/>
      </c>
      <c r="Q186" s="211" t="str">
        <f>IF('5. Contrasts'!Q186="","",'5. Contrasts'!Q186)</f>
        <v/>
      </c>
      <c r="R186" s="211" t="str">
        <f>IF('5. Contrasts'!R186="","",'5. Contrasts'!R186)</f>
        <v/>
      </c>
      <c r="S186" s="211" t="str">
        <f>IF('5. Contrasts'!S186="","",'5. Contrasts'!S186)</f>
        <v/>
      </c>
      <c r="T186" s="211" t="str">
        <f>IF('5. Contrasts'!T186="","",'5. Contrasts'!T186)</f>
        <v/>
      </c>
      <c r="U186" s="211" t="str">
        <f>IF('5. Contrasts'!U186="","",'5. Contrasts'!U186)</f>
        <v/>
      </c>
      <c r="V186" s="211" t="str">
        <f>IF('5. Contrasts'!V186="","",'5. Contrasts'!V186)</f>
        <v/>
      </c>
      <c r="W186" s="211" t="str">
        <f>IF('5. Contrasts'!W186="","",'5. Contrasts'!W186)</f>
        <v/>
      </c>
      <c r="X186" s="211" t="str">
        <f>IF('5. Contrasts'!X186="","",'5. Contrasts'!X186)</f>
        <v/>
      </c>
      <c r="Y186" s="211" t="str">
        <f>IF('5. Contrasts'!Y186="","",'5. Contrasts'!Y186)</f>
        <v/>
      </c>
      <c r="Z186" s="585" t="str">
        <f>IF('5. Contrasts'!Z186="","",'5. Contrasts'!Z186)</f>
        <v/>
      </c>
      <c r="AA186" s="377">
        <f t="shared" si="2"/>
        <v>7</v>
      </c>
      <c r="AC186" s="599"/>
      <c r="AD186" s="81"/>
      <c r="AE186" s="81"/>
      <c r="AF186" s="81"/>
      <c r="AG186" s="81"/>
      <c r="AH186" s="81"/>
      <c r="AI186" s="87"/>
      <c r="AJ186" s="81"/>
      <c r="AK186" s="81"/>
      <c r="AL186" s="81"/>
      <c r="AM186" s="81"/>
      <c r="AN186" s="81"/>
      <c r="AO186" s="81"/>
      <c r="AP186" s="81"/>
      <c r="AQ186" s="81"/>
      <c r="AR186" s="600"/>
    </row>
    <row r="187" spans="1:44" s="378" customFormat="1" ht="12.75" hidden="1" customHeight="1" x14ac:dyDescent="0.2">
      <c r="A187" s="547" t="str">
        <f>IF('5. Contrasts'!A187="","",'5. Contrasts'!A187)</f>
        <v/>
      </c>
      <c r="B187" s="211" t="str">
        <f>IF('5. Contrasts'!B187="","",'5. Contrasts'!B187)</f>
        <v/>
      </c>
      <c r="C187" s="211" t="str">
        <f>IF('5. Contrasts'!C187="","",'5. Contrasts'!C187)</f>
        <v/>
      </c>
      <c r="D187" s="91" t="str">
        <f>IF('5. Contrasts'!D187="","",'5. Contrasts'!D187)</f>
        <v/>
      </c>
      <c r="E187" s="212" t="str">
        <f>IF('5. Contrasts'!E187="","",'5. Contrasts'!E187)</f>
        <v>vs.</v>
      </c>
      <c r="F187" s="211" t="str">
        <f>IF('5. Contrasts'!F187="","",'5. Contrasts'!F187)</f>
        <v/>
      </c>
      <c r="G187" s="93" t="str">
        <f>IF('5. Contrasts'!G187="","",'5. Contrasts'!G187)</f>
        <v/>
      </c>
      <c r="H187" s="399" t="str">
        <f>IF('5. Contrasts'!H187="","",'5. Contrasts'!H187)</f>
        <v/>
      </c>
      <c r="I187" s="211" t="str">
        <f>IF('5. Contrasts'!I187="","",'5. Contrasts'!I187)</f>
        <v/>
      </c>
      <c r="J187" s="211" t="str">
        <f>IF('5. Contrasts'!J187="","",'5. Contrasts'!J187)</f>
        <v/>
      </c>
      <c r="K187" s="211" t="str">
        <f>IF('5. Contrasts'!K187="","",'5. Contrasts'!K187)</f>
        <v/>
      </c>
      <c r="L187" s="211" t="str">
        <f>IF('5. Contrasts'!L187="","",'5. Contrasts'!L187)</f>
        <v/>
      </c>
      <c r="M187" s="211" t="str">
        <f>IF('5. Contrasts'!M187="","",'5. Contrasts'!M187)</f>
        <v/>
      </c>
      <c r="N187" s="211" t="str">
        <f>IF('5. Contrasts'!N187="","",'5. Contrasts'!N187)</f>
        <v/>
      </c>
      <c r="O187" s="211" t="str">
        <f>IF('5. Contrasts'!O187="","",'5. Contrasts'!O187)</f>
        <v/>
      </c>
      <c r="P187" s="211" t="str">
        <f>IF('5. Contrasts'!P187="","",'5. Contrasts'!P187)</f>
        <v/>
      </c>
      <c r="Q187" s="211" t="str">
        <f>IF('5. Contrasts'!Q187="","",'5. Contrasts'!Q187)</f>
        <v/>
      </c>
      <c r="R187" s="211" t="str">
        <f>IF('5. Contrasts'!R187="","",'5. Contrasts'!R187)</f>
        <v/>
      </c>
      <c r="S187" s="211" t="str">
        <f>IF('5. Contrasts'!S187="","",'5. Contrasts'!S187)</f>
        <v/>
      </c>
      <c r="T187" s="211" t="str">
        <f>IF('5. Contrasts'!T187="","",'5. Contrasts'!T187)</f>
        <v/>
      </c>
      <c r="U187" s="211" t="str">
        <f>IF('5. Contrasts'!U187="","",'5. Contrasts'!U187)</f>
        <v/>
      </c>
      <c r="V187" s="211" t="str">
        <f>IF('5. Contrasts'!V187="","",'5. Contrasts'!V187)</f>
        <v/>
      </c>
      <c r="W187" s="211" t="str">
        <f>IF('5. Contrasts'!W187="","",'5. Contrasts'!W187)</f>
        <v/>
      </c>
      <c r="X187" s="211" t="str">
        <f>IF('5. Contrasts'!X187="","",'5. Contrasts'!X187)</f>
        <v/>
      </c>
      <c r="Y187" s="211" t="str">
        <f>IF('5. Contrasts'!Y187="","",'5. Contrasts'!Y187)</f>
        <v/>
      </c>
      <c r="Z187" s="585" t="str">
        <f>IF('5. Contrasts'!Z187="","",'5. Contrasts'!Z187)</f>
        <v/>
      </c>
      <c r="AA187" s="377">
        <f t="shared" si="2"/>
        <v>7</v>
      </c>
      <c r="AC187" s="599"/>
      <c r="AD187" s="81"/>
      <c r="AE187" s="81"/>
      <c r="AF187" s="81"/>
      <c r="AG187" s="81"/>
      <c r="AH187" s="81"/>
      <c r="AI187" s="87"/>
      <c r="AJ187" s="81"/>
      <c r="AK187" s="81"/>
      <c r="AL187" s="81"/>
      <c r="AM187" s="81"/>
      <c r="AN187" s="81"/>
      <c r="AO187" s="81"/>
      <c r="AP187" s="81"/>
      <c r="AQ187" s="81"/>
      <c r="AR187" s="600"/>
    </row>
    <row r="188" spans="1:44" s="378" customFormat="1" ht="12.75" hidden="1" customHeight="1" x14ac:dyDescent="0.2">
      <c r="A188" s="547" t="str">
        <f>IF('5. Contrasts'!A188="","",'5. Contrasts'!A188)</f>
        <v/>
      </c>
      <c r="B188" s="211" t="str">
        <f>IF('5. Contrasts'!B188="","",'5. Contrasts'!B188)</f>
        <v/>
      </c>
      <c r="C188" s="211" t="str">
        <f>IF('5. Contrasts'!C188="","",'5. Contrasts'!C188)</f>
        <v/>
      </c>
      <c r="D188" s="91" t="str">
        <f>IF('5. Contrasts'!D188="","",'5. Contrasts'!D188)</f>
        <v/>
      </c>
      <c r="E188" s="212" t="str">
        <f>IF('5. Contrasts'!E188="","",'5. Contrasts'!E188)</f>
        <v>vs.</v>
      </c>
      <c r="F188" s="211" t="str">
        <f>IF('5. Contrasts'!F188="","",'5. Contrasts'!F188)</f>
        <v/>
      </c>
      <c r="G188" s="93" t="str">
        <f>IF('5. Contrasts'!G188="","",'5. Contrasts'!G188)</f>
        <v/>
      </c>
      <c r="H188" s="399" t="str">
        <f>IF('5. Contrasts'!H188="","",'5. Contrasts'!H188)</f>
        <v/>
      </c>
      <c r="I188" s="211" t="str">
        <f>IF('5. Contrasts'!I188="","",'5. Contrasts'!I188)</f>
        <v/>
      </c>
      <c r="J188" s="211" t="str">
        <f>IF('5. Contrasts'!J188="","",'5. Contrasts'!J188)</f>
        <v/>
      </c>
      <c r="K188" s="211" t="str">
        <f>IF('5. Contrasts'!K188="","",'5. Contrasts'!K188)</f>
        <v/>
      </c>
      <c r="L188" s="211" t="str">
        <f>IF('5. Contrasts'!L188="","",'5. Contrasts'!L188)</f>
        <v/>
      </c>
      <c r="M188" s="211" t="str">
        <f>IF('5. Contrasts'!M188="","",'5. Contrasts'!M188)</f>
        <v/>
      </c>
      <c r="N188" s="211" t="str">
        <f>IF('5. Contrasts'!N188="","",'5. Contrasts'!N188)</f>
        <v/>
      </c>
      <c r="O188" s="211" t="str">
        <f>IF('5. Contrasts'!O188="","",'5. Contrasts'!O188)</f>
        <v/>
      </c>
      <c r="P188" s="211" t="str">
        <f>IF('5. Contrasts'!P188="","",'5. Contrasts'!P188)</f>
        <v/>
      </c>
      <c r="Q188" s="211" t="str">
        <f>IF('5. Contrasts'!Q188="","",'5. Contrasts'!Q188)</f>
        <v/>
      </c>
      <c r="R188" s="211" t="str">
        <f>IF('5. Contrasts'!R188="","",'5. Contrasts'!R188)</f>
        <v/>
      </c>
      <c r="S188" s="211" t="str">
        <f>IF('5. Contrasts'!S188="","",'5. Contrasts'!S188)</f>
        <v/>
      </c>
      <c r="T188" s="211" t="str">
        <f>IF('5. Contrasts'!T188="","",'5. Contrasts'!T188)</f>
        <v/>
      </c>
      <c r="U188" s="211" t="str">
        <f>IF('5. Contrasts'!U188="","",'5. Contrasts'!U188)</f>
        <v/>
      </c>
      <c r="V188" s="211" t="str">
        <f>IF('5. Contrasts'!V188="","",'5. Contrasts'!V188)</f>
        <v/>
      </c>
      <c r="W188" s="211" t="str">
        <f>IF('5. Contrasts'!W188="","",'5. Contrasts'!W188)</f>
        <v/>
      </c>
      <c r="X188" s="211" t="str">
        <f>IF('5. Contrasts'!X188="","",'5. Contrasts'!X188)</f>
        <v/>
      </c>
      <c r="Y188" s="211" t="str">
        <f>IF('5. Contrasts'!Y188="","",'5. Contrasts'!Y188)</f>
        <v/>
      </c>
      <c r="Z188" s="585" t="str">
        <f>IF('5. Contrasts'!Z188="","",'5. Contrasts'!Z188)</f>
        <v/>
      </c>
      <c r="AA188" s="377">
        <f t="shared" si="2"/>
        <v>7</v>
      </c>
      <c r="AC188" s="599"/>
      <c r="AD188" s="81"/>
      <c r="AE188" s="81"/>
      <c r="AF188" s="81"/>
      <c r="AG188" s="81"/>
      <c r="AH188" s="81"/>
      <c r="AI188" s="87"/>
      <c r="AJ188" s="81"/>
      <c r="AK188" s="81"/>
      <c r="AL188" s="81"/>
      <c r="AM188" s="81"/>
      <c r="AN188" s="81"/>
      <c r="AO188" s="81"/>
      <c r="AP188" s="81"/>
      <c r="AQ188" s="81"/>
      <c r="AR188" s="600"/>
    </row>
    <row r="189" spans="1:44" s="378" customFormat="1" ht="12.75" hidden="1" customHeight="1" x14ac:dyDescent="0.2">
      <c r="A189" s="547" t="str">
        <f>IF('5. Contrasts'!A189="","",'5. Contrasts'!A189)</f>
        <v/>
      </c>
      <c r="B189" s="211" t="str">
        <f>IF('5. Contrasts'!B189="","",'5. Contrasts'!B189)</f>
        <v/>
      </c>
      <c r="C189" s="211" t="str">
        <f>IF('5. Contrasts'!C189="","",'5. Contrasts'!C189)</f>
        <v/>
      </c>
      <c r="D189" s="91" t="str">
        <f>IF('5. Contrasts'!D189="","",'5. Contrasts'!D189)</f>
        <v/>
      </c>
      <c r="E189" s="212" t="str">
        <f>IF('5. Contrasts'!E189="","",'5. Contrasts'!E189)</f>
        <v>vs.</v>
      </c>
      <c r="F189" s="211" t="str">
        <f>IF('5. Contrasts'!F189="","",'5. Contrasts'!F189)</f>
        <v/>
      </c>
      <c r="G189" s="93" t="str">
        <f>IF('5. Contrasts'!G189="","",'5. Contrasts'!G189)</f>
        <v/>
      </c>
      <c r="H189" s="399" t="str">
        <f>IF('5. Contrasts'!H189="","",'5. Contrasts'!H189)</f>
        <v/>
      </c>
      <c r="I189" s="211" t="str">
        <f>IF('5. Contrasts'!I189="","",'5. Contrasts'!I189)</f>
        <v/>
      </c>
      <c r="J189" s="211" t="str">
        <f>IF('5. Contrasts'!J189="","",'5. Contrasts'!J189)</f>
        <v/>
      </c>
      <c r="K189" s="211" t="str">
        <f>IF('5. Contrasts'!K189="","",'5. Contrasts'!K189)</f>
        <v/>
      </c>
      <c r="L189" s="211" t="str">
        <f>IF('5. Contrasts'!L189="","",'5. Contrasts'!L189)</f>
        <v/>
      </c>
      <c r="M189" s="211" t="str">
        <f>IF('5. Contrasts'!M189="","",'5. Contrasts'!M189)</f>
        <v/>
      </c>
      <c r="N189" s="211" t="str">
        <f>IF('5. Contrasts'!N189="","",'5. Contrasts'!N189)</f>
        <v/>
      </c>
      <c r="O189" s="211" t="str">
        <f>IF('5. Contrasts'!O189="","",'5. Contrasts'!O189)</f>
        <v/>
      </c>
      <c r="P189" s="211" t="str">
        <f>IF('5. Contrasts'!P189="","",'5. Contrasts'!P189)</f>
        <v/>
      </c>
      <c r="Q189" s="211" t="str">
        <f>IF('5. Contrasts'!Q189="","",'5. Contrasts'!Q189)</f>
        <v/>
      </c>
      <c r="R189" s="211" t="str">
        <f>IF('5. Contrasts'!R189="","",'5. Contrasts'!R189)</f>
        <v/>
      </c>
      <c r="S189" s="211" t="str">
        <f>IF('5. Contrasts'!S189="","",'5. Contrasts'!S189)</f>
        <v/>
      </c>
      <c r="T189" s="211" t="str">
        <f>IF('5. Contrasts'!T189="","",'5. Contrasts'!T189)</f>
        <v/>
      </c>
      <c r="U189" s="211" t="str">
        <f>IF('5. Contrasts'!U189="","",'5. Contrasts'!U189)</f>
        <v/>
      </c>
      <c r="V189" s="211" t="str">
        <f>IF('5. Contrasts'!V189="","",'5. Contrasts'!V189)</f>
        <v/>
      </c>
      <c r="W189" s="211" t="str">
        <f>IF('5. Contrasts'!W189="","",'5. Contrasts'!W189)</f>
        <v/>
      </c>
      <c r="X189" s="211" t="str">
        <f>IF('5. Contrasts'!X189="","",'5. Contrasts'!X189)</f>
        <v/>
      </c>
      <c r="Y189" s="211" t="str">
        <f>IF('5. Contrasts'!Y189="","",'5. Contrasts'!Y189)</f>
        <v/>
      </c>
      <c r="Z189" s="585" t="str">
        <f>IF('5. Contrasts'!Z189="","",'5. Contrasts'!Z189)</f>
        <v/>
      </c>
      <c r="AA189" s="377">
        <f t="shared" si="2"/>
        <v>7</v>
      </c>
      <c r="AC189" s="599"/>
      <c r="AD189" s="81"/>
      <c r="AE189" s="81"/>
      <c r="AF189" s="81"/>
      <c r="AG189" s="81"/>
      <c r="AH189" s="81"/>
      <c r="AI189" s="87"/>
      <c r="AJ189" s="81"/>
      <c r="AK189" s="81"/>
      <c r="AL189" s="81"/>
      <c r="AM189" s="81"/>
      <c r="AN189" s="81"/>
      <c r="AO189" s="81"/>
      <c r="AP189" s="81"/>
      <c r="AQ189" s="81"/>
      <c r="AR189" s="600"/>
    </row>
    <row r="190" spans="1:44" s="378" customFormat="1" ht="12.75" hidden="1" customHeight="1" x14ac:dyDescent="0.2">
      <c r="A190" s="547" t="str">
        <f>IF('5. Contrasts'!A190="","",'5. Contrasts'!A190)</f>
        <v/>
      </c>
      <c r="B190" s="211" t="str">
        <f>IF('5. Contrasts'!B190="","",'5. Contrasts'!B190)</f>
        <v/>
      </c>
      <c r="C190" s="211" t="str">
        <f>IF('5. Contrasts'!C190="","",'5. Contrasts'!C190)</f>
        <v/>
      </c>
      <c r="D190" s="91" t="str">
        <f>IF('5. Contrasts'!D190="","",'5. Contrasts'!D190)</f>
        <v/>
      </c>
      <c r="E190" s="212" t="str">
        <f>IF('5. Contrasts'!E190="","",'5. Contrasts'!E190)</f>
        <v>vs.</v>
      </c>
      <c r="F190" s="211" t="str">
        <f>IF('5. Contrasts'!F190="","",'5. Contrasts'!F190)</f>
        <v/>
      </c>
      <c r="G190" s="93" t="str">
        <f>IF('5. Contrasts'!G190="","",'5. Contrasts'!G190)</f>
        <v/>
      </c>
      <c r="H190" s="399" t="str">
        <f>IF('5. Contrasts'!H190="","",'5. Contrasts'!H190)</f>
        <v/>
      </c>
      <c r="I190" s="211" t="str">
        <f>IF('5. Contrasts'!I190="","",'5. Contrasts'!I190)</f>
        <v/>
      </c>
      <c r="J190" s="211" t="str">
        <f>IF('5. Contrasts'!J190="","",'5. Contrasts'!J190)</f>
        <v/>
      </c>
      <c r="K190" s="211" t="str">
        <f>IF('5. Contrasts'!K190="","",'5. Contrasts'!K190)</f>
        <v/>
      </c>
      <c r="L190" s="211" t="str">
        <f>IF('5. Contrasts'!L190="","",'5. Contrasts'!L190)</f>
        <v/>
      </c>
      <c r="M190" s="211" t="str">
        <f>IF('5. Contrasts'!M190="","",'5. Contrasts'!M190)</f>
        <v/>
      </c>
      <c r="N190" s="211" t="str">
        <f>IF('5. Contrasts'!N190="","",'5. Contrasts'!N190)</f>
        <v/>
      </c>
      <c r="O190" s="211" t="str">
        <f>IF('5. Contrasts'!O190="","",'5. Contrasts'!O190)</f>
        <v/>
      </c>
      <c r="P190" s="211" t="str">
        <f>IF('5. Contrasts'!P190="","",'5. Contrasts'!P190)</f>
        <v/>
      </c>
      <c r="Q190" s="211" t="str">
        <f>IF('5. Contrasts'!Q190="","",'5. Contrasts'!Q190)</f>
        <v/>
      </c>
      <c r="R190" s="211" t="str">
        <f>IF('5. Contrasts'!R190="","",'5. Contrasts'!R190)</f>
        <v/>
      </c>
      <c r="S190" s="211" t="str">
        <f>IF('5. Contrasts'!S190="","",'5. Contrasts'!S190)</f>
        <v/>
      </c>
      <c r="T190" s="211" t="str">
        <f>IF('5. Contrasts'!T190="","",'5. Contrasts'!T190)</f>
        <v/>
      </c>
      <c r="U190" s="211" t="str">
        <f>IF('5. Contrasts'!U190="","",'5. Contrasts'!U190)</f>
        <v/>
      </c>
      <c r="V190" s="211" t="str">
        <f>IF('5. Contrasts'!V190="","",'5. Contrasts'!V190)</f>
        <v/>
      </c>
      <c r="W190" s="211" t="str">
        <f>IF('5. Contrasts'!W190="","",'5. Contrasts'!W190)</f>
        <v/>
      </c>
      <c r="X190" s="211" t="str">
        <f>IF('5. Contrasts'!X190="","",'5. Contrasts'!X190)</f>
        <v/>
      </c>
      <c r="Y190" s="211" t="str">
        <f>IF('5. Contrasts'!Y190="","",'5. Contrasts'!Y190)</f>
        <v/>
      </c>
      <c r="Z190" s="585" t="str">
        <f>IF('5. Contrasts'!Z190="","",'5. Contrasts'!Z190)</f>
        <v/>
      </c>
      <c r="AA190" s="377">
        <f t="shared" si="2"/>
        <v>7</v>
      </c>
      <c r="AC190" s="599"/>
      <c r="AD190" s="81"/>
      <c r="AE190" s="81"/>
      <c r="AF190" s="81"/>
      <c r="AG190" s="81"/>
      <c r="AH190" s="81"/>
      <c r="AI190" s="87"/>
      <c r="AJ190" s="81"/>
      <c r="AK190" s="81"/>
      <c r="AL190" s="81"/>
      <c r="AM190" s="81"/>
      <c r="AN190" s="81"/>
      <c r="AO190" s="81"/>
      <c r="AP190" s="81"/>
      <c r="AQ190" s="81"/>
      <c r="AR190" s="600"/>
    </row>
    <row r="191" spans="1:44" s="378" customFormat="1" ht="12.75" hidden="1" customHeight="1" x14ac:dyDescent="0.2">
      <c r="A191" s="547" t="str">
        <f>IF('5. Contrasts'!A191="","",'5. Contrasts'!A191)</f>
        <v/>
      </c>
      <c r="B191" s="211" t="str">
        <f>IF('5. Contrasts'!B191="","",'5. Contrasts'!B191)</f>
        <v/>
      </c>
      <c r="C191" s="211" t="str">
        <f>IF('5. Contrasts'!C191="","",'5. Contrasts'!C191)</f>
        <v/>
      </c>
      <c r="D191" s="91" t="str">
        <f>IF('5. Contrasts'!D191="","",'5. Contrasts'!D191)</f>
        <v/>
      </c>
      <c r="E191" s="212" t="str">
        <f>IF('5. Contrasts'!E191="","",'5. Contrasts'!E191)</f>
        <v>vs.</v>
      </c>
      <c r="F191" s="211" t="str">
        <f>IF('5. Contrasts'!F191="","",'5. Contrasts'!F191)</f>
        <v/>
      </c>
      <c r="G191" s="93" t="str">
        <f>IF('5. Contrasts'!G191="","",'5. Contrasts'!G191)</f>
        <v/>
      </c>
      <c r="H191" s="399" t="str">
        <f>IF('5. Contrasts'!H191="","",'5. Contrasts'!H191)</f>
        <v/>
      </c>
      <c r="I191" s="211" t="str">
        <f>IF('5. Contrasts'!I191="","",'5. Contrasts'!I191)</f>
        <v/>
      </c>
      <c r="J191" s="211" t="str">
        <f>IF('5. Contrasts'!J191="","",'5. Contrasts'!J191)</f>
        <v/>
      </c>
      <c r="K191" s="211" t="str">
        <f>IF('5. Contrasts'!K191="","",'5. Contrasts'!K191)</f>
        <v/>
      </c>
      <c r="L191" s="211" t="str">
        <f>IF('5. Contrasts'!L191="","",'5. Contrasts'!L191)</f>
        <v/>
      </c>
      <c r="M191" s="211" t="str">
        <f>IF('5. Contrasts'!M191="","",'5. Contrasts'!M191)</f>
        <v/>
      </c>
      <c r="N191" s="211" t="str">
        <f>IF('5. Contrasts'!N191="","",'5. Contrasts'!N191)</f>
        <v/>
      </c>
      <c r="O191" s="211" t="str">
        <f>IF('5. Contrasts'!O191="","",'5. Contrasts'!O191)</f>
        <v/>
      </c>
      <c r="P191" s="211" t="str">
        <f>IF('5. Contrasts'!P191="","",'5. Contrasts'!P191)</f>
        <v/>
      </c>
      <c r="Q191" s="211" t="str">
        <f>IF('5. Contrasts'!Q191="","",'5. Contrasts'!Q191)</f>
        <v/>
      </c>
      <c r="R191" s="211" t="str">
        <f>IF('5. Contrasts'!R191="","",'5. Contrasts'!R191)</f>
        <v/>
      </c>
      <c r="S191" s="211" t="str">
        <f>IF('5. Contrasts'!S191="","",'5. Contrasts'!S191)</f>
        <v/>
      </c>
      <c r="T191" s="211" t="str">
        <f>IF('5. Contrasts'!T191="","",'5. Contrasts'!T191)</f>
        <v/>
      </c>
      <c r="U191" s="211" t="str">
        <f>IF('5. Contrasts'!U191="","",'5. Contrasts'!U191)</f>
        <v/>
      </c>
      <c r="V191" s="211" t="str">
        <f>IF('5. Contrasts'!V191="","",'5. Contrasts'!V191)</f>
        <v/>
      </c>
      <c r="W191" s="211" t="str">
        <f>IF('5. Contrasts'!W191="","",'5. Contrasts'!W191)</f>
        <v/>
      </c>
      <c r="X191" s="211" t="str">
        <f>IF('5. Contrasts'!X191="","",'5. Contrasts'!X191)</f>
        <v/>
      </c>
      <c r="Y191" s="211" t="str">
        <f>IF('5. Contrasts'!Y191="","",'5. Contrasts'!Y191)</f>
        <v/>
      </c>
      <c r="Z191" s="585" t="str">
        <f>IF('5. Contrasts'!Z191="","",'5. Contrasts'!Z191)</f>
        <v/>
      </c>
      <c r="AA191" s="377">
        <f t="shared" si="2"/>
        <v>7</v>
      </c>
      <c r="AC191" s="599"/>
      <c r="AD191" s="81"/>
      <c r="AE191" s="81"/>
      <c r="AF191" s="81"/>
      <c r="AG191" s="81"/>
      <c r="AH191" s="81"/>
      <c r="AI191" s="87"/>
      <c r="AJ191" s="81"/>
      <c r="AK191" s="81"/>
      <c r="AL191" s="81"/>
      <c r="AM191" s="81"/>
      <c r="AN191" s="81"/>
      <c r="AO191" s="81"/>
      <c r="AP191" s="81"/>
      <c r="AQ191" s="81"/>
      <c r="AR191" s="600"/>
    </row>
    <row r="192" spans="1:44" s="378" customFormat="1" ht="12.75" hidden="1" customHeight="1" x14ac:dyDescent="0.2">
      <c r="A192" s="547" t="str">
        <f>IF('5. Contrasts'!A192="","",'5. Contrasts'!A192)</f>
        <v/>
      </c>
      <c r="B192" s="211" t="str">
        <f>IF('5. Contrasts'!B192="","",'5. Contrasts'!B192)</f>
        <v/>
      </c>
      <c r="C192" s="211" t="str">
        <f>IF('5. Contrasts'!C192="","",'5. Contrasts'!C192)</f>
        <v/>
      </c>
      <c r="D192" s="91" t="str">
        <f>IF('5. Contrasts'!D192="","",'5. Contrasts'!D192)</f>
        <v/>
      </c>
      <c r="E192" s="212" t="str">
        <f>IF('5. Contrasts'!E192="","",'5. Contrasts'!E192)</f>
        <v>vs.</v>
      </c>
      <c r="F192" s="211" t="str">
        <f>IF('5. Contrasts'!F192="","",'5. Contrasts'!F192)</f>
        <v/>
      </c>
      <c r="G192" s="93" t="str">
        <f>IF('5. Contrasts'!G192="","",'5. Contrasts'!G192)</f>
        <v/>
      </c>
      <c r="H192" s="399" t="str">
        <f>IF('5. Contrasts'!H192="","",'5. Contrasts'!H192)</f>
        <v/>
      </c>
      <c r="I192" s="211" t="str">
        <f>IF('5. Contrasts'!I192="","",'5. Contrasts'!I192)</f>
        <v/>
      </c>
      <c r="J192" s="211" t="str">
        <f>IF('5. Contrasts'!J192="","",'5. Contrasts'!J192)</f>
        <v/>
      </c>
      <c r="K192" s="211" t="str">
        <f>IF('5. Contrasts'!K192="","",'5. Contrasts'!K192)</f>
        <v/>
      </c>
      <c r="L192" s="211" t="str">
        <f>IF('5. Contrasts'!L192="","",'5. Contrasts'!L192)</f>
        <v/>
      </c>
      <c r="M192" s="211" t="str">
        <f>IF('5. Contrasts'!M192="","",'5. Contrasts'!M192)</f>
        <v/>
      </c>
      <c r="N192" s="211" t="str">
        <f>IF('5. Contrasts'!N192="","",'5. Contrasts'!N192)</f>
        <v/>
      </c>
      <c r="O192" s="211" t="str">
        <f>IF('5. Contrasts'!O192="","",'5. Contrasts'!O192)</f>
        <v/>
      </c>
      <c r="P192" s="211" t="str">
        <f>IF('5. Contrasts'!P192="","",'5. Contrasts'!P192)</f>
        <v/>
      </c>
      <c r="Q192" s="211" t="str">
        <f>IF('5. Contrasts'!Q192="","",'5. Contrasts'!Q192)</f>
        <v/>
      </c>
      <c r="R192" s="211" t="str">
        <f>IF('5. Contrasts'!R192="","",'5. Contrasts'!R192)</f>
        <v/>
      </c>
      <c r="S192" s="211" t="str">
        <f>IF('5. Contrasts'!S192="","",'5. Contrasts'!S192)</f>
        <v/>
      </c>
      <c r="T192" s="211" t="str">
        <f>IF('5. Contrasts'!T192="","",'5. Contrasts'!T192)</f>
        <v/>
      </c>
      <c r="U192" s="211" t="str">
        <f>IF('5. Contrasts'!U192="","",'5. Contrasts'!U192)</f>
        <v/>
      </c>
      <c r="V192" s="211" t="str">
        <f>IF('5. Contrasts'!V192="","",'5. Contrasts'!V192)</f>
        <v/>
      </c>
      <c r="W192" s="211" t="str">
        <f>IF('5. Contrasts'!W192="","",'5. Contrasts'!W192)</f>
        <v/>
      </c>
      <c r="X192" s="211" t="str">
        <f>IF('5. Contrasts'!X192="","",'5. Contrasts'!X192)</f>
        <v/>
      </c>
      <c r="Y192" s="211" t="str">
        <f>IF('5. Contrasts'!Y192="","",'5. Contrasts'!Y192)</f>
        <v/>
      </c>
      <c r="Z192" s="585" t="str">
        <f>IF('5. Contrasts'!Z192="","",'5. Contrasts'!Z192)</f>
        <v/>
      </c>
      <c r="AA192" s="377">
        <f t="shared" si="2"/>
        <v>7</v>
      </c>
      <c r="AC192" s="599"/>
      <c r="AD192" s="81"/>
      <c r="AE192" s="81"/>
      <c r="AF192" s="81"/>
      <c r="AG192" s="81"/>
      <c r="AH192" s="81"/>
      <c r="AI192" s="87"/>
      <c r="AJ192" s="81"/>
      <c r="AK192" s="81"/>
      <c r="AL192" s="81"/>
      <c r="AM192" s="81"/>
      <c r="AN192" s="81"/>
      <c r="AO192" s="81"/>
      <c r="AP192" s="81"/>
      <c r="AQ192" s="81"/>
      <c r="AR192" s="600"/>
    </row>
    <row r="193" spans="1:44" s="378" customFormat="1" ht="12.75" hidden="1" customHeight="1" x14ac:dyDescent="0.2">
      <c r="A193" s="547" t="str">
        <f>IF('5. Contrasts'!A193="","",'5. Contrasts'!A193)</f>
        <v/>
      </c>
      <c r="B193" s="211" t="str">
        <f>IF('5. Contrasts'!B193="","",'5. Contrasts'!B193)</f>
        <v/>
      </c>
      <c r="C193" s="211" t="str">
        <f>IF('5. Contrasts'!C193="","",'5. Contrasts'!C193)</f>
        <v/>
      </c>
      <c r="D193" s="91" t="str">
        <f>IF('5. Contrasts'!D193="","",'5. Contrasts'!D193)</f>
        <v/>
      </c>
      <c r="E193" s="212" t="str">
        <f>IF('5. Contrasts'!E193="","",'5. Contrasts'!E193)</f>
        <v>vs.</v>
      </c>
      <c r="F193" s="211" t="str">
        <f>IF('5. Contrasts'!F193="","",'5. Contrasts'!F193)</f>
        <v/>
      </c>
      <c r="G193" s="93" t="str">
        <f>IF('5. Contrasts'!G193="","",'5. Contrasts'!G193)</f>
        <v/>
      </c>
      <c r="H193" s="399" t="str">
        <f>IF('5. Contrasts'!H193="","",'5. Contrasts'!H193)</f>
        <v/>
      </c>
      <c r="I193" s="211" t="str">
        <f>IF('5. Contrasts'!I193="","",'5. Contrasts'!I193)</f>
        <v/>
      </c>
      <c r="J193" s="211" t="str">
        <f>IF('5. Contrasts'!J193="","",'5. Contrasts'!J193)</f>
        <v/>
      </c>
      <c r="K193" s="211" t="str">
        <f>IF('5. Contrasts'!K193="","",'5. Contrasts'!K193)</f>
        <v/>
      </c>
      <c r="L193" s="211" t="str">
        <f>IF('5. Contrasts'!L193="","",'5. Contrasts'!L193)</f>
        <v/>
      </c>
      <c r="M193" s="211" t="str">
        <f>IF('5. Contrasts'!M193="","",'5. Contrasts'!M193)</f>
        <v/>
      </c>
      <c r="N193" s="211" t="str">
        <f>IF('5. Contrasts'!N193="","",'5. Contrasts'!N193)</f>
        <v/>
      </c>
      <c r="O193" s="211" t="str">
        <f>IF('5. Contrasts'!O193="","",'5. Contrasts'!O193)</f>
        <v/>
      </c>
      <c r="P193" s="211" t="str">
        <f>IF('5. Contrasts'!P193="","",'5. Contrasts'!P193)</f>
        <v/>
      </c>
      <c r="Q193" s="211" t="str">
        <f>IF('5. Contrasts'!Q193="","",'5. Contrasts'!Q193)</f>
        <v/>
      </c>
      <c r="R193" s="211" t="str">
        <f>IF('5. Contrasts'!R193="","",'5. Contrasts'!R193)</f>
        <v/>
      </c>
      <c r="S193" s="211" t="str">
        <f>IF('5. Contrasts'!S193="","",'5. Contrasts'!S193)</f>
        <v/>
      </c>
      <c r="T193" s="211" t="str">
        <f>IF('5. Contrasts'!T193="","",'5. Contrasts'!T193)</f>
        <v/>
      </c>
      <c r="U193" s="211" t="str">
        <f>IF('5. Contrasts'!U193="","",'5. Contrasts'!U193)</f>
        <v/>
      </c>
      <c r="V193" s="211" t="str">
        <f>IF('5. Contrasts'!V193="","",'5. Contrasts'!V193)</f>
        <v/>
      </c>
      <c r="W193" s="211" t="str">
        <f>IF('5. Contrasts'!W193="","",'5. Contrasts'!W193)</f>
        <v/>
      </c>
      <c r="X193" s="211" t="str">
        <f>IF('5. Contrasts'!X193="","",'5. Contrasts'!X193)</f>
        <v/>
      </c>
      <c r="Y193" s="211" t="str">
        <f>IF('5. Contrasts'!Y193="","",'5. Contrasts'!Y193)</f>
        <v/>
      </c>
      <c r="Z193" s="585" t="str">
        <f>IF('5. Contrasts'!Z193="","",'5. Contrasts'!Z193)</f>
        <v/>
      </c>
      <c r="AA193" s="377">
        <f t="shared" si="2"/>
        <v>7</v>
      </c>
      <c r="AC193" s="599"/>
      <c r="AD193" s="81"/>
      <c r="AE193" s="81"/>
      <c r="AF193" s="81"/>
      <c r="AG193" s="81"/>
      <c r="AH193" s="81"/>
      <c r="AI193" s="87"/>
      <c r="AJ193" s="81"/>
      <c r="AK193" s="81"/>
      <c r="AL193" s="81"/>
      <c r="AM193" s="81"/>
      <c r="AN193" s="81"/>
      <c r="AO193" s="81"/>
      <c r="AP193" s="81"/>
      <c r="AQ193" s="81"/>
      <c r="AR193" s="600"/>
    </row>
    <row r="194" spans="1:44" s="378" customFormat="1" ht="12.75" hidden="1" customHeight="1" x14ac:dyDescent="0.2">
      <c r="A194" s="547" t="str">
        <f>IF('5. Contrasts'!A194="","",'5. Contrasts'!A194)</f>
        <v/>
      </c>
      <c r="B194" s="211" t="str">
        <f>IF('5. Contrasts'!B194="","",'5. Contrasts'!B194)</f>
        <v/>
      </c>
      <c r="C194" s="211" t="str">
        <f>IF('5. Contrasts'!C194="","",'5. Contrasts'!C194)</f>
        <v/>
      </c>
      <c r="D194" s="91" t="str">
        <f>IF('5. Contrasts'!D194="","",'5. Contrasts'!D194)</f>
        <v/>
      </c>
      <c r="E194" s="212" t="str">
        <f>IF('5. Contrasts'!E194="","",'5. Contrasts'!E194)</f>
        <v>vs.</v>
      </c>
      <c r="F194" s="211" t="str">
        <f>IF('5. Contrasts'!F194="","",'5. Contrasts'!F194)</f>
        <v/>
      </c>
      <c r="G194" s="93" t="str">
        <f>IF('5. Contrasts'!G194="","",'5. Contrasts'!G194)</f>
        <v/>
      </c>
      <c r="H194" s="399" t="str">
        <f>IF('5. Contrasts'!H194="","",'5. Contrasts'!H194)</f>
        <v/>
      </c>
      <c r="I194" s="211" t="str">
        <f>IF('5. Contrasts'!I194="","",'5. Contrasts'!I194)</f>
        <v/>
      </c>
      <c r="J194" s="211" t="str">
        <f>IF('5. Contrasts'!J194="","",'5. Contrasts'!J194)</f>
        <v/>
      </c>
      <c r="K194" s="211" t="str">
        <f>IF('5. Contrasts'!K194="","",'5. Contrasts'!K194)</f>
        <v/>
      </c>
      <c r="L194" s="211" t="str">
        <f>IF('5. Contrasts'!L194="","",'5. Contrasts'!L194)</f>
        <v/>
      </c>
      <c r="M194" s="211" t="str">
        <f>IF('5. Contrasts'!M194="","",'5. Contrasts'!M194)</f>
        <v/>
      </c>
      <c r="N194" s="211" t="str">
        <f>IF('5. Contrasts'!N194="","",'5. Contrasts'!N194)</f>
        <v/>
      </c>
      <c r="O194" s="211" t="str">
        <f>IF('5. Contrasts'!O194="","",'5. Contrasts'!O194)</f>
        <v/>
      </c>
      <c r="P194" s="211" t="str">
        <f>IF('5. Contrasts'!P194="","",'5. Contrasts'!P194)</f>
        <v/>
      </c>
      <c r="Q194" s="211" t="str">
        <f>IF('5. Contrasts'!Q194="","",'5. Contrasts'!Q194)</f>
        <v/>
      </c>
      <c r="R194" s="211" t="str">
        <f>IF('5. Contrasts'!R194="","",'5. Contrasts'!R194)</f>
        <v/>
      </c>
      <c r="S194" s="211" t="str">
        <f>IF('5. Contrasts'!S194="","",'5. Contrasts'!S194)</f>
        <v/>
      </c>
      <c r="T194" s="211" t="str">
        <f>IF('5. Contrasts'!T194="","",'5. Contrasts'!T194)</f>
        <v/>
      </c>
      <c r="U194" s="211" t="str">
        <f>IF('5. Contrasts'!U194="","",'5. Contrasts'!U194)</f>
        <v/>
      </c>
      <c r="V194" s="211" t="str">
        <f>IF('5. Contrasts'!V194="","",'5. Contrasts'!V194)</f>
        <v/>
      </c>
      <c r="W194" s="211" t="str">
        <f>IF('5. Contrasts'!W194="","",'5. Contrasts'!W194)</f>
        <v/>
      </c>
      <c r="X194" s="211" t="str">
        <f>IF('5. Contrasts'!X194="","",'5. Contrasts'!X194)</f>
        <v/>
      </c>
      <c r="Y194" s="211" t="str">
        <f>IF('5. Contrasts'!Y194="","",'5. Contrasts'!Y194)</f>
        <v/>
      </c>
      <c r="Z194" s="585" t="str">
        <f>IF('5. Contrasts'!Z194="","",'5. Contrasts'!Z194)</f>
        <v/>
      </c>
      <c r="AA194" s="377">
        <f t="shared" si="2"/>
        <v>7</v>
      </c>
      <c r="AC194" s="599"/>
      <c r="AD194" s="81"/>
      <c r="AE194" s="81"/>
      <c r="AF194" s="81"/>
      <c r="AG194" s="81"/>
      <c r="AH194" s="81"/>
      <c r="AI194" s="87"/>
      <c r="AJ194" s="81"/>
      <c r="AK194" s="81"/>
      <c r="AL194" s="81"/>
      <c r="AM194" s="81"/>
      <c r="AN194" s="81"/>
      <c r="AO194" s="81"/>
      <c r="AP194" s="81"/>
      <c r="AQ194" s="81"/>
      <c r="AR194" s="600"/>
    </row>
    <row r="195" spans="1:44" s="378" customFormat="1" ht="12.75" hidden="1" customHeight="1" x14ac:dyDescent="0.2">
      <c r="A195" s="547" t="str">
        <f>IF('5. Contrasts'!A195="","",'5. Contrasts'!A195)</f>
        <v/>
      </c>
      <c r="B195" s="211" t="str">
        <f>IF('5. Contrasts'!B195="","",'5. Contrasts'!B195)</f>
        <v/>
      </c>
      <c r="C195" s="211" t="str">
        <f>IF('5. Contrasts'!C195="","",'5. Contrasts'!C195)</f>
        <v/>
      </c>
      <c r="D195" s="91" t="str">
        <f>IF('5. Contrasts'!D195="","",'5. Contrasts'!D195)</f>
        <v/>
      </c>
      <c r="E195" s="212" t="str">
        <f>IF('5. Contrasts'!E195="","",'5. Contrasts'!E195)</f>
        <v>vs.</v>
      </c>
      <c r="F195" s="211" t="str">
        <f>IF('5. Contrasts'!F195="","",'5. Contrasts'!F195)</f>
        <v/>
      </c>
      <c r="G195" s="93" t="str">
        <f>IF('5. Contrasts'!G195="","",'5. Contrasts'!G195)</f>
        <v/>
      </c>
      <c r="H195" s="399" t="str">
        <f>IF('5. Contrasts'!H195="","",'5. Contrasts'!H195)</f>
        <v/>
      </c>
      <c r="I195" s="211" t="str">
        <f>IF('5. Contrasts'!I195="","",'5. Contrasts'!I195)</f>
        <v/>
      </c>
      <c r="J195" s="211" t="str">
        <f>IF('5. Contrasts'!J195="","",'5. Contrasts'!J195)</f>
        <v/>
      </c>
      <c r="K195" s="211" t="str">
        <f>IF('5. Contrasts'!K195="","",'5. Contrasts'!K195)</f>
        <v/>
      </c>
      <c r="L195" s="211" t="str">
        <f>IF('5. Contrasts'!L195="","",'5. Contrasts'!L195)</f>
        <v/>
      </c>
      <c r="M195" s="211" t="str">
        <f>IF('5. Contrasts'!M195="","",'5. Contrasts'!M195)</f>
        <v/>
      </c>
      <c r="N195" s="211" t="str">
        <f>IF('5. Contrasts'!N195="","",'5. Contrasts'!N195)</f>
        <v/>
      </c>
      <c r="O195" s="211" t="str">
        <f>IF('5. Contrasts'!O195="","",'5. Contrasts'!O195)</f>
        <v/>
      </c>
      <c r="P195" s="211" t="str">
        <f>IF('5. Contrasts'!P195="","",'5. Contrasts'!P195)</f>
        <v/>
      </c>
      <c r="Q195" s="211" t="str">
        <f>IF('5. Contrasts'!Q195="","",'5. Contrasts'!Q195)</f>
        <v/>
      </c>
      <c r="R195" s="211" t="str">
        <f>IF('5. Contrasts'!R195="","",'5. Contrasts'!R195)</f>
        <v/>
      </c>
      <c r="S195" s="211" t="str">
        <f>IF('5. Contrasts'!S195="","",'5. Contrasts'!S195)</f>
        <v/>
      </c>
      <c r="T195" s="211" t="str">
        <f>IF('5. Contrasts'!T195="","",'5. Contrasts'!T195)</f>
        <v/>
      </c>
      <c r="U195" s="211" t="str">
        <f>IF('5. Contrasts'!U195="","",'5. Contrasts'!U195)</f>
        <v/>
      </c>
      <c r="V195" s="211" t="str">
        <f>IF('5. Contrasts'!V195="","",'5. Contrasts'!V195)</f>
        <v/>
      </c>
      <c r="W195" s="211" t="str">
        <f>IF('5. Contrasts'!W195="","",'5. Contrasts'!W195)</f>
        <v/>
      </c>
      <c r="X195" s="211" t="str">
        <f>IF('5. Contrasts'!X195="","",'5. Contrasts'!X195)</f>
        <v/>
      </c>
      <c r="Y195" s="211" t="str">
        <f>IF('5. Contrasts'!Y195="","",'5. Contrasts'!Y195)</f>
        <v/>
      </c>
      <c r="Z195" s="585" t="str">
        <f>IF('5. Contrasts'!Z195="","",'5. Contrasts'!Z195)</f>
        <v/>
      </c>
      <c r="AA195" s="377">
        <f t="shared" si="2"/>
        <v>7</v>
      </c>
      <c r="AC195" s="599"/>
      <c r="AD195" s="81"/>
      <c r="AE195" s="81"/>
      <c r="AF195" s="81"/>
      <c r="AG195" s="81"/>
      <c r="AH195" s="81"/>
      <c r="AI195" s="87"/>
      <c r="AJ195" s="81"/>
      <c r="AK195" s="81"/>
      <c r="AL195" s="81"/>
      <c r="AM195" s="81"/>
      <c r="AN195" s="81"/>
      <c r="AO195" s="81"/>
      <c r="AP195" s="81"/>
      <c r="AQ195" s="81"/>
      <c r="AR195" s="600"/>
    </row>
    <row r="196" spans="1:44" s="378" customFormat="1" ht="12.75" hidden="1" customHeight="1" x14ac:dyDescent="0.2">
      <c r="A196" s="547" t="str">
        <f>IF('5. Contrasts'!A196="","",'5. Contrasts'!A196)</f>
        <v/>
      </c>
      <c r="B196" s="211" t="str">
        <f>IF('5. Contrasts'!B196="","",'5. Contrasts'!B196)</f>
        <v/>
      </c>
      <c r="C196" s="211" t="str">
        <f>IF('5. Contrasts'!C196="","",'5. Contrasts'!C196)</f>
        <v/>
      </c>
      <c r="D196" s="91" t="str">
        <f>IF('5. Contrasts'!D196="","",'5. Contrasts'!D196)</f>
        <v/>
      </c>
      <c r="E196" s="212" t="str">
        <f>IF('5. Contrasts'!E196="","",'5. Contrasts'!E196)</f>
        <v>vs.</v>
      </c>
      <c r="F196" s="211" t="str">
        <f>IF('5. Contrasts'!F196="","",'5. Contrasts'!F196)</f>
        <v/>
      </c>
      <c r="G196" s="93" t="str">
        <f>IF('5. Contrasts'!G196="","",'5. Contrasts'!G196)</f>
        <v/>
      </c>
      <c r="H196" s="399" t="str">
        <f>IF('5. Contrasts'!H196="","",'5. Contrasts'!H196)</f>
        <v/>
      </c>
      <c r="I196" s="211" t="str">
        <f>IF('5. Contrasts'!I196="","",'5. Contrasts'!I196)</f>
        <v/>
      </c>
      <c r="J196" s="211" t="str">
        <f>IF('5. Contrasts'!J196="","",'5. Contrasts'!J196)</f>
        <v/>
      </c>
      <c r="K196" s="211" t="str">
        <f>IF('5. Contrasts'!K196="","",'5. Contrasts'!K196)</f>
        <v/>
      </c>
      <c r="L196" s="211" t="str">
        <f>IF('5. Contrasts'!L196="","",'5. Contrasts'!L196)</f>
        <v/>
      </c>
      <c r="M196" s="211" t="str">
        <f>IF('5. Contrasts'!M196="","",'5. Contrasts'!M196)</f>
        <v/>
      </c>
      <c r="N196" s="211" t="str">
        <f>IF('5. Contrasts'!N196="","",'5. Contrasts'!N196)</f>
        <v/>
      </c>
      <c r="O196" s="211" t="str">
        <f>IF('5. Contrasts'!O196="","",'5. Contrasts'!O196)</f>
        <v/>
      </c>
      <c r="P196" s="211" t="str">
        <f>IF('5. Contrasts'!P196="","",'5. Contrasts'!P196)</f>
        <v/>
      </c>
      <c r="Q196" s="211" t="str">
        <f>IF('5. Contrasts'!Q196="","",'5. Contrasts'!Q196)</f>
        <v/>
      </c>
      <c r="R196" s="211" t="str">
        <f>IF('5. Contrasts'!R196="","",'5. Contrasts'!R196)</f>
        <v/>
      </c>
      <c r="S196" s="211" t="str">
        <f>IF('5. Contrasts'!S196="","",'5. Contrasts'!S196)</f>
        <v/>
      </c>
      <c r="T196" s="211" t="str">
        <f>IF('5. Contrasts'!T196="","",'5. Contrasts'!T196)</f>
        <v/>
      </c>
      <c r="U196" s="211" t="str">
        <f>IF('5. Contrasts'!U196="","",'5. Contrasts'!U196)</f>
        <v/>
      </c>
      <c r="V196" s="211" t="str">
        <f>IF('5. Contrasts'!V196="","",'5. Contrasts'!V196)</f>
        <v/>
      </c>
      <c r="W196" s="211" t="str">
        <f>IF('5. Contrasts'!W196="","",'5. Contrasts'!W196)</f>
        <v/>
      </c>
      <c r="X196" s="211" t="str">
        <f>IF('5. Contrasts'!X196="","",'5. Contrasts'!X196)</f>
        <v/>
      </c>
      <c r="Y196" s="211" t="str">
        <f>IF('5. Contrasts'!Y196="","",'5. Contrasts'!Y196)</f>
        <v/>
      </c>
      <c r="Z196" s="585" t="str">
        <f>IF('5. Contrasts'!Z196="","",'5. Contrasts'!Z196)</f>
        <v/>
      </c>
      <c r="AA196" s="377">
        <f t="shared" si="2"/>
        <v>7</v>
      </c>
      <c r="AC196" s="599"/>
      <c r="AD196" s="81"/>
      <c r="AE196" s="81"/>
      <c r="AF196" s="81"/>
      <c r="AG196" s="81"/>
      <c r="AH196" s="81"/>
      <c r="AI196" s="87"/>
      <c r="AJ196" s="81"/>
      <c r="AK196" s="81"/>
      <c r="AL196" s="81"/>
      <c r="AM196" s="81"/>
      <c r="AN196" s="81"/>
      <c r="AO196" s="81"/>
      <c r="AP196" s="81"/>
      <c r="AQ196" s="81"/>
      <c r="AR196" s="600"/>
    </row>
    <row r="197" spans="1:44" s="378" customFormat="1" ht="12.75" hidden="1" customHeight="1" x14ac:dyDescent="0.2">
      <c r="A197" s="547" t="str">
        <f>IF('5. Contrasts'!A197="","",'5. Contrasts'!A197)</f>
        <v/>
      </c>
      <c r="B197" s="211" t="str">
        <f>IF('5. Contrasts'!B197="","",'5. Contrasts'!B197)</f>
        <v/>
      </c>
      <c r="C197" s="211" t="str">
        <f>IF('5. Contrasts'!C197="","",'5. Contrasts'!C197)</f>
        <v/>
      </c>
      <c r="D197" s="91" t="str">
        <f>IF('5. Contrasts'!D197="","",'5. Contrasts'!D197)</f>
        <v/>
      </c>
      <c r="E197" s="212" t="str">
        <f>IF('5. Contrasts'!E197="","",'5. Contrasts'!E197)</f>
        <v>vs.</v>
      </c>
      <c r="F197" s="211" t="str">
        <f>IF('5. Contrasts'!F197="","",'5. Contrasts'!F197)</f>
        <v/>
      </c>
      <c r="G197" s="93" t="str">
        <f>IF('5. Contrasts'!G197="","",'5. Contrasts'!G197)</f>
        <v/>
      </c>
      <c r="H197" s="399" t="str">
        <f>IF('5. Contrasts'!H197="","",'5. Contrasts'!H197)</f>
        <v/>
      </c>
      <c r="I197" s="211" t="str">
        <f>IF('5. Contrasts'!I197="","",'5. Contrasts'!I197)</f>
        <v/>
      </c>
      <c r="J197" s="211" t="str">
        <f>IF('5. Contrasts'!J197="","",'5. Contrasts'!J197)</f>
        <v/>
      </c>
      <c r="K197" s="211" t="str">
        <f>IF('5. Contrasts'!K197="","",'5. Contrasts'!K197)</f>
        <v/>
      </c>
      <c r="L197" s="211" t="str">
        <f>IF('5. Contrasts'!L197="","",'5. Contrasts'!L197)</f>
        <v/>
      </c>
      <c r="M197" s="211" t="str">
        <f>IF('5. Contrasts'!M197="","",'5. Contrasts'!M197)</f>
        <v/>
      </c>
      <c r="N197" s="211" t="str">
        <f>IF('5. Contrasts'!N197="","",'5. Contrasts'!N197)</f>
        <v/>
      </c>
      <c r="O197" s="211" t="str">
        <f>IF('5. Contrasts'!O197="","",'5. Contrasts'!O197)</f>
        <v/>
      </c>
      <c r="P197" s="211" t="str">
        <f>IF('5. Contrasts'!P197="","",'5. Contrasts'!P197)</f>
        <v/>
      </c>
      <c r="Q197" s="211" t="str">
        <f>IF('5. Contrasts'!Q197="","",'5. Contrasts'!Q197)</f>
        <v/>
      </c>
      <c r="R197" s="211" t="str">
        <f>IF('5. Contrasts'!R197="","",'5. Contrasts'!R197)</f>
        <v/>
      </c>
      <c r="S197" s="211" t="str">
        <f>IF('5. Contrasts'!S197="","",'5. Contrasts'!S197)</f>
        <v/>
      </c>
      <c r="T197" s="211" t="str">
        <f>IF('5. Contrasts'!T197="","",'5. Contrasts'!T197)</f>
        <v/>
      </c>
      <c r="U197" s="211" t="str">
        <f>IF('5. Contrasts'!U197="","",'5. Contrasts'!U197)</f>
        <v/>
      </c>
      <c r="V197" s="211" t="str">
        <f>IF('5. Contrasts'!V197="","",'5. Contrasts'!V197)</f>
        <v/>
      </c>
      <c r="W197" s="211" t="str">
        <f>IF('5. Contrasts'!W197="","",'5. Contrasts'!W197)</f>
        <v/>
      </c>
      <c r="X197" s="211" t="str">
        <f>IF('5. Contrasts'!X197="","",'5. Contrasts'!X197)</f>
        <v/>
      </c>
      <c r="Y197" s="211" t="str">
        <f>IF('5. Contrasts'!Y197="","",'5. Contrasts'!Y197)</f>
        <v/>
      </c>
      <c r="Z197" s="585" t="str">
        <f>IF('5. Contrasts'!Z197="","",'5. Contrasts'!Z197)</f>
        <v/>
      </c>
      <c r="AA197" s="377">
        <f t="shared" si="2"/>
        <v>7</v>
      </c>
      <c r="AC197" s="599"/>
      <c r="AD197" s="81"/>
      <c r="AE197" s="81"/>
      <c r="AF197" s="81"/>
      <c r="AG197" s="81"/>
      <c r="AH197" s="81"/>
      <c r="AI197" s="87"/>
      <c r="AJ197" s="81"/>
      <c r="AK197" s="81"/>
      <c r="AL197" s="81"/>
      <c r="AM197" s="81"/>
      <c r="AN197" s="81"/>
      <c r="AO197" s="81"/>
      <c r="AP197" s="81"/>
      <c r="AQ197" s="81"/>
      <c r="AR197" s="600"/>
    </row>
    <row r="198" spans="1:44" s="378" customFormat="1" ht="12.75" hidden="1" customHeight="1" x14ac:dyDescent="0.2">
      <c r="A198" s="547" t="str">
        <f>IF('5. Contrasts'!A198="","",'5. Contrasts'!A198)</f>
        <v/>
      </c>
      <c r="B198" s="211" t="str">
        <f>IF('5. Contrasts'!B198="","",'5. Contrasts'!B198)</f>
        <v/>
      </c>
      <c r="C198" s="211" t="str">
        <f>IF('5. Contrasts'!C198="","",'5. Contrasts'!C198)</f>
        <v/>
      </c>
      <c r="D198" s="91" t="str">
        <f>IF('5. Contrasts'!D198="","",'5. Contrasts'!D198)</f>
        <v/>
      </c>
      <c r="E198" s="212" t="str">
        <f>IF('5. Contrasts'!E198="","",'5. Contrasts'!E198)</f>
        <v>vs.</v>
      </c>
      <c r="F198" s="211" t="str">
        <f>IF('5. Contrasts'!F198="","",'5. Contrasts'!F198)</f>
        <v/>
      </c>
      <c r="G198" s="93" t="str">
        <f>IF('5. Contrasts'!G198="","",'5. Contrasts'!G198)</f>
        <v/>
      </c>
      <c r="H198" s="399" t="str">
        <f>IF('5. Contrasts'!H198="","",'5. Contrasts'!H198)</f>
        <v/>
      </c>
      <c r="I198" s="211" t="str">
        <f>IF('5. Contrasts'!I198="","",'5. Contrasts'!I198)</f>
        <v/>
      </c>
      <c r="J198" s="211" t="str">
        <f>IF('5. Contrasts'!J198="","",'5. Contrasts'!J198)</f>
        <v/>
      </c>
      <c r="K198" s="211" t="str">
        <f>IF('5. Contrasts'!K198="","",'5. Contrasts'!K198)</f>
        <v/>
      </c>
      <c r="L198" s="211" t="str">
        <f>IF('5. Contrasts'!L198="","",'5. Contrasts'!L198)</f>
        <v/>
      </c>
      <c r="M198" s="211" t="str">
        <f>IF('5. Contrasts'!M198="","",'5. Contrasts'!M198)</f>
        <v/>
      </c>
      <c r="N198" s="211" t="str">
        <f>IF('5. Contrasts'!N198="","",'5. Contrasts'!N198)</f>
        <v/>
      </c>
      <c r="O198" s="211" t="str">
        <f>IF('5. Contrasts'!O198="","",'5. Contrasts'!O198)</f>
        <v/>
      </c>
      <c r="P198" s="211" t="str">
        <f>IF('5. Contrasts'!P198="","",'5. Contrasts'!P198)</f>
        <v/>
      </c>
      <c r="Q198" s="211" t="str">
        <f>IF('5. Contrasts'!Q198="","",'5. Contrasts'!Q198)</f>
        <v/>
      </c>
      <c r="R198" s="211" t="str">
        <f>IF('5. Contrasts'!R198="","",'5. Contrasts'!R198)</f>
        <v/>
      </c>
      <c r="S198" s="211" t="str">
        <f>IF('5. Contrasts'!S198="","",'5. Contrasts'!S198)</f>
        <v/>
      </c>
      <c r="T198" s="211" t="str">
        <f>IF('5. Contrasts'!T198="","",'5. Contrasts'!T198)</f>
        <v/>
      </c>
      <c r="U198" s="211" t="str">
        <f>IF('5. Contrasts'!U198="","",'5. Contrasts'!U198)</f>
        <v/>
      </c>
      <c r="V198" s="211" t="str">
        <f>IF('5. Contrasts'!V198="","",'5. Contrasts'!V198)</f>
        <v/>
      </c>
      <c r="W198" s="211" t="str">
        <f>IF('5. Contrasts'!W198="","",'5. Contrasts'!W198)</f>
        <v/>
      </c>
      <c r="X198" s="211" t="str">
        <f>IF('5. Contrasts'!X198="","",'5. Contrasts'!X198)</f>
        <v/>
      </c>
      <c r="Y198" s="211" t="str">
        <f>IF('5. Contrasts'!Y198="","",'5. Contrasts'!Y198)</f>
        <v/>
      </c>
      <c r="Z198" s="585" t="str">
        <f>IF('5. Contrasts'!Z198="","",'5. Contrasts'!Z198)</f>
        <v/>
      </c>
      <c r="AA198" s="377">
        <f t="shared" si="2"/>
        <v>7</v>
      </c>
      <c r="AC198" s="599"/>
      <c r="AD198" s="81"/>
      <c r="AE198" s="81"/>
      <c r="AF198" s="81"/>
      <c r="AG198" s="81"/>
      <c r="AH198" s="81"/>
      <c r="AI198" s="87"/>
      <c r="AJ198" s="81"/>
      <c r="AK198" s="81"/>
      <c r="AL198" s="81"/>
      <c r="AM198" s="81"/>
      <c r="AN198" s="81"/>
      <c r="AO198" s="81"/>
      <c r="AP198" s="81"/>
      <c r="AQ198" s="81"/>
      <c r="AR198" s="600"/>
    </row>
    <row r="199" spans="1:44" s="378" customFormat="1" ht="12.75" hidden="1" customHeight="1" x14ac:dyDescent="0.2">
      <c r="A199" s="547" t="str">
        <f>IF('5. Contrasts'!A199="","",'5. Contrasts'!A199)</f>
        <v/>
      </c>
      <c r="B199" s="211" t="str">
        <f>IF('5. Contrasts'!B199="","",'5. Contrasts'!B199)</f>
        <v/>
      </c>
      <c r="C199" s="211" t="str">
        <f>IF('5. Contrasts'!C199="","",'5. Contrasts'!C199)</f>
        <v/>
      </c>
      <c r="D199" s="91" t="str">
        <f>IF('5. Contrasts'!D199="","",'5. Contrasts'!D199)</f>
        <v/>
      </c>
      <c r="E199" s="212" t="str">
        <f>IF('5. Contrasts'!E199="","",'5. Contrasts'!E199)</f>
        <v>vs.</v>
      </c>
      <c r="F199" s="211" t="str">
        <f>IF('5. Contrasts'!F199="","",'5. Contrasts'!F199)</f>
        <v/>
      </c>
      <c r="G199" s="93" t="str">
        <f>IF('5. Contrasts'!G199="","",'5. Contrasts'!G199)</f>
        <v/>
      </c>
      <c r="H199" s="399" t="str">
        <f>IF('5. Contrasts'!H199="","",'5. Contrasts'!H199)</f>
        <v/>
      </c>
      <c r="I199" s="211" t="str">
        <f>IF('5. Contrasts'!I199="","",'5. Contrasts'!I199)</f>
        <v/>
      </c>
      <c r="J199" s="211" t="str">
        <f>IF('5. Contrasts'!J199="","",'5. Contrasts'!J199)</f>
        <v/>
      </c>
      <c r="K199" s="211" t="str">
        <f>IF('5. Contrasts'!K199="","",'5. Contrasts'!K199)</f>
        <v/>
      </c>
      <c r="L199" s="211" t="str">
        <f>IF('5. Contrasts'!L199="","",'5. Contrasts'!L199)</f>
        <v/>
      </c>
      <c r="M199" s="211" t="str">
        <f>IF('5. Contrasts'!M199="","",'5. Contrasts'!M199)</f>
        <v/>
      </c>
      <c r="N199" s="211" t="str">
        <f>IF('5. Contrasts'!N199="","",'5. Contrasts'!N199)</f>
        <v/>
      </c>
      <c r="O199" s="211" t="str">
        <f>IF('5. Contrasts'!O199="","",'5. Contrasts'!O199)</f>
        <v/>
      </c>
      <c r="P199" s="211" t="str">
        <f>IF('5. Contrasts'!P199="","",'5. Contrasts'!P199)</f>
        <v/>
      </c>
      <c r="Q199" s="211" t="str">
        <f>IF('5. Contrasts'!Q199="","",'5. Contrasts'!Q199)</f>
        <v/>
      </c>
      <c r="R199" s="211" t="str">
        <f>IF('5. Contrasts'!R199="","",'5. Contrasts'!R199)</f>
        <v/>
      </c>
      <c r="S199" s="211" t="str">
        <f>IF('5. Contrasts'!S199="","",'5. Contrasts'!S199)</f>
        <v/>
      </c>
      <c r="T199" s="211" t="str">
        <f>IF('5. Contrasts'!T199="","",'5. Contrasts'!T199)</f>
        <v/>
      </c>
      <c r="U199" s="211" t="str">
        <f>IF('5. Contrasts'!U199="","",'5. Contrasts'!U199)</f>
        <v/>
      </c>
      <c r="V199" s="211" t="str">
        <f>IF('5. Contrasts'!V199="","",'5. Contrasts'!V199)</f>
        <v/>
      </c>
      <c r="W199" s="211" t="str">
        <f>IF('5. Contrasts'!W199="","",'5. Contrasts'!W199)</f>
        <v/>
      </c>
      <c r="X199" s="211" t="str">
        <f>IF('5. Contrasts'!X199="","",'5. Contrasts'!X199)</f>
        <v/>
      </c>
      <c r="Y199" s="211" t="str">
        <f>IF('5. Contrasts'!Y199="","",'5. Contrasts'!Y199)</f>
        <v/>
      </c>
      <c r="Z199" s="585" t="str">
        <f>IF('5. Contrasts'!Z199="","",'5. Contrasts'!Z199)</f>
        <v/>
      </c>
      <c r="AA199" s="377">
        <f t="shared" si="2"/>
        <v>7</v>
      </c>
      <c r="AC199" s="599"/>
      <c r="AD199" s="81"/>
      <c r="AE199" s="81"/>
      <c r="AF199" s="81"/>
      <c r="AG199" s="81"/>
      <c r="AH199" s="81"/>
      <c r="AI199" s="87"/>
      <c r="AJ199" s="81"/>
      <c r="AK199" s="81"/>
      <c r="AL199" s="81"/>
      <c r="AM199" s="81"/>
      <c r="AN199" s="81"/>
      <c r="AO199" s="81"/>
      <c r="AP199" s="81"/>
      <c r="AQ199" s="81"/>
      <c r="AR199" s="600"/>
    </row>
    <row r="200" spans="1:44" s="378" customFormat="1" ht="12.75" hidden="1" customHeight="1" x14ac:dyDescent="0.2">
      <c r="A200" s="547" t="str">
        <f>IF('5. Contrasts'!A200="","",'5. Contrasts'!A200)</f>
        <v/>
      </c>
      <c r="B200" s="211" t="str">
        <f>IF('5. Contrasts'!B200="","",'5. Contrasts'!B200)</f>
        <v/>
      </c>
      <c r="C200" s="211" t="str">
        <f>IF('5. Contrasts'!C200="","",'5. Contrasts'!C200)</f>
        <v/>
      </c>
      <c r="D200" s="91" t="str">
        <f>IF('5. Contrasts'!D200="","",'5. Contrasts'!D200)</f>
        <v/>
      </c>
      <c r="E200" s="212" t="str">
        <f>IF('5. Contrasts'!E200="","",'5. Contrasts'!E200)</f>
        <v>vs.</v>
      </c>
      <c r="F200" s="211" t="str">
        <f>IF('5. Contrasts'!F200="","",'5. Contrasts'!F200)</f>
        <v/>
      </c>
      <c r="G200" s="93" t="str">
        <f>IF('5. Contrasts'!G200="","",'5. Contrasts'!G200)</f>
        <v/>
      </c>
      <c r="H200" s="399" t="str">
        <f>IF('5. Contrasts'!H200="","",'5. Contrasts'!H200)</f>
        <v/>
      </c>
      <c r="I200" s="211" t="str">
        <f>IF('5. Contrasts'!I200="","",'5. Contrasts'!I200)</f>
        <v/>
      </c>
      <c r="J200" s="211" t="str">
        <f>IF('5. Contrasts'!J200="","",'5. Contrasts'!J200)</f>
        <v/>
      </c>
      <c r="K200" s="211" t="str">
        <f>IF('5. Contrasts'!K200="","",'5. Contrasts'!K200)</f>
        <v/>
      </c>
      <c r="L200" s="211" t="str">
        <f>IF('5. Contrasts'!L200="","",'5. Contrasts'!L200)</f>
        <v/>
      </c>
      <c r="M200" s="211" t="str">
        <f>IF('5. Contrasts'!M200="","",'5. Contrasts'!M200)</f>
        <v/>
      </c>
      <c r="N200" s="211" t="str">
        <f>IF('5. Contrasts'!N200="","",'5. Contrasts'!N200)</f>
        <v/>
      </c>
      <c r="O200" s="211" t="str">
        <f>IF('5. Contrasts'!O200="","",'5. Contrasts'!O200)</f>
        <v/>
      </c>
      <c r="P200" s="211" t="str">
        <f>IF('5. Contrasts'!P200="","",'5. Contrasts'!P200)</f>
        <v/>
      </c>
      <c r="Q200" s="211" t="str">
        <f>IF('5. Contrasts'!Q200="","",'5. Contrasts'!Q200)</f>
        <v/>
      </c>
      <c r="R200" s="211" t="str">
        <f>IF('5. Contrasts'!R200="","",'5. Contrasts'!R200)</f>
        <v/>
      </c>
      <c r="S200" s="211" t="str">
        <f>IF('5. Contrasts'!S200="","",'5. Contrasts'!S200)</f>
        <v/>
      </c>
      <c r="T200" s="211" t="str">
        <f>IF('5. Contrasts'!T200="","",'5. Contrasts'!T200)</f>
        <v/>
      </c>
      <c r="U200" s="211" t="str">
        <f>IF('5. Contrasts'!U200="","",'5. Contrasts'!U200)</f>
        <v/>
      </c>
      <c r="V200" s="211" t="str">
        <f>IF('5. Contrasts'!V200="","",'5. Contrasts'!V200)</f>
        <v/>
      </c>
      <c r="W200" s="211" t="str">
        <f>IF('5. Contrasts'!W200="","",'5. Contrasts'!W200)</f>
        <v/>
      </c>
      <c r="X200" s="211" t="str">
        <f>IF('5. Contrasts'!X200="","",'5. Contrasts'!X200)</f>
        <v/>
      </c>
      <c r="Y200" s="211" t="str">
        <f>IF('5. Contrasts'!Y200="","",'5. Contrasts'!Y200)</f>
        <v/>
      </c>
      <c r="Z200" s="585" t="str">
        <f>IF('5. Contrasts'!Z200="","",'5. Contrasts'!Z200)</f>
        <v/>
      </c>
      <c r="AA200" s="377">
        <f t="shared" si="2"/>
        <v>7</v>
      </c>
      <c r="AC200" s="599"/>
      <c r="AD200" s="81"/>
      <c r="AE200" s="81"/>
      <c r="AF200" s="81"/>
      <c r="AG200" s="81"/>
      <c r="AH200" s="81"/>
      <c r="AI200" s="87"/>
      <c r="AJ200" s="81"/>
      <c r="AK200" s="81"/>
      <c r="AL200" s="81"/>
      <c r="AM200" s="81"/>
      <c r="AN200" s="81"/>
      <c r="AO200" s="81"/>
      <c r="AP200" s="81"/>
      <c r="AQ200" s="81"/>
      <c r="AR200" s="600"/>
    </row>
    <row r="201" spans="1:44" s="382" customFormat="1" ht="12.75" customHeight="1" x14ac:dyDescent="0.2">
      <c r="A201" s="549" t="str">
        <f>IF('5. Contrasts'!A201="","",'5. Contrasts'!A201)</f>
        <v xml:space="preserve">Note: There are additional rows available for use if you highlight this row and the one above it and choose "Unhide" in the "View" menu. </v>
      </c>
      <c r="B201" s="213"/>
      <c r="C201" s="218"/>
      <c r="D201" s="218"/>
      <c r="E201" s="219"/>
      <c r="F201" s="218"/>
      <c r="G201" s="218"/>
      <c r="H201" s="218"/>
      <c r="I201" s="218"/>
      <c r="J201" s="218"/>
      <c r="K201" s="218"/>
      <c r="L201" s="218"/>
      <c r="M201" s="218"/>
      <c r="N201" s="218"/>
      <c r="O201" s="218"/>
      <c r="P201" s="218"/>
      <c r="Q201" s="218"/>
      <c r="R201" s="218"/>
      <c r="S201" s="218"/>
      <c r="T201" s="218"/>
      <c r="U201" s="218"/>
      <c r="V201" s="218"/>
      <c r="W201" s="218"/>
      <c r="X201" s="218"/>
      <c r="Y201" s="218"/>
      <c r="Z201" s="586" t="str">
        <f>IF('5. Contrasts'!Z201="","",'5. Contrasts'!Z201)</f>
        <v/>
      </c>
      <c r="AA201" s="381"/>
      <c r="AC201" s="601"/>
      <c r="AD201" s="247"/>
      <c r="AE201" s="247"/>
      <c r="AF201" s="247"/>
      <c r="AG201" s="247"/>
      <c r="AH201" s="247"/>
      <c r="AI201" s="247"/>
      <c r="AJ201" s="247"/>
      <c r="AK201" s="247"/>
      <c r="AL201" s="247"/>
      <c r="AM201" s="247"/>
      <c r="AN201" s="247"/>
      <c r="AO201" s="247"/>
      <c r="AP201" s="247"/>
      <c r="AQ201" s="247"/>
      <c r="AR201" s="602"/>
    </row>
    <row r="202" spans="1:44" s="385" customFormat="1" ht="14.25" customHeight="1" x14ac:dyDescent="0.2">
      <c r="A202" s="543" t="str">
        <f>IF('5. Contrasts'!A202="","",'5. Contrasts'!A202)</f>
        <v/>
      </c>
      <c r="B202" s="214"/>
      <c r="C202" s="214"/>
      <c r="D202" s="214"/>
      <c r="E202" s="397"/>
      <c r="F202" s="215"/>
      <c r="G202" s="215"/>
      <c r="H202" s="215"/>
      <c r="I202" s="215"/>
      <c r="J202" s="215"/>
      <c r="K202" s="215"/>
      <c r="L202" s="215"/>
      <c r="M202" s="215"/>
      <c r="N202" s="215"/>
      <c r="O202" s="215"/>
      <c r="P202" s="215"/>
      <c r="Q202" s="215"/>
      <c r="R202" s="215"/>
      <c r="S202" s="215"/>
      <c r="T202" s="215"/>
      <c r="U202" s="215"/>
      <c r="V202" s="215"/>
      <c r="W202" s="215"/>
      <c r="X202" s="215"/>
      <c r="Y202" s="215"/>
      <c r="Z202" s="587"/>
      <c r="AA202" s="384"/>
      <c r="AC202" s="603"/>
      <c r="AD202" s="248"/>
      <c r="AE202" s="248"/>
      <c r="AF202" s="248"/>
      <c r="AG202" s="248"/>
      <c r="AH202" s="248"/>
      <c r="AI202" s="248"/>
      <c r="AJ202" s="248"/>
      <c r="AK202" s="248"/>
      <c r="AL202" s="248"/>
      <c r="AM202" s="248"/>
      <c r="AN202" s="248"/>
      <c r="AO202" s="248"/>
      <c r="AP202" s="248"/>
      <c r="AQ202" s="248"/>
      <c r="AR202" s="604"/>
    </row>
    <row r="203" spans="1:44" s="378" customFormat="1" ht="12.75" customHeight="1" x14ac:dyDescent="0.2">
      <c r="A203" s="547" t="str">
        <f>IF('5. Contrasts'!A203="","",'5. Contrasts'!A203)</f>
        <v/>
      </c>
      <c r="B203" s="211" t="str">
        <f>IF('5. Contrasts'!B203="","",'5. Contrasts'!B203)</f>
        <v/>
      </c>
      <c r="C203" s="211" t="str">
        <f>IF('5. Contrasts'!C203="","",'5. Contrasts'!C203)</f>
        <v/>
      </c>
      <c r="D203" s="91" t="str">
        <f>IF('5. Contrasts'!D203="","",'5. Contrasts'!D203)</f>
        <v/>
      </c>
      <c r="E203" s="212" t="str">
        <f>IF('5. Contrasts'!E203="","",'5. Contrasts'!E203)</f>
        <v>vs.</v>
      </c>
      <c r="F203" s="211" t="str">
        <f>IF('5. Contrasts'!F203="","",'5. Contrasts'!F203)</f>
        <v/>
      </c>
      <c r="G203" s="93" t="str">
        <f>IF('5. Contrasts'!G203="","",'5. Contrasts'!G203)</f>
        <v/>
      </c>
      <c r="H203" s="398" t="str">
        <f>IF('5. Contrasts'!H203="","",'5. Contrasts'!H203)</f>
        <v/>
      </c>
      <c r="I203" s="216" t="str">
        <f>IF('5. Contrasts'!I203="","",'5. Contrasts'!I203)</f>
        <v/>
      </c>
      <c r="J203" s="216" t="str">
        <f>IF('5. Contrasts'!J203="","",'5. Contrasts'!J203)</f>
        <v/>
      </c>
      <c r="K203" s="216" t="str">
        <f>IF('5. Contrasts'!K203="","",'5. Contrasts'!K203)</f>
        <v/>
      </c>
      <c r="L203" s="216" t="str">
        <f>IF('5. Contrasts'!L203="","",'5. Contrasts'!L203)</f>
        <v/>
      </c>
      <c r="M203" s="216" t="str">
        <f>IF('5. Contrasts'!M203="","",'5. Contrasts'!M203)</f>
        <v/>
      </c>
      <c r="N203" s="216" t="str">
        <f>IF('5. Contrasts'!N203="","",'5. Contrasts'!N203)</f>
        <v/>
      </c>
      <c r="O203" s="216" t="str">
        <f>IF('5. Contrasts'!O203="","",'5. Contrasts'!O203)</f>
        <v/>
      </c>
      <c r="P203" s="216" t="str">
        <f>IF('5. Contrasts'!P203="","",'5. Contrasts'!P203)</f>
        <v/>
      </c>
      <c r="Q203" s="216" t="str">
        <f>IF('5. Contrasts'!Q203="","",'5. Contrasts'!Q203)</f>
        <v/>
      </c>
      <c r="R203" s="216" t="str">
        <f>IF('5. Contrasts'!R203="","",'5. Contrasts'!R203)</f>
        <v/>
      </c>
      <c r="S203" s="216" t="str">
        <f>IF('5. Contrasts'!S203="","",'5. Contrasts'!S203)</f>
        <v/>
      </c>
      <c r="T203" s="216" t="str">
        <f>IF('5. Contrasts'!T203="","",'5. Contrasts'!T203)</f>
        <v/>
      </c>
      <c r="U203" s="216" t="str">
        <f>IF('5. Contrasts'!U203="","",'5. Contrasts'!U203)</f>
        <v/>
      </c>
      <c r="V203" s="216" t="str">
        <f>IF('5. Contrasts'!V203="","",'5. Contrasts'!V203)</f>
        <v/>
      </c>
      <c r="W203" s="211" t="str">
        <f>IF('5. Contrasts'!W203="","",'5. Contrasts'!W203)</f>
        <v/>
      </c>
      <c r="X203" s="211" t="str">
        <f>IF('5. Contrasts'!X203="","",'5. Contrasts'!X203)</f>
        <v/>
      </c>
      <c r="Y203" s="211" t="str">
        <f>IF('5. Contrasts'!Y203="","",'5. Contrasts'!Y203)</f>
        <v/>
      </c>
      <c r="Z203" s="585" t="str">
        <f>IF('5. Contrasts'!Z203="","",'5. Contrasts'!Z203)</f>
        <v/>
      </c>
      <c r="AA203" s="377">
        <f t="shared" si="2"/>
        <v>8</v>
      </c>
      <c r="AC203" s="599"/>
      <c r="AD203" s="81"/>
      <c r="AE203" s="81"/>
      <c r="AF203" s="81"/>
      <c r="AG203" s="81"/>
      <c r="AH203" s="81"/>
      <c r="AI203" s="87"/>
      <c r="AJ203" s="81"/>
      <c r="AK203" s="81"/>
      <c r="AL203" s="81"/>
      <c r="AM203" s="81"/>
      <c r="AN203" s="81"/>
      <c r="AO203" s="81"/>
      <c r="AP203" s="81"/>
      <c r="AQ203" s="81"/>
      <c r="AR203" s="600"/>
    </row>
    <row r="204" spans="1:44" s="378" customFormat="1" ht="12.75" customHeight="1" x14ac:dyDescent="0.2">
      <c r="A204" s="547" t="str">
        <f>IF('5. Contrasts'!A204="","",'5. Contrasts'!A204)</f>
        <v/>
      </c>
      <c r="B204" s="211" t="str">
        <f>IF('5. Contrasts'!B204="","",'5. Contrasts'!B204)</f>
        <v/>
      </c>
      <c r="C204" s="211" t="str">
        <f>IF('5. Contrasts'!C204="","",'5. Contrasts'!C204)</f>
        <v/>
      </c>
      <c r="D204" s="91" t="str">
        <f>IF('5. Contrasts'!D204="","",'5. Contrasts'!D204)</f>
        <v/>
      </c>
      <c r="E204" s="212" t="str">
        <f>IF('5. Contrasts'!E204="","",'5. Contrasts'!E204)</f>
        <v>vs.</v>
      </c>
      <c r="F204" s="211" t="str">
        <f>IF('5. Contrasts'!F204="","",'5. Contrasts'!F204)</f>
        <v/>
      </c>
      <c r="G204" s="93" t="str">
        <f>IF('5. Contrasts'!G204="","",'5. Contrasts'!G204)</f>
        <v/>
      </c>
      <c r="H204" s="399" t="str">
        <f>IF('5. Contrasts'!H204="","",'5. Contrasts'!H204)</f>
        <v/>
      </c>
      <c r="I204" s="211" t="str">
        <f>IF('5. Contrasts'!I204="","",'5. Contrasts'!I204)</f>
        <v/>
      </c>
      <c r="J204" s="211" t="str">
        <f>IF('5. Contrasts'!J204="","",'5. Contrasts'!J204)</f>
        <v/>
      </c>
      <c r="K204" s="211" t="str">
        <f>IF('5. Contrasts'!K204="","",'5. Contrasts'!K204)</f>
        <v/>
      </c>
      <c r="L204" s="211" t="str">
        <f>IF('5. Contrasts'!L204="","",'5. Contrasts'!L204)</f>
        <v/>
      </c>
      <c r="M204" s="211" t="str">
        <f>IF('5. Contrasts'!M204="","",'5. Contrasts'!M204)</f>
        <v/>
      </c>
      <c r="N204" s="211" t="str">
        <f>IF('5. Contrasts'!N204="","",'5. Contrasts'!N204)</f>
        <v/>
      </c>
      <c r="O204" s="211" t="str">
        <f>IF('5. Contrasts'!O204="","",'5. Contrasts'!O204)</f>
        <v/>
      </c>
      <c r="P204" s="211" t="str">
        <f>IF('5. Contrasts'!P204="","",'5. Contrasts'!P204)</f>
        <v/>
      </c>
      <c r="Q204" s="211" t="str">
        <f>IF('5. Contrasts'!Q204="","",'5. Contrasts'!Q204)</f>
        <v/>
      </c>
      <c r="R204" s="211" t="str">
        <f>IF('5. Contrasts'!R204="","",'5. Contrasts'!R204)</f>
        <v/>
      </c>
      <c r="S204" s="211" t="str">
        <f>IF('5. Contrasts'!S204="","",'5. Contrasts'!S204)</f>
        <v/>
      </c>
      <c r="T204" s="211" t="str">
        <f>IF('5. Contrasts'!T204="","",'5. Contrasts'!T204)</f>
        <v/>
      </c>
      <c r="U204" s="211" t="str">
        <f>IF('5. Contrasts'!U204="","",'5. Contrasts'!U204)</f>
        <v/>
      </c>
      <c r="V204" s="211" t="str">
        <f>IF('5. Contrasts'!V204="","",'5. Contrasts'!V204)</f>
        <v/>
      </c>
      <c r="W204" s="211" t="str">
        <f>IF('5. Contrasts'!W204="","",'5. Contrasts'!W204)</f>
        <v/>
      </c>
      <c r="X204" s="211" t="str">
        <f>IF('5. Contrasts'!X204="","",'5. Contrasts'!X204)</f>
        <v/>
      </c>
      <c r="Y204" s="211" t="str">
        <f>IF('5. Contrasts'!Y204="","",'5. Contrasts'!Y204)</f>
        <v/>
      </c>
      <c r="Z204" s="585" t="str">
        <f>IF('5. Contrasts'!Z204="","",'5. Contrasts'!Z204)</f>
        <v/>
      </c>
      <c r="AA204" s="377">
        <f t="shared" si="2"/>
        <v>8</v>
      </c>
      <c r="AC204" s="599"/>
      <c r="AD204" s="81"/>
      <c r="AE204" s="81"/>
      <c r="AF204" s="81"/>
      <c r="AG204" s="81"/>
      <c r="AH204" s="81"/>
      <c r="AI204" s="87"/>
      <c r="AJ204" s="81"/>
      <c r="AK204" s="81"/>
      <c r="AL204" s="81"/>
      <c r="AM204" s="81"/>
      <c r="AN204" s="81"/>
      <c r="AO204" s="81"/>
      <c r="AP204" s="81"/>
      <c r="AQ204" s="81"/>
      <c r="AR204" s="600"/>
    </row>
    <row r="205" spans="1:44" s="378" customFormat="1" ht="12.75" customHeight="1" x14ac:dyDescent="0.2">
      <c r="A205" s="547" t="str">
        <f>IF('5. Contrasts'!A205="","",'5. Contrasts'!A205)</f>
        <v/>
      </c>
      <c r="B205" s="211" t="str">
        <f>IF('5. Contrasts'!B205="","",'5. Contrasts'!B205)</f>
        <v/>
      </c>
      <c r="C205" s="211" t="str">
        <f>IF('5. Contrasts'!C205="","",'5. Contrasts'!C205)</f>
        <v/>
      </c>
      <c r="D205" s="91" t="str">
        <f>IF('5. Contrasts'!D205="","",'5. Contrasts'!D205)</f>
        <v/>
      </c>
      <c r="E205" s="212" t="str">
        <f>IF('5. Contrasts'!E205="","",'5. Contrasts'!E205)</f>
        <v>vs.</v>
      </c>
      <c r="F205" s="211" t="str">
        <f>IF('5. Contrasts'!F205="","",'5. Contrasts'!F205)</f>
        <v/>
      </c>
      <c r="G205" s="93" t="str">
        <f>IF('5. Contrasts'!G205="","",'5. Contrasts'!G205)</f>
        <v/>
      </c>
      <c r="H205" s="399" t="str">
        <f>IF('5. Contrasts'!H205="","",'5. Contrasts'!H205)</f>
        <v/>
      </c>
      <c r="I205" s="211" t="str">
        <f>IF('5. Contrasts'!I205="","",'5. Contrasts'!I205)</f>
        <v/>
      </c>
      <c r="J205" s="211" t="str">
        <f>IF('5. Contrasts'!J205="","",'5. Contrasts'!J205)</f>
        <v/>
      </c>
      <c r="K205" s="211" t="str">
        <f>IF('5. Contrasts'!K205="","",'5. Contrasts'!K205)</f>
        <v/>
      </c>
      <c r="L205" s="211" t="str">
        <f>IF('5. Contrasts'!L205="","",'5. Contrasts'!L205)</f>
        <v/>
      </c>
      <c r="M205" s="211" t="str">
        <f>IF('5. Contrasts'!M205="","",'5. Contrasts'!M205)</f>
        <v/>
      </c>
      <c r="N205" s="211" t="str">
        <f>IF('5. Contrasts'!N205="","",'5. Contrasts'!N205)</f>
        <v/>
      </c>
      <c r="O205" s="211" t="str">
        <f>IF('5. Contrasts'!O205="","",'5. Contrasts'!O205)</f>
        <v/>
      </c>
      <c r="P205" s="211" t="str">
        <f>IF('5. Contrasts'!P205="","",'5. Contrasts'!P205)</f>
        <v/>
      </c>
      <c r="Q205" s="211" t="str">
        <f>IF('5. Contrasts'!Q205="","",'5. Contrasts'!Q205)</f>
        <v/>
      </c>
      <c r="R205" s="211" t="str">
        <f>IF('5. Contrasts'!R205="","",'5. Contrasts'!R205)</f>
        <v/>
      </c>
      <c r="S205" s="211" t="str">
        <f>IF('5. Contrasts'!S205="","",'5. Contrasts'!S205)</f>
        <v/>
      </c>
      <c r="T205" s="211" t="str">
        <f>IF('5. Contrasts'!T205="","",'5. Contrasts'!T205)</f>
        <v/>
      </c>
      <c r="U205" s="211" t="str">
        <f>IF('5. Contrasts'!U205="","",'5. Contrasts'!U205)</f>
        <v/>
      </c>
      <c r="V205" s="211" t="str">
        <f>IF('5. Contrasts'!V205="","",'5. Contrasts'!V205)</f>
        <v/>
      </c>
      <c r="W205" s="211" t="str">
        <f>IF('5. Contrasts'!W205="","",'5. Contrasts'!W205)</f>
        <v/>
      </c>
      <c r="X205" s="211" t="str">
        <f>IF('5. Contrasts'!X205="","",'5. Contrasts'!X205)</f>
        <v/>
      </c>
      <c r="Y205" s="211" t="str">
        <f>IF('5. Contrasts'!Y205="","",'5. Contrasts'!Y205)</f>
        <v/>
      </c>
      <c r="Z205" s="585" t="str">
        <f>IF('5. Contrasts'!Z205="","",'5. Contrasts'!Z205)</f>
        <v/>
      </c>
      <c r="AA205" s="377">
        <f t="shared" si="2"/>
        <v>8</v>
      </c>
      <c r="AC205" s="599"/>
      <c r="AD205" s="81"/>
      <c r="AE205" s="81"/>
      <c r="AF205" s="81"/>
      <c r="AG205" s="81"/>
      <c r="AH205" s="81"/>
      <c r="AI205" s="87"/>
      <c r="AJ205" s="81"/>
      <c r="AK205" s="81"/>
      <c r="AL205" s="81"/>
      <c r="AM205" s="81"/>
      <c r="AN205" s="81"/>
      <c r="AO205" s="81"/>
      <c r="AP205" s="81"/>
      <c r="AQ205" s="81"/>
      <c r="AR205" s="600"/>
    </row>
    <row r="206" spans="1:44" s="378" customFormat="1" ht="12.75" customHeight="1" x14ac:dyDescent="0.2">
      <c r="A206" s="547" t="str">
        <f>IF('5. Contrasts'!A206="","",'5. Contrasts'!A206)</f>
        <v/>
      </c>
      <c r="B206" s="211" t="str">
        <f>IF('5. Contrasts'!B206="","",'5. Contrasts'!B206)</f>
        <v/>
      </c>
      <c r="C206" s="211" t="str">
        <f>IF('5. Contrasts'!C206="","",'5. Contrasts'!C206)</f>
        <v/>
      </c>
      <c r="D206" s="91" t="str">
        <f>IF('5. Contrasts'!D206="","",'5. Contrasts'!D206)</f>
        <v/>
      </c>
      <c r="E206" s="212" t="str">
        <f>IF('5. Contrasts'!E206="","",'5. Contrasts'!E206)</f>
        <v>vs.</v>
      </c>
      <c r="F206" s="211" t="str">
        <f>IF('5. Contrasts'!F206="","",'5. Contrasts'!F206)</f>
        <v/>
      </c>
      <c r="G206" s="93" t="str">
        <f>IF('5. Contrasts'!G206="","",'5. Contrasts'!G206)</f>
        <v/>
      </c>
      <c r="H206" s="399" t="str">
        <f>IF('5. Contrasts'!H206="","",'5. Contrasts'!H206)</f>
        <v/>
      </c>
      <c r="I206" s="211" t="str">
        <f>IF('5. Contrasts'!I206="","",'5. Contrasts'!I206)</f>
        <v/>
      </c>
      <c r="J206" s="211" t="str">
        <f>IF('5. Contrasts'!J206="","",'5. Contrasts'!J206)</f>
        <v/>
      </c>
      <c r="K206" s="211" t="str">
        <f>IF('5. Contrasts'!K206="","",'5. Contrasts'!K206)</f>
        <v/>
      </c>
      <c r="L206" s="211" t="str">
        <f>IF('5. Contrasts'!L206="","",'5. Contrasts'!L206)</f>
        <v/>
      </c>
      <c r="M206" s="211" t="str">
        <f>IF('5. Contrasts'!M206="","",'5. Contrasts'!M206)</f>
        <v/>
      </c>
      <c r="N206" s="211" t="str">
        <f>IF('5. Contrasts'!N206="","",'5. Contrasts'!N206)</f>
        <v/>
      </c>
      <c r="O206" s="211" t="str">
        <f>IF('5. Contrasts'!O206="","",'5. Contrasts'!O206)</f>
        <v/>
      </c>
      <c r="P206" s="211" t="str">
        <f>IF('5. Contrasts'!P206="","",'5. Contrasts'!P206)</f>
        <v/>
      </c>
      <c r="Q206" s="211" t="str">
        <f>IF('5. Contrasts'!Q206="","",'5. Contrasts'!Q206)</f>
        <v/>
      </c>
      <c r="R206" s="211" t="str">
        <f>IF('5. Contrasts'!R206="","",'5. Contrasts'!R206)</f>
        <v/>
      </c>
      <c r="S206" s="211" t="str">
        <f>IF('5. Contrasts'!S206="","",'5. Contrasts'!S206)</f>
        <v/>
      </c>
      <c r="T206" s="211" t="str">
        <f>IF('5. Contrasts'!T206="","",'5. Contrasts'!T206)</f>
        <v/>
      </c>
      <c r="U206" s="211" t="str">
        <f>IF('5. Contrasts'!U206="","",'5. Contrasts'!U206)</f>
        <v/>
      </c>
      <c r="V206" s="211" t="str">
        <f>IF('5. Contrasts'!V206="","",'5. Contrasts'!V206)</f>
        <v/>
      </c>
      <c r="W206" s="211" t="str">
        <f>IF('5. Contrasts'!W206="","",'5. Contrasts'!W206)</f>
        <v/>
      </c>
      <c r="X206" s="211" t="str">
        <f>IF('5. Contrasts'!X206="","",'5. Contrasts'!X206)</f>
        <v/>
      </c>
      <c r="Y206" s="211" t="str">
        <f>IF('5. Contrasts'!Y206="","",'5. Contrasts'!Y206)</f>
        <v/>
      </c>
      <c r="Z206" s="585" t="str">
        <f>IF('5. Contrasts'!Z206="","",'5. Contrasts'!Z206)</f>
        <v/>
      </c>
      <c r="AA206" s="377">
        <f t="shared" si="2"/>
        <v>8</v>
      </c>
      <c r="AC206" s="599"/>
      <c r="AD206" s="81"/>
      <c r="AE206" s="81"/>
      <c r="AF206" s="81"/>
      <c r="AG206" s="81"/>
      <c r="AH206" s="81"/>
      <c r="AI206" s="87"/>
      <c r="AJ206" s="81"/>
      <c r="AK206" s="81"/>
      <c r="AL206" s="81"/>
      <c r="AM206" s="81"/>
      <c r="AN206" s="81"/>
      <c r="AO206" s="81"/>
      <c r="AP206" s="81"/>
      <c r="AQ206" s="81"/>
      <c r="AR206" s="600"/>
    </row>
    <row r="207" spans="1:44" s="378" customFormat="1" ht="12.75" customHeight="1" x14ac:dyDescent="0.2">
      <c r="A207" s="547" t="str">
        <f>IF('5. Contrasts'!A207="","",'5. Contrasts'!A207)</f>
        <v/>
      </c>
      <c r="B207" s="211" t="str">
        <f>IF('5. Contrasts'!B207="","",'5. Contrasts'!B207)</f>
        <v/>
      </c>
      <c r="C207" s="211" t="str">
        <f>IF('5. Contrasts'!C207="","",'5. Contrasts'!C207)</f>
        <v/>
      </c>
      <c r="D207" s="91" t="str">
        <f>IF('5. Contrasts'!D207="","",'5. Contrasts'!D207)</f>
        <v/>
      </c>
      <c r="E207" s="212" t="str">
        <f>IF('5. Contrasts'!E207="","",'5. Contrasts'!E207)</f>
        <v>vs.</v>
      </c>
      <c r="F207" s="211" t="str">
        <f>IF('5. Contrasts'!F207="","",'5. Contrasts'!F207)</f>
        <v/>
      </c>
      <c r="G207" s="93" t="str">
        <f>IF('5. Contrasts'!G207="","",'5. Contrasts'!G207)</f>
        <v/>
      </c>
      <c r="H207" s="399" t="str">
        <f>IF('5. Contrasts'!H207="","",'5. Contrasts'!H207)</f>
        <v/>
      </c>
      <c r="I207" s="211" t="str">
        <f>IF('5. Contrasts'!I207="","",'5. Contrasts'!I207)</f>
        <v/>
      </c>
      <c r="J207" s="211" t="str">
        <f>IF('5. Contrasts'!J207="","",'5. Contrasts'!J207)</f>
        <v/>
      </c>
      <c r="K207" s="211" t="str">
        <f>IF('5. Contrasts'!K207="","",'5. Contrasts'!K207)</f>
        <v/>
      </c>
      <c r="L207" s="211" t="str">
        <f>IF('5. Contrasts'!L207="","",'5. Contrasts'!L207)</f>
        <v/>
      </c>
      <c r="M207" s="211" t="str">
        <f>IF('5. Contrasts'!M207="","",'5. Contrasts'!M207)</f>
        <v/>
      </c>
      <c r="N207" s="211" t="str">
        <f>IF('5. Contrasts'!N207="","",'5. Contrasts'!N207)</f>
        <v/>
      </c>
      <c r="O207" s="211" t="str">
        <f>IF('5. Contrasts'!O207="","",'5. Contrasts'!O207)</f>
        <v/>
      </c>
      <c r="P207" s="211" t="str">
        <f>IF('5. Contrasts'!P207="","",'5. Contrasts'!P207)</f>
        <v/>
      </c>
      <c r="Q207" s="211" t="str">
        <f>IF('5. Contrasts'!Q207="","",'5. Contrasts'!Q207)</f>
        <v/>
      </c>
      <c r="R207" s="211" t="str">
        <f>IF('5. Contrasts'!R207="","",'5. Contrasts'!R207)</f>
        <v/>
      </c>
      <c r="S207" s="211" t="str">
        <f>IF('5. Contrasts'!S207="","",'5. Contrasts'!S207)</f>
        <v/>
      </c>
      <c r="T207" s="211" t="str">
        <f>IF('5. Contrasts'!T207="","",'5. Contrasts'!T207)</f>
        <v/>
      </c>
      <c r="U207" s="211" t="str">
        <f>IF('5. Contrasts'!U207="","",'5. Contrasts'!U207)</f>
        <v/>
      </c>
      <c r="V207" s="211" t="str">
        <f>IF('5. Contrasts'!V207="","",'5. Contrasts'!V207)</f>
        <v/>
      </c>
      <c r="W207" s="211" t="str">
        <f>IF('5. Contrasts'!W207="","",'5. Contrasts'!W207)</f>
        <v/>
      </c>
      <c r="X207" s="211" t="str">
        <f>IF('5. Contrasts'!X207="","",'5. Contrasts'!X207)</f>
        <v/>
      </c>
      <c r="Y207" s="211" t="str">
        <f>IF('5. Contrasts'!Y207="","",'5. Contrasts'!Y207)</f>
        <v/>
      </c>
      <c r="Z207" s="585" t="str">
        <f>IF('5. Contrasts'!Z207="","",'5. Contrasts'!Z207)</f>
        <v/>
      </c>
      <c r="AA207" s="377">
        <f t="shared" si="2"/>
        <v>8</v>
      </c>
      <c r="AC207" s="599"/>
      <c r="AD207" s="81"/>
      <c r="AE207" s="81"/>
      <c r="AF207" s="81"/>
      <c r="AG207" s="81"/>
      <c r="AH207" s="81"/>
      <c r="AI207" s="87"/>
      <c r="AJ207" s="81"/>
      <c r="AK207" s="81"/>
      <c r="AL207" s="81"/>
      <c r="AM207" s="81"/>
      <c r="AN207" s="81"/>
      <c r="AO207" s="81"/>
      <c r="AP207" s="81"/>
      <c r="AQ207" s="81"/>
      <c r="AR207" s="600"/>
    </row>
    <row r="208" spans="1:44" s="378" customFormat="1" ht="12.75" customHeight="1" x14ac:dyDescent="0.2">
      <c r="A208" s="547" t="str">
        <f>IF('5. Contrasts'!A208="","",'5. Contrasts'!A208)</f>
        <v/>
      </c>
      <c r="B208" s="211" t="str">
        <f>IF('5. Contrasts'!B208="","",'5. Contrasts'!B208)</f>
        <v/>
      </c>
      <c r="C208" s="211" t="str">
        <f>IF('5. Contrasts'!C208="","",'5. Contrasts'!C208)</f>
        <v/>
      </c>
      <c r="D208" s="91" t="str">
        <f>IF('5. Contrasts'!D208="","",'5. Contrasts'!D208)</f>
        <v/>
      </c>
      <c r="E208" s="212" t="str">
        <f>IF('5. Contrasts'!E208="","",'5. Contrasts'!E208)</f>
        <v>vs.</v>
      </c>
      <c r="F208" s="211" t="str">
        <f>IF('5. Contrasts'!F208="","",'5. Contrasts'!F208)</f>
        <v/>
      </c>
      <c r="G208" s="93" t="str">
        <f>IF('5. Contrasts'!G208="","",'5. Contrasts'!G208)</f>
        <v/>
      </c>
      <c r="H208" s="399" t="str">
        <f>IF('5. Contrasts'!H208="","",'5. Contrasts'!H208)</f>
        <v/>
      </c>
      <c r="I208" s="211" t="str">
        <f>IF('5. Contrasts'!I208="","",'5. Contrasts'!I208)</f>
        <v/>
      </c>
      <c r="J208" s="211" t="str">
        <f>IF('5. Contrasts'!J208="","",'5. Contrasts'!J208)</f>
        <v/>
      </c>
      <c r="K208" s="211" t="str">
        <f>IF('5. Contrasts'!K208="","",'5. Contrasts'!K208)</f>
        <v/>
      </c>
      <c r="L208" s="211" t="str">
        <f>IF('5. Contrasts'!L208="","",'5. Contrasts'!L208)</f>
        <v/>
      </c>
      <c r="M208" s="211" t="str">
        <f>IF('5. Contrasts'!M208="","",'5. Contrasts'!M208)</f>
        <v/>
      </c>
      <c r="N208" s="211" t="str">
        <f>IF('5. Contrasts'!N208="","",'5. Contrasts'!N208)</f>
        <v/>
      </c>
      <c r="O208" s="211" t="str">
        <f>IF('5. Contrasts'!O208="","",'5. Contrasts'!O208)</f>
        <v/>
      </c>
      <c r="P208" s="211" t="str">
        <f>IF('5. Contrasts'!P208="","",'5. Contrasts'!P208)</f>
        <v/>
      </c>
      <c r="Q208" s="211" t="str">
        <f>IF('5. Contrasts'!Q208="","",'5. Contrasts'!Q208)</f>
        <v/>
      </c>
      <c r="R208" s="211" t="str">
        <f>IF('5. Contrasts'!R208="","",'5. Contrasts'!R208)</f>
        <v/>
      </c>
      <c r="S208" s="211" t="str">
        <f>IF('5. Contrasts'!S208="","",'5. Contrasts'!S208)</f>
        <v/>
      </c>
      <c r="T208" s="211" t="str">
        <f>IF('5. Contrasts'!T208="","",'5. Contrasts'!T208)</f>
        <v/>
      </c>
      <c r="U208" s="211" t="str">
        <f>IF('5. Contrasts'!U208="","",'5. Contrasts'!U208)</f>
        <v/>
      </c>
      <c r="V208" s="211" t="str">
        <f>IF('5. Contrasts'!V208="","",'5. Contrasts'!V208)</f>
        <v/>
      </c>
      <c r="W208" s="211" t="str">
        <f>IF('5. Contrasts'!W208="","",'5. Contrasts'!W208)</f>
        <v/>
      </c>
      <c r="X208" s="211" t="str">
        <f>IF('5. Contrasts'!X208="","",'5. Contrasts'!X208)</f>
        <v/>
      </c>
      <c r="Y208" s="211" t="str">
        <f>IF('5. Contrasts'!Y208="","",'5. Contrasts'!Y208)</f>
        <v/>
      </c>
      <c r="Z208" s="585" t="str">
        <f>IF('5. Contrasts'!Z208="","",'5. Contrasts'!Z208)</f>
        <v/>
      </c>
      <c r="AA208" s="377">
        <f t="shared" si="2"/>
        <v>8</v>
      </c>
      <c r="AC208" s="599"/>
      <c r="AD208" s="81"/>
      <c r="AE208" s="81"/>
      <c r="AF208" s="81"/>
      <c r="AG208" s="81"/>
      <c r="AH208" s="81"/>
      <c r="AI208" s="87"/>
      <c r="AJ208" s="81"/>
      <c r="AK208" s="81"/>
      <c r="AL208" s="81"/>
      <c r="AM208" s="81"/>
      <c r="AN208" s="81"/>
      <c r="AO208" s="81"/>
      <c r="AP208" s="81"/>
      <c r="AQ208" s="81"/>
      <c r="AR208" s="600"/>
    </row>
    <row r="209" spans="1:44" s="378" customFormat="1" ht="12.75" customHeight="1" x14ac:dyDescent="0.2">
      <c r="A209" s="547" t="str">
        <f>IF('5. Contrasts'!A209="","",'5. Contrasts'!A209)</f>
        <v/>
      </c>
      <c r="B209" s="211" t="str">
        <f>IF('5. Contrasts'!B209="","",'5. Contrasts'!B209)</f>
        <v/>
      </c>
      <c r="C209" s="211" t="str">
        <f>IF('5. Contrasts'!C209="","",'5. Contrasts'!C209)</f>
        <v/>
      </c>
      <c r="D209" s="91" t="str">
        <f>IF('5. Contrasts'!D209="","",'5. Contrasts'!D209)</f>
        <v/>
      </c>
      <c r="E209" s="212" t="str">
        <f>IF('5. Contrasts'!E209="","",'5. Contrasts'!E209)</f>
        <v>vs.</v>
      </c>
      <c r="F209" s="211" t="str">
        <f>IF('5. Contrasts'!F209="","",'5. Contrasts'!F209)</f>
        <v/>
      </c>
      <c r="G209" s="93" t="str">
        <f>IF('5. Contrasts'!G209="","",'5. Contrasts'!G209)</f>
        <v/>
      </c>
      <c r="H209" s="399" t="str">
        <f>IF('5. Contrasts'!H209="","",'5. Contrasts'!H209)</f>
        <v/>
      </c>
      <c r="I209" s="211" t="str">
        <f>IF('5. Contrasts'!I209="","",'5. Contrasts'!I209)</f>
        <v/>
      </c>
      <c r="J209" s="211" t="str">
        <f>IF('5. Contrasts'!J209="","",'5. Contrasts'!J209)</f>
        <v/>
      </c>
      <c r="K209" s="211" t="str">
        <f>IF('5. Contrasts'!K209="","",'5. Contrasts'!K209)</f>
        <v/>
      </c>
      <c r="L209" s="211" t="str">
        <f>IF('5. Contrasts'!L209="","",'5. Contrasts'!L209)</f>
        <v/>
      </c>
      <c r="M209" s="211" t="str">
        <f>IF('5. Contrasts'!M209="","",'5. Contrasts'!M209)</f>
        <v/>
      </c>
      <c r="N209" s="211" t="str">
        <f>IF('5. Contrasts'!N209="","",'5. Contrasts'!N209)</f>
        <v/>
      </c>
      <c r="O209" s="211" t="str">
        <f>IF('5. Contrasts'!O209="","",'5. Contrasts'!O209)</f>
        <v/>
      </c>
      <c r="P209" s="211" t="str">
        <f>IF('5. Contrasts'!P209="","",'5. Contrasts'!P209)</f>
        <v/>
      </c>
      <c r="Q209" s="211" t="str">
        <f>IF('5. Contrasts'!Q209="","",'5. Contrasts'!Q209)</f>
        <v/>
      </c>
      <c r="R209" s="211" t="str">
        <f>IF('5. Contrasts'!R209="","",'5. Contrasts'!R209)</f>
        <v/>
      </c>
      <c r="S209" s="211" t="str">
        <f>IF('5. Contrasts'!S209="","",'5. Contrasts'!S209)</f>
        <v/>
      </c>
      <c r="T209" s="211" t="str">
        <f>IF('5. Contrasts'!T209="","",'5. Contrasts'!T209)</f>
        <v/>
      </c>
      <c r="U209" s="211" t="str">
        <f>IF('5. Contrasts'!U209="","",'5. Contrasts'!U209)</f>
        <v/>
      </c>
      <c r="V209" s="211" t="str">
        <f>IF('5. Contrasts'!V209="","",'5. Contrasts'!V209)</f>
        <v/>
      </c>
      <c r="W209" s="211" t="str">
        <f>IF('5. Contrasts'!W209="","",'5. Contrasts'!W209)</f>
        <v/>
      </c>
      <c r="X209" s="211" t="str">
        <f>IF('5. Contrasts'!X209="","",'5. Contrasts'!X209)</f>
        <v/>
      </c>
      <c r="Y209" s="211" t="str">
        <f>IF('5. Contrasts'!Y209="","",'5. Contrasts'!Y209)</f>
        <v/>
      </c>
      <c r="Z209" s="585" t="str">
        <f>IF('5. Contrasts'!Z209="","",'5. Contrasts'!Z209)</f>
        <v/>
      </c>
      <c r="AA209" s="377">
        <f t="shared" si="2"/>
        <v>8</v>
      </c>
      <c r="AC209" s="599"/>
      <c r="AD209" s="81"/>
      <c r="AE209" s="81"/>
      <c r="AF209" s="81"/>
      <c r="AG209" s="81"/>
      <c r="AH209" s="81"/>
      <c r="AI209" s="87"/>
      <c r="AJ209" s="81"/>
      <c r="AK209" s="81"/>
      <c r="AL209" s="81"/>
      <c r="AM209" s="81"/>
      <c r="AN209" s="81"/>
      <c r="AO209" s="81"/>
      <c r="AP209" s="81"/>
      <c r="AQ209" s="81"/>
      <c r="AR209" s="600"/>
    </row>
    <row r="210" spans="1:44" s="378" customFormat="1" ht="12.75" customHeight="1" x14ac:dyDescent="0.2">
      <c r="A210" s="547" t="str">
        <f>IF('5. Contrasts'!A210="","",'5. Contrasts'!A210)</f>
        <v/>
      </c>
      <c r="B210" s="211" t="str">
        <f>IF('5. Contrasts'!B210="","",'5. Contrasts'!B210)</f>
        <v/>
      </c>
      <c r="C210" s="211" t="str">
        <f>IF('5. Contrasts'!C210="","",'5. Contrasts'!C210)</f>
        <v/>
      </c>
      <c r="D210" s="91" t="str">
        <f>IF('5. Contrasts'!D210="","",'5. Contrasts'!D210)</f>
        <v/>
      </c>
      <c r="E210" s="212" t="str">
        <f>IF('5. Contrasts'!E210="","",'5. Contrasts'!E210)</f>
        <v>vs.</v>
      </c>
      <c r="F210" s="211" t="str">
        <f>IF('5. Contrasts'!F210="","",'5. Contrasts'!F210)</f>
        <v/>
      </c>
      <c r="G210" s="93" t="str">
        <f>IF('5. Contrasts'!G210="","",'5. Contrasts'!G210)</f>
        <v/>
      </c>
      <c r="H210" s="399" t="str">
        <f>IF('5. Contrasts'!H210="","",'5. Contrasts'!H210)</f>
        <v/>
      </c>
      <c r="I210" s="211" t="str">
        <f>IF('5. Contrasts'!I210="","",'5. Contrasts'!I210)</f>
        <v/>
      </c>
      <c r="J210" s="211" t="str">
        <f>IF('5. Contrasts'!J210="","",'5. Contrasts'!J210)</f>
        <v/>
      </c>
      <c r="K210" s="211" t="str">
        <f>IF('5. Contrasts'!K210="","",'5. Contrasts'!K210)</f>
        <v/>
      </c>
      <c r="L210" s="211" t="str">
        <f>IF('5. Contrasts'!L210="","",'5. Contrasts'!L210)</f>
        <v/>
      </c>
      <c r="M210" s="211" t="str">
        <f>IF('5. Contrasts'!M210="","",'5. Contrasts'!M210)</f>
        <v/>
      </c>
      <c r="N210" s="211" t="str">
        <f>IF('5. Contrasts'!N210="","",'5. Contrasts'!N210)</f>
        <v/>
      </c>
      <c r="O210" s="211" t="str">
        <f>IF('5. Contrasts'!O210="","",'5. Contrasts'!O210)</f>
        <v/>
      </c>
      <c r="P210" s="211" t="str">
        <f>IF('5. Contrasts'!P210="","",'5. Contrasts'!P210)</f>
        <v/>
      </c>
      <c r="Q210" s="211" t="str">
        <f>IF('5. Contrasts'!Q210="","",'5. Contrasts'!Q210)</f>
        <v/>
      </c>
      <c r="R210" s="211" t="str">
        <f>IF('5. Contrasts'!R210="","",'5. Contrasts'!R210)</f>
        <v/>
      </c>
      <c r="S210" s="211" t="str">
        <f>IF('5. Contrasts'!S210="","",'5. Contrasts'!S210)</f>
        <v/>
      </c>
      <c r="T210" s="211" t="str">
        <f>IF('5. Contrasts'!T210="","",'5. Contrasts'!T210)</f>
        <v/>
      </c>
      <c r="U210" s="211" t="str">
        <f>IF('5. Contrasts'!U210="","",'5. Contrasts'!U210)</f>
        <v/>
      </c>
      <c r="V210" s="211" t="str">
        <f>IF('5. Contrasts'!V210="","",'5. Contrasts'!V210)</f>
        <v/>
      </c>
      <c r="W210" s="211" t="str">
        <f>IF('5. Contrasts'!W210="","",'5. Contrasts'!W210)</f>
        <v/>
      </c>
      <c r="X210" s="211" t="str">
        <f>IF('5. Contrasts'!X210="","",'5. Contrasts'!X210)</f>
        <v/>
      </c>
      <c r="Y210" s="211" t="str">
        <f>IF('5. Contrasts'!Y210="","",'5. Contrasts'!Y210)</f>
        <v/>
      </c>
      <c r="Z210" s="585" t="str">
        <f>IF('5. Contrasts'!Z210="","",'5. Contrasts'!Z210)</f>
        <v/>
      </c>
      <c r="AA210" s="377">
        <f t="shared" si="2"/>
        <v>8</v>
      </c>
      <c r="AC210" s="599"/>
      <c r="AD210" s="81"/>
      <c r="AE210" s="81"/>
      <c r="AF210" s="81"/>
      <c r="AG210" s="81"/>
      <c r="AH210" s="81"/>
      <c r="AI210" s="87"/>
      <c r="AJ210" s="81"/>
      <c r="AK210" s="81"/>
      <c r="AL210" s="81"/>
      <c r="AM210" s="81"/>
      <c r="AN210" s="81"/>
      <c r="AO210" s="81"/>
      <c r="AP210" s="81"/>
      <c r="AQ210" s="81"/>
      <c r="AR210" s="600"/>
    </row>
    <row r="211" spans="1:44" s="378" customFormat="1" ht="12.75" customHeight="1" x14ac:dyDescent="0.2">
      <c r="A211" s="547" t="str">
        <f>IF('5. Contrasts'!A211="","",'5. Contrasts'!A211)</f>
        <v/>
      </c>
      <c r="B211" s="211" t="str">
        <f>IF('5. Contrasts'!B211="","",'5. Contrasts'!B211)</f>
        <v/>
      </c>
      <c r="C211" s="211" t="str">
        <f>IF('5. Contrasts'!C211="","",'5. Contrasts'!C211)</f>
        <v/>
      </c>
      <c r="D211" s="91" t="str">
        <f>IF('5. Contrasts'!D211="","",'5. Contrasts'!D211)</f>
        <v/>
      </c>
      <c r="E211" s="212" t="str">
        <f>IF('5. Contrasts'!E211="","",'5. Contrasts'!E211)</f>
        <v>vs.</v>
      </c>
      <c r="F211" s="211" t="str">
        <f>IF('5. Contrasts'!F211="","",'5. Contrasts'!F211)</f>
        <v/>
      </c>
      <c r="G211" s="93" t="str">
        <f>IF('5. Contrasts'!G211="","",'5. Contrasts'!G211)</f>
        <v/>
      </c>
      <c r="H211" s="399" t="str">
        <f>IF('5. Contrasts'!H211="","",'5. Contrasts'!H211)</f>
        <v/>
      </c>
      <c r="I211" s="211" t="str">
        <f>IF('5. Contrasts'!I211="","",'5. Contrasts'!I211)</f>
        <v/>
      </c>
      <c r="J211" s="211" t="str">
        <f>IF('5. Contrasts'!J211="","",'5. Contrasts'!J211)</f>
        <v/>
      </c>
      <c r="K211" s="211" t="str">
        <f>IF('5. Contrasts'!K211="","",'5. Contrasts'!K211)</f>
        <v/>
      </c>
      <c r="L211" s="211" t="str">
        <f>IF('5. Contrasts'!L211="","",'5. Contrasts'!L211)</f>
        <v/>
      </c>
      <c r="M211" s="211" t="str">
        <f>IF('5. Contrasts'!M211="","",'5. Contrasts'!M211)</f>
        <v/>
      </c>
      <c r="N211" s="211" t="str">
        <f>IF('5. Contrasts'!N211="","",'5. Contrasts'!N211)</f>
        <v/>
      </c>
      <c r="O211" s="211" t="str">
        <f>IF('5. Contrasts'!O211="","",'5. Contrasts'!O211)</f>
        <v/>
      </c>
      <c r="P211" s="211" t="str">
        <f>IF('5. Contrasts'!P211="","",'5. Contrasts'!P211)</f>
        <v/>
      </c>
      <c r="Q211" s="211" t="str">
        <f>IF('5. Contrasts'!Q211="","",'5. Contrasts'!Q211)</f>
        <v/>
      </c>
      <c r="R211" s="211" t="str">
        <f>IF('5. Contrasts'!R211="","",'5. Contrasts'!R211)</f>
        <v/>
      </c>
      <c r="S211" s="211" t="str">
        <f>IF('5. Contrasts'!S211="","",'5. Contrasts'!S211)</f>
        <v/>
      </c>
      <c r="T211" s="211" t="str">
        <f>IF('5. Contrasts'!T211="","",'5. Contrasts'!T211)</f>
        <v/>
      </c>
      <c r="U211" s="211" t="str">
        <f>IF('5. Contrasts'!U211="","",'5. Contrasts'!U211)</f>
        <v/>
      </c>
      <c r="V211" s="211" t="str">
        <f>IF('5. Contrasts'!V211="","",'5. Contrasts'!V211)</f>
        <v/>
      </c>
      <c r="W211" s="211" t="str">
        <f>IF('5. Contrasts'!W211="","",'5. Contrasts'!W211)</f>
        <v/>
      </c>
      <c r="X211" s="211" t="str">
        <f>IF('5. Contrasts'!X211="","",'5. Contrasts'!X211)</f>
        <v/>
      </c>
      <c r="Y211" s="211" t="str">
        <f>IF('5. Contrasts'!Y211="","",'5. Contrasts'!Y211)</f>
        <v/>
      </c>
      <c r="Z211" s="585" t="str">
        <f>IF('5. Contrasts'!Z211="","",'5. Contrasts'!Z211)</f>
        <v/>
      </c>
      <c r="AA211" s="377">
        <f t="shared" si="2"/>
        <v>8</v>
      </c>
      <c r="AC211" s="599"/>
      <c r="AD211" s="81"/>
      <c r="AE211" s="81"/>
      <c r="AF211" s="81"/>
      <c r="AG211" s="81"/>
      <c r="AH211" s="81"/>
      <c r="AI211" s="87"/>
      <c r="AJ211" s="81"/>
      <c r="AK211" s="81"/>
      <c r="AL211" s="81"/>
      <c r="AM211" s="81"/>
      <c r="AN211" s="81"/>
      <c r="AO211" s="81"/>
      <c r="AP211" s="81"/>
      <c r="AQ211" s="81"/>
      <c r="AR211" s="600"/>
    </row>
    <row r="212" spans="1:44" s="378" customFormat="1" ht="12.75" customHeight="1" x14ac:dyDescent="0.2">
      <c r="A212" s="547" t="str">
        <f>IF('5. Contrasts'!A212="","",'5. Contrasts'!A212)</f>
        <v/>
      </c>
      <c r="B212" s="211" t="str">
        <f>IF('5. Contrasts'!B212="","",'5. Contrasts'!B212)</f>
        <v/>
      </c>
      <c r="C212" s="211" t="str">
        <f>IF('5. Contrasts'!C212="","",'5. Contrasts'!C212)</f>
        <v/>
      </c>
      <c r="D212" s="91" t="str">
        <f>IF('5. Contrasts'!D212="","",'5. Contrasts'!D212)</f>
        <v/>
      </c>
      <c r="E212" s="212" t="str">
        <f>IF('5. Contrasts'!E212="","",'5. Contrasts'!E212)</f>
        <v>vs.</v>
      </c>
      <c r="F212" s="211" t="str">
        <f>IF('5. Contrasts'!F212="","",'5. Contrasts'!F212)</f>
        <v/>
      </c>
      <c r="G212" s="93" t="str">
        <f>IF('5. Contrasts'!G212="","",'5. Contrasts'!G212)</f>
        <v/>
      </c>
      <c r="H212" s="399" t="str">
        <f>IF('5. Contrasts'!H212="","",'5. Contrasts'!H212)</f>
        <v/>
      </c>
      <c r="I212" s="211" t="str">
        <f>IF('5. Contrasts'!I212="","",'5. Contrasts'!I212)</f>
        <v/>
      </c>
      <c r="J212" s="211" t="str">
        <f>IF('5. Contrasts'!J212="","",'5. Contrasts'!J212)</f>
        <v/>
      </c>
      <c r="K212" s="211" t="str">
        <f>IF('5. Contrasts'!K212="","",'5. Contrasts'!K212)</f>
        <v/>
      </c>
      <c r="L212" s="211" t="str">
        <f>IF('5. Contrasts'!L212="","",'5. Contrasts'!L212)</f>
        <v/>
      </c>
      <c r="M212" s="211" t="str">
        <f>IF('5. Contrasts'!M212="","",'5. Contrasts'!M212)</f>
        <v/>
      </c>
      <c r="N212" s="211" t="str">
        <f>IF('5. Contrasts'!N212="","",'5. Contrasts'!N212)</f>
        <v/>
      </c>
      <c r="O212" s="211" t="str">
        <f>IF('5. Contrasts'!O212="","",'5. Contrasts'!O212)</f>
        <v/>
      </c>
      <c r="P212" s="211" t="str">
        <f>IF('5. Contrasts'!P212="","",'5. Contrasts'!P212)</f>
        <v/>
      </c>
      <c r="Q212" s="211" t="str">
        <f>IF('5. Contrasts'!Q212="","",'5. Contrasts'!Q212)</f>
        <v/>
      </c>
      <c r="R212" s="211" t="str">
        <f>IF('5. Contrasts'!R212="","",'5. Contrasts'!R212)</f>
        <v/>
      </c>
      <c r="S212" s="211" t="str">
        <f>IF('5. Contrasts'!S212="","",'5. Contrasts'!S212)</f>
        <v/>
      </c>
      <c r="T212" s="211" t="str">
        <f>IF('5. Contrasts'!T212="","",'5. Contrasts'!T212)</f>
        <v/>
      </c>
      <c r="U212" s="211" t="str">
        <f>IF('5. Contrasts'!U212="","",'5. Contrasts'!U212)</f>
        <v/>
      </c>
      <c r="V212" s="211" t="str">
        <f>IF('5. Contrasts'!V212="","",'5. Contrasts'!V212)</f>
        <v/>
      </c>
      <c r="W212" s="211" t="str">
        <f>IF('5. Contrasts'!W212="","",'5. Contrasts'!W212)</f>
        <v/>
      </c>
      <c r="X212" s="211" t="str">
        <f>IF('5. Contrasts'!X212="","",'5. Contrasts'!X212)</f>
        <v/>
      </c>
      <c r="Y212" s="211" t="str">
        <f>IF('5. Contrasts'!Y212="","",'5. Contrasts'!Y212)</f>
        <v/>
      </c>
      <c r="Z212" s="585" t="str">
        <f>IF('5. Contrasts'!Z212="","",'5. Contrasts'!Z212)</f>
        <v/>
      </c>
      <c r="AA212" s="377">
        <f t="shared" si="2"/>
        <v>8</v>
      </c>
      <c r="AC212" s="599"/>
      <c r="AD212" s="81"/>
      <c r="AE212" s="81"/>
      <c r="AF212" s="81"/>
      <c r="AG212" s="81"/>
      <c r="AH212" s="81"/>
      <c r="AI212" s="87"/>
      <c r="AJ212" s="81"/>
      <c r="AK212" s="81"/>
      <c r="AL212" s="81"/>
      <c r="AM212" s="81"/>
      <c r="AN212" s="81"/>
      <c r="AO212" s="81"/>
      <c r="AP212" s="81"/>
      <c r="AQ212" s="81"/>
      <c r="AR212" s="600"/>
    </row>
    <row r="213" spans="1:44" s="378" customFormat="1" ht="12.75" hidden="1" customHeight="1" x14ac:dyDescent="0.2">
      <c r="A213" s="547" t="str">
        <f>IF('5. Contrasts'!A213="","",'5. Contrasts'!A213)</f>
        <v/>
      </c>
      <c r="B213" s="211" t="str">
        <f>IF('5. Contrasts'!B213="","",'5. Contrasts'!B213)</f>
        <v/>
      </c>
      <c r="C213" s="211" t="str">
        <f>IF('5. Contrasts'!C213="","",'5. Contrasts'!C213)</f>
        <v/>
      </c>
      <c r="D213" s="91" t="str">
        <f>IF('5. Contrasts'!D213="","",'5. Contrasts'!D213)</f>
        <v/>
      </c>
      <c r="E213" s="212" t="str">
        <f>IF('5. Contrasts'!E213="","",'5. Contrasts'!E213)</f>
        <v>vs.</v>
      </c>
      <c r="F213" s="211" t="str">
        <f>IF('5. Contrasts'!F213="","",'5. Contrasts'!F213)</f>
        <v/>
      </c>
      <c r="G213" s="93" t="str">
        <f>IF('5. Contrasts'!G213="","",'5. Contrasts'!G213)</f>
        <v/>
      </c>
      <c r="H213" s="399" t="str">
        <f>IF('5. Contrasts'!H213="","",'5. Contrasts'!H213)</f>
        <v/>
      </c>
      <c r="I213" s="211" t="str">
        <f>IF('5. Contrasts'!I213="","",'5. Contrasts'!I213)</f>
        <v/>
      </c>
      <c r="J213" s="211" t="str">
        <f>IF('5. Contrasts'!J213="","",'5. Contrasts'!J213)</f>
        <v/>
      </c>
      <c r="K213" s="211" t="str">
        <f>IF('5. Contrasts'!K213="","",'5. Contrasts'!K213)</f>
        <v/>
      </c>
      <c r="L213" s="211" t="str">
        <f>IF('5. Contrasts'!L213="","",'5. Contrasts'!L213)</f>
        <v/>
      </c>
      <c r="M213" s="211" t="str">
        <f>IF('5. Contrasts'!M213="","",'5. Contrasts'!M213)</f>
        <v/>
      </c>
      <c r="N213" s="211" t="str">
        <f>IF('5. Contrasts'!N213="","",'5. Contrasts'!N213)</f>
        <v/>
      </c>
      <c r="O213" s="211" t="str">
        <f>IF('5. Contrasts'!O213="","",'5. Contrasts'!O213)</f>
        <v/>
      </c>
      <c r="P213" s="211" t="str">
        <f>IF('5. Contrasts'!P213="","",'5. Contrasts'!P213)</f>
        <v/>
      </c>
      <c r="Q213" s="211" t="str">
        <f>IF('5. Contrasts'!Q213="","",'5. Contrasts'!Q213)</f>
        <v/>
      </c>
      <c r="R213" s="211" t="str">
        <f>IF('5. Contrasts'!R213="","",'5. Contrasts'!R213)</f>
        <v/>
      </c>
      <c r="S213" s="211" t="str">
        <f>IF('5. Contrasts'!S213="","",'5. Contrasts'!S213)</f>
        <v/>
      </c>
      <c r="T213" s="211" t="str">
        <f>IF('5. Contrasts'!T213="","",'5. Contrasts'!T213)</f>
        <v/>
      </c>
      <c r="U213" s="211" t="str">
        <f>IF('5. Contrasts'!U213="","",'5. Contrasts'!U213)</f>
        <v/>
      </c>
      <c r="V213" s="211" t="str">
        <f>IF('5. Contrasts'!V213="","",'5. Contrasts'!V213)</f>
        <v/>
      </c>
      <c r="W213" s="211" t="str">
        <f>IF('5. Contrasts'!W213="","",'5. Contrasts'!W213)</f>
        <v/>
      </c>
      <c r="X213" s="211" t="str">
        <f>IF('5. Contrasts'!X213="","",'5. Contrasts'!X213)</f>
        <v/>
      </c>
      <c r="Y213" s="211" t="str">
        <f>IF('5. Contrasts'!Y213="","",'5. Contrasts'!Y213)</f>
        <v/>
      </c>
      <c r="Z213" s="585" t="str">
        <f>IF('5. Contrasts'!Z213="","",'5. Contrasts'!Z213)</f>
        <v/>
      </c>
      <c r="AA213" s="377">
        <f t="shared" si="2"/>
        <v>8</v>
      </c>
      <c r="AC213" s="599"/>
      <c r="AD213" s="81"/>
      <c r="AE213" s="81"/>
      <c r="AF213" s="81"/>
      <c r="AG213" s="81"/>
      <c r="AH213" s="81"/>
      <c r="AI213" s="87"/>
      <c r="AJ213" s="81"/>
      <c r="AK213" s="81"/>
      <c r="AL213" s="81"/>
      <c r="AM213" s="81"/>
      <c r="AN213" s="81"/>
      <c r="AO213" s="81"/>
      <c r="AP213" s="81"/>
      <c r="AQ213" s="81"/>
      <c r="AR213" s="600"/>
    </row>
    <row r="214" spans="1:44" s="378" customFormat="1" ht="12.75" hidden="1" customHeight="1" x14ac:dyDescent="0.2">
      <c r="A214" s="547" t="str">
        <f>IF('5. Contrasts'!A214="","",'5. Contrasts'!A214)</f>
        <v/>
      </c>
      <c r="B214" s="211" t="str">
        <f>IF('5. Contrasts'!B214="","",'5. Contrasts'!B214)</f>
        <v/>
      </c>
      <c r="C214" s="211" t="str">
        <f>IF('5. Contrasts'!C214="","",'5. Contrasts'!C214)</f>
        <v/>
      </c>
      <c r="D214" s="91" t="str">
        <f>IF('5. Contrasts'!D214="","",'5. Contrasts'!D214)</f>
        <v/>
      </c>
      <c r="E214" s="212" t="str">
        <f>IF('5. Contrasts'!E214="","",'5. Contrasts'!E214)</f>
        <v>vs.</v>
      </c>
      <c r="F214" s="211" t="str">
        <f>IF('5. Contrasts'!F214="","",'5. Contrasts'!F214)</f>
        <v/>
      </c>
      <c r="G214" s="93" t="str">
        <f>IF('5. Contrasts'!G214="","",'5. Contrasts'!G214)</f>
        <v/>
      </c>
      <c r="H214" s="399" t="str">
        <f>IF('5. Contrasts'!H214="","",'5. Contrasts'!H214)</f>
        <v/>
      </c>
      <c r="I214" s="211" t="str">
        <f>IF('5. Contrasts'!I214="","",'5. Contrasts'!I214)</f>
        <v/>
      </c>
      <c r="J214" s="211" t="str">
        <f>IF('5. Contrasts'!J214="","",'5. Contrasts'!J214)</f>
        <v/>
      </c>
      <c r="K214" s="211" t="str">
        <f>IF('5. Contrasts'!K214="","",'5. Contrasts'!K214)</f>
        <v/>
      </c>
      <c r="L214" s="211" t="str">
        <f>IF('5. Contrasts'!L214="","",'5. Contrasts'!L214)</f>
        <v/>
      </c>
      <c r="M214" s="211" t="str">
        <f>IF('5. Contrasts'!M214="","",'5. Contrasts'!M214)</f>
        <v/>
      </c>
      <c r="N214" s="211" t="str">
        <f>IF('5. Contrasts'!N214="","",'5. Contrasts'!N214)</f>
        <v/>
      </c>
      <c r="O214" s="211" t="str">
        <f>IF('5. Contrasts'!O214="","",'5. Contrasts'!O214)</f>
        <v/>
      </c>
      <c r="P214" s="211" t="str">
        <f>IF('5. Contrasts'!P214="","",'5. Contrasts'!P214)</f>
        <v/>
      </c>
      <c r="Q214" s="211" t="str">
        <f>IF('5. Contrasts'!Q214="","",'5. Contrasts'!Q214)</f>
        <v/>
      </c>
      <c r="R214" s="211" t="str">
        <f>IF('5. Contrasts'!R214="","",'5. Contrasts'!R214)</f>
        <v/>
      </c>
      <c r="S214" s="211" t="str">
        <f>IF('5. Contrasts'!S214="","",'5. Contrasts'!S214)</f>
        <v/>
      </c>
      <c r="T214" s="211" t="str">
        <f>IF('5. Contrasts'!T214="","",'5. Contrasts'!T214)</f>
        <v/>
      </c>
      <c r="U214" s="211" t="str">
        <f>IF('5. Contrasts'!U214="","",'5. Contrasts'!U214)</f>
        <v/>
      </c>
      <c r="V214" s="211" t="str">
        <f>IF('5. Contrasts'!V214="","",'5. Contrasts'!V214)</f>
        <v/>
      </c>
      <c r="W214" s="211" t="str">
        <f>IF('5. Contrasts'!W214="","",'5. Contrasts'!W214)</f>
        <v/>
      </c>
      <c r="X214" s="211" t="str">
        <f>IF('5. Contrasts'!X214="","",'5. Contrasts'!X214)</f>
        <v/>
      </c>
      <c r="Y214" s="211" t="str">
        <f>IF('5. Contrasts'!Y214="","",'5. Contrasts'!Y214)</f>
        <v/>
      </c>
      <c r="Z214" s="585" t="str">
        <f>IF('5. Contrasts'!Z214="","",'5. Contrasts'!Z214)</f>
        <v/>
      </c>
      <c r="AA214" s="377">
        <f t="shared" si="2"/>
        <v>8</v>
      </c>
      <c r="AC214" s="599"/>
      <c r="AD214" s="81"/>
      <c r="AE214" s="81"/>
      <c r="AF214" s="81"/>
      <c r="AG214" s="81"/>
      <c r="AH214" s="81"/>
      <c r="AI214" s="87"/>
      <c r="AJ214" s="81"/>
      <c r="AK214" s="81"/>
      <c r="AL214" s="81"/>
      <c r="AM214" s="81"/>
      <c r="AN214" s="81"/>
      <c r="AO214" s="81"/>
      <c r="AP214" s="81"/>
      <c r="AQ214" s="81"/>
      <c r="AR214" s="600"/>
    </row>
    <row r="215" spans="1:44" s="378" customFormat="1" ht="12.75" hidden="1" customHeight="1" x14ac:dyDescent="0.2">
      <c r="A215" s="547" t="str">
        <f>IF('5. Contrasts'!A215="","",'5. Contrasts'!A215)</f>
        <v/>
      </c>
      <c r="B215" s="211" t="str">
        <f>IF('5. Contrasts'!B215="","",'5. Contrasts'!B215)</f>
        <v/>
      </c>
      <c r="C215" s="211" t="str">
        <f>IF('5. Contrasts'!C215="","",'5. Contrasts'!C215)</f>
        <v/>
      </c>
      <c r="D215" s="91" t="str">
        <f>IF('5. Contrasts'!D215="","",'5. Contrasts'!D215)</f>
        <v/>
      </c>
      <c r="E215" s="212" t="str">
        <f>IF('5. Contrasts'!E215="","",'5. Contrasts'!E215)</f>
        <v>vs.</v>
      </c>
      <c r="F215" s="211" t="str">
        <f>IF('5. Contrasts'!F215="","",'5. Contrasts'!F215)</f>
        <v/>
      </c>
      <c r="G215" s="93" t="str">
        <f>IF('5. Contrasts'!G215="","",'5. Contrasts'!G215)</f>
        <v/>
      </c>
      <c r="H215" s="399" t="str">
        <f>IF('5. Contrasts'!H215="","",'5. Contrasts'!H215)</f>
        <v/>
      </c>
      <c r="I215" s="211" t="str">
        <f>IF('5. Contrasts'!I215="","",'5. Contrasts'!I215)</f>
        <v/>
      </c>
      <c r="J215" s="211" t="str">
        <f>IF('5. Contrasts'!J215="","",'5. Contrasts'!J215)</f>
        <v/>
      </c>
      <c r="K215" s="211" t="str">
        <f>IF('5. Contrasts'!K215="","",'5. Contrasts'!K215)</f>
        <v/>
      </c>
      <c r="L215" s="211" t="str">
        <f>IF('5. Contrasts'!L215="","",'5. Contrasts'!L215)</f>
        <v/>
      </c>
      <c r="M215" s="211" t="str">
        <f>IF('5. Contrasts'!M215="","",'5. Contrasts'!M215)</f>
        <v/>
      </c>
      <c r="N215" s="211" t="str">
        <f>IF('5. Contrasts'!N215="","",'5. Contrasts'!N215)</f>
        <v/>
      </c>
      <c r="O215" s="211" t="str">
        <f>IF('5. Contrasts'!O215="","",'5. Contrasts'!O215)</f>
        <v/>
      </c>
      <c r="P215" s="211" t="str">
        <f>IF('5. Contrasts'!P215="","",'5. Contrasts'!P215)</f>
        <v/>
      </c>
      <c r="Q215" s="211" t="str">
        <f>IF('5. Contrasts'!Q215="","",'5. Contrasts'!Q215)</f>
        <v/>
      </c>
      <c r="R215" s="211" t="str">
        <f>IF('5. Contrasts'!R215="","",'5. Contrasts'!R215)</f>
        <v/>
      </c>
      <c r="S215" s="211" t="str">
        <f>IF('5. Contrasts'!S215="","",'5. Contrasts'!S215)</f>
        <v/>
      </c>
      <c r="T215" s="211" t="str">
        <f>IF('5. Contrasts'!T215="","",'5. Contrasts'!T215)</f>
        <v/>
      </c>
      <c r="U215" s="211" t="str">
        <f>IF('5. Contrasts'!U215="","",'5. Contrasts'!U215)</f>
        <v/>
      </c>
      <c r="V215" s="211" t="str">
        <f>IF('5. Contrasts'!V215="","",'5. Contrasts'!V215)</f>
        <v/>
      </c>
      <c r="W215" s="211" t="str">
        <f>IF('5. Contrasts'!W215="","",'5. Contrasts'!W215)</f>
        <v/>
      </c>
      <c r="X215" s="211" t="str">
        <f>IF('5. Contrasts'!X215="","",'5. Contrasts'!X215)</f>
        <v/>
      </c>
      <c r="Y215" s="211" t="str">
        <f>IF('5. Contrasts'!Y215="","",'5. Contrasts'!Y215)</f>
        <v/>
      </c>
      <c r="Z215" s="585" t="str">
        <f>IF('5. Contrasts'!Z215="","",'5. Contrasts'!Z215)</f>
        <v/>
      </c>
      <c r="AA215" s="377">
        <f t="shared" si="2"/>
        <v>8</v>
      </c>
      <c r="AC215" s="599"/>
      <c r="AD215" s="81"/>
      <c r="AE215" s="81"/>
      <c r="AF215" s="81"/>
      <c r="AG215" s="81"/>
      <c r="AH215" s="81"/>
      <c r="AI215" s="87"/>
      <c r="AJ215" s="81"/>
      <c r="AK215" s="81"/>
      <c r="AL215" s="81"/>
      <c r="AM215" s="81"/>
      <c r="AN215" s="81"/>
      <c r="AO215" s="81"/>
      <c r="AP215" s="81"/>
      <c r="AQ215" s="81"/>
      <c r="AR215" s="600"/>
    </row>
    <row r="216" spans="1:44" s="378" customFormat="1" ht="12.75" hidden="1" customHeight="1" x14ac:dyDescent="0.2">
      <c r="A216" s="547" t="str">
        <f>IF('5. Contrasts'!A216="","",'5. Contrasts'!A216)</f>
        <v/>
      </c>
      <c r="B216" s="211" t="str">
        <f>IF('5. Contrasts'!B216="","",'5. Contrasts'!B216)</f>
        <v/>
      </c>
      <c r="C216" s="211" t="str">
        <f>IF('5. Contrasts'!C216="","",'5. Contrasts'!C216)</f>
        <v/>
      </c>
      <c r="D216" s="91" t="str">
        <f>IF('5. Contrasts'!D216="","",'5. Contrasts'!D216)</f>
        <v/>
      </c>
      <c r="E216" s="212" t="str">
        <f>IF('5. Contrasts'!E216="","",'5. Contrasts'!E216)</f>
        <v>vs.</v>
      </c>
      <c r="F216" s="211" t="str">
        <f>IF('5. Contrasts'!F216="","",'5. Contrasts'!F216)</f>
        <v/>
      </c>
      <c r="G216" s="93" t="str">
        <f>IF('5. Contrasts'!G216="","",'5. Contrasts'!G216)</f>
        <v/>
      </c>
      <c r="H216" s="399" t="str">
        <f>IF('5. Contrasts'!H216="","",'5. Contrasts'!H216)</f>
        <v/>
      </c>
      <c r="I216" s="211" t="str">
        <f>IF('5. Contrasts'!I216="","",'5. Contrasts'!I216)</f>
        <v/>
      </c>
      <c r="J216" s="211" t="str">
        <f>IF('5. Contrasts'!J216="","",'5. Contrasts'!J216)</f>
        <v/>
      </c>
      <c r="K216" s="211" t="str">
        <f>IF('5. Contrasts'!K216="","",'5. Contrasts'!K216)</f>
        <v/>
      </c>
      <c r="L216" s="211" t="str">
        <f>IF('5. Contrasts'!L216="","",'5. Contrasts'!L216)</f>
        <v/>
      </c>
      <c r="M216" s="211" t="str">
        <f>IF('5. Contrasts'!M216="","",'5. Contrasts'!M216)</f>
        <v/>
      </c>
      <c r="N216" s="211" t="str">
        <f>IF('5. Contrasts'!N216="","",'5. Contrasts'!N216)</f>
        <v/>
      </c>
      <c r="O216" s="211" t="str">
        <f>IF('5. Contrasts'!O216="","",'5. Contrasts'!O216)</f>
        <v/>
      </c>
      <c r="P216" s="211" t="str">
        <f>IF('5. Contrasts'!P216="","",'5. Contrasts'!P216)</f>
        <v/>
      </c>
      <c r="Q216" s="211" t="str">
        <f>IF('5. Contrasts'!Q216="","",'5. Contrasts'!Q216)</f>
        <v/>
      </c>
      <c r="R216" s="211" t="str">
        <f>IF('5. Contrasts'!R216="","",'5. Contrasts'!R216)</f>
        <v/>
      </c>
      <c r="S216" s="211" t="str">
        <f>IF('5. Contrasts'!S216="","",'5. Contrasts'!S216)</f>
        <v/>
      </c>
      <c r="T216" s="211" t="str">
        <f>IF('5. Contrasts'!T216="","",'5. Contrasts'!T216)</f>
        <v/>
      </c>
      <c r="U216" s="211" t="str">
        <f>IF('5. Contrasts'!U216="","",'5. Contrasts'!U216)</f>
        <v/>
      </c>
      <c r="V216" s="211" t="str">
        <f>IF('5. Contrasts'!V216="","",'5. Contrasts'!V216)</f>
        <v/>
      </c>
      <c r="W216" s="211" t="str">
        <f>IF('5. Contrasts'!W216="","",'5. Contrasts'!W216)</f>
        <v/>
      </c>
      <c r="X216" s="211" t="str">
        <f>IF('5. Contrasts'!X216="","",'5. Contrasts'!X216)</f>
        <v/>
      </c>
      <c r="Y216" s="211" t="str">
        <f>IF('5. Contrasts'!Y216="","",'5. Contrasts'!Y216)</f>
        <v/>
      </c>
      <c r="Z216" s="585" t="str">
        <f>IF('5. Contrasts'!Z216="","",'5. Contrasts'!Z216)</f>
        <v/>
      </c>
      <c r="AA216" s="377">
        <f t="shared" si="2"/>
        <v>8</v>
      </c>
      <c r="AC216" s="599"/>
      <c r="AD216" s="81"/>
      <c r="AE216" s="81"/>
      <c r="AF216" s="81"/>
      <c r="AG216" s="81"/>
      <c r="AH216" s="81"/>
      <c r="AI216" s="87"/>
      <c r="AJ216" s="81"/>
      <c r="AK216" s="81"/>
      <c r="AL216" s="81"/>
      <c r="AM216" s="81"/>
      <c r="AN216" s="81"/>
      <c r="AO216" s="81"/>
      <c r="AP216" s="81"/>
      <c r="AQ216" s="81"/>
      <c r="AR216" s="600"/>
    </row>
    <row r="217" spans="1:44" s="378" customFormat="1" ht="12.75" hidden="1" customHeight="1" x14ac:dyDescent="0.2">
      <c r="A217" s="547" t="str">
        <f>IF('5. Contrasts'!A217="","",'5. Contrasts'!A217)</f>
        <v/>
      </c>
      <c r="B217" s="211" t="str">
        <f>IF('5. Contrasts'!B217="","",'5. Contrasts'!B217)</f>
        <v/>
      </c>
      <c r="C217" s="211" t="str">
        <f>IF('5. Contrasts'!C217="","",'5. Contrasts'!C217)</f>
        <v/>
      </c>
      <c r="D217" s="91" t="str">
        <f>IF('5. Contrasts'!D217="","",'5. Contrasts'!D217)</f>
        <v/>
      </c>
      <c r="E217" s="212" t="str">
        <f>IF('5. Contrasts'!E217="","",'5. Contrasts'!E217)</f>
        <v>vs.</v>
      </c>
      <c r="F217" s="211" t="str">
        <f>IF('5. Contrasts'!F217="","",'5. Contrasts'!F217)</f>
        <v/>
      </c>
      <c r="G217" s="93" t="str">
        <f>IF('5. Contrasts'!G217="","",'5. Contrasts'!G217)</f>
        <v/>
      </c>
      <c r="H217" s="399" t="str">
        <f>IF('5. Contrasts'!H217="","",'5. Contrasts'!H217)</f>
        <v/>
      </c>
      <c r="I217" s="211" t="str">
        <f>IF('5. Contrasts'!I217="","",'5. Contrasts'!I217)</f>
        <v/>
      </c>
      <c r="J217" s="211" t="str">
        <f>IF('5. Contrasts'!J217="","",'5. Contrasts'!J217)</f>
        <v/>
      </c>
      <c r="K217" s="211" t="str">
        <f>IF('5. Contrasts'!K217="","",'5. Contrasts'!K217)</f>
        <v/>
      </c>
      <c r="L217" s="211" t="str">
        <f>IF('5. Contrasts'!L217="","",'5. Contrasts'!L217)</f>
        <v/>
      </c>
      <c r="M217" s="211" t="str">
        <f>IF('5. Contrasts'!M217="","",'5. Contrasts'!M217)</f>
        <v/>
      </c>
      <c r="N217" s="211" t="str">
        <f>IF('5. Contrasts'!N217="","",'5. Contrasts'!N217)</f>
        <v/>
      </c>
      <c r="O217" s="211" t="str">
        <f>IF('5. Contrasts'!O217="","",'5. Contrasts'!O217)</f>
        <v/>
      </c>
      <c r="P217" s="211" t="str">
        <f>IF('5. Contrasts'!P217="","",'5. Contrasts'!P217)</f>
        <v/>
      </c>
      <c r="Q217" s="211" t="str">
        <f>IF('5. Contrasts'!Q217="","",'5. Contrasts'!Q217)</f>
        <v/>
      </c>
      <c r="R217" s="211" t="str">
        <f>IF('5. Contrasts'!R217="","",'5. Contrasts'!R217)</f>
        <v/>
      </c>
      <c r="S217" s="211" t="str">
        <f>IF('5. Contrasts'!S217="","",'5. Contrasts'!S217)</f>
        <v/>
      </c>
      <c r="T217" s="211" t="str">
        <f>IF('5. Contrasts'!T217="","",'5. Contrasts'!T217)</f>
        <v/>
      </c>
      <c r="U217" s="211" t="str">
        <f>IF('5. Contrasts'!U217="","",'5. Contrasts'!U217)</f>
        <v/>
      </c>
      <c r="V217" s="211" t="str">
        <f>IF('5. Contrasts'!V217="","",'5. Contrasts'!V217)</f>
        <v/>
      </c>
      <c r="W217" s="211" t="str">
        <f>IF('5. Contrasts'!W217="","",'5. Contrasts'!W217)</f>
        <v/>
      </c>
      <c r="X217" s="211" t="str">
        <f>IF('5. Contrasts'!X217="","",'5. Contrasts'!X217)</f>
        <v/>
      </c>
      <c r="Y217" s="211" t="str">
        <f>IF('5. Contrasts'!Y217="","",'5. Contrasts'!Y217)</f>
        <v/>
      </c>
      <c r="Z217" s="585" t="str">
        <f>IF('5. Contrasts'!Z217="","",'5. Contrasts'!Z217)</f>
        <v/>
      </c>
      <c r="AA217" s="377">
        <f t="shared" si="2"/>
        <v>8</v>
      </c>
      <c r="AC217" s="599"/>
      <c r="AD217" s="81"/>
      <c r="AE217" s="81"/>
      <c r="AF217" s="81"/>
      <c r="AG217" s="81"/>
      <c r="AH217" s="81"/>
      <c r="AI217" s="87"/>
      <c r="AJ217" s="81"/>
      <c r="AK217" s="81"/>
      <c r="AL217" s="81"/>
      <c r="AM217" s="81"/>
      <c r="AN217" s="81"/>
      <c r="AO217" s="81"/>
      <c r="AP217" s="81"/>
      <c r="AQ217" s="81"/>
      <c r="AR217" s="600"/>
    </row>
    <row r="218" spans="1:44" s="378" customFormat="1" ht="12.75" hidden="1" customHeight="1" x14ac:dyDescent="0.2">
      <c r="A218" s="547" t="str">
        <f>IF('5. Contrasts'!A218="","",'5. Contrasts'!A218)</f>
        <v/>
      </c>
      <c r="B218" s="211" t="str">
        <f>IF('5. Contrasts'!B218="","",'5. Contrasts'!B218)</f>
        <v/>
      </c>
      <c r="C218" s="211" t="str">
        <f>IF('5. Contrasts'!C218="","",'5. Contrasts'!C218)</f>
        <v/>
      </c>
      <c r="D218" s="91" t="str">
        <f>IF('5. Contrasts'!D218="","",'5. Contrasts'!D218)</f>
        <v/>
      </c>
      <c r="E218" s="212" t="str">
        <f>IF('5. Contrasts'!E218="","",'5. Contrasts'!E218)</f>
        <v>vs.</v>
      </c>
      <c r="F218" s="211" t="str">
        <f>IF('5. Contrasts'!F218="","",'5. Contrasts'!F218)</f>
        <v/>
      </c>
      <c r="G218" s="93" t="str">
        <f>IF('5. Contrasts'!G218="","",'5. Contrasts'!G218)</f>
        <v/>
      </c>
      <c r="H218" s="399" t="str">
        <f>IF('5. Contrasts'!H218="","",'5. Contrasts'!H218)</f>
        <v/>
      </c>
      <c r="I218" s="211" t="str">
        <f>IF('5. Contrasts'!I218="","",'5. Contrasts'!I218)</f>
        <v/>
      </c>
      <c r="J218" s="211" t="str">
        <f>IF('5. Contrasts'!J218="","",'5. Contrasts'!J218)</f>
        <v/>
      </c>
      <c r="K218" s="211" t="str">
        <f>IF('5. Contrasts'!K218="","",'5. Contrasts'!K218)</f>
        <v/>
      </c>
      <c r="L218" s="211" t="str">
        <f>IF('5. Contrasts'!L218="","",'5. Contrasts'!L218)</f>
        <v/>
      </c>
      <c r="M218" s="211" t="str">
        <f>IF('5. Contrasts'!M218="","",'5. Contrasts'!M218)</f>
        <v/>
      </c>
      <c r="N218" s="211" t="str">
        <f>IF('5. Contrasts'!N218="","",'5. Contrasts'!N218)</f>
        <v/>
      </c>
      <c r="O218" s="211" t="str">
        <f>IF('5. Contrasts'!O218="","",'5. Contrasts'!O218)</f>
        <v/>
      </c>
      <c r="P218" s="211" t="str">
        <f>IF('5. Contrasts'!P218="","",'5. Contrasts'!P218)</f>
        <v/>
      </c>
      <c r="Q218" s="211" t="str">
        <f>IF('5. Contrasts'!Q218="","",'5. Contrasts'!Q218)</f>
        <v/>
      </c>
      <c r="R218" s="211" t="str">
        <f>IF('5. Contrasts'!R218="","",'5. Contrasts'!R218)</f>
        <v/>
      </c>
      <c r="S218" s="211" t="str">
        <f>IF('5. Contrasts'!S218="","",'5. Contrasts'!S218)</f>
        <v/>
      </c>
      <c r="T218" s="211" t="str">
        <f>IF('5. Contrasts'!T218="","",'5. Contrasts'!T218)</f>
        <v/>
      </c>
      <c r="U218" s="211" t="str">
        <f>IF('5. Contrasts'!U218="","",'5. Contrasts'!U218)</f>
        <v/>
      </c>
      <c r="V218" s="211" t="str">
        <f>IF('5. Contrasts'!V218="","",'5. Contrasts'!V218)</f>
        <v/>
      </c>
      <c r="W218" s="211" t="str">
        <f>IF('5. Contrasts'!W218="","",'5. Contrasts'!W218)</f>
        <v/>
      </c>
      <c r="X218" s="211" t="str">
        <f>IF('5. Contrasts'!X218="","",'5. Contrasts'!X218)</f>
        <v/>
      </c>
      <c r="Y218" s="211" t="str">
        <f>IF('5. Contrasts'!Y218="","",'5. Contrasts'!Y218)</f>
        <v/>
      </c>
      <c r="Z218" s="585" t="str">
        <f>IF('5. Contrasts'!Z218="","",'5. Contrasts'!Z218)</f>
        <v/>
      </c>
      <c r="AA218" s="377">
        <f t="shared" si="2"/>
        <v>8</v>
      </c>
      <c r="AC218" s="599"/>
      <c r="AD218" s="81"/>
      <c r="AE218" s="81"/>
      <c r="AF218" s="81"/>
      <c r="AG218" s="81"/>
      <c r="AH218" s="81"/>
      <c r="AI218" s="87"/>
      <c r="AJ218" s="81"/>
      <c r="AK218" s="81"/>
      <c r="AL218" s="81"/>
      <c r="AM218" s="81"/>
      <c r="AN218" s="81"/>
      <c r="AO218" s="81"/>
      <c r="AP218" s="81"/>
      <c r="AQ218" s="81"/>
      <c r="AR218" s="600"/>
    </row>
    <row r="219" spans="1:44" s="378" customFormat="1" ht="12.75" hidden="1" customHeight="1" x14ac:dyDescent="0.2">
      <c r="A219" s="547" t="str">
        <f>IF('5. Contrasts'!A219="","",'5. Contrasts'!A219)</f>
        <v/>
      </c>
      <c r="B219" s="211" t="str">
        <f>IF('5. Contrasts'!B219="","",'5. Contrasts'!B219)</f>
        <v/>
      </c>
      <c r="C219" s="211" t="str">
        <f>IF('5. Contrasts'!C219="","",'5. Contrasts'!C219)</f>
        <v/>
      </c>
      <c r="D219" s="91" t="str">
        <f>IF('5. Contrasts'!D219="","",'5. Contrasts'!D219)</f>
        <v/>
      </c>
      <c r="E219" s="212" t="str">
        <f>IF('5. Contrasts'!E219="","",'5. Contrasts'!E219)</f>
        <v>vs.</v>
      </c>
      <c r="F219" s="211" t="str">
        <f>IF('5. Contrasts'!F219="","",'5. Contrasts'!F219)</f>
        <v/>
      </c>
      <c r="G219" s="93" t="str">
        <f>IF('5. Contrasts'!G219="","",'5. Contrasts'!G219)</f>
        <v/>
      </c>
      <c r="H219" s="399" t="str">
        <f>IF('5. Contrasts'!H219="","",'5. Contrasts'!H219)</f>
        <v/>
      </c>
      <c r="I219" s="211" t="str">
        <f>IF('5. Contrasts'!I219="","",'5. Contrasts'!I219)</f>
        <v/>
      </c>
      <c r="J219" s="211" t="str">
        <f>IF('5. Contrasts'!J219="","",'5. Contrasts'!J219)</f>
        <v/>
      </c>
      <c r="K219" s="211" t="str">
        <f>IF('5. Contrasts'!K219="","",'5. Contrasts'!K219)</f>
        <v/>
      </c>
      <c r="L219" s="211" t="str">
        <f>IF('5. Contrasts'!L219="","",'5. Contrasts'!L219)</f>
        <v/>
      </c>
      <c r="M219" s="211" t="str">
        <f>IF('5. Contrasts'!M219="","",'5. Contrasts'!M219)</f>
        <v/>
      </c>
      <c r="N219" s="211" t="str">
        <f>IF('5. Contrasts'!N219="","",'5. Contrasts'!N219)</f>
        <v/>
      </c>
      <c r="O219" s="211" t="str">
        <f>IF('5. Contrasts'!O219="","",'5. Contrasts'!O219)</f>
        <v/>
      </c>
      <c r="P219" s="211" t="str">
        <f>IF('5. Contrasts'!P219="","",'5. Contrasts'!P219)</f>
        <v/>
      </c>
      <c r="Q219" s="211" t="str">
        <f>IF('5. Contrasts'!Q219="","",'5. Contrasts'!Q219)</f>
        <v/>
      </c>
      <c r="R219" s="211" t="str">
        <f>IF('5. Contrasts'!R219="","",'5. Contrasts'!R219)</f>
        <v/>
      </c>
      <c r="S219" s="211" t="str">
        <f>IF('5. Contrasts'!S219="","",'5. Contrasts'!S219)</f>
        <v/>
      </c>
      <c r="T219" s="211" t="str">
        <f>IF('5. Contrasts'!T219="","",'5. Contrasts'!T219)</f>
        <v/>
      </c>
      <c r="U219" s="211" t="str">
        <f>IF('5. Contrasts'!U219="","",'5. Contrasts'!U219)</f>
        <v/>
      </c>
      <c r="V219" s="211" t="str">
        <f>IF('5. Contrasts'!V219="","",'5. Contrasts'!V219)</f>
        <v/>
      </c>
      <c r="W219" s="211" t="str">
        <f>IF('5. Contrasts'!W219="","",'5. Contrasts'!W219)</f>
        <v/>
      </c>
      <c r="X219" s="211" t="str">
        <f>IF('5. Contrasts'!X219="","",'5. Contrasts'!X219)</f>
        <v/>
      </c>
      <c r="Y219" s="211" t="str">
        <f>IF('5. Contrasts'!Y219="","",'5. Contrasts'!Y219)</f>
        <v/>
      </c>
      <c r="Z219" s="585" t="str">
        <f>IF('5. Contrasts'!Z219="","",'5. Contrasts'!Z219)</f>
        <v/>
      </c>
      <c r="AA219" s="377">
        <f t="shared" si="2"/>
        <v>8</v>
      </c>
      <c r="AC219" s="599"/>
      <c r="AD219" s="81"/>
      <c r="AE219" s="81"/>
      <c r="AF219" s="81"/>
      <c r="AG219" s="81"/>
      <c r="AH219" s="81"/>
      <c r="AI219" s="87"/>
      <c r="AJ219" s="81"/>
      <c r="AK219" s="81"/>
      <c r="AL219" s="81"/>
      <c r="AM219" s="81"/>
      <c r="AN219" s="81"/>
      <c r="AO219" s="81"/>
      <c r="AP219" s="81"/>
      <c r="AQ219" s="81"/>
      <c r="AR219" s="600"/>
    </row>
    <row r="220" spans="1:44" s="378" customFormat="1" ht="12.75" hidden="1" customHeight="1" x14ac:dyDescent="0.2">
      <c r="A220" s="547" t="str">
        <f>IF('5. Contrasts'!A220="","",'5. Contrasts'!A220)</f>
        <v/>
      </c>
      <c r="B220" s="211" t="str">
        <f>IF('5. Contrasts'!B220="","",'5. Contrasts'!B220)</f>
        <v/>
      </c>
      <c r="C220" s="211" t="str">
        <f>IF('5. Contrasts'!C220="","",'5. Contrasts'!C220)</f>
        <v/>
      </c>
      <c r="D220" s="91" t="str">
        <f>IF('5. Contrasts'!D220="","",'5. Contrasts'!D220)</f>
        <v/>
      </c>
      <c r="E220" s="212" t="str">
        <f>IF('5. Contrasts'!E220="","",'5. Contrasts'!E220)</f>
        <v>vs.</v>
      </c>
      <c r="F220" s="211" t="str">
        <f>IF('5. Contrasts'!F220="","",'5. Contrasts'!F220)</f>
        <v/>
      </c>
      <c r="G220" s="93" t="str">
        <f>IF('5. Contrasts'!G220="","",'5. Contrasts'!G220)</f>
        <v/>
      </c>
      <c r="H220" s="399" t="str">
        <f>IF('5. Contrasts'!H220="","",'5. Contrasts'!H220)</f>
        <v/>
      </c>
      <c r="I220" s="211" t="str">
        <f>IF('5. Contrasts'!I220="","",'5. Contrasts'!I220)</f>
        <v/>
      </c>
      <c r="J220" s="211" t="str">
        <f>IF('5. Contrasts'!J220="","",'5. Contrasts'!J220)</f>
        <v/>
      </c>
      <c r="K220" s="211" t="str">
        <f>IF('5. Contrasts'!K220="","",'5. Contrasts'!K220)</f>
        <v/>
      </c>
      <c r="L220" s="211" t="str">
        <f>IF('5. Contrasts'!L220="","",'5. Contrasts'!L220)</f>
        <v/>
      </c>
      <c r="M220" s="211" t="str">
        <f>IF('5. Contrasts'!M220="","",'5. Contrasts'!M220)</f>
        <v/>
      </c>
      <c r="N220" s="211" t="str">
        <f>IF('5. Contrasts'!N220="","",'5. Contrasts'!N220)</f>
        <v/>
      </c>
      <c r="O220" s="211" t="str">
        <f>IF('5. Contrasts'!O220="","",'5. Contrasts'!O220)</f>
        <v/>
      </c>
      <c r="P220" s="211" t="str">
        <f>IF('5. Contrasts'!P220="","",'5. Contrasts'!P220)</f>
        <v/>
      </c>
      <c r="Q220" s="211" t="str">
        <f>IF('5. Contrasts'!Q220="","",'5. Contrasts'!Q220)</f>
        <v/>
      </c>
      <c r="R220" s="211" t="str">
        <f>IF('5. Contrasts'!R220="","",'5. Contrasts'!R220)</f>
        <v/>
      </c>
      <c r="S220" s="211" t="str">
        <f>IF('5. Contrasts'!S220="","",'5. Contrasts'!S220)</f>
        <v/>
      </c>
      <c r="T220" s="211" t="str">
        <f>IF('5. Contrasts'!T220="","",'5. Contrasts'!T220)</f>
        <v/>
      </c>
      <c r="U220" s="211" t="str">
        <f>IF('5. Contrasts'!U220="","",'5. Contrasts'!U220)</f>
        <v/>
      </c>
      <c r="V220" s="211" t="str">
        <f>IF('5. Contrasts'!V220="","",'5. Contrasts'!V220)</f>
        <v/>
      </c>
      <c r="W220" s="211" t="str">
        <f>IF('5. Contrasts'!W220="","",'5. Contrasts'!W220)</f>
        <v/>
      </c>
      <c r="X220" s="211" t="str">
        <f>IF('5. Contrasts'!X220="","",'5. Contrasts'!X220)</f>
        <v/>
      </c>
      <c r="Y220" s="211" t="str">
        <f>IF('5. Contrasts'!Y220="","",'5. Contrasts'!Y220)</f>
        <v/>
      </c>
      <c r="Z220" s="585" t="str">
        <f>IF('5. Contrasts'!Z220="","",'5. Contrasts'!Z220)</f>
        <v/>
      </c>
      <c r="AA220" s="377">
        <f t="shared" si="2"/>
        <v>8</v>
      </c>
      <c r="AC220" s="599"/>
      <c r="AD220" s="81"/>
      <c r="AE220" s="81"/>
      <c r="AF220" s="81"/>
      <c r="AG220" s="81"/>
      <c r="AH220" s="81"/>
      <c r="AI220" s="87"/>
      <c r="AJ220" s="81"/>
      <c r="AK220" s="81"/>
      <c r="AL220" s="81"/>
      <c r="AM220" s="81"/>
      <c r="AN220" s="81"/>
      <c r="AO220" s="81"/>
      <c r="AP220" s="81"/>
      <c r="AQ220" s="81"/>
      <c r="AR220" s="600"/>
    </row>
    <row r="221" spans="1:44" s="378" customFormat="1" ht="12.75" hidden="1" customHeight="1" x14ac:dyDescent="0.2">
      <c r="A221" s="547" t="str">
        <f>IF('5. Contrasts'!A221="","",'5. Contrasts'!A221)</f>
        <v/>
      </c>
      <c r="B221" s="211" t="str">
        <f>IF('5. Contrasts'!B221="","",'5. Contrasts'!B221)</f>
        <v/>
      </c>
      <c r="C221" s="211" t="str">
        <f>IF('5. Contrasts'!C221="","",'5. Contrasts'!C221)</f>
        <v/>
      </c>
      <c r="D221" s="91" t="str">
        <f>IF('5. Contrasts'!D221="","",'5. Contrasts'!D221)</f>
        <v/>
      </c>
      <c r="E221" s="212" t="str">
        <f>IF('5. Contrasts'!E221="","",'5. Contrasts'!E221)</f>
        <v>vs.</v>
      </c>
      <c r="F221" s="211" t="str">
        <f>IF('5. Contrasts'!F221="","",'5. Contrasts'!F221)</f>
        <v/>
      </c>
      <c r="G221" s="93" t="str">
        <f>IF('5. Contrasts'!G221="","",'5. Contrasts'!G221)</f>
        <v/>
      </c>
      <c r="H221" s="399" t="str">
        <f>IF('5. Contrasts'!H221="","",'5. Contrasts'!H221)</f>
        <v/>
      </c>
      <c r="I221" s="211" t="str">
        <f>IF('5. Contrasts'!I221="","",'5. Contrasts'!I221)</f>
        <v/>
      </c>
      <c r="J221" s="211" t="str">
        <f>IF('5. Contrasts'!J221="","",'5. Contrasts'!J221)</f>
        <v/>
      </c>
      <c r="K221" s="211" t="str">
        <f>IF('5. Contrasts'!K221="","",'5. Contrasts'!K221)</f>
        <v/>
      </c>
      <c r="L221" s="211" t="str">
        <f>IF('5. Contrasts'!L221="","",'5. Contrasts'!L221)</f>
        <v/>
      </c>
      <c r="M221" s="211" t="str">
        <f>IF('5. Contrasts'!M221="","",'5. Contrasts'!M221)</f>
        <v/>
      </c>
      <c r="N221" s="211" t="str">
        <f>IF('5. Contrasts'!N221="","",'5. Contrasts'!N221)</f>
        <v/>
      </c>
      <c r="O221" s="211" t="str">
        <f>IF('5. Contrasts'!O221="","",'5. Contrasts'!O221)</f>
        <v/>
      </c>
      <c r="P221" s="211" t="str">
        <f>IF('5. Contrasts'!P221="","",'5. Contrasts'!P221)</f>
        <v/>
      </c>
      <c r="Q221" s="211" t="str">
        <f>IF('5. Contrasts'!Q221="","",'5. Contrasts'!Q221)</f>
        <v/>
      </c>
      <c r="R221" s="211" t="str">
        <f>IF('5. Contrasts'!R221="","",'5. Contrasts'!R221)</f>
        <v/>
      </c>
      <c r="S221" s="211" t="str">
        <f>IF('5. Contrasts'!S221="","",'5. Contrasts'!S221)</f>
        <v/>
      </c>
      <c r="T221" s="211" t="str">
        <f>IF('5. Contrasts'!T221="","",'5. Contrasts'!T221)</f>
        <v/>
      </c>
      <c r="U221" s="211" t="str">
        <f>IF('5. Contrasts'!U221="","",'5. Contrasts'!U221)</f>
        <v/>
      </c>
      <c r="V221" s="211" t="str">
        <f>IF('5. Contrasts'!V221="","",'5. Contrasts'!V221)</f>
        <v/>
      </c>
      <c r="W221" s="211" t="str">
        <f>IF('5. Contrasts'!W221="","",'5. Contrasts'!W221)</f>
        <v/>
      </c>
      <c r="X221" s="211" t="str">
        <f>IF('5. Contrasts'!X221="","",'5. Contrasts'!X221)</f>
        <v/>
      </c>
      <c r="Y221" s="211" t="str">
        <f>IF('5. Contrasts'!Y221="","",'5. Contrasts'!Y221)</f>
        <v/>
      </c>
      <c r="Z221" s="585" t="str">
        <f>IF('5. Contrasts'!Z221="","",'5. Contrasts'!Z221)</f>
        <v/>
      </c>
      <c r="AA221" s="377">
        <f t="shared" si="2"/>
        <v>8</v>
      </c>
      <c r="AC221" s="599"/>
      <c r="AD221" s="81"/>
      <c r="AE221" s="81"/>
      <c r="AF221" s="81"/>
      <c r="AG221" s="81"/>
      <c r="AH221" s="81"/>
      <c r="AI221" s="87"/>
      <c r="AJ221" s="81"/>
      <c r="AK221" s="81"/>
      <c r="AL221" s="81"/>
      <c r="AM221" s="81"/>
      <c r="AN221" s="81"/>
      <c r="AO221" s="81"/>
      <c r="AP221" s="81"/>
      <c r="AQ221" s="81"/>
      <c r="AR221" s="600"/>
    </row>
    <row r="222" spans="1:44" s="378" customFormat="1" ht="12.75" hidden="1" customHeight="1" x14ac:dyDescent="0.2">
      <c r="A222" s="547" t="str">
        <f>IF('5. Contrasts'!A222="","",'5. Contrasts'!A222)</f>
        <v/>
      </c>
      <c r="B222" s="211" t="str">
        <f>IF('5. Contrasts'!B222="","",'5. Contrasts'!B222)</f>
        <v/>
      </c>
      <c r="C222" s="211" t="str">
        <f>IF('5. Contrasts'!C222="","",'5. Contrasts'!C222)</f>
        <v/>
      </c>
      <c r="D222" s="91" t="str">
        <f>IF('5. Contrasts'!D222="","",'5. Contrasts'!D222)</f>
        <v/>
      </c>
      <c r="E222" s="212" t="str">
        <f>IF('5. Contrasts'!E222="","",'5. Contrasts'!E222)</f>
        <v>vs.</v>
      </c>
      <c r="F222" s="211" t="str">
        <f>IF('5. Contrasts'!F222="","",'5. Contrasts'!F222)</f>
        <v/>
      </c>
      <c r="G222" s="93" t="str">
        <f>IF('5. Contrasts'!G222="","",'5. Contrasts'!G222)</f>
        <v/>
      </c>
      <c r="H222" s="399" t="str">
        <f>IF('5. Contrasts'!H222="","",'5. Contrasts'!H222)</f>
        <v/>
      </c>
      <c r="I222" s="211" t="str">
        <f>IF('5. Contrasts'!I222="","",'5. Contrasts'!I222)</f>
        <v/>
      </c>
      <c r="J222" s="211" t="str">
        <f>IF('5. Contrasts'!J222="","",'5. Contrasts'!J222)</f>
        <v/>
      </c>
      <c r="K222" s="211" t="str">
        <f>IF('5. Contrasts'!K222="","",'5. Contrasts'!K222)</f>
        <v/>
      </c>
      <c r="L222" s="211" t="str">
        <f>IF('5. Contrasts'!L222="","",'5. Contrasts'!L222)</f>
        <v/>
      </c>
      <c r="M222" s="211" t="str">
        <f>IF('5. Contrasts'!M222="","",'5. Contrasts'!M222)</f>
        <v/>
      </c>
      <c r="N222" s="211" t="str">
        <f>IF('5. Contrasts'!N222="","",'5. Contrasts'!N222)</f>
        <v/>
      </c>
      <c r="O222" s="211" t="str">
        <f>IF('5. Contrasts'!O222="","",'5. Contrasts'!O222)</f>
        <v/>
      </c>
      <c r="P222" s="211" t="str">
        <f>IF('5. Contrasts'!P222="","",'5. Contrasts'!P222)</f>
        <v/>
      </c>
      <c r="Q222" s="211" t="str">
        <f>IF('5. Contrasts'!Q222="","",'5. Contrasts'!Q222)</f>
        <v/>
      </c>
      <c r="R222" s="211" t="str">
        <f>IF('5. Contrasts'!R222="","",'5. Contrasts'!R222)</f>
        <v/>
      </c>
      <c r="S222" s="211" t="str">
        <f>IF('5. Contrasts'!S222="","",'5. Contrasts'!S222)</f>
        <v/>
      </c>
      <c r="T222" s="211" t="str">
        <f>IF('5. Contrasts'!T222="","",'5. Contrasts'!T222)</f>
        <v/>
      </c>
      <c r="U222" s="211" t="str">
        <f>IF('5. Contrasts'!U222="","",'5. Contrasts'!U222)</f>
        <v/>
      </c>
      <c r="V222" s="211" t="str">
        <f>IF('5. Contrasts'!V222="","",'5. Contrasts'!V222)</f>
        <v/>
      </c>
      <c r="W222" s="211" t="str">
        <f>IF('5. Contrasts'!W222="","",'5. Contrasts'!W222)</f>
        <v/>
      </c>
      <c r="X222" s="211" t="str">
        <f>IF('5. Contrasts'!X222="","",'5. Contrasts'!X222)</f>
        <v/>
      </c>
      <c r="Y222" s="211" t="str">
        <f>IF('5. Contrasts'!Y222="","",'5. Contrasts'!Y222)</f>
        <v/>
      </c>
      <c r="Z222" s="585" t="str">
        <f>IF('5. Contrasts'!Z222="","",'5. Contrasts'!Z222)</f>
        <v/>
      </c>
      <c r="AA222" s="377">
        <f t="shared" si="2"/>
        <v>8</v>
      </c>
      <c r="AC222" s="599"/>
      <c r="AD222" s="81"/>
      <c r="AE222" s="81"/>
      <c r="AF222" s="81"/>
      <c r="AG222" s="81"/>
      <c r="AH222" s="81"/>
      <c r="AI222" s="87"/>
      <c r="AJ222" s="81"/>
      <c r="AK222" s="81"/>
      <c r="AL222" s="81"/>
      <c r="AM222" s="81"/>
      <c r="AN222" s="81"/>
      <c r="AO222" s="81"/>
      <c r="AP222" s="81"/>
      <c r="AQ222" s="81"/>
      <c r="AR222" s="600"/>
    </row>
    <row r="223" spans="1:44" s="378" customFormat="1" ht="12.75" hidden="1" customHeight="1" x14ac:dyDescent="0.2">
      <c r="A223" s="547" t="str">
        <f>IF('5. Contrasts'!A223="","",'5. Contrasts'!A223)</f>
        <v/>
      </c>
      <c r="B223" s="211" t="str">
        <f>IF('5. Contrasts'!B223="","",'5. Contrasts'!B223)</f>
        <v/>
      </c>
      <c r="C223" s="211" t="str">
        <f>IF('5. Contrasts'!C223="","",'5. Contrasts'!C223)</f>
        <v/>
      </c>
      <c r="D223" s="91" t="str">
        <f>IF('5. Contrasts'!D223="","",'5. Contrasts'!D223)</f>
        <v/>
      </c>
      <c r="E223" s="212" t="str">
        <f>IF('5. Contrasts'!E223="","",'5. Contrasts'!E223)</f>
        <v>vs.</v>
      </c>
      <c r="F223" s="211" t="str">
        <f>IF('5. Contrasts'!F223="","",'5. Contrasts'!F223)</f>
        <v/>
      </c>
      <c r="G223" s="93" t="str">
        <f>IF('5. Contrasts'!G223="","",'5. Contrasts'!G223)</f>
        <v/>
      </c>
      <c r="H223" s="399" t="str">
        <f>IF('5. Contrasts'!H223="","",'5. Contrasts'!H223)</f>
        <v/>
      </c>
      <c r="I223" s="211" t="str">
        <f>IF('5. Contrasts'!I223="","",'5. Contrasts'!I223)</f>
        <v/>
      </c>
      <c r="J223" s="211" t="str">
        <f>IF('5. Contrasts'!J223="","",'5. Contrasts'!J223)</f>
        <v/>
      </c>
      <c r="K223" s="211" t="str">
        <f>IF('5. Contrasts'!K223="","",'5. Contrasts'!K223)</f>
        <v/>
      </c>
      <c r="L223" s="211" t="str">
        <f>IF('5. Contrasts'!L223="","",'5. Contrasts'!L223)</f>
        <v/>
      </c>
      <c r="M223" s="211" t="str">
        <f>IF('5. Contrasts'!M223="","",'5. Contrasts'!M223)</f>
        <v/>
      </c>
      <c r="N223" s="211" t="str">
        <f>IF('5. Contrasts'!N223="","",'5. Contrasts'!N223)</f>
        <v/>
      </c>
      <c r="O223" s="211" t="str">
        <f>IF('5. Contrasts'!O223="","",'5. Contrasts'!O223)</f>
        <v/>
      </c>
      <c r="P223" s="211" t="str">
        <f>IF('5. Contrasts'!P223="","",'5. Contrasts'!P223)</f>
        <v/>
      </c>
      <c r="Q223" s="211" t="str">
        <f>IF('5. Contrasts'!Q223="","",'5. Contrasts'!Q223)</f>
        <v/>
      </c>
      <c r="R223" s="211" t="str">
        <f>IF('5. Contrasts'!R223="","",'5. Contrasts'!R223)</f>
        <v/>
      </c>
      <c r="S223" s="211" t="str">
        <f>IF('5. Contrasts'!S223="","",'5. Contrasts'!S223)</f>
        <v/>
      </c>
      <c r="T223" s="211" t="str">
        <f>IF('5. Contrasts'!T223="","",'5. Contrasts'!T223)</f>
        <v/>
      </c>
      <c r="U223" s="211" t="str">
        <f>IF('5. Contrasts'!U223="","",'5. Contrasts'!U223)</f>
        <v/>
      </c>
      <c r="V223" s="211" t="str">
        <f>IF('5. Contrasts'!V223="","",'5. Contrasts'!V223)</f>
        <v/>
      </c>
      <c r="W223" s="211" t="str">
        <f>IF('5. Contrasts'!W223="","",'5. Contrasts'!W223)</f>
        <v/>
      </c>
      <c r="X223" s="211" t="str">
        <f>IF('5. Contrasts'!X223="","",'5. Contrasts'!X223)</f>
        <v/>
      </c>
      <c r="Y223" s="211" t="str">
        <f>IF('5. Contrasts'!Y223="","",'5. Contrasts'!Y223)</f>
        <v/>
      </c>
      <c r="Z223" s="585" t="str">
        <f>IF('5. Contrasts'!Z223="","",'5. Contrasts'!Z223)</f>
        <v/>
      </c>
      <c r="AA223" s="377">
        <f t="shared" si="2"/>
        <v>8</v>
      </c>
      <c r="AC223" s="599"/>
      <c r="AD223" s="81"/>
      <c r="AE223" s="81"/>
      <c r="AF223" s="81"/>
      <c r="AG223" s="81"/>
      <c r="AH223" s="81"/>
      <c r="AI223" s="87"/>
      <c r="AJ223" s="81"/>
      <c r="AK223" s="81"/>
      <c r="AL223" s="81"/>
      <c r="AM223" s="81"/>
      <c r="AN223" s="81"/>
      <c r="AO223" s="81"/>
      <c r="AP223" s="81"/>
      <c r="AQ223" s="81"/>
      <c r="AR223" s="600"/>
    </row>
    <row r="224" spans="1:44" s="378" customFormat="1" ht="12.75" hidden="1" customHeight="1" x14ac:dyDescent="0.2">
      <c r="A224" s="547" t="str">
        <f>IF('5. Contrasts'!A224="","",'5. Contrasts'!A224)</f>
        <v/>
      </c>
      <c r="B224" s="211" t="str">
        <f>IF('5. Contrasts'!B224="","",'5. Contrasts'!B224)</f>
        <v/>
      </c>
      <c r="C224" s="211" t="str">
        <f>IF('5. Contrasts'!C224="","",'5. Contrasts'!C224)</f>
        <v/>
      </c>
      <c r="D224" s="91" t="str">
        <f>IF('5. Contrasts'!D224="","",'5. Contrasts'!D224)</f>
        <v/>
      </c>
      <c r="E224" s="212" t="str">
        <f>IF('5. Contrasts'!E224="","",'5. Contrasts'!E224)</f>
        <v>vs.</v>
      </c>
      <c r="F224" s="211" t="str">
        <f>IF('5. Contrasts'!F224="","",'5. Contrasts'!F224)</f>
        <v/>
      </c>
      <c r="G224" s="93" t="str">
        <f>IF('5. Contrasts'!G224="","",'5. Contrasts'!G224)</f>
        <v/>
      </c>
      <c r="H224" s="399" t="str">
        <f>IF('5. Contrasts'!H224="","",'5. Contrasts'!H224)</f>
        <v/>
      </c>
      <c r="I224" s="211" t="str">
        <f>IF('5. Contrasts'!I224="","",'5. Contrasts'!I224)</f>
        <v/>
      </c>
      <c r="J224" s="211" t="str">
        <f>IF('5. Contrasts'!J224="","",'5. Contrasts'!J224)</f>
        <v/>
      </c>
      <c r="K224" s="211" t="str">
        <f>IF('5. Contrasts'!K224="","",'5. Contrasts'!K224)</f>
        <v/>
      </c>
      <c r="L224" s="211" t="str">
        <f>IF('5. Contrasts'!L224="","",'5. Contrasts'!L224)</f>
        <v/>
      </c>
      <c r="M224" s="211" t="str">
        <f>IF('5. Contrasts'!M224="","",'5. Contrasts'!M224)</f>
        <v/>
      </c>
      <c r="N224" s="211" t="str">
        <f>IF('5. Contrasts'!N224="","",'5. Contrasts'!N224)</f>
        <v/>
      </c>
      <c r="O224" s="211" t="str">
        <f>IF('5. Contrasts'!O224="","",'5. Contrasts'!O224)</f>
        <v/>
      </c>
      <c r="P224" s="211" t="str">
        <f>IF('5. Contrasts'!P224="","",'5. Contrasts'!P224)</f>
        <v/>
      </c>
      <c r="Q224" s="211" t="str">
        <f>IF('5. Contrasts'!Q224="","",'5. Contrasts'!Q224)</f>
        <v/>
      </c>
      <c r="R224" s="211" t="str">
        <f>IF('5. Contrasts'!R224="","",'5. Contrasts'!R224)</f>
        <v/>
      </c>
      <c r="S224" s="211" t="str">
        <f>IF('5. Contrasts'!S224="","",'5. Contrasts'!S224)</f>
        <v/>
      </c>
      <c r="T224" s="211" t="str">
        <f>IF('5. Contrasts'!T224="","",'5. Contrasts'!T224)</f>
        <v/>
      </c>
      <c r="U224" s="211" t="str">
        <f>IF('5. Contrasts'!U224="","",'5. Contrasts'!U224)</f>
        <v/>
      </c>
      <c r="V224" s="211" t="str">
        <f>IF('5. Contrasts'!V224="","",'5. Contrasts'!V224)</f>
        <v/>
      </c>
      <c r="W224" s="211" t="str">
        <f>IF('5. Contrasts'!W224="","",'5. Contrasts'!W224)</f>
        <v/>
      </c>
      <c r="X224" s="211" t="str">
        <f>IF('5. Contrasts'!X224="","",'5. Contrasts'!X224)</f>
        <v/>
      </c>
      <c r="Y224" s="211" t="str">
        <f>IF('5. Contrasts'!Y224="","",'5. Contrasts'!Y224)</f>
        <v/>
      </c>
      <c r="Z224" s="585" t="str">
        <f>IF('5. Contrasts'!Z224="","",'5. Contrasts'!Z224)</f>
        <v/>
      </c>
      <c r="AA224" s="377">
        <f t="shared" si="2"/>
        <v>8</v>
      </c>
      <c r="AC224" s="599"/>
      <c r="AD224" s="81"/>
      <c r="AE224" s="81"/>
      <c r="AF224" s="81"/>
      <c r="AG224" s="81"/>
      <c r="AH224" s="81"/>
      <c r="AI224" s="87"/>
      <c r="AJ224" s="81"/>
      <c r="AK224" s="81"/>
      <c r="AL224" s="81"/>
      <c r="AM224" s="81"/>
      <c r="AN224" s="81"/>
      <c r="AO224" s="81"/>
      <c r="AP224" s="81"/>
      <c r="AQ224" s="81"/>
      <c r="AR224" s="600"/>
    </row>
    <row r="225" spans="1:44" s="378" customFormat="1" ht="12.75" hidden="1" customHeight="1" x14ac:dyDescent="0.2">
      <c r="A225" s="547" t="str">
        <f>IF('5. Contrasts'!A225="","",'5. Contrasts'!A225)</f>
        <v/>
      </c>
      <c r="B225" s="211" t="str">
        <f>IF('5. Contrasts'!B225="","",'5. Contrasts'!B225)</f>
        <v/>
      </c>
      <c r="C225" s="211" t="str">
        <f>IF('5. Contrasts'!C225="","",'5. Contrasts'!C225)</f>
        <v/>
      </c>
      <c r="D225" s="91" t="str">
        <f>IF('5. Contrasts'!D225="","",'5. Contrasts'!D225)</f>
        <v/>
      </c>
      <c r="E225" s="212" t="str">
        <f>IF('5. Contrasts'!E225="","",'5. Contrasts'!E225)</f>
        <v>vs.</v>
      </c>
      <c r="F225" s="211" t="str">
        <f>IF('5. Contrasts'!F225="","",'5. Contrasts'!F225)</f>
        <v/>
      </c>
      <c r="G225" s="93" t="str">
        <f>IF('5. Contrasts'!G225="","",'5. Contrasts'!G225)</f>
        <v/>
      </c>
      <c r="H225" s="399" t="str">
        <f>IF('5. Contrasts'!H225="","",'5. Contrasts'!H225)</f>
        <v/>
      </c>
      <c r="I225" s="211" t="str">
        <f>IF('5. Contrasts'!I225="","",'5. Contrasts'!I225)</f>
        <v/>
      </c>
      <c r="J225" s="211" t="str">
        <f>IF('5. Contrasts'!J225="","",'5. Contrasts'!J225)</f>
        <v/>
      </c>
      <c r="K225" s="211" t="str">
        <f>IF('5. Contrasts'!K225="","",'5. Contrasts'!K225)</f>
        <v/>
      </c>
      <c r="L225" s="211" t="str">
        <f>IF('5. Contrasts'!L225="","",'5. Contrasts'!L225)</f>
        <v/>
      </c>
      <c r="M225" s="211" t="str">
        <f>IF('5. Contrasts'!M225="","",'5. Contrasts'!M225)</f>
        <v/>
      </c>
      <c r="N225" s="211" t="str">
        <f>IF('5. Contrasts'!N225="","",'5. Contrasts'!N225)</f>
        <v/>
      </c>
      <c r="O225" s="211" t="str">
        <f>IF('5. Contrasts'!O225="","",'5. Contrasts'!O225)</f>
        <v/>
      </c>
      <c r="P225" s="211" t="str">
        <f>IF('5. Contrasts'!P225="","",'5. Contrasts'!P225)</f>
        <v/>
      </c>
      <c r="Q225" s="211" t="str">
        <f>IF('5. Contrasts'!Q225="","",'5. Contrasts'!Q225)</f>
        <v/>
      </c>
      <c r="R225" s="211" t="str">
        <f>IF('5. Contrasts'!R225="","",'5. Contrasts'!R225)</f>
        <v/>
      </c>
      <c r="S225" s="211" t="str">
        <f>IF('5. Contrasts'!S225="","",'5. Contrasts'!S225)</f>
        <v/>
      </c>
      <c r="T225" s="211" t="str">
        <f>IF('5. Contrasts'!T225="","",'5. Contrasts'!T225)</f>
        <v/>
      </c>
      <c r="U225" s="211" t="str">
        <f>IF('5. Contrasts'!U225="","",'5. Contrasts'!U225)</f>
        <v/>
      </c>
      <c r="V225" s="211" t="str">
        <f>IF('5. Contrasts'!V225="","",'5. Contrasts'!V225)</f>
        <v/>
      </c>
      <c r="W225" s="211" t="str">
        <f>IF('5. Contrasts'!W225="","",'5. Contrasts'!W225)</f>
        <v/>
      </c>
      <c r="X225" s="211" t="str">
        <f>IF('5. Contrasts'!X225="","",'5. Contrasts'!X225)</f>
        <v/>
      </c>
      <c r="Y225" s="211" t="str">
        <f>IF('5. Contrasts'!Y225="","",'5. Contrasts'!Y225)</f>
        <v/>
      </c>
      <c r="Z225" s="585" t="str">
        <f>IF('5. Contrasts'!Z225="","",'5. Contrasts'!Z225)</f>
        <v/>
      </c>
      <c r="AA225" s="377">
        <f t="shared" si="2"/>
        <v>8</v>
      </c>
      <c r="AC225" s="599"/>
      <c r="AD225" s="81"/>
      <c r="AE225" s="81"/>
      <c r="AF225" s="81"/>
      <c r="AG225" s="81"/>
      <c r="AH225" s="81"/>
      <c r="AI225" s="87"/>
      <c r="AJ225" s="81"/>
      <c r="AK225" s="81"/>
      <c r="AL225" s="81"/>
      <c r="AM225" s="81"/>
      <c r="AN225" s="81"/>
      <c r="AO225" s="81"/>
      <c r="AP225" s="81"/>
      <c r="AQ225" s="81"/>
      <c r="AR225" s="600"/>
    </row>
    <row r="226" spans="1:44" s="378" customFormat="1" ht="12.75" hidden="1" customHeight="1" x14ac:dyDescent="0.2">
      <c r="A226" s="547" t="str">
        <f>IF('5. Contrasts'!A226="","",'5. Contrasts'!A226)</f>
        <v/>
      </c>
      <c r="B226" s="211" t="str">
        <f>IF('5. Contrasts'!B226="","",'5. Contrasts'!B226)</f>
        <v/>
      </c>
      <c r="C226" s="211" t="str">
        <f>IF('5. Contrasts'!C226="","",'5. Contrasts'!C226)</f>
        <v/>
      </c>
      <c r="D226" s="91" t="str">
        <f>IF('5. Contrasts'!D226="","",'5. Contrasts'!D226)</f>
        <v/>
      </c>
      <c r="E226" s="212" t="str">
        <f>IF('5. Contrasts'!E226="","",'5. Contrasts'!E226)</f>
        <v>vs.</v>
      </c>
      <c r="F226" s="211" t="str">
        <f>IF('5. Contrasts'!F226="","",'5. Contrasts'!F226)</f>
        <v/>
      </c>
      <c r="G226" s="93" t="str">
        <f>IF('5. Contrasts'!G226="","",'5. Contrasts'!G226)</f>
        <v/>
      </c>
      <c r="H226" s="399" t="str">
        <f>IF('5. Contrasts'!H226="","",'5. Contrasts'!H226)</f>
        <v/>
      </c>
      <c r="I226" s="211" t="str">
        <f>IF('5. Contrasts'!I226="","",'5. Contrasts'!I226)</f>
        <v/>
      </c>
      <c r="J226" s="211" t="str">
        <f>IF('5. Contrasts'!J226="","",'5. Contrasts'!J226)</f>
        <v/>
      </c>
      <c r="K226" s="211" t="str">
        <f>IF('5. Contrasts'!K226="","",'5. Contrasts'!K226)</f>
        <v/>
      </c>
      <c r="L226" s="211" t="str">
        <f>IF('5. Contrasts'!L226="","",'5. Contrasts'!L226)</f>
        <v/>
      </c>
      <c r="M226" s="211" t="str">
        <f>IF('5. Contrasts'!M226="","",'5. Contrasts'!M226)</f>
        <v/>
      </c>
      <c r="N226" s="211" t="str">
        <f>IF('5. Contrasts'!N226="","",'5. Contrasts'!N226)</f>
        <v/>
      </c>
      <c r="O226" s="211" t="str">
        <f>IF('5. Contrasts'!O226="","",'5. Contrasts'!O226)</f>
        <v/>
      </c>
      <c r="P226" s="211" t="str">
        <f>IF('5. Contrasts'!P226="","",'5. Contrasts'!P226)</f>
        <v/>
      </c>
      <c r="Q226" s="211" t="str">
        <f>IF('5. Contrasts'!Q226="","",'5. Contrasts'!Q226)</f>
        <v/>
      </c>
      <c r="R226" s="211" t="str">
        <f>IF('5. Contrasts'!R226="","",'5. Contrasts'!R226)</f>
        <v/>
      </c>
      <c r="S226" s="211" t="str">
        <f>IF('5. Contrasts'!S226="","",'5. Contrasts'!S226)</f>
        <v/>
      </c>
      <c r="T226" s="211" t="str">
        <f>IF('5. Contrasts'!T226="","",'5. Contrasts'!T226)</f>
        <v/>
      </c>
      <c r="U226" s="211" t="str">
        <f>IF('5. Contrasts'!U226="","",'5. Contrasts'!U226)</f>
        <v/>
      </c>
      <c r="V226" s="211" t="str">
        <f>IF('5. Contrasts'!V226="","",'5. Contrasts'!V226)</f>
        <v/>
      </c>
      <c r="W226" s="211" t="str">
        <f>IF('5. Contrasts'!W226="","",'5. Contrasts'!W226)</f>
        <v/>
      </c>
      <c r="X226" s="211" t="str">
        <f>IF('5. Contrasts'!X226="","",'5. Contrasts'!X226)</f>
        <v/>
      </c>
      <c r="Y226" s="211" t="str">
        <f>IF('5. Contrasts'!Y226="","",'5. Contrasts'!Y226)</f>
        <v/>
      </c>
      <c r="Z226" s="585" t="str">
        <f>IF('5. Contrasts'!Z226="","",'5. Contrasts'!Z226)</f>
        <v/>
      </c>
      <c r="AA226" s="377">
        <f t="shared" si="2"/>
        <v>8</v>
      </c>
      <c r="AC226" s="599"/>
      <c r="AD226" s="81"/>
      <c r="AE226" s="81"/>
      <c r="AF226" s="81"/>
      <c r="AG226" s="81"/>
      <c r="AH226" s="81"/>
      <c r="AI226" s="87"/>
      <c r="AJ226" s="81"/>
      <c r="AK226" s="81"/>
      <c r="AL226" s="81"/>
      <c r="AM226" s="81"/>
      <c r="AN226" s="81"/>
      <c r="AO226" s="81"/>
      <c r="AP226" s="81"/>
      <c r="AQ226" s="81"/>
      <c r="AR226" s="600"/>
    </row>
    <row r="227" spans="1:44" s="378" customFormat="1" ht="12.75" hidden="1" customHeight="1" x14ac:dyDescent="0.2">
      <c r="A227" s="547" t="str">
        <f>IF('5. Contrasts'!A227="","",'5. Contrasts'!A227)</f>
        <v/>
      </c>
      <c r="B227" s="211" t="str">
        <f>IF('5. Contrasts'!B227="","",'5. Contrasts'!B227)</f>
        <v/>
      </c>
      <c r="C227" s="211" t="str">
        <f>IF('5. Contrasts'!C227="","",'5. Contrasts'!C227)</f>
        <v/>
      </c>
      <c r="D227" s="91" t="str">
        <f>IF('5. Contrasts'!D227="","",'5. Contrasts'!D227)</f>
        <v/>
      </c>
      <c r="E227" s="212" t="str">
        <f>IF('5. Contrasts'!E227="","",'5. Contrasts'!E227)</f>
        <v>vs.</v>
      </c>
      <c r="F227" s="211" t="str">
        <f>IF('5. Contrasts'!F227="","",'5. Contrasts'!F227)</f>
        <v/>
      </c>
      <c r="G227" s="93" t="str">
        <f>IF('5. Contrasts'!G227="","",'5. Contrasts'!G227)</f>
        <v/>
      </c>
      <c r="H227" s="399" t="str">
        <f>IF('5. Contrasts'!H227="","",'5. Contrasts'!H227)</f>
        <v/>
      </c>
      <c r="I227" s="211" t="str">
        <f>IF('5. Contrasts'!I227="","",'5. Contrasts'!I227)</f>
        <v/>
      </c>
      <c r="J227" s="211" t="str">
        <f>IF('5. Contrasts'!J227="","",'5. Contrasts'!J227)</f>
        <v/>
      </c>
      <c r="K227" s="211" t="str">
        <f>IF('5. Contrasts'!K227="","",'5. Contrasts'!K227)</f>
        <v/>
      </c>
      <c r="L227" s="211" t="str">
        <f>IF('5. Contrasts'!L227="","",'5. Contrasts'!L227)</f>
        <v/>
      </c>
      <c r="M227" s="211" t="str">
        <f>IF('5. Contrasts'!M227="","",'5. Contrasts'!M227)</f>
        <v/>
      </c>
      <c r="N227" s="211" t="str">
        <f>IF('5. Contrasts'!N227="","",'5. Contrasts'!N227)</f>
        <v/>
      </c>
      <c r="O227" s="211" t="str">
        <f>IF('5. Contrasts'!O227="","",'5. Contrasts'!O227)</f>
        <v/>
      </c>
      <c r="P227" s="211" t="str">
        <f>IF('5. Contrasts'!P227="","",'5. Contrasts'!P227)</f>
        <v/>
      </c>
      <c r="Q227" s="211" t="str">
        <f>IF('5. Contrasts'!Q227="","",'5. Contrasts'!Q227)</f>
        <v/>
      </c>
      <c r="R227" s="211" t="str">
        <f>IF('5. Contrasts'!R227="","",'5. Contrasts'!R227)</f>
        <v/>
      </c>
      <c r="S227" s="211" t="str">
        <f>IF('5. Contrasts'!S227="","",'5. Contrasts'!S227)</f>
        <v/>
      </c>
      <c r="T227" s="211" t="str">
        <f>IF('5. Contrasts'!T227="","",'5. Contrasts'!T227)</f>
        <v/>
      </c>
      <c r="U227" s="211" t="str">
        <f>IF('5. Contrasts'!U227="","",'5. Contrasts'!U227)</f>
        <v/>
      </c>
      <c r="V227" s="211" t="str">
        <f>IF('5. Contrasts'!V227="","",'5. Contrasts'!V227)</f>
        <v/>
      </c>
      <c r="W227" s="211" t="str">
        <f>IF('5. Contrasts'!W227="","",'5. Contrasts'!W227)</f>
        <v/>
      </c>
      <c r="X227" s="211" t="str">
        <f>IF('5. Contrasts'!X227="","",'5. Contrasts'!X227)</f>
        <v/>
      </c>
      <c r="Y227" s="211" t="str">
        <f>IF('5. Contrasts'!Y227="","",'5. Contrasts'!Y227)</f>
        <v/>
      </c>
      <c r="Z227" s="585" t="str">
        <f>IF('5. Contrasts'!Z227="","",'5. Contrasts'!Z227)</f>
        <v/>
      </c>
      <c r="AA227" s="377">
        <f t="shared" si="2"/>
        <v>8</v>
      </c>
      <c r="AC227" s="599"/>
      <c r="AD227" s="81"/>
      <c r="AE227" s="81"/>
      <c r="AF227" s="81"/>
      <c r="AG227" s="81"/>
      <c r="AH227" s="81"/>
      <c r="AI227" s="87"/>
      <c r="AJ227" s="81"/>
      <c r="AK227" s="81"/>
      <c r="AL227" s="81"/>
      <c r="AM227" s="81"/>
      <c r="AN227" s="81"/>
      <c r="AO227" s="81"/>
      <c r="AP227" s="81"/>
      <c r="AQ227" s="81"/>
      <c r="AR227" s="600"/>
    </row>
    <row r="228" spans="1:44" s="382" customFormat="1" ht="12.75" customHeight="1" x14ac:dyDescent="0.2">
      <c r="A228" s="549" t="str">
        <f>IF('5. Contrasts'!A228="","",'5. Contrasts'!A228)</f>
        <v xml:space="preserve">Note: There are additional rows available for use if you highlight this row and the one above it and choose "Unhide" in the "View" menu. </v>
      </c>
      <c r="B228" s="213"/>
      <c r="C228" s="218"/>
      <c r="D228" s="218"/>
      <c r="E228" s="219"/>
      <c r="F228" s="218"/>
      <c r="G228" s="218"/>
      <c r="H228" s="218"/>
      <c r="I228" s="218"/>
      <c r="J228" s="218"/>
      <c r="K228" s="218"/>
      <c r="L228" s="218"/>
      <c r="M228" s="218"/>
      <c r="N228" s="218"/>
      <c r="O228" s="218"/>
      <c r="P228" s="218"/>
      <c r="Q228" s="218"/>
      <c r="R228" s="218"/>
      <c r="S228" s="218"/>
      <c r="T228" s="218"/>
      <c r="U228" s="218"/>
      <c r="V228" s="218"/>
      <c r="W228" s="218"/>
      <c r="X228" s="218"/>
      <c r="Y228" s="218"/>
      <c r="Z228" s="586" t="str">
        <f>IF('5. Contrasts'!Z228="","",'5. Contrasts'!Z228)</f>
        <v/>
      </c>
      <c r="AA228" s="381"/>
      <c r="AC228" s="601"/>
      <c r="AD228" s="247"/>
      <c r="AE228" s="247"/>
      <c r="AF228" s="247"/>
      <c r="AG228" s="247"/>
      <c r="AH228" s="247"/>
      <c r="AI228" s="247"/>
      <c r="AJ228" s="247"/>
      <c r="AK228" s="247"/>
      <c r="AL228" s="247"/>
      <c r="AM228" s="247"/>
      <c r="AN228" s="247"/>
      <c r="AO228" s="247"/>
      <c r="AP228" s="247"/>
      <c r="AQ228" s="247"/>
      <c r="AR228" s="602"/>
    </row>
    <row r="229" spans="1:44" s="385" customFormat="1" ht="14.25" customHeight="1" x14ac:dyDescent="0.2">
      <c r="A229" s="543" t="str">
        <f>IF('5. Contrasts'!A229="","",'5. Contrasts'!A229)</f>
        <v/>
      </c>
      <c r="B229" s="214"/>
      <c r="C229" s="214"/>
      <c r="D229" s="214"/>
      <c r="E229" s="397"/>
      <c r="F229" s="215"/>
      <c r="G229" s="215"/>
      <c r="H229" s="215"/>
      <c r="I229" s="215"/>
      <c r="J229" s="215"/>
      <c r="K229" s="215"/>
      <c r="L229" s="215"/>
      <c r="M229" s="215"/>
      <c r="N229" s="215"/>
      <c r="O229" s="215"/>
      <c r="P229" s="215"/>
      <c r="Q229" s="215"/>
      <c r="R229" s="215"/>
      <c r="S229" s="215"/>
      <c r="T229" s="215"/>
      <c r="U229" s="215"/>
      <c r="V229" s="215"/>
      <c r="W229" s="215"/>
      <c r="X229" s="215"/>
      <c r="Y229" s="215"/>
      <c r="Z229" s="587"/>
      <c r="AA229" s="384"/>
      <c r="AC229" s="603"/>
      <c r="AD229" s="248"/>
      <c r="AE229" s="248"/>
      <c r="AF229" s="248"/>
      <c r="AG229" s="248"/>
      <c r="AH229" s="248"/>
      <c r="AI229" s="248"/>
      <c r="AJ229" s="248"/>
      <c r="AK229" s="248"/>
      <c r="AL229" s="248"/>
      <c r="AM229" s="248"/>
      <c r="AN229" s="248"/>
      <c r="AO229" s="248"/>
      <c r="AP229" s="248"/>
      <c r="AQ229" s="248"/>
      <c r="AR229" s="604"/>
    </row>
    <row r="230" spans="1:44" s="378" customFormat="1" ht="12.75" customHeight="1" x14ac:dyDescent="0.2">
      <c r="A230" s="547" t="str">
        <f>IF('5. Contrasts'!A230="","",'5. Contrasts'!A230)</f>
        <v/>
      </c>
      <c r="B230" s="211" t="str">
        <f>IF('5. Contrasts'!B230="","",'5. Contrasts'!B230)</f>
        <v/>
      </c>
      <c r="C230" s="211" t="str">
        <f>IF('5. Contrasts'!C230="","",'5. Contrasts'!C230)</f>
        <v/>
      </c>
      <c r="D230" s="91" t="str">
        <f>IF('5. Contrasts'!D230="","",'5. Contrasts'!D230)</f>
        <v/>
      </c>
      <c r="E230" s="212" t="str">
        <f>IF('5. Contrasts'!E230="","",'5. Contrasts'!E230)</f>
        <v>vs.</v>
      </c>
      <c r="F230" s="211" t="str">
        <f>IF('5. Contrasts'!F230="","",'5. Contrasts'!F230)</f>
        <v/>
      </c>
      <c r="G230" s="93" t="str">
        <f>IF('5. Contrasts'!G230="","",'5. Contrasts'!G230)</f>
        <v/>
      </c>
      <c r="H230" s="398" t="str">
        <f>IF('5. Contrasts'!H230="","",'5. Contrasts'!H230)</f>
        <v/>
      </c>
      <c r="I230" s="216" t="str">
        <f>IF('5. Contrasts'!I230="","",'5. Contrasts'!I230)</f>
        <v/>
      </c>
      <c r="J230" s="216" t="str">
        <f>IF('5. Contrasts'!J230="","",'5. Contrasts'!J230)</f>
        <v/>
      </c>
      <c r="K230" s="216" t="str">
        <f>IF('5. Contrasts'!K230="","",'5. Contrasts'!K230)</f>
        <v/>
      </c>
      <c r="L230" s="216" t="str">
        <f>IF('5. Contrasts'!L230="","",'5. Contrasts'!L230)</f>
        <v/>
      </c>
      <c r="M230" s="216" t="str">
        <f>IF('5. Contrasts'!M230="","",'5. Contrasts'!M230)</f>
        <v/>
      </c>
      <c r="N230" s="216" t="str">
        <f>IF('5. Contrasts'!N230="","",'5. Contrasts'!N230)</f>
        <v/>
      </c>
      <c r="O230" s="216" t="str">
        <f>IF('5. Contrasts'!O230="","",'5. Contrasts'!O230)</f>
        <v/>
      </c>
      <c r="P230" s="216" t="str">
        <f>IF('5. Contrasts'!P230="","",'5. Contrasts'!P230)</f>
        <v/>
      </c>
      <c r="Q230" s="216" t="str">
        <f>IF('5. Contrasts'!Q230="","",'5. Contrasts'!Q230)</f>
        <v/>
      </c>
      <c r="R230" s="216" t="str">
        <f>IF('5. Contrasts'!R230="","",'5. Contrasts'!R230)</f>
        <v/>
      </c>
      <c r="S230" s="216" t="str">
        <f>IF('5. Contrasts'!S230="","",'5. Contrasts'!S230)</f>
        <v/>
      </c>
      <c r="T230" s="216" t="str">
        <f>IF('5. Contrasts'!T230="","",'5. Contrasts'!T230)</f>
        <v/>
      </c>
      <c r="U230" s="216" t="str">
        <f>IF('5. Contrasts'!U230="","",'5. Contrasts'!U230)</f>
        <v/>
      </c>
      <c r="V230" s="216" t="str">
        <f>IF('5. Contrasts'!V230="","",'5. Contrasts'!V230)</f>
        <v/>
      </c>
      <c r="W230" s="211" t="str">
        <f>IF('5. Contrasts'!W230="","",'5. Contrasts'!W230)</f>
        <v/>
      </c>
      <c r="X230" s="211" t="str">
        <f>IF('5. Contrasts'!X230="","",'5. Contrasts'!X230)</f>
        <v/>
      </c>
      <c r="Y230" s="211" t="str">
        <f>IF('5. Contrasts'!Y230="","",'5. Contrasts'!Y230)</f>
        <v/>
      </c>
      <c r="Z230" s="585" t="str">
        <f>IF('5. Contrasts'!Z230="","",'5. Contrasts'!Z230)</f>
        <v/>
      </c>
      <c r="AA230" s="377">
        <f t="shared" si="2"/>
        <v>9</v>
      </c>
      <c r="AC230" s="599"/>
      <c r="AD230" s="81"/>
      <c r="AE230" s="81"/>
      <c r="AF230" s="81"/>
      <c r="AG230" s="81"/>
      <c r="AH230" s="81"/>
      <c r="AI230" s="87"/>
      <c r="AJ230" s="81"/>
      <c r="AK230" s="81"/>
      <c r="AL230" s="81"/>
      <c r="AM230" s="81"/>
      <c r="AN230" s="81"/>
      <c r="AO230" s="81"/>
      <c r="AP230" s="81"/>
      <c r="AQ230" s="81"/>
      <c r="AR230" s="600"/>
    </row>
    <row r="231" spans="1:44" s="378" customFormat="1" ht="12.75" customHeight="1" x14ac:dyDescent="0.2">
      <c r="A231" s="547" t="str">
        <f>IF('5. Contrasts'!A231="","",'5. Contrasts'!A231)</f>
        <v/>
      </c>
      <c r="B231" s="211" t="str">
        <f>IF('5. Contrasts'!B231="","",'5. Contrasts'!B231)</f>
        <v/>
      </c>
      <c r="C231" s="211" t="str">
        <f>IF('5. Contrasts'!C231="","",'5. Contrasts'!C231)</f>
        <v/>
      </c>
      <c r="D231" s="91" t="str">
        <f>IF('5. Contrasts'!D231="","",'5. Contrasts'!D231)</f>
        <v/>
      </c>
      <c r="E231" s="212" t="str">
        <f>IF('5. Contrasts'!E231="","",'5. Contrasts'!E231)</f>
        <v>vs.</v>
      </c>
      <c r="F231" s="211" t="str">
        <f>IF('5. Contrasts'!F231="","",'5. Contrasts'!F231)</f>
        <v/>
      </c>
      <c r="G231" s="93" t="str">
        <f>IF('5. Contrasts'!G231="","",'5. Contrasts'!G231)</f>
        <v/>
      </c>
      <c r="H231" s="399" t="str">
        <f>IF('5. Contrasts'!H231="","",'5. Contrasts'!H231)</f>
        <v/>
      </c>
      <c r="I231" s="211" t="str">
        <f>IF('5. Contrasts'!I231="","",'5. Contrasts'!I231)</f>
        <v/>
      </c>
      <c r="J231" s="211" t="str">
        <f>IF('5. Contrasts'!J231="","",'5. Contrasts'!J231)</f>
        <v/>
      </c>
      <c r="K231" s="211" t="str">
        <f>IF('5. Contrasts'!K231="","",'5. Contrasts'!K231)</f>
        <v/>
      </c>
      <c r="L231" s="211" t="str">
        <f>IF('5. Contrasts'!L231="","",'5. Contrasts'!L231)</f>
        <v/>
      </c>
      <c r="M231" s="211" t="str">
        <f>IF('5. Contrasts'!M231="","",'5. Contrasts'!M231)</f>
        <v/>
      </c>
      <c r="N231" s="211" t="str">
        <f>IF('5. Contrasts'!N231="","",'5. Contrasts'!N231)</f>
        <v/>
      </c>
      <c r="O231" s="211" t="str">
        <f>IF('5. Contrasts'!O231="","",'5. Contrasts'!O231)</f>
        <v/>
      </c>
      <c r="P231" s="211" t="str">
        <f>IF('5. Contrasts'!P231="","",'5. Contrasts'!P231)</f>
        <v/>
      </c>
      <c r="Q231" s="211" t="str">
        <f>IF('5. Contrasts'!Q231="","",'5. Contrasts'!Q231)</f>
        <v/>
      </c>
      <c r="R231" s="211" t="str">
        <f>IF('5. Contrasts'!R231="","",'5. Contrasts'!R231)</f>
        <v/>
      </c>
      <c r="S231" s="211" t="str">
        <f>IF('5. Contrasts'!S231="","",'5. Contrasts'!S231)</f>
        <v/>
      </c>
      <c r="T231" s="211" t="str">
        <f>IF('5. Contrasts'!T231="","",'5. Contrasts'!T231)</f>
        <v/>
      </c>
      <c r="U231" s="211" t="str">
        <f>IF('5. Contrasts'!U231="","",'5. Contrasts'!U231)</f>
        <v/>
      </c>
      <c r="V231" s="211" t="str">
        <f>IF('5. Contrasts'!V231="","",'5. Contrasts'!V231)</f>
        <v/>
      </c>
      <c r="W231" s="211" t="str">
        <f>IF('5. Contrasts'!W231="","",'5. Contrasts'!W231)</f>
        <v/>
      </c>
      <c r="X231" s="211" t="str">
        <f>IF('5. Contrasts'!X231="","",'5. Contrasts'!X231)</f>
        <v/>
      </c>
      <c r="Y231" s="211" t="str">
        <f>IF('5. Contrasts'!Y231="","",'5. Contrasts'!Y231)</f>
        <v/>
      </c>
      <c r="Z231" s="585" t="str">
        <f>IF('5. Contrasts'!Z231="","",'5. Contrasts'!Z231)</f>
        <v/>
      </c>
      <c r="AA231" s="377">
        <f t="shared" si="2"/>
        <v>9</v>
      </c>
      <c r="AC231" s="599"/>
      <c r="AD231" s="81"/>
      <c r="AE231" s="81"/>
      <c r="AF231" s="81"/>
      <c r="AG231" s="81"/>
      <c r="AH231" s="81"/>
      <c r="AI231" s="87"/>
      <c r="AJ231" s="81"/>
      <c r="AK231" s="81"/>
      <c r="AL231" s="81"/>
      <c r="AM231" s="81"/>
      <c r="AN231" s="81"/>
      <c r="AO231" s="81"/>
      <c r="AP231" s="81"/>
      <c r="AQ231" s="81"/>
      <c r="AR231" s="600"/>
    </row>
    <row r="232" spans="1:44" s="378" customFormat="1" ht="12.75" customHeight="1" x14ac:dyDescent="0.2">
      <c r="A232" s="547" t="str">
        <f>IF('5. Contrasts'!A232="","",'5. Contrasts'!A232)</f>
        <v/>
      </c>
      <c r="B232" s="211" t="str">
        <f>IF('5. Contrasts'!B232="","",'5. Contrasts'!B232)</f>
        <v/>
      </c>
      <c r="C232" s="211" t="str">
        <f>IF('5. Contrasts'!C232="","",'5. Contrasts'!C232)</f>
        <v/>
      </c>
      <c r="D232" s="91" t="str">
        <f>IF('5. Contrasts'!D232="","",'5. Contrasts'!D232)</f>
        <v/>
      </c>
      <c r="E232" s="212" t="str">
        <f>IF('5. Contrasts'!E232="","",'5. Contrasts'!E232)</f>
        <v>vs.</v>
      </c>
      <c r="F232" s="211" t="str">
        <f>IF('5. Contrasts'!F232="","",'5. Contrasts'!F232)</f>
        <v/>
      </c>
      <c r="G232" s="93" t="str">
        <f>IF('5. Contrasts'!G232="","",'5. Contrasts'!G232)</f>
        <v/>
      </c>
      <c r="H232" s="399" t="str">
        <f>IF('5. Contrasts'!H232="","",'5. Contrasts'!H232)</f>
        <v/>
      </c>
      <c r="I232" s="211" t="str">
        <f>IF('5. Contrasts'!I232="","",'5. Contrasts'!I232)</f>
        <v/>
      </c>
      <c r="J232" s="211" t="str">
        <f>IF('5. Contrasts'!J232="","",'5. Contrasts'!J232)</f>
        <v/>
      </c>
      <c r="K232" s="211" t="str">
        <f>IF('5. Contrasts'!K232="","",'5. Contrasts'!K232)</f>
        <v/>
      </c>
      <c r="L232" s="211" t="str">
        <f>IF('5. Contrasts'!L232="","",'5. Contrasts'!L232)</f>
        <v/>
      </c>
      <c r="M232" s="211" t="str">
        <f>IF('5. Contrasts'!M232="","",'5. Contrasts'!M232)</f>
        <v/>
      </c>
      <c r="N232" s="211" t="str">
        <f>IF('5. Contrasts'!N232="","",'5. Contrasts'!N232)</f>
        <v/>
      </c>
      <c r="O232" s="211" t="str">
        <f>IF('5. Contrasts'!O232="","",'5. Contrasts'!O232)</f>
        <v/>
      </c>
      <c r="P232" s="211" t="str">
        <f>IF('5. Contrasts'!P232="","",'5. Contrasts'!P232)</f>
        <v/>
      </c>
      <c r="Q232" s="211" t="str">
        <f>IF('5. Contrasts'!Q232="","",'5. Contrasts'!Q232)</f>
        <v/>
      </c>
      <c r="R232" s="211" t="str">
        <f>IF('5. Contrasts'!R232="","",'5. Contrasts'!R232)</f>
        <v/>
      </c>
      <c r="S232" s="211" t="str">
        <f>IF('5. Contrasts'!S232="","",'5. Contrasts'!S232)</f>
        <v/>
      </c>
      <c r="T232" s="211" t="str">
        <f>IF('5. Contrasts'!T232="","",'5. Contrasts'!T232)</f>
        <v/>
      </c>
      <c r="U232" s="211" t="str">
        <f>IF('5. Contrasts'!U232="","",'5. Contrasts'!U232)</f>
        <v/>
      </c>
      <c r="V232" s="211" t="str">
        <f>IF('5. Contrasts'!V232="","",'5. Contrasts'!V232)</f>
        <v/>
      </c>
      <c r="W232" s="211" t="str">
        <f>IF('5. Contrasts'!W232="","",'5. Contrasts'!W232)</f>
        <v/>
      </c>
      <c r="X232" s="211" t="str">
        <f>IF('5. Contrasts'!X232="","",'5. Contrasts'!X232)</f>
        <v/>
      </c>
      <c r="Y232" s="211" t="str">
        <f>IF('5. Contrasts'!Y232="","",'5. Contrasts'!Y232)</f>
        <v/>
      </c>
      <c r="Z232" s="585" t="str">
        <f>IF('5. Contrasts'!Z232="","",'5. Contrasts'!Z232)</f>
        <v/>
      </c>
      <c r="AA232" s="377">
        <f t="shared" si="2"/>
        <v>9</v>
      </c>
      <c r="AC232" s="599"/>
      <c r="AD232" s="81"/>
      <c r="AE232" s="81"/>
      <c r="AF232" s="81"/>
      <c r="AG232" s="81"/>
      <c r="AH232" s="81"/>
      <c r="AI232" s="87"/>
      <c r="AJ232" s="81"/>
      <c r="AK232" s="81"/>
      <c r="AL232" s="81"/>
      <c r="AM232" s="81"/>
      <c r="AN232" s="81"/>
      <c r="AO232" s="81"/>
      <c r="AP232" s="81"/>
      <c r="AQ232" s="81"/>
      <c r="AR232" s="600"/>
    </row>
    <row r="233" spans="1:44" s="378" customFormat="1" ht="12.75" customHeight="1" x14ac:dyDescent="0.2">
      <c r="A233" s="547" t="str">
        <f>IF('5. Contrasts'!A233="","",'5. Contrasts'!A233)</f>
        <v/>
      </c>
      <c r="B233" s="211" t="str">
        <f>IF('5. Contrasts'!B233="","",'5. Contrasts'!B233)</f>
        <v/>
      </c>
      <c r="C233" s="211" t="str">
        <f>IF('5. Contrasts'!C233="","",'5. Contrasts'!C233)</f>
        <v/>
      </c>
      <c r="D233" s="91" t="str">
        <f>IF('5. Contrasts'!D233="","",'5. Contrasts'!D233)</f>
        <v/>
      </c>
      <c r="E233" s="212" t="str">
        <f>IF('5. Contrasts'!E233="","",'5. Contrasts'!E233)</f>
        <v>vs.</v>
      </c>
      <c r="F233" s="211" t="str">
        <f>IF('5. Contrasts'!F233="","",'5. Contrasts'!F233)</f>
        <v/>
      </c>
      <c r="G233" s="93" t="str">
        <f>IF('5. Contrasts'!G233="","",'5. Contrasts'!G233)</f>
        <v/>
      </c>
      <c r="H233" s="399" t="str">
        <f>IF('5. Contrasts'!H233="","",'5. Contrasts'!H233)</f>
        <v/>
      </c>
      <c r="I233" s="211" t="str">
        <f>IF('5. Contrasts'!I233="","",'5. Contrasts'!I233)</f>
        <v/>
      </c>
      <c r="J233" s="211" t="str">
        <f>IF('5. Contrasts'!J233="","",'5. Contrasts'!J233)</f>
        <v/>
      </c>
      <c r="K233" s="211" t="str">
        <f>IF('5. Contrasts'!K233="","",'5. Contrasts'!K233)</f>
        <v/>
      </c>
      <c r="L233" s="211" t="str">
        <f>IF('5. Contrasts'!L233="","",'5. Contrasts'!L233)</f>
        <v/>
      </c>
      <c r="M233" s="211" t="str">
        <f>IF('5. Contrasts'!M233="","",'5. Contrasts'!M233)</f>
        <v/>
      </c>
      <c r="N233" s="211" t="str">
        <f>IF('5. Contrasts'!N233="","",'5. Contrasts'!N233)</f>
        <v/>
      </c>
      <c r="O233" s="211" t="str">
        <f>IF('5. Contrasts'!O233="","",'5. Contrasts'!O233)</f>
        <v/>
      </c>
      <c r="P233" s="211" t="str">
        <f>IF('5. Contrasts'!P233="","",'5. Contrasts'!P233)</f>
        <v/>
      </c>
      <c r="Q233" s="211" t="str">
        <f>IF('5. Contrasts'!Q233="","",'5. Contrasts'!Q233)</f>
        <v/>
      </c>
      <c r="R233" s="211" t="str">
        <f>IF('5. Contrasts'!R233="","",'5. Contrasts'!R233)</f>
        <v/>
      </c>
      <c r="S233" s="211" t="str">
        <f>IF('5. Contrasts'!S233="","",'5. Contrasts'!S233)</f>
        <v/>
      </c>
      <c r="T233" s="211" t="str">
        <f>IF('5. Contrasts'!T233="","",'5. Contrasts'!T233)</f>
        <v/>
      </c>
      <c r="U233" s="211" t="str">
        <f>IF('5. Contrasts'!U233="","",'5. Contrasts'!U233)</f>
        <v/>
      </c>
      <c r="V233" s="211" t="str">
        <f>IF('5. Contrasts'!V233="","",'5. Contrasts'!V233)</f>
        <v/>
      </c>
      <c r="W233" s="211" t="str">
        <f>IF('5. Contrasts'!W233="","",'5. Contrasts'!W233)</f>
        <v/>
      </c>
      <c r="X233" s="211" t="str">
        <f>IF('5. Contrasts'!X233="","",'5. Contrasts'!X233)</f>
        <v/>
      </c>
      <c r="Y233" s="211" t="str">
        <f>IF('5. Contrasts'!Y233="","",'5. Contrasts'!Y233)</f>
        <v/>
      </c>
      <c r="Z233" s="585" t="str">
        <f>IF('5. Contrasts'!Z233="","",'5. Contrasts'!Z233)</f>
        <v/>
      </c>
      <c r="AA233" s="377">
        <f t="shared" si="2"/>
        <v>9</v>
      </c>
      <c r="AC233" s="599"/>
      <c r="AD233" s="81"/>
      <c r="AE233" s="81"/>
      <c r="AF233" s="81"/>
      <c r="AG233" s="81"/>
      <c r="AH233" s="81"/>
      <c r="AI233" s="87"/>
      <c r="AJ233" s="81"/>
      <c r="AK233" s="81"/>
      <c r="AL233" s="81"/>
      <c r="AM233" s="81"/>
      <c r="AN233" s="81"/>
      <c r="AO233" s="81"/>
      <c r="AP233" s="81"/>
      <c r="AQ233" s="81"/>
      <c r="AR233" s="600"/>
    </row>
    <row r="234" spans="1:44" s="378" customFormat="1" ht="12.75" customHeight="1" x14ac:dyDescent="0.2">
      <c r="A234" s="547" t="str">
        <f>IF('5. Contrasts'!A234="","",'5. Contrasts'!A234)</f>
        <v/>
      </c>
      <c r="B234" s="211" t="str">
        <f>IF('5. Contrasts'!B234="","",'5. Contrasts'!B234)</f>
        <v/>
      </c>
      <c r="C234" s="211" t="str">
        <f>IF('5. Contrasts'!C234="","",'5. Contrasts'!C234)</f>
        <v/>
      </c>
      <c r="D234" s="91" t="str">
        <f>IF('5. Contrasts'!D234="","",'5. Contrasts'!D234)</f>
        <v/>
      </c>
      <c r="E234" s="212" t="str">
        <f>IF('5. Contrasts'!E234="","",'5. Contrasts'!E234)</f>
        <v>vs.</v>
      </c>
      <c r="F234" s="211" t="str">
        <f>IF('5. Contrasts'!F234="","",'5. Contrasts'!F234)</f>
        <v/>
      </c>
      <c r="G234" s="93" t="str">
        <f>IF('5. Contrasts'!G234="","",'5. Contrasts'!G234)</f>
        <v/>
      </c>
      <c r="H234" s="399" t="str">
        <f>IF('5. Contrasts'!H234="","",'5. Contrasts'!H234)</f>
        <v/>
      </c>
      <c r="I234" s="211" t="str">
        <f>IF('5. Contrasts'!I234="","",'5. Contrasts'!I234)</f>
        <v/>
      </c>
      <c r="J234" s="211" t="str">
        <f>IF('5. Contrasts'!J234="","",'5. Contrasts'!J234)</f>
        <v/>
      </c>
      <c r="K234" s="211" t="str">
        <f>IF('5. Contrasts'!K234="","",'5. Contrasts'!K234)</f>
        <v/>
      </c>
      <c r="L234" s="211" t="str">
        <f>IF('5. Contrasts'!L234="","",'5. Contrasts'!L234)</f>
        <v/>
      </c>
      <c r="M234" s="211" t="str">
        <f>IF('5. Contrasts'!M234="","",'5. Contrasts'!M234)</f>
        <v/>
      </c>
      <c r="N234" s="211" t="str">
        <f>IF('5. Contrasts'!N234="","",'5. Contrasts'!N234)</f>
        <v/>
      </c>
      <c r="O234" s="211" t="str">
        <f>IF('5. Contrasts'!O234="","",'5. Contrasts'!O234)</f>
        <v/>
      </c>
      <c r="P234" s="211" t="str">
        <f>IF('5. Contrasts'!P234="","",'5. Contrasts'!P234)</f>
        <v/>
      </c>
      <c r="Q234" s="211" t="str">
        <f>IF('5. Contrasts'!Q234="","",'5. Contrasts'!Q234)</f>
        <v/>
      </c>
      <c r="R234" s="211" t="str">
        <f>IF('5. Contrasts'!R234="","",'5. Contrasts'!R234)</f>
        <v/>
      </c>
      <c r="S234" s="211" t="str">
        <f>IF('5. Contrasts'!S234="","",'5. Contrasts'!S234)</f>
        <v/>
      </c>
      <c r="T234" s="211" t="str">
        <f>IF('5. Contrasts'!T234="","",'5. Contrasts'!T234)</f>
        <v/>
      </c>
      <c r="U234" s="211" t="str">
        <f>IF('5. Contrasts'!U234="","",'5. Contrasts'!U234)</f>
        <v/>
      </c>
      <c r="V234" s="211" t="str">
        <f>IF('5. Contrasts'!V234="","",'5. Contrasts'!V234)</f>
        <v/>
      </c>
      <c r="W234" s="211" t="str">
        <f>IF('5. Contrasts'!W234="","",'5. Contrasts'!W234)</f>
        <v/>
      </c>
      <c r="X234" s="211" t="str">
        <f>IF('5. Contrasts'!X234="","",'5. Contrasts'!X234)</f>
        <v/>
      </c>
      <c r="Y234" s="211" t="str">
        <f>IF('5. Contrasts'!Y234="","",'5. Contrasts'!Y234)</f>
        <v/>
      </c>
      <c r="Z234" s="585" t="str">
        <f>IF('5. Contrasts'!Z234="","",'5. Contrasts'!Z234)</f>
        <v/>
      </c>
      <c r="AA234" s="377">
        <f t="shared" ref="AA234:AA297" si="3">AA207+1</f>
        <v>9</v>
      </c>
      <c r="AC234" s="599"/>
      <c r="AD234" s="81"/>
      <c r="AE234" s="81"/>
      <c r="AF234" s="81"/>
      <c r="AG234" s="81"/>
      <c r="AH234" s="81"/>
      <c r="AI234" s="87"/>
      <c r="AJ234" s="81"/>
      <c r="AK234" s="81"/>
      <c r="AL234" s="81"/>
      <c r="AM234" s="81"/>
      <c r="AN234" s="81"/>
      <c r="AO234" s="81"/>
      <c r="AP234" s="81"/>
      <c r="AQ234" s="81"/>
      <c r="AR234" s="600"/>
    </row>
    <row r="235" spans="1:44" s="378" customFormat="1" ht="12.75" customHeight="1" x14ac:dyDescent="0.2">
      <c r="A235" s="547" t="str">
        <f>IF('5. Contrasts'!A235="","",'5. Contrasts'!A235)</f>
        <v/>
      </c>
      <c r="B235" s="211" t="str">
        <f>IF('5. Contrasts'!B235="","",'5. Contrasts'!B235)</f>
        <v/>
      </c>
      <c r="C235" s="211" t="str">
        <f>IF('5. Contrasts'!C235="","",'5. Contrasts'!C235)</f>
        <v/>
      </c>
      <c r="D235" s="91" t="str">
        <f>IF('5. Contrasts'!D235="","",'5. Contrasts'!D235)</f>
        <v/>
      </c>
      <c r="E235" s="212" t="str">
        <f>IF('5. Contrasts'!E235="","",'5. Contrasts'!E235)</f>
        <v>vs.</v>
      </c>
      <c r="F235" s="211" t="str">
        <f>IF('5. Contrasts'!F235="","",'5. Contrasts'!F235)</f>
        <v/>
      </c>
      <c r="G235" s="93" t="str">
        <f>IF('5. Contrasts'!G235="","",'5. Contrasts'!G235)</f>
        <v/>
      </c>
      <c r="H235" s="399" t="str">
        <f>IF('5. Contrasts'!H235="","",'5. Contrasts'!H235)</f>
        <v/>
      </c>
      <c r="I235" s="211" t="str">
        <f>IF('5. Contrasts'!I235="","",'5. Contrasts'!I235)</f>
        <v/>
      </c>
      <c r="J235" s="211" t="str">
        <f>IF('5. Contrasts'!J235="","",'5. Contrasts'!J235)</f>
        <v/>
      </c>
      <c r="K235" s="211" t="str">
        <f>IF('5. Contrasts'!K235="","",'5. Contrasts'!K235)</f>
        <v/>
      </c>
      <c r="L235" s="211" t="str">
        <f>IF('5. Contrasts'!L235="","",'5. Contrasts'!L235)</f>
        <v/>
      </c>
      <c r="M235" s="211" t="str">
        <f>IF('5. Contrasts'!M235="","",'5. Contrasts'!M235)</f>
        <v/>
      </c>
      <c r="N235" s="211" t="str">
        <f>IF('5. Contrasts'!N235="","",'5. Contrasts'!N235)</f>
        <v/>
      </c>
      <c r="O235" s="211" t="str">
        <f>IF('5. Contrasts'!O235="","",'5. Contrasts'!O235)</f>
        <v/>
      </c>
      <c r="P235" s="211" t="str">
        <f>IF('5. Contrasts'!P235="","",'5. Contrasts'!P235)</f>
        <v/>
      </c>
      <c r="Q235" s="211" t="str">
        <f>IF('5. Contrasts'!Q235="","",'5. Contrasts'!Q235)</f>
        <v/>
      </c>
      <c r="R235" s="211" t="str">
        <f>IF('5. Contrasts'!R235="","",'5. Contrasts'!R235)</f>
        <v/>
      </c>
      <c r="S235" s="211" t="str">
        <f>IF('5. Contrasts'!S235="","",'5. Contrasts'!S235)</f>
        <v/>
      </c>
      <c r="T235" s="211" t="str">
        <f>IF('5. Contrasts'!T235="","",'5. Contrasts'!T235)</f>
        <v/>
      </c>
      <c r="U235" s="211" t="str">
        <f>IF('5. Contrasts'!U235="","",'5. Contrasts'!U235)</f>
        <v/>
      </c>
      <c r="V235" s="211" t="str">
        <f>IF('5. Contrasts'!V235="","",'5. Contrasts'!V235)</f>
        <v/>
      </c>
      <c r="W235" s="211" t="str">
        <f>IF('5. Contrasts'!W235="","",'5. Contrasts'!W235)</f>
        <v/>
      </c>
      <c r="X235" s="211" t="str">
        <f>IF('5. Contrasts'!X235="","",'5. Contrasts'!X235)</f>
        <v/>
      </c>
      <c r="Y235" s="211" t="str">
        <f>IF('5. Contrasts'!Y235="","",'5. Contrasts'!Y235)</f>
        <v/>
      </c>
      <c r="Z235" s="585" t="str">
        <f>IF('5. Contrasts'!Z235="","",'5. Contrasts'!Z235)</f>
        <v/>
      </c>
      <c r="AA235" s="377">
        <f t="shared" si="3"/>
        <v>9</v>
      </c>
      <c r="AC235" s="599"/>
      <c r="AD235" s="81"/>
      <c r="AE235" s="81"/>
      <c r="AF235" s="81"/>
      <c r="AG235" s="81"/>
      <c r="AH235" s="81"/>
      <c r="AI235" s="87"/>
      <c r="AJ235" s="81"/>
      <c r="AK235" s="81"/>
      <c r="AL235" s="81"/>
      <c r="AM235" s="81"/>
      <c r="AN235" s="81"/>
      <c r="AO235" s="81"/>
      <c r="AP235" s="81"/>
      <c r="AQ235" s="81"/>
      <c r="AR235" s="600"/>
    </row>
    <row r="236" spans="1:44" s="378" customFormat="1" ht="12.75" customHeight="1" x14ac:dyDescent="0.2">
      <c r="A236" s="547" t="str">
        <f>IF('5. Contrasts'!A236="","",'5. Contrasts'!A236)</f>
        <v/>
      </c>
      <c r="B236" s="211" t="str">
        <f>IF('5. Contrasts'!B236="","",'5. Contrasts'!B236)</f>
        <v/>
      </c>
      <c r="C236" s="211" t="str">
        <f>IF('5. Contrasts'!C236="","",'5. Contrasts'!C236)</f>
        <v/>
      </c>
      <c r="D236" s="91" t="str">
        <f>IF('5. Contrasts'!D236="","",'5. Contrasts'!D236)</f>
        <v/>
      </c>
      <c r="E236" s="212" t="str">
        <f>IF('5. Contrasts'!E236="","",'5. Contrasts'!E236)</f>
        <v>vs.</v>
      </c>
      <c r="F236" s="211" t="str">
        <f>IF('5. Contrasts'!F236="","",'5. Contrasts'!F236)</f>
        <v/>
      </c>
      <c r="G236" s="93" t="str">
        <f>IF('5. Contrasts'!G236="","",'5. Contrasts'!G236)</f>
        <v/>
      </c>
      <c r="H236" s="399" t="str">
        <f>IF('5. Contrasts'!H236="","",'5. Contrasts'!H236)</f>
        <v/>
      </c>
      <c r="I236" s="211" t="str">
        <f>IF('5. Contrasts'!I236="","",'5. Contrasts'!I236)</f>
        <v/>
      </c>
      <c r="J236" s="211" t="str">
        <f>IF('5. Contrasts'!J236="","",'5. Contrasts'!J236)</f>
        <v/>
      </c>
      <c r="K236" s="211" t="str">
        <f>IF('5. Contrasts'!K236="","",'5. Contrasts'!K236)</f>
        <v/>
      </c>
      <c r="L236" s="211" t="str">
        <f>IF('5. Contrasts'!L236="","",'5. Contrasts'!L236)</f>
        <v/>
      </c>
      <c r="M236" s="211" t="str">
        <f>IF('5. Contrasts'!M236="","",'5. Contrasts'!M236)</f>
        <v/>
      </c>
      <c r="N236" s="211" t="str">
        <f>IF('5. Contrasts'!N236="","",'5. Contrasts'!N236)</f>
        <v/>
      </c>
      <c r="O236" s="211" t="str">
        <f>IF('5. Contrasts'!O236="","",'5. Contrasts'!O236)</f>
        <v/>
      </c>
      <c r="P236" s="211" t="str">
        <f>IF('5. Contrasts'!P236="","",'5. Contrasts'!P236)</f>
        <v/>
      </c>
      <c r="Q236" s="211" t="str">
        <f>IF('5. Contrasts'!Q236="","",'5. Contrasts'!Q236)</f>
        <v/>
      </c>
      <c r="R236" s="211" t="str">
        <f>IF('5. Contrasts'!R236="","",'5. Contrasts'!R236)</f>
        <v/>
      </c>
      <c r="S236" s="211" t="str">
        <f>IF('5. Contrasts'!S236="","",'5. Contrasts'!S236)</f>
        <v/>
      </c>
      <c r="T236" s="211" t="str">
        <f>IF('5. Contrasts'!T236="","",'5. Contrasts'!T236)</f>
        <v/>
      </c>
      <c r="U236" s="211" t="str">
        <f>IF('5. Contrasts'!U236="","",'5. Contrasts'!U236)</f>
        <v/>
      </c>
      <c r="V236" s="211" t="str">
        <f>IF('5. Contrasts'!V236="","",'5. Contrasts'!V236)</f>
        <v/>
      </c>
      <c r="W236" s="211" t="str">
        <f>IF('5. Contrasts'!W236="","",'5. Contrasts'!W236)</f>
        <v/>
      </c>
      <c r="X236" s="211" t="str">
        <f>IF('5. Contrasts'!X236="","",'5. Contrasts'!X236)</f>
        <v/>
      </c>
      <c r="Y236" s="211" t="str">
        <f>IF('5. Contrasts'!Y236="","",'5. Contrasts'!Y236)</f>
        <v/>
      </c>
      <c r="Z236" s="585" t="str">
        <f>IF('5. Contrasts'!Z236="","",'5. Contrasts'!Z236)</f>
        <v/>
      </c>
      <c r="AA236" s="377">
        <f t="shared" si="3"/>
        <v>9</v>
      </c>
      <c r="AC236" s="599"/>
      <c r="AD236" s="81"/>
      <c r="AE236" s="81"/>
      <c r="AF236" s="81"/>
      <c r="AG236" s="81"/>
      <c r="AH236" s="81"/>
      <c r="AI236" s="87"/>
      <c r="AJ236" s="81"/>
      <c r="AK236" s="81"/>
      <c r="AL236" s="81"/>
      <c r="AM236" s="81"/>
      <c r="AN236" s="81"/>
      <c r="AO236" s="81"/>
      <c r="AP236" s="81"/>
      <c r="AQ236" s="81"/>
      <c r="AR236" s="600"/>
    </row>
    <row r="237" spans="1:44" s="378" customFormat="1" ht="12.75" customHeight="1" x14ac:dyDescent="0.2">
      <c r="A237" s="547" t="str">
        <f>IF('5. Contrasts'!A237="","",'5. Contrasts'!A237)</f>
        <v/>
      </c>
      <c r="B237" s="211" t="str">
        <f>IF('5. Contrasts'!B237="","",'5. Contrasts'!B237)</f>
        <v/>
      </c>
      <c r="C237" s="211" t="str">
        <f>IF('5. Contrasts'!C237="","",'5. Contrasts'!C237)</f>
        <v/>
      </c>
      <c r="D237" s="91" t="str">
        <f>IF('5. Contrasts'!D237="","",'5. Contrasts'!D237)</f>
        <v/>
      </c>
      <c r="E237" s="212" t="str">
        <f>IF('5. Contrasts'!E237="","",'5. Contrasts'!E237)</f>
        <v>vs.</v>
      </c>
      <c r="F237" s="211" t="str">
        <f>IF('5. Contrasts'!F237="","",'5. Contrasts'!F237)</f>
        <v/>
      </c>
      <c r="G237" s="93" t="str">
        <f>IF('5. Contrasts'!G237="","",'5. Contrasts'!G237)</f>
        <v/>
      </c>
      <c r="H237" s="399" t="str">
        <f>IF('5. Contrasts'!H237="","",'5. Contrasts'!H237)</f>
        <v/>
      </c>
      <c r="I237" s="211" t="str">
        <f>IF('5. Contrasts'!I237="","",'5. Contrasts'!I237)</f>
        <v/>
      </c>
      <c r="J237" s="211" t="str">
        <f>IF('5. Contrasts'!J237="","",'5. Contrasts'!J237)</f>
        <v/>
      </c>
      <c r="K237" s="211" t="str">
        <f>IF('5. Contrasts'!K237="","",'5. Contrasts'!K237)</f>
        <v/>
      </c>
      <c r="L237" s="211" t="str">
        <f>IF('5. Contrasts'!L237="","",'5. Contrasts'!L237)</f>
        <v/>
      </c>
      <c r="M237" s="211" t="str">
        <f>IF('5. Contrasts'!M237="","",'5. Contrasts'!M237)</f>
        <v/>
      </c>
      <c r="N237" s="211" t="str">
        <f>IF('5. Contrasts'!N237="","",'5. Contrasts'!N237)</f>
        <v/>
      </c>
      <c r="O237" s="211" t="str">
        <f>IF('5. Contrasts'!O237="","",'5. Contrasts'!O237)</f>
        <v/>
      </c>
      <c r="P237" s="211" t="str">
        <f>IF('5. Contrasts'!P237="","",'5. Contrasts'!P237)</f>
        <v/>
      </c>
      <c r="Q237" s="211" t="str">
        <f>IF('5. Contrasts'!Q237="","",'5. Contrasts'!Q237)</f>
        <v/>
      </c>
      <c r="R237" s="211" t="str">
        <f>IF('5. Contrasts'!R237="","",'5. Contrasts'!R237)</f>
        <v/>
      </c>
      <c r="S237" s="211" t="str">
        <f>IF('5. Contrasts'!S237="","",'5. Contrasts'!S237)</f>
        <v/>
      </c>
      <c r="T237" s="211" t="str">
        <f>IF('5. Contrasts'!T237="","",'5. Contrasts'!T237)</f>
        <v/>
      </c>
      <c r="U237" s="211" t="str">
        <f>IF('5. Contrasts'!U237="","",'5. Contrasts'!U237)</f>
        <v/>
      </c>
      <c r="V237" s="211" t="str">
        <f>IF('5. Contrasts'!V237="","",'5. Contrasts'!V237)</f>
        <v/>
      </c>
      <c r="W237" s="211" t="str">
        <f>IF('5. Contrasts'!W237="","",'5. Contrasts'!W237)</f>
        <v/>
      </c>
      <c r="X237" s="211" t="str">
        <f>IF('5. Contrasts'!X237="","",'5. Contrasts'!X237)</f>
        <v/>
      </c>
      <c r="Y237" s="211" t="str">
        <f>IF('5. Contrasts'!Y237="","",'5. Contrasts'!Y237)</f>
        <v/>
      </c>
      <c r="Z237" s="585" t="str">
        <f>IF('5. Contrasts'!Z237="","",'5. Contrasts'!Z237)</f>
        <v/>
      </c>
      <c r="AA237" s="377">
        <f t="shared" si="3"/>
        <v>9</v>
      </c>
      <c r="AC237" s="599"/>
      <c r="AD237" s="81"/>
      <c r="AE237" s="81"/>
      <c r="AF237" s="81"/>
      <c r="AG237" s="81"/>
      <c r="AH237" s="81"/>
      <c r="AI237" s="87"/>
      <c r="AJ237" s="81"/>
      <c r="AK237" s="81"/>
      <c r="AL237" s="81"/>
      <c r="AM237" s="81"/>
      <c r="AN237" s="81"/>
      <c r="AO237" s="81"/>
      <c r="AP237" s="81"/>
      <c r="AQ237" s="81"/>
      <c r="AR237" s="600"/>
    </row>
    <row r="238" spans="1:44" s="378" customFormat="1" ht="12.75" customHeight="1" x14ac:dyDescent="0.2">
      <c r="A238" s="547" t="str">
        <f>IF('5. Contrasts'!A238="","",'5. Contrasts'!A238)</f>
        <v/>
      </c>
      <c r="B238" s="211" t="str">
        <f>IF('5. Contrasts'!B238="","",'5. Contrasts'!B238)</f>
        <v/>
      </c>
      <c r="C238" s="211" t="str">
        <f>IF('5. Contrasts'!C238="","",'5. Contrasts'!C238)</f>
        <v/>
      </c>
      <c r="D238" s="91" t="str">
        <f>IF('5. Contrasts'!D238="","",'5. Contrasts'!D238)</f>
        <v/>
      </c>
      <c r="E238" s="212" t="str">
        <f>IF('5. Contrasts'!E238="","",'5. Contrasts'!E238)</f>
        <v>vs.</v>
      </c>
      <c r="F238" s="211" t="str">
        <f>IF('5. Contrasts'!F238="","",'5. Contrasts'!F238)</f>
        <v/>
      </c>
      <c r="G238" s="93" t="str">
        <f>IF('5. Contrasts'!G238="","",'5. Contrasts'!G238)</f>
        <v/>
      </c>
      <c r="H238" s="399" t="str">
        <f>IF('5. Contrasts'!H238="","",'5. Contrasts'!H238)</f>
        <v/>
      </c>
      <c r="I238" s="211" t="str">
        <f>IF('5. Contrasts'!I238="","",'5. Contrasts'!I238)</f>
        <v/>
      </c>
      <c r="J238" s="211" t="str">
        <f>IF('5. Contrasts'!J238="","",'5. Contrasts'!J238)</f>
        <v/>
      </c>
      <c r="K238" s="211" t="str">
        <f>IF('5. Contrasts'!K238="","",'5. Contrasts'!K238)</f>
        <v/>
      </c>
      <c r="L238" s="211" t="str">
        <f>IF('5. Contrasts'!L238="","",'5. Contrasts'!L238)</f>
        <v/>
      </c>
      <c r="M238" s="211" t="str">
        <f>IF('5. Contrasts'!M238="","",'5. Contrasts'!M238)</f>
        <v/>
      </c>
      <c r="N238" s="211" t="str">
        <f>IF('5. Contrasts'!N238="","",'5. Contrasts'!N238)</f>
        <v/>
      </c>
      <c r="O238" s="211" t="str">
        <f>IF('5. Contrasts'!O238="","",'5. Contrasts'!O238)</f>
        <v/>
      </c>
      <c r="P238" s="211" t="str">
        <f>IF('5. Contrasts'!P238="","",'5. Contrasts'!P238)</f>
        <v/>
      </c>
      <c r="Q238" s="211" t="str">
        <f>IF('5. Contrasts'!Q238="","",'5. Contrasts'!Q238)</f>
        <v/>
      </c>
      <c r="R238" s="211" t="str">
        <f>IF('5. Contrasts'!R238="","",'5. Contrasts'!R238)</f>
        <v/>
      </c>
      <c r="S238" s="211" t="str">
        <f>IF('5. Contrasts'!S238="","",'5. Contrasts'!S238)</f>
        <v/>
      </c>
      <c r="T238" s="211" t="str">
        <f>IF('5. Contrasts'!T238="","",'5. Contrasts'!T238)</f>
        <v/>
      </c>
      <c r="U238" s="211" t="str">
        <f>IF('5. Contrasts'!U238="","",'5. Contrasts'!U238)</f>
        <v/>
      </c>
      <c r="V238" s="211" t="str">
        <f>IF('5. Contrasts'!V238="","",'5. Contrasts'!V238)</f>
        <v/>
      </c>
      <c r="W238" s="211" t="str">
        <f>IF('5. Contrasts'!W238="","",'5. Contrasts'!W238)</f>
        <v/>
      </c>
      <c r="X238" s="211" t="str">
        <f>IF('5. Contrasts'!X238="","",'5. Contrasts'!X238)</f>
        <v/>
      </c>
      <c r="Y238" s="211" t="str">
        <f>IF('5. Contrasts'!Y238="","",'5. Contrasts'!Y238)</f>
        <v/>
      </c>
      <c r="Z238" s="585" t="str">
        <f>IF('5. Contrasts'!Z238="","",'5. Contrasts'!Z238)</f>
        <v/>
      </c>
      <c r="AA238" s="377">
        <f t="shared" si="3"/>
        <v>9</v>
      </c>
      <c r="AC238" s="599"/>
      <c r="AD238" s="81"/>
      <c r="AE238" s="81"/>
      <c r="AF238" s="81"/>
      <c r="AG238" s="81"/>
      <c r="AH238" s="81"/>
      <c r="AI238" s="87"/>
      <c r="AJ238" s="81"/>
      <c r="AK238" s="81"/>
      <c r="AL238" s="81"/>
      <c r="AM238" s="81"/>
      <c r="AN238" s="81"/>
      <c r="AO238" s="81"/>
      <c r="AP238" s="81"/>
      <c r="AQ238" s="81"/>
      <c r="AR238" s="600"/>
    </row>
    <row r="239" spans="1:44" s="378" customFormat="1" ht="12.75" customHeight="1" x14ac:dyDescent="0.2">
      <c r="A239" s="547" t="str">
        <f>IF('5. Contrasts'!A239="","",'5. Contrasts'!A239)</f>
        <v/>
      </c>
      <c r="B239" s="211" t="str">
        <f>IF('5. Contrasts'!B239="","",'5. Contrasts'!B239)</f>
        <v/>
      </c>
      <c r="C239" s="211" t="str">
        <f>IF('5. Contrasts'!C239="","",'5. Contrasts'!C239)</f>
        <v/>
      </c>
      <c r="D239" s="91" t="str">
        <f>IF('5. Contrasts'!D239="","",'5. Contrasts'!D239)</f>
        <v/>
      </c>
      <c r="E239" s="212" t="str">
        <f>IF('5. Contrasts'!E239="","",'5. Contrasts'!E239)</f>
        <v>vs.</v>
      </c>
      <c r="F239" s="211" t="str">
        <f>IF('5. Contrasts'!F239="","",'5. Contrasts'!F239)</f>
        <v/>
      </c>
      <c r="G239" s="93" t="str">
        <f>IF('5. Contrasts'!G239="","",'5. Contrasts'!G239)</f>
        <v/>
      </c>
      <c r="H239" s="399" t="str">
        <f>IF('5. Contrasts'!H239="","",'5. Contrasts'!H239)</f>
        <v/>
      </c>
      <c r="I239" s="211" t="str">
        <f>IF('5. Contrasts'!I239="","",'5. Contrasts'!I239)</f>
        <v/>
      </c>
      <c r="J239" s="211" t="str">
        <f>IF('5. Contrasts'!J239="","",'5. Contrasts'!J239)</f>
        <v/>
      </c>
      <c r="K239" s="211" t="str">
        <f>IF('5. Contrasts'!K239="","",'5. Contrasts'!K239)</f>
        <v/>
      </c>
      <c r="L239" s="211" t="str">
        <f>IF('5. Contrasts'!L239="","",'5. Contrasts'!L239)</f>
        <v/>
      </c>
      <c r="M239" s="211" t="str">
        <f>IF('5. Contrasts'!M239="","",'5. Contrasts'!M239)</f>
        <v/>
      </c>
      <c r="N239" s="211" t="str">
        <f>IF('5. Contrasts'!N239="","",'5. Contrasts'!N239)</f>
        <v/>
      </c>
      <c r="O239" s="211" t="str">
        <f>IF('5. Contrasts'!O239="","",'5. Contrasts'!O239)</f>
        <v/>
      </c>
      <c r="P239" s="211" t="str">
        <f>IF('5. Contrasts'!P239="","",'5. Contrasts'!P239)</f>
        <v/>
      </c>
      <c r="Q239" s="211" t="str">
        <f>IF('5. Contrasts'!Q239="","",'5. Contrasts'!Q239)</f>
        <v/>
      </c>
      <c r="R239" s="211" t="str">
        <f>IF('5. Contrasts'!R239="","",'5. Contrasts'!R239)</f>
        <v/>
      </c>
      <c r="S239" s="211" t="str">
        <f>IF('5. Contrasts'!S239="","",'5. Contrasts'!S239)</f>
        <v/>
      </c>
      <c r="T239" s="211" t="str">
        <f>IF('5. Contrasts'!T239="","",'5. Contrasts'!T239)</f>
        <v/>
      </c>
      <c r="U239" s="211" t="str">
        <f>IF('5. Contrasts'!U239="","",'5. Contrasts'!U239)</f>
        <v/>
      </c>
      <c r="V239" s="211" t="str">
        <f>IF('5. Contrasts'!V239="","",'5. Contrasts'!V239)</f>
        <v/>
      </c>
      <c r="W239" s="211" t="str">
        <f>IF('5. Contrasts'!W239="","",'5. Contrasts'!W239)</f>
        <v/>
      </c>
      <c r="X239" s="211" t="str">
        <f>IF('5. Contrasts'!X239="","",'5. Contrasts'!X239)</f>
        <v/>
      </c>
      <c r="Y239" s="211" t="str">
        <f>IF('5. Contrasts'!Y239="","",'5. Contrasts'!Y239)</f>
        <v/>
      </c>
      <c r="Z239" s="585" t="str">
        <f>IF('5. Contrasts'!Z239="","",'5. Contrasts'!Z239)</f>
        <v/>
      </c>
      <c r="AA239" s="377">
        <f t="shared" si="3"/>
        <v>9</v>
      </c>
      <c r="AC239" s="599"/>
      <c r="AD239" s="81"/>
      <c r="AE239" s="81"/>
      <c r="AF239" s="81"/>
      <c r="AG239" s="81"/>
      <c r="AH239" s="81"/>
      <c r="AI239" s="87"/>
      <c r="AJ239" s="81"/>
      <c r="AK239" s="81"/>
      <c r="AL239" s="81"/>
      <c r="AM239" s="81"/>
      <c r="AN239" s="81"/>
      <c r="AO239" s="81"/>
      <c r="AP239" s="81"/>
      <c r="AQ239" s="81"/>
      <c r="AR239" s="600"/>
    </row>
    <row r="240" spans="1:44" s="378" customFormat="1" ht="12.75" hidden="1" customHeight="1" x14ac:dyDescent="0.2">
      <c r="A240" s="547" t="str">
        <f>IF('5. Contrasts'!A240="","",'5. Contrasts'!A240)</f>
        <v/>
      </c>
      <c r="B240" s="211" t="str">
        <f>IF('5. Contrasts'!B240="","",'5. Contrasts'!B240)</f>
        <v/>
      </c>
      <c r="C240" s="211" t="str">
        <f>IF('5. Contrasts'!C240="","",'5. Contrasts'!C240)</f>
        <v/>
      </c>
      <c r="D240" s="91" t="str">
        <f>IF('5. Contrasts'!D240="","",'5. Contrasts'!D240)</f>
        <v/>
      </c>
      <c r="E240" s="212" t="str">
        <f>IF('5. Contrasts'!E240="","",'5. Contrasts'!E240)</f>
        <v>vs.</v>
      </c>
      <c r="F240" s="211" t="str">
        <f>IF('5. Contrasts'!F240="","",'5. Contrasts'!F240)</f>
        <v/>
      </c>
      <c r="G240" s="93" t="str">
        <f>IF('5. Contrasts'!G240="","",'5. Contrasts'!G240)</f>
        <v/>
      </c>
      <c r="H240" s="399" t="str">
        <f>IF('5. Contrasts'!H240="","",'5. Contrasts'!H240)</f>
        <v/>
      </c>
      <c r="I240" s="211" t="str">
        <f>IF('5. Contrasts'!I240="","",'5. Contrasts'!I240)</f>
        <v/>
      </c>
      <c r="J240" s="211" t="str">
        <f>IF('5. Contrasts'!J240="","",'5. Contrasts'!J240)</f>
        <v/>
      </c>
      <c r="K240" s="211" t="str">
        <f>IF('5. Contrasts'!K240="","",'5. Contrasts'!K240)</f>
        <v/>
      </c>
      <c r="L240" s="211" t="str">
        <f>IF('5. Contrasts'!L240="","",'5. Contrasts'!L240)</f>
        <v/>
      </c>
      <c r="M240" s="211" t="str">
        <f>IF('5. Contrasts'!M240="","",'5. Contrasts'!M240)</f>
        <v/>
      </c>
      <c r="N240" s="211" t="str">
        <f>IF('5. Contrasts'!N240="","",'5. Contrasts'!N240)</f>
        <v/>
      </c>
      <c r="O240" s="211" t="str">
        <f>IF('5. Contrasts'!O240="","",'5. Contrasts'!O240)</f>
        <v/>
      </c>
      <c r="P240" s="211" t="str">
        <f>IF('5. Contrasts'!P240="","",'5. Contrasts'!P240)</f>
        <v/>
      </c>
      <c r="Q240" s="211" t="str">
        <f>IF('5. Contrasts'!Q240="","",'5. Contrasts'!Q240)</f>
        <v/>
      </c>
      <c r="R240" s="211" t="str">
        <f>IF('5. Contrasts'!R240="","",'5. Contrasts'!R240)</f>
        <v/>
      </c>
      <c r="S240" s="211" t="str">
        <f>IF('5. Contrasts'!S240="","",'5. Contrasts'!S240)</f>
        <v/>
      </c>
      <c r="T240" s="211" t="str">
        <f>IF('5. Contrasts'!T240="","",'5. Contrasts'!T240)</f>
        <v/>
      </c>
      <c r="U240" s="211" t="str">
        <f>IF('5. Contrasts'!U240="","",'5. Contrasts'!U240)</f>
        <v/>
      </c>
      <c r="V240" s="211" t="str">
        <f>IF('5. Contrasts'!V240="","",'5. Contrasts'!V240)</f>
        <v/>
      </c>
      <c r="W240" s="211" t="str">
        <f>IF('5. Contrasts'!W240="","",'5. Contrasts'!W240)</f>
        <v/>
      </c>
      <c r="X240" s="211" t="str">
        <f>IF('5. Contrasts'!X240="","",'5. Contrasts'!X240)</f>
        <v/>
      </c>
      <c r="Y240" s="211" t="str">
        <f>IF('5. Contrasts'!Y240="","",'5. Contrasts'!Y240)</f>
        <v/>
      </c>
      <c r="Z240" s="585" t="str">
        <f>IF('5. Contrasts'!Z240="","",'5. Contrasts'!Z240)</f>
        <v/>
      </c>
      <c r="AA240" s="377">
        <f t="shared" si="3"/>
        <v>9</v>
      </c>
      <c r="AC240" s="599"/>
      <c r="AD240" s="81"/>
      <c r="AE240" s="81"/>
      <c r="AF240" s="81"/>
      <c r="AG240" s="81"/>
      <c r="AH240" s="81"/>
      <c r="AI240" s="87"/>
      <c r="AJ240" s="81"/>
      <c r="AK240" s="81"/>
      <c r="AL240" s="81"/>
      <c r="AM240" s="81"/>
      <c r="AN240" s="81"/>
      <c r="AO240" s="81"/>
      <c r="AP240" s="81"/>
      <c r="AQ240" s="81"/>
      <c r="AR240" s="600"/>
    </row>
    <row r="241" spans="1:44" s="378" customFormat="1" ht="12.75" hidden="1" customHeight="1" x14ac:dyDescent="0.2">
      <c r="A241" s="547" t="str">
        <f>IF('5. Contrasts'!A241="","",'5. Contrasts'!A241)</f>
        <v/>
      </c>
      <c r="B241" s="211" t="str">
        <f>IF('5. Contrasts'!B241="","",'5. Contrasts'!B241)</f>
        <v/>
      </c>
      <c r="C241" s="211" t="str">
        <f>IF('5. Contrasts'!C241="","",'5. Contrasts'!C241)</f>
        <v/>
      </c>
      <c r="D241" s="91" t="str">
        <f>IF('5. Contrasts'!D241="","",'5. Contrasts'!D241)</f>
        <v/>
      </c>
      <c r="E241" s="212" t="str">
        <f>IF('5. Contrasts'!E241="","",'5. Contrasts'!E241)</f>
        <v>vs.</v>
      </c>
      <c r="F241" s="211" t="str">
        <f>IF('5. Contrasts'!F241="","",'5. Contrasts'!F241)</f>
        <v/>
      </c>
      <c r="G241" s="93" t="str">
        <f>IF('5. Contrasts'!G241="","",'5. Contrasts'!G241)</f>
        <v/>
      </c>
      <c r="H241" s="399" t="str">
        <f>IF('5. Contrasts'!H241="","",'5. Contrasts'!H241)</f>
        <v/>
      </c>
      <c r="I241" s="211" t="str">
        <f>IF('5. Contrasts'!I241="","",'5. Contrasts'!I241)</f>
        <v/>
      </c>
      <c r="J241" s="211" t="str">
        <f>IF('5. Contrasts'!J241="","",'5. Contrasts'!J241)</f>
        <v/>
      </c>
      <c r="K241" s="211" t="str">
        <f>IF('5. Contrasts'!K241="","",'5. Contrasts'!K241)</f>
        <v/>
      </c>
      <c r="L241" s="211" t="str">
        <f>IF('5. Contrasts'!L241="","",'5. Contrasts'!L241)</f>
        <v/>
      </c>
      <c r="M241" s="211" t="str">
        <f>IF('5. Contrasts'!M241="","",'5. Contrasts'!M241)</f>
        <v/>
      </c>
      <c r="N241" s="211" t="str">
        <f>IF('5. Contrasts'!N241="","",'5. Contrasts'!N241)</f>
        <v/>
      </c>
      <c r="O241" s="211" t="str">
        <f>IF('5. Contrasts'!O241="","",'5. Contrasts'!O241)</f>
        <v/>
      </c>
      <c r="P241" s="211" t="str">
        <f>IF('5. Contrasts'!P241="","",'5. Contrasts'!P241)</f>
        <v/>
      </c>
      <c r="Q241" s="211" t="str">
        <f>IF('5. Contrasts'!Q241="","",'5. Contrasts'!Q241)</f>
        <v/>
      </c>
      <c r="R241" s="211" t="str">
        <f>IF('5. Contrasts'!R241="","",'5. Contrasts'!R241)</f>
        <v/>
      </c>
      <c r="S241" s="211" t="str">
        <f>IF('5. Contrasts'!S241="","",'5. Contrasts'!S241)</f>
        <v/>
      </c>
      <c r="T241" s="211" t="str">
        <f>IF('5. Contrasts'!T241="","",'5. Contrasts'!T241)</f>
        <v/>
      </c>
      <c r="U241" s="211" t="str">
        <f>IF('5. Contrasts'!U241="","",'5. Contrasts'!U241)</f>
        <v/>
      </c>
      <c r="V241" s="211" t="str">
        <f>IF('5. Contrasts'!V241="","",'5. Contrasts'!V241)</f>
        <v/>
      </c>
      <c r="W241" s="211" t="str">
        <f>IF('5. Contrasts'!W241="","",'5. Contrasts'!W241)</f>
        <v/>
      </c>
      <c r="X241" s="211" t="str">
        <f>IF('5. Contrasts'!X241="","",'5. Contrasts'!X241)</f>
        <v/>
      </c>
      <c r="Y241" s="211" t="str">
        <f>IF('5. Contrasts'!Y241="","",'5. Contrasts'!Y241)</f>
        <v/>
      </c>
      <c r="Z241" s="585" t="str">
        <f>IF('5. Contrasts'!Z241="","",'5. Contrasts'!Z241)</f>
        <v/>
      </c>
      <c r="AA241" s="377">
        <f t="shared" si="3"/>
        <v>9</v>
      </c>
      <c r="AC241" s="599"/>
      <c r="AD241" s="81"/>
      <c r="AE241" s="81"/>
      <c r="AF241" s="81"/>
      <c r="AG241" s="81"/>
      <c r="AH241" s="81"/>
      <c r="AI241" s="87"/>
      <c r="AJ241" s="81"/>
      <c r="AK241" s="81"/>
      <c r="AL241" s="81"/>
      <c r="AM241" s="81"/>
      <c r="AN241" s="81"/>
      <c r="AO241" s="81"/>
      <c r="AP241" s="81"/>
      <c r="AQ241" s="81"/>
      <c r="AR241" s="600"/>
    </row>
    <row r="242" spans="1:44" s="378" customFormat="1" ht="12.75" hidden="1" customHeight="1" x14ac:dyDescent="0.2">
      <c r="A242" s="547" t="str">
        <f>IF('5. Contrasts'!A242="","",'5. Contrasts'!A242)</f>
        <v/>
      </c>
      <c r="B242" s="211" t="str">
        <f>IF('5. Contrasts'!B242="","",'5. Contrasts'!B242)</f>
        <v/>
      </c>
      <c r="C242" s="211" t="str">
        <f>IF('5. Contrasts'!C242="","",'5. Contrasts'!C242)</f>
        <v/>
      </c>
      <c r="D242" s="91" t="str">
        <f>IF('5. Contrasts'!D242="","",'5. Contrasts'!D242)</f>
        <v/>
      </c>
      <c r="E242" s="212" t="str">
        <f>IF('5. Contrasts'!E242="","",'5. Contrasts'!E242)</f>
        <v>vs.</v>
      </c>
      <c r="F242" s="211" t="str">
        <f>IF('5. Contrasts'!F242="","",'5. Contrasts'!F242)</f>
        <v/>
      </c>
      <c r="G242" s="93" t="str">
        <f>IF('5. Contrasts'!G242="","",'5. Contrasts'!G242)</f>
        <v/>
      </c>
      <c r="H242" s="399" t="str">
        <f>IF('5. Contrasts'!H242="","",'5. Contrasts'!H242)</f>
        <v/>
      </c>
      <c r="I242" s="211" t="str">
        <f>IF('5. Contrasts'!I242="","",'5. Contrasts'!I242)</f>
        <v/>
      </c>
      <c r="J242" s="211" t="str">
        <f>IF('5. Contrasts'!J242="","",'5. Contrasts'!J242)</f>
        <v/>
      </c>
      <c r="K242" s="211" t="str">
        <f>IF('5. Contrasts'!K242="","",'5. Contrasts'!K242)</f>
        <v/>
      </c>
      <c r="L242" s="211" t="str">
        <f>IF('5. Contrasts'!L242="","",'5. Contrasts'!L242)</f>
        <v/>
      </c>
      <c r="M242" s="211" t="str">
        <f>IF('5. Contrasts'!M242="","",'5. Contrasts'!M242)</f>
        <v/>
      </c>
      <c r="N242" s="211" t="str">
        <f>IF('5. Contrasts'!N242="","",'5. Contrasts'!N242)</f>
        <v/>
      </c>
      <c r="O242" s="211" t="str">
        <f>IF('5. Contrasts'!O242="","",'5. Contrasts'!O242)</f>
        <v/>
      </c>
      <c r="P242" s="211" t="str">
        <f>IF('5. Contrasts'!P242="","",'5. Contrasts'!P242)</f>
        <v/>
      </c>
      <c r="Q242" s="211" t="str">
        <f>IF('5. Contrasts'!Q242="","",'5. Contrasts'!Q242)</f>
        <v/>
      </c>
      <c r="R242" s="211" t="str">
        <f>IF('5. Contrasts'!R242="","",'5. Contrasts'!R242)</f>
        <v/>
      </c>
      <c r="S242" s="211" t="str">
        <f>IF('5. Contrasts'!S242="","",'5. Contrasts'!S242)</f>
        <v/>
      </c>
      <c r="T242" s="211" t="str">
        <f>IF('5. Contrasts'!T242="","",'5. Contrasts'!T242)</f>
        <v/>
      </c>
      <c r="U242" s="211" t="str">
        <f>IF('5. Contrasts'!U242="","",'5. Contrasts'!U242)</f>
        <v/>
      </c>
      <c r="V242" s="211" t="str">
        <f>IF('5. Contrasts'!V242="","",'5. Contrasts'!V242)</f>
        <v/>
      </c>
      <c r="W242" s="211" t="str">
        <f>IF('5. Contrasts'!W242="","",'5. Contrasts'!W242)</f>
        <v/>
      </c>
      <c r="X242" s="211" t="str">
        <f>IF('5. Contrasts'!X242="","",'5. Contrasts'!X242)</f>
        <v/>
      </c>
      <c r="Y242" s="211" t="str">
        <f>IF('5. Contrasts'!Y242="","",'5. Contrasts'!Y242)</f>
        <v/>
      </c>
      <c r="Z242" s="585" t="str">
        <f>IF('5. Contrasts'!Z242="","",'5. Contrasts'!Z242)</f>
        <v/>
      </c>
      <c r="AA242" s="377">
        <f t="shared" si="3"/>
        <v>9</v>
      </c>
      <c r="AC242" s="599"/>
      <c r="AD242" s="81"/>
      <c r="AE242" s="81"/>
      <c r="AF242" s="81"/>
      <c r="AG242" s="81"/>
      <c r="AH242" s="81"/>
      <c r="AI242" s="87"/>
      <c r="AJ242" s="81"/>
      <c r="AK242" s="81"/>
      <c r="AL242" s="81"/>
      <c r="AM242" s="81"/>
      <c r="AN242" s="81"/>
      <c r="AO242" s="81"/>
      <c r="AP242" s="81"/>
      <c r="AQ242" s="81"/>
      <c r="AR242" s="600"/>
    </row>
    <row r="243" spans="1:44" s="378" customFormat="1" ht="12.75" hidden="1" customHeight="1" x14ac:dyDescent="0.2">
      <c r="A243" s="547" t="str">
        <f>IF('5. Contrasts'!A243="","",'5. Contrasts'!A243)</f>
        <v/>
      </c>
      <c r="B243" s="211" t="str">
        <f>IF('5. Contrasts'!B243="","",'5. Contrasts'!B243)</f>
        <v/>
      </c>
      <c r="C243" s="211" t="str">
        <f>IF('5. Contrasts'!C243="","",'5. Contrasts'!C243)</f>
        <v/>
      </c>
      <c r="D243" s="91" t="str">
        <f>IF('5. Contrasts'!D243="","",'5. Contrasts'!D243)</f>
        <v/>
      </c>
      <c r="E243" s="212" t="str">
        <f>IF('5. Contrasts'!E243="","",'5. Contrasts'!E243)</f>
        <v>vs.</v>
      </c>
      <c r="F243" s="211" t="str">
        <f>IF('5. Contrasts'!F243="","",'5. Contrasts'!F243)</f>
        <v/>
      </c>
      <c r="G243" s="93" t="str">
        <f>IF('5. Contrasts'!G243="","",'5. Contrasts'!G243)</f>
        <v/>
      </c>
      <c r="H243" s="399" t="str">
        <f>IF('5. Contrasts'!H243="","",'5. Contrasts'!H243)</f>
        <v/>
      </c>
      <c r="I243" s="211" t="str">
        <f>IF('5. Contrasts'!I243="","",'5. Contrasts'!I243)</f>
        <v/>
      </c>
      <c r="J243" s="211" t="str">
        <f>IF('5. Contrasts'!J243="","",'5. Contrasts'!J243)</f>
        <v/>
      </c>
      <c r="K243" s="211" t="str">
        <f>IF('5. Contrasts'!K243="","",'5. Contrasts'!K243)</f>
        <v/>
      </c>
      <c r="L243" s="211" t="str">
        <f>IF('5. Contrasts'!L243="","",'5. Contrasts'!L243)</f>
        <v/>
      </c>
      <c r="M243" s="211" t="str">
        <f>IF('5. Contrasts'!M243="","",'5. Contrasts'!M243)</f>
        <v/>
      </c>
      <c r="N243" s="211" t="str">
        <f>IF('5. Contrasts'!N243="","",'5. Contrasts'!N243)</f>
        <v/>
      </c>
      <c r="O243" s="211" t="str">
        <f>IF('5. Contrasts'!O243="","",'5. Contrasts'!O243)</f>
        <v/>
      </c>
      <c r="P243" s="211" t="str">
        <f>IF('5. Contrasts'!P243="","",'5. Contrasts'!P243)</f>
        <v/>
      </c>
      <c r="Q243" s="211" t="str">
        <f>IF('5. Contrasts'!Q243="","",'5. Contrasts'!Q243)</f>
        <v/>
      </c>
      <c r="R243" s="211" t="str">
        <f>IF('5. Contrasts'!R243="","",'5. Contrasts'!R243)</f>
        <v/>
      </c>
      <c r="S243" s="211" t="str">
        <f>IF('5. Contrasts'!S243="","",'5. Contrasts'!S243)</f>
        <v/>
      </c>
      <c r="T243" s="211" t="str">
        <f>IF('5. Contrasts'!T243="","",'5. Contrasts'!T243)</f>
        <v/>
      </c>
      <c r="U243" s="211" t="str">
        <f>IF('5. Contrasts'!U243="","",'5. Contrasts'!U243)</f>
        <v/>
      </c>
      <c r="V243" s="211" t="str">
        <f>IF('5. Contrasts'!V243="","",'5. Contrasts'!V243)</f>
        <v/>
      </c>
      <c r="W243" s="211" t="str">
        <f>IF('5. Contrasts'!W243="","",'5. Contrasts'!W243)</f>
        <v/>
      </c>
      <c r="X243" s="211" t="str">
        <f>IF('5. Contrasts'!X243="","",'5. Contrasts'!X243)</f>
        <v/>
      </c>
      <c r="Y243" s="211" t="str">
        <f>IF('5. Contrasts'!Y243="","",'5. Contrasts'!Y243)</f>
        <v/>
      </c>
      <c r="Z243" s="585" t="str">
        <f>IF('5. Contrasts'!Z243="","",'5. Contrasts'!Z243)</f>
        <v/>
      </c>
      <c r="AA243" s="377">
        <f t="shared" si="3"/>
        <v>9</v>
      </c>
      <c r="AC243" s="599"/>
      <c r="AD243" s="81"/>
      <c r="AE243" s="81"/>
      <c r="AF243" s="81"/>
      <c r="AG243" s="81"/>
      <c r="AH243" s="81"/>
      <c r="AI243" s="87"/>
      <c r="AJ243" s="81"/>
      <c r="AK243" s="81"/>
      <c r="AL243" s="81"/>
      <c r="AM243" s="81"/>
      <c r="AN243" s="81"/>
      <c r="AO243" s="81"/>
      <c r="AP243" s="81"/>
      <c r="AQ243" s="81"/>
      <c r="AR243" s="600"/>
    </row>
    <row r="244" spans="1:44" s="378" customFormat="1" ht="12.75" hidden="1" customHeight="1" x14ac:dyDescent="0.2">
      <c r="A244" s="547" t="str">
        <f>IF('5. Contrasts'!A244="","",'5. Contrasts'!A244)</f>
        <v/>
      </c>
      <c r="B244" s="211" t="str">
        <f>IF('5. Contrasts'!B244="","",'5. Contrasts'!B244)</f>
        <v/>
      </c>
      <c r="C244" s="211" t="str">
        <f>IF('5. Contrasts'!C244="","",'5. Contrasts'!C244)</f>
        <v/>
      </c>
      <c r="D244" s="91" t="str">
        <f>IF('5. Contrasts'!D244="","",'5. Contrasts'!D244)</f>
        <v/>
      </c>
      <c r="E244" s="212" t="str">
        <f>IF('5. Contrasts'!E244="","",'5. Contrasts'!E244)</f>
        <v>vs.</v>
      </c>
      <c r="F244" s="211" t="str">
        <f>IF('5. Contrasts'!F244="","",'5. Contrasts'!F244)</f>
        <v/>
      </c>
      <c r="G244" s="93" t="str">
        <f>IF('5. Contrasts'!G244="","",'5. Contrasts'!G244)</f>
        <v/>
      </c>
      <c r="H244" s="399" t="str">
        <f>IF('5. Contrasts'!H244="","",'5. Contrasts'!H244)</f>
        <v/>
      </c>
      <c r="I244" s="211" t="str">
        <f>IF('5. Contrasts'!I244="","",'5. Contrasts'!I244)</f>
        <v/>
      </c>
      <c r="J244" s="211" t="str">
        <f>IF('5. Contrasts'!J244="","",'5. Contrasts'!J244)</f>
        <v/>
      </c>
      <c r="K244" s="211" t="str">
        <f>IF('5. Contrasts'!K244="","",'5. Contrasts'!K244)</f>
        <v/>
      </c>
      <c r="L244" s="211" t="str">
        <f>IF('5. Contrasts'!L244="","",'5. Contrasts'!L244)</f>
        <v/>
      </c>
      <c r="M244" s="211" t="str">
        <f>IF('5. Contrasts'!M244="","",'5. Contrasts'!M244)</f>
        <v/>
      </c>
      <c r="N244" s="211" t="str">
        <f>IF('5. Contrasts'!N244="","",'5. Contrasts'!N244)</f>
        <v/>
      </c>
      <c r="O244" s="211" t="str">
        <f>IF('5. Contrasts'!O244="","",'5. Contrasts'!O244)</f>
        <v/>
      </c>
      <c r="P244" s="211" t="str">
        <f>IF('5. Contrasts'!P244="","",'5. Contrasts'!P244)</f>
        <v/>
      </c>
      <c r="Q244" s="211" t="str">
        <f>IF('5. Contrasts'!Q244="","",'5. Contrasts'!Q244)</f>
        <v/>
      </c>
      <c r="R244" s="211" t="str">
        <f>IF('5. Contrasts'!R244="","",'5. Contrasts'!R244)</f>
        <v/>
      </c>
      <c r="S244" s="211" t="str">
        <f>IF('5. Contrasts'!S244="","",'5. Contrasts'!S244)</f>
        <v/>
      </c>
      <c r="T244" s="211" t="str">
        <f>IF('5. Contrasts'!T244="","",'5. Contrasts'!T244)</f>
        <v/>
      </c>
      <c r="U244" s="211" t="str">
        <f>IF('5. Contrasts'!U244="","",'5. Contrasts'!U244)</f>
        <v/>
      </c>
      <c r="V244" s="211" t="str">
        <f>IF('5. Contrasts'!V244="","",'5. Contrasts'!V244)</f>
        <v/>
      </c>
      <c r="W244" s="211" t="str">
        <f>IF('5. Contrasts'!W244="","",'5. Contrasts'!W244)</f>
        <v/>
      </c>
      <c r="X244" s="211" t="str">
        <f>IF('5. Contrasts'!X244="","",'5. Contrasts'!X244)</f>
        <v/>
      </c>
      <c r="Y244" s="211" t="str">
        <f>IF('5. Contrasts'!Y244="","",'5. Contrasts'!Y244)</f>
        <v/>
      </c>
      <c r="Z244" s="585" t="str">
        <f>IF('5. Contrasts'!Z244="","",'5. Contrasts'!Z244)</f>
        <v/>
      </c>
      <c r="AA244" s="377">
        <f t="shared" si="3"/>
        <v>9</v>
      </c>
      <c r="AC244" s="599"/>
      <c r="AD244" s="81"/>
      <c r="AE244" s="81"/>
      <c r="AF244" s="81"/>
      <c r="AG244" s="81"/>
      <c r="AH244" s="81"/>
      <c r="AI244" s="87"/>
      <c r="AJ244" s="81"/>
      <c r="AK244" s="81"/>
      <c r="AL244" s="81"/>
      <c r="AM244" s="81"/>
      <c r="AN244" s="81"/>
      <c r="AO244" s="81"/>
      <c r="AP244" s="81"/>
      <c r="AQ244" s="81"/>
      <c r="AR244" s="600"/>
    </row>
    <row r="245" spans="1:44" s="378" customFormat="1" ht="12.75" hidden="1" customHeight="1" x14ac:dyDescent="0.2">
      <c r="A245" s="547" t="str">
        <f>IF('5. Contrasts'!A245="","",'5. Contrasts'!A245)</f>
        <v/>
      </c>
      <c r="B245" s="211" t="str">
        <f>IF('5. Contrasts'!B245="","",'5. Contrasts'!B245)</f>
        <v/>
      </c>
      <c r="C245" s="211" t="str">
        <f>IF('5. Contrasts'!C245="","",'5. Contrasts'!C245)</f>
        <v/>
      </c>
      <c r="D245" s="91" t="str">
        <f>IF('5. Contrasts'!D245="","",'5. Contrasts'!D245)</f>
        <v/>
      </c>
      <c r="E245" s="212" t="str">
        <f>IF('5. Contrasts'!E245="","",'5. Contrasts'!E245)</f>
        <v>vs.</v>
      </c>
      <c r="F245" s="211" t="str">
        <f>IF('5. Contrasts'!F245="","",'5. Contrasts'!F245)</f>
        <v/>
      </c>
      <c r="G245" s="93" t="str">
        <f>IF('5. Contrasts'!G245="","",'5. Contrasts'!G245)</f>
        <v/>
      </c>
      <c r="H245" s="399" t="str">
        <f>IF('5. Contrasts'!H245="","",'5. Contrasts'!H245)</f>
        <v/>
      </c>
      <c r="I245" s="211" t="str">
        <f>IF('5. Contrasts'!I245="","",'5. Contrasts'!I245)</f>
        <v/>
      </c>
      <c r="J245" s="211" t="str">
        <f>IF('5. Contrasts'!J245="","",'5. Contrasts'!J245)</f>
        <v/>
      </c>
      <c r="K245" s="211" t="str">
        <f>IF('5. Contrasts'!K245="","",'5. Contrasts'!K245)</f>
        <v/>
      </c>
      <c r="L245" s="211" t="str">
        <f>IF('5. Contrasts'!L245="","",'5. Contrasts'!L245)</f>
        <v/>
      </c>
      <c r="M245" s="211" t="str">
        <f>IF('5. Contrasts'!M245="","",'5. Contrasts'!M245)</f>
        <v/>
      </c>
      <c r="N245" s="211" t="str">
        <f>IF('5. Contrasts'!N245="","",'5. Contrasts'!N245)</f>
        <v/>
      </c>
      <c r="O245" s="211" t="str">
        <f>IF('5. Contrasts'!O245="","",'5. Contrasts'!O245)</f>
        <v/>
      </c>
      <c r="P245" s="211" t="str">
        <f>IF('5. Contrasts'!P245="","",'5. Contrasts'!P245)</f>
        <v/>
      </c>
      <c r="Q245" s="211" t="str">
        <f>IF('5. Contrasts'!Q245="","",'5. Contrasts'!Q245)</f>
        <v/>
      </c>
      <c r="R245" s="211" t="str">
        <f>IF('5. Contrasts'!R245="","",'5. Contrasts'!R245)</f>
        <v/>
      </c>
      <c r="S245" s="211" t="str">
        <f>IF('5. Contrasts'!S245="","",'5. Contrasts'!S245)</f>
        <v/>
      </c>
      <c r="T245" s="211" t="str">
        <f>IF('5. Contrasts'!T245="","",'5. Contrasts'!T245)</f>
        <v/>
      </c>
      <c r="U245" s="211" t="str">
        <f>IF('5. Contrasts'!U245="","",'5. Contrasts'!U245)</f>
        <v/>
      </c>
      <c r="V245" s="211" t="str">
        <f>IF('5. Contrasts'!V245="","",'5. Contrasts'!V245)</f>
        <v/>
      </c>
      <c r="W245" s="211" t="str">
        <f>IF('5. Contrasts'!W245="","",'5. Contrasts'!W245)</f>
        <v/>
      </c>
      <c r="X245" s="211" t="str">
        <f>IF('5. Contrasts'!X245="","",'5. Contrasts'!X245)</f>
        <v/>
      </c>
      <c r="Y245" s="211" t="str">
        <f>IF('5. Contrasts'!Y245="","",'5. Contrasts'!Y245)</f>
        <v/>
      </c>
      <c r="Z245" s="585" t="str">
        <f>IF('5. Contrasts'!Z245="","",'5. Contrasts'!Z245)</f>
        <v/>
      </c>
      <c r="AA245" s="377">
        <f t="shared" si="3"/>
        <v>9</v>
      </c>
      <c r="AC245" s="599"/>
      <c r="AD245" s="81"/>
      <c r="AE245" s="81"/>
      <c r="AF245" s="81"/>
      <c r="AG245" s="81"/>
      <c r="AH245" s="81"/>
      <c r="AI245" s="87"/>
      <c r="AJ245" s="81"/>
      <c r="AK245" s="81"/>
      <c r="AL245" s="81"/>
      <c r="AM245" s="81"/>
      <c r="AN245" s="81"/>
      <c r="AO245" s="81"/>
      <c r="AP245" s="81"/>
      <c r="AQ245" s="81"/>
      <c r="AR245" s="600"/>
    </row>
    <row r="246" spans="1:44" s="378" customFormat="1" ht="12.75" hidden="1" customHeight="1" x14ac:dyDescent="0.2">
      <c r="A246" s="547" t="str">
        <f>IF('5. Contrasts'!A246="","",'5. Contrasts'!A246)</f>
        <v/>
      </c>
      <c r="B246" s="211" t="str">
        <f>IF('5. Contrasts'!B246="","",'5. Contrasts'!B246)</f>
        <v/>
      </c>
      <c r="C246" s="211" t="str">
        <f>IF('5. Contrasts'!C246="","",'5. Contrasts'!C246)</f>
        <v/>
      </c>
      <c r="D246" s="91" t="str">
        <f>IF('5. Contrasts'!D246="","",'5. Contrasts'!D246)</f>
        <v/>
      </c>
      <c r="E246" s="212" t="str">
        <f>IF('5. Contrasts'!E246="","",'5. Contrasts'!E246)</f>
        <v>vs.</v>
      </c>
      <c r="F246" s="211" t="str">
        <f>IF('5. Contrasts'!F246="","",'5. Contrasts'!F246)</f>
        <v/>
      </c>
      <c r="G246" s="93" t="str">
        <f>IF('5. Contrasts'!G246="","",'5. Contrasts'!G246)</f>
        <v/>
      </c>
      <c r="H246" s="399" t="str">
        <f>IF('5. Contrasts'!H246="","",'5. Contrasts'!H246)</f>
        <v/>
      </c>
      <c r="I246" s="211" t="str">
        <f>IF('5. Contrasts'!I246="","",'5. Contrasts'!I246)</f>
        <v/>
      </c>
      <c r="J246" s="211" t="str">
        <f>IF('5. Contrasts'!J246="","",'5. Contrasts'!J246)</f>
        <v/>
      </c>
      <c r="K246" s="211" t="str">
        <f>IF('5. Contrasts'!K246="","",'5. Contrasts'!K246)</f>
        <v/>
      </c>
      <c r="L246" s="211" t="str">
        <f>IF('5. Contrasts'!L246="","",'5. Contrasts'!L246)</f>
        <v/>
      </c>
      <c r="M246" s="211" t="str">
        <f>IF('5. Contrasts'!M246="","",'5. Contrasts'!M246)</f>
        <v/>
      </c>
      <c r="N246" s="211" t="str">
        <f>IF('5. Contrasts'!N246="","",'5. Contrasts'!N246)</f>
        <v/>
      </c>
      <c r="O246" s="211" t="str">
        <f>IF('5. Contrasts'!O246="","",'5. Contrasts'!O246)</f>
        <v/>
      </c>
      <c r="P246" s="211" t="str">
        <f>IF('5. Contrasts'!P246="","",'5. Contrasts'!P246)</f>
        <v/>
      </c>
      <c r="Q246" s="211" t="str">
        <f>IF('5. Contrasts'!Q246="","",'5. Contrasts'!Q246)</f>
        <v/>
      </c>
      <c r="R246" s="211" t="str">
        <f>IF('5. Contrasts'!R246="","",'5. Contrasts'!R246)</f>
        <v/>
      </c>
      <c r="S246" s="211" t="str">
        <f>IF('5. Contrasts'!S246="","",'5. Contrasts'!S246)</f>
        <v/>
      </c>
      <c r="T246" s="211" t="str">
        <f>IF('5. Contrasts'!T246="","",'5. Contrasts'!T246)</f>
        <v/>
      </c>
      <c r="U246" s="211" t="str">
        <f>IF('5. Contrasts'!U246="","",'5. Contrasts'!U246)</f>
        <v/>
      </c>
      <c r="V246" s="211" t="str">
        <f>IF('5. Contrasts'!V246="","",'5. Contrasts'!V246)</f>
        <v/>
      </c>
      <c r="W246" s="211" t="str">
        <f>IF('5. Contrasts'!W246="","",'5. Contrasts'!W246)</f>
        <v/>
      </c>
      <c r="X246" s="211" t="str">
        <f>IF('5. Contrasts'!X246="","",'5. Contrasts'!X246)</f>
        <v/>
      </c>
      <c r="Y246" s="211" t="str">
        <f>IF('5. Contrasts'!Y246="","",'5. Contrasts'!Y246)</f>
        <v/>
      </c>
      <c r="Z246" s="585" t="str">
        <f>IF('5. Contrasts'!Z246="","",'5. Contrasts'!Z246)</f>
        <v/>
      </c>
      <c r="AA246" s="377">
        <f t="shared" si="3"/>
        <v>9</v>
      </c>
      <c r="AC246" s="599"/>
      <c r="AD246" s="81"/>
      <c r="AE246" s="81"/>
      <c r="AF246" s="81"/>
      <c r="AG246" s="81"/>
      <c r="AH246" s="81"/>
      <c r="AI246" s="87"/>
      <c r="AJ246" s="81"/>
      <c r="AK246" s="81"/>
      <c r="AL246" s="81"/>
      <c r="AM246" s="81"/>
      <c r="AN246" s="81"/>
      <c r="AO246" s="81"/>
      <c r="AP246" s="81"/>
      <c r="AQ246" s="81"/>
      <c r="AR246" s="600"/>
    </row>
    <row r="247" spans="1:44" s="378" customFormat="1" ht="12.75" hidden="1" customHeight="1" x14ac:dyDescent="0.2">
      <c r="A247" s="547" t="str">
        <f>IF('5. Contrasts'!A247="","",'5. Contrasts'!A247)</f>
        <v/>
      </c>
      <c r="B247" s="211" t="str">
        <f>IF('5. Contrasts'!B247="","",'5. Contrasts'!B247)</f>
        <v/>
      </c>
      <c r="C247" s="211" t="str">
        <f>IF('5. Contrasts'!C247="","",'5. Contrasts'!C247)</f>
        <v/>
      </c>
      <c r="D247" s="91" t="str">
        <f>IF('5. Contrasts'!D247="","",'5. Contrasts'!D247)</f>
        <v/>
      </c>
      <c r="E247" s="212" t="str">
        <f>IF('5. Contrasts'!E247="","",'5. Contrasts'!E247)</f>
        <v>vs.</v>
      </c>
      <c r="F247" s="211" t="str">
        <f>IF('5. Contrasts'!F247="","",'5. Contrasts'!F247)</f>
        <v/>
      </c>
      <c r="G247" s="93" t="str">
        <f>IF('5. Contrasts'!G247="","",'5. Contrasts'!G247)</f>
        <v/>
      </c>
      <c r="H247" s="399" t="str">
        <f>IF('5. Contrasts'!H247="","",'5. Contrasts'!H247)</f>
        <v/>
      </c>
      <c r="I247" s="211" t="str">
        <f>IF('5. Contrasts'!I247="","",'5. Contrasts'!I247)</f>
        <v/>
      </c>
      <c r="J247" s="211" t="str">
        <f>IF('5. Contrasts'!J247="","",'5. Contrasts'!J247)</f>
        <v/>
      </c>
      <c r="K247" s="211" t="str">
        <f>IF('5. Contrasts'!K247="","",'5. Contrasts'!K247)</f>
        <v/>
      </c>
      <c r="L247" s="211" t="str">
        <f>IF('5. Contrasts'!L247="","",'5. Contrasts'!L247)</f>
        <v/>
      </c>
      <c r="M247" s="211" t="str">
        <f>IF('5. Contrasts'!M247="","",'5. Contrasts'!M247)</f>
        <v/>
      </c>
      <c r="N247" s="211" t="str">
        <f>IF('5. Contrasts'!N247="","",'5. Contrasts'!N247)</f>
        <v/>
      </c>
      <c r="O247" s="211" t="str">
        <f>IF('5. Contrasts'!O247="","",'5. Contrasts'!O247)</f>
        <v/>
      </c>
      <c r="P247" s="211" t="str">
        <f>IF('5. Contrasts'!P247="","",'5. Contrasts'!P247)</f>
        <v/>
      </c>
      <c r="Q247" s="211" t="str">
        <f>IF('5. Contrasts'!Q247="","",'5. Contrasts'!Q247)</f>
        <v/>
      </c>
      <c r="R247" s="211" t="str">
        <f>IF('5. Contrasts'!R247="","",'5. Contrasts'!R247)</f>
        <v/>
      </c>
      <c r="S247" s="211" t="str">
        <f>IF('5. Contrasts'!S247="","",'5. Contrasts'!S247)</f>
        <v/>
      </c>
      <c r="T247" s="211" t="str">
        <f>IF('5. Contrasts'!T247="","",'5. Contrasts'!T247)</f>
        <v/>
      </c>
      <c r="U247" s="211" t="str">
        <f>IF('5. Contrasts'!U247="","",'5. Contrasts'!U247)</f>
        <v/>
      </c>
      <c r="V247" s="211" t="str">
        <f>IF('5. Contrasts'!V247="","",'5. Contrasts'!V247)</f>
        <v/>
      </c>
      <c r="W247" s="211" t="str">
        <f>IF('5. Contrasts'!W247="","",'5. Contrasts'!W247)</f>
        <v/>
      </c>
      <c r="X247" s="211" t="str">
        <f>IF('5. Contrasts'!X247="","",'5. Contrasts'!X247)</f>
        <v/>
      </c>
      <c r="Y247" s="211" t="str">
        <f>IF('5. Contrasts'!Y247="","",'5. Contrasts'!Y247)</f>
        <v/>
      </c>
      <c r="Z247" s="585" t="str">
        <f>IF('5. Contrasts'!Z247="","",'5. Contrasts'!Z247)</f>
        <v/>
      </c>
      <c r="AA247" s="377">
        <f t="shared" si="3"/>
        <v>9</v>
      </c>
      <c r="AC247" s="599"/>
      <c r="AD247" s="81"/>
      <c r="AE247" s="81"/>
      <c r="AF247" s="81"/>
      <c r="AG247" s="81"/>
      <c r="AH247" s="81"/>
      <c r="AI247" s="87"/>
      <c r="AJ247" s="81"/>
      <c r="AK247" s="81"/>
      <c r="AL247" s="81"/>
      <c r="AM247" s="81"/>
      <c r="AN247" s="81"/>
      <c r="AO247" s="81"/>
      <c r="AP247" s="81"/>
      <c r="AQ247" s="81"/>
      <c r="AR247" s="600"/>
    </row>
    <row r="248" spans="1:44" s="378" customFormat="1" ht="12.75" hidden="1" customHeight="1" x14ac:dyDescent="0.2">
      <c r="A248" s="547" t="str">
        <f>IF('5. Contrasts'!A248="","",'5. Contrasts'!A248)</f>
        <v/>
      </c>
      <c r="B248" s="211" t="str">
        <f>IF('5. Contrasts'!B248="","",'5. Contrasts'!B248)</f>
        <v/>
      </c>
      <c r="C248" s="211" t="str">
        <f>IF('5. Contrasts'!C248="","",'5. Contrasts'!C248)</f>
        <v/>
      </c>
      <c r="D248" s="91" t="str">
        <f>IF('5. Contrasts'!D248="","",'5. Contrasts'!D248)</f>
        <v/>
      </c>
      <c r="E248" s="212" t="str">
        <f>IF('5. Contrasts'!E248="","",'5. Contrasts'!E248)</f>
        <v>vs.</v>
      </c>
      <c r="F248" s="211" t="str">
        <f>IF('5. Contrasts'!F248="","",'5. Contrasts'!F248)</f>
        <v/>
      </c>
      <c r="G248" s="93" t="str">
        <f>IF('5. Contrasts'!G248="","",'5. Contrasts'!G248)</f>
        <v/>
      </c>
      <c r="H248" s="399" t="str">
        <f>IF('5. Contrasts'!H248="","",'5. Contrasts'!H248)</f>
        <v/>
      </c>
      <c r="I248" s="211" t="str">
        <f>IF('5. Contrasts'!I248="","",'5. Contrasts'!I248)</f>
        <v/>
      </c>
      <c r="J248" s="211" t="str">
        <f>IF('5. Contrasts'!J248="","",'5. Contrasts'!J248)</f>
        <v/>
      </c>
      <c r="K248" s="211" t="str">
        <f>IF('5. Contrasts'!K248="","",'5. Contrasts'!K248)</f>
        <v/>
      </c>
      <c r="L248" s="211" t="str">
        <f>IF('5. Contrasts'!L248="","",'5. Contrasts'!L248)</f>
        <v/>
      </c>
      <c r="M248" s="211" t="str">
        <f>IF('5. Contrasts'!M248="","",'5. Contrasts'!M248)</f>
        <v/>
      </c>
      <c r="N248" s="211" t="str">
        <f>IF('5. Contrasts'!N248="","",'5. Contrasts'!N248)</f>
        <v/>
      </c>
      <c r="O248" s="211" t="str">
        <f>IF('5. Contrasts'!O248="","",'5. Contrasts'!O248)</f>
        <v/>
      </c>
      <c r="P248" s="211" t="str">
        <f>IF('5. Contrasts'!P248="","",'5. Contrasts'!P248)</f>
        <v/>
      </c>
      <c r="Q248" s="211" t="str">
        <f>IF('5. Contrasts'!Q248="","",'5. Contrasts'!Q248)</f>
        <v/>
      </c>
      <c r="R248" s="211" t="str">
        <f>IF('5. Contrasts'!R248="","",'5. Contrasts'!R248)</f>
        <v/>
      </c>
      <c r="S248" s="211" t="str">
        <f>IF('5. Contrasts'!S248="","",'5. Contrasts'!S248)</f>
        <v/>
      </c>
      <c r="T248" s="211" t="str">
        <f>IF('5. Contrasts'!T248="","",'5. Contrasts'!T248)</f>
        <v/>
      </c>
      <c r="U248" s="211" t="str">
        <f>IF('5. Contrasts'!U248="","",'5. Contrasts'!U248)</f>
        <v/>
      </c>
      <c r="V248" s="211" t="str">
        <f>IF('5. Contrasts'!V248="","",'5. Contrasts'!V248)</f>
        <v/>
      </c>
      <c r="W248" s="211" t="str">
        <f>IF('5. Contrasts'!W248="","",'5. Contrasts'!W248)</f>
        <v/>
      </c>
      <c r="X248" s="211" t="str">
        <f>IF('5. Contrasts'!X248="","",'5. Contrasts'!X248)</f>
        <v/>
      </c>
      <c r="Y248" s="211" t="str">
        <f>IF('5. Contrasts'!Y248="","",'5. Contrasts'!Y248)</f>
        <v/>
      </c>
      <c r="Z248" s="585" t="str">
        <f>IF('5. Contrasts'!Z248="","",'5. Contrasts'!Z248)</f>
        <v/>
      </c>
      <c r="AA248" s="377">
        <f t="shared" si="3"/>
        <v>9</v>
      </c>
      <c r="AC248" s="599"/>
      <c r="AD248" s="81"/>
      <c r="AE248" s="81"/>
      <c r="AF248" s="81"/>
      <c r="AG248" s="81"/>
      <c r="AH248" s="81"/>
      <c r="AI248" s="87"/>
      <c r="AJ248" s="81"/>
      <c r="AK248" s="81"/>
      <c r="AL248" s="81"/>
      <c r="AM248" s="81"/>
      <c r="AN248" s="81"/>
      <c r="AO248" s="81"/>
      <c r="AP248" s="81"/>
      <c r="AQ248" s="81"/>
      <c r="AR248" s="600"/>
    </row>
    <row r="249" spans="1:44" s="378" customFormat="1" ht="12.75" hidden="1" customHeight="1" x14ac:dyDescent="0.2">
      <c r="A249" s="547" t="str">
        <f>IF('5. Contrasts'!A249="","",'5. Contrasts'!A249)</f>
        <v/>
      </c>
      <c r="B249" s="211" t="str">
        <f>IF('5. Contrasts'!B249="","",'5. Contrasts'!B249)</f>
        <v/>
      </c>
      <c r="C249" s="211" t="str">
        <f>IF('5. Contrasts'!C249="","",'5. Contrasts'!C249)</f>
        <v/>
      </c>
      <c r="D249" s="91" t="str">
        <f>IF('5. Contrasts'!D249="","",'5. Contrasts'!D249)</f>
        <v/>
      </c>
      <c r="E249" s="212" t="str">
        <f>IF('5. Contrasts'!E249="","",'5. Contrasts'!E249)</f>
        <v>vs.</v>
      </c>
      <c r="F249" s="211" t="str">
        <f>IF('5. Contrasts'!F249="","",'5. Contrasts'!F249)</f>
        <v/>
      </c>
      <c r="G249" s="93" t="str">
        <f>IF('5. Contrasts'!G249="","",'5. Contrasts'!G249)</f>
        <v/>
      </c>
      <c r="H249" s="399" t="str">
        <f>IF('5. Contrasts'!H249="","",'5. Contrasts'!H249)</f>
        <v/>
      </c>
      <c r="I249" s="211" t="str">
        <f>IF('5. Contrasts'!I249="","",'5. Contrasts'!I249)</f>
        <v/>
      </c>
      <c r="J249" s="211" t="str">
        <f>IF('5. Contrasts'!J249="","",'5. Contrasts'!J249)</f>
        <v/>
      </c>
      <c r="K249" s="211" t="str">
        <f>IF('5. Contrasts'!K249="","",'5. Contrasts'!K249)</f>
        <v/>
      </c>
      <c r="L249" s="211" t="str">
        <f>IF('5. Contrasts'!L249="","",'5. Contrasts'!L249)</f>
        <v/>
      </c>
      <c r="M249" s="211" t="str">
        <f>IF('5. Contrasts'!M249="","",'5. Contrasts'!M249)</f>
        <v/>
      </c>
      <c r="N249" s="211" t="str">
        <f>IF('5. Contrasts'!N249="","",'5. Contrasts'!N249)</f>
        <v/>
      </c>
      <c r="O249" s="211" t="str">
        <f>IF('5. Contrasts'!O249="","",'5. Contrasts'!O249)</f>
        <v/>
      </c>
      <c r="P249" s="211" t="str">
        <f>IF('5. Contrasts'!P249="","",'5. Contrasts'!P249)</f>
        <v/>
      </c>
      <c r="Q249" s="211" t="str">
        <f>IF('5. Contrasts'!Q249="","",'5. Contrasts'!Q249)</f>
        <v/>
      </c>
      <c r="R249" s="211" t="str">
        <f>IF('5. Contrasts'!R249="","",'5. Contrasts'!R249)</f>
        <v/>
      </c>
      <c r="S249" s="211" t="str">
        <f>IF('5. Contrasts'!S249="","",'5. Contrasts'!S249)</f>
        <v/>
      </c>
      <c r="T249" s="211" t="str">
        <f>IF('5. Contrasts'!T249="","",'5. Contrasts'!T249)</f>
        <v/>
      </c>
      <c r="U249" s="211" t="str">
        <f>IF('5. Contrasts'!U249="","",'5. Contrasts'!U249)</f>
        <v/>
      </c>
      <c r="V249" s="211" t="str">
        <f>IF('5. Contrasts'!V249="","",'5. Contrasts'!V249)</f>
        <v/>
      </c>
      <c r="W249" s="211" t="str">
        <f>IF('5. Contrasts'!W249="","",'5. Contrasts'!W249)</f>
        <v/>
      </c>
      <c r="X249" s="211" t="str">
        <f>IF('5. Contrasts'!X249="","",'5. Contrasts'!X249)</f>
        <v/>
      </c>
      <c r="Y249" s="211" t="str">
        <f>IF('5. Contrasts'!Y249="","",'5. Contrasts'!Y249)</f>
        <v/>
      </c>
      <c r="Z249" s="585" t="str">
        <f>IF('5. Contrasts'!Z249="","",'5. Contrasts'!Z249)</f>
        <v/>
      </c>
      <c r="AA249" s="377">
        <f t="shared" si="3"/>
        <v>9</v>
      </c>
      <c r="AC249" s="599"/>
      <c r="AD249" s="81"/>
      <c r="AE249" s="81"/>
      <c r="AF249" s="81"/>
      <c r="AG249" s="81"/>
      <c r="AH249" s="81"/>
      <c r="AI249" s="87"/>
      <c r="AJ249" s="81"/>
      <c r="AK249" s="81"/>
      <c r="AL249" s="81"/>
      <c r="AM249" s="81"/>
      <c r="AN249" s="81"/>
      <c r="AO249" s="81"/>
      <c r="AP249" s="81"/>
      <c r="AQ249" s="81"/>
      <c r="AR249" s="600"/>
    </row>
    <row r="250" spans="1:44" s="378" customFormat="1" ht="12.75" hidden="1" customHeight="1" x14ac:dyDescent="0.2">
      <c r="A250" s="547" t="str">
        <f>IF('5. Contrasts'!A250="","",'5. Contrasts'!A250)</f>
        <v/>
      </c>
      <c r="B250" s="211" t="str">
        <f>IF('5. Contrasts'!B250="","",'5. Contrasts'!B250)</f>
        <v/>
      </c>
      <c r="C250" s="211" t="str">
        <f>IF('5. Contrasts'!C250="","",'5. Contrasts'!C250)</f>
        <v/>
      </c>
      <c r="D250" s="91" t="str">
        <f>IF('5. Contrasts'!D250="","",'5. Contrasts'!D250)</f>
        <v/>
      </c>
      <c r="E250" s="212" t="str">
        <f>IF('5. Contrasts'!E250="","",'5. Contrasts'!E250)</f>
        <v>vs.</v>
      </c>
      <c r="F250" s="211" t="str">
        <f>IF('5. Contrasts'!F250="","",'5. Contrasts'!F250)</f>
        <v/>
      </c>
      <c r="G250" s="93" t="str">
        <f>IF('5. Contrasts'!G250="","",'5. Contrasts'!G250)</f>
        <v/>
      </c>
      <c r="H250" s="399" t="str">
        <f>IF('5. Contrasts'!H250="","",'5. Contrasts'!H250)</f>
        <v/>
      </c>
      <c r="I250" s="211" t="str">
        <f>IF('5. Contrasts'!I250="","",'5. Contrasts'!I250)</f>
        <v/>
      </c>
      <c r="J250" s="211" t="str">
        <f>IF('5. Contrasts'!J250="","",'5. Contrasts'!J250)</f>
        <v/>
      </c>
      <c r="K250" s="211" t="str">
        <f>IF('5. Contrasts'!K250="","",'5. Contrasts'!K250)</f>
        <v/>
      </c>
      <c r="L250" s="211" t="str">
        <f>IF('5. Contrasts'!L250="","",'5. Contrasts'!L250)</f>
        <v/>
      </c>
      <c r="M250" s="211" t="str">
        <f>IF('5. Contrasts'!M250="","",'5. Contrasts'!M250)</f>
        <v/>
      </c>
      <c r="N250" s="211" t="str">
        <f>IF('5. Contrasts'!N250="","",'5. Contrasts'!N250)</f>
        <v/>
      </c>
      <c r="O250" s="211" t="str">
        <f>IF('5. Contrasts'!O250="","",'5. Contrasts'!O250)</f>
        <v/>
      </c>
      <c r="P250" s="211" t="str">
        <f>IF('5. Contrasts'!P250="","",'5. Contrasts'!P250)</f>
        <v/>
      </c>
      <c r="Q250" s="211" t="str">
        <f>IF('5. Contrasts'!Q250="","",'5. Contrasts'!Q250)</f>
        <v/>
      </c>
      <c r="R250" s="211" t="str">
        <f>IF('5. Contrasts'!R250="","",'5. Contrasts'!R250)</f>
        <v/>
      </c>
      <c r="S250" s="211" t="str">
        <f>IF('5. Contrasts'!S250="","",'5. Contrasts'!S250)</f>
        <v/>
      </c>
      <c r="T250" s="211" t="str">
        <f>IF('5. Contrasts'!T250="","",'5. Contrasts'!T250)</f>
        <v/>
      </c>
      <c r="U250" s="211" t="str">
        <f>IF('5. Contrasts'!U250="","",'5. Contrasts'!U250)</f>
        <v/>
      </c>
      <c r="V250" s="211" t="str">
        <f>IF('5. Contrasts'!V250="","",'5. Contrasts'!V250)</f>
        <v/>
      </c>
      <c r="W250" s="211" t="str">
        <f>IF('5. Contrasts'!W250="","",'5. Contrasts'!W250)</f>
        <v/>
      </c>
      <c r="X250" s="211" t="str">
        <f>IF('5. Contrasts'!X250="","",'5. Contrasts'!X250)</f>
        <v/>
      </c>
      <c r="Y250" s="211" t="str">
        <f>IF('5. Contrasts'!Y250="","",'5. Contrasts'!Y250)</f>
        <v/>
      </c>
      <c r="Z250" s="585" t="str">
        <f>IF('5. Contrasts'!Z250="","",'5. Contrasts'!Z250)</f>
        <v/>
      </c>
      <c r="AA250" s="377">
        <f t="shared" si="3"/>
        <v>9</v>
      </c>
      <c r="AC250" s="599"/>
      <c r="AD250" s="81"/>
      <c r="AE250" s="81"/>
      <c r="AF250" s="81"/>
      <c r="AG250" s="81"/>
      <c r="AH250" s="81"/>
      <c r="AI250" s="87"/>
      <c r="AJ250" s="81"/>
      <c r="AK250" s="81"/>
      <c r="AL250" s="81"/>
      <c r="AM250" s="81"/>
      <c r="AN250" s="81"/>
      <c r="AO250" s="81"/>
      <c r="AP250" s="81"/>
      <c r="AQ250" s="81"/>
      <c r="AR250" s="600"/>
    </row>
    <row r="251" spans="1:44" s="378" customFormat="1" ht="12.75" hidden="1" customHeight="1" x14ac:dyDescent="0.2">
      <c r="A251" s="547" t="str">
        <f>IF('5. Contrasts'!A251="","",'5. Contrasts'!A251)</f>
        <v/>
      </c>
      <c r="B251" s="211" t="str">
        <f>IF('5. Contrasts'!B251="","",'5. Contrasts'!B251)</f>
        <v/>
      </c>
      <c r="C251" s="211" t="str">
        <f>IF('5. Contrasts'!C251="","",'5. Contrasts'!C251)</f>
        <v/>
      </c>
      <c r="D251" s="91" t="str">
        <f>IF('5. Contrasts'!D251="","",'5. Contrasts'!D251)</f>
        <v/>
      </c>
      <c r="E251" s="212" t="str">
        <f>IF('5. Contrasts'!E251="","",'5. Contrasts'!E251)</f>
        <v>vs.</v>
      </c>
      <c r="F251" s="211" t="str">
        <f>IF('5. Contrasts'!F251="","",'5. Contrasts'!F251)</f>
        <v/>
      </c>
      <c r="G251" s="93" t="str">
        <f>IF('5. Contrasts'!G251="","",'5. Contrasts'!G251)</f>
        <v/>
      </c>
      <c r="H251" s="399" t="str">
        <f>IF('5. Contrasts'!H251="","",'5. Contrasts'!H251)</f>
        <v/>
      </c>
      <c r="I251" s="211" t="str">
        <f>IF('5. Contrasts'!I251="","",'5. Contrasts'!I251)</f>
        <v/>
      </c>
      <c r="J251" s="211" t="str">
        <f>IF('5. Contrasts'!J251="","",'5. Contrasts'!J251)</f>
        <v/>
      </c>
      <c r="K251" s="211" t="str">
        <f>IF('5. Contrasts'!K251="","",'5. Contrasts'!K251)</f>
        <v/>
      </c>
      <c r="L251" s="211" t="str">
        <f>IF('5. Contrasts'!L251="","",'5. Contrasts'!L251)</f>
        <v/>
      </c>
      <c r="M251" s="211" t="str">
        <f>IF('5. Contrasts'!M251="","",'5. Contrasts'!M251)</f>
        <v/>
      </c>
      <c r="N251" s="211" t="str">
        <f>IF('5. Contrasts'!N251="","",'5. Contrasts'!N251)</f>
        <v/>
      </c>
      <c r="O251" s="211" t="str">
        <f>IF('5. Contrasts'!O251="","",'5. Contrasts'!O251)</f>
        <v/>
      </c>
      <c r="P251" s="211" t="str">
        <f>IF('5. Contrasts'!P251="","",'5. Contrasts'!P251)</f>
        <v/>
      </c>
      <c r="Q251" s="211" t="str">
        <f>IF('5. Contrasts'!Q251="","",'5. Contrasts'!Q251)</f>
        <v/>
      </c>
      <c r="R251" s="211" t="str">
        <f>IF('5. Contrasts'!R251="","",'5. Contrasts'!R251)</f>
        <v/>
      </c>
      <c r="S251" s="211" t="str">
        <f>IF('5. Contrasts'!S251="","",'5. Contrasts'!S251)</f>
        <v/>
      </c>
      <c r="T251" s="211" t="str">
        <f>IF('5. Contrasts'!T251="","",'5. Contrasts'!T251)</f>
        <v/>
      </c>
      <c r="U251" s="211" t="str">
        <f>IF('5. Contrasts'!U251="","",'5. Contrasts'!U251)</f>
        <v/>
      </c>
      <c r="V251" s="211" t="str">
        <f>IF('5. Contrasts'!V251="","",'5. Contrasts'!V251)</f>
        <v/>
      </c>
      <c r="W251" s="211" t="str">
        <f>IF('5. Contrasts'!W251="","",'5. Contrasts'!W251)</f>
        <v/>
      </c>
      <c r="X251" s="211" t="str">
        <f>IF('5. Contrasts'!X251="","",'5. Contrasts'!X251)</f>
        <v/>
      </c>
      <c r="Y251" s="211" t="str">
        <f>IF('5. Contrasts'!Y251="","",'5. Contrasts'!Y251)</f>
        <v/>
      </c>
      <c r="Z251" s="585" t="str">
        <f>IF('5. Contrasts'!Z251="","",'5. Contrasts'!Z251)</f>
        <v/>
      </c>
      <c r="AA251" s="377">
        <f t="shared" si="3"/>
        <v>9</v>
      </c>
      <c r="AC251" s="599"/>
      <c r="AD251" s="81"/>
      <c r="AE251" s="81"/>
      <c r="AF251" s="81"/>
      <c r="AG251" s="81"/>
      <c r="AH251" s="81"/>
      <c r="AI251" s="87"/>
      <c r="AJ251" s="81"/>
      <c r="AK251" s="81"/>
      <c r="AL251" s="81"/>
      <c r="AM251" s="81"/>
      <c r="AN251" s="81"/>
      <c r="AO251" s="81"/>
      <c r="AP251" s="81"/>
      <c r="AQ251" s="81"/>
      <c r="AR251" s="600"/>
    </row>
    <row r="252" spans="1:44" s="378" customFormat="1" ht="12.75" hidden="1" customHeight="1" x14ac:dyDescent="0.2">
      <c r="A252" s="547" t="str">
        <f>IF('5. Contrasts'!A252="","",'5. Contrasts'!A252)</f>
        <v/>
      </c>
      <c r="B252" s="211" t="str">
        <f>IF('5. Contrasts'!B252="","",'5. Contrasts'!B252)</f>
        <v/>
      </c>
      <c r="C252" s="211" t="str">
        <f>IF('5. Contrasts'!C252="","",'5. Contrasts'!C252)</f>
        <v/>
      </c>
      <c r="D252" s="91" t="str">
        <f>IF('5. Contrasts'!D252="","",'5. Contrasts'!D252)</f>
        <v/>
      </c>
      <c r="E252" s="212" t="str">
        <f>IF('5. Contrasts'!E252="","",'5. Contrasts'!E252)</f>
        <v>vs.</v>
      </c>
      <c r="F252" s="211" t="str">
        <f>IF('5. Contrasts'!F252="","",'5. Contrasts'!F252)</f>
        <v/>
      </c>
      <c r="G252" s="93" t="str">
        <f>IF('5. Contrasts'!G252="","",'5. Contrasts'!G252)</f>
        <v/>
      </c>
      <c r="H252" s="399" t="str">
        <f>IF('5. Contrasts'!H252="","",'5. Contrasts'!H252)</f>
        <v/>
      </c>
      <c r="I252" s="211" t="str">
        <f>IF('5. Contrasts'!I252="","",'5. Contrasts'!I252)</f>
        <v/>
      </c>
      <c r="J252" s="211" t="str">
        <f>IF('5. Contrasts'!J252="","",'5. Contrasts'!J252)</f>
        <v/>
      </c>
      <c r="K252" s="211" t="str">
        <f>IF('5. Contrasts'!K252="","",'5. Contrasts'!K252)</f>
        <v/>
      </c>
      <c r="L252" s="211" t="str">
        <f>IF('5. Contrasts'!L252="","",'5. Contrasts'!L252)</f>
        <v/>
      </c>
      <c r="M252" s="211" t="str">
        <f>IF('5. Contrasts'!M252="","",'5. Contrasts'!M252)</f>
        <v/>
      </c>
      <c r="N252" s="211" t="str">
        <f>IF('5. Contrasts'!N252="","",'5. Contrasts'!N252)</f>
        <v/>
      </c>
      <c r="O252" s="211" t="str">
        <f>IF('5. Contrasts'!O252="","",'5. Contrasts'!O252)</f>
        <v/>
      </c>
      <c r="P252" s="211" t="str">
        <f>IF('5. Contrasts'!P252="","",'5. Contrasts'!P252)</f>
        <v/>
      </c>
      <c r="Q252" s="211" t="str">
        <f>IF('5. Contrasts'!Q252="","",'5. Contrasts'!Q252)</f>
        <v/>
      </c>
      <c r="R252" s="211" t="str">
        <f>IF('5. Contrasts'!R252="","",'5. Contrasts'!R252)</f>
        <v/>
      </c>
      <c r="S252" s="211" t="str">
        <f>IF('5. Contrasts'!S252="","",'5. Contrasts'!S252)</f>
        <v/>
      </c>
      <c r="T252" s="211" t="str">
        <f>IF('5. Contrasts'!T252="","",'5. Contrasts'!T252)</f>
        <v/>
      </c>
      <c r="U252" s="211" t="str">
        <f>IF('5. Contrasts'!U252="","",'5. Contrasts'!U252)</f>
        <v/>
      </c>
      <c r="V252" s="211" t="str">
        <f>IF('5. Contrasts'!V252="","",'5. Contrasts'!V252)</f>
        <v/>
      </c>
      <c r="W252" s="211" t="str">
        <f>IF('5. Contrasts'!W252="","",'5. Contrasts'!W252)</f>
        <v/>
      </c>
      <c r="X252" s="211" t="str">
        <f>IF('5. Contrasts'!X252="","",'5. Contrasts'!X252)</f>
        <v/>
      </c>
      <c r="Y252" s="211" t="str">
        <f>IF('5. Contrasts'!Y252="","",'5. Contrasts'!Y252)</f>
        <v/>
      </c>
      <c r="Z252" s="585" t="str">
        <f>IF('5. Contrasts'!Z252="","",'5. Contrasts'!Z252)</f>
        <v/>
      </c>
      <c r="AA252" s="377">
        <f t="shared" si="3"/>
        <v>9</v>
      </c>
      <c r="AC252" s="599"/>
      <c r="AD252" s="81"/>
      <c r="AE252" s="81"/>
      <c r="AF252" s="81"/>
      <c r="AG252" s="81"/>
      <c r="AH252" s="81"/>
      <c r="AI252" s="87"/>
      <c r="AJ252" s="81"/>
      <c r="AK252" s="81"/>
      <c r="AL252" s="81"/>
      <c r="AM252" s="81"/>
      <c r="AN252" s="81"/>
      <c r="AO252" s="81"/>
      <c r="AP252" s="81"/>
      <c r="AQ252" s="81"/>
      <c r="AR252" s="600"/>
    </row>
    <row r="253" spans="1:44" s="378" customFormat="1" ht="12.75" hidden="1" customHeight="1" x14ac:dyDescent="0.2">
      <c r="A253" s="547" t="str">
        <f>IF('5. Contrasts'!A253="","",'5. Contrasts'!A253)</f>
        <v/>
      </c>
      <c r="B253" s="211" t="str">
        <f>IF('5. Contrasts'!B253="","",'5. Contrasts'!B253)</f>
        <v/>
      </c>
      <c r="C253" s="211" t="str">
        <f>IF('5. Contrasts'!C253="","",'5. Contrasts'!C253)</f>
        <v/>
      </c>
      <c r="D253" s="91" t="str">
        <f>IF('5. Contrasts'!D253="","",'5. Contrasts'!D253)</f>
        <v/>
      </c>
      <c r="E253" s="212" t="str">
        <f>IF('5. Contrasts'!E253="","",'5. Contrasts'!E253)</f>
        <v>vs.</v>
      </c>
      <c r="F253" s="211" t="str">
        <f>IF('5. Contrasts'!F253="","",'5. Contrasts'!F253)</f>
        <v/>
      </c>
      <c r="G253" s="93" t="str">
        <f>IF('5. Contrasts'!G253="","",'5. Contrasts'!G253)</f>
        <v/>
      </c>
      <c r="H253" s="399" t="str">
        <f>IF('5. Contrasts'!H253="","",'5. Contrasts'!H253)</f>
        <v/>
      </c>
      <c r="I253" s="211" t="str">
        <f>IF('5. Contrasts'!I253="","",'5. Contrasts'!I253)</f>
        <v/>
      </c>
      <c r="J253" s="211" t="str">
        <f>IF('5. Contrasts'!J253="","",'5. Contrasts'!J253)</f>
        <v/>
      </c>
      <c r="K253" s="211" t="str">
        <f>IF('5. Contrasts'!K253="","",'5. Contrasts'!K253)</f>
        <v/>
      </c>
      <c r="L253" s="211" t="str">
        <f>IF('5. Contrasts'!L253="","",'5. Contrasts'!L253)</f>
        <v/>
      </c>
      <c r="M253" s="211" t="str">
        <f>IF('5. Contrasts'!M253="","",'5. Contrasts'!M253)</f>
        <v/>
      </c>
      <c r="N253" s="211" t="str">
        <f>IF('5. Contrasts'!N253="","",'5. Contrasts'!N253)</f>
        <v/>
      </c>
      <c r="O253" s="211" t="str">
        <f>IF('5. Contrasts'!O253="","",'5. Contrasts'!O253)</f>
        <v/>
      </c>
      <c r="P253" s="211" t="str">
        <f>IF('5. Contrasts'!P253="","",'5. Contrasts'!P253)</f>
        <v/>
      </c>
      <c r="Q253" s="211" t="str">
        <f>IF('5. Contrasts'!Q253="","",'5. Contrasts'!Q253)</f>
        <v/>
      </c>
      <c r="R253" s="211" t="str">
        <f>IF('5. Contrasts'!R253="","",'5. Contrasts'!R253)</f>
        <v/>
      </c>
      <c r="S253" s="211" t="str">
        <f>IF('5. Contrasts'!S253="","",'5. Contrasts'!S253)</f>
        <v/>
      </c>
      <c r="T253" s="211" t="str">
        <f>IF('5. Contrasts'!T253="","",'5. Contrasts'!T253)</f>
        <v/>
      </c>
      <c r="U253" s="211" t="str">
        <f>IF('5. Contrasts'!U253="","",'5. Contrasts'!U253)</f>
        <v/>
      </c>
      <c r="V253" s="211" t="str">
        <f>IF('5. Contrasts'!V253="","",'5. Contrasts'!V253)</f>
        <v/>
      </c>
      <c r="W253" s="211" t="str">
        <f>IF('5. Contrasts'!W253="","",'5. Contrasts'!W253)</f>
        <v/>
      </c>
      <c r="X253" s="211" t="str">
        <f>IF('5. Contrasts'!X253="","",'5. Contrasts'!X253)</f>
        <v/>
      </c>
      <c r="Y253" s="211" t="str">
        <f>IF('5. Contrasts'!Y253="","",'5. Contrasts'!Y253)</f>
        <v/>
      </c>
      <c r="Z253" s="585" t="str">
        <f>IF('5. Contrasts'!Z253="","",'5. Contrasts'!Z253)</f>
        <v/>
      </c>
      <c r="AA253" s="377">
        <f t="shared" si="3"/>
        <v>9</v>
      </c>
      <c r="AC253" s="599"/>
      <c r="AD253" s="81"/>
      <c r="AE253" s="81"/>
      <c r="AF253" s="81"/>
      <c r="AG253" s="81"/>
      <c r="AH253" s="81"/>
      <c r="AI253" s="87"/>
      <c r="AJ253" s="81"/>
      <c r="AK253" s="81"/>
      <c r="AL253" s="81"/>
      <c r="AM253" s="81"/>
      <c r="AN253" s="81"/>
      <c r="AO253" s="81"/>
      <c r="AP253" s="81"/>
      <c r="AQ253" s="81"/>
      <c r="AR253" s="600"/>
    </row>
    <row r="254" spans="1:44" s="378" customFormat="1" ht="12.75" hidden="1" customHeight="1" x14ac:dyDescent="0.2">
      <c r="A254" s="547" t="str">
        <f>IF('5. Contrasts'!A254="","",'5. Contrasts'!A254)</f>
        <v/>
      </c>
      <c r="B254" s="211" t="str">
        <f>IF('5. Contrasts'!B254="","",'5. Contrasts'!B254)</f>
        <v/>
      </c>
      <c r="C254" s="211" t="str">
        <f>IF('5. Contrasts'!C254="","",'5. Contrasts'!C254)</f>
        <v/>
      </c>
      <c r="D254" s="91" t="str">
        <f>IF('5. Contrasts'!D254="","",'5. Contrasts'!D254)</f>
        <v/>
      </c>
      <c r="E254" s="212" t="str">
        <f>IF('5. Contrasts'!E254="","",'5. Contrasts'!E254)</f>
        <v>vs.</v>
      </c>
      <c r="F254" s="211" t="str">
        <f>IF('5. Contrasts'!F254="","",'5. Contrasts'!F254)</f>
        <v/>
      </c>
      <c r="G254" s="93" t="str">
        <f>IF('5. Contrasts'!G254="","",'5. Contrasts'!G254)</f>
        <v/>
      </c>
      <c r="H254" s="399" t="str">
        <f>IF('5. Contrasts'!H254="","",'5. Contrasts'!H254)</f>
        <v/>
      </c>
      <c r="I254" s="211" t="str">
        <f>IF('5. Contrasts'!I254="","",'5. Contrasts'!I254)</f>
        <v/>
      </c>
      <c r="J254" s="211" t="str">
        <f>IF('5. Contrasts'!J254="","",'5. Contrasts'!J254)</f>
        <v/>
      </c>
      <c r="K254" s="211" t="str">
        <f>IF('5. Contrasts'!K254="","",'5. Contrasts'!K254)</f>
        <v/>
      </c>
      <c r="L254" s="211" t="str">
        <f>IF('5. Contrasts'!L254="","",'5. Contrasts'!L254)</f>
        <v/>
      </c>
      <c r="M254" s="211" t="str">
        <f>IF('5. Contrasts'!M254="","",'5. Contrasts'!M254)</f>
        <v/>
      </c>
      <c r="N254" s="211" t="str">
        <f>IF('5. Contrasts'!N254="","",'5. Contrasts'!N254)</f>
        <v/>
      </c>
      <c r="O254" s="211" t="str">
        <f>IF('5. Contrasts'!O254="","",'5. Contrasts'!O254)</f>
        <v/>
      </c>
      <c r="P254" s="211" t="str">
        <f>IF('5. Contrasts'!P254="","",'5. Contrasts'!P254)</f>
        <v/>
      </c>
      <c r="Q254" s="211" t="str">
        <f>IF('5. Contrasts'!Q254="","",'5. Contrasts'!Q254)</f>
        <v/>
      </c>
      <c r="R254" s="211" t="str">
        <f>IF('5. Contrasts'!R254="","",'5. Contrasts'!R254)</f>
        <v/>
      </c>
      <c r="S254" s="211" t="str">
        <f>IF('5. Contrasts'!S254="","",'5. Contrasts'!S254)</f>
        <v/>
      </c>
      <c r="T254" s="211" t="str">
        <f>IF('5. Contrasts'!T254="","",'5. Contrasts'!T254)</f>
        <v/>
      </c>
      <c r="U254" s="211" t="str">
        <f>IF('5. Contrasts'!U254="","",'5. Contrasts'!U254)</f>
        <v/>
      </c>
      <c r="V254" s="211" t="str">
        <f>IF('5. Contrasts'!V254="","",'5. Contrasts'!V254)</f>
        <v/>
      </c>
      <c r="W254" s="211" t="str">
        <f>IF('5. Contrasts'!W254="","",'5. Contrasts'!W254)</f>
        <v/>
      </c>
      <c r="X254" s="211" t="str">
        <f>IF('5. Contrasts'!X254="","",'5. Contrasts'!X254)</f>
        <v/>
      </c>
      <c r="Y254" s="211" t="str">
        <f>IF('5. Contrasts'!Y254="","",'5. Contrasts'!Y254)</f>
        <v/>
      </c>
      <c r="Z254" s="585" t="str">
        <f>IF('5. Contrasts'!Z254="","",'5. Contrasts'!Z254)</f>
        <v/>
      </c>
      <c r="AA254" s="377">
        <f t="shared" si="3"/>
        <v>9</v>
      </c>
      <c r="AC254" s="599"/>
      <c r="AD254" s="81"/>
      <c r="AE254" s="81"/>
      <c r="AF254" s="81"/>
      <c r="AG254" s="81"/>
      <c r="AH254" s="81"/>
      <c r="AI254" s="87"/>
      <c r="AJ254" s="81"/>
      <c r="AK254" s="81"/>
      <c r="AL254" s="81"/>
      <c r="AM254" s="81"/>
      <c r="AN254" s="81"/>
      <c r="AO254" s="81"/>
      <c r="AP254" s="81"/>
      <c r="AQ254" s="81"/>
      <c r="AR254" s="600"/>
    </row>
    <row r="255" spans="1:44" s="382" customFormat="1" ht="12.75" customHeight="1" x14ac:dyDescent="0.2">
      <c r="A255" s="549" t="str">
        <f>IF('5. Contrasts'!A255="","",'5. Contrasts'!A255)</f>
        <v xml:space="preserve">Note: There are additional rows available for use if you highlight this row and the one above it and choose "Unhide" in the "View" menu. </v>
      </c>
      <c r="B255" s="213"/>
      <c r="C255" s="218"/>
      <c r="D255" s="218"/>
      <c r="E255" s="219"/>
      <c r="F255" s="218"/>
      <c r="G255" s="218"/>
      <c r="H255" s="218"/>
      <c r="I255" s="218"/>
      <c r="J255" s="218"/>
      <c r="K255" s="218"/>
      <c r="L255" s="218"/>
      <c r="M255" s="218"/>
      <c r="N255" s="218"/>
      <c r="O255" s="218"/>
      <c r="P255" s="218"/>
      <c r="Q255" s="218"/>
      <c r="R255" s="218"/>
      <c r="S255" s="218"/>
      <c r="T255" s="218"/>
      <c r="U255" s="218"/>
      <c r="V255" s="218"/>
      <c r="W255" s="218"/>
      <c r="X255" s="218"/>
      <c r="Y255" s="218"/>
      <c r="Z255" s="586" t="str">
        <f>IF('5. Contrasts'!Z255="","",'5. Contrasts'!Z255)</f>
        <v/>
      </c>
      <c r="AA255" s="381"/>
      <c r="AC255" s="601"/>
      <c r="AD255" s="247"/>
      <c r="AE255" s="247"/>
      <c r="AF255" s="247"/>
      <c r="AG255" s="247"/>
      <c r="AH255" s="247"/>
      <c r="AI255" s="247"/>
      <c r="AJ255" s="247"/>
      <c r="AK255" s="247"/>
      <c r="AL255" s="247"/>
      <c r="AM255" s="247"/>
      <c r="AN255" s="247"/>
      <c r="AO255" s="247"/>
      <c r="AP255" s="247"/>
      <c r="AQ255" s="247"/>
      <c r="AR255" s="602"/>
    </row>
    <row r="256" spans="1:44" s="385" customFormat="1" ht="14.25" customHeight="1" x14ac:dyDescent="0.2">
      <c r="A256" s="543" t="str">
        <f>IF('5. Contrasts'!A256="","",'5. Contrasts'!A256)</f>
        <v/>
      </c>
      <c r="B256" s="214"/>
      <c r="C256" s="214"/>
      <c r="D256" s="214"/>
      <c r="E256" s="397"/>
      <c r="F256" s="215"/>
      <c r="G256" s="215"/>
      <c r="H256" s="215"/>
      <c r="I256" s="215"/>
      <c r="J256" s="215"/>
      <c r="K256" s="215"/>
      <c r="L256" s="215"/>
      <c r="M256" s="215"/>
      <c r="N256" s="215"/>
      <c r="O256" s="215"/>
      <c r="P256" s="215"/>
      <c r="Q256" s="215"/>
      <c r="R256" s="215"/>
      <c r="S256" s="215"/>
      <c r="T256" s="215"/>
      <c r="U256" s="215"/>
      <c r="V256" s="215"/>
      <c r="W256" s="215"/>
      <c r="X256" s="215"/>
      <c r="Y256" s="215"/>
      <c r="Z256" s="587"/>
      <c r="AA256" s="384"/>
      <c r="AC256" s="603"/>
      <c r="AD256" s="248"/>
      <c r="AE256" s="248"/>
      <c r="AF256" s="248"/>
      <c r="AG256" s="248"/>
      <c r="AH256" s="248"/>
      <c r="AI256" s="248"/>
      <c r="AJ256" s="248"/>
      <c r="AK256" s="248"/>
      <c r="AL256" s="248"/>
      <c r="AM256" s="248"/>
      <c r="AN256" s="248"/>
      <c r="AO256" s="248"/>
      <c r="AP256" s="248"/>
      <c r="AQ256" s="248"/>
      <c r="AR256" s="604"/>
    </row>
    <row r="257" spans="1:44" s="378" customFormat="1" ht="12.75" customHeight="1" x14ac:dyDescent="0.2">
      <c r="A257" s="547" t="str">
        <f>IF('5. Contrasts'!A257="","",'5. Contrasts'!A257)</f>
        <v/>
      </c>
      <c r="B257" s="211" t="str">
        <f>IF('5. Contrasts'!B257="","",'5. Contrasts'!B257)</f>
        <v/>
      </c>
      <c r="C257" s="211" t="str">
        <f>IF('5. Contrasts'!C257="","",'5. Contrasts'!C257)</f>
        <v/>
      </c>
      <c r="D257" s="91" t="str">
        <f>IF('5. Contrasts'!D257="","",'5. Contrasts'!D257)</f>
        <v/>
      </c>
      <c r="E257" s="212" t="str">
        <f>IF('5. Contrasts'!E257="","",'5. Contrasts'!E257)</f>
        <v>vs.</v>
      </c>
      <c r="F257" s="211" t="str">
        <f>IF('5. Contrasts'!F257="","",'5. Contrasts'!F257)</f>
        <v/>
      </c>
      <c r="G257" s="93" t="str">
        <f>IF('5. Contrasts'!G257="","",'5. Contrasts'!G257)</f>
        <v/>
      </c>
      <c r="H257" s="398" t="str">
        <f>IF('5. Contrasts'!H257="","",'5. Contrasts'!H257)</f>
        <v/>
      </c>
      <c r="I257" s="216" t="str">
        <f>IF('5. Contrasts'!I257="","",'5. Contrasts'!I257)</f>
        <v/>
      </c>
      <c r="J257" s="216" t="str">
        <f>IF('5. Contrasts'!J257="","",'5. Contrasts'!J257)</f>
        <v/>
      </c>
      <c r="K257" s="216" t="str">
        <f>IF('5. Contrasts'!K257="","",'5. Contrasts'!K257)</f>
        <v/>
      </c>
      <c r="L257" s="216" t="str">
        <f>IF('5. Contrasts'!L257="","",'5. Contrasts'!L257)</f>
        <v/>
      </c>
      <c r="M257" s="216" t="str">
        <f>IF('5. Contrasts'!M257="","",'5. Contrasts'!M257)</f>
        <v/>
      </c>
      <c r="N257" s="216" t="str">
        <f>IF('5. Contrasts'!N257="","",'5. Contrasts'!N257)</f>
        <v/>
      </c>
      <c r="O257" s="216" t="str">
        <f>IF('5. Contrasts'!O257="","",'5. Contrasts'!O257)</f>
        <v/>
      </c>
      <c r="P257" s="216" t="str">
        <f>IF('5. Contrasts'!P257="","",'5. Contrasts'!P257)</f>
        <v/>
      </c>
      <c r="Q257" s="216" t="str">
        <f>IF('5. Contrasts'!Q257="","",'5. Contrasts'!Q257)</f>
        <v/>
      </c>
      <c r="R257" s="216" t="str">
        <f>IF('5. Contrasts'!R257="","",'5. Contrasts'!R257)</f>
        <v/>
      </c>
      <c r="S257" s="216" t="str">
        <f>IF('5. Contrasts'!S257="","",'5. Contrasts'!S257)</f>
        <v/>
      </c>
      <c r="T257" s="216" t="str">
        <f>IF('5. Contrasts'!T257="","",'5. Contrasts'!T257)</f>
        <v/>
      </c>
      <c r="U257" s="216" t="str">
        <f>IF('5. Contrasts'!U257="","",'5. Contrasts'!U257)</f>
        <v/>
      </c>
      <c r="V257" s="216" t="str">
        <f>IF('5. Contrasts'!V257="","",'5. Contrasts'!V257)</f>
        <v/>
      </c>
      <c r="W257" s="211" t="str">
        <f>IF('5. Contrasts'!W257="","",'5. Contrasts'!W257)</f>
        <v/>
      </c>
      <c r="X257" s="211" t="str">
        <f>IF('5. Contrasts'!X257="","",'5. Contrasts'!X257)</f>
        <v/>
      </c>
      <c r="Y257" s="211" t="str">
        <f>IF('5. Contrasts'!Y257="","",'5. Contrasts'!Y257)</f>
        <v/>
      </c>
      <c r="Z257" s="585" t="str">
        <f>IF('5. Contrasts'!Z257="","",'5. Contrasts'!Z257)</f>
        <v/>
      </c>
      <c r="AA257" s="377">
        <f t="shared" si="3"/>
        <v>10</v>
      </c>
      <c r="AC257" s="599"/>
      <c r="AD257" s="81"/>
      <c r="AE257" s="81"/>
      <c r="AF257" s="81"/>
      <c r="AG257" s="81"/>
      <c r="AH257" s="81"/>
      <c r="AI257" s="87"/>
      <c r="AJ257" s="81"/>
      <c r="AK257" s="81"/>
      <c r="AL257" s="81"/>
      <c r="AM257" s="81"/>
      <c r="AN257" s="81"/>
      <c r="AO257" s="81"/>
      <c r="AP257" s="81"/>
      <c r="AQ257" s="81"/>
      <c r="AR257" s="600"/>
    </row>
    <row r="258" spans="1:44" s="378" customFormat="1" ht="12.75" customHeight="1" x14ac:dyDescent="0.2">
      <c r="A258" s="547" t="str">
        <f>IF('5. Contrasts'!A258="","",'5. Contrasts'!A258)</f>
        <v/>
      </c>
      <c r="B258" s="211" t="str">
        <f>IF('5. Contrasts'!B258="","",'5. Contrasts'!B258)</f>
        <v/>
      </c>
      <c r="C258" s="211" t="str">
        <f>IF('5. Contrasts'!C258="","",'5. Contrasts'!C258)</f>
        <v/>
      </c>
      <c r="D258" s="91" t="str">
        <f>IF('5. Contrasts'!D258="","",'5. Contrasts'!D258)</f>
        <v/>
      </c>
      <c r="E258" s="212" t="str">
        <f>IF('5. Contrasts'!E258="","",'5. Contrasts'!E258)</f>
        <v>vs.</v>
      </c>
      <c r="F258" s="211" t="str">
        <f>IF('5. Contrasts'!F258="","",'5. Contrasts'!F258)</f>
        <v/>
      </c>
      <c r="G258" s="93" t="str">
        <f>IF('5. Contrasts'!G258="","",'5. Contrasts'!G258)</f>
        <v/>
      </c>
      <c r="H258" s="399" t="str">
        <f>IF('5. Contrasts'!H258="","",'5. Contrasts'!H258)</f>
        <v/>
      </c>
      <c r="I258" s="211" t="str">
        <f>IF('5. Contrasts'!I258="","",'5. Contrasts'!I258)</f>
        <v/>
      </c>
      <c r="J258" s="211" t="str">
        <f>IF('5. Contrasts'!J258="","",'5. Contrasts'!J258)</f>
        <v/>
      </c>
      <c r="K258" s="211" t="str">
        <f>IF('5. Contrasts'!K258="","",'5. Contrasts'!K258)</f>
        <v/>
      </c>
      <c r="L258" s="211" t="str">
        <f>IF('5. Contrasts'!L258="","",'5. Contrasts'!L258)</f>
        <v/>
      </c>
      <c r="M258" s="211" t="str">
        <f>IF('5. Contrasts'!M258="","",'5. Contrasts'!M258)</f>
        <v/>
      </c>
      <c r="N258" s="211" t="str">
        <f>IF('5. Contrasts'!N258="","",'5. Contrasts'!N258)</f>
        <v/>
      </c>
      <c r="O258" s="211" t="str">
        <f>IF('5. Contrasts'!O258="","",'5. Contrasts'!O258)</f>
        <v/>
      </c>
      <c r="P258" s="211" t="str">
        <f>IF('5. Contrasts'!P258="","",'5. Contrasts'!P258)</f>
        <v/>
      </c>
      <c r="Q258" s="211" t="str">
        <f>IF('5. Contrasts'!Q258="","",'5. Contrasts'!Q258)</f>
        <v/>
      </c>
      <c r="R258" s="211" t="str">
        <f>IF('5. Contrasts'!R258="","",'5. Contrasts'!R258)</f>
        <v/>
      </c>
      <c r="S258" s="211" t="str">
        <f>IF('5. Contrasts'!S258="","",'5. Contrasts'!S258)</f>
        <v/>
      </c>
      <c r="T258" s="211" t="str">
        <f>IF('5. Contrasts'!T258="","",'5. Contrasts'!T258)</f>
        <v/>
      </c>
      <c r="U258" s="211" t="str">
        <f>IF('5. Contrasts'!U258="","",'5. Contrasts'!U258)</f>
        <v/>
      </c>
      <c r="V258" s="211" t="str">
        <f>IF('5. Contrasts'!V258="","",'5. Contrasts'!V258)</f>
        <v/>
      </c>
      <c r="W258" s="211" t="str">
        <f>IF('5. Contrasts'!W258="","",'5. Contrasts'!W258)</f>
        <v/>
      </c>
      <c r="X258" s="211" t="str">
        <f>IF('5. Contrasts'!X258="","",'5. Contrasts'!X258)</f>
        <v/>
      </c>
      <c r="Y258" s="211" t="str">
        <f>IF('5. Contrasts'!Y258="","",'5. Contrasts'!Y258)</f>
        <v/>
      </c>
      <c r="Z258" s="585" t="str">
        <f>IF('5. Contrasts'!Z258="","",'5. Contrasts'!Z258)</f>
        <v/>
      </c>
      <c r="AA258" s="377">
        <f t="shared" si="3"/>
        <v>10</v>
      </c>
      <c r="AC258" s="599"/>
      <c r="AD258" s="81"/>
      <c r="AE258" s="81"/>
      <c r="AF258" s="81"/>
      <c r="AG258" s="81"/>
      <c r="AH258" s="81"/>
      <c r="AI258" s="87"/>
      <c r="AJ258" s="81"/>
      <c r="AK258" s="81"/>
      <c r="AL258" s="81"/>
      <c r="AM258" s="81"/>
      <c r="AN258" s="81"/>
      <c r="AO258" s="81"/>
      <c r="AP258" s="81"/>
      <c r="AQ258" s="81"/>
      <c r="AR258" s="600"/>
    </row>
    <row r="259" spans="1:44" s="378" customFormat="1" ht="12.75" customHeight="1" x14ac:dyDescent="0.2">
      <c r="A259" s="547" t="str">
        <f>IF('5. Contrasts'!A259="","",'5. Contrasts'!A259)</f>
        <v/>
      </c>
      <c r="B259" s="211" t="str">
        <f>IF('5. Contrasts'!B259="","",'5. Contrasts'!B259)</f>
        <v/>
      </c>
      <c r="C259" s="211" t="str">
        <f>IF('5. Contrasts'!C259="","",'5. Contrasts'!C259)</f>
        <v/>
      </c>
      <c r="D259" s="91" t="str">
        <f>IF('5. Contrasts'!D259="","",'5. Contrasts'!D259)</f>
        <v/>
      </c>
      <c r="E259" s="212" t="str">
        <f>IF('5. Contrasts'!E259="","",'5. Contrasts'!E259)</f>
        <v>vs.</v>
      </c>
      <c r="F259" s="211" t="str">
        <f>IF('5. Contrasts'!F259="","",'5. Contrasts'!F259)</f>
        <v/>
      </c>
      <c r="G259" s="93" t="str">
        <f>IF('5. Contrasts'!G259="","",'5. Contrasts'!G259)</f>
        <v/>
      </c>
      <c r="H259" s="399" t="str">
        <f>IF('5. Contrasts'!H259="","",'5. Contrasts'!H259)</f>
        <v/>
      </c>
      <c r="I259" s="211" t="str">
        <f>IF('5. Contrasts'!I259="","",'5. Contrasts'!I259)</f>
        <v/>
      </c>
      <c r="J259" s="211" t="str">
        <f>IF('5. Contrasts'!J259="","",'5. Contrasts'!J259)</f>
        <v/>
      </c>
      <c r="K259" s="211" t="str">
        <f>IF('5. Contrasts'!K259="","",'5. Contrasts'!K259)</f>
        <v/>
      </c>
      <c r="L259" s="211" t="str">
        <f>IF('5. Contrasts'!L259="","",'5. Contrasts'!L259)</f>
        <v/>
      </c>
      <c r="M259" s="211" t="str">
        <f>IF('5. Contrasts'!M259="","",'5. Contrasts'!M259)</f>
        <v/>
      </c>
      <c r="N259" s="211" t="str">
        <f>IF('5. Contrasts'!N259="","",'5. Contrasts'!N259)</f>
        <v/>
      </c>
      <c r="O259" s="211" t="str">
        <f>IF('5. Contrasts'!O259="","",'5. Contrasts'!O259)</f>
        <v/>
      </c>
      <c r="P259" s="211" t="str">
        <f>IF('5. Contrasts'!P259="","",'5. Contrasts'!P259)</f>
        <v/>
      </c>
      <c r="Q259" s="211" t="str">
        <f>IF('5. Contrasts'!Q259="","",'5. Contrasts'!Q259)</f>
        <v/>
      </c>
      <c r="R259" s="211" t="str">
        <f>IF('5. Contrasts'!R259="","",'5. Contrasts'!R259)</f>
        <v/>
      </c>
      <c r="S259" s="211" t="str">
        <f>IF('5. Contrasts'!S259="","",'5. Contrasts'!S259)</f>
        <v/>
      </c>
      <c r="T259" s="211" t="str">
        <f>IF('5. Contrasts'!T259="","",'5. Contrasts'!T259)</f>
        <v/>
      </c>
      <c r="U259" s="211" t="str">
        <f>IF('5. Contrasts'!U259="","",'5. Contrasts'!U259)</f>
        <v/>
      </c>
      <c r="V259" s="211" t="str">
        <f>IF('5. Contrasts'!V259="","",'5. Contrasts'!V259)</f>
        <v/>
      </c>
      <c r="W259" s="211" t="str">
        <f>IF('5. Contrasts'!W259="","",'5. Contrasts'!W259)</f>
        <v/>
      </c>
      <c r="X259" s="211" t="str">
        <f>IF('5. Contrasts'!X259="","",'5. Contrasts'!X259)</f>
        <v/>
      </c>
      <c r="Y259" s="211" t="str">
        <f>IF('5. Contrasts'!Y259="","",'5. Contrasts'!Y259)</f>
        <v/>
      </c>
      <c r="Z259" s="585" t="str">
        <f>IF('5. Contrasts'!Z259="","",'5. Contrasts'!Z259)</f>
        <v/>
      </c>
      <c r="AA259" s="377">
        <f t="shared" si="3"/>
        <v>10</v>
      </c>
      <c r="AC259" s="599"/>
      <c r="AD259" s="81"/>
      <c r="AE259" s="81"/>
      <c r="AF259" s="81"/>
      <c r="AG259" s="81"/>
      <c r="AH259" s="81"/>
      <c r="AI259" s="87"/>
      <c r="AJ259" s="81"/>
      <c r="AK259" s="81"/>
      <c r="AL259" s="81"/>
      <c r="AM259" s="81"/>
      <c r="AN259" s="81"/>
      <c r="AO259" s="81"/>
      <c r="AP259" s="81"/>
      <c r="AQ259" s="81"/>
      <c r="AR259" s="600"/>
    </row>
    <row r="260" spans="1:44" s="378" customFormat="1" ht="12.75" customHeight="1" x14ac:dyDescent="0.2">
      <c r="A260" s="547" t="str">
        <f>IF('5. Contrasts'!A260="","",'5. Contrasts'!A260)</f>
        <v/>
      </c>
      <c r="B260" s="211" t="str">
        <f>IF('5. Contrasts'!B260="","",'5. Contrasts'!B260)</f>
        <v/>
      </c>
      <c r="C260" s="211" t="str">
        <f>IF('5. Contrasts'!C260="","",'5. Contrasts'!C260)</f>
        <v/>
      </c>
      <c r="D260" s="91" t="str">
        <f>IF('5. Contrasts'!D260="","",'5. Contrasts'!D260)</f>
        <v/>
      </c>
      <c r="E260" s="212" t="str">
        <f>IF('5. Contrasts'!E260="","",'5. Contrasts'!E260)</f>
        <v>vs.</v>
      </c>
      <c r="F260" s="211" t="str">
        <f>IF('5. Contrasts'!F260="","",'5. Contrasts'!F260)</f>
        <v/>
      </c>
      <c r="G260" s="93" t="str">
        <f>IF('5. Contrasts'!G260="","",'5. Contrasts'!G260)</f>
        <v/>
      </c>
      <c r="H260" s="399" t="str">
        <f>IF('5. Contrasts'!H260="","",'5. Contrasts'!H260)</f>
        <v/>
      </c>
      <c r="I260" s="211" t="str">
        <f>IF('5. Contrasts'!I260="","",'5. Contrasts'!I260)</f>
        <v/>
      </c>
      <c r="J260" s="211" t="str">
        <f>IF('5. Contrasts'!J260="","",'5. Contrasts'!J260)</f>
        <v/>
      </c>
      <c r="K260" s="211" t="str">
        <f>IF('5. Contrasts'!K260="","",'5. Contrasts'!K260)</f>
        <v/>
      </c>
      <c r="L260" s="211" t="str">
        <f>IF('5. Contrasts'!L260="","",'5. Contrasts'!L260)</f>
        <v/>
      </c>
      <c r="M260" s="211" t="str">
        <f>IF('5. Contrasts'!M260="","",'5. Contrasts'!M260)</f>
        <v/>
      </c>
      <c r="N260" s="211" t="str">
        <f>IF('5. Contrasts'!N260="","",'5. Contrasts'!N260)</f>
        <v/>
      </c>
      <c r="O260" s="211" t="str">
        <f>IF('5. Contrasts'!O260="","",'5. Contrasts'!O260)</f>
        <v/>
      </c>
      <c r="P260" s="211" t="str">
        <f>IF('5. Contrasts'!P260="","",'5. Contrasts'!P260)</f>
        <v/>
      </c>
      <c r="Q260" s="211" t="str">
        <f>IF('5. Contrasts'!Q260="","",'5. Contrasts'!Q260)</f>
        <v/>
      </c>
      <c r="R260" s="211" t="str">
        <f>IF('5. Contrasts'!R260="","",'5. Contrasts'!R260)</f>
        <v/>
      </c>
      <c r="S260" s="211" t="str">
        <f>IF('5. Contrasts'!S260="","",'5. Contrasts'!S260)</f>
        <v/>
      </c>
      <c r="T260" s="211" t="str">
        <f>IF('5. Contrasts'!T260="","",'5. Contrasts'!T260)</f>
        <v/>
      </c>
      <c r="U260" s="211" t="str">
        <f>IF('5. Contrasts'!U260="","",'5. Contrasts'!U260)</f>
        <v/>
      </c>
      <c r="V260" s="211" t="str">
        <f>IF('5. Contrasts'!V260="","",'5. Contrasts'!V260)</f>
        <v/>
      </c>
      <c r="W260" s="211" t="str">
        <f>IF('5. Contrasts'!W260="","",'5. Contrasts'!W260)</f>
        <v/>
      </c>
      <c r="X260" s="211" t="str">
        <f>IF('5. Contrasts'!X260="","",'5. Contrasts'!X260)</f>
        <v/>
      </c>
      <c r="Y260" s="211" t="str">
        <f>IF('5. Contrasts'!Y260="","",'5. Contrasts'!Y260)</f>
        <v/>
      </c>
      <c r="Z260" s="585" t="str">
        <f>IF('5. Contrasts'!Z260="","",'5. Contrasts'!Z260)</f>
        <v/>
      </c>
      <c r="AA260" s="377">
        <f t="shared" si="3"/>
        <v>10</v>
      </c>
      <c r="AC260" s="599"/>
      <c r="AD260" s="81"/>
      <c r="AE260" s="81"/>
      <c r="AF260" s="81"/>
      <c r="AG260" s="81"/>
      <c r="AH260" s="81"/>
      <c r="AI260" s="87"/>
      <c r="AJ260" s="81"/>
      <c r="AK260" s="81"/>
      <c r="AL260" s="81"/>
      <c r="AM260" s="81"/>
      <c r="AN260" s="81"/>
      <c r="AO260" s="81"/>
      <c r="AP260" s="81"/>
      <c r="AQ260" s="81"/>
      <c r="AR260" s="600"/>
    </row>
    <row r="261" spans="1:44" s="378" customFormat="1" ht="12.75" customHeight="1" x14ac:dyDescent="0.2">
      <c r="A261" s="547" t="str">
        <f>IF('5. Contrasts'!A261="","",'5. Contrasts'!A261)</f>
        <v/>
      </c>
      <c r="B261" s="211" t="str">
        <f>IF('5. Contrasts'!B261="","",'5. Contrasts'!B261)</f>
        <v/>
      </c>
      <c r="C261" s="211" t="str">
        <f>IF('5. Contrasts'!C261="","",'5. Contrasts'!C261)</f>
        <v/>
      </c>
      <c r="D261" s="91" t="str">
        <f>IF('5. Contrasts'!D261="","",'5. Contrasts'!D261)</f>
        <v/>
      </c>
      <c r="E261" s="212" t="str">
        <f>IF('5. Contrasts'!E261="","",'5. Contrasts'!E261)</f>
        <v>vs.</v>
      </c>
      <c r="F261" s="211" t="str">
        <f>IF('5. Contrasts'!F261="","",'5. Contrasts'!F261)</f>
        <v/>
      </c>
      <c r="G261" s="93" t="str">
        <f>IF('5. Contrasts'!G261="","",'5. Contrasts'!G261)</f>
        <v/>
      </c>
      <c r="H261" s="399" t="str">
        <f>IF('5. Contrasts'!H261="","",'5. Contrasts'!H261)</f>
        <v/>
      </c>
      <c r="I261" s="211" t="str">
        <f>IF('5. Contrasts'!I261="","",'5. Contrasts'!I261)</f>
        <v/>
      </c>
      <c r="J261" s="211" t="str">
        <f>IF('5. Contrasts'!J261="","",'5. Contrasts'!J261)</f>
        <v/>
      </c>
      <c r="K261" s="211" t="str">
        <f>IF('5. Contrasts'!K261="","",'5. Contrasts'!K261)</f>
        <v/>
      </c>
      <c r="L261" s="211" t="str">
        <f>IF('5. Contrasts'!L261="","",'5. Contrasts'!L261)</f>
        <v/>
      </c>
      <c r="M261" s="211" t="str">
        <f>IF('5. Contrasts'!M261="","",'5. Contrasts'!M261)</f>
        <v/>
      </c>
      <c r="N261" s="211" t="str">
        <f>IF('5. Contrasts'!N261="","",'5. Contrasts'!N261)</f>
        <v/>
      </c>
      <c r="O261" s="211" t="str">
        <f>IF('5. Contrasts'!O261="","",'5. Contrasts'!O261)</f>
        <v/>
      </c>
      <c r="P261" s="211" t="str">
        <f>IF('5. Contrasts'!P261="","",'5. Contrasts'!P261)</f>
        <v/>
      </c>
      <c r="Q261" s="211" t="str">
        <f>IF('5. Contrasts'!Q261="","",'5. Contrasts'!Q261)</f>
        <v/>
      </c>
      <c r="R261" s="211" t="str">
        <f>IF('5. Contrasts'!R261="","",'5. Contrasts'!R261)</f>
        <v/>
      </c>
      <c r="S261" s="211" t="str">
        <f>IF('5. Contrasts'!S261="","",'5. Contrasts'!S261)</f>
        <v/>
      </c>
      <c r="T261" s="211" t="str">
        <f>IF('5. Contrasts'!T261="","",'5. Contrasts'!T261)</f>
        <v/>
      </c>
      <c r="U261" s="211" t="str">
        <f>IF('5. Contrasts'!U261="","",'5. Contrasts'!U261)</f>
        <v/>
      </c>
      <c r="V261" s="211" t="str">
        <f>IF('5. Contrasts'!V261="","",'5. Contrasts'!V261)</f>
        <v/>
      </c>
      <c r="W261" s="211" t="str">
        <f>IF('5. Contrasts'!W261="","",'5. Contrasts'!W261)</f>
        <v/>
      </c>
      <c r="X261" s="211" t="str">
        <f>IF('5. Contrasts'!X261="","",'5. Contrasts'!X261)</f>
        <v/>
      </c>
      <c r="Y261" s="211" t="str">
        <f>IF('5. Contrasts'!Y261="","",'5. Contrasts'!Y261)</f>
        <v/>
      </c>
      <c r="Z261" s="585" t="str">
        <f>IF('5. Contrasts'!Z261="","",'5. Contrasts'!Z261)</f>
        <v/>
      </c>
      <c r="AA261" s="377">
        <f t="shared" si="3"/>
        <v>10</v>
      </c>
      <c r="AC261" s="599"/>
      <c r="AD261" s="81"/>
      <c r="AE261" s="81"/>
      <c r="AF261" s="81"/>
      <c r="AG261" s="81"/>
      <c r="AH261" s="81"/>
      <c r="AI261" s="87"/>
      <c r="AJ261" s="81"/>
      <c r="AK261" s="81"/>
      <c r="AL261" s="81"/>
      <c r="AM261" s="81"/>
      <c r="AN261" s="81"/>
      <c r="AO261" s="81"/>
      <c r="AP261" s="81"/>
      <c r="AQ261" s="81"/>
      <c r="AR261" s="600"/>
    </row>
    <row r="262" spans="1:44" s="378" customFormat="1" ht="12.75" customHeight="1" x14ac:dyDescent="0.2">
      <c r="A262" s="547" t="str">
        <f>IF('5. Contrasts'!A262="","",'5. Contrasts'!A262)</f>
        <v/>
      </c>
      <c r="B262" s="211" t="str">
        <f>IF('5. Contrasts'!B262="","",'5. Contrasts'!B262)</f>
        <v/>
      </c>
      <c r="C262" s="211" t="str">
        <f>IF('5. Contrasts'!C262="","",'5. Contrasts'!C262)</f>
        <v/>
      </c>
      <c r="D262" s="91" t="str">
        <f>IF('5. Contrasts'!D262="","",'5. Contrasts'!D262)</f>
        <v/>
      </c>
      <c r="E262" s="212" t="str">
        <f>IF('5. Contrasts'!E262="","",'5. Contrasts'!E262)</f>
        <v>vs.</v>
      </c>
      <c r="F262" s="211" t="str">
        <f>IF('5. Contrasts'!F262="","",'5. Contrasts'!F262)</f>
        <v/>
      </c>
      <c r="G262" s="93" t="str">
        <f>IF('5. Contrasts'!G262="","",'5. Contrasts'!G262)</f>
        <v/>
      </c>
      <c r="H262" s="399" t="str">
        <f>IF('5. Contrasts'!H262="","",'5. Contrasts'!H262)</f>
        <v/>
      </c>
      <c r="I262" s="211" t="str">
        <f>IF('5. Contrasts'!I262="","",'5. Contrasts'!I262)</f>
        <v/>
      </c>
      <c r="J262" s="211" t="str">
        <f>IF('5. Contrasts'!J262="","",'5. Contrasts'!J262)</f>
        <v/>
      </c>
      <c r="K262" s="211" t="str">
        <f>IF('5. Contrasts'!K262="","",'5. Contrasts'!K262)</f>
        <v/>
      </c>
      <c r="L262" s="211" t="str">
        <f>IF('5. Contrasts'!L262="","",'5. Contrasts'!L262)</f>
        <v/>
      </c>
      <c r="M262" s="211" t="str">
        <f>IF('5. Contrasts'!M262="","",'5. Contrasts'!M262)</f>
        <v/>
      </c>
      <c r="N262" s="211" t="str">
        <f>IF('5. Contrasts'!N262="","",'5. Contrasts'!N262)</f>
        <v/>
      </c>
      <c r="O262" s="211" t="str">
        <f>IF('5. Contrasts'!O262="","",'5. Contrasts'!O262)</f>
        <v/>
      </c>
      <c r="P262" s="211" t="str">
        <f>IF('5. Contrasts'!P262="","",'5. Contrasts'!P262)</f>
        <v/>
      </c>
      <c r="Q262" s="211" t="str">
        <f>IF('5. Contrasts'!Q262="","",'5. Contrasts'!Q262)</f>
        <v/>
      </c>
      <c r="R262" s="211" t="str">
        <f>IF('5. Contrasts'!R262="","",'5. Contrasts'!R262)</f>
        <v/>
      </c>
      <c r="S262" s="211" t="str">
        <f>IF('5. Contrasts'!S262="","",'5. Contrasts'!S262)</f>
        <v/>
      </c>
      <c r="T262" s="211" t="str">
        <f>IF('5. Contrasts'!T262="","",'5. Contrasts'!T262)</f>
        <v/>
      </c>
      <c r="U262" s="211" t="str">
        <f>IF('5. Contrasts'!U262="","",'5. Contrasts'!U262)</f>
        <v/>
      </c>
      <c r="V262" s="211" t="str">
        <f>IF('5. Contrasts'!V262="","",'5. Contrasts'!V262)</f>
        <v/>
      </c>
      <c r="W262" s="211" t="str">
        <f>IF('5. Contrasts'!W262="","",'5. Contrasts'!W262)</f>
        <v/>
      </c>
      <c r="X262" s="211" t="str">
        <f>IF('5. Contrasts'!X262="","",'5. Contrasts'!X262)</f>
        <v/>
      </c>
      <c r="Y262" s="211" t="str">
        <f>IF('5. Contrasts'!Y262="","",'5. Contrasts'!Y262)</f>
        <v/>
      </c>
      <c r="Z262" s="585" t="str">
        <f>IF('5. Contrasts'!Z262="","",'5. Contrasts'!Z262)</f>
        <v/>
      </c>
      <c r="AA262" s="377">
        <f t="shared" si="3"/>
        <v>10</v>
      </c>
      <c r="AC262" s="599"/>
      <c r="AD262" s="81"/>
      <c r="AE262" s="81"/>
      <c r="AF262" s="81"/>
      <c r="AG262" s="81"/>
      <c r="AH262" s="81"/>
      <c r="AI262" s="87"/>
      <c r="AJ262" s="81"/>
      <c r="AK262" s="81"/>
      <c r="AL262" s="81"/>
      <c r="AM262" s="81"/>
      <c r="AN262" s="81"/>
      <c r="AO262" s="81"/>
      <c r="AP262" s="81"/>
      <c r="AQ262" s="81"/>
      <c r="AR262" s="600"/>
    </row>
    <row r="263" spans="1:44" s="378" customFormat="1" ht="12.75" customHeight="1" x14ac:dyDescent="0.2">
      <c r="A263" s="547" t="str">
        <f>IF('5. Contrasts'!A263="","",'5. Contrasts'!A263)</f>
        <v/>
      </c>
      <c r="B263" s="211" t="str">
        <f>IF('5. Contrasts'!B263="","",'5. Contrasts'!B263)</f>
        <v/>
      </c>
      <c r="C263" s="211" t="str">
        <f>IF('5. Contrasts'!C263="","",'5. Contrasts'!C263)</f>
        <v/>
      </c>
      <c r="D263" s="91" t="str">
        <f>IF('5. Contrasts'!D263="","",'5. Contrasts'!D263)</f>
        <v/>
      </c>
      <c r="E263" s="212" t="str">
        <f>IF('5. Contrasts'!E263="","",'5. Contrasts'!E263)</f>
        <v>vs.</v>
      </c>
      <c r="F263" s="211" t="str">
        <f>IF('5. Contrasts'!F263="","",'5. Contrasts'!F263)</f>
        <v/>
      </c>
      <c r="G263" s="93" t="str">
        <f>IF('5. Contrasts'!G263="","",'5. Contrasts'!G263)</f>
        <v/>
      </c>
      <c r="H263" s="399" t="str">
        <f>IF('5. Contrasts'!H263="","",'5. Contrasts'!H263)</f>
        <v/>
      </c>
      <c r="I263" s="211" t="str">
        <f>IF('5. Contrasts'!I263="","",'5. Contrasts'!I263)</f>
        <v/>
      </c>
      <c r="J263" s="211" t="str">
        <f>IF('5. Contrasts'!J263="","",'5. Contrasts'!J263)</f>
        <v/>
      </c>
      <c r="K263" s="211" t="str">
        <f>IF('5. Contrasts'!K263="","",'5. Contrasts'!K263)</f>
        <v/>
      </c>
      <c r="L263" s="211" t="str">
        <f>IF('5. Contrasts'!L263="","",'5. Contrasts'!L263)</f>
        <v/>
      </c>
      <c r="M263" s="211" t="str">
        <f>IF('5. Contrasts'!M263="","",'5. Contrasts'!M263)</f>
        <v/>
      </c>
      <c r="N263" s="211" t="str">
        <f>IF('5. Contrasts'!N263="","",'5. Contrasts'!N263)</f>
        <v/>
      </c>
      <c r="O263" s="211" t="str">
        <f>IF('5. Contrasts'!O263="","",'5. Contrasts'!O263)</f>
        <v/>
      </c>
      <c r="P263" s="211" t="str">
        <f>IF('5. Contrasts'!P263="","",'5. Contrasts'!P263)</f>
        <v/>
      </c>
      <c r="Q263" s="211" t="str">
        <f>IF('5. Contrasts'!Q263="","",'5. Contrasts'!Q263)</f>
        <v/>
      </c>
      <c r="R263" s="211" t="str">
        <f>IF('5. Contrasts'!R263="","",'5. Contrasts'!R263)</f>
        <v/>
      </c>
      <c r="S263" s="211" t="str">
        <f>IF('5. Contrasts'!S263="","",'5. Contrasts'!S263)</f>
        <v/>
      </c>
      <c r="T263" s="211" t="str">
        <f>IF('5. Contrasts'!T263="","",'5. Contrasts'!T263)</f>
        <v/>
      </c>
      <c r="U263" s="211" t="str">
        <f>IF('5. Contrasts'!U263="","",'5. Contrasts'!U263)</f>
        <v/>
      </c>
      <c r="V263" s="211" t="str">
        <f>IF('5. Contrasts'!V263="","",'5. Contrasts'!V263)</f>
        <v/>
      </c>
      <c r="W263" s="211" t="str">
        <f>IF('5. Contrasts'!W263="","",'5. Contrasts'!W263)</f>
        <v/>
      </c>
      <c r="X263" s="211" t="str">
        <f>IF('5. Contrasts'!X263="","",'5. Contrasts'!X263)</f>
        <v/>
      </c>
      <c r="Y263" s="211" t="str">
        <f>IF('5. Contrasts'!Y263="","",'5. Contrasts'!Y263)</f>
        <v/>
      </c>
      <c r="Z263" s="585" t="str">
        <f>IF('5. Contrasts'!Z263="","",'5. Contrasts'!Z263)</f>
        <v/>
      </c>
      <c r="AA263" s="377">
        <f t="shared" si="3"/>
        <v>10</v>
      </c>
      <c r="AC263" s="599"/>
      <c r="AD263" s="81"/>
      <c r="AE263" s="81"/>
      <c r="AF263" s="81"/>
      <c r="AG263" s="81"/>
      <c r="AH263" s="81"/>
      <c r="AI263" s="87"/>
      <c r="AJ263" s="81"/>
      <c r="AK263" s="81"/>
      <c r="AL263" s="81"/>
      <c r="AM263" s="81"/>
      <c r="AN263" s="81"/>
      <c r="AO263" s="81"/>
      <c r="AP263" s="81"/>
      <c r="AQ263" s="81"/>
      <c r="AR263" s="600"/>
    </row>
    <row r="264" spans="1:44" s="378" customFormat="1" ht="12.75" customHeight="1" x14ac:dyDescent="0.2">
      <c r="A264" s="547" t="str">
        <f>IF('5. Contrasts'!A264="","",'5. Contrasts'!A264)</f>
        <v/>
      </c>
      <c r="B264" s="211" t="str">
        <f>IF('5. Contrasts'!B264="","",'5. Contrasts'!B264)</f>
        <v/>
      </c>
      <c r="C264" s="211" t="str">
        <f>IF('5. Contrasts'!C264="","",'5. Contrasts'!C264)</f>
        <v/>
      </c>
      <c r="D264" s="91" t="str">
        <f>IF('5. Contrasts'!D264="","",'5. Contrasts'!D264)</f>
        <v/>
      </c>
      <c r="E264" s="212" t="str">
        <f>IF('5. Contrasts'!E264="","",'5. Contrasts'!E264)</f>
        <v>vs.</v>
      </c>
      <c r="F264" s="211" t="str">
        <f>IF('5. Contrasts'!F264="","",'5. Contrasts'!F264)</f>
        <v/>
      </c>
      <c r="G264" s="93" t="str">
        <f>IF('5. Contrasts'!G264="","",'5. Contrasts'!G264)</f>
        <v/>
      </c>
      <c r="H264" s="399" t="str">
        <f>IF('5. Contrasts'!H264="","",'5. Contrasts'!H264)</f>
        <v/>
      </c>
      <c r="I264" s="211" t="str">
        <f>IF('5. Contrasts'!I264="","",'5. Contrasts'!I264)</f>
        <v/>
      </c>
      <c r="J264" s="211" t="str">
        <f>IF('5. Contrasts'!J264="","",'5. Contrasts'!J264)</f>
        <v/>
      </c>
      <c r="K264" s="211" t="str">
        <f>IF('5. Contrasts'!K264="","",'5. Contrasts'!K264)</f>
        <v/>
      </c>
      <c r="L264" s="211" t="str">
        <f>IF('5. Contrasts'!L264="","",'5. Contrasts'!L264)</f>
        <v/>
      </c>
      <c r="M264" s="211" t="str">
        <f>IF('5. Contrasts'!M264="","",'5. Contrasts'!M264)</f>
        <v/>
      </c>
      <c r="N264" s="211" t="str">
        <f>IF('5. Contrasts'!N264="","",'5. Contrasts'!N264)</f>
        <v/>
      </c>
      <c r="O264" s="211" t="str">
        <f>IF('5. Contrasts'!O264="","",'5. Contrasts'!O264)</f>
        <v/>
      </c>
      <c r="P264" s="211" t="str">
        <f>IF('5. Contrasts'!P264="","",'5. Contrasts'!P264)</f>
        <v/>
      </c>
      <c r="Q264" s="211" t="str">
        <f>IF('5. Contrasts'!Q264="","",'5. Contrasts'!Q264)</f>
        <v/>
      </c>
      <c r="R264" s="211" t="str">
        <f>IF('5. Contrasts'!R264="","",'5. Contrasts'!R264)</f>
        <v/>
      </c>
      <c r="S264" s="211" t="str">
        <f>IF('5. Contrasts'!S264="","",'5. Contrasts'!S264)</f>
        <v/>
      </c>
      <c r="T264" s="211" t="str">
        <f>IF('5. Contrasts'!T264="","",'5. Contrasts'!T264)</f>
        <v/>
      </c>
      <c r="U264" s="211" t="str">
        <f>IF('5. Contrasts'!U264="","",'5. Contrasts'!U264)</f>
        <v/>
      </c>
      <c r="V264" s="211" t="str">
        <f>IF('5. Contrasts'!V264="","",'5. Contrasts'!V264)</f>
        <v/>
      </c>
      <c r="W264" s="211" t="str">
        <f>IF('5. Contrasts'!W264="","",'5. Contrasts'!W264)</f>
        <v/>
      </c>
      <c r="X264" s="211" t="str">
        <f>IF('5. Contrasts'!X264="","",'5. Contrasts'!X264)</f>
        <v/>
      </c>
      <c r="Y264" s="211" t="str">
        <f>IF('5. Contrasts'!Y264="","",'5. Contrasts'!Y264)</f>
        <v/>
      </c>
      <c r="Z264" s="585" t="str">
        <f>IF('5. Contrasts'!Z264="","",'5. Contrasts'!Z264)</f>
        <v/>
      </c>
      <c r="AA264" s="377">
        <f t="shared" si="3"/>
        <v>10</v>
      </c>
      <c r="AC264" s="599"/>
      <c r="AD264" s="81"/>
      <c r="AE264" s="81"/>
      <c r="AF264" s="81"/>
      <c r="AG264" s="81"/>
      <c r="AH264" s="81"/>
      <c r="AI264" s="87"/>
      <c r="AJ264" s="81"/>
      <c r="AK264" s="81"/>
      <c r="AL264" s="81"/>
      <c r="AM264" s="81"/>
      <c r="AN264" s="81"/>
      <c r="AO264" s="81"/>
      <c r="AP264" s="81"/>
      <c r="AQ264" s="81"/>
      <c r="AR264" s="600"/>
    </row>
    <row r="265" spans="1:44" s="378" customFormat="1" ht="12.75" customHeight="1" x14ac:dyDescent="0.2">
      <c r="A265" s="547" t="str">
        <f>IF('5. Contrasts'!A265="","",'5. Contrasts'!A265)</f>
        <v/>
      </c>
      <c r="B265" s="211" t="str">
        <f>IF('5. Contrasts'!B265="","",'5. Contrasts'!B265)</f>
        <v/>
      </c>
      <c r="C265" s="211" t="str">
        <f>IF('5. Contrasts'!C265="","",'5. Contrasts'!C265)</f>
        <v/>
      </c>
      <c r="D265" s="91" t="str">
        <f>IF('5. Contrasts'!D265="","",'5. Contrasts'!D265)</f>
        <v/>
      </c>
      <c r="E265" s="212" t="str">
        <f>IF('5. Contrasts'!E265="","",'5. Contrasts'!E265)</f>
        <v>vs.</v>
      </c>
      <c r="F265" s="211" t="str">
        <f>IF('5. Contrasts'!F265="","",'5. Contrasts'!F265)</f>
        <v/>
      </c>
      <c r="G265" s="93" t="str">
        <f>IF('5. Contrasts'!G265="","",'5. Contrasts'!G265)</f>
        <v/>
      </c>
      <c r="H265" s="399" t="str">
        <f>IF('5. Contrasts'!H265="","",'5. Contrasts'!H265)</f>
        <v/>
      </c>
      <c r="I265" s="211" t="str">
        <f>IF('5. Contrasts'!I265="","",'5. Contrasts'!I265)</f>
        <v/>
      </c>
      <c r="J265" s="211" t="str">
        <f>IF('5. Contrasts'!J265="","",'5. Contrasts'!J265)</f>
        <v/>
      </c>
      <c r="K265" s="211" t="str">
        <f>IF('5. Contrasts'!K265="","",'5. Contrasts'!K265)</f>
        <v/>
      </c>
      <c r="L265" s="211" t="str">
        <f>IF('5. Contrasts'!L265="","",'5. Contrasts'!L265)</f>
        <v/>
      </c>
      <c r="M265" s="211" t="str">
        <f>IF('5. Contrasts'!M265="","",'5. Contrasts'!M265)</f>
        <v/>
      </c>
      <c r="N265" s="211" t="str">
        <f>IF('5. Contrasts'!N265="","",'5. Contrasts'!N265)</f>
        <v/>
      </c>
      <c r="O265" s="211" t="str">
        <f>IF('5. Contrasts'!O265="","",'5. Contrasts'!O265)</f>
        <v/>
      </c>
      <c r="P265" s="211" t="str">
        <f>IF('5. Contrasts'!P265="","",'5. Contrasts'!P265)</f>
        <v/>
      </c>
      <c r="Q265" s="211" t="str">
        <f>IF('5. Contrasts'!Q265="","",'5. Contrasts'!Q265)</f>
        <v/>
      </c>
      <c r="R265" s="211" t="str">
        <f>IF('5. Contrasts'!R265="","",'5. Contrasts'!R265)</f>
        <v/>
      </c>
      <c r="S265" s="211" t="str">
        <f>IF('5. Contrasts'!S265="","",'5. Contrasts'!S265)</f>
        <v/>
      </c>
      <c r="T265" s="211" t="str">
        <f>IF('5. Contrasts'!T265="","",'5. Contrasts'!T265)</f>
        <v/>
      </c>
      <c r="U265" s="211" t="str">
        <f>IF('5. Contrasts'!U265="","",'5. Contrasts'!U265)</f>
        <v/>
      </c>
      <c r="V265" s="211" t="str">
        <f>IF('5. Contrasts'!V265="","",'5. Contrasts'!V265)</f>
        <v/>
      </c>
      <c r="W265" s="211" t="str">
        <f>IF('5. Contrasts'!W265="","",'5. Contrasts'!W265)</f>
        <v/>
      </c>
      <c r="X265" s="211" t="str">
        <f>IF('5. Contrasts'!X265="","",'5. Contrasts'!X265)</f>
        <v/>
      </c>
      <c r="Y265" s="211" t="str">
        <f>IF('5. Contrasts'!Y265="","",'5. Contrasts'!Y265)</f>
        <v/>
      </c>
      <c r="Z265" s="585" t="str">
        <f>IF('5. Contrasts'!Z265="","",'5. Contrasts'!Z265)</f>
        <v/>
      </c>
      <c r="AA265" s="377">
        <f t="shared" si="3"/>
        <v>10</v>
      </c>
      <c r="AC265" s="599"/>
      <c r="AD265" s="81"/>
      <c r="AE265" s="81"/>
      <c r="AF265" s="81"/>
      <c r="AG265" s="81"/>
      <c r="AH265" s="81"/>
      <c r="AI265" s="87"/>
      <c r="AJ265" s="81"/>
      <c r="AK265" s="81"/>
      <c r="AL265" s="81"/>
      <c r="AM265" s="81"/>
      <c r="AN265" s="81"/>
      <c r="AO265" s="81"/>
      <c r="AP265" s="81"/>
      <c r="AQ265" s="81"/>
      <c r="AR265" s="600"/>
    </row>
    <row r="266" spans="1:44" s="378" customFormat="1" ht="12.75" customHeight="1" x14ac:dyDescent="0.2">
      <c r="A266" s="547" t="str">
        <f>IF('5. Contrasts'!A266="","",'5. Contrasts'!A266)</f>
        <v/>
      </c>
      <c r="B266" s="211" t="str">
        <f>IF('5. Contrasts'!B266="","",'5. Contrasts'!B266)</f>
        <v/>
      </c>
      <c r="C266" s="211" t="str">
        <f>IF('5. Contrasts'!C266="","",'5. Contrasts'!C266)</f>
        <v/>
      </c>
      <c r="D266" s="91" t="str">
        <f>IF('5. Contrasts'!D266="","",'5. Contrasts'!D266)</f>
        <v/>
      </c>
      <c r="E266" s="212" t="str">
        <f>IF('5. Contrasts'!E266="","",'5. Contrasts'!E266)</f>
        <v>vs.</v>
      </c>
      <c r="F266" s="211" t="str">
        <f>IF('5. Contrasts'!F266="","",'5. Contrasts'!F266)</f>
        <v/>
      </c>
      <c r="G266" s="93" t="str">
        <f>IF('5. Contrasts'!G266="","",'5. Contrasts'!G266)</f>
        <v/>
      </c>
      <c r="H266" s="399" t="str">
        <f>IF('5. Contrasts'!H266="","",'5. Contrasts'!H266)</f>
        <v/>
      </c>
      <c r="I266" s="211" t="str">
        <f>IF('5. Contrasts'!I266="","",'5. Contrasts'!I266)</f>
        <v/>
      </c>
      <c r="J266" s="211" t="str">
        <f>IF('5. Contrasts'!J266="","",'5. Contrasts'!J266)</f>
        <v/>
      </c>
      <c r="K266" s="211" t="str">
        <f>IF('5. Contrasts'!K266="","",'5. Contrasts'!K266)</f>
        <v/>
      </c>
      <c r="L266" s="211" t="str">
        <f>IF('5. Contrasts'!L266="","",'5. Contrasts'!L266)</f>
        <v/>
      </c>
      <c r="M266" s="211" t="str">
        <f>IF('5. Contrasts'!M266="","",'5. Contrasts'!M266)</f>
        <v/>
      </c>
      <c r="N266" s="211" t="str">
        <f>IF('5. Contrasts'!N266="","",'5. Contrasts'!N266)</f>
        <v/>
      </c>
      <c r="O266" s="211" t="str">
        <f>IF('5. Contrasts'!O266="","",'5. Contrasts'!O266)</f>
        <v/>
      </c>
      <c r="P266" s="211" t="str">
        <f>IF('5. Contrasts'!P266="","",'5. Contrasts'!P266)</f>
        <v/>
      </c>
      <c r="Q266" s="211" t="str">
        <f>IF('5. Contrasts'!Q266="","",'5. Contrasts'!Q266)</f>
        <v/>
      </c>
      <c r="R266" s="211" t="str">
        <f>IF('5. Contrasts'!R266="","",'5. Contrasts'!R266)</f>
        <v/>
      </c>
      <c r="S266" s="211" t="str">
        <f>IF('5. Contrasts'!S266="","",'5. Contrasts'!S266)</f>
        <v/>
      </c>
      <c r="T266" s="211" t="str">
        <f>IF('5. Contrasts'!T266="","",'5. Contrasts'!T266)</f>
        <v/>
      </c>
      <c r="U266" s="211" t="str">
        <f>IF('5. Contrasts'!U266="","",'5. Contrasts'!U266)</f>
        <v/>
      </c>
      <c r="V266" s="211" t="str">
        <f>IF('5. Contrasts'!V266="","",'5. Contrasts'!V266)</f>
        <v/>
      </c>
      <c r="W266" s="211" t="str">
        <f>IF('5. Contrasts'!W266="","",'5. Contrasts'!W266)</f>
        <v/>
      </c>
      <c r="X266" s="211" t="str">
        <f>IF('5. Contrasts'!X266="","",'5. Contrasts'!X266)</f>
        <v/>
      </c>
      <c r="Y266" s="211" t="str">
        <f>IF('5. Contrasts'!Y266="","",'5. Contrasts'!Y266)</f>
        <v/>
      </c>
      <c r="Z266" s="585" t="str">
        <f>IF('5. Contrasts'!Z266="","",'5. Contrasts'!Z266)</f>
        <v/>
      </c>
      <c r="AA266" s="377">
        <f t="shared" si="3"/>
        <v>10</v>
      </c>
      <c r="AC266" s="599"/>
      <c r="AD266" s="81"/>
      <c r="AE266" s="81"/>
      <c r="AF266" s="81"/>
      <c r="AG266" s="81"/>
      <c r="AH266" s="81"/>
      <c r="AI266" s="87"/>
      <c r="AJ266" s="81"/>
      <c r="AK266" s="81"/>
      <c r="AL266" s="81"/>
      <c r="AM266" s="81"/>
      <c r="AN266" s="81"/>
      <c r="AO266" s="81"/>
      <c r="AP266" s="81"/>
      <c r="AQ266" s="81"/>
      <c r="AR266" s="600"/>
    </row>
    <row r="267" spans="1:44" s="378" customFormat="1" ht="12.75" hidden="1" customHeight="1" x14ac:dyDescent="0.2">
      <c r="A267" s="547" t="str">
        <f>IF('5. Contrasts'!A267="","",'5. Contrasts'!A267)</f>
        <v/>
      </c>
      <c r="B267" s="211" t="str">
        <f>IF('5. Contrasts'!B267="","",'5. Contrasts'!B267)</f>
        <v/>
      </c>
      <c r="C267" s="211" t="str">
        <f>IF('5. Contrasts'!C267="","",'5. Contrasts'!C267)</f>
        <v/>
      </c>
      <c r="D267" s="91" t="str">
        <f>IF('5. Contrasts'!D267="","",'5. Contrasts'!D267)</f>
        <v/>
      </c>
      <c r="E267" s="212" t="str">
        <f>IF('5. Contrasts'!E267="","",'5. Contrasts'!E267)</f>
        <v>vs.</v>
      </c>
      <c r="F267" s="211" t="str">
        <f>IF('5. Contrasts'!F267="","",'5. Contrasts'!F267)</f>
        <v/>
      </c>
      <c r="G267" s="93" t="str">
        <f>IF('5. Contrasts'!G267="","",'5. Contrasts'!G267)</f>
        <v/>
      </c>
      <c r="H267" s="399" t="str">
        <f>IF('5. Contrasts'!H267="","",'5. Contrasts'!H267)</f>
        <v/>
      </c>
      <c r="I267" s="211" t="str">
        <f>IF('5. Contrasts'!I267="","",'5. Contrasts'!I267)</f>
        <v/>
      </c>
      <c r="J267" s="211" t="str">
        <f>IF('5. Contrasts'!J267="","",'5. Contrasts'!J267)</f>
        <v/>
      </c>
      <c r="K267" s="211" t="str">
        <f>IF('5. Contrasts'!K267="","",'5. Contrasts'!K267)</f>
        <v/>
      </c>
      <c r="L267" s="211" t="str">
        <f>IF('5. Contrasts'!L267="","",'5. Contrasts'!L267)</f>
        <v/>
      </c>
      <c r="M267" s="211" t="str">
        <f>IF('5. Contrasts'!M267="","",'5. Contrasts'!M267)</f>
        <v/>
      </c>
      <c r="N267" s="211" t="str">
        <f>IF('5. Contrasts'!N267="","",'5. Contrasts'!N267)</f>
        <v/>
      </c>
      <c r="O267" s="211" t="str">
        <f>IF('5. Contrasts'!O267="","",'5. Contrasts'!O267)</f>
        <v/>
      </c>
      <c r="P267" s="211" t="str">
        <f>IF('5. Contrasts'!P267="","",'5. Contrasts'!P267)</f>
        <v/>
      </c>
      <c r="Q267" s="211" t="str">
        <f>IF('5. Contrasts'!Q267="","",'5. Contrasts'!Q267)</f>
        <v/>
      </c>
      <c r="R267" s="211" t="str">
        <f>IF('5. Contrasts'!R267="","",'5. Contrasts'!R267)</f>
        <v/>
      </c>
      <c r="S267" s="211" t="str">
        <f>IF('5. Contrasts'!S267="","",'5. Contrasts'!S267)</f>
        <v/>
      </c>
      <c r="T267" s="211" t="str">
        <f>IF('5. Contrasts'!T267="","",'5. Contrasts'!T267)</f>
        <v/>
      </c>
      <c r="U267" s="211" t="str">
        <f>IF('5. Contrasts'!U267="","",'5. Contrasts'!U267)</f>
        <v/>
      </c>
      <c r="V267" s="211" t="str">
        <f>IF('5. Contrasts'!V267="","",'5. Contrasts'!V267)</f>
        <v/>
      </c>
      <c r="W267" s="211" t="str">
        <f>IF('5. Contrasts'!W267="","",'5. Contrasts'!W267)</f>
        <v/>
      </c>
      <c r="X267" s="211" t="str">
        <f>IF('5. Contrasts'!X267="","",'5. Contrasts'!X267)</f>
        <v/>
      </c>
      <c r="Y267" s="211" t="str">
        <f>IF('5. Contrasts'!Y267="","",'5. Contrasts'!Y267)</f>
        <v/>
      </c>
      <c r="Z267" s="585" t="str">
        <f>IF('5. Contrasts'!Z267="","",'5. Contrasts'!Z267)</f>
        <v/>
      </c>
      <c r="AA267" s="377">
        <f t="shared" si="3"/>
        <v>10</v>
      </c>
      <c r="AC267" s="599"/>
      <c r="AD267" s="81"/>
      <c r="AE267" s="81"/>
      <c r="AF267" s="81"/>
      <c r="AG267" s="81"/>
      <c r="AH267" s="81"/>
      <c r="AI267" s="87"/>
      <c r="AJ267" s="81"/>
      <c r="AK267" s="81"/>
      <c r="AL267" s="81"/>
      <c r="AM267" s="81"/>
      <c r="AN267" s="81"/>
      <c r="AO267" s="81"/>
      <c r="AP267" s="81"/>
      <c r="AQ267" s="81"/>
      <c r="AR267" s="600"/>
    </row>
    <row r="268" spans="1:44" s="378" customFormat="1" ht="12.75" hidden="1" customHeight="1" x14ac:dyDescent="0.2">
      <c r="A268" s="547" t="str">
        <f>IF('5. Contrasts'!A268="","",'5. Contrasts'!A268)</f>
        <v/>
      </c>
      <c r="B268" s="211" t="str">
        <f>IF('5. Contrasts'!B268="","",'5. Contrasts'!B268)</f>
        <v/>
      </c>
      <c r="C268" s="211" t="str">
        <f>IF('5. Contrasts'!C268="","",'5. Contrasts'!C268)</f>
        <v/>
      </c>
      <c r="D268" s="91" t="str">
        <f>IF('5. Contrasts'!D268="","",'5. Contrasts'!D268)</f>
        <v/>
      </c>
      <c r="E268" s="212" t="str">
        <f>IF('5. Contrasts'!E268="","",'5. Contrasts'!E268)</f>
        <v>vs.</v>
      </c>
      <c r="F268" s="211" t="str">
        <f>IF('5. Contrasts'!F268="","",'5. Contrasts'!F268)</f>
        <v/>
      </c>
      <c r="G268" s="93" t="str">
        <f>IF('5. Contrasts'!G268="","",'5. Contrasts'!G268)</f>
        <v/>
      </c>
      <c r="H268" s="399" t="str">
        <f>IF('5. Contrasts'!H268="","",'5. Contrasts'!H268)</f>
        <v/>
      </c>
      <c r="I268" s="211" t="str">
        <f>IF('5. Contrasts'!I268="","",'5. Contrasts'!I268)</f>
        <v/>
      </c>
      <c r="J268" s="211" t="str">
        <f>IF('5. Contrasts'!J268="","",'5. Contrasts'!J268)</f>
        <v/>
      </c>
      <c r="K268" s="211" t="str">
        <f>IF('5. Contrasts'!K268="","",'5. Contrasts'!K268)</f>
        <v/>
      </c>
      <c r="L268" s="211" t="str">
        <f>IF('5. Contrasts'!L268="","",'5. Contrasts'!L268)</f>
        <v/>
      </c>
      <c r="M268" s="211" t="str">
        <f>IF('5. Contrasts'!M268="","",'5. Contrasts'!M268)</f>
        <v/>
      </c>
      <c r="N268" s="211" t="str">
        <f>IF('5. Contrasts'!N268="","",'5. Contrasts'!N268)</f>
        <v/>
      </c>
      <c r="O268" s="211" t="str">
        <f>IF('5. Contrasts'!O268="","",'5. Contrasts'!O268)</f>
        <v/>
      </c>
      <c r="P268" s="211" t="str">
        <f>IF('5. Contrasts'!P268="","",'5. Contrasts'!P268)</f>
        <v/>
      </c>
      <c r="Q268" s="211" t="str">
        <f>IF('5. Contrasts'!Q268="","",'5. Contrasts'!Q268)</f>
        <v/>
      </c>
      <c r="R268" s="211" t="str">
        <f>IF('5. Contrasts'!R268="","",'5. Contrasts'!R268)</f>
        <v/>
      </c>
      <c r="S268" s="211" t="str">
        <f>IF('5. Contrasts'!S268="","",'5. Contrasts'!S268)</f>
        <v/>
      </c>
      <c r="T268" s="211" t="str">
        <f>IF('5. Contrasts'!T268="","",'5. Contrasts'!T268)</f>
        <v/>
      </c>
      <c r="U268" s="211" t="str">
        <f>IF('5. Contrasts'!U268="","",'5. Contrasts'!U268)</f>
        <v/>
      </c>
      <c r="V268" s="211" t="str">
        <f>IF('5. Contrasts'!V268="","",'5. Contrasts'!V268)</f>
        <v/>
      </c>
      <c r="W268" s="211" t="str">
        <f>IF('5. Contrasts'!W268="","",'5. Contrasts'!W268)</f>
        <v/>
      </c>
      <c r="X268" s="211" t="str">
        <f>IF('5. Contrasts'!X268="","",'5. Contrasts'!X268)</f>
        <v/>
      </c>
      <c r="Y268" s="211" t="str">
        <f>IF('5. Contrasts'!Y268="","",'5. Contrasts'!Y268)</f>
        <v/>
      </c>
      <c r="Z268" s="585" t="str">
        <f>IF('5. Contrasts'!Z268="","",'5. Contrasts'!Z268)</f>
        <v/>
      </c>
      <c r="AA268" s="377">
        <f t="shared" si="3"/>
        <v>10</v>
      </c>
      <c r="AC268" s="599"/>
      <c r="AD268" s="81"/>
      <c r="AE268" s="81"/>
      <c r="AF268" s="81"/>
      <c r="AG268" s="81"/>
      <c r="AH268" s="81"/>
      <c r="AI268" s="87"/>
      <c r="AJ268" s="81"/>
      <c r="AK268" s="81"/>
      <c r="AL268" s="81"/>
      <c r="AM268" s="81"/>
      <c r="AN268" s="81"/>
      <c r="AO268" s="81"/>
      <c r="AP268" s="81"/>
      <c r="AQ268" s="81"/>
      <c r="AR268" s="600"/>
    </row>
    <row r="269" spans="1:44" s="378" customFormat="1" ht="12.75" hidden="1" customHeight="1" x14ac:dyDescent="0.2">
      <c r="A269" s="547" t="str">
        <f>IF('5. Contrasts'!A269="","",'5. Contrasts'!A269)</f>
        <v/>
      </c>
      <c r="B269" s="211" t="str">
        <f>IF('5. Contrasts'!B269="","",'5. Contrasts'!B269)</f>
        <v/>
      </c>
      <c r="C269" s="211" t="str">
        <f>IF('5. Contrasts'!C269="","",'5. Contrasts'!C269)</f>
        <v/>
      </c>
      <c r="D269" s="91" t="str">
        <f>IF('5. Contrasts'!D269="","",'5. Contrasts'!D269)</f>
        <v/>
      </c>
      <c r="E269" s="212" t="str">
        <f>IF('5. Contrasts'!E269="","",'5. Contrasts'!E269)</f>
        <v>vs.</v>
      </c>
      <c r="F269" s="211" t="str">
        <f>IF('5. Contrasts'!F269="","",'5. Contrasts'!F269)</f>
        <v/>
      </c>
      <c r="G269" s="93" t="str">
        <f>IF('5. Contrasts'!G269="","",'5. Contrasts'!G269)</f>
        <v/>
      </c>
      <c r="H269" s="399" t="str">
        <f>IF('5. Contrasts'!H269="","",'5. Contrasts'!H269)</f>
        <v/>
      </c>
      <c r="I269" s="211" t="str">
        <f>IF('5. Contrasts'!I269="","",'5. Contrasts'!I269)</f>
        <v/>
      </c>
      <c r="J269" s="211" t="str">
        <f>IF('5. Contrasts'!J269="","",'5. Contrasts'!J269)</f>
        <v/>
      </c>
      <c r="K269" s="211" t="str">
        <f>IF('5. Contrasts'!K269="","",'5. Contrasts'!K269)</f>
        <v/>
      </c>
      <c r="L269" s="211" t="str">
        <f>IF('5. Contrasts'!L269="","",'5. Contrasts'!L269)</f>
        <v/>
      </c>
      <c r="M269" s="211" t="str">
        <f>IF('5. Contrasts'!M269="","",'5. Contrasts'!M269)</f>
        <v/>
      </c>
      <c r="N269" s="211" t="str">
        <f>IF('5. Contrasts'!N269="","",'5. Contrasts'!N269)</f>
        <v/>
      </c>
      <c r="O269" s="211" t="str">
        <f>IF('5. Contrasts'!O269="","",'5. Contrasts'!O269)</f>
        <v/>
      </c>
      <c r="P269" s="211" t="str">
        <f>IF('5. Contrasts'!P269="","",'5. Contrasts'!P269)</f>
        <v/>
      </c>
      <c r="Q269" s="211" t="str">
        <f>IF('5. Contrasts'!Q269="","",'5. Contrasts'!Q269)</f>
        <v/>
      </c>
      <c r="R269" s="211" t="str">
        <f>IF('5. Contrasts'!R269="","",'5. Contrasts'!R269)</f>
        <v/>
      </c>
      <c r="S269" s="211" t="str">
        <f>IF('5. Contrasts'!S269="","",'5. Contrasts'!S269)</f>
        <v/>
      </c>
      <c r="T269" s="211" t="str">
        <f>IF('5. Contrasts'!T269="","",'5. Contrasts'!T269)</f>
        <v/>
      </c>
      <c r="U269" s="211" t="str">
        <f>IF('5. Contrasts'!U269="","",'5. Contrasts'!U269)</f>
        <v/>
      </c>
      <c r="V269" s="211" t="str">
        <f>IF('5. Contrasts'!V269="","",'5. Contrasts'!V269)</f>
        <v/>
      </c>
      <c r="W269" s="211" t="str">
        <f>IF('5. Contrasts'!W269="","",'5. Contrasts'!W269)</f>
        <v/>
      </c>
      <c r="X269" s="211" t="str">
        <f>IF('5. Contrasts'!X269="","",'5. Contrasts'!X269)</f>
        <v/>
      </c>
      <c r="Y269" s="211" t="str">
        <f>IF('5. Contrasts'!Y269="","",'5. Contrasts'!Y269)</f>
        <v/>
      </c>
      <c r="Z269" s="585" t="str">
        <f>IF('5. Contrasts'!Z269="","",'5. Contrasts'!Z269)</f>
        <v/>
      </c>
      <c r="AA269" s="377">
        <f t="shared" si="3"/>
        <v>10</v>
      </c>
      <c r="AC269" s="599"/>
      <c r="AD269" s="81"/>
      <c r="AE269" s="81"/>
      <c r="AF269" s="81"/>
      <c r="AG269" s="81"/>
      <c r="AH269" s="81"/>
      <c r="AI269" s="87"/>
      <c r="AJ269" s="81"/>
      <c r="AK269" s="81"/>
      <c r="AL269" s="81"/>
      <c r="AM269" s="81"/>
      <c r="AN269" s="81"/>
      <c r="AO269" s="81"/>
      <c r="AP269" s="81"/>
      <c r="AQ269" s="81"/>
      <c r="AR269" s="600"/>
    </row>
    <row r="270" spans="1:44" s="378" customFormat="1" ht="12.75" hidden="1" customHeight="1" x14ac:dyDescent="0.2">
      <c r="A270" s="547" t="str">
        <f>IF('5. Contrasts'!A270="","",'5. Contrasts'!A270)</f>
        <v/>
      </c>
      <c r="B270" s="211" t="str">
        <f>IF('5. Contrasts'!B270="","",'5. Contrasts'!B270)</f>
        <v/>
      </c>
      <c r="C270" s="211" t="str">
        <f>IF('5. Contrasts'!C270="","",'5. Contrasts'!C270)</f>
        <v/>
      </c>
      <c r="D270" s="91" t="str">
        <f>IF('5. Contrasts'!D270="","",'5. Contrasts'!D270)</f>
        <v/>
      </c>
      <c r="E270" s="212" t="str">
        <f>IF('5. Contrasts'!E270="","",'5. Contrasts'!E270)</f>
        <v>vs.</v>
      </c>
      <c r="F270" s="211" t="str">
        <f>IF('5. Contrasts'!F270="","",'5. Contrasts'!F270)</f>
        <v/>
      </c>
      <c r="G270" s="93" t="str">
        <f>IF('5. Contrasts'!G270="","",'5. Contrasts'!G270)</f>
        <v/>
      </c>
      <c r="H270" s="399" t="str">
        <f>IF('5. Contrasts'!H270="","",'5. Contrasts'!H270)</f>
        <v/>
      </c>
      <c r="I270" s="211" t="str">
        <f>IF('5. Contrasts'!I270="","",'5. Contrasts'!I270)</f>
        <v/>
      </c>
      <c r="J270" s="211" t="str">
        <f>IF('5. Contrasts'!J270="","",'5. Contrasts'!J270)</f>
        <v/>
      </c>
      <c r="K270" s="211" t="str">
        <f>IF('5. Contrasts'!K270="","",'5. Contrasts'!K270)</f>
        <v/>
      </c>
      <c r="L270" s="211" t="str">
        <f>IF('5. Contrasts'!L270="","",'5. Contrasts'!L270)</f>
        <v/>
      </c>
      <c r="M270" s="211" t="str">
        <f>IF('5. Contrasts'!M270="","",'5. Contrasts'!M270)</f>
        <v/>
      </c>
      <c r="N270" s="211" t="str">
        <f>IF('5. Contrasts'!N270="","",'5. Contrasts'!N270)</f>
        <v/>
      </c>
      <c r="O270" s="211" t="str">
        <f>IF('5. Contrasts'!O270="","",'5. Contrasts'!O270)</f>
        <v/>
      </c>
      <c r="P270" s="211" t="str">
        <f>IF('5. Contrasts'!P270="","",'5. Contrasts'!P270)</f>
        <v/>
      </c>
      <c r="Q270" s="211" t="str">
        <f>IF('5. Contrasts'!Q270="","",'5. Contrasts'!Q270)</f>
        <v/>
      </c>
      <c r="R270" s="211" t="str">
        <f>IF('5. Contrasts'!R270="","",'5. Contrasts'!R270)</f>
        <v/>
      </c>
      <c r="S270" s="211" t="str">
        <f>IF('5. Contrasts'!S270="","",'5. Contrasts'!S270)</f>
        <v/>
      </c>
      <c r="T270" s="211" t="str">
        <f>IF('5. Contrasts'!T270="","",'5. Contrasts'!T270)</f>
        <v/>
      </c>
      <c r="U270" s="211" t="str">
        <f>IF('5. Contrasts'!U270="","",'5. Contrasts'!U270)</f>
        <v/>
      </c>
      <c r="V270" s="211" t="str">
        <f>IF('5. Contrasts'!V270="","",'5. Contrasts'!V270)</f>
        <v/>
      </c>
      <c r="W270" s="211" t="str">
        <f>IF('5. Contrasts'!W270="","",'5. Contrasts'!W270)</f>
        <v/>
      </c>
      <c r="X270" s="211" t="str">
        <f>IF('5. Contrasts'!X270="","",'5. Contrasts'!X270)</f>
        <v/>
      </c>
      <c r="Y270" s="211" t="str">
        <f>IF('5. Contrasts'!Y270="","",'5. Contrasts'!Y270)</f>
        <v/>
      </c>
      <c r="Z270" s="585" t="str">
        <f>IF('5. Contrasts'!Z270="","",'5. Contrasts'!Z270)</f>
        <v/>
      </c>
      <c r="AA270" s="377">
        <f t="shared" si="3"/>
        <v>10</v>
      </c>
      <c r="AC270" s="599"/>
      <c r="AD270" s="81"/>
      <c r="AE270" s="81"/>
      <c r="AF270" s="81"/>
      <c r="AG270" s="81"/>
      <c r="AH270" s="81"/>
      <c r="AI270" s="87"/>
      <c r="AJ270" s="81"/>
      <c r="AK270" s="81"/>
      <c r="AL270" s="81"/>
      <c r="AM270" s="81"/>
      <c r="AN270" s="81"/>
      <c r="AO270" s="81"/>
      <c r="AP270" s="81"/>
      <c r="AQ270" s="81"/>
      <c r="AR270" s="600"/>
    </row>
    <row r="271" spans="1:44" s="378" customFormat="1" ht="12.75" hidden="1" customHeight="1" x14ac:dyDescent="0.2">
      <c r="A271" s="547" t="str">
        <f>IF('5. Contrasts'!A271="","",'5. Contrasts'!A271)</f>
        <v/>
      </c>
      <c r="B271" s="211" t="str">
        <f>IF('5. Contrasts'!B271="","",'5. Contrasts'!B271)</f>
        <v/>
      </c>
      <c r="C271" s="211" t="str">
        <f>IF('5. Contrasts'!C271="","",'5. Contrasts'!C271)</f>
        <v/>
      </c>
      <c r="D271" s="91" t="str">
        <f>IF('5. Contrasts'!D271="","",'5. Contrasts'!D271)</f>
        <v/>
      </c>
      <c r="E271" s="212" t="str">
        <f>IF('5. Contrasts'!E271="","",'5. Contrasts'!E271)</f>
        <v>vs.</v>
      </c>
      <c r="F271" s="211" t="str">
        <f>IF('5. Contrasts'!F271="","",'5. Contrasts'!F271)</f>
        <v/>
      </c>
      <c r="G271" s="93" t="str">
        <f>IF('5. Contrasts'!G271="","",'5. Contrasts'!G271)</f>
        <v/>
      </c>
      <c r="H271" s="399" t="str">
        <f>IF('5. Contrasts'!H271="","",'5. Contrasts'!H271)</f>
        <v/>
      </c>
      <c r="I271" s="211" t="str">
        <f>IF('5. Contrasts'!I271="","",'5. Contrasts'!I271)</f>
        <v/>
      </c>
      <c r="J271" s="211" t="str">
        <f>IF('5. Contrasts'!J271="","",'5. Contrasts'!J271)</f>
        <v/>
      </c>
      <c r="K271" s="211" t="str">
        <f>IF('5. Contrasts'!K271="","",'5. Contrasts'!K271)</f>
        <v/>
      </c>
      <c r="L271" s="211" t="str">
        <f>IF('5. Contrasts'!L271="","",'5. Contrasts'!L271)</f>
        <v/>
      </c>
      <c r="M271" s="211" t="str">
        <f>IF('5. Contrasts'!M271="","",'5. Contrasts'!M271)</f>
        <v/>
      </c>
      <c r="N271" s="211" t="str">
        <f>IF('5. Contrasts'!N271="","",'5. Contrasts'!N271)</f>
        <v/>
      </c>
      <c r="O271" s="211" t="str">
        <f>IF('5. Contrasts'!O271="","",'5. Contrasts'!O271)</f>
        <v/>
      </c>
      <c r="P271" s="211" t="str">
        <f>IF('5. Contrasts'!P271="","",'5. Contrasts'!P271)</f>
        <v/>
      </c>
      <c r="Q271" s="211" t="str">
        <f>IF('5. Contrasts'!Q271="","",'5. Contrasts'!Q271)</f>
        <v/>
      </c>
      <c r="R271" s="211" t="str">
        <f>IF('5. Contrasts'!R271="","",'5. Contrasts'!R271)</f>
        <v/>
      </c>
      <c r="S271" s="211" t="str">
        <f>IF('5. Contrasts'!S271="","",'5. Contrasts'!S271)</f>
        <v/>
      </c>
      <c r="T271" s="211" t="str">
        <f>IF('5. Contrasts'!T271="","",'5. Contrasts'!T271)</f>
        <v/>
      </c>
      <c r="U271" s="211" t="str">
        <f>IF('5. Contrasts'!U271="","",'5. Contrasts'!U271)</f>
        <v/>
      </c>
      <c r="V271" s="211" t="str">
        <f>IF('5. Contrasts'!V271="","",'5. Contrasts'!V271)</f>
        <v/>
      </c>
      <c r="W271" s="211" t="str">
        <f>IF('5. Contrasts'!W271="","",'5. Contrasts'!W271)</f>
        <v/>
      </c>
      <c r="X271" s="211" t="str">
        <f>IF('5. Contrasts'!X271="","",'5. Contrasts'!X271)</f>
        <v/>
      </c>
      <c r="Y271" s="211" t="str">
        <f>IF('5. Contrasts'!Y271="","",'5. Contrasts'!Y271)</f>
        <v/>
      </c>
      <c r="Z271" s="585" t="str">
        <f>IF('5. Contrasts'!Z271="","",'5. Contrasts'!Z271)</f>
        <v/>
      </c>
      <c r="AA271" s="377">
        <f t="shared" si="3"/>
        <v>10</v>
      </c>
      <c r="AC271" s="599"/>
      <c r="AD271" s="81"/>
      <c r="AE271" s="81"/>
      <c r="AF271" s="81"/>
      <c r="AG271" s="81"/>
      <c r="AH271" s="81"/>
      <c r="AI271" s="87"/>
      <c r="AJ271" s="81"/>
      <c r="AK271" s="81"/>
      <c r="AL271" s="81"/>
      <c r="AM271" s="81"/>
      <c r="AN271" s="81"/>
      <c r="AO271" s="81"/>
      <c r="AP271" s="81"/>
      <c r="AQ271" s="81"/>
      <c r="AR271" s="600"/>
    </row>
    <row r="272" spans="1:44" s="378" customFormat="1" ht="12.75" hidden="1" customHeight="1" x14ac:dyDescent="0.2">
      <c r="A272" s="547" t="str">
        <f>IF('5. Contrasts'!A272="","",'5. Contrasts'!A272)</f>
        <v/>
      </c>
      <c r="B272" s="211" t="str">
        <f>IF('5. Contrasts'!B272="","",'5. Contrasts'!B272)</f>
        <v/>
      </c>
      <c r="C272" s="211" t="str">
        <f>IF('5. Contrasts'!C272="","",'5. Contrasts'!C272)</f>
        <v/>
      </c>
      <c r="D272" s="91" t="str">
        <f>IF('5. Contrasts'!D272="","",'5. Contrasts'!D272)</f>
        <v/>
      </c>
      <c r="E272" s="212" t="str">
        <f>IF('5. Contrasts'!E272="","",'5. Contrasts'!E272)</f>
        <v>vs.</v>
      </c>
      <c r="F272" s="211" t="str">
        <f>IF('5. Contrasts'!F272="","",'5. Contrasts'!F272)</f>
        <v/>
      </c>
      <c r="G272" s="93" t="str">
        <f>IF('5. Contrasts'!G272="","",'5. Contrasts'!G272)</f>
        <v/>
      </c>
      <c r="H272" s="399" t="str">
        <f>IF('5. Contrasts'!H272="","",'5. Contrasts'!H272)</f>
        <v/>
      </c>
      <c r="I272" s="211" t="str">
        <f>IF('5. Contrasts'!I272="","",'5. Contrasts'!I272)</f>
        <v/>
      </c>
      <c r="J272" s="211" t="str">
        <f>IF('5. Contrasts'!J272="","",'5. Contrasts'!J272)</f>
        <v/>
      </c>
      <c r="K272" s="211" t="str">
        <f>IF('5. Contrasts'!K272="","",'5. Contrasts'!K272)</f>
        <v/>
      </c>
      <c r="L272" s="211" t="str">
        <f>IF('5. Contrasts'!L272="","",'5. Contrasts'!L272)</f>
        <v/>
      </c>
      <c r="M272" s="211" t="str">
        <f>IF('5. Contrasts'!M272="","",'5. Contrasts'!M272)</f>
        <v/>
      </c>
      <c r="N272" s="211" t="str">
        <f>IF('5. Contrasts'!N272="","",'5. Contrasts'!N272)</f>
        <v/>
      </c>
      <c r="O272" s="211" t="str">
        <f>IF('5. Contrasts'!O272="","",'5. Contrasts'!O272)</f>
        <v/>
      </c>
      <c r="P272" s="211" t="str">
        <f>IF('5. Contrasts'!P272="","",'5. Contrasts'!P272)</f>
        <v/>
      </c>
      <c r="Q272" s="211" t="str">
        <f>IF('5. Contrasts'!Q272="","",'5. Contrasts'!Q272)</f>
        <v/>
      </c>
      <c r="R272" s="211" t="str">
        <f>IF('5. Contrasts'!R272="","",'5. Contrasts'!R272)</f>
        <v/>
      </c>
      <c r="S272" s="211" t="str">
        <f>IF('5. Contrasts'!S272="","",'5. Contrasts'!S272)</f>
        <v/>
      </c>
      <c r="T272" s="211" t="str">
        <f>IF('5. Contrasts'!T272="","",'5. Contrasts'!T272)</f>
        <v/>
      </c>
      <c r="U272" s="211" t="str">
        <f>IF('5. Contrasts'!U272="","",'5. Contrasts'!U272)</f>
        <v/>
      </c>
      <c r="V272" s="211" t="str">
        <f>IF('5. Contrasts'!V272="","",'5. Contrasts'!V272)</f>
        <v/>
      </c>
      <c r="W272" s="211" t="str">
        <f>IF('5. Contrasts'!W272="","",'5. Contrasts'!W272)</f>
        <v/>
      </c>
      <c r="X272" s="211" t="str">
        <f>IF('5. Contrasts'!X272="","",'5. Contrasts'!X272)</f>
        <v/>
      </c>
      <c r="Y272" s="211" t="str">
        <f>IF('5. Contrasts'!Y272="","",'5. Contrasts'!Y272)</f>
        <v/>
      </c>
      <c r="Z272" s="585" t="str">
        <f>IF('5. Contrasts'!Z272="","",'5. Contrasts'!Z272)</f>
        <v/>
      </c>
      <c r="AA272" s="377">
        <f t="shared" si="3"/>
        <v>10</v>
      </c>
      <c r="AC272" s="599"/>
      <c r="AD272" s="81"/>
      <c r="AE272" s="81"/>
      <c r="AF272" s="81"/>
      <c r="AG272" s="81"/>
      <c r="AH272" s="81"/>
      <c r="AI272" s="87"/>
      <c r="AJ272" s="81"/>
      <c r="AK272" s="81"/>
      <c r="AL272" s="81"/>
      <c r="AM272" s="81"/>
      <c r="AN272" s="81"/>
      <c r="AO272" s="81"/>
      <c r="AP272" s="81"/>
      <c r="AQ272" s="81"/>
      <c r="AR272" s="600"/>
    </row>
    <row r="273" spans="1:44" s="378" customFormat="1" ht="12.75" hidden="1" customHeight="1" x14ac:dyDescent="0.2">
      <c r="A273" s="547" t="str">
        <f>IF('5. Contrasts'!A273="","",'5. Contrasts'!A273)</f>
        <v/>
      </c>
      <c r="B273" s="211" t="str">
        <f>IF('5. Contrasts'!B273="","",'5. Contrasts'!B273)</f>
        <v/>
      </c>
      <c r="C273" s="211" t="str">
        <f>IF('5. Contrasts'!C273="","",'5. Contrasts'!C273)</f>
        <v/>
      </c>
      <c r="D273" s="91" t="str">
        <f>IF('5. Contrasts'!D273="","",'5. Contrasts'!D273)</f>
        <v/>
      </c>
      <c r="E273" s="212" t="str">
        <f>IF('5. Contrasts'!E273="","",'5. Contrasts'!E273)</f>
        <v>vs.</v>
      </c>
      <c r="F273" s="211" t="str">
        <f>IF('5. Contrasts'!F273="","",'5. Contrasts'!F273)</f>
        <v/>
      </c>
      <c r="G273" s="93" t="str">
        <f>IF('5. Contrasts'!G273="","",'5. Contrasts'!G273)</f>
        <v/>
      </c>
      <c r="H273" s="399" t="str">
        <f>IF('5. Contrasts'!H273="","",'5. Contrasts'!H273)</f>
        <v/>
      </c>
      <c r="I273" s="211" t="str">
        <f>IF('5. Contrasts'!I273="","",'5. Contrasts'!I273)</f>
        <v/>
      </c>
      <c r="J273" s="211" t="str">
        <f>IF('5. Contrasts'!J273="","",'5. Contrasts'!J273)</f>
        <v/>
      </c>
      <c r="K273" s="211" t="str">
        <f>IF('5. Contrasts'!K273="","",'5. Contrasts'!K273)</f>
        <v/>
      </c>
      <c r="L273" s="211" t="str">
        <f>IF('5. Contrasts'!L273="","",'5. Contrasts'!L273)</f>
        <v/>
      </c>
      <c r="M273" s="211" t="str">
        <f>IF('5. Contrasts'!M273="","",'5. Contrasts'!M273)</f>
        <v/>
      </c>
      <c r="N273" s="211" t="str">
        <f>IF('5. Contrasts'!N273="","",'5. Contrasts'!N273)</f>
        <v/>
      </c>
      <c r="O273" s="211" t="str">
        <f>IF('5. Contrasts'!O273="","",'5. Contrasts'!O273)</f>
        <v/>
      </c>
      <c r="P273" s="211" t="str">
        <f>IF('5. Contrasts'!P273="","",'5. Contrasts'!P273)</f>
        <v/>
      </c>
      <c r="Q273" s="211" t="str">
        <f>IF('5. Contrasts'!Q273="","",'5. Contrasts'!Q273)</f>
        <v/>
      </c>
      <c r="R273" s="211" t="str">
        <f>IF('5. Contrasts'!R273="","",'5. Contrasts'!R273)</f>
        <v/>
      </c>
      <c r="S273" s="211" t="str">
        <f>IF('5. Contrasts'!S273="","",'5. Contrasts'!S273)</f>
        <v/>
      </c>
      <c r="T273" s="211" t="str">
        <f>IF('5. Contrasts'!T273="","",'5. Contrasts'!T273)</f>
        <v/>
      </c>
      <c r="U273" s="211" t="str">
        <f>IF('5. Contrasts'!U273="","",'5. Contrasts'!U273)</f>
        <v/>
      </c>
      <c r="V273" s="211" t="str">
        <f>IF('5. Contrasts'!V273="","",'5. Contrasts'!V273)</f>
        <v/>
      </c>
      <c r="W273" s="211" t="str">
        <f>IF('5. Contrasts'!W273="","",'5. Contrasts'!W273)</f>
        <v/>
      </c>
      <c r="X273" s="211" t="str">
        <f>IF('5. Contrasts'!X273="","",'5. Contrasts'!X273)</f>
        <v/>
      </c>
      <c r="Y273" s="211" t="str">
        <f>IF('5. Contrasts'!Y273="","",'5. Contrasts'!Y273)</f>
        <v/>
      </c>
      <c r="Z273" s="585" t="str">
        <f>IF('5. Contrasts'!Z273="","",'5. Contrasts'!Z273)</f>
        <v/>
      </c>
      <c r="AA273" s="377">
        <f t="shared" si="3"/>
        <v>10</v>
      </c>
      <c r="AC273" s="599"/>
      <c r="AD273" s="81"/>
      <c r="AE273" s="81"/>
      <c r="AF273" s="81"/>
      <c r="AG273" s="81"/>
      <c r="AH273" s="81"/>
      <c r="AI273" s="87"/>
      <c r="AJ273" s="81"/>
      <c r="AK273" s="81"/>
      <c r="AL273" s="81"/>
      <c r="AM273" s="81"/>
      <c r="AN273" s="81"/>
      <c r="AO273" s="81"/>
      <c r="AP273" s="81"/>
      <c r="AQ273" s="81"/>
      <c r="AR273" s="600"/>
    </row>
    <row r="274" spans="1:44" s="378" customFormat="1" ht="12.75" hidden="1" customHeight="1" x14ac:dyDescent="0.2">
      <c r="A274" s="547" t="str">
        <f>IF('5. Contrasts'!A274="","",'5. Contrasts'!A274)</f>
        <v/>
      </c>
      <c r="B274" s="211" t="str">
        <f>IF('5. Contrasts'!B274="","",'5. Contrasts'!B274)</f>
        <v/>
      </c>
      <c r="C274" s="211" t="str">
        <f>IF('5. Contrasts'!C274="","",'5. Contrasts'!C274)</f>
        <v/>
      </c>
      <c r="D274" s="91" t="str">
        <f>IF('5. Contrasts'!D274="","",'5. Contrasts'!D274)</f>
        <v/>
      </c>
      <c r="E274" s="212" t="str">
        <f>IF('5. Contrasts'!E274="","",'5. Contrasts'!E274)</f>
        <v>vs.</v>
      </c>
      <c r="F274" s="211" t="str">
        <f>IF('5. Contrasts'!F274="","",'5. Contrasts'!F274)</f>
        <v/>
      </c>
      <c r="G274" s="93" t="str">
        <f>IF('5. Contrasts'!G274="","",'5. Contrasts'!G274)</f>
        <v/>
      </c>
      <c r="H274" s="399" t="str">
        <f>IF('5. Contrasts'!H274="","",'5. Contrasts'!H274)</f>
        <v/>
      </c>
      <c r="I274" s="211" t="str">
        <f>IF('5. Contrasts'!I274="","",'5. Contrasts'!I274)</f>
        <v/>
      </c>
      <c r="J274" s="211" t="str">
        <f>IF('5. Contrasts'!J274="","",'5. Contrasts'!J274)</f>
        <v/>
      </c>
      <c r="K274" s="211" t="str">
        <f>IF('5. Contrasts'!K274="","",'5. Contrasts'!K274)</f>
        <v/>
      </c>
      <c r="L274" s="211" t="str">
        <f>IF('5. Contrasts'!L274="","",'5. Contrasts'!L274)</f>
        <v/>
      </c>
      <c r="M274" s="211" t="str">
        <f>IF('5. Contrasts'!M274="","",'5. Contrasts'!M274)</f>
        <v/>
      </c>
      <c r="N274" s="211" t="str">
        <f>IF('5. Contrasts'!N274="","",'5. Contrasts'!N274)</f>
        <v/>
      </c>
      <c r="O274" s="211" t="str">
        <f>IF('5. Contrasts'!O274="","",'5. Contrasts'!O274)</f>
        <v/>
      </c>
      <c r="P274" s="211" t="str">
        <f>IF('5. Contrasts'!P274="","",'5. Contrasts'!P274)</f>
        <v/>
      </c>
      <c r="Q274" s="211" t="str">
        <f>IF('5. Contrasts'!Q274="","",'5. Contrasts'!Q274)</f>
        <v/>
      </c>
      <c r="R274" s="211" t="str">
        <f>IF('5. Contrasts'!R274="","",'5. Contrasts'!R274)</f>
        <v/>
      </c>
      <c r="S274" s="211" t="str">
        <f>IF('5. Contrasts'!S274="","",'5. Contrasts'!S274)</f>
        <v/>
      </c>
      <c r="T274" s="211" t="str">
        <f>IF('5. Contrasts'!T274="","",'5. Contrasts'!T274)</f>
        <v/>
      </c>
      <c r="U274" s="211" t="str">
        <f>IF('5. Contrasts'!U274="","",'5. Contrasts'!U274)</f>
        <v/>
      </c>
      <c r="V274" s="211" t="str">
        <f>IF('5. Contrasts'!V274="","",'5. Contrasts'!V274)</f>
        <v/>
      </c>
      <c r="W274" s="211" t="str">
        <f>IF('5. Contrasts'!W274="","",'5. Contrasts'!W274)</f>
        <v/>
      </c>
      <c r="X274" s="211" t="str">
        <f>IF('5. Contrasts'!X274="","",'5. Contrasts'!X274)</f>
        <v/>
      </c>
      <c r="Y274" s="211" t="str">
        <f>IF('5. Contrasts'!Y274="","",'5. Contrasts'!Y274)</f>
        <v/>
      </c>
      <c r="Z274" s="585" t="str">
        <f>IF('5. Contrasts'!Z274="","",'5. Contrasts'!Z274)</f>
        <v/>
      </c>
      <c r="AA274" s="377">
        <f t="shared" si="3"/>
        <v>10</v>
      </c>
      <c r="AC274" s="599"/>
      <c r="AD274" s="81"/>
      <c r="AE274" s="81"/>
      <c r="AF274" s="81"/>
      <c r="AG274" s="81"/>
      <c r="AH274" s="81"/>
      <c r="AI274" s="87"/>
      <c r="AJ274" s="81"/>
      <c r="AK274" s="81"/>
      <c r="AL274" s="81"/>
      <c r="AM274" s="81"/>
      <c r="AN274" s="81"/>
      <c r="AO274" s="81"/>
      <c r="AP274" s="81"/>
      <c r="AQ274" s="81"/>
      <c r="AR274" s="600"/>
    </row>
    <row r="275" spans="1:44" s="378" customFormat="1" ht="12.75" hidden="1" customHeight="1" x14ac:dyDescent="0.2">
      <c r="A275" s="547" t="str">
        <f>IF('5. Contrasts'!A275="","",'5. Contrasts'!A275)</f>
        <v/>
      </c>
      <c r="B275" s="211" t="str">
        <f>IF('5. Contrasts'!B275="","",'5. Contrasts'!B275)</f>
        <v/>
      </c>
      <c r="C275" s="211" t="str">
        <f>IF('5. Contrasts'!C275="","",'5. Contrasts'!C275)</f>
        <v/>
      </c>
      <c r="D275" s="91" t="str">
        <f>IF('5. Contrasts'!D275="","",'5. Contrasts'!D275)</f>
        <v/>
      </c>
      <c r="E275" s="212" t="str">
        <f>IF('5. Contrasts'!E275="","",'5. Contrasts'!E275)</f>
        <v>vs.</v>
      </c>
      <c r="F275" s="211" t="str">
        <f>IF('5. Contrasts'!F275="","",'5. Contrasts'!F275)</f>
        <v/>
      </c>
      <c r="G275" s="93" t="str">
        <f>IF('5. Contrasts'!G275="","",'5. Contrasts'!G275)</f>
        <v/>
      </c>
      <c r="H275" s="399" t="str">
        <f>IF('5. Contrasts'!H275="","",'5. Contrasts'!H275)</f>
        <v/>
      </c>
      <c r="I275" s="211" t="str">
        <f>IF('5. Contrasts'!I275="","",'5. Contrasts'!I275)</f>
        <v/>
      </c>
      <c r="J275" s="211" t="str">
        <f>IF('5. Contrasts'!J275="","",'5. Contrasts'!J275)</f>
        <v/>
      </c>
      <c r="K275" s="211" t="str">
        <f>IF('5. Contrasts'!K275="","",'5. Contrasts'!K275)</f>
        <v/>
      </c>
      <c r="L275" s="211" t="str">
        <f>IF('5. Contrasts'!L275="","",'5. Contrasts'!L275)</f>
        <v/>
      </c>
      <c r="M275" s="211" t="str">
        <f>IF('5. Contrasts'!M275="","",'5. Contrasts'!M275)</f>
        <v/>
      </c>
      <c r="N275" s="211" t="str">
        <f>IF('5. Contrasts'!N275="","",'5. Contrasts'!N275)</f>
        <v/>
      </c>
      <c r="O275" s="211" t="str">
        <f>IF('5. Contrasts'!O275="","",'5. Contrasts'!O275)</f>
        <v/>
      </c>
      <c r="P275" s="211" t="str">
        <f>IF('5. Contrasts'!P275="","",'5. Contrasts'!P275)</f>
        <v/>
      </c>
      <c r="Q275" s="211" t="str">
        <f>IF('5. Contrasts'!Q275="","",'5. Contrasts'!Q275)</f>
        <v/>
      </c>
      <c r="R275" s="211" t="str">
        <f>IF('5. Contrasts'!R275="","",'5. Contrasts'!R275)</f>
        <v/>
      </c>
      <c r="S275" s="211" t="str">
        <f>IF('5. Contrasts'!S275="","",'5. Contrasts'!S275)</f>
        <v/>
      </c>
      <c r="T275" s="211" t="str">
        <f>IF('5. Contrasts'!T275="","",'5. Contrasts'!T275)</f>
        <v/>
      </c>
      <c r="U275" s="211" t="str">
        <f>IF('5. Contrasts'!U275="","",'5. Contrasts'!U275)</f>
        <v/>
      </c>
      <c r="V275" s="211" t="str">
        <f>IF('5. Contrasts'!V275="","",'5. Contrasts'!V275)</f>
        <v/>
      </c>
      <c r="W275" s="211" t="str">
        <f>IF('5. Contrasts'!W275="","",'5. Contrasts'!W275)</f>
        <v/>
      </c>
      <c r="X275" s="211" t="str">
        <f>IF('5. Contrasts'!X275="","",'5. Contrasts'!X275)</f>
        <v/>
      </c>
      <c r="Y275" s="211" t="str">
        <f>IF('5. Contrasts'!Y275="","",'5. Contrasts'!Y275)</f>
        <v/>
      </c>
      <c r="Z275" s="585" t="str">
        <f>IF('5. Contrasts'!Z275="","",'5. Contrasts'!Z275)</f>
        <v/>
      </c>
      <c r="AA275" s="377">
        <f t="shared" si="3"/>
        <v>10</v>
      </c>
      <c r="AC275" s="599"/>
      <c r="AD275" s="81"/>
      <c r="AE275" s="81"/>
      <c r="AF275" s="81"/>
      <c r="AG275" s="81"/>
      <c r="AH275" s="81"/>
      <c r="AI275" s="87"/>
      <c r="AJ275" s="81"/>
      <c r="AK275" s="81"/>
      <c r="AL275" s="81"/>
      <c r="AM275" s="81"/>
      <c r="AN275" s="81"/>
      <c r="AO275" s="81"/>
      <c r="AP275" s="81"/>
      <c r="AQ275" s="81"/>
      <c r="AR275" s="600"/>
    </row>
    <row r="276" spans="1:44" s="378" customFormat="1" ht="12.75" hidden="1" customHeight="1" x14ac:dyDescent="0.2">
      <c r="A276" s="547" t="str">
        <f>IF('5. Contrasts'!A276="","",'5. Contrasts'!A276)</f>
        <v/>
      </c>
      <c r="B276" s="211" t="str">
        <f>IF('5. Contrasts'!B276="","",'5. Contrasts'!B276)</f>
        <v/>
      </c>
      <c r="C276" s="211" t="str">
        <f>IF('5. Contrasts'!C276="","",'5. Contrasts'!C276)</f>
        <v/>
      </c>
      <c r="D276" s="91" t="str">
        <f>IF('5. Contrasts'!D276="","",'5. Contrasts'!D276)</f>
        <v/>
      </c>
      <c r="E276" s="212" t="str">
        <f>IF('5. Contrasts'!E276="","",'5. Contrasts'!E276)</f>
        <v>vs.</v>
      </c>
      <c r="F276" s="211" t="str">
        <f>IF('5. Contrasts'!F276="","",'5. Contrasts'!F276)</f>
        <v/>
      </c>
      <c r="G276" s="93" t="str">
        <f>IF('5. Contrasts'!G276="","",'5. Contrasts'!G276)</f>
        <v/>
      </c>
      <c r="H276" s="399" t="str">
        <f>IF('5. Contrasts'!H276="","",'5. Contrasts'!H276)</f>
        <v/>
      </c>
      <c r="I276" s="211" t="str">
        <f>IF('5. Contrasts'!I276="","",'5. Contrasts'!I276)</f>
        <v/>
      </c>
      <c r="J276" s="211" t="str">
        <f>IF('5. Contrasts'!J276="","",'5. Contrasts'!J276)</f>
        <v/>
      </c>
      <c r="K276" s="211" t="str">
        <f>IF('5. Contrasts'!K276="","",'5. Contrasts'!K276)</f>
        <v/>
      </c>
      <c r="L276" s="211" t="str">
        <f>IF('5. Contrasts'!L276="","",'5. Contrasts'!L276)</f>
        <v/>
      </c>
      <c r="M276" s="211" t="str">
        <f>IF('5. Contrasts'!M276="","",'5. Contrasts'!M276)</f>
        <v/>
      </c>
      <c r="N276" s="211" t="str">
        <f>IF('5. Contrasts'!N276="","",'5. Contrasts'!N276)</f>
        <v/>
      </c>
      <c r="O276" s="211" t="str">
        <f>IF('5. Contrasts'!O276="","",'5. Contrasts'!O276)</f>
        <v/>
      </c>
      <c r="P276" s="211" t="str">
        <f>IF('5. Contrasts'!P276="","",'5. Contrasts'!P276)</f>
        <v/>
      </c>
      <c r="Q276" s="211" t="str">
        <f>IF('5. Contrasts'!Q276="","",'5. Contrasts'!Q276)</f>
        <v/>
      </c>
      <c r="R276" s="211" t="str">
        <f>IF('5. Contrasts'!R276="","",'5. Contrasts'!R276)</f>
        <v/>
      </c>
      <c r="S276" s="211" t="str">
        <f>IF('5. Contrasts'!S276="","",'5. Contrasts'!S276)</f>
        <v/>
      </c>
      <c r="T276" s="211" t="str">
        <f>IF('5. Contrasts'!T276="","",'5. Contrasts'!T276)</f>
        <v/>
      </c>
      <c r="U276" s="211" t="str">
        <f>IF('5. Contrasts'!U276="","",'5. Contrasts'!U276)</f>
        <v/>
      </c>
      <c r="V276" s="211" t="str">
        <f>IF('5. Contrasts'!V276="","",'5. Contrasts'!V276)</f>
        <v/>
      </c>
      <c r="W276" s="211" t="str">
        <f>IF('5. Contrasts'!W276="","",'5. Contrasts'!W276)</f>
        <v/>
      </c>
      <c r="X276" s="211" t="str">
        <f>IF('5. Contrasts'!X276="","",'5. Contrasts'!X276)</f>
        <v/>
      </c>
      <c r="Y276" s="211" t="str">
        <f>IF('5. Contrasts'!Y276="","",'5. Contrasts'!Y276)</f>
        <v/>
      </c>
      <c r="Z276" s="585" t="str">
        <f>IF('5. Contrasts'!Z276="","",'5. Contrasts'!Z276)</f>
        <v/>
      </c>
      <c r="AA276" s="377">
        <f t="shared" si="3"/>
        <v>10</v>
      </c>
      <c r="AC276" s="599"/>
      <c r="AD276" s="81"/>
      <c r="AE276" s="81"/>
      <c r="AF276" s="81"/>
      <c r="AG276" s="81"/>
      <c r="AH276" s="81"/>
      <c r="AI276" s="87"/>
      <c r="AJ276" s="81"/>
      <c r="AK276" s="81"/>
      <c r="AL276" s="81"/>
      <c r="AM276" s="81"/>
      <c r="AN276" s="81"/>
      <c r="AO276" s="81"/>
      <c r="AP276" s="81"/>
      <c r="AQ276" s="81"/>
      <c r="AR276" s="600"/>
    </row>
    <row r="277" spans="1:44" s="378" customFormat="1" ht="12.75" hidden="1" customHeight="1" x14ac:dyDescent="0.2">
      <c r="A277" s="547" t="str">
        <f>IF('5. Contrasts'!A277="","",'5. Contrasts'!A277)</f>
        <v/>
      </c>
      <c r="B277" s="211" t="str">
        <f>IF('5. Contrasts'!B277="","",'5. Contrasts'!B277)</f>
        <v/>
      </c>
      <c r="C277" s="211" t="str">
        <f>IF('5. Contrasts'!C277="","",'5. Contrasts'!C277)</f>
        <v/>
      </c>
      <c r="D277" s="91" t="str">
        <f>IF('5. Contrasts'!D277="","",'5. Contrasts'!D277)</f>
        <v/>
      </c>
      <c r="E277" s="212" t="str">
        <f>IF('5. Contrasts'!E277="","",'5. Contrasts'!E277)</f>
        <v>vs.</v>
      </c>
      <c r="F277" s="211" t="str">
        <f>IF('5. Contrasts'!F277="","",'5. Contrasts'!F277)</f>
        <v/>
      </c>
      <c r="G277" s="93" t="str">
        <f>IF('5. Contrasts'!G277="","",'5. Contrasts'!G277)</f>
        <v/>
      </c>
      <c r="H277" s="399" t="str">
        <f>IF('5. Contrasts'!H277="","",'5. Contrasts'!H277)</f>
        <v/>
      </c>
      <c r="I277" s="211" t="str">
        <f>IF('5. Contrasts'!I277="","",'5. Contrasts'!I277)</f>
        <v/>
      </c>
      <c r="J277" s="211" t="str">
        <f>IF('5. Contrasts'!J277="","",'5. Contrasts'!J277)</f>
        <v/>
      </c>
      <c r="K277" s="211" t="str">
        <f>IF('5. Contrasts'!K277="","",'5. Contrasts'!K277)</f>
        <v/>
      </c>
      <c r="L277" s="211" t="str">
        <f>IF('5. Contrasts'!L277="","",'5. Contrasts'!L277)</f>
        <v/>
      </c>
      <c r="M277" s="211" t="str">
        <f>IF('5. Contrasts'!M277="","",'5. Contrasts'!M277)</f>
        <v/>
      </c>
      <c r="N277" s="211" t="str">
        <f>IF('5. Contrasts'!N277="","",'5. Contrasts'!N277)</f>
        <v/>
      </c>
      <c r="O277" s="211" t="str">
        <f>IF('5. Contrasts'!O277="","",'5. Contrasts'!O277)</f>
        <v/>
      </c>
      <c r="P277" s="211" t="str">
        <f>IF('5. Contrasts'!P277="","",'5. Contrasts'!P277)</f>
        <v/>
      </c>
      <c r="Q277" s="211" t="str">
        <f>IF('5. Contrasts'!Q277="","",'5. Contrasts'!Q277)</f>
        <v/>
      </c>
      <c r="R277" s="211" t="str">
        <f>IF('5. Contrasts'!R277="","",'5. Contrasts'!R277)</f>
        <v/>
      </c>
      <c r="S277" s="211" t="str">
        <f>IF('5. Contrasts'!S277="","",'5. Contrasts'!S277)</f>
        <v/>
      </c>
      <c r="T277" s="211" t="str">
        <f>IF('5. Contrasts'!T277="","",'5. Contrasts'!T277)</f>
        <v/>
      </c>
      <c r="U277" s="211" t="str">
        <f>IF('5. Contrasts'!U277="","",'5. Contrasts'!U277)</f>
        <v/>
      </c>
      <c r="V277" s="211" t="str">
        <f>IF('5. Contrasts'!V277="","",'5. Contrasts'!V277)</f>
        <v/>
      </c>
      <c r="W277" s="211" t="str">
        <f>IF('5. Contrasts'!W277="","",'5. Contrasts'!W277)</f>
        <v/>
      </c>
      <c r="X277" s="211" t="str">
        <f>IF('5. Contrasts'!X277="","",'5. Contrasts'!X277)</f>
        <v/>
      </c>
      <c r="Y277" s="211" t="str">
        <f>IF('5. Contrasts'!Y277="","",'5. Contrasts'!Y277)</f>
        <v/>
      </c>
      <c r="Z277" s="585" t="str">
        <f>IF('5. Contrasts'!Z277="","",'5. Contrasts'!Z277)</f>
        <v/>
      </c>
      <c r="AA277" s="377">
        <f t="shared" si="3"/>
        <v>10</v>
      </c>
      <c r="AC277" s="599"/>
      <c r="AD277" s="81"/>
      <c r="AE277" s="81"/>
      <c r="AF277" s="81"/>
      <c r="AG277" s="81"/>
      <c r="AH277" s="81"/>
      <c r="AI277" s="87"/>
      <c r="AJ277" s="81"/>
      <c r="AK277" s="81"/>
      <c r="AL277" s="81"/>
      <c r="AM277" s="81"/>
      <c r="AN277" s="81"/>
      <c r="AO277" s="81"/>
      <c r="AP277" s="81"/>
      <c r="AQ277" s="81"/>
      <c r="AR277" s="600"/>
    </row>
    <row r="278" spans="1:44" s="378" customFormat="1" ht="12.75" hidden="1" customHeight="1" x14ac:dyDescent="0.2">
      <c r="A278" s="547" t="str">
        <f>IF('5. Contrasts'!A278="","",'5. Contrasts'!A278)</f>
        <v/>
      </c>
      <c r="B278" s="211" t="str">
        <f>IF('5. Contrasts'!B278="","",'5. Contrasts'!B278)</f>
        <v/>
      </c>
      <c r="C278" s="211" t="str">
        <f>IF('5. Contrasts'!C278="","",'5. Contrasts'!C278)</f>
        <v/>
      </c>
      <c r="D278" s="91" t="str">
        <f>IF('5. Contrasts'!D278="","",'5. Contrasts'!D278)</f>
        <v/>
      </c>
      <c r="E278" s="212" t="str">
        <f>IF('5. Contrasts'!E278="","",'5. Contrasts'!E278)</f>
        <v>vs.</v>
      </c>
      <c r="F278" s="211" t="str">
        <f>IF('5. Contrasts'!F278="","",'5. Contrasts'!F278)</f>
        <v/>
      </c>
      <c r="G278" s="93" t="str">
        <f>IF('5. Contrasts'!G278="","",'5. Contrasts'!G278)</f>
        <v/>
      </c>
      <c r="H278" s="399" t="str">
        <f>IF('5. Contrasts'!H278="","",'5. Contrasts'!H278)</f>
        <v/>
      </c>
      <c r="I278" s="211" t="str">
        <f>IF('5. Contrasts'!I278="","",'5. Contrasts'!I278)</f>
        <v/>
      </c>
      <c r="J278" s="211" t="str">
        <f>IF('5. Contrasts'!J278="","",'5. Contrasts'!J278)</f>
        <v/>
      </c>
      <c r="K278" s="211" t="str">
        <f>IF('5. Contrasts'!K278="","",'5. Contrasts'!K278)</f>
        <v/>
      </c>
      <c r="L278" s="211" t="str">
        <f>IF('5. Contrasts'!L278="","",'5. Contrasts'!L278)</f>
        <v/>
      </c>
      <c r="M278" s="211" t="str">
        <f>IF('5. Contrasts'!M278="","",'5. Contrasts'!M278)</f>
        <v/>
      </c>
      <c r="N278" s="211" t="str">
        <f>IF('5. Contrasts'!N278="","",'5. Contrasts'!N278)</f>
        <v/>
      </c>
      <c r="O278" s="211" t="str">
        <f>IF('5. Contrasts'!O278="","",'5. Contrasts'!O278)</f>
        <v/>
      </c>
      <c r="P278" s="211" t="str">
        <f>IF('5. Contrasts'!P278="","",'5. Contrasts'!P278)</f>
        <v/>
      </c>
      <c r="Q278" s="211" t="str">
        <f>IF('5. Contrasts'!Q278="","",'5. Contrasts'!Q278)</f>
        <v/>
      </c>
      <c r="R278" s="211" t="str">
        <f>IF('5. Contrasts'!R278="","",'5. Contrasts'!R278)</f>
        <v/>
      </c>
      <c r="S278" s="211" t="str">
        <f>IF('5. Contrasts'!S278="","",'5. Contrasts'!S278)</f>
        <v/>
      </c>
      <c r="T278" s="211" t="str">
        <f>IF('5. Contrasts'!T278="","",'5. Contrasts'!T278)</f>
        <v/>
      </c>
      <c r="U278" s="211" t="str">
        <f>IF('5. Contrasts'!U278="","",'5. Contrasts'!U278)</f>
        <v/>
      </c>
      <c r="V278" s="211" t="str">
        <f>IF('5. Contrasts'!V278="","",'5. Contrasts'!V278)</f>
        <v/>
      </c>
      <c r="W278" s="211" t="str">
        <f>IF('5. Contrasts'!W278="","",'5. Contrasts'!W278)</f>
        <v/>
      </c>
      <c r="X278" s="211" t="str">
        <f>IF('5. Contrasts'!X278="","",'5. Contrasts'!X278)</f>
        <v/>
      </c>
      <c r="Y278" s="211" t="str">
        <f>IF('5. Contrasts'!Y278="","",'5. Contrasts'!Y278)</f>
        <v/>
      </c>
      <c r="Z278" s="585" t="str">
        <f>IF('5. Contrasts'!Z278="","",'5. Contrasts'!Z278)</f>
        <v/>
      </c>
      <c r="AA278" s="377">
        <f t="shared" si="3"/>
        <v>10</v>
      </c>
      <c r="AC278" s="599"/>
      <c r="AD278" s="81"/>
      <c r="AE278" s="81"/>
      <c r="AF278" s="81"/>
      <c r="AG278" s="81"/>
      <c r="AH278" s="81"/>
      <c r="AI278" s="87"/>
      <c r="AJ278" s="81"/>
      <c r="AK278" s="81"/>
      <c r="AL278" s="81"/>
      <c r="AM278" s="81"/>
      <c r="AN278" s="81"/>
      <c r="AO278" s="81"/>
      <c r="AP278" s="81"/>
      <c r="AQ278" s="81"/>
      <c r="AR278" s="600"/>
    </row>
    <row r="279" spans="1:44" s="378" customFormat="1" ht="12.75" hidden="1" customHeight="1" x14ac:dyDescent="0.2">
      <c r="A279" s="547" t="str">
        <f>IF('5. Contrasts'!A279="","",'5. Contrasts'!A279)</f>
        <v/>
      </c>
      <c r="B279" s="211" t="str">
        <f>IF('5. Contrasts'!B279="","",'5. Contrasts'!B279)</f>
        <v/>
      </c>
      <c r="C279" s="211" t="str">
        <f>IF('5. Contrasts'!C279="","",'5. Contrasts'!C279)</f>
        <v/>
      </c>
      <c r="D279" s="91" t="str">
        <f>IF('5. Contrasts'!D279="","",'5. Contrasts'!D279)</f>
        <v/>
      </c>
      <c r="E279" s="212" t="str">
        <f>IF('5. Contrasts'!E279="","",'5. Contrasts'!E279)</f>
        <v>vs.</v>
      </c>
      <c r="F279" s="211" t="str">
        <f>IF('5. Contrasts'!F279="","",'5. Contrasts'!F279)</f>
        <v/>
      </c>
      <c r="G279" s="93" t="str">
        <f>IF('5. Contrasts'!G279="","",'5. Contrasts'!G279)</f>
        <v/>
      </c>
      <c r="H279" s="399" t="str">
        <f>IF('5. Contrasts'!H279="","",'5. Contrasts'!H279)</f>
        <v/>
      </c>
      <c r="I279" s="211" t="str">
        <f>IF('5. Contrasts'!I279="","",'5. Contrasts'!I279)</f>
        <v/>
      </c>
      <c r="J279" s="211" t="str">
        <f>IF('5. Contrasts'!J279="","",'5. Contrasts'!J279)</f>
        <v/>
      </c>
      <c r="K279" s="211" t="str">
        <f>IF('5. Contrasts'!K279="","",'5. Contrasts'!K279)</f>
        <v/>
      </c>
      <c r="L279" s="211" t="str">
        <f>IF('5. Contrasts'!L279="","",'5. Contrasts'!L279)</f>
        <v/>
      </c>
      <c r="M279" s="211" t="str">
        <f>IF('5. Contrasts'!M279="","",'5. Contrasts'!M279)</f>
        <v/>
      </c>
      <c r="N279" s="211" t="str">
        <f>IF('5. Contrasts'!N279="","",'5. Contrasts'!N279)</f>
        <v/>
      </c>
      <c r="O279" s="211" t="str">
        <f>IF('5. Contrasts'!O279="","",'5. Contrasts'!O279)</f>
        <v/>
      </c>
      <c r="P279" s="211" t="str">
        <f>IF('5. Contrasts'!P279="","",'5. Contrasts'!P279)</f>
        <v/>
      </c>
      <c r="Q279" s="211" t="str">
        <f>IF('5. Contrasts'!Q279="","",'5. Contrasts'!Q279)</f>
        <v/>
      </c>
      <c r="R279" s="211" t="str">
        <f>IF('5. Contrasts'!R279="","",'5. Contrasts'!R279)</f>
        <v/>
      </c>
      <c r="S279" s="211" t="str">
        <f>IF('5. Contrasts'!S279="","",'5. Contrasts'!S279)</f>
        <v/>
      </c>
      <c r="T279" s="211" t="str">
        <f>IF('5. Contrasts'!T279="","",'5. Contrasts'!T279)</f>
        <v/>
      </c>
      <c r="U279" s="211" t="str">
        <f>IF('5. Contrasts'!U279="","",'5. Contrasts'!U279)</f>
        <v/>
      </c>
      <c r="V279" s="211" t="str">
        <f>IF('5. Contrasts'!V279="","",'5. Contrasts'!V279)</f>
        <v/>
      </c>
      <c r="W279" s="211" t="str">
        <f>IF('5. Contrasts'!W279="","",'5. Contrasts'!W279)</f>
        <v/>
      </c>
      <c r="X279" s="211" t="str">
        <f>IF('5. Contrasts'!X279="","",'5. Contrasts'!X279)</f>
        <v/>
      </c>
      <c r="Y279" s="211" t="str">
        <f>IF('5. Contrasts'!Y279="","",'5. Contrasts'!Y279)</f>
        <v/>
      </c>
      <c r="Z279" s="585" t="str">
        <f>IF('5. Contrasts'!Z279="","",'5. Contrasts'!Z279)</f>
        <v/>
      </c>
      <c r="AA279" s="377">
        <f t="shared" si="3"/>
        <v>10</v>
      </c>
      <c r="AC279" s="599"/>
      <c r="AD279" s="81"/>
      <c r="AE279" s="81"/>
      <c r="AF279" s="81"/>
      <c r="AG279" s="81"/>
      <c r="AH279" s="81"/>
      <c r="AI279" s="87"/>
      <c r="AJ279" s="81"/>
      <c r="AK279" s="81"/>
      <c r="AL279" s="81"/>
      <c r="AM279" s="81"/>
      <c r="AN279" s="81"/>
      <c r="AO279" s="81"/>
      <c r="AP279" s="81"/>
      <c r="AQ279" s="81"/>
      <c r="AR279" s="600"/>
    </row>
    <row r="280" spans="1:44" s="378" customFormat="1" ht="12.75" hidden="1" customHeight="1" x14ac:dyDescent="0.2">
      <c r="A280" s="547" t="str">
        <f>IF('5. Contrasts'!A280="","",'5. Contrasts'!A280)</f>
        <v/>
      </c>
      <c r="B280" s="211" t="str">
        <f>IF('5. Contrasts'!B280="","",'5. Contrasts'!B280)</f>
        <v/>
      </c>
      <c r="C280" s="211" t="str">
        <f>IF('5. Contrasts'!C280="","",'5. Contrasts'!C280)</f>
        <v/>
      </c>
      <c r="D280" s="91" t="str">
        <f>IF('5. Contrasts'!D280="","",'5. Contrasts'!D280)</f>
        <v/>
      </c>
      <c r="E280" s="212" t="str">
        <f>IF('5. Contrasts'!E280="","",'5. Contrasts'!E280)</f>
        <v>vs.</v>
      </c>
      <c r="F280" s="211" t="str">
        <f>IF('5. Contrasts'!F280="","",'5. Contrasts'!F280)</f>
        <v/>
      </c>
      <c r="G280" s="93" t="str">
        <f>IF('5. Contrasts'!G280="","",'5. Contrasts'!G280)</f>
        <v/>
      </c>
      <c r="H280" s="399" t="str">
        <f>IF('5. Contrasts'!H280="","",'5. Contrasts'!H280)</f>
        <v/>
      </c>
      <c r="I280" s="211" t="str">
        <f>IF('5. Contrasts'!I280="","",'5. Contrasts'!I280)</f>
        <v/>
      </c>
      <c r="J280" s="211" t="str">
        <f>IF('5. Contrasts'!J280="","",'5. Contrasts'!J280)</f>
        <v/>
      </c>
      <c r="K280" s="211" t="str">
        <f>IF('5. Contrasts'!K280="","",'5. Contrasts'!K280)</f>
        <v/>
      </c>
      <c r="L280" s="211" t="str">
        <f>IF('5. Contrasts'!L280="","",'5. Contrasts'!L280)</f>
        <v/>
      </c>
      <c r="M280" s="211" t="str">
        <f>IF('5. Contrasts'!M280="","",'5. Contrasts'!M280)</f>
        <v/>
      </c>
      <c r="N280" s="211" t="str">
        <f>IF('5. Contrasts'!N280="","",'5. Contrasts'!N280)</f>
        <v/>
      </c>
      <c r="O280" s="211" t="str">
        <f>IF('5. Contrasts'!O280="","",'5. Contrasts'!O280)</f>
        <v/>
      </c>
      <c r="P280" s="211" t="str">
        <f>IF('5. Contrasts'!P280="","",'5. Contrasts'!P280)</f>
        <v/>
      </c>
      <c r="Q280" s="211" t="str">
        <f>IF('5. Contrasts'!Q280="","",'5. Contrasts'!Q280)</f>
        <v/>
      </c>
      <c r="R280" s="211" t="str">
        <f>IF('5. Contrasts'!R280="","",'5. Contrasts'!R280)</f>
        <v/>
      </c>
      <c r="S280" s="211" t="str">
        <f>IF('5. Contrasts'!S280="","",'5. Contrasts'!S280)</f>
        <v/>
      </c>
      <c r="T280" s="211" t="str">
        <f>IF('5. Contrasts'!T280="","",'5. Contrasts'!T280)</f>
        <v/>
      </c>
      <c r="U280" s="211" t="str">
        <f>IF('5. Contrasts'!U280="","",'5. Contrasts'!U280)</f>
        <v/>
      </c>
      <c r="V280" s="211" t="str">
        <f>IF('5. Contrasts'!V280="","",'5. Contrasts'!V280)</f>
        <v/>
      </c>
      <c r="W280" s="211" t="str">
        <f>IF('5. Contrasts'!W280="","",'5. Contrasts'!W280)</f>
        <v/>
      </c>
      <c r="X280" s="211" t="str">
        <f>IF('5. Contrasts'!X280="","",'5. Contrasts'!X280)</f>
        <v/>
      </c>
      <c r="Y280" s="211" t="str">
        <f>IF('5. Contrasts'!Y280="","",'5. Contrasts'!Y280)</f>
        <v/>
      </c>
      <c r="Z280" s="585" t="str">
        <f>IF('5. Contrasts'!Z280="","",'5. Contrasts'!Z280)</f>
        <v/>
      </c>
      <c r="AA280" s="377">
        <f t="shared" si="3"/>
        <v>10</v>
      </c>
      <c r="AC280" s="599"/>
      <c r="AD280" s="81"/>
      <c r="AE280" s="81"/>
      <c r="AF280" s="81"/>
      <c r="AG280" s="81"/>
      <c r="AH280" s="81"/>
      <c r="AI280" s="87"/>
      <c r="AJ280" s="81"/>
      <c r="AK280" s="81"/>
      <c r="AL280" s="81"/>
      <c r="AM280" s="81"/>
      <c r="AN280" s="81"/>
      <c r="AO280" s="81"/>
      <c r="AP280" s="81"/>
      <c r="AQ280" s="81"/>
      <c r="AR280" s="600"/>
    </row>
    <row r="281" spans="1:44" s="378" customFormat="1" ht="12.75" hidden="1" customHeight="1" x14ac:dyDescent="0.2">
      <c r="A281" s="547" t="str">
        <f>IF('5. Contrasts'!A281="","",'5. Contrasts'!A281)</f>
        <v/>
      </c>
      <c r="B281" s="211" t="str">
        <f>IF('5. Contrasts'!B281="","",'5. Contrasts'!B281)</f>
        <v/>
      </c>
      <c r="C281" s="211" t="str">
        <f>IF('5. Contrasts'!C281="","",'5. Contrasts'!C281)</f>
        <v/>
      </c>
      <c r="D281" s="91" t="str">
        <f>IF('5. Contrasts'!D281="","",'5. Contrasts'!D281)</f>
        <v/>
      </c>
      <c r="E281" s="212" t="str">
        <f>IF('5. Contrasts'!E281="","",'5. Contrasts'!E281)</f>
        <v>vs.</v>
      </c>
      <c r="F281" s="211" t="str">
        <f>IF('5. Contrasts'!F281="","",'5. Contrasts'!F281)</f>
        <v/>
      </c>
      <c r="G281" s="93" t="str">
        <f>IF('5. Contrasts'!G281="","",'5. Contrasts'!G281)</f>
        <v/>
      </c>
      <c r="H281" s="399" t="str">
        <f>IF('5. Contrasts'!H281="","",'5. Contrasts'!H281)</f>
        <v/>
      </c>
      <c r="I281" s="211" t="str">
        <f>IF('5. Contrasts'!I281="","",'5. Contrasts'!I281)</f>
        <v/>
      </c>
      <c r="J281" s="211" t="str">
        <f>IF('5. Contrasts'!J281="","",'5. Contrasts'!J281)</f>
        <v/>
      </c>
      <c r="K281" s="211" t="str">
        <f>IF('5. Contrasts'!K281="","",'5. Contrasts'!K281)</f>
        <v/>
      </c>
      <c r="L281" s="211" t="str">
        <f>IF('5. Contrasts'!L281="","",'5. Contrasts'!L281)</f>
        <v/>
      </c>
      <c r="M281" s="211" t="str">
        <f>IF('5. Contrasts'!M281="","",'5. Contrasts'!M281)</f>
        <v/>
      </c>
      <c r="N281" s="211" t="str">
        <f>IF('5. Contrasts'!N281="","",'5. Contrasts'!N281)</f>
        <v/>
      </c>
      <c r="O281" s="211" t="str">
        <f>IF('5. Contrasts'!O281="","",'5. Contrasts'!O281)</f>
        <v/>
      </c>
      <c r="P281" s="211" t="str">
        <f>IF('5. Contrasts'!P281="","",'5. Contrasts'!P281)</f>
        <v/>
      </c>
      <c r="Q281" s="211" t="str">
        <f>IF('5. Contrasts'!Q281="","",'5. Contrasts'!Q281)</f>
        <v/>
      </c>
      <c r="R281" s="211" t="str">
        <f>IF('5. Contrasts'!R281="","",'5. Contrasts'!R281)</f>
        <v/>
      </c>
      <c r="S281" s="211" t="str">
        <f>IF('5. Contrasts'!S281="","",'5. Contrasts'!S281)</f>
        <v/>
      </c>
      <c r="T281" s="211" t="str">
        <f>IF('5. Contrasts'!T281="","",'5. Contrasts'!T281)</f>
        <v/>
      </c>
      <c r="U281" s="211" t="str">
        <f>IF('5. Contrasts'!U281="","",'5. Contrasts'!U281)</f>
        <v/>
      </c>
      <c r="V281" s="211" t="str">
        <f>IF('5. Contrasts'!V281="","",'5. Contrasts'!V281)</f>
        <v/>
      </c>
      <c r="W281" s="211" t="str">
        <f>IF('5. Contrasts'!W281="","",'5. Contrasts'!W281)</f>
        <v/>
      </c>
      <c r="X281" s="211" t="str">
        <f>IF('5. Contrasts'!X281="","",'5. Contrasts'!X281)</f>
        <v/>
      </c>
      <c r="Y281" s="211" t="str">
        <f>IF('5. Contrasts'!Y281="","",'5. Contrasts'!Y281)</f>
        <v/>
      </c>
      <c r="Z281" s="585" t="str">
        <f>IF('5. Contrasts'!Z281="","",'5. Contrasts'!Z281)</f>
        <v/>
      </c>
      <c r="AA281" s="377">
        <f t="shared" si="3"/>
        <v>10</v>
      </c>
      <c r="AC281" s="599"/>
      <c r="AD281" s="81"/>
      <c r="AE281" s="81"/>
      <c r="AF281" s="81"/>
      <c r="AG281" s="81"/>
      <c r="AH281" s="81"/>
      <c r="AI281" s="87"/>
      <c r="AJ281" s="81"/>
      <c r="AK281" s="81"/>
      <c r="AL281" s="81"/>
      <c r="AM281" s="81"/>
      <c r="AN281" s="81"/>
      <c r="AO281" s="81"/>
      <c r="AP281" s="81"/>
      <c r="AQ281" s="81"/>
      <c r="AR281" s="600"/>
    </row>
    <row r="282" spans="1:44" s="382" customFormat="1" ht="12.75" customHeight="1" x14ac:dyDescent="0.2">
      <c r="A282" s="549" t="str">
        <f>IF('5. Contrasts'!A282="","",'5. Contrasts'!A282)</f>
        <v xml:space="preserve">Note: There are additional rows available for use if you highlight this row and the one above it and choose "Unhide" in the "View" menu. </v>
      </c>
      <c r="B282" s="213"/>
      <c r="C282" s="218"/>
      <c r="D282" s="218"/>
      <c r="E282" s="219"/>
      <c r="F282" s="218"/>
      <c r="G282" s="218"/>
      <c r="H282" s="218"/>
      <c r="I282" s="218"/>
      <c r="J282" s="218"/>
      <c r="K282" s="218"/>
      <c r="L282" s="218"/>
      <c r="M282" s="218"/>
      <c r="N282" s="218"/>
      <c r="O282" s="218"/>
      <c r="P282" s="218"/>
      <c r="Q282" s="218"/>
      <c r="R282" s="218"/>
      <c r="S282" s="218"/>
      <c r="T282" s="218"/>
      <c r="U282" s="218"/>
      <c r="V282" s="218"/>
      <c r="W282" s="218"/>
      <c r="X282" s="218"/>
      <c r="Y282" s="218"/>
      <c r="Z282" s="586" t="str">
        <f>IF('5. Contrasts'!Z282="","",'5. Contrasts'!Z282)</f>
        <v/>
      </c>
      <c r="AA282" s="381"/>
      <c r="AC282" s="601"/>
      <c r="AD282" s="247"/>
      <c r="AE282" s="247"/>
      <c r="AF282" s="247"/>
      <c r="AG282" s="247"/>
      <c r="AH282" s="247"/>
      <c r="AI282" s="247"/>
      <c r="AJ282" s="247"/>
      <c r="AK282" s="247"/>
      <c r="AL282" s="247"/>
      <c r="AM282" s="247"/>
      <c r="AN282" s="247"/>
      <c r="AO282" s="247"/>
      <c r="AP282" s="247"/>
      <c r="AQ282" s="247"/>
      <c r="AR282" s="602"/>
    </row>
    <row r="283" spans="1:44" s="385" customFormat="1" ht="14.25" customHeight="1" x14ac:dyDescent="0.2">
      <c r="A283" s="543" t="str">
        <f>IF('5. Contrasts'!A283="","",'5. Contrasts'!A283)</f>
        <v/>
      </c>
      <c r="B283" s="214"/>
      <c r="C283" s="214"/>
      <c r="D283" s="214"/>
      <c r="E283" s="397"/>
      <c r="F283" s="215"/>
      <c r="G283" s="215"/>
      <c r="H283" s="215"/>
      <c r="I283" s="215"/>
      <c r="J283" s="215"/>
      <c r="K283" s="215"/>
      <c r="L283" s="215"/>
      <c r="M283" s="215"/>
      <c r="N283" s="215"/>
      <c r="O283" s="215"/>
      <c r="P283" s="215"/>
      <c r="Q283" s="215"/>
      <c r="R283" s="215"/>
      <c r="S283" s="215"/>
      <c r="T283" s="215"/>
      <c r="U283" s="215"/>
      <c r="V283" s="215"/>
      <c r="W283" s="215"/>
      <c r="X283" s="215"/>
      <c r="Y283" s="215"/>
      <c r="Z283" s="587"/>
      <c r="AA283" s="384"/>
      <c r="AC283" s="603"/>
      <c r="AD283" s="248"/>
      <c r="AE283" s="248"/>
      <c r="AF283" s="248"/>
      <c r="AG283" s="248"/>
      <c r="AH283" s="248"/>
      <c r="AI283" s="248"/>
      <c r="AJ283" s="248"/>
      <c r="AK283" s="248"/>
      <c r="AL283" s="248"/>
      <c r="AM283" s="248"/>
      <c r="AN283" s="248"/>
      <c r="AO283" s="248"/>
      <c r="AP283" s="248"/>
      <c r="AQ283" s="248"/>
      <c r="AR283" s="604"/>
    </row>
    <row r="284" spans="1:44" s="378" customFormat="1" ht="12.75" customHeight="1" x14ac:dyDescent="0.2">
      <c r="A284" s="547" t="str">
        <f>IF('5. Contrasts'!A284="","",'5. Contrasts'!A284)</f>
        <v/>
      </c>
      <c r="B284" s="211" t="str">
        <f>IF('5. Contrasts'!B284="","",'5. Contrasts'!B284)</f>
        <v/>
      </c>
      <c r="C284" s="211" t="str">
        <f>IF('5. Contrasts'!C284="","",'5. Contrasts'!C284)</f>
        <v/>
      </c>
      <c r="D284" s="91" t="str">
        <f>IF('5. Contrasts'!D284="","",'5. Contrasts'!D284)</f>
        <v/>
      </c>
      <c r="E284" s="212" t="str">
        <f>IF('5. Contrasts'!E284="","",'5. Contrasts'!E284)</f>
        <v>vs.</v>
      </c>
      <c r="F284" s="211" t="str">
        <f>IF('5. Contrasts'!F284="","",'5. Contrasts'!F284)</f>
        <v/>
      </c>
      <c r="G284" s="93" t="str">
        <f>IF('5. Contrasts'!G284="","",'5. Contrasts'!G284)</f>
        <v/>
      </c>
      <c r="H284" s="398" t="str">
        <f>IF('5. Contrasts'!H284="","",'5. Contrasts'!H284)</f>
        <v/>
      </c>
      <c r="I284" s="216" t="str">
        <f>IF('5. Contrasts'!I284="","",'5. Contrasts'!I284)</f>
        <v/>
      </c>
      <c r="J284" s="216" t="str">
        <f>IF('5. Contrasts'!J284="","",'5. Contrasts'!J284)</f>
        <v/>
      </c>
      <c r="K284" s="216" t="str">
        <f>IF('5. Contrasts'!K284="","",'5. Contrasts'!K284)</f>
        <v/>
      </c>
      <c r="L284" s="216" t="str">
        <f>IF('5. Contrasts'!L284="","",'5. Contrasts'!L284)</f>
        <v/>
      </c>
      <c r="M284" s="216" t="str">
        <f>IF('5. Contrasts'!M284="","",'5. Contrasts'!M284)</f>
        <v/>
      </c>
      <c r="N284" s="216" t="str">
        <f>IF('5. Contrasts'!N284="","",'5. Contrasts'!N284)</f>
        <v/>
      </c>
      <c r="O284" s="216" t="str">
        <f>IF('5. Contrasts'!O284="","",'5. Contrasts'!O284)</f>
        <v/>
      </c>
      <c r="P284" s="216" t="str">
        <f>IF('5. Contrasts'!P284="","",'5. Contrasts'!P284)</f>
        <v/>
      </c>
      <c r="Q284" s="216" t="str">
        <f>IF('5. Contrasts'!Q284="","",'5. Contrasts'!Q284)</f>
        <v/>
      </c>
      <c r="R284" s="216" t="str">
        <f>IF('5. Contrasts'!R284="","",'5. Contrasts'!R284)</f>
        <v/>
      </c>
      <c r="S284" s="216" t="str">
        <f>IF('5. Contrasts'!S284="","",'5. Contrasts'!S284)</f>
        <v/>
      </c>
      <c r="T284" s="216" t="str">
        <f>IF('5. Contrasts'!T284="","",'5. Contrasts'!T284)</f>
        <v/>
      </c>
      <c r="U284" s="216" t="str">
        <f>IF('5. Contrasts'!U284="","",'5. Contrasts'!U284)</f>
        <v/>
      </c>
      <c r="V284" s="216" t="str">
        <f>IF('5. Contrasts'!V284="","",'5. Contrasts'!V284)</f>
        <v/>
      </c>
      <c r="W284" s="211" t="str">
        <f>IF('5. Contrasts'!W284="","",'5. Contrasts'!W284)</f>
        <v/>
      </c>
      <c r="X284" s="211" t="str">
        <f>IF('5. Contrasts'!X284="","",'5. Contrasts'!X284)</f>
        <v/>
      </c>
      <c r="Y284" s="211" t="str">
        <f>IF('5. Contrasts'!Y284="","",'5. Contrasts'!Y284)</f>
        <v/>
      </c>
      <c r="Z284" s="585" t="str">
        <f>IF('5. Contrasts'!Z284="","",'5. Contrasts'!Z284)</f>
        <v/>
      </c>
      <c r="AA284" s="377">
        <f t="shared" si="3"/>
        <v>11</v>
      </c>
      <c r="AC284" s="599"/>
      <c r="AD284" s="81"/>
      <c r="AE284" s="81"/>
      <c r="AF284" s="81"/>
      <c r="AG284" s="81"/>
      <c r="AH284" s="81"/>
      <c r="AI284" s="87"/>
      <c r="AJ284" s="81"/>
      <c r="AK284" s="81"/>
      <c r="AL284" s="81"/>
      <c r="AM284" s="81"/>
      <c r="AN284" s="81"/>
      <c r="AO284" s="81"/>
      <c r="AP284" s="81"/>
      <c r="AQ284" s="81"/>
      <c r="AR284" s="600"/>
    </row>
    <row r="285" spans="1:44" s="378" customFormat="1" ht="12.75" customHeight="1" x14ac:dyDescent="0.2">
      <c r="A285" s="547" t="str">
        <f>IF('5. Contrasts'!A285="","",'5. Contrasts'!A285)</f>
        <v/>
      </c>
      <c r="B285" s="211" t="str">
        <f>IF('5. Contrasts'!B285="","",'5. Contrasts'!B285)</f>
        <v/>
      </c>
      <c r="C285" s="211" t="str">
        <f>IF('5. Contrasts'!C285="","",'5. Contrasts'!C285)</f>
        <v/>
      </c>
      <c r="D285" s="91" t="str">
        <f>IF('5. Contrasts'!D285="","",'5. Contrasts'!D285)</f>
        <v/>
      </c>
      <c r="E285" s="212" t="str">
        <f>IF('5. Contrasts'!E285="","",'5. Contrasts'!E285)</f>
        <v>vs.</v>
      </c>
      <c r="F285" s="211" t="str">
        <f>IF('5. Contrasts'!F285="","",'5. Contrasts'!F285)</f>
        <v/>
      </c>
      <c r="G285" s="93" t="str">
        <f>IF('5. Contrasts'!G285="","",'5. Contrasts'!G285)</f>
        <v/>
      </c>
      <c r="H285" s="399" t="str">
        <f>IF('5. Contrasts'!H285="","",'5. Contrasts'!H285)</f>
        <v/>
      </c>
      <c r="I285" s="211" t="str">
        <f>IF('5. Contrasts'!I285="","",'5. Contrasts'!I285)</f>
        <v/>
      </c>
      <c r="J285" s="211" t="str">
        <f>IF('5. Contrasts'!J285="","",'5. Contrasts'!J285)</f>
        <v/>
      </c>
      <c r="K285" s="211" t="str">
        <f>IF('5. Contrasts'!K285="","",'5. Contrasts'!K285)</f>
        <v/>
      </c>
      <c r="L285" s="211" t="str">
        <f>IF('5. Contrasts'!L285="","",'5. Contrasts'!L285)</f>
        <v/>
      </c>
      <c r="M285" s="211" t="str">
        <f>IF('5. Contrasts'!M285="","",'5. Contrasts'!M285)</f>
        <v/>
      </c>
      <c r="N285" s="211" t="str">
        <f>IF('5. Contrasts'!N285="","",'5. Contrasts'!N285)</f>
        <v/>
      </c>
      <c r="O285" s="211" t="str">
        <f>IF('5. Contrasts'!O285="","",'5. Contrasts'!O285)</f>
        <v/>
      </c>
      <c r="P285" s="211" t="str">
        <f>IF('5. Contrasts'!P285="","",'5. Contrasts'!P285)</f>
        <v/>
      </c>
      <c r="Q285" s="211" t="str">
        <f>IF('5. Contrasts'!Q285="","",'5. Contrasts'!Q285)</f>
        <v/>
      </c>
      <c r="R285" s="211" t="str">
        <f>IF('5. Contrasts'!R285="","",'5. Contrasts'!R285)</f>
        <v/>
      </c>
      <c r="S285" s="211" t="str">
        <f>IF('5. Contrasts'!S285="","",'5. Contrasts'!S285)</f>
        <v/>
      </c>
      <c r="T285" s="211" t="str">
        <f>IF('5. Contrasts'!T285="","",'5. Contrasts'!T285)</f>
        <v/>
      </c>
      <c r="U285" s="211" t="str">
        <f>IF('5. Contrasts'!U285="","",'5. Contrasts'!U285)</f>
        <v/>
      </c>
      <c r="V285" s="211" t="str">
        <f>IF('5. Contrasts'!V285="","",'5. Contrasts'!V285)</f>
        <v/>
      </c>
      <c r="W285" s="211" t="str">
        <f>IF('5. Contrasts'!W285="","",'5. Contrasts'!W285)</f>
        <v/>
      </c>
      <c r="X285" s="211" t="str">
        <f>IF('5. Contrasts'!X285="","",'5. Contrasts'!X285)</f>
        <v/>
      </c>
      <c r="Y285" s="211" t="str">
        <f>IF('5. Contrasts'!Y285="","",'5. Contrasts'!Y285)</f>
        <v/>
      </c>
      <c r="Z285" s="585" t="str">
        <f>IF('5. Contrasts'!Z285="","",'5. Contrasts'!Z285)</f>
        <v/>
      </c>
      <c r="AA285" s="377">
        <f t="shared" si="3"/>
        <v>11</v>
      </c>
      <c r="AC285" s="599"/>
      <c r="AD285" s="81"/>
      <c r="AE285" s="81"/>
      <c r="AF285" s="81"/>
      <c r="AG285" s="81"/>
      <c r="AH285" s="81"/>
      <c r="AI285" s="87"/>
      <c r="AJ285" s="81"/>
      <c r="AK285" s="81"/>
      <c r="AL285" s="81"/>
      <c r="AM285" s="81"/>
      <c r="AN285" s="81"/>
      <c r="AO285" s="81"/>
      <c r="AP285" s="81"/>
      <c r="AQ285" s="81"/>
      <c r="AR285" s="600"/>
    </row>
    <row r="286" spans="1:44" s="378" customFormat="1" ht="12.75" customHeight="1" x14ac:dyDescent="0.2">
      <c r="A286" s="547" t="str">
        <f>IF('5. Contrasts'!A286="","",'5. Contrasts'!A286)</f>
        <v/>
      </c>
      <c r="B286" s="211" t="str">
        <f>IF('5. Contrasts'!B286="","",'5. Contrasts'!B286)</f>
        <v/>
      </c>
      <c r="C286" s="211" t="str">
        <f>IF('5. Contrasts'!C286="","",'5. Contrasts'!C286)</f>
        <v/>
      </c>
      <c r="D286" s="91" t="str">
        <f>IF('5. Contrasts'!D286="","",'5. Contrasts'!D286)</f>
        <v/>
      </c>
      <c r="E286" s="212" t="str">
        <f>IF('5. Contrasts'!E286="","",'5. Contrasts'!E286)</f>
        <v>vs.</v>
      </c>
      <c r="F286" s="211" t="str">
        <f>IF('5. Contrasts'!F286="","",'5. Contrasts'!F286)</f>
        <v/>
      </c>
      <c r="G286" s="93" t="str">
        <f>IF('5. Contrasts'!G286="","",'5. Contrasts'!G286)</f>
        <v/>
      </c>
      <c r="H286" s="399" t="str">
        <f>IF('5. Contrasts'!H286="","",'5. Contrasts'!H286)</f>
        <v/>
      </c>
      <c r="I286" s="211" t="str">
        <f>IF('5. Contrasts'!I286="","",'5. Contrasts'!I286)</f>
        <v/>
      </c>
      <c r="J286" s="211" t="str">
        <f>IF('5. Contrasts'!J286="","",'5. Contrasts'!J286)</f>
        <v/>
      </c>
      <c r="K286" s="211" t="str">
        <f>IF('5. Contrasts'!K286="","",'5. Contrasts'!K286)</f>
        <v/>
      </c>
      <c r="L286" s="211" t="str">
        <f>IF('5. Contrasts'!L286="","",'5. Contrasts'!L286)</f>
        <v/>
      </c>
      <c r="M286" s="211" t="str">
        <f>IF('5. Contrasts'!M286="","",'5. Contrasts'!M286)</f>
        <v/>
      </c>
      <c r="N286" s="211" t="str">
        <f>IF('5. Contrasts'!N286="","",'5. Contrasts'!N286)</f>
        <v/>
      </c>
      <c r="O286" s="211" t="str">
        <f>IF('5. Contrasts'!O286="","",'5. Contrasts'!O286)</f>
        <v/>
      </c>
      <c r="P286" s="211" t="str">
        <f>IF('5. Contrasts'!P286="","",'5. Contrasts'!P286)</f>
        <v/>
      </c>
      <c r="Q286" s="211" t="str">
        <f>IF('5. Contrasts'!Q286="","",'5. Contrasts'!Q286)</f>
        <v/>
      </c>
      <c r="R286" s="211" t="str">
        <f>IF('5. Contrasts'!R286="","",'5. Contrasts'!R286)</f>
        <v/>
      </c>
      <c r="S286" s="211" t="str">
        <f>IF('5. Contrasts'!S286="","",'5. Contrasts'!S286)</f>
        <v/>
      </c>
      <c r="T286" s="211" t="str">
        <f>IF('5. Contrasts'!T286="","",'5. Contrasts'!T286)</f>
        <v/>
      </c>
      <c r="U286" s="211" t="str">
        <f>IF('5. Contrasts'!U286="","",'5. Contrasts'!U286)</f>
        <v/>
      </c>
      <c r="V286" s="211" t="str">
        <f>IF('5. Contrasts'!V286="","",'5. Contrasts'!V286)</f>
        <v/>
      </c>
      <c r="W286" s="211" t="str">
        <f>IF('5. Contrasts'!W286="","",'5. Contrasts'!W286)</f>
        <v/>
      </c>
      <c r="X286" s="211" t="str">
        <f>IF('5. Contrasts'!X286="","",'5. Contrasts'!X286)</f>
        <v/>
      </c>
      <c r="Y286" s="211" t="str">
        <f>IF('5. Contrasts'!Y286="","",'5. Contrasts'!Y286)</f>
        <v/>
      </c>
      <c r="Z286" s="585" t="str">
        <f>IF('5. Contrasts'!Z286="","",'5. Contrasts'!Z286)</f>
        <v/>
      </c>
      <c r="AA286" s="377">
        <f t="shared" si="3"/>
        <v>11</v>
      </c>
      <c r="AC286" s="599"/>
      <c r="AD286" s="81"/>
      <c r="AE286" s="81"/>
      <c r="AF286" s="81"/>
      <c r="AG286" s="81"/>
      <c r="AH286" s="81"/>
      <c r="AI286" s="87"/>
      <c r="AJ286" s="81"/>
      <c r="AK286" s="81"/>
      <c r="AL286" s="81"/>
      <c r="AM286" s="81"/>
      <c r="AN286" s="81"/>
      <c r="AO286" s="81"/>
      <c r="AP286" s="81"/>
      <c r="AQ286" s="81"/>
      <c r="AR286" s="600"/>
    </row>
    <row r="287" spans="1:44" s="378" customFormat="1" ht="12.75" customHeight="1" x14ac:dyDescent="0.2">
      <c r="A287" s="547" t="str">
        <f>IF('5. Contrasts'!A287="","",'5. Contrasts'!A287)</f>
        <v/>
      </c>
      <c r="B287" s="211" t="str">
        <f>IF('5. Contrasts'!B287="","",'5. Contrasts'!B287)</f>
        <v/>
      </c>
      <c r="C287" s="211" t="str">
        <f>IF('5. Contrasts'!C287="","",'5. Contrasts'!C287)</f>
        <v/>
      </c>
      <c r="D287" s="91" t="str">
        <f>IF('5. Contrasts'!D287="","",'5. Contrasts'!D287)</f>
        <v/>
      </c>
      <c r="E287" s="212" t="str">
        <f>IF('5. Contrasts'!E287="","",'5. Contrasts'!E287)</f>
        <v>vs.</v>
      </c>
      <c r="F287" s="211" t="str">
        <f>IF('5. Contrasts'!F287="","",'5. Contrasts'!F287)</f>
        <v/>
      </c>
      <c r="G287" s="93" t="str">
        <f>IF('5. Contrasts'!G287="","",'5. Contrasts'!G287)</f>
        <v/>
      </c>
      <c r="H287" s="399" t="str">
        <f>IF('5. Contrasts'!H287="","",'5. Contrasts'!H287)</f>
        <v/>
      </c>
      <c r="I287" s="211" t="str">
        <f>IF('5. Contrasts'!I287="","",'5. Contrasts'!I287)</f>
        <v/>
      </c>
      <c r="J287" s="211" t="str">
        <f>IF('5. Contrasts'!J287="","",'5. Contrasts'!J287)</f>
        <v/>
      </c>
      <c r="K287" s="211" t="str">
        <f>IF('5. Contrasts'!K287="","",'5. Contrasts'!K287)</f>
        <v/>
      </c>
      <c r="L287" s="211" t="str">
        <f>IF('5. Contrasts'!L287="","",'5. Contrasts'!L287)</f>
        <v/>
      </c>
      <c r="M287" s="211" t="str">
        <f>IF('5. Contrasts'!M287="","",'5. Contrasts'!M287)</f>
        <v/>
      </c>
      <c r="N287" s="211" t="str">
        <f>IF('5. Contrasts'!N287="","",'5. Contrasts'!N287)</f>
        <v/>
      </c>
      <c r="O287" s="211" t="str">
        <f>IF('5. Contrasts'!O287="","",'5. Contrasts'!O287)</f>
        <v/>
      </c>
      <c r="P287" s="211" t="str">
        <f>IF('5. Contrasts'!P287="","",'5. Contrasts'!P287)</f>
        <v/>
      </c>
      <c r="Q287" s="211" t="str">
        <f>IF('5. Contrasts'!Q287="","",'5. Contrasts'!Q287)</f>
        <v/>
      </c>
      <c r="R287" s="211" t="str">
        <f>IF('5. Contrasts'!R287="","",'5. Contrasts'!R287)</f>
        <v/>
      </c>
      <c r="S287" s="211" t="str">
        <f>IF('5. Contrasts'!S287="","",'5. Contrasts'!S287)</f>
        <v/>
      </c>
      <c r="T287" s="211" t="str">
        <f>IF('5. Contrasts'!T287="","",'5. Contrasts'!T287)</f>
        <v/>
      </c>
      <c r="U287" s="211" t="str">
        <f>IF('5. Contrasts'!U287="","",'5. Contrasts'!U287)</f>
        <v/>
      </c>
      <c r="V287" s="211" t="str">
        <f>IF('5. Contrasts'!V287="","",'5. Contrasts'!V287)</f>
        <v/>
      </c>
      <c r="W287" s="211" t="str">
        <f>IF('5. Contrasts'!W287="","",'5. Contrasts'!W287)</f>
        <v/>
      </c>
      <c r="X287" s="211" t="str">
        <f>IF('5. Contrasts'!X287="","",'5. Contrasts'!X287)</f>
        <v/>
      </c>
      <c r="Y287" s="211" t="str">
        <f>IF('5. Contrasts'!Y287="","",'5. Contrasts'!Y287)</f>
        <v/>
      </c>
      <c r="Z287" s="585" t="str">
        <f>IF('5. Contrasts'!Z287="","",'5. Contrasts'!Z287)</f>
        <v/>
      </c>
      <c r="AA287" s="377">
        <f t="shared" si="3"/>
        <v>11</v>
      </c>
      <c r="AC287" s="599"/>
      <c r="AD287" s="81"/>
      <c r="AE287" s="81"/>
      <c r="AF287" s="81"/>
      <c r="AG287" s="81"/>
      <c r="AH287" s="81"/>
      <c r="AI287" s="87"/>
      <c r="AJ287" s="81"/>
      <c r="AK287" s="81"/>
      <c r="AL287" s="81"/>
      <c r="AM287" s="81"/>
      <c r="AN287" s="81"/>
      <c r="AO287" s="81"/>
      <c r="AP287" s="81"/>
      <c r="AQ287" s="81"/>
      <c r="AR287" s="600"/>
    </row>
    <row r="288" spans="1:44" s="378" customFormat="1" ht="12.75" customHeight="1" x14ac:dyDescent="0.2">
      <c r="A288" s="547" t="str">
        <f>IF('5. Contrasts'!A288="","",'5. Contrasts'!A288)</f>
        <v/>
      </c>
      <c r="B288" s="211" t="str">
        <f>IF('5. Contrasts'!B288="","",'5. Contrasts'!B288)</f>
        <v/>
      </c>
      <c r="C288" s="211" t="str">
        <f>IF('5. Contrasts'!C288="","",'5. Contrasts'!C288)</f>
        <v/>
      </c>
      <c r="D288" s="91" t="str">
        <f>IF('5. Contrasts'!D288="","",'5. Contrasts'!D288)</f>
        <v/>
      </c>
      <c r="E288" s="212" t="str">
        <f>IF('5. Contrasts'!E288="","",'5. Contrasts'!E288)</f>
        <v>vs.</v>
      </c>
      <c r="F288" s="211" t="str">
        <f>IF('5. Contrasts'!F288="","",'5. Contrasts'!F288)</f>
        <v/>
      </c>
      <c r="G288" s="93" t="str">
        <f>IF('5. Contrasts'!G288="","",'5. Contrasts'!G288)</f>
        <v/>
      </c>
      <c r="H288" s="399" t="str">
        <f>IF('5. Contrasts'!H288="","",'5. Contrasts'!H288)</f>
        <v/>
      </c>
      <c r="I288" s="211" t="str">
        <f>IF('5. Contrasts'!I288="","",'5. Contrasts'!I288)</f>
        <v/>
      </c>
      <c r="J288" s="211" t="str">
        <f>IF('5. Contrasts'!J288="","",'5. Contrasts'!J288)</f>
        <v/>
      </c>
      <c r="K288" s="211" t="str">
        <f>IF('5. Contrasts'!K288="","",'5. Contrasts'!K288)</f>
        <v/>
      </c>
      <c r="L288" s="211" t="str">
        <f>IF('5. Contrasts'!L288="","",'5. Contrasts'!L288)</f>
        <v/>
      </c>
      <c r="M288" s="211" t="str">
        <f>IF('5. Contrasts'!M288="","",'5. Contrasts'!M288)</f>
        <v/>
      </c>
      <c r="N288" s="211" t="str">
        <f>IF('5. Contrasts'!N288="","",'5. Contrasts'!N288)</f>
        <v/>
      </c>
      <c r="O288" s="211" t="str">
        <f>IF('5. Contrasts'!O288="","",'5. Contrasts'!O288)</f>
        <v/>
      </c>
      <c r="P288" s="211" t="str">
        <f>IF('5. Contrasts'!P288="","",'5. Contrasts'!P288)</f>
        <v/>
      </c>
      <c r="Q288" s="211" t="str">
        <f>IF('5. Contrasts'!Q288="","",'5. Contrasts'!Q288)</f>
        <v/>
      </c>
      <c r="R288" s="211" t="str">
        <f>IF('5. Contrasts'!R288="","",'5. Contrasts'!R288)</f>
        <v/>
      </c>
      <c r="S288" s="211" t="str">
        <f>IF('5. Contrasts'!S288="","",'5. Contrasts'!S288)</f>
        <v/>
      </c>
      <c r="T288" s="211" t="str">
        <f>IF('5. Contrasts'!T288="","",'5. Contrasts'!T288)</f>
        <v/>
      </c>
      <c r="U288" s="211" t="str">
        <f>IF('5. Contrasts'!U288="","",'5. Contrasts'!U288)</f>
        <v/>
      </c>
      <c r="V288" s="211" t="str">
        <f>IF('5. Contrasts'!V288="","",'5. Contrasts'!V288)</f>
        <v/>
      </c>
      <c r="W288" s="211" t="str">
        <f>IF('5. Contrasts'!W288="","",'5. Contrasts'!W288)</f>
        <v/>
      </c>
      <c r="X288" s="211" t="str">
        <f>IF('5. Contrasts'!X288="","",'5. Contrasts'!X288)</f>
        <v/>
      </c>
      <c r="Y288" s="211" t="str">
        <f>IF('5. Contrasts'!Y288="","",'5. Contrasts'!Y288)</f>
        <v/>
      </c>
      <c r="Z288" s="585" t="str">
        <f>IF('5. Contrasts'!Z288="","",'5. Contrasts'!Z288)</f>
        <v/>
      </c>
      <c r="AA288" s="377">
        <f t="shared" si="3"/>
        <v>11</v>
      </c>
      <c r="AC288" s="599"/>
      <c r="AD288" s="81"/>
      <c r="AE288" s="81"/>
      <c r="AF288" s="81"/>
      <c r="AG288" s="81"/>
      <c r="AH288" s="81"/>
      <c r="AI288" s="87"/>
      <c r="AJ288" s="81"/>
      <c r="AK288" s="81"/>
      <c r="AL288" s="81"/>
      <c r="AM288" s="81"/>
      <c r="AN288" s="81"/>
      <c r="AO288" s="81"/>
      <c r="AP288" s="81"/>
      <c r="AQ288" s="81"/>
      <c r="AR288" s="600"/>
    </row>
    <row r="289" spans="1:44" s="378" customFormat="1" ht="12.75" customHeight="1" x14ac:dyDescent="0.2">
      <c r="A289" s="547" t="str">
        <f>IF('5. Contrasts'!A289="","",'5. Contrasts'!A289)</f>
        <v/>
      </c>
      <c r="B289" s="211" t="str">
        <f>IF('5. Contrasts'!B289="","",'5. Contrasts'!B289)</f>
        <v/>
      </c>
      <c r="C289" s="211" t="str">
        <f>IF('5. Contrasts'!C289="","",'5. Contrasts'!C289)</f>
        <v/>
      </c>
      <c r="D289" s="91" t="str">
        <f>IF('5. Contrasts'!D289="","",'5. Contrasts'!D289)</f>
        <v/>
      </c>
      <c r="E289" s="212" t="str">
        <f>IF('5. Contrasts'!E289="","",'5. Contrasts'!E289)</f>
        <v>vs.</v>
      </c>
      <c r="F289" s="211" t="str">
        <f>IF('5. Contrasts'!F289="","",'5. Contrasts'!F289)</f>
        <v/>
      </c>
      <c r="G289" s="93" t="str">
        <f>IF('5. Contrasts'!G289="","",'5. Contrasts'!G289)</f>
        <v/>
      </c>
      <c r="H289" s="399" t="str">
        <f>IF('5. Contrasts'!H289="","",'5. Contrasts'!H289)</f>
        <v/>
      </c>
      <c r="I289" s="211" t="str">
        <f>IF('5. Contrasts'!I289="","",'5. Contrasts'!I289)</f>
        <v/>
      </c>
      <c r="J289" s="211" t="str">
        <f>IF('5. Contrasts'!J289="","",'5. Contrasts'!J289)</f>
        <v/>
      </c>
      <c r="K289" s="211" t="str">
        <f>IF('5. Contrasts'!K289="","",'5. Contrasts'!K289)</f>
        <v/>
      </c>
      <c r="L289" s="211" t="str">
        <f>IF('5. Contrasts'!L289="","",'5. Contrasts'!L289)</f>
        <v/>
      </c>
      <c r="M289" s="211" t="str">
        <f>IF('5. Contrasts'!M289="","",'5. Contrasts'!M289)</f>
        <v/>
      </c>
      <c r="N289" s="211" t="str">
        <f>IF('5. Contrasts'!N289="","",'5. Contrasts'!N289)</f>
        <v/>
      </c>
      <c r="O289" s="211" t="str">
        <f>IF('5. Contrasts'!O289="","",'5. Contrasts'!O289)</f>
        <v/>
      </c>
      <c r="P289" s="211" t="str">
        <f>IF('5. Contrasts'!P289="","",'5. Contrasts'!P289)</f>
        <v/>
      </c>
      <c r="Q289" s="211" t="str">
        <f>IF('5. Contrasts'!Q289="","",'5. Contrasts'!Q289)</f>
        <v/>
      </c>
      <c r="R289" s="211" t="str">
        <f>IF('5. Contrasts'!R289="","",'5. Contrasts'!R289)</f>
        <v/>
      </c>
      <c r="S289" s="211" t="str">
        <f>IF('5. Contrasts'!S289="","",'5. Contrasts'!S289)</f>
        <v/>
      </c>
      <c r="T289" s="211" t="str">
        <f>IF('5. Contrasts'!T289="","",'5. Contrasts'!T289)</f>
        <v/>
      </c>
      <c r="U289" s="211" t="str">
        <f>IF('5. Contrasts'!U289="","",'5. Contrasts'!U289)</f>
        <v/>
      </c>
      <c r="V289" s="211" t="str">
        <f>IF('5. Contrasts'!V289="","",'5. Contrasts'!V289)</f>
        <v/>
      </c>
      <c r="W289" s="211" t="str">
        <f>IF('5. Contrasts'!W289="","",'5. Contrasts'!W289)</f>
        <v/>
      </c>
      <c r="X289" s="211" t="str">
        <f>IF('5. Contrasts'!X289="","",'5. Contrasts'!X289)</f>
        <v/>
      </c>
      <c r="Y289" s="211" t="str">
        <f>IF('5. Contrasts'!Y289="","",'5. Contrasts'!Y289)</f>
        <v/>
      </c>
      <c r="Z289" s="585" t="str">
        <f>IF('5. Contrasts'!Z289="","",'5. Contrasts'!Z289)</f>
        <v/>
      </c>
      <c r="AA289" s="377">
        <f t="shared" si="3"/>
        <v>11</v>
      </c>
      <c r="AC289" s="599"/>
      <c r="AD289" s="81"/>
      <c r="AE289" s="81"/>
      <c r="AF289" s="81"/>
      <c r="AG289" s="81"/>
      <c r="AH289" s="81"/>
      <c r="AI289" s="87"/>
      <c r="AJ289" s="81"/>
      <c r="AK289" s="81"/>
      <c r="AL289" s="81"/>
      <c r="AM289" s="81"/>
      <c r="AN289" s="81"/>
      <c r="AO289" s="81"/>
      <c r="AP289" s="81"/>
      <c r="AQ289" s="81"/>
      <c r="AR289" s="600"/>
    </row>
    <row r="290" spans="1:44" s="378" customFormat="1" ht="12.75" customHeight="1" x14ac:dyDescent="0.2">
      <c r="A290" s="547" t="str">
        <f>IF('5. Contrasts'!A290="","",'5. Contrasts'!A290)</f>
        <v/>
      </c>
      <c r="B290" s="211" t="str">
        <f>IF('5. Contrasts'!B290="","",'5. Contrasts'!B290)</f>
        <v/>
      </c>
      <c r="C290" s="211" t="str">
        <f>IF('5. Contrasts'!C290="","",'5. Contrasts'!C290)</f>
        <v/>
      </c>
      <c r="D290" s="91" t="str">
        <f>IF('5. Contrasts'!D290="","",'5. Contrasts'!D290)</f>
        <v/>
      </c>
      <c r="E290" s="212" t="str">
        <f>IF('5. Contrasts'!E290="","",'5. Contrasts'!E290)</f>
        <v>vs.</v>
      </c>
      <c r="F290" s="211" t="str">
        <f>IF('5. Contrasts'!F290="","",'5. Contrasts'!F290)</f>
        <v/>
      </c>
      <c r="G290" s="93" t="str">
        <f>IF('5. Contrasts'!G290="","",'5. Contrasts'!G290)</f>
        <v/>
      </c>
      <c r="H290" s="399" t="str">
        <f>IF('5. Contrasts'!H290="","",'5. Contrasts'!H290)</f>
        <v/>
      </c>
      <c r="I290" s="211" t="str">
        <f>IF('5. Contrasts'!I290="","",'5. Contrasts'!I290)</f>
        <v/>
      </c>
      <c r="J290" s="211" t="str">
        <f>IF('5. Contrasts'!J290="","",'5. Contrasts'!J290)</f>
        <v/>
      </c>
      <c r="K290" s="211" t="str">
        <f>IF('5. Contrasts'!K290="","",'5. Contrasts'!K290)</f>
        <v/>
      </c>
      <c r="L290" s="211" t="str">
        <f>IF('5. Contrasts'!L290="","",'5. Contrasts'!L290)</f>
        <v/>
      </c>
      <c r="M290" s="211" t="str">
        <f>IF('5. Contrasts'!M290="","",'5. Contrasts'!M290)</f>
        <v/>
      </c>
      <c r="N290" s="211" t="str">
        <f>IF('5. Contrasts'!N290="","",'5. Contrasts'!N290)</f>
        <v/>
      </c>
      <c r="O290" s="211" t="str">
        <f>IF('5. Contrasts'!O290="","",'5. Contrasts'!O290)</f>
        <v/>
      </c>
      <c r="P290" s="211" t="str">
        <f>IF('5. Contrasts'!P290="","",'5. Contrasts'!P290)</f>
        <v/>
      </c>
      <c r="Q290" s="211" t="str">
        <f>IF('5. Contrasts'!Q290="","",'5. Contrasts'!Q290)</f>
        <v/>
      </c>
      <c r="R290" s="211" t="str">
        <f>IF('5. Contrasts'!R290="","",'5. Contrasts'!R290)</f>
        <v/>
      </c>
      <c r="S290" s="211" t="str">
        <f>IF('5. Contrasts'!S290="","",'5. Contrasts'!S290)</f>
        <v/>
      </c>
      <c r="T290" s="211" t="str">
        <f>IF('5. Contrasts'!T290="","",'5. Contrasts'!T290)</f>
        <v/>
      </c>
      <c r="U290" s="211" t="str">
        <f>IF('5. Contrasts'!U290="","",'5. Contrasts'!U290)</f>
        <v/>
      </c>
      <c r="V290" s="211" t="str">
        <f>IF('5. Contrasts'!V290="","",'5. Contrasts'!V290)</f>
        <v/>
      </c>
      <c r="W290" s="211" t="str">
        <f>IF('5. Contrasts'!W290="","",'5. Contrasts'!W290)</f>
        <v/>
      </c>
      <c r="X290" s="211" t="str">
        <f>IF('5. Contrasts'!X290="","",'5. Contrasts'!X290)</f>
        <v/>
      </c>
      <c r="Y290" s="211" t="str">
        <f>IF('5. Contrasts'!Y290="","",'5. Contrasts'!Y290)</f>
        <v/>
      </c>
      <c r="Z290" s="585" t="str">
        <f>IF('5. Contrasts'!Z290="","",'5. Contrasts'!Z290)</f>
        <v/>
      </c>
      <c r="AA290" s="377">
        <f t="shared" si="3"/>
        <v>11</v>
      </c>
      <c r="AC290" s="599"/>
      <c r="AD290" s="81"/>
      <c r="AE290" s="81"/>
      <c r="AF290" s="81"/>
      <c r="AG290" s="81"/>
      <c r="AH290" s="81"/>
      <c r="AI290" s="87"/>
      <c r="AJ290" s="81"/>
      <c r="AK290" s="81"/>
      <c r="AL290" s="81"/>
      <c r="AM290" s="81"/>
      <c r="AN290" s="81"/>
      <c r="AO290" s="81"/>
      <c r="AP290" s="81"/>
      <c r="AQ290" s="81"/>
      <c r="AR290" s="600"/>
    </row>
    <row r="291" spans="1:44" s="378" customFormat="1" ht="12.75" customHeight="1" x14ac:dyDescent="0.2">
      <c r="A291" s="547" t="str">
        <f>IF('5. Contrasts'!A291="","",'5. Contrasts'!A291)</f>
        <v/>
      </c>
      <c r="B291" s="211" t="str">
        <f>IF('5. Contrasts'!B291="","",'5. Contrasts'!B291)</f>
        <v/>
      </c>
      <c r="C291" s="211" t="str">
        <f>IF('5. Contrasts'!C291="","",'5. Contrasts'!C291)</f>
        <v/>
      </c>
      <c r="D291" s="91" t="str">
        <f>IF('5. Contrasts'!D291="","",'5. Contrasts'!D291)</f>
        <v/>
      </c>
      <c r="E291" s="212" t="str">
        <f>IF('5. Contrasts'!E291="","",'5. Contrasts'!E291)</f>
        <v>vs.</v>
      </c>
      <c r="F291" s="211" t="str">
        <f>IF('5. Contrasts'!F291="","",'5. Contrasts'!F291)</f>
        <v/>
      </c>
      <c r="G291" s="93" t="str">
        <f>IF('5. Contrasts'!G291="","",'5. Contrasts'!G291)</f>
        <v/>
      </c>
      <c r="H291" s="399" t="str">
        <f>IF('5. Contrasts'!H291="","",'5. Contrasts'!H291)</f>
        <v/>
      </c>
      <c r="I291" s="211" t="str">
        <f>IF('5. Contrasts'!I291="","",'5. Contrasts'!I291)</f>
        <v/>
      </c>
      <c r="J291" s="211" t="str">
        <f>IF('5. Contrasts'!J291="","",'5. Contrasts'!J291)</f>
        <v/>
      </c>
      <c r="K291" s="211" t="str">
        <f>IF('5. Contrasts'!K291="","",'5. Contrasts'!K291)</f>
        <v/>
      </c>
      <c r="L291" s="211" t="str">
        <f>IF('5. Contrasts'!L291="","",'5. Contrasts'!L291)</f>
        <v/>
      </c>
      <c r="M291" s="211" t="str">
        <f>IF('5. Contrasts'!M291="","",'5. Contrasts'!M291)</f>
        <v/>
      </c>
      <c r="N291" s="211" t="str">
        <f>IF('5. Contrasts'!N291="","",'5. Contrasts'!N291)</f>
        <v/>
      </c>
      <c r="O291" s="211" t="str">
        <f>IF('5. Contrasts'!O291="","",'5. Contrasts'!O291)</f>
        <v/>
      </c>
      <c r="P291" s="211" t="str">
        <f>IF('5. Contrasts'!P291="","",'5. Contrasts'!P291)</f>
        <v/>
      </c>
      <c r="Q291" s="211" t="str">
        <f>IF('5. Contrasts'!Q291="","",'5. Contrasts'!Q291)</f>
        <v/>
      </c>
      <c r="R291" s="211" t="str">
        <f>IF('5. Contrasts'!R291="","",'5. Contrasts'!R291)</f>
        <v/>
      </c>
      <c r="S291" s="211" t="str">
        <f>IF('5. Contrasts'!S291="","",'5. Contrasts'!S291)</f>
        <v/>
      </c>
      <c r="T291" s="211" t="str">
        <f>IF('5. Contrasts'!T291="","",'5. Contrasts'!T291)</f>
        <v/>
      </c>
      <c r="U291" s="211" t="str">
        <f>IF('5. Contrasts'!U291="","",'5. Contrasts'!U291)</f>
        <v/>
      </c>
      <c r="V291" s="211" t="str">
        <f>IF('5. Contrasts'!V291="","",'5. Contrasts'!V291)</f>
        <v/>
      </c>
      <c r="W291" s="211" t="str">
        <f>IF('5. Contrasts'!W291="","",'5. Contrasts'!W291)</f>
        <v/>
      </c>
      <c r="X291" s="211" t="str">
        <f>IF('5. Contrasts'!X291="","",'5. Contrasts'!X291)</f>
        <v/>
      </c>
      <c r="Y291" s="211" t="str">
        <f>IF('5. Contrasts'!Y291="","",'5. Contrasts'!Y291)</f>
        <v/>
      </c>
      <c r="Z291" s="585" t="str">
        <f>IF('5. Contrasts'!Z291="","",'5. Contrasts'!Z291)</f>
        <v/>
      </c>
      <c r="AA291" s="377">
        <f t="shared" si="3"/>
        <v>11</v>
      </c>
      <c r="AC291" s="599"/>
      <c r="AD291" s="81"/>
      <c r="AE291" s="81"/>
      <c r="AF291" s="81"/>
      <c r="AG291" s="81"/>
      <c r="AH291" s="81"/>
      <c r="AI291" s="87"/>
      <c r="AJ291" s="81"/>
      <c r="AK291" s="81"/>
      <c r="AL291" s="81"/>
      <c r="AM291" s="81"/>
      <c r="AN291" s="81"/>
      <c r="AO291" s="81"/>
      <c r="AP291" s="81"/>
      <c r="AQ291" s="81"/>
      <c r="AR291" s="600"/>
    </row>
    <row r="292" spans="1:44" s="378" customFormat="1" ht="12.75" customHeight="1" x14ac:dyDescent="0.2">
      <c r="A292" s="547" t="str">
        <f>IF('5. Contrasts'!A292="","",'5. Contrasts'!A292)</f>
        <v/>
      </c>
      <c r="B292" s="211" t="str">
        <f>IF('5. Contrasts'!B292="","",'5. Contrasts'!B292)</f>
        <v/>
      </c>
      <c r="C292" s="211" t="str">
        <f>IF('5. Contrasts'!C292="","",'5. Contrasts'!C292)</f>
        <v/>
      </c>
      <c r="D292" s="91" t="str">
        <f>IF('5. Contrasts'!D292="","",'5. Contrasts'!D292)</f>
        <v/>
      </c>
      <c r="E292" s="212" t="str">
        <f>IF('5. Contrasts'!E292="","",'5. Contrasts'!E292)</f>
        <v>vs.</v>
      </c>
      <c r="F292" s="211" t="str">
        <f>IF('5. Contrasts'!F292="","",'5. Contrasts'!F292)</f>
        <v/>
      </c>
      <c r="G292" s="93" t="str">
        <f>IF('5. Contrasts'!G292="","",'5. Contrasts'!G292)</f>
        <v/>
      </c>
      <c r="H292" s="399" t="str">
        <f>IF('5. Contrasts'!H292="","",'5. Contrasts'!H292)</f>
        <v/>
      </c>
      <c r="I292" s="211" t="str">
        <f>IF('5. Contrasts'!I292="","",'5. Contrasts'!I292)</f>
        <v/>
      </c>
      <c r="J292" s="211" t="str">
        <f>IF('5. Contrasts'!J292="","",'5. Contrasts'!J292)</f>
        <v/>
      </c>
      <c r="K292" s="211" t="str">
        <f>IF('5. Contrasts'!K292="","",'5. Contrasts'!K292)</f>
        <v/>
      </c>
      <c r="L292" s="211" t="str">
        <f>IF('5. Contrasts'!L292="","",'5. Contrasts'!L292)</f>
        <v/>
      </c>
      <c r="M292" s="211" t="str">
        <f>IF('5. Contrasts'!M292="","",'5. Contrasts'!M292)</f>
        <v/>
      </c>
      <c r="N292" s="211" t="str">
        <f>IF('5. Contrasts'!N292="","",'5. Contrasts'!N292)</f>
        <v/>
      </c>
      <c r="O292" s="211" t="str">
        <f>IF('5. Contrasts'!O292="","",'5. Contrasts'!O292)</f>
        <v/>
      </c>
      <c r="P292" s="211" t="str">
        <f>IF('5. Contrasts'!P292="","",'5. Contrasts'!P292)</f>
        <v/>
      </c>
      <c r="Q292" s="211" t="str">
        <f>IF('5. Contrasts'!Q292="","",'5. Contrasts'!Q292)</f>
        <v/>
      </c>
      <c r="R292" s="211" t="str">
        <f>IF('5. Contrasts'!R292="","",'5. Contrasts'!R292)</f>
        <v/>
      </c>
      <c r="S292" s="211" t="str">
        <f>IF('5. Contrasts'!S292="","",'5. Contrasts'!S292)</f>
        <v/>
      </c>
      <c r="T292" s="211" t="str">
        <f>IF('5. Contrasts'!T292="","",'5. Contrasts'!T292)</f>
        <v/>
      </c>
      <c r="U292" s="211" t="str">
        <f>IF('5. Contrasts'!U292="","",'5. Contrasts'!U292)</f>
        <v/>
      </c>
      <c r="V292" s="211" t="str">
        <f>IF('5. Contrasts'!V292="","",'5. Contrasts'!V292)</f>
        <v/>
      </c>
      <c r="W292" s="211" t="str">
        <f>IF('5. Contrasts'!W292="","",'5. Contrasts'!W292)</f>
        <v/>
      </c>
      <c r="X292" s="211" t="str">
        <f>IF('5. Contrasts'!X292="","",'5. Contrasts'!X292)</f>
        <v/>
      </c>
      <c r="Y292" s="211" t="str">
        <f>IF('5. Contrasts'!Y292="","",'5. Contrasts'!Y292)</f>
        <v/>
      </c>
      <c r="Z292" s="585" t="str">
        <f>IF('5. Contrasts'!Z292="","",'5. Contrasts'!Z292)</f>
        <v/>
      </c>
      <c r="AA292" s="377">
        <f t="shared" si="3"/>
        <v>11</v>
      </c>
      <c r="AC292" s="599"/>
      <c r="AD292" s="81"/>
      <c r="AE292" s="81"/>
      <c r="AF292" s="81"/>
      <c r="AG292" s="81"/>
      <c r="AH292" s="81"/>
      <c r="AI292" s="87"/>
      <c r="AJ292" s="81"/>
      <c r="AK292" s="81"/>
      <c r="AL292" s="81"/>
      <c r="AM292" s="81"/>
      <c r="AN292" s="81"/>
      <c r="AO292" s="81"/>
      <c r="AP292" s="81"/>
      <c r="AQ292" s="81"/>
      <c r="AR292" s="600"/>
    </row>
    <row r="293" spans="1:44" s="378" customFormat="1" ht="12.75" customHeight="1" x14ac:dyDescent="0.2">
      <c r="A293" s="547" t="str">
        <f>IF('5. Contrasts'!A293="","",'5. Contrasts'!A293)</f>
        <v/>
      </c>
      <c r="B293" s="211" t="str">
        <f>IF('5. Contrasts'!B293="","",'5. Contrasts'!B293)</f>
        <v/>
      </c>
      <c r="C293" s="211" t="str">
        <f>IF('5. Contrasts'!C293="","",'5. Contrasts'!C293)</f>
        <v/>
      </c>
      <c r="D293" s="91" t="str">
        <f>IF('5. Contrasts'!D293="","",'5. Contrasts'!D293)</f>
        <v/>
      </c>
      <c r="E293" s="212" t="str">
        <f>IF('5. Contrasts'!E293="","",'5. Contrasts'!E293)</f>
        <v>vs.</v>
      </c>
      <c r="F293" s="211" t="str">
        <f>IF('5. Contrasts'!F293="","",'5. Contrasts'!F293)</f>
        <v/>
      </c>
      <c r="G293" s="93" t="str">
        <f>IF('5. Contrasts'!G293="","",'5. Contrasts'!G293)</f>
        <v/>
      </c>
      <c r="H293" s="399" t="str">
        <f>IF('5. Contrasts'!H293="","",'5. Contrasts'!H293)</f>
        <v/>
      </c>
      <c r="I293" s="211" t="str">
        <f>IF('5. Contrasts'!I293="","",'5. Contrasts'!I293)</f>
        <v/>
      </c>
      <c r="J293" s="211" t="str">
        <f>IF('5. Contrasts'!J293="","",'5. Contrasts'!J293)</f>
        <v/>
      </c>
      <c r="K293" s="211" t="str">
        <f>IF('5. Contrasts'!K293="","",'5. Contrasts'!K293)</f>
        <v/>
      </c>
      <c r="L293" s="211" t="str">
        <f>IF('5. Contrasts'!L293="","",'5. Contrasts'!L293)</f>
        <v/>
      </c>
      <c r="M293" s="211" t="str">
        <f>IF('5. Contrasts'!M293="","",'5. Contrasts'!M293)</f>
        <v/>
      </c>
      <c r="N293" s="211" t="str">
        <f>IF('5. Contrasts'!N293="","",'5. Contrasts'!N293)</f>
        <v/>
      </c>
      <c r="O293" s="211" t="str">
        <f>IF('5. Contrasts'!O293="","",'5. Contrasts'!O293)</f>
        <v/>
      </c>
      <c r="P293" s="211" t="str">
        <f>IF('5. Contrasts'!P293="","",'5. Contrasts'!P293)</f>
        <v/>
      </c>
      <c r="Q293" s="211" t="str">
        <f>IF('5. Contrasts'!Q293="","",'5. Contrasts'!Q293)</f>
        <v/>
      </c>
      <c r="R293" s="211" t="str">
        <f>IF('5. Contrasts'!R293="","",'5. Contrasts'!R293)</f>
        <v/>
      </c>
      <c r="S293" s="211" t="str">
        <f>IF('5. Contrasts'!S293="","",'5. Contrasts'!S293)</f>
        <v/>
      </c>
      <c r="T293" s="211" t="str">
        <f>IF('5. Contrasts'!T293="","",'5. Contrasts'!T293)</f>
        <v/>
      </c>
      <c r="U293" s="211" t="str">
        <f>IF('5. Contrasts'!U293="","",'5. Contrasts'!U293)</f>
        <v/>
      </c>
      <c r="V293" s="211" t="str">
        <f>IF('5. Contrasts'!V293="","",'5. Contrasts'!V293)</f>
        <v/>
      </c>
      <c r="W293" s="211" t="str">
        <f>IF('5. Contrasts'!W293="","",'5. Contrasts'!W293)</f>
        <v/>
      </c>
      <c r="X293" s="211" t="str">
        <f>IF('5. Contrasts'!X293="","",'5. Contrasts'!X293)</f>
        <v/>
      </c>
      <c r="Y293" s="211" t="str">
        <f>IF('5. Contrasts'!Y293="","",'5. Contrasts'!Y293)</f>
        <v/>
      </c>
      <c r="Z293" s="585" t="str">
        <f>IF('5. Contrasts'!Z293="","",'5. Contrasts'!Z293)</f>
        <v/>
      </c>
      <c r="AA293" s="377">
        <f t="shared" si="3"/>
        <v>11</v>
      </c>
      <c r="AC293" s="599"/>
      <c r="AD293" s="81"/>
      <c r="AE293" s="81"/>
      <c r="AF293" s="81"/>
      <c r="AG293" s="81"/>
      <c r="AH293" s="81"/>
      <c r="AI293" s="87"/>
      <c r="AJ293" s="81"/>
      <c r="AK293" s="81"/>
      <c r="AL293" s="81"/>
      <c r="AM293" s="81"/>
      <c r="AN293" s="81"/>
      <c r="AO293" s="81"/>
      <c r="AP293" s="81"/>
      <c r="AQ293" s="81"/>
      <c r="AR293" s="600"/>
    </row>
    <row r="294" spans="1:44" s="378" customFormat="1" ht="12.75" hidden="1" customHeight="1" x14ac:dyDescent="0.2">
      <c r="A294" s="547" t="str">
        <f>IF('5. Contrasts'!A294="","",'5. Contrasts'!A294)</f>
        <v/>
      </c>
      <c r="B294" s="211" t="str">
        <f>IF('5. Contrasts'!B294="","",'5. Contrasts'!B294)</f>
        <v/>
      </c>
      <c r="C294" s="211" t="str">
        <f>IF('5. Contrasts'!C294="","",'5. Contrasts'!C294)</f>
        <v/>
      </c>
      <c r="D294" s="91" t="str">
        <f>IF('5. Contrasts'!D294="","",'5. Contrasts'!D294)</f>
        <v/>
      </c>
      <c r="E294" s="212" t="str">
        <f>IF('5. Contrasts'!E294="","",'5. Contrasts'!E294)</f>
        <v>vs.</v>
      </c>
      <c r="F294" s="211" t="str">
        <f>IF('5. Contrasts'!F294="","",'5. Contrasts'!F294)</f>
        <v/>
      </c>
      <c r="G294" s="93" t="str">
        <f>IF('5. Contrasts'!G294="","",'5. Contrasts'!G294)</f>
        <v/>
      </c>
      <c r="H294" s="399" t="str">
        <f>IF('5. Contrasts'!H294="","",'5. Contrasts'!H294)</f>
        <v/>
      </c>
      <c r="I294" s="211" t="str">
        <f>IF('5. Contrasts'!I294="","",'5. Contrasts'!I294)</f>
        <v/>
      </c>
      <c r="J294" s="211" t="str">
        <f>IF('5. Contrasts'!J294="","",'5. Contrasts'!J294)</f>
        <v/>
      </c>
      <c r="K294" s="211" t="str">
        <f>IF('5. Contrasts'!K294="","",'5. Contrasts'!K294)</f>
        <v/>
      </c>
      <c r="L294" s="211" t="str">
        <f>IF('5. Contrasts'!L294="","",'5. Contrasts'!L294)</f>
        <v/>
      </c>
      <c r="M294" s="211" t="str">
        <f>IF('5. Contrasts'!M294="","",'5. Contrasts'!M294)</f>
        <v/>
      </c>
      <c r="N294" s="211" t="str">
        <f>IF('5. Contrasts'!N294="","",'5. Contrasts'!N294)</f>
        <v/>
      </c>
      <c r="O294" s="211" t="str">
        <f>IF('5. Contrasts'!O294="","",'5. Contrasts'!O294)</f>
        <v/>
      </c>
      <c r="P294" s="211" t="str">
        <f>IF('5. Contrasts'!P294="","",'5. Contrasts'!P294)</f>
        <v/>
      </c>
      <c r="Q294" s="211" t="str">
        <f>IF('5. Contrasts'!Q294="","",'5. Contrasts'!Q294)</f>
        <v/>
      </c>
      <c r="R294" s="211" t="str">
        <f>IF('5. Contrasts'!R294="","",'5. Contrasts'!R294)</f>
        <v/>
      </c>
      <c r="S294" s="211" t="str">
        <f>IF('5. Contrasts'!S294="","",'5. Contrasts'!S294)</f>
        <v/>
      </c>
      <c r="T294" s="211" t="str">
        <f>IF('5. Contrasts'!T294="","",'5. Contrasts'!T294)</f>
        <v/>
      </c>
      <c r="U294" s="211" t="str">
        <f>IF('5. Contrasts'!U294="","",'5. Contrasts'!U294)</f>
        <v/>
      </c>
      <c r="V294" s="211" t="str">
        <f>IF('5. Contrasts'!V294="","",'5. Contrasts'!V294)</f>
        <v/>
      </c>
      <c r="W294" s="211" t="str">
        <f>IF('5. Contrasts'!W294="","",'5. Contrasts'!W294)</f>
        <v/>
      </c>
      <c r="X294" s="211" t="str">
        <f>IF('5. Contrasts'!X294="","",'5. Contrasts'!X294)</f>
        <v/>
      </c>
      <c r="Y294" s="211" t="str">
        <f>IF('5. Contrasts'!Y294="","",'5. Contrasts'!Y294)</f>
        <v/>
      </c>
      <c r="Z294" s="585" t="str">
        <f>IF('5. Contrasts'!Z294="","",'5. Contrasts'!Z294)</f>
        <v/>
      </c>
      <c r="AA294" s="377">
        <f t="shared" si="3"/>
        <v>11</v>
      </c>
      <c r="AC294" s="599"/>
      <c r="AD294" s="81"/>
      <c r="AE294" s="81"/>
      <c r="AF294" s="81"/>
      <c r="AG294" s="81"/>
      <c r="AH294" s="81"/>
      <c r="AI294" s="87"/>
      <c r="AJ294" s="81"/>
      <c r="AK294" s="81"/>
      <c r="AL294" s="81"/>
      <c r="AM294" s="81"/>
      <c r="AN294" s="81"/>
      <c r="AO294" s="81"/>
      <c r="AP294" s="81"/>
      <c r="AQ294" s="81"/>
      <c r="AR294" s="600"/>
    </row>
    <row r="295" spans="1:44" s="378" customFormat="1" ht="12.75" hidden="1" customHeight="1" x14ac:dyDescent="0.2">
      <c r="A295" s="547" t="str">
        <f>IF('5. Contrasts'!A295="","",'5. Contrasts'!A295)</f>
        <v/>
      </c>
      <c r="B295" s="211" t="str">
        <f>IF('5. Contrasts'!B295="","",'5. Contrasts'!B295)</f>
        <v/>
      </c>
      <c r="C295" s="211" t="str">
        <f>IF('5. Contrasts'!C295="","",'5. Contrasts'!C295)</f>
        <v/>
      </c>
      <c r="D295" s="91" t="str">
        <f>IF('5. Contrasts'!D295="","",'5. Contrasts'!D295)</f>
        <v/>
      </c>
      <c r="E295" s="212" t="str">
        <f>IF('5. Contrasts'!E295="","",'5. Contrasts'!E295)</f>
        <v>vs.</v>
      </c>
      <c r="F295" s="211" t="str">
        <f>IF('5. Contrasts'!F295="","",'5. Contrasts'!F295)</f>
        <v/>
      </c>
      <c r="G295" s="93" t="str">
        <f>IF('5. Contrasts'!G295="","",'5. Contrasts'!G295)</f>
        <v/>
      </c>
      <c r="H295" s="399" t="str">
        <f>IF('5. Contrasts'!H295="","",'5. Contrasts'!H295)</f>
        <v/>
      </c>
      <c r="I295" s="211" t="str">
        <f>IF('5. Contrasts'!I295="","",'5. Contrasts'!I295)</f>
        <v/>
      </c>
      <c r="J295" s="211" t="str">
        <f>IF('5. Contrasts'!J295="","",'5. Contrasts'!J295)</f>
        <v/>
      </c>
      <c r="K295" s="211" t="str">
        <f>IF('5. Contrasts'!K295="","",'5. Contrasts'!K295)</f>
        <v/>
      </c>
      <c r="L295" s="211" t="str">
        <f>IF('5. Contrasts'!L295="","",'5. Contrasts'!L295)</f>
        <v/>
      </c>
      <c r="M295" s="211" t="str">
        <f>IF('5. Contrasts'!M295="","",'5. Contrasts'!M295)</f>
        <v/>
      </c>
      <c r="N295" s="211" t="str">
        <f>IF('5. Contrasts'!N295="","",'5. Contrasts'!N295)</f>
        <v/>
      </c>
      <c r="O295" s="211" t="str">
        <f>IF('5. Contrasts'!O295="","",'5. Contrasts'!O295)</f>
        <v/>
      </c>
      <c r="P295" s="211" t="str">
        <f>IF('5. Contrasts'!P295="","",'5. Contrasts'!P295)</f>
        <v/>
      </c>
      <c r="Q295" s="211" t="str">
        <f>IF('5. Contrasts'!Q295="","",'5. Contrasts'!Q295)</f>
        <v/>
      </c>
      <c r="R295" s="211" t="str">
        <f>IF('5. Contrasts'!R295="","",'5. Contrasts'!R295)</f>
        <v/>
      </c>
      <c r="S295" s="211" t="str">
        <f>IF('5. Contrasts'!S295="","",'5. Contrasts'!S295)</f>
        <v/>
      </c>
      <c r="T295" s="211" t="str">
        <f>IF('5. Contrasts'!T295="","",'5. Contrasts'!T295)</f>
        <v/>
      </c>
      <c r="U295" s="211" t="str">
        <f>IF('5. Contrasts'!U295="","",'5. Contrasts'!U295)</f>
        <v/>
      </c>
      <c r="V295" s="211" t="str">
        <f>IF('5. Contrasts'!V295="","",'5. Contrasts'!V295)</f>
        <v/>
      </c>
      <c r="W295" s="211" t="str">
        <f>IF('5. Contrasts'!W295="","",'5. Contrasts'!W295)</f>
        <v/>
      </c>
      <c r="X295" s="211" t="str">
        <f>IF('5. Contrasts'!X295="","",'5. Contrasts'!X295)</f>
        <v/>
      </c>
      <c r="Y295" s="211" t="str">
        <f>IF('5. Contrasts'!Y295="","",'5. Contrasts'!Y295)</f>
        <v/>
      </c>
      <c r="Z295" s="585" t="str">
        <f>IF('5. Contrasts'!Z295="","",'5. Contrasts'!Z295)</f>
        <v/>
      </c>
      <c r="AA295" s="377">
        <f t="shared" si="3"/>
        <v>11</v>
      </c>
      <c r="AC295" s="599"/>
      <c r="AD295" s="81"/>
      <c r="AE295" s="81"/>
      <c r="AF295" s="81"/>
      <c r="AG295" s="81"/>
      <c r="AH295" s="81"/>
      <c r="AI295" s="87"/>
      <c r="AJ295" s="81"/>
      <c r="AK295" s="81"/>
      <c r="AL295" s="81"/>
      <c r="AM295" s="81"/>
      <c r="AN295" s="81"/>
      <c r="AO295" s="81"/>
      <c r="AP295" s="81"/>
      <c r="AQ295" s="81"/>
      <c r="AR295" s="600"/>
    </row>
    <row r="296" spans="1:44" s="378" customFormat="1" ht="12.75" hidden="1" customHeight="1" x14ac:dyDescent="0.2">
      <c r="A296" s="547" t="str">
        <f>IF('5. Contrasts'!A296="","",'5. Contrasts'!A296)</f>
        <v/>
      </c>
      <c r="B296" s="211" t="str">
        <f>IF('5. Contrasts'!B296="","",'5. Contrasts'!B296)</f>
        <v/>
      </c>
      <c r="C296" s="211" t="str">
        <f>IF('5. Contrasts'!C296="","",'5. Contrasts'!C296)</f>
        <v/>
      </c>
      <c r="D296" s="91" t="str">
        <f>IF('5. Contrasts'!D296="","",'5. Contrasts'!D296)</f>
        <v/>
      </c>
      <c r="E296" s="212" t="str">
        <f>IF('5. Contrasts'!E296="","",'5. Contrasts'!E296)</f>
        <v>vs.</v>
      </c>
      <c r="F296" s="211" t="str">
        <f>IF('5. Contrasts'!F296="","",'5. Contrasts'!F296)</f>
        <v/>
      </c>
      <c r="G296" s="93" t="str">
        <f>IF('5. Contrasts'!G296="","",'5. Contrasts'!G296)</f>
        <v/>
      </c>
      <c r="H296" s="399" t="str">
        <f>IF('5. Contrasts'!H296="","",'5. Contrasts'!H296)</f>
        <v/>
      </c>
      <c r="I296" s="211" t="str">
        <f>IF('5. Contrasts'!I296="","",'5. Contrasts'!I296)</f>
        <v/>
      </c>
      <c r="J296" s="211" t="str">
        <f>IF('5. Contrasts'!J296="","",'5. Contrasts'!J296)</f>
        <v/>
      </c>
      <c r="K296" s="211" t="str">
        <f>IF('5. Contrasts'!K296="","",'5. Contrasts'!K296)</f>
        <v/>
      </c>
      <c r="L296" s="211" t="str">
        <f>IF('5. Contrasts'!L296="","",'5. Contrasts'!L296)</f>
        <v/>
      </c>
      <c r="M296" s="211" t="str">
        <f>IF('5. Contrasts'!M296="","",'5. Contrasts'!M296)</f>
        <v/>
      </c>
      <c r="N296" s="211" t="str">
        <f>IF('5. Contrasts'!N296="","",'5. Contrasts'!N296)</f>
        <v/>
      </c>
      <c r="O296" s="211" t="str">
        <f>IF('5. Contrasts'!O296="","",'5. Contrasts'!O296)</f>
        <v/>
      </c>
      <c r="P296" s="211" t="str">
        <f>IF('5. Contrasts'!P296="","",'5. Contrasts'!P296)</f>
        <v/>
      </c>
      <c r="Q296" s="211" t="str">
        <f>IF('5. Contrasts'!Q296="","",'5. Contrasts'!Q296)</f>
        <v/>
      </c>
      <c r="R296" s="211" t="str">
        <f>IF('5. Contrasts'!R296="","",'5. Contrasts'!R296)</f>
        <v/>
      </c>
      <c r="S296" s="211" t="str">
        <f>IF('5. Contrasts'!S296="","",'5. Contrasts'!S296)</f>
        <v/>
      </c>
      <c r="T296" s="211" t="str">
        <f>IF('5. Contrasts'!T296="","",'5. Contrasts'!T296)</f>
        <v/>
      </c>
      <c r="U296" s="211" t="str">
        <f>IF('5. Contrasts'!U296="","",'5. Contrasts'!U296)</f>
        <v/>
      </c>
      <c r="V296" s="211" t="str">
        <f>IF('5. Contrasts'!V296="","",'5. Contrasts'!V296)</f>
        <v/>
      </c>
      <c r="W296" s="211" t="str">
        <f>IF('5. Contrasts'!W296="","",'5. Contrasts'!W296)</f>
        <v/>
      </c>
      <c r="X296" s="211" t="str">
        <f>IF('5. Contrasts'!X296="","",'5. Contrasts'!X296)</f>
        <v/>
      </c>
      <c r="Y296" s="211" t="str">
        <f>IF('5. Contrasts'!Y296="","",'5. Contrasts'!Y296)</f>
        <v/>
      </c>
      <c r="Z296" s="585" t="str">
        <f>IF('5. Contrasts'!Z296="","",'5. Contrasts'!Z296)</f>
        <v/>
      </c>
      <c r="AA296" s="377">
        <f t="shared" si="3"/>
        <v>11</v>
      </c>
      <c r="AC296" s="599"/>
      <c r="AD296" s="81"/>
      <c r="AE296" s="81"/>
      <c r="AF296" s="81"/>
      <c r="AG296" s="81"/>
      <c r="AH296" s="81"/>
      <c r="AI296" s="87"/>
      <c r="AJ296" s="81"/>
      <c r="AK296" s="81"/>
      <c r="AL296" s="81"/>
      <c r="AM296" s="81"/>
      <c r="AN296" s="81"/>
      <c r="AO296" s="81"/>
      <c r="AP296" s="81"/>
      <c r="AQ296" s="81"/>
      <c r="AR296" s="600"/>
    </row>
    <row r="297" spans="1:44" s="378" customFormat="1" ht="12.75" hidden="1" customHeight="1" x14ac:dyDescent="0.2">
      <c r="A297" s="547" t="str">
        <f>IF('5. Contrasts'!A297="","",'5. Contrasts'!A297)</f>
        <v/>
      </c>
      <c r="B297" s="211" t="str">
        <f>IF('5. Contrasts'!B297="","",'5. Contrasts'!B297)</f>
        <v/>
      </c>
      <c r="C297" s="211" t="str">
        <f>IF('5. Contrasts'!C297="","",'5. Contrasts'!C297)</f>
        <v/>
      </c>
      <c r="D297" s="91" t="str">
        <f>IF('5. Contrasts'!D297="","",'5. Contrasts'!D297)</f>
        <v/>
      </c>
      <c r="E297" s="212" t="str">
        <f>IF('5. Contrasts'!E297="","",'5. Contrasts'!E297)</f>
        <v>vs.</v>
      </c>
      <c r="F297" s="211" t="str">
        <f>IF('5. Contrasts'!F297="","",'5. Contrasts'!F297)</f>
        <v/>
      </c>
      <c r="G297" s="93" t="str">
        <f>IF('5. Contrasts'!G297="","",'5. Contrasts'!G297)</f>
        <v/>
      </c>
      <c r="H297" s="399" t="str">
        <f>IF('5. Contrasts'!H297="","",'5. Contrasts'!H297)</f>
        <v/>
      </c>
      <c r="I297" s="211" t="str">
        <f>IF('5. Contrasts'!I297="","",'5. Contrasts'!I297)</f>
        <v/>
      </c>
      <c r="J297" s="211" t="str">
        <f>IF('5. Contrasts'!J297="","",'5. Contrasts'!J297)</f>
        <v/>
      </c>
      <c r="K297" s="211" t="str">
        <f>IF('5. Contrasts'!K297="","",'5. Contrasts'!K297)</f>
        <v/>
      </c>
      <c r="L297" s="211" t="str">
        <f>IF('5. Contrasts'!L297="","",'5. Contrasts'!L297)</f>
        <v/>
      </c>
      <c r="M297" s="211" t="str">
        <f>IF('5. Contrasts'!M297="","",'5. Contrasts'!M297)</f>
        <v/>
      </c>
      <c r="N297" s="211" t="str">
        <f>IF('5. Contrasts'!N297="","",'5. Contrasts'!N297)</f>
        <v/>
      </c>
      <c r="O297" s="211" t="str">
        <f>IF('5. Contrasts'!O297="","",'5. Contrasts'!O297)</f>
        <v/>
      </c>
      <c r="P297" s="211" t="str">
        <f>IF('5. Contrasts'!P297="","",'5. Contrasts'!P297)</f>
        <v/>
      </c>
      <c r="Q297" s="211" t="str">
        <f>IF('5. Contrasts'!Q297="","",'5. Contrasts'!Q297)</f>
        <v/>
      </c>
      <c r="R297" s="211" t="str">
        <f>IF('5. Contrasts'!R297="","",'5. Contrasts'!R297)</f>
        <v/>
      </c>
      <c r="S297" s="211" t="str">
        <f>IF('5. Contrasts'!S297="","",'5. Contrasts'!S297)</f>
        <v/>
      </c>
      <c r="T297" s="211" t="str">
        <f>IF('5. Contrasts'!T297="","",'5. Contrasts'!T297)</f>
        <v/>
      </c>
      <c r="U297" s="211" t="str">
        <f>IF('5. Contrasts'!U297="","",'5. Contrasts'!U297)</f>
        <v/>
      </c>
      <c r="V297" s="211" t="str">
        <f>IF('5. Contrasts'!V297="","",'5. Contrasts'!V297)</f>
        <v/>
      </c>
      <c r="W297" s="211" t="str">
        <f>IF('5. Contrasts'!W297="","",'5. Contrasts'!W297)</f>
        <v/>
      </c>
      <c r="X297" s="211" t="str">
        <f>IF('5. Contrasts'!X297="","",'5. Contrasts'!X297)</f>
        <v/>
      </c>
      <c r="Y297" s="211" t="str">
        <f>IF('5. Contrasts'!Y297="","",'5. Contrasts'!Y297)</f>
        <v/>
      </c>
      <c r="Z297" s="585" t="str">
        <f>IF('5. Contrasts'!Z297="","",'5. Contrasts'!Z297)</f>
        <v/>
      </c>
      <c r="AA297" s="377">
        <f t="shared" si="3"/>
        <v>11</v>
      </c>
      <c r="AC297" s="599"/>
      <c r="AD297" s="81"/>
      <c r="AE297" s="81"/>
      <c r="AF297" s="81"/>
      <c r="AG297" s="81"/>
      <c r="AH297" s="81"/>
      <c r="AI297" s="87"/>
      <c r="AJ297" s="81"/>
      <c r="AK297" s="81"/>
      <c r="AL297" s="81"/>
      <c r="AM297" s="81"/>
      <c r="AN297" s="81"/>
      <c r="AO297" s="81"/>
      <c r="AP297" s="81"/>
      <c r="AQ297" s="81"/>
      <c r="AR297" s="600"/>
    </row>
    <row r="298" spans="1:44" s="378" customFormat="1" ht="12.75" hidden="1" customHeight="1" x14ac:dyDescent="0.2">
      <c r="A298" s="547" t="str">
        <f>IF('5. Contrasts'!A298="","",'5. Contrasts'!A298)</f>
        <v/>
      </c>
      <c r="B298" s="211" t="str">
        <f>IF('5. Contrasts'!B298="","",'5. Contrasts'!B298)</f>
        <v/>
      </c>
      <c r="C298" s="211" t="str">
        <f>IF('5. Contrasts'!C298="","",'5. Contrasts'!C298)</f>
        <v/>
      </c>
      <c r="D298" s="91" t="str">
        <f>IF('5. Contrasts'!D298="","",'5. Contrasts'!D298)</f>
        <v/>
      </c>
      <c r="E298" s="212" t="str">
        <f>IF('5. Contrasts'!E298="","",'5. Contrasts'!E298)</f>
        <v>vs.</v>
      </c>
      <c r="F298" s="211" t="str">
        <f>IF('5. Contrasts'!F298="","",'5. Contrasts'!F298)</f>
        <v/>
      </c>
      <c r="G298" s="93" t="str">
        <f>IF('5. Contrasts'!G298="","",'5. Contrasts'!G298)</f>
        <v/>
      </c>
      <c r="H298" s="399" t="str">
        <f>IF('5. Contrasts'!H298="","",'5. Contrasts'!H298)</f>
        <v/>
      </c>
      <c r="I298" s="211" t="str">
        <f>IF('5. Contrasts'!I298="","",'5. Contrasts'!I298)</f>
        <v/>
      </c>
      <c r="J298" s="211" t="str">
        <f>IF('5. Contrasts'!J298="","",'5. Contrasts'!J298)</f>
        <v/>
      </c>
      <c r="K298" s="211" t="str">
        <f>IF('5. Contrasts'!K298="","",'5. Contrasts'!K298)</f>
        <v/>
      </c>
      <c r="L298" s="211" t="str">
        <f>IF('5. Contrasts'!L298="","",'5. Contrasts'!L298)</f>
        <v/>
      </c>
      <c r="M298" s="211" t="str">
        <f>IF('5. Contrasts'!M298="","",'5. Contrasts'!M298)</f>
        <v/>
      </c>
      <c r="N298" s="211" t="str">
        <f>IF('5. Contrasts'!N298="","",'5. Contrasts'!N298)</f>
        <v/>
      </c>
      <c r="O298" s="211" t="str">
        <f>IF('5. Contrasts'!O298="","",'5. Contrasts'!O298)</f>
        <v/>
      </c>
      <c r="P298" s="211" t="str">
        <f>IF('5. Contrasts'!P298="","",'5. Contrasts'!P298)</f>
        <v/>
      </c>
      <c r="Q298" s="211" t="str">
        <f>IF('5. Contrasts'!Q298="","",'5. Contrasts'!Q298)</f>
        <v/>
      </c>
      <c r="R298" s="211" t="str">
        <f>IF('5. Contrasts'!R298="","",'5. Contrasts'!R298)</f>
        <v/>
      </c>
      <c r="S298" s="211" t="str">
        <f>IF('5. Contrasts'!S298="","",'5. Contrasts'!S298)</f>
        <v/>
      </c>
      <c r="T298" s="211" t="str">
        <f>IF('5. Contrasts'!T298="","",'5. Contrasts'!T298)</f>
        <v/>
      </c>
      <c r="U298" s="211" t="str">
        <f>IF('5. Contrasts'!U298="","",'5. Contrasts'!U298)</f>
        <v/>
      </c>
      <c r="V298" s="211" t="str">
        <f>IF('5. Contrasts'!V298="","",'5. Contrasts'!V298)</f>
        <v/>
      </c>
      <c r="W298" s="211" t="str">
        <f>IF('5. Contrasts'!W298="","",'5. Contrasts'!W298)</f>
        <v/>
      </c>
      <c r="X298" s="211" t="str">
        <f>IF('5. Contrasts'!X298="","",'5. Contrasts'!X298)</f>
        <v/>
      </c>
      <c r="Y298" s="211" t="str">
        <f>IF('5. Contrasts'!Y298="","",'5. Contrasts'!Y298)</f>
        <v/>
      </c>
      <c r="Z298" s="585" t="str">
        <f>IF('5. Contrasts'!Z298="","",'5. Contrasts'!Z298)</f>
        <v/>
      </c>
      <c r="AA298" s="377">
        <f t="shared" ref="AA298:AA361" si="4">AA271+1</f>
        <v>11</v>
      </c>
      <c r="AC298" s="599"/>
      <c r="AD298" s="81"/>
      <c r="AE298" s="81"/>
      <c r="AF298" s="81"/>
      <c r="AG298" s="81"/>
      <c r="AH298" s="81"/>
      <c r="AI298" s="87"/>
      <c r="AJ298" s="81"/>
      <c r="AK298" s="81"/>
      <c r="AL298" s="81"/>
      <c r="AM298" s="81"/>
      <c r="AN298" s="81"/>
      <c r="AO298" s="81"/>
      <c r="AP298" s="81"/>
      <c r="AQ298" s="81"/>
      <c r="AR298" s="600"/>
    </row>
    <row r="299" spans="1:44" s="378" customFormat="1" ht="12.75" hidden="1" customHeight="1" x14ac:dyDescent="0.2">
      <c r="A299" s="547" t="str">
        <f>IF('5. Contrasts'!A299="","",'5. Contrasts'!A299)</f>
        <v/>
      </c>
      <c r="B299" s="211" t="str">
        <f>IF('5. Contrasts'!B299="","",'5. Contrasts'!B299)</f>
        <v/>
      </c>
      <c r="C299" s="211" t="str">
        <f>IF('5. Contrasts'!C299="","",'5. Contrasts'!C299)</f>
        <v/>
      </c>
      <c r="D299" s="91" t="str">
        <f>IF('5. Contrasts'!D299="","",'5. Contrasts'!D299)</f>
        <v/>
      </c>
      <c r="E299" s="212" t="str">
        <f>IF('5. Contrasts'!E299="","",'5. Contrasts'!E299)</f>
        <v>vs.</v>
      </c>
      <c r="F299" s="211" t="str">
        <f>IF('5. Contrasts'!F299="","",'5. Contrasts'!F299)</f>
        <v/>
      </c>
      <c r="G299" s="93" t="str">
        <f>IF('5. Contrasts'!G299="","",'5. Contrasts'!G299)</f>
        <v/>
      </c>
      <c r="H299" s="399" t="str">
        <f>IF('5. Contrasts'!H299="","",'5. Contrasts'!H299)</f>
        <v/>
      </c>
      <c r="I299" s="211" t="str">
        <f>IF('5. Contrasts'!I299="","",'5. Contrasts'!I299)</f>
        <v/>
      </c>
      <c r="J299" s="211" t="str">
        <f>IF('5. Contrasts'!J299="","",'5. Contrasts'!J299)</f>
        <v/>
      </c>
      <c r="K299" s="211" t="str">
        <f>IF('5. Contrasts'!K299="","",'5. Contrasts'!K299)</f>
        <v/>
      </c>
      <c r="L299" s="211" t="str">
        <f>IF('5. Contrasts'!L299="","",'5. Contrasts'!L299)</f>
        <v/>
      </c>
      <c r="M299" s="211" t="str">
        <f>IF('5. Contrasts'!M299="","",'5. Contrasts'!M299)</f>
        <v/>
      </c>
      <c r="N299" s="211" t="str">
        <f>IF('5. Contrasts'!N299="","",'5. Contrasts'!N299)</f>
        <v/>
      </c>
      <c r="O299" s="211" t="str">
        <f>IF('5. Contrasts'!O299="","",'5. Contrasts'!O299)</f>
        <v/>
      </c>
      <c r="P299" s="211" t="str">
        <f>IF('5. Contrasts'!P299="","",'5. Contrasts'!P299)</f>
        <v/>
      </c>
      <c r="Q299" s="211" t="str">
        <f>IF('5. Contrasts'!Q299="","",'5. Contrasts'!Q299)</f>
        <v/>
      </c>
      <c r="R299" s="211" t="str">
        <f>IF('5. Contrasts'!R299="","",'5. Contrasts'!R299)</f>
        <v/>
      </c>
      <c r="S299" s="211" t="str">
        <f>IF('5. Contrasts'!S299="","",'5. Contrasts'!S299)</f>
        <v/>
      </c>
      <c r="T299" s="211" t="str">
        <f>IF('5. Contrasts'!T299="","",'5. Contrasts'!T299)</f>
        <v/>
      </c>
      <c r="U299" s="211" t="str">
        <f>IF('5. Contrasts'!U299="","",'5. Contrasts'!U299)</f>
        <v/>
      </c>
      <c r="V299" s="211" t="str">
        <f>IF('5. Contrasts'!V299="","",'5. Contrasts'!V299)</f>
        <v/>
      </c>
      <c r="W299" s="211" t="str">
        <f>IF('5. Contrasts'!W299="","",'5. Contrasts'!W299)</f>
        <v/>
      </c>
      <c r="X299" s="211" t="str">
        <f>IF('5. Contrasts'!X299="","",'5. Contrasts'!X299)</f>
        <v/>
      </c>
      <c r="Y299" s="211" t="str">
        <f>IF('5. Contrasts'!Y299="","",'5. Contrasts'!Y299)</f>
        <v/>
      </c>
      <c r="Z299" s="585" t="str">
        <f>IF('5. Contrasts'!Z299="","",'5. Contrasts'!Z299)</f>
        <v/>
      </c>
      <c r="AA299" s="377">
        <f t="shared" si="4"/>
        <v>11</v>
      </c>
      <c r="AC299" s="599"/>
      <c r="AD299" s="81"/>
      <c r="AE299" s="81"/>
      <c r="AF299" s="81"/>
      <c r="AG299" s="81"/>
      <c r="AH299" s="81"/>
      <c r="AI299" s="87"/>
      <c r="AJ299" s="81"/>
      <c r="AK299" s="81"/>
      <c r="AL299" s="81"/>
      <c r="AM299" s="81"/>
      <c r="AN299" s="81"/>
      <c r="AO299" s="81"/>
      <c r="AP299" s="81"/>
      <c r="AQ299" s="81"/>
      <c r="AR299" s="600"/>
    </row>
    <row r="300" spans="1:44" s="378" customFormat="1" ht="12.75" hidden="1" customHeight="1" x14ac:dyDescent="0.2">
      <c r="A300" s="547" t="str">
        <f>IF('5. Contrasts'!A300="","",'5. Contrasts'!A300)</f>
        <v/>
      </c>
      <c r="B300" s="211" t="str">
        <f>IF('5. Contrasts'!B300="","",'5. Contrasts'!B300)</f>
        <v/>
      </c>
      <c r="C300" s="211" t="str">
        <f>IF('5. Contrasts'!C300="","",'5. Contrasts'!C300)</f>
        <v/>
      </c>
      <c r="D300" s="91" t="str">
        <f>IF('5. Contrasts'!D300="","",'5. Contrasts'!D300)</f>
        <v/>
      </c>
      <c r="E300" s="212" t="str">
        <f>IF('5. Contrasts'!E300="","",'5. Contrasts'!E300)</f>
        <v>vs.</v>
      </c>
      <c r="F300" s="211" t="str">
        <f>IF('5. Contrasts'!F300="","",'5. Contrasts'!F300)</f>
        <v/>
      </c>
      <c r="G300" s="93" t="str">
        <f>IF('5. Contrasts'!G300="","",'5. Contrasts'!G300)</f>
        <v/>
      </c>
      <c r="H300" s="399" t="str">
        <f>IF('5. Contrasts'!H300="","",'5. Contrasts'!H300)</f>
        <v/>
      </c>
      <c r="I300" s="211" t="str">
        <f>IF('5. Contrasts'!I300="","",'5. Contrasts'!I300)</f>
        <v/>
      </c>
      <c r="J300" s="211" t="str">
        <f>IF('5. Contrasts'!J300="","",'5. Contrasts'!J300)</f>
        <v/>
      </c>
      <c r="K300" s="211" t="str">
        <f>IF('5. Contrasts'!K300="","",'5. Contrasts'!K300)</f>
        <v/>
      </c>
      <c r="L300" s="211" t="str">
        <f>IF('5. Contrasts'!L300="","",'5. Contrasts'!L300)</f>
        <v/>
      </c>
      <c r="M300" s="211" t="str">
        <f>IF('5. Contrasts'!M300="","",'5. Contrasts'!M300)</f>
        <v/>
      </c>
      <c r="N300" s="211" t="str">
        <f>IF('5. Contrasts'!N300="","",'5. Contrasts'!N300)</f>
        <v/>
      </c>
      <c r="O300" s="211" t="str">
        <f>IF('5. Contrasts'!O300="","",'5. Contrasts'!O300)</f>
        <v/>
      </c>
      <c r="P300" s="211" t="str">
        <f>IF('5. Contrasts'!P300="","",'5. Contrasts'!P300)</f>
        <v/>
      </c>
      <c r="Q300" s="211" t="str">
        <f>IF('5. Contrasts'!Q300="","",'5. Contrasts'!Q300)</f>
        <v/>
      </c>
      <c r="R300" s="211" t="str">
        <f>IF('5. Contrasts'!R300="","",'5. Contrasts'!R300)</f>
        <v/>
      </c>
      <c r="S300" s="211" t="str">
        <f>IF('5. Contrasts'!S300="","",'5. Contrasts'!S300)</f>
        <v/>
      </c>
      <c r="T300" s="211" t="str">
        <f>IF('5. Contrasts'!T300="","",'5. Contrasts'!T300)</f>
        <v/>
      </c>
      <c r="U300" s="211" t="str">
        <f>IF('5. Contrasts'!U300="","",'5. Contrasts'!U300)</f>
        <v/>
      </c>
      <c r="V300" s="211" t="str">
        <f>IF('5. Contrasts'!V300="","",'5. Contrasts'!V300)</f>
        <v/>
      </c>
      <c r="W300" s="211" t="str">
        <f>IF('5. Contrasts'!W300="","",'5. Contrasts'!W300)</f>
        <v/>
      </c>
      <c r="X300" s="211" t="str">
        <f>IF('5. Contrasts'!X300="","",'5. Contrasts'!X300)</f>
        <v/>
      </c>
      <c r="Y300" s="211" t="str">
        <f>IF('5. Contrasts'!Y300="","",'5. Contrasts'!Y300)</f>
        <v/>
      </c>
      <c r="Z300" s="585" t="str">
        <f>IF('5. Contrasts'!Z300="","",'5. Contrasts'!Z300)</f>
        <v/>
      </c>
      <c r="AA300" s="377">
        <f t="shared" si="4"/>
        <v>11</v>
      </c>
      <c r="AC300" s="599"/>
      <c r="AD300" s="81"/>
      <c r="AE300" s="81"/>
      <c r="AF300" s="81"/>
      <c r="AG300" s="81"/>
      <c r="AH300" s="81"/>
      <c r="AI300" s="87"/>
      <c r="AJ300" s="81"/>
      <c r="AK300" s="81"/>
      <c r="AL300" s="81"/>
      <c r="AM300" s="81"/>
      <c r="AN300" s="81"/>
      <c r="AO300" s="81"/>
      <c r="AP300" s="81"/>
      <c r="AQ300" s="81"/>
      <c r="AR300" s="600"/>
    </row>
    <row r="301" spans="1:44" s="378" customFormat="1" ht="12.75" hidden="1" customHeight="1" x14ac:dyDescent="0.2">
      <c r="A301" s="547" t="str">
        <f>IF('5. Contrasts'!A301="","",'5. Contrasts'!A301)</f>
        <v/>
      </c>
      <c r="B301" s="211" t="str">
        <f>IF('5. Contrasts'!B301="","",'5. Contrasts'!B301)</f>
        <v/>
      </c>
      <c r="C301" s="211" t="str">
        <f>IF('5. Contrasts'!C301="","",'5. Contrasts'!C301)</f>
        <v/>
      </c>
      <c r="D301" s="91" t="str">
        <f>IF('5. Contrasts'!D301="","",'5. Contrasts'!D301)</f>
        <v/>
      </c>
      <c r="E301" s="212" t="str">
        <f>IF('5. Contrasts'!E301="","",'5. Contrasts'!E301)</f>
        <v>vs.</v>
      </c>
      <c r="F301" s="211" t="str">
        <f>IF('5. Contrasts'!F301="","",'5. Contrasts'!F301)</f>
        <v/>
      </c>
      <c r="G301" s="93" t="str">
        <f>IF('5. Contrasts'!G301="","",'5. Contrasts'!G301)</f>
        <v/>
      </c>
      <c r="H301" s="399" t="str">
        <f>IF('5. Contrasts'!H301="","",'5. Contrasts'!H301)</f>
        <v/>
      </c>
      <c r="I301" s="211" t="str">
        <f>IF('5. Contrasts'!I301="","",'5. Contrasts'!I301)</f>
        <v/>
      </c>
      <c r="J301" s="211" t="str">
        <f>IF('5. Contrasts'!J301="","",'5. Contrasts'!J301)</f>
        <v/>
      </c>
      <c r="K301" s="211" t="str">
        <f>IF('5. Contrasts'!K301="","",'5. Contrasts'!K301)</f>
        <v/>
      </c>
      <c r="L301" s="211" t="str">
        <f>IF('5. Contrasts'!L301="","",'5. Contrasts'!L301)</f>
        <v/>
      </c>
      <c r="M301" s="211" t="str">
        <f>IF('5. Contrasts'!M301="","",'5. Contrasts'!M301)</f>
        <v/>
      </c>
      <c r="N301" s="211" t="str">
        <f>IF('5. Contrasts'!N301="","",'5. Contrasts'!N301)</f>
        <v/>
      </c>
      <c r="O301" s="211" t="str">
        <f>IF('5. Contrasts'!O301="","",'5. Contrasts'!O301)</f>
        <v/>
      </c>
      <c r="P301" s="211" t="str">
        <f>IF('5. Contrasts'!P301="","",'5. Contrasts'!P301)</f>
        <v/>
      </c>
      <c r="Q301" s="211" t="str">
        <f>IF('5. Contrasts'!Q301="","",'5. Contrasts'!Q301)</f>
        <v/>
      </c>
      <c r="R301" s="211" t="str">
        <f>IF('5. Contrasts'!R301="","",'5. Contrasts'!R301)</f>
        <v/>
      </c>
      <c r="S301" s="211" t="str">
        <f>IF('5. Contrasts'!S301="","",'5. Contrasts'!S301)</f>
        <v/>
      </c>
      <c r="T301" s="211" t="str">
        <f>IF('5. Contrasts'!T301="","",'5. Contrasts'!T301)</f>
        <v/>
      </c>
      <c r="U301" s="211" t="str">
        <f>IF('5. Contrasts'!U301="","",'5. Contrasts'!U301)</f>
        <v/>
      </c>
      <c r="V301" s="211" t="str">
        <f>IF('5. Contrasts'!V301="","",'5. Contrasts'!V301)</f>
        <v/>
      </c>
      <c r="W301" s="211" t="str">
        <f>IF('5. Contrasts'!W301="","",'5. Contrasts'!W301)</f>
        <v/>
      </c>
      <c r="X301" s="211" t="str">
        <f>IF('5. Contrasts'!X301="","",'5. Contrasts'!X301)</f>
        <v/>
      </c>
      <c r="Y301" s="211" t="str">
        <f>IF('5. Contrasts'!Y301="","",'5. Contrasts'!Y301)</f>
        <v/>
      </c>
      <c r="Z301" s="585" t="str">
        <f>IF('5. Contrasts'!Z301="","",'5. Contrasts'!Z301)</f>
        <v/>
      </c>
      <c r="AA301" s="377">
        <f t="shared" si="4"/>
        <v>11</v>
      </c>
      <c r="AC301" s="599"/>
      <c r="AD301" s="81"/>
      <c r="AE301" s="81"/>
      <c r="AF301" s="81"/>
      <c r="AG301" s="81"/>
      <c r="AH301" s="81"/>
      <c r="AI301" s="87"/>
      <c r="AJ301" s="81"/>
      <c r="AK301" s="81"/>
      <c r="AL301" s="81"/>
      <c r="AM301" s="81"/>
      <c r="AN301" s="81"/>
      <c r="AO301" s="81"/>
      <c r="AP301" s="81"/>
      <c r="AQ301" s="81"/>
      <c r="AR301" s="600"/>
    </row>
    <row r="302" spans="1:44" s="378" customFormat="1" ht="12.75" hidden="1" customHeight="1" x14ac:dyDescent="0.2">
      <c r="A302" s="547" t="str">
        <f>IF('5. Contrasts'!A302="","",'5. Contrasts'!A302)</f>
        <v/>
      </c>
      <c r="B302" s="211" t="str">
        <f>IF('5. Contrasts'!B302="","",'5. Contrasts'!B302)</f>
        <v/>
      </c>
      <c r="C302" s="211" t="str">
        <f>IF('5. Contrasts'!C302="","",'5. Contrasts'!C302)</f>
        <v/>
      </c>
      <c r="D302" s="91" t="str">
        <f>IF('5. Contrasts'!D302="","",'5. Contrasts'!D302)</f>
        <v/>
      </c>
      <c r="E302" s="212" t="str">
        <f>IF('5. Contrasts'!E302="","",'5. Contrasts'!E302)</f>
        <v>vs.</v>
      </c>
      <c r="F302" s="211" t="str">
        <f>IF('5. Contrasts'!F302="","",'5. Contrasts'!F302)</f>
        <v/>
      </c>
      <c r="G302" s="93" t="str">
        <f>IF('5. Contrasts'!G302="","",'5. Contrasts'!G302)</f>
        <v/>
      </c>
      <c r="H302" s="399" t="str">
        <f>IF('5. Contrasts'!H302="","",'5. Contrasts'!H302)</f>
        <v/>
      </c>
      <c r="I302" s="211" t="str">
        <f>IF('5. Contrasts'!I302="","",'5. Contrasts'!I302)</f>
        <v/>
      </c>
      <c r="J302" s="211" t="str">
        <f>IF('5. Contrasts'!J302="","",'5. Contrasts'!J302)</f>
        <v/>
      </c>
      <c r="K302" s="211" t="str">
        <f>IF('5. Contrasts'!K302="","",'5. Contrasts'!K302)</f>
        <v/>
      </c>
      <c r="L302" s="211" t="str">
        <f>IF('5. Contrasts'!L302="","",'5. Contrasts'!L302)</f>
        <v/>
      </c>
      <c r="M302" s="211" t="str">
        <f>IF('5. Contrasts'!M302="","",'5. Contrasts'!M302)</f>
        <v/>
      </c>
      <c r="N302" s="211" t="str">
        <f>IF('5. Contrasts'!N302="","",'5. Contrasts'!N302)</f>
        <v/>
      </c>
      <c r="O302" s="211" t="str">
        <f>IF('5. Contrasts'!O302="","",'5. Contrasts'!O302)</f>
        <v/>
      </c>
      <c r="P302" s="211" t="str">
        <f>IF('5. Contrasts'!P302="","",'5. Contrasts'!P302)</f>
        <v/>
      </c>
      <c r="Q302" s="211" t="str">
        <f>IF('5. Contrasts'!Q302="","",'5. Contrasts'!Q302)</f>
        <v/>
      </c>
      <c r="R302" s="211" t="str">
        <f>IF('5. Contrasts'!R302="","",'5. Contrasts'!R302)</f>
        <v/>
      </c>
      <c r="S302" s="211" t="str">
        <f>IF('5. Contrasts'!S302="","",'5. Contrasts'!S302)</f>
        <v/>
      </c>
      <c r="T302" s="211" t="str">
        <f>IF('5. Contrasts'!T302="","",'5. Contrasts'!T302)</f>
        <v/>
      </c>
      <c r="U302" s="211" t="str">
        <f>IF('5. Contrasts'!U302="","",'5. Contrasts'!U302)</f>
        <v/>
      </c>
      <c r="V302" s="211" t="str">
        <f>IF('5. Contrasts'!V302="","",'5. Contrasts'!V302)</f>
        <v/>
      </c>
      <c r="W302" s="211" t="str">
        <f>IF('5. Contrasts'!W302="","",'5. Contrasts'!W302)</f>
        <v/>
      </c>
      <c r="X302" s="211" t="str">
        <f>IF('5. Contrasts'!X302="","",'5. Contrasts'!X302)</f>
        <v/>
      </c>
      <c r="Y302" s="211" t="str">
        <f>IF('5. Contrasts'!Y302="","",'5. Contrasts'!Y302)</f>
        <v/>
      </c>
      <c r="Z302" s="585" t="str">
        <f>IF('5. Contrasts'!Z302="","",'5. Contrasts'!Z302)</f>
        <v/>
      </c>
      <c r="AA302" s="377">
        <f t="shared" si="4"/>
        <v>11</v>
      </c>
      <c r="AC302" s="599"/>
      <c r="AD302" s="81"/>
      <c r="AE302" s="81"/>
      <c r="AF302" s="81"/>
      <c r="AG302" s="81"/>
      <c r="AH302" s="81"/>
      <c r="AI302" s="87"/>
      <c r="AJ302" s="81"/>
      <c r="AK302" s="81"/>
      <c r="AL302" s="81"/>
      <c r="AM302" s="81"/>
      <c r="AN302" s="81"/>
      <c r="AO302" s="81"/>
      <c r="AP302" s="81"/>
      <c r="AQ302" s="81"/>
      <c r="AR302" s="600"/>
    </row>
    <row r="303" spans="1:44" s="378" customFormat="1" ht="12.75" hidden="1" customHeight="1" x14ac:dyDescent="0.2">
      <c r="A303" s="547" t="str">
        <f>IF('5. Contrasts'!A303="","",'5. Contrasts'!A303)</f>
        <v/>
      </c>
      <c r="B303" s="211" t="str">
        <f>IF('5. Contrasts'!B303="","",'5. Contrasts'!B303)</f>
        <v/>
      </c>
      <c r="C303" s="211" t="str">
        <f>IF('5. Contrasts'!C303="","",'5. Contrasts'!C303)</f>
        <v/>
      </c>
      <c r="D303" s="91" t="str">
        <f>IF('5. Contrasts'!D303="","",'5. Contrasts'!D303)</f>
        <v/>
      </c>
      <c r="E303" s="212" t="str">
        <f>IF('5. Contrasts'!E303="","",'5. Contrasts'!E303)</f>
        <v>vs.</v>
      </c>
      <c r="F303" s="211" t="str">
        <f>IF('5. Contrasts'!F303="","",'5. Contrasts'!F303)</f>
        <v/>
      </c>
      <c r="G303" s="93" t="str">
        <f>IF('5. Contrasts'!G303="","",'5. Contrasts'!G303)</f>
        <v/>
      </c>
      <c r="H303" s="399" t="str">
        <f>IF('5. Contrasts'!H303="","",'5. Contrasts'!H303)</f>
        <v/>
      </c>
      <c r="I303" s="211" t="str">
        <f>IF('5. Contrasts'!I303="","",'5. Contrasts'!I303)</f>
        <v/>
      </c>
      <c r="J303" s="211" t="str">
        <f>IF('5. Contrasts'!J303="","",'5. Contrasts'!J303)</f>
        <v/>
      </c>
      <c r="K303" s="211" t="str">
        <f>IF('5. Contrasts'!K303="","",'5. Contrasts'!K303)</f>
        <v/>
      </c>
      <c r="L303" s="211" t="str">
        <f>IF('5. Contrasts'!L303="","",'5. Contrasts'!L303)</f>
        <v/>
      </c>
      <c r="M303" s="211" t="str">
        <f>IF('5. Contrasts'!M303="","",'5. Contrasts'!M303)</f>
        <v/>
      </c>
      <c r="N303" s="211" t="str">
        <f>IF('5. Contrasts'!N303="","",'5. Contrasts'!N303)</f>
        <v/>
      </c>
      <c r="O303" s="211" t="str">
        <f>IF('5. Contrasts'!O303="","",'5. Contrasts'!O303)</f>
        <v/>
      </c>
      <c r="P303" s="211" t="str">
        <f>IF('5. Contrasts'!P303="","",'5. Contrasts'!P303)</f>
        <v/>
      </c>
      <c r="Q303" s="211" t="str">
        <f>IF('5. Contrasts'!Q303="","",'5. Contrasts'!Q303)</f>
        <v/>
      </c>
      <c r="R303" s="211" t="str">
        <f>IF('5. Contrasts'!R303="","",'5. Contrasts'!R303)</f>
        <v/>
      </c>
      <c r="S303" s="211" t="str">
        <f>IF('5. Contrasts'!S303="","",'5. Contrasts'!S303)</f>
        <v/>
      </c>
      <c r="T303" s="211" t="str">
        <f>IF('5. Contrasts'!T303="","",'5. Contrasts'!T303)</f>
        <v/>
      </c>
      <c r="U303" s="211" t="str">
        <f>IF('5. Contrasts'!U303="","",'5. Contrasts'!U303)</f>
        <v/>
      </c>
      <c r="V303" s="211" t="str">
        <f>IF('5. Contrasts'!V303="","",'5. Contrasts'!V303)</f>
        <v/>
      </c>
      <c r="W303" s="211" t="str">
        <f>IF('5. Contrasts'!W303="","",'5. Contrasts'!W303)</f>
        <v/>
      </c>
      <c r="X303" s="211" t="str">
        <f>IF('5. Contrasts'!X303="","",'5. Contrasts'!X303)</f>
        <v/>
      </c>
      <c r="Y303" s="211" t="str">
        <f>IF('5. Contrasts'!Y303="","",'5. Contrasts'!Y303)</f>
        <v/>
      </c>
      <c r="Z303" s="585" t="str">
        <f>IF('5. Contrasts'!Z303="","",'5. Contrasts'!Z303)</f>
        <v/>
      </c>
      <c r="AA303" s="377">
        <f t="shared" si="4"/>
        <v>11</v>
      </c>
      <c r="AC303" s="599"/>
      <c r="AD303" s="81"/>
      <c r="AE303" s="81"/>
      <c r="AF303" s="81"/>
      <c r="AG303" s="81"/>
      <c r="AH303" s="81"/>
      <c r="AI303" s="87"/>
      <c r="AJ303" s="81"/>
      <c r="AK303" s="81"/>
      <c r="AL303" s="81"/>
      <c r="AM303" s="81"/>
      <c r="AN303" s="81"/>
      <c r="AO303" s="81"/>
      <c r="AP303" s="81"/>
      <c r="AQ303" s="81"/>
      <c r="AR303" s="600"/>
    </row>
    <row r="304" spans="1:44" s="378" customFormat="1" ht="12.75" hidden="1" customHeight="1" x14ac:dyDescent="0.2">
      <c r="A304" s="547" t="str">
        <f>IF('5. Contrasts'!A304="","",'5. Contrasts'!A304)</f>
        <v/>
      </c>
      <c r="B304" s="211" t="str">
        <f>IF('5. Contrasts'!B304="","",'5. Contrasts'!B304)</f>
        <v/>
      </c>
      <c r="C304" s="211" t="str">
        <f>IF('5. Contrasts'!C304="","",'5. Contrasts'!C304)</f>
        <v/>
      </c>
      <c r="D304" s="91" t="str">
        <f>IF('5. Contrasts'!D304="","",'5. Contrasts'!D304)</f>
        <v/>
      </c>
      <c r="E304" s="212" t="str">
        <f>IF('5. Contrasts'!E304="","",'5. Contrasts'!E304)</f>
        <v>vs.</v>
      </c>
      <c r="F304" s="211" t="str">
        <f>IF('5. Contrasts'!F304="","",'5. Contrasts'!F304)</f>
        <v/>
      </c>
      <c r="G304" s="93" t="str">
        <f>IF('5. Contrasts'!G304="","",'5. Contrasts'!G304)</f>
        <v/>
      </c>
      <c r="H304" s="399" t="str">
        <f>IF('5. Contrasts'!H304="","",'5. Contrasts'!H304)</f>
        <v/>
      </c>
      <c r="I304" s="211" t="str">
        <f>IF('5. Contrasts'!I304="","",'5. Contrasts'!I304)</f>
        <v/>
      </c>
      <c r="J304" s="211" t="str">
        <f>IF('5. Contrasts'!J304="","",'5. Contrasts'!J304)</f>
        <v/>
      </c>
      <c r="K304" s="211" t="str">
        <f>IF('5. Contrasts'!K304="","",'5. Contrasts'!K304)</f>
        <v/>
      </c>
      <c r="L304" s="211" t="str">
        <f>IF('5. Contrasts'!L304="","",'5. Contrasts'!L304)</f>
        <v/>
      </c>
      <c r="M304" s="211" t="str">
        <f>IF('5. Contrasts'!M304="","",'5. Contrasts'!M304)</f>
        <v/>
      </c>
      <c r="N304" s="211" t="str">
        <f>IF('5. Contrasts'!N304="","",'5. Contrasts'!N304)</f>
        <v/>
      </c>
      <c r="O304" s="211" t="str">
        <f>IF('5. Contrasts'!O304="","",'5. Contrasts'!O304)</f>
        <v/>
      </c>
      <c r="P304" s="211" t="str">
        <f>IF('5. Contrasts'!P304="","",'5. Contrasts'!P304)</f>
        <v/>
      </c>
      <c r="Q304" s="211" t="str">
        <f>IF('5. Contrasts'!Q304="","",'5. Contrasts'!Q304)</f>
        <v/>
      </c>
      <c r="R304" s="211" t="str">
        <f>IF('5. Contrasts'!R304="","",'5. Contrasts'!R304)</f>
        <v/>
      </c>
      <c r="S304" s="211" t="str">
        <f>IF('5. Contrasts'!S304="","",'5. Contrasts'!S304)</f>
        <v/>
      </c>
      <c r="T304" s="211" t="str">
        <f>IF('5. Contrasts'!T304="","",'5. Contrasts'!T304)</f>
        <v/>
      </c>
      <c r="U304" s="211" t="str">
        <f>IF('5. Contrasts'!U304="","",'5. Contrasts'!U304)</f>
        <v/>
      </c>
      <c r="V304" s="211" t="str">
        <f>IF('5. Contrasts'!V304="","",'5. Contrasts'!V304)</f>
        <v/>
      </c>
      <c r="W304" s="211" t="str">
        <f>IF('5. Contrasts'!W304="","",'5. Contrasts'!W304)</f>
        <v/>
      </c>
      <c r="X304" s="211" t="str">
        <f>IF('5. Contrasts'!X304="","",'5. Contrasts'!X304)</f>
        <v/>
      </c>
      <c r="Y304" s="211" t="str">
        <f>IF('5. Contrasts'!Y304="","",'5. Contrasts'!Y304)</f>
        <v/>
      </c>
      <c r="Z304" s="585" t="str">
        <f>IF('5. Contrasts'!Z304="","",'5. Contrasts'!Z304)</f>
        <v/>
      </c>
      <c r="AA304" s="377">
        <f t="shared" si="4"/>
        <v>11</v>
      </c>
      <c r="AC304" s="599"/>
      <c r="AD304" s="81"/>
      <c r="AE304" s="81"/>
      <c r="AF304" s="81"/>
      <c r="AG304" s="81"/>
      <c r="AH304" s="81"/>
      <c r="AI304" s="87"/>
      <c r="AJ304" s="81"/>
      <c r="AK304" s="81"/>
      <c r="AL304" s="81"/>
      <c r="AM304" s="81"/>
      <c r="AN304" s="81"/>
      <c r="AO304" s="81"/>
      <c r="AP304" s="81"/>
      <c r="AQ304" s="81"/>
      <c r="AR304" s="600"/>
    </row>
    <row r="305" spans="1:44" s="378" customFormat="1" ht="12.75" hidden="1" customHeight="1" x14ac:dyDescent="0.2">
      <c r="A305" s="547" t="str">
        <f>IF('5. Contrasts'!A305="","",'5. Contrasts'!A305)</f>
        <v/>
      </c>
      <c r="B305" s="211" t="str">
        <f>IF('5. Contrasts'!B305="","",'5. Contrasts'!B305)</f>
        <v/>
      </c>
      <c r="C305" s="211" t="str">
        <f>IF('5. Contrasts'!C305="","",'5. Contrasts'!C305)</f>
        <v/>
      </c>
      <c r="D305" s="91" t="str">
        <f>IF('5. Contrasts'!D305="","",'5. Contrasts'!D305)</f>
        <v/>
      </c>
      <c r="E305" s="212" t="str">
        <f>IF('5. Contrasts'!E305="","",'5. Contrasts'!E305)</f>
        <v>vs.</v>
      </c>
      <c r="F305" s="211" t="str">
        <f>IF('5. Contrasts'!F305="","",'5. Contrasts'!F305)</f>
        <v/>
      </c>
      <c r="G305" s="93" t="str">
        <f>IF('5. Contrasts'!G305="","",'5. Contrasts'!G305)</f>
        <v/>
      </c>
      <c r="H305" s="399" t="str">
        <f>IF('5. Contrasts'!H305="","",'5. Contrasts'!H305)</f>
        <v/>
      </c>
      <c r="I305" s="211" t="str">
        <f>IF('5. Contrasts'!I305="","",'5. Contrasts'!I305)</f>
        <v/>
      </c>
      <c r="J305" s="211" t="str">
        <f>IF('5. Contrasts'!J305="","",'5. Contrasts'!J305)</f>
        <v/>
      </c>
      <c r="K305" s="211" t="str">
        <f>IF('5. Contrasts'!K305="","",'5. Contrasts'!K305)</f>
        <v/>
      </c>
      <c r="L305" s="211" t="str">
        <f>IF('5. Contrasts'!L305="","",'5. Contrasts'!L305)</f>
        <v/>
      </c>
      <c r="M305" s="211" t="str">
        <f>IF('5. Contrasts'!M305="","",'5. Contrasts'!M305)</f>
        <v/>
      </c>
      <c r="N305" s="211" t="str">
        <f>IF('5. Contrasts'!N305="","",'5. Contrasts'!N305)</f>
        <v/>
      </c>
      <c r="O305" s="211" t="str">
        <f>IF('5. Contrasts'!O305="","",'5. Contrasts'!O305)</f>
        <v/>
      </c>
      <c r="P305" s="211" t="str">
        <f>IF('5. Contrasts'!P305="","",'5. Contrasts'!P305)</f>
        <v/>
      </c>
      <c r="Q305" s="211" t="str">
        <f>IF('5. Contrasts'!Q305="","",'5. Contrasts'!Q305)</f>
        <v/>
      </c>
      <c r="R305" s="211" t="str">
        <f>IF('5. Contrasts'!R305="","",'5. Contrasts'!R305)</f>
        <v/>
      </c>
      <c r="S305" s="211" t="str">
        <f>IF('5. Contrasts'!S305="","",'5. Contrasts'!S305)</f>
        <v/>
      </c>
      <c r="T305" s="211" t="str">
        <f>IF('5. Contrasts'!T305="","",'5. Contrasts'!T305)</f>
        <v/>
      </c>
      <c r="U305" s="211" t="str">
        <f>IF('5. Contrasts'!U305="","",'5. Contrasts'!U305)</f>
        <v/>
      </c>
      <c r="V305" s="211" t="str">
        <f>IF('5. Contrasts'!V305="","",'5. Contrasts'!V305)</f>
        <v/>
      </c>
      <c r="W305" s="211" t="str">
        <f>IF('5. Contrasts'!W305="","",'5. Contrasts'!W305)</f>
        <v/>
      </c>
      <c r="X305" s="211" t="str">
        <f>IF('5. Contrasts'!X305="","",'5. Contrasts'!X305)</f>
        <v/>
      </c>
      <c r="Y305" s="211" t="str">
        <f>IF('5. Contrasts'!Y305="","",'5. Contrasts'!Y305)</f>
        <v/>
      </c>
      <c r="Z305" s="585" t="str">
        <f>IF('5. Contrasts'!Z305="","",'5. Contrasts'!Z305)</f>
        <v/>
      </c>
      <c r="AA305" s="377">
        <f t="shared" si="4"/>
        <v>11</v>
      </c>
      <c r="AC305" s="599"/>
      <c r="AD305" s="81"/>
      <c r="AE305" s="81"/>
      <c r="AF305" s="81"/>
      <c r="AG305" s="81"/>
      <c r="AH305" s="81"/>
      <c r="AI305" s="87"/>
      <c r="AJ305" s="81"/>
      <c r="AK305" s="81"/>
      <c r="AL305" s="81"/>
      <c r="AM305" s="81"/>
      <c r="AN305" s="81"/>
      <c r="AO305" s="81"/>
      <c r="AP305" s="81"/>
      <c r="AQ305" s="81"/>
      <c r="AR305" s="600"/>
    </row>
    <row r="306" spans="1:44" s="378" customFormat="1" ht="12.75" hidden="1" customHeight="1" x14ac:dyDescent="0.2">
      <c r="A306" s="547" t="str">
        <f>IF('5. Contrasts'!A306="","",'5. Contrasts'!A306)</f>
        <v/>
      </c>
      <c r="B306" s="211" t="str">
        <f>IF('5. Contrasts'!B306="","",'5. Contrasts'!B306)</f>
        <v/>
      </c>
      <c r="C306" s="211" t="str">
        <f>IF('5. Contrasts'!C306="","",'5. Contrasts'!C306)</f>
        <v/>
      </c>
      <c r="D306" s="91" t="str">
        <f>IF('5. Contrasts'!D306="","",'5. Contrasts'!D306)</f>
        <v/>
      </c>
      <c r="E306" s="212" t="str">
        <f>IF('5. Contrasts'!E306="","",'5. Contrasts'!E306)</f>
        <v>vs.</v>
      </c>
      <c r="F306" s="211" t="str">
        <f>IF('5. Contrasts'!F306="","",'5. Contrasts'!F306)</f>
        <v/>
      </c>
      <c r="G306" s="93" t="str">
        <f>IF('5. Contrasts'!G306="","",'5. Contrasts'!G306)</f>
        <v/>
      </c>
      <c r="H306" s="399" t="str">
        <f>IF('5. Contrasts'!H306="","",'5. Contrasts'!H306)</f>
        <v/>
      </c>
      <c r="I306" s="211" t="str">
        <f>IF('5. Contrasts'!I306="","",'5. Contrasts'!I306)</f>
        <v/>
      </c>
      <c r="J306" s="211" t="str">
        <f>IF('5. Contrasts'!J306="","",'5. Contrasts'!J306)</f>
        <v/>
      </c>
      <c r="K306" s="211" t="str">
        <f>IF('5. Contrasts'!K306="","",'5. Contrasts'!K306)</f>
        <v/>
      </c>
      <c r="L306" s="211" t="str">
        <f>IF('5. Contrasts'!L306="","",'5. Contrasts'!L306)</f>
        <v/>
      </c>
      <c r="M306" s="211" t="str">
        <f>IF('5. Contrasts'!M306="","",'5. Contrasts'!M306)</f>
        <v/>
      </c>
      <c r="N306" s="211" t="str">
        <f>IF('5. Contrasts'!N306="","",'5. Contrasts'!N306)</f>
        <v/>
      </c>
      <c r="O306" s="211" t="str">
        <f>IF('5. Contrasts'!O306="","",'5. Contrasts'!O306)</f>
        <v/>
      </c>
      <c r="P306" s="211" t="str">
        <f>IF('5. Contrasts'!P306="","",'5. Contrasts'!P306)</f>
        <v/>
      </c>
      <c r="Q306" s="211" t="str">
        <f>IF('5. Contrasts'!Q306="","",'5. Contrasts'!Q306)</f>
        <v/>
      </c>
      <c r="R306" s="211" t="str">
        <f>IF('5. Contrasts'!R306="","",'5. Contrasts'!R306)</f>
        <v/>
      </c>
      <c r="S306" s="211" t="str">
        <f>IF('5. Contrasts'!S306="","",'5. Contrasts'!S306)</f>
        <v/>
      </c>
      <c r="T306" s="211" t="str">
        <f>IF('5. Contrasts'!T306="","",'5. Contrasts'!T306)</f>
        <v/>
      </c>
      <c r="U306" s="211" t="str">
        <f>IF('5. Contrasts'!U306="","",'5. Contrasts'!U306)</f>
        <v/>
      </c>
      <c r="V306" s="211" t="str">
        <f>IF('5. Contrasts'!V306="","",'5. Contrasts'!V306)</f>
        <v/>
      </c>
      <c r="W306" s="211" t="str">
        <f>IF('5. Contrasts'!W306="","",'5. Contrasts'!W306)</f>
        <v/>
      </c>
      <c r="X306" s="211" t="str">
        <f>IF('5. Contrasts'!X306="","",'5. Contrasts'!X306)</f>
        <v/>
      </c>
      <c r="Y306" s="211" t="str">
        <f>IF('5. Contrasts'!Y306="","",'5. Contrasts'!Y306)</f>
        <v/>
      </c>
      <c r="Z306" s="585" t="str">
        <f>IF('5. Contrasts'!Z306="","",'5. Contrasts'!Z306)</f>
        <v/>
      </c>
      <c r="AA306" s="377">
        <f t="shared" si="4"/>
        <v>11</v>
      </c>
      <c r="AC306" s="599"/>
      <c r="AD306" s="81"/>
      <c r="AE306" s="81"/>
      <c r="AF306" s="81"/>
      <c r="AG306" s="81"/>
      <c r="AH306" s="81"/>
      <c r="AI306" s="87"/>
      <c r="AJ306" s="81"/>
      <c r="AK306" s="81"/>
      <c r="AL306" s="81"/>
      <c r="AM306" s="81"/>
      <c r="AN306" s="81"/>
      <c r="AO306" s="81"/>
      <c r="AP306" s="81"/>
      <c r="AQ306" s="81"/>
      <c r="AR306" s="600"/>
    </row>
    <row r="307" spans="1:44" s="378" customFormat="1" ht="12.75" hidden="1" customHeight="1" x14ac:dyDescent="0.2">
      <c r="A307" s="547" t="str">
        <f>IF('5. Contrasts'!A307="","",'5. Contrasts'!A307)</f>
        <v/>
      </c>
      <c r="B307" s="211" t="str">
        <f>IF('5. Contrasts'!B307="","",'5. Contrasts'!B307)</f>
        <v/>
      </c>
      <c r="C307" s="211" t="str">
        <f>IF('5. Contrasts'!C307="","",'5. Contrasts'!C307)</f>
        <v/>
      </c>
      <c r="D307" s="91" t="str">
        <f>IF('5. Contrasts'!D307="","",'5. Contrasts'!D307)</f>
        <v/>
      </c>
      <c r="E307" s="212" t="str">
        <f>IF('5. Contrasts'!E307="","",'5. Contrasts'!E307)</f>
        <v>vs.</v>
      </c>
      <c r="F307" s="211" t="str">
        <f>IF('5. Contrasts'!F307="","",'5. Contrasts'!F307)</f>
        <v/>
      </c>
      <c r="G307" s="93" t="str">
        <f>IF('5. Contrasts'!G307="","",'5. Contrasts'!G307)</f>
        <v/>
      </c>
      <c r="H307" s="399" t="str">
        <f>IF('5. Contrasts'!H307="","",'5. Contrasts'!H307)</f>
        <v/>
      </c>
      <c r="I307" s="211" t="str">
        <f>IF('5. Contrasts'!I307="","",'5. Contrasts'!I307)</f>
        <v/>
      </c>
      <c r="J307" s="211" t="str">
        <f>IF('5. Contrasts'!J307="","",'5. Contrasts'!J307)</f>
        <v/>
      </c>
      <c r="K307" s="211" t="str">
        <f>IF('5. Contrasts'!K307="","",'5. Contrasts'!K307)</f>
        <v/>
      </c>
      <c r="L307" s="211" t="str">
        <f>IF('5. Contrasts'!L307="","",'5. Contrasts'!L307)</f>
        <v/>
      </c>
      <c r="M307" s="211" t="str">
        <f>IF('5. Contrasts'!M307="","",'5. Contrasts'!M307)</f>
        <v/>
      </c>
      <c r="N307" s="211" t="str">
        <f>IF('5. Contrasts'!N307="","",'5. Contrasts'!N307)</f>
        <v/>
      </c>
      <c r="O307" s="211" t="str">
        <f>IF('5. Contrasts'!O307="","",'5. Contrasts'!O307)</f>
        <v/>
      </c>
      <c r="P307" s="211" t="str">
        <f>IF('5. Contrasts'!P307="","",'5. Contrasts'!P307)</f>
        <v/>
      </c>
      <c r="Q307" s="211" t="str">
        <f>IF('5. Contrasts'!Q307="","",'5. Contrasts'!Q307)</f>
        <v/>
      </c>
      <c r="R307" s="211" t="str">
        <f>IF('5. Contrasts'!R307="","",'5. Contrasts'!R307)</f>
        <v/>
      </c>
      <c r="S307" s="211" t="str">
        <f>IF('5. Contrasts'!S307="","",'5. Contrasts'!S307)</f>
        <v/>
      </c>
      <c r="T307" s="211" t="str">
        <f>IF('5. Contrasts'!T307="","",'5. Contrasts'!T307)</f>
        <v/>
      </c>
      <c r="U307" s="211" t="str">
        <f>IF('5. Contrasts'!U307="","",'5. Contrasts'!U307)</f>
        <v/>
      </c>
      <c r="V307" s="211" t="str">
        <f>IF('5. Contrasts'!V307="","",'5. Contrasts'!V307)</f>
        <v/>
      </c>
      <c r="W307" s="211" t="str">
        <f>IF('5. Contrasts'!W307="","",'5. Contrasts'!W307)</f>
        <v/>
      </c>
      <c r="X307" s="211" t="str">
        <f>IF('5. Contrasts'!X307="","",'5. Contrasts'!X307)</f>
        <v/>
      </c>
      <c r="Y307" s="211" t="str">
        <f>IF('5. Contrasts'!Y307="","",'5. Contrasts'!Y307)</f>
        <v/>
      </c>
      <c r="Z307" s="585" t="str">
        <f>IF('5. Contrasts'!Z307="","",'5. Contrasts'!Z307)</f>
        <v/>
      </c>
      <c r="AA307" s="377">
        <f t="shared" si="4"/>
        <v>11</v>
      </c>
      <c r="AC307" s="599"/>
      <c r="AD307" s="81"/>
      <c r="AE307" s="81"/>
      <c r="AF307" s="81"/>
      <c r="AG307" s="81"/>
      <c r="AH307" s="81"/>
      <c r="AI307" s="87"/>
      <c r="AJ307" s="81"/>
      <c r="AK307" s="81"/>
      <c r="AL307" s="81"/>
      <c r="AM307" s="81"/>
      <c r="AN307" s="81"/>
      <c r="AO307" s="81"/>
      <c r="AP307" s="81"/>
      <c r="AQ307" s="81"/>
      <c r="AR307" s="600"/>
    </row>
    <row r="308" spans="1:44" s="378" customFormat="1" ht="12.75" hidden="1" customHeight="1" x14ac:dyDescent="0.2">
      <c r="A308" s="547" t="str">
        <f>IF('5. Contrasts'!A308="","",'5. Contrasts'!A308)</f>
        <v/>
      </c>
      <c r="B308" s="211" t="str">
        <f>IF('5. Contrasts'!B308="","",'5. Contrasts'!B308)</f>
        <v/>
      </c>
      <c r="C308" s="211" t="str">
        <f>IF('5. Contrasts'!C308="","",'5. Contrasts'!C308)</f>
        <v/>
      </c>
      <c r="D308" s="91" t="str">
        <f>IF('5. Contrasts'!D308="","",'5. Contrasts'!D308)</f>
        <v/>
      </c>
      <c r="E308" s="212" t="str">
        <f>IF('5. Contrasts'!E308="","",'5. Contrasts'!E308)</f>
        <v>vs.</v>
      </c>
      <c r="F308" s="211" t="str">
        <f>IF('5. Contrasts'!F308="","",'5. Contrasts'!F308)</f>
        <v/>
      </c>
      <c r="G308" s="93" t="str">
        <f>IF('5. Contrasts'!G308="","",'5. Contrasts'!G308)</f>
        <v/>
      </c>
      <c r="H308" s="399" t="str">
        <f>IF('5. Contrasts'!H308="","",'5. Contrasts'!H308)</f>
        <v/>
      </c>
      <c r="I308" s="211" t="str">
        <f>IF('5. Contrasts'!I308="","",'5. Contrasts'!I308)</f>
        <v/>
      </c>
      <c r="J308" s="211" t="str">
        <f>IF('5. Contrasts'!J308="","",'5. Contrasts'!J308)</f>
        <v/>
      </c>
      <c r="K308" s="211" t="str">
        <f>IF('5. Contrasts'!K308="","",'5. Contrasts'!K308)</f>
        <v/>
      </c>
      <c r="L308" s="211" t="str">
        <f>IF('5. Contrasts'!L308="","",'5. Contrasts'!L308)</f>
        <v/>
      </c>
      <c r="M308" s="211" t="str">
        <f>IF('5. Contrasts'!M308="","",'5. Contrasts'!M308)</f>
        <v/>
      </c>
      <c r="N308" s="211" t="str">
        <f>IF('5. Contrasts'!N308="","",'5. Contrasts'!N308)</f>
        <v/>
      </c>
      <c r="O308" s="211" t="str">
        <f>IF('5. Contrasts'!O308="","",'5. Contrasts'!O308)</f>
        <v/>
      </c>
      <c r="P308" s="211" t="str">
        <f>IF('5. Contrasts'!P308="","",'5. Contrasts'!P308)</f>
        <v/>
      </c>
      <c r="Q308" s="211" t="str">
        <f>IF('5. Contrasts'!Q308="","",'5. Contrasts'!Q308)</f>
        <v/>
      </c>
      <c r="R308" s="211" t="str">
        <f>IF('5. Contrasts'!R308="","",'5. Contrasts'!R308)</f>
        <v/>
      </c>
      <c r="S308" s="211" t="str">
        <f>IF('5. Contrasts'!S308="","",'5. Contrasts'!S308)</f>
        <v/>
      </c>
      <c r="T308" s="211" t="str">
        <f>IF('5. Contrasts'!T308="","",'5. Contrasts'!T308)</f>
        <v/>
      </c>
      <c r="U308" s="211" t="str">
        <f>IF('5. Contrasts'!U308="","",'5. Contrasts'!U308)</f>
        <v/>
      </c>
      <c r="V308" s="211" t="str">
        <f>IF('5. Contrasts'!V308="","",'5. Contrasts'!V308)</f>
        <v/>
      </c>
      <c r="W308" s="211" t="str">
        <f>IF('5. Contrasts'!W308="","",'5. Contrasts'!W308)</f>
        <v/>
      </c>
      <c r="X308" s="211" t="str">
        <f>IF('5. Contrasts'!X308="","",'5. Contrasts'!X308)</f>
        <v/>
      </c>
      <c r="Y308" s="211" t="str">
        <f>IF('5. Contrasts'!Y308="","",'5. Contrasts'!Y308)</f>
        <v/>
      </c>
      <c r="Z308" s="585" t="str">
        <f>IF('5. Contrasts'!Z308="","",'5. Contrasts'!Z308)</f>
        <v/>
      </c>
      <c r="AA308" s="377">
        <f t="shared" si="4"/>
        <v>11</v>
      </c>
      <c r="AC308" s="599"/>
      <c r="AD308" s="81"/>
      <c r="AE308" s="81"/>
      <c r="AF308" s="81"/>
      <c r="AG308" s="81"/>
      <c r="AH308" s="81"/>
      <c r="AI308" s="87"/>
      <c r="AJ308" s="81"/>
      <c r="AK308" s="81"/>
      <c r="AL308" s="81"/>
      <c r="AM308" s="81"/>
      <c r="AN308" s="81"/>
      <c r="AO308" s="81"/>
      <c r="AP308" s="81"/>
      <c r="AQ308" s="81"/>
      <c r="AR308" s="600"/>
    </row>
    <row r="309" spans="1:44" s="382" customFormat="1" ht="12.75" customHeight="1" x14ac:dyDescent="0.2">
      <c r="A309" s="549" t="str">
        <f>IF('5. Contrasts'!A309="","",'5. Contrasts'!A309)</f>
        <v xml:space="preserve">Note: There are additional rows available for use if you highlight this row and the one above it and choose "Unhide" in the "View" menu. </v>
      </c>
      <c r="B309" s="213"/>
      <c r="C309" s="218"/>
      <c r="D309" s="218"/>
      <c r="E309" s="219"/>
      <c r="F309" s="218"/>
      <c r="G309" s="218"/>
      <c r="H309" s="218"/>
      <c r="I309" s="218"/>
      <c r="J309" s="218"/>
      <c r="K309" s="218"/>
      <c r="L309" s="218"/>
      <c r="M309" s="218"/>
      <c r="N309" s="218"/>
      <c r="O309" s="218"/>
      <c r="P309" s="218"/>
      <c r="Q309" s="218"/>
      <c r="R309" s="218"/>
      <c r="S309" s="218"/>
      <c r="T309" s="218"/>
      <c r="U309" s="218"/>
      <c r="V309" s="218"/>
      <c r="W309" s="218"/>
      <c r="X309" s="218"/>
      <c r="Y309" s="218"/>
      <c r="Z309" s="586" t="str">
        <f>IF('5. Contrasts'!Z309="","",'5. Contrasts'!Z309)</f>
        <v/>
      </c>
      <c r="AA309" s="381"/>
      <c r="AC309" s="601"/>
      <c r="AD309" s="247"/>
      <c r="AE309" s="247"/>
      <c r="AF309" s="247"/>
      <c r="AG309" s="247"/>
      <c r="AH309" s="247"/>
      <c r="AI309" s="247"/>
      <c r="AJ309" s="247"/>
      <c r="AK309" s="247"/>
      <c r="AL309" s="247"/>
      <c r="AM309" s="247"/>
      <c r="AN309" s="247"/>
      <c r="AO309" s="247"/>
      <c r="AP309" s="247"/>
      <c r="AQ309" s="247"/>
      <c r="AR309" s="602"/>
    </row>
    <row r="310" spans="1:44" s="385" customFormat="1" ht="14.25" customHeight="1" x14ac:dyDescent="0.2">
      <c r="A310" s="543" t="str">
        <f>IF('5. Contrasts'!A310="","",'5. Contrasts'!A310)</f>
        <v/>
      </c>
      <c r="B310" s="214"/>
      <c r="C310" s="214"/>
      <c r="D310" s="214"/>
      <c r="E310" s="397"/>
      <c r="F310" s="215"/>
      <c r="G310" s="215"/>
      <c r="H310" s="215"/>
      <c r="I310" s="215"/>
      <c r="J310" s="215"/>
      <c r="K310" s="215"/>
      <c r="L310" s="215"/>
      <c r="M310" s="215"/>
      <c r="N310" s="215"/>
      <c r="O310" s="215"/>
      <c r="P310" s="215"/>
      <c r="Q310" s="215"/>
      <c r="R310" s="215"/>
      <c r="S310" s="215"/>
      <c r="T310" s="215"/>
      <c r="U310" s="215"/>
      <c r="V310" s="215"/>
      <c r="W310" s="215"/>
      <c r="X310" s="215"/>
      <c r="Y310" s="215"/>
      <c r="Z310" s="587"/>
      <c r="AA310" s="384"/>
      <c r="AC310" s="603"/>
      <c r="AD310" s="248"/>
      <c r="AE310" s="248"/>
      <c r="AF310" s="248"/>
      <c r="AG310" s="248"/>
      <c r="AH310" s="248"/>
      <c r="AI310" s="248"/>
      <c r="AJ310" s="248"/>
      <c r="AK310" s="248"/>
      <c r="AL310" s="248"/>
      <c r="AM310" s="248"/>
      <c r="AN310" s="248"/>
      <c r="AO310" s="248"/>
      <c r="AP310" s="248"/>
      <c r="AQ310" s="248"/>
      <c r="AR310" s="604"/>
    </row>
    <row r="311" spans="1:44" s="378" customFormat="1" ht="12.75" customHeight="1" x14ac:dyDescent="0.2">
      <c r="A311" s="547" t="str">
        <f>IF('5. Contrasts'!A311="","",'5. Contrasts'!A311)</f>
        <v/>
      </c>
      <c r="B311" s="211" t="str">
        <f>IF('5. Contrasts'!B311="","",'5. Contrasts'!B311)</f>
        <v/>
      </c>
      <c r="C311" s="211" t="str">
        <f>IF('5. Contrasts'!C311="","",'5. Contrasts'!C311)</f>
        <v/>
      </c>
      <c r="D311" s="91" t="str">
        <f>IF('5. Contrasts'!D311="","",'5. Contrasts'!D311)</f>
        <v/>
      </c>
      <c r="E311" s="212" t="str">
        <f>IF('5. Contrasts'!E311="","",'5. Contrasts'!E311)</f>
        <v>vs.</v>
      </c>
      <c r="F311" s="211" t="str">
        <f>IF('5. Contrasts'!F311="","",'5. Contrasts'!F311)</f>
        <v/>
      </c>
      <c r="G311" s="93" t="str">
        <f>IF('5. Contrasts'!G311="","",'5. Contrasts'!G311)</f>
        <v/>
      </c>
      <c r="H311" s="398" t="str">
        <f>IF('5. Contrasts'!H311="","",'5. Contrasts'!H311)</f>
        <v/>
      </c>
      <c r="I311" s="216" t="str">
        <f>IF('5. Contrasts'!I311="","",'5. Contrasts'!I311)</f>
        <v/>
      </c>
      <c r="J311" s="216" t="str">
        <f>IF('5. Contrasts'!J311="","",'5. Contrasts'!J311)</f>
        <v/>
      </c>
      <c r="K311" s="216" t="str">
        <f>IF('5. Contrasts'!K311="","",'5. Contrasts'!K311)</f>
        <v/>
      </c>
      <c r="L311" s="216" t="str">
        <f>IF('5. Contrasts'!L311="","",'5. Contrasts'!L311)</f>
        <v/>
      </c>
      <c r="M311" s="216" t="str">
        <f>IF('5. Contrasts'!M311="","",'5. Contrasts'!M311)</f>
        <v/>
      </c>
      <c r="N311" s="216" t="str">
        <f>IF('5. Contrasts'!N311="","",'5. Contrasts'!N311)</f>
        <v/>
      </c>
      <c r="O311" s="216" t="str">
        <f>IF('5. Contrasts'!O311="","",'5. Contrasts'!O311)</f>
        <v/>
      </c>
      <c r="P311" s="216" t="str">
        <f>IF('5. Contrasts'!P311="","",'5. Contrasts'!P311)</f>
        <v/>
      </c>
      <c r="Q311" s="216" t="str">
        <f>IF('5. Contrasts'!Q311="","",'5. Contrasts'!Q311)</f>
        <v/>
      </c>
      <c r="R311" s="216" t="str">
        <f>IF('5. Contrasts'!R311="","",'5. Contrasts'!R311)</f>
        <v/>
      </c>
      <c r="S311" s="216" t="str">
        <f>IF('5. Contrasts'!S311="","",'5. Contrasts'!S311)</f>
        <v/>
      </c>
      <c r="T311" s="216" t="str">
        <f>IF('5. Contrasts'!T311="","",'5. Contrasts'!T311)</f>
        <v/>
      </c>
      <c r="U311" s="216" t="str">
        <f>IF('5. Contrasts'!U311="","",'5. Contrasts'!U311)</f>
        <v/>
      </c>
      <c r="V311" s="216" t="str">
        <f>IF('5. Contrasts'!V311="","",'5. Contrasts'!V311)</f>
        <v/>
      </c>
      <c r="W311" s="211" t="str">
        <f>IF('5. Contrasts'!W311="","",'5. Contrasts'!W311)</f>
        <v/>
      </c>
      <c r="X311" s="211" t="str">
        <f>IF('5. Contrasts'!X311="","",'5. Contrasts'!X311)</f>
        <v/>
      </c>
      <c r="Y311" s="211" t="str">
        <f>IF('5. Contrasts'!Y311="","",'5. Contrasts'!Y311)</f>
        <v/>
      </c>
      <c r="Z311" s="585" t="str">
        <f>IF('5. Contrasts'!Z311="","",'5. Contrasts'!Z311)</f>
        <v/>
      </c>
      <c r="AA311" s="377">
        <f t="shared" si="4"/>
        <v>12</v>
      </c>
      <c r="AC311" s="599"/>
      <c r="AD311" s="81"/>
      <c r="AE311" s="81"/>
      <c r="AF311" s="81"/>
      <c r="AG311" s="81"/>
      <c r="AH311" s="81"/>
      <c r="AI311" s="87"/>
      <c r="AJ311" s="81"/>
      <c r="AK311" s="81"/>
      <c r="AL311" s="81"/>
      <c r="AM311" s="81"/>
      <c r="AN311" s="81"/>
      <c r="AO311" s="81"/>
      <c r="AP311" s="81"/>
      <c r="AQ311" s="81"/>
      <c r="AR311" s="600"/>
    </row>
    <row r="312" spans="1:44" s="378" customFormat="1" ht="12.75" customHeight="1" x14ac:dyDescent="0.2">
      <c r="A312" s="547" t="str">
        <f>IF('5. Contrasts'!A312="","",'5. Contrasts'!A312)</f>
        <v/>
      </c>
      <c r="B312" s="211" t="str">
        <f>IF('5. Contrasts'!B312="","",'5. Contrasts'!B312)</f>
        <v/>
      </c>
      <c r="C312" s="211" t="str">
        <f>IF('5. Contrasts'!C312="","",'5. Contrasts'!C312)</f>
        <v/>
      </c>
      <c r="D312" s="91" t="str">
        <f>IF('5. Contrasts'!D312="","",'5. Contrasts'!D312)</f>
        <v/>
      </c>
      <c r="E312" s="212" t="str">
        <f>IF('5. Contrasts'!E312="","",'5. Contrasts'!E312)</f>
        <v>vs.</v>
      </c>
      <c r="F312" s="211" t="str">
        <f>IF('5. Contrasts'!F312="","",'5. Contrasts'!F312)</f>
        <v/>
      </c>
      <c r="G312" s="93" t="str">
        <f>IF('5. Contrasts'!G312="","",'5. Contrasts'!G312)</f>
        <v/>
      </c>
      <c r="H312" s="399" t="str">
        <f>IF('5. Contrasts'!H312="","",'5. Contrasts'!H312)</f>
        <v/>
      </c>
      <c r="I312" s="211" t="str">
        <f>IF('5. Contrasts'!I312="","",'5. Contrasts'!I312)</f>
        <v/>
      </c>
      <c r="J312" s="211" t="str">
        <f>IF('5. Contrasts'!J312="","",'5. Contrasts'!J312)</f>
        <v/>
      </c>
      <c r="K312" s="211" t="str">
        <f>IF('5. Contrasts'!K312="","",'5. Contrasts'!K312)</f>
        <v/>
      </c>
      <c r="L312" s="211" t="str">
        <f>IF('5. Contrasts'!L312="","",'5. Contrasts'!L312)</f>
        <v/>
      </c>
      <c r="M312" s="211" t="str">
        <f>IF('5. Contrasts'!M312="","",'5. Contrasts'!M312)</f>
        <v/>
      </c>
      <c r="N312" s="211" t="str">
        <f>IF('5. Contrasts'!N312="","",'5. Contrasts'!N312)</f>
        <v/>
      </c>
      <c r="O312" s="211" t="str">
        <f>IF('5. Contrasts'!O312="","",'5. Contrasts'!O312)</f>
        <v/>
      </c>
      <c r="P312" s="211" t="str">
        <f>IF('5. Contrasts'!P312="","",'5. Contrasts'!P312)</f>
        <v/>
      </c>
      <c r="Q312" s="211" t="str">
        <f>IF('5. Contrasts'!Q312="","",'5. Contrasts'!Q312)</f>
        <v/>
      </c>
      <c r="R312" s="211" t="str">
        <f>IF('5. Contrasts'!R312="","",'5. Contrasts'!R312)</f>
        <v/>
      </c>
      <c r="S312" s="211" t="str">
        <f>IF('5. Contrasts'!S312="","",'5. Contrasts'!S312)</f>
        <v/>
      </c>
      <c r="T312" s="211" t="str">
        <f>IF('5. Contrasts'!T312="","",'5. Contrasts'!T312)</f>
        <v/>
      </c>
      <c r="U312" s="211" t="str">
        <f>IF('5. Contrasts'!U312="","",'5. Contrasts'!U312)</f>
        <v/>
      </c>
      <c r="V312" s="211" t="str">
        <f>IF('5. Contrasts'!V312="","",'5. Contrasts'!V312)</f>
        <v/>
      </c>
      <c r="W312" s="211" t="str">
        <f>IF('5. Contrasts'!W312="","",'5. Contrasts'!W312)</f>
        <v/>
      </c>
      <c r="X312" s="211" t="str">
        <f>IF('5. Contrasts'!X312="","",'5. Contrasts'!X312)</f>
        <v/>
      </c>
      <c r="Y312" s="211" t="str">
        <f>IF('5. Contrasts'!Y312="","",'5. Contrasts'!Y312)</f>
        <v/>
      </c>
      <c r="Z312" s="585" t="str">
        <f>IF('5. Contrasts'!Z312="","",'5. Contrasts'!Z312)</f>
        <v/>
      </c>
      <c r="AA312" s="377">
        <f t="shared" si="4"/>
        <v>12</v>
      </c>
      <c r="AC312" s="599"/>
      <c r="AD312" s="81"/>
      <c r="AE312" s="81"/>
      <c r="AF312" s="81"/>
      <c r="AG312" s="81"/>
      <c r="AH312" s="81"/>
      <c r="AI312" s="87"/>
      <c r="AJ312" s="81"/>
      <c r="AK312" s="81"/>
      <c r="AL312" s="81"/>
      <c r="AM312" s="81"/>
      <c r="AN312" s="81"/>
      <c r="AO312" s="81"/>
      <c r="AP312" s="81"/>
      <c r="AQ312" s="81"/>
      <c r="AR312" s="600"/>
    </row>
    <row r="313" spans="1:44" s="378" customFormat="1" ht="12.75" customHeight="1" x14ac:dyDescent="0.2">
      <c r="A313" s="547" t="str">
        <f>IF('5. Contrasts'!A313="","",'5. Contrasts'!A313)</f>
        <v/>
      </c>
      <c r="B313" s="211" t="str">
        <f>IF('5. Contrasts'!B313="","",'5. Contrasts'!B313)</f>
        <v/>
      </c>
      <c r="C313" s="211" t="str">
        <f>IF('5. Contrasts'!C313="","",'5. Contrasts'!C313)</f>
        <v/>
      </c>
      <c r="D313" s="91" t="str">
        <f>IF('5. Contrasts'!D313="","",'5. Contrasts'!D313)</f>
        <v/>
      </c>
      <c r="E313" s="212" t="str">
        <f>IF('5. Contrasts'!E313="","",'5. Contrasts'!E313)</f>
        <v>vs.</v>
      </c>
      <c r="F313" s="211" t="str">
        <f>IF('5. Contrasts'!F313="","",'5. Contrasts'!F313)</f>
        <v/>
      </c>
      <c r="G313" s="93" t="str">
        <f>IF('5. Contrasts'!G313="","",'5. Contrasts'!G313)</f>
        <v/>
      </c>
      <c r="H313" s="399" t="str">
        <f>IF('5. Contrasts'!H313="","",'5. Contrasts'!H313)</f>
        <v/>
      </c>
      <c r="I313" s="211" t="str">
        <f>IF('5. Contrasts'!I313="","",'5. Contrasts'!I313)</f>
        <v/>
      </c>
      <c r="J313" s="211" t="str">
        <f>IF('5. Contrasts'!J313="","",'5. Contrasts'!J313)</f>
        <v/>
      </c>
      <c r="K313" s="211" t="str">
        <f>IF('5. Contrasts'!K313="","",'5. Contrasts'!K313)</f>
        <v/>
      </c>
      <c r="L313" s="211" t="str">
        <f>IF('5. Contrasts'!L313="","",'5. Contrasts'!L313)</f>
        <v/>
      </c>
      <c r="M313" s="211" t="str">
        <f>IF('5. Contrasts'!M313="","",'5. Contrasts'!M313)</f>
        <v/>
      </c>
      <c r="N313" s="211" t="str">
        <f>IF('5. Contrasts'!N313="","",'5. Contrasts'!N313)</f>
        <v/>
      </c>
      <c r="O313" s="211" t="str">
        <f>IF('5. Contrasts'!O313="","",'5. Contrasts'!O313)</f>
        <v/>
      </c>
      <c r="P313" s="211" t="str">
        <f>IF('5. Contrasts'!P313="","",'5. Contrasts'!P313)</f>
        <v/>
      </c>
      <c r="Q313" s="211" t="str">
        <f>IF('5. Contrasts'!Q313="","",'5. Contrasts'!Q313)</f>
        <v/>
      </c>
      <c r="R313" s="211" t="str">
        <f>IF('5. Contrasts'!R313="","",'5. Contrasts'!R313)</f>
        <v/>
      </c>
      <c r="S313" s="211" t="str">
        <f>IF('5. Contrasts'!S313="","",'5. Contrasts'!S313)</f>
        <v/>
      </c>
      <c r="T313" s="211" t="str">
        <f>IF('5. Contrasts'!T313="","",'5. Contrasts'!T313)</f>
        <v/>
      </c>
      <c r="U313" s="211" t="str">
        <f>IF('5. Contrasts'!U313="","",'5. Contrasts'!U313)</f>
        <v/>
      </c>
      <c r="V313" s="211" t="str">
        <f>IF('5. Contrasts'!V313="","",'5. Contrasts'!V313)</f>
        <v/>
      </c>
      <c r="W313" s="211" t="str">
        <f>IF('5. Contrasts'!W313="","",'5. Contrasts'!W313)</f>
        <v/>
      </c>
      <c r="X313" s="211" t="str">
        <f>IF('5. Contrasts'!X313="","",'5. Contrasts'!X313)</f>
        <v/>
      </c>
      <c r="Y313" s="211" t="str">
        <f>IF('5. Contrasts'!Y313="","",'5. Contrasts'!Y313)</f>
        <v/>
      </c>
      <c r="Z313" s="585" t="str">
        <f>IF('5. Contrasts'!Z313="","",'5. Contrasts'!Z313)</f>
        <v/>
      </c>
      <c r="AA313" s="377">
        <f t="shared" si="4"/>
        <v>12</v>
      </c>
      <c r="AC313" s="599"/>
      <c r="AD313" s="81"/>
      <c r="AE313" s="81"/>
      <c r="AF313" s="81"/>
      <c r="AG313" s="81"/>
      <c r="AH313" s="81"/>
      <c r="AI313" s="87"/>
      <c r="AJ313" s="81"/>
      <c r="AK313" s="81"/>
      <c r="AL313" s="81"/>
      <c r="AM313" s="81"/>
      <c r="AN313" s="81"/>
      <c r="AO313" s="81"/>
      <c r="AP313" s="81"/>
      <c r="AQ313" s="81"/>
      <c r="AR313" s="600"/>
    </row>
    <row r="314" spans="1:44" s="378" customFormat="1" ht="12.75" customHeight="1" x14ac:dyDescent="0.2">
      <c r="A314" s="547" t="str">
        <f>IF('5. Contrasts'!A314="","",'5. Contrasts'!A314)</f>
        <v/>
      </c>
      <c r="B314" s="211" t="str">
        <f>IF('5. Contrasts'!B314="","",'5. Contrasts'!B314)</f>
        <v/>
      </c>
      <c r="C314" s="211" t="str">
        <f>IF('5. Contrasts'!C314="","",'5. Contrasts'!C314)</f>
        <v/>
      </c>
      <c r="D314" s="91" t="str">
        <f>IF('5. Contrasts'!D314="","",'5. Contrasts'!D314)</f>
        <v/>
      </c>
      <c r="E314" s="212" t="str">
        <f>IF('5. Contrasts'!E314="","",'5. Contrasts'!E314)</f>
        <v>vs.</v>
      </c>
      <c r="F314" s="211" t="str">
        <f>IF('5. Contrasts'!F314="","",'5. Contrasts'!F314)</f>
        <v/>
      </c>
      <c r="G314" s="93" t="str">
        <f>IF('5. Contrasts'!G314="","",'5. Contrasts'!G314)</f>
        <v/>
      </c>
      <c r="H314" s="399" t="str">
        <f>IF('5. Contrasts'!H314="","",'5. Contrasts'!H314)</f>
        <v/>
      </c>
      <c r="I314" s="211" t="str">
        <f>IF('5. Contrasts'!I314="","",'5. Contrasts'!I314)</f>
        <v/>
      </c>
      <c r="J314" s="211" t="str">
        <f>IF('5. Contrasts'!J314="","",'5. Contrasts'!J314)</f>
        <v/>
      </c>
      <c r="K314" s="211" t="str">
        <f>IF('5. Contrasts'!K314="","",'5. Contrasts'!K314)</f>
        <v/>
      </c>
      <c r="L314" s="211" t="str">
        <f>IF('5. Contrasts'!L314="","",'5. Contrasts'!L314)</f>
        <v/>
      </c>
      <c r="M314" s="211" t="str">
        <f>IF('5. Contrasts'!M314="","",'5. Contrasts'!M314)</f>
        <v/>
      </c>
      <c r="N314" s="211" t="str">
        <f>IF('5. Contrasts'!N314="","",'5. Contrasts'!N314)</f>
        <v/>
      </c>
      <c r="O314" s="211" t="str">
        <f>IF('5. Contrasts'!O314="","",'5. Contrasts'!O314)</f>
        <v/>
      </c>
      <c r="P314" s="211" t="str">
        <f>IF('5. Contrasts'!P314="","",'5. Contrasts'!P314)</f>
        <v/>
      </c>
      <c r="Q314" s="211" t="str">
        <f>IF('5. Contrasts'!Q314="","",'5. Contrasts'!Q314)</f>
        <v/>
      </c>
      <c r="R314" s="211" t="str">
        <f>IF('5. Contrasts'!R314="","",'5. Contrasts'!R314)</f>
        <v/>
      </c>
      <c r="S314" s="211" t="str">
        <f>IF('5. Contrasts'!S314="","",'5. Contrasts'!S314)</f>
        <v/>
      </c>
      <c r="T314" s="211" t="str">
        <f>IF('5. Contrasts'!T314="","",'5. Contrasts'!T314)</f>
        <v/>
      </c>
      <c r="U314" s="211" t="str">
        <f>IF('5. Contrasts'!U314="","",'5. Contrasts'!U314)</f>
        <v/>
      </c>
      <c r="V314" s="211" t="str">
        <f>IF('5. Contrasts'!V314="","",'5. Contrasts'!V314)</f>
        <v/>
      </c>
      <c r="W314" s="211" t="str">
        <f>IF('5. Contrasts'!W314="","",'5. Contrasts'!W314)</f>
        <v/>
      </c>
      <c r="X314" s="211" t="str">
        <f>IF('5. Contrasts'!X314="","",'5. Contrasts'!X314)</f>
        <v/>
      </c>
      <c r="Y314" s="211" t="str">
        <f>IF('5. Contrasts'!Y314="","",'5. Contrasts'!Y314)</f>
        <v/>
      </c>
      <c r="Z314" s="585" t="str">
        <f>IF('5. Contrasts'!Z314="","",'5. Contrasts'!Z314)</f>
        <v/>
      </c>
      <c r="AA314" s="377">
        <f t="shared" si="4"/>
        <v>12</v>
      </c>
      <c r="AC314" s="599"/>
      <c r="AD314" s="81"/>
      <c r="AE314" s="81"/>
      <c r="AF314" s="81"/>
      <c r="AG314" s="81"/>
      <c r="AH314" s="81"/>
      <c r="AI314" s="87"/>
      <c r="AJ314" s="81"/>
      <c r="AK314" s="81"/>
      <c r="AL314" s="81"/>
      <c r="AM314" s="81"/>
      <c r="AN314" s="81"/>
      <c r="AO314" s="81"/>
      <c r="AP314" s="81"/>
      <c r="AQ314" s="81"/>
      <c r="AR314" s="600"/>
    </row>
    <row r="315" spans="1:44" s="378" customFormat="1" ht="12.75" customHeight="1" x14ac:dyDescent="0.2">
      <c r="A315" s="547" t="str">
        <f>IF('5. Contrasts'!A315="","",'5. Contrasts'!A315)</f>
        <v/>
      </c>
      <c r="B315" s="211" t="str">
        <f>IF('5. Contrasts'!B315="","",'5. Contrasts'!B315)</f>
        <v/>
      </c>
      <c r="C315" s="211" t="str">
        <f>IF('5. Contrasts'!C315="","",'5. Contrasts'!C315)</f>
        <v/>
      </c>
      <c r="D315" s="91" t="str">
        <f>IF('5. Contrasts'!D315="","",'5. Contrasts'!D315)</f>
        <v/>
      </c>
      <c r="E315" s="212" t="str">
        <f>IF('5. Contrasts'!E315="","",'5. Contrasts'!E315)</f>
        <v>vs.</v>
      </c>
      <c r="F315" s="211" t="str">
        <f>IF('5. Contrasts'!F315="","",'5. Contrasts'!F315)</f>
        <v/>
      </c>
      <c r="G315" s="93" t="str">
        <f>IF('5. Contrasts'!G315="","",'5. Contrasts'!G315)</f>
        <v/>
      </c>
      <c r="H315" s="399" t="str">
        <f>IF('5. Contrasts'!H315="","",'5. Contrasts'!H315)</f>
        <v/>
      </c>
      <c r="I315" s="211" t="str">
        <f>IF('5. Contrasts'!I315="","",'5. Contrasts'!I315)</f>
        <v/>
      </c>
      <c r="J315" s="211" t="str">
        <f>IF('5. Contrasts'!J315="","",'5. Contrasts'!J315)</f>
        <v/>
      </c>
      <c r="K315" s="211" t="str">
        <f>IF('5. Contrasts'!K315="","",'5. Contrasts'!K315)</f>
        <v/>
      </c>
      <c r="L315" s="211" t="str">
        <f>IF('5. Contrasts'!L315="","",'5. Contrasts'!L315)</f>
        <v/>
      </c>
      <c r="M315" s="211" t="str">
        <f>IF('5. Contrasts'!M315="","",'5. Contrasts'!M315)</f>
        <v/>
      </c>
      <c r="N315" s="211" t="str">
        <f>IF('5. Contrasts'!N315="","",'5. Contrasts'!N315)</f>
        <v/>
      </c>
      <c r="O315" s="211" t="str">
        <f>IF('5. Contrasts'!O315="","",'5. Contrasts'!O315)</f>
        <v/>
      </c>
      <c r="P315" s="211" t="str">
        <f>IF('5. Contrasts'!P315="","",'5. Contrasts'!P315)</f>
        <v/>
      </c>
      <c r="Q315" s="211" t="str">
        <f>IF('5. Contrasts'!Q315="","",'5. Contrasts'!Q315)</f>
        <v/>
      </c>
      <c r="R315" s="211" t="str">
        <f>IF('5. Contrasts'!R315="","",'5. Contrasts'!R315)</f>
        <v/>
      </c>
      <c r="S315" s="211" t="str">
        <f>IF('5. Contrasts'!S315="","",'5. Contrasts'!S315)</f>
        <v/>
      </c>
      <c r="T315" s="211" t="str">
        <f>IF('5. Contrasts'!T315="","",'5. Contrasts'!T315)</f>
        <v/>
      </c>
      <c r="U315" s="211" t="str">
        <f>IF('5. Contrasts'!U315="","",'5. Contrasts'!U315)</f>
        <v/>
      </c>
      <c r="V315" s="211" t="str">
        <f>IF('5. Contrasts'!V315="","",'5. Contrasts'!V315)</f>
        <v/>
      </c>
      <c r="W315" s="211" t="str">
        <f>IF('5. Contrasts'!W315="","",'5. Contrasts'!W315)</f>
        <v/>
      </c>
      <c r="X315" s="211" t="str">
        <f>IF('5. Contrasts'!X315="","",'5. Contrasts'!X315)</f>
        <v/>
      </c>
      <c r="Y315" s="211" t="str">
        <f>IF('5. Contrasts'!Y315="","",'5. Contrasts'!Y315)</f>
        <v/>
      </c>
      <c r="Z315" s="585" t="str">
        <f>IF('5. Contrasts'!Z315="","",'5. Contrasts'!Z315)</f>
        <v/>
      </c>
      <c r="AA315" s="377">
        <f t="shared" si="4"/>
        <v>12</v>
      </c>
      <c r="AC315" s="599"/>
      <c r="AD315" s="81"/>
      <c r="AE315" s="81"/>
      <c r="AF315" s="81"/>
      <c r="AG315" s="81"/>
      <c r="AH315" s="81"/>
      <c r="AI315" s="87"/>
      <c r="AJ315" s="81"/>
      <c r="AK315" s="81"/>
      <c r="AL315" s="81"/>
      <c r="AM315" s="81"/>
      <c r="AN315" s="81"/>
      <c r="AO315" s="81"/>
      <c r="AP315" s="81"/>
      <c r="AQ315" s="81"/>
      <c r="AR315" s="600"/>
    </row>
    <row r="316" spans="1:44" s="378" customFormat="1" ht="12.75" customHeight="1" x14ac:dyDescent="0.2">
      <c r="A316" s="547" t="str">
        <f>IF('5. Contrasts'!A316="","",'5. Contrasts'!A316)</f>
        <v/>
      </c>
      <c r="B316" s="211" t="str">
        <f>IF('5. Contrasts'!B316="","",'5. Contrasts'!B316)</f>
        <v/>
      </c>
      <c r="C316" s="211" t="str">
        <f>IF('5. Contrasts'!C316="","",'5. Contrasts'!C316)</f>
        <v/>
      </c>
      <c r="D316" s="91" t="str">
        <f>IF('5. Contrasts'!D316="","",'5. Contrasts'!D316)</f>
        <v/>
      </c>
      <c r="E316" s="212" t="str">
        <f>IF('5. Contrasts'!E316="","",'5. Contrasts'!E316)</f>
        <v>vs.</v>
      </c>
      <c r="F316" s="211" t="str">
        <f>IF('5. Contrasts'!F316="","",'5. Contrasts'!F316)</f>
        <v/>
      </c>
      <c r="G316" s="93" t="str">
        <f>IF('5. Contrasts'!G316="","",'5. Contrasts'!G316)</f>
        <v/>
      </c>
      <c r="H316" s="399" t="str">
        <f>IF('5. Contrasts'!H316="","",'5. Contrasts'!H316)</f>
        <v/>
      </c>
      <c r="I316" s="211" t="str">
        <f>IF('5. Contrasts'!I316="","",'5. Contrasts'!I316)</f>
        <v/>
      </c>
      <c r="J316" s="211" t="str">
        <f>IF('5. Contrasts'!J316="","",'5. Contrasts'!J316)</f>
        <v/>
      </c>
      <c r="K316" s="211" t="str">
        <f>IF('5. Contrasts'!K316="","",'5. Contrasts'!K316)</f>
        <v/>
      </c>
      <c r="L316" s="211" t="str">
        <f>IF('5. Contrasts'!L316="","",'5. Contrasts'!L316)</f>
        <v/>
      </c>
      <c r="M316" s="211" t="str">
        <f>IF('5. Contrasts'!M316="","",'5. Contrasts'!M316)</f>
        <v/>
      </c>
      <c r="N316" s="211" t="str">
        <f>IF('5. Contrasts'!N316="","",'5. Contrasts'!N316)</f>
        <v/>
      </c>
      <c r="O316" s="211" t="str">
        <f>IF('5. Contrasts'!O316="","",'5. Contrasts'!O316)</f>
        <v/>
      </c>
      <c r="P316" s="211" t="str">
        <f>IF('5. Contrasts'!P316="","",'5. Contrasts'!P316)</f>
        <v/>
      </c>
      <c r="Q316" s="211" t="str">
        <f>IF('5. Contrasts'!Q316="","",'5. Contrasts'!Q316)</f>
        <v/>
      </c>
      <c r="R316" s="211" t="str">
        <f>IF('5. Contrasts'!R316="","",'5. Contrasts'!R316)</f>
        <v/>
      </c>
      <c r="S316" s="211" t="str">
        <f>IF('5. Contrasts'!S316="","",'5. Contrasts'!S316)</f>
        <v/>
      </c>
      <c r="T316" s="211" t="str">
        <f>IF('5. Contrasts'!T316="","",'5. Contrasts'!T316)</f>
        <v/>
      </c>
      <c r="U316" s="211" t="str">
        <f>IF('5. Contrasts'!U316="","",'5. Contrasts'!U316)</f>
        <v/>
      </c>
      <c r="V316" s="211" t="str">
        <f>IF('5. Contrasts'!V316="","",'5. Contrasts'!V316)</f>
        <v/>
      </c>
      <c r="W316" s="211" t="str">
        <f>IF('5. Contrasts'!W316="","",'5. Contrasts'!W316)</f>
        <v/>
      </c>
      <c r="X316" s="211" t="str">
        <f>IF('5. Contrasts'!X316="","",'5. Contrasts'!X316)</f>
        <v/>
      </c>
      <c r="Y316" s="211" t="str">
        <f>IF('5. Contrasts'!Y316="","",'5. Contrasts'!Y316)</f>
        <v/>
      </c>
      <c r="Z316" s="585" t="str">
        <f>IF('5. Contrasts'!Z316="","",'5. Contrasts'!Z316)</f>
        <v/>
      </c>
      <c r="AA316" s="377">
        <f t="shared" si="4"/>
        <v>12</v>
      </c>
      <c r="AC316" s="599"/>
      <c r="AD316" s="81"/>
      <c r="AE316" s="81"/>
      <c r="AF316" s="81"/>
      <c r="AG316" s="81"/>
      <c r="AH316" s="81"/>
      <c r="AI316" s="87"/>
      <c r="AJ316" s="81"/>
      <c r="AK316" s="81"/>
      <c r="AL316" s="81"/>
      <c r="AM316" s="81"/>
      <c r="AN316" s="81"/>
      <c r="AO316" s="81"/>
      <c r="AP316" s="81"/>
      <c r="AQ316" s="81"/>
      <c r="AR316" s="600"/>
    </row>
    <row r="317" spans="1:44" s="378" customFormat="1" ht="12.75" customHeight="1" x14ac:dyDescent="0.2">
      <c r="A317" s="547" t="str">
        <f>IF('5. Contrasts'!A317="","",'5. Contrasts'!A317)</f>
        <v/>
      </c>
      <c r="B317" s="211" t="str">
        <f>IF('5. Contrasts'!B317="","",'5. Contrasts'!B317)</f>
        <v/>
      </c>
      <c r="C317" s="211" t="str">
        <f>IF('5. Contrasts'!C317="","",'5. Contrasts'!C317)</f>
        <v/>
      </c>
      <c r="D317" s="91" t="str">
        <f>IF('5. Contrasts'!D317="","",'5. Contrasts'!D317)</f>
        <v/>
      </c>
      <c r="E317" s="212" t="str">
        <f>IF('5. Contrasts'!E317="","",'5. Contrasts'!E317)</f>
        <v>vs.</v>
      </c>
      <c r="F317" s="211" t="str">
        <f>IF('5. Contrasts'!F317="","",'5. Contrasts'!F317)</f>
        <v/>
      </c>
      <c r="G317" s="93" t="str">
        <f>IF('5. Contrasts'!G317="","",'5. Contrasts'!G317)</f>
        <v/>
      </c>
      <c r="H317" s="399" t="str">
        <f>IF('5. Contrasts'!H317="","",'5. Contrasts'!H317)</f>
        <v/>
      </c>
      <c r="I317" s="211" t="str">
        <f>IF('5. Contrasts'!I317="","",'5. Contrasts'!I317)</f>
        <v/>
      </c>
      <c r="J317" s="211" t="str">
        <f>IF('5. Contrasts'!J317="","",'5. Contrasts'!J317)</f>
        <v/>
      </c>
      <c r="K317" s="211" t="str">
        <f>IF('5. Contrasts'!K317="","",'5. Contrasts'!K317)</f>
        <v/>
      </c>
      <c r="L317" s="211" t="str">
        <f>IF('5. Contrasts'!L317="","",'5. Contrasts'!L317)</f>
        <v/>
      </c>
      <c r="M317" s="211" t="str">
        <f>IF('5. Contrasts'!M317="","",'5. Contrasts'!M317)</f>
        <v/>
      </c>
      <c r="N317" s="211" t="str">
        <f>IF('5. Contrasts'!N317="","",'5. Contrasts'!N317)</f>
        <v/>
      </c>
      <c r="O317" s="211" t="str">
        <f>IF('5. Contrasts'!O317="","",'5. Contrasts'!O317)</f>
        <v/>
      </c>
      <c r="P317" s="211" t="str">
        <f>IF('5. Contrasts'!P317="","",'5. Contrasts'!P317)</f>
        <v/>
      </c>
      <c r="Q317" s="211" t="str">
        <f>IF('5. Contrasts'!Q317="","",'5. Contrasts'!Q317)</f>
        <v/>
      </c>
      <c r="R317" s="211" t="str">
        <f>IF('5. Contrasts'!R317="","",'5. Contrasts'!R317)</f>
        <v/>
      </c>
      <c r="S317" s="211" t="str">
        <f>IF('5. Contrasts'!S317="","",'5. Contrasts'!S317)</f>
        <v/>
      </c>
      <c r="T317" s="211" t="str">
        <f>IF('5. Contrasts'!T317="","",'5. Contrasts'!T317)</f>
        <v/>
      </c>
      <c r="U317" s="211" t="str">
        <f>IF('5. Contrasts'!U317="","",'5. Contrasts'!U317)</f>
        <v/>
      </c>
      <c r="V317" s="211" t="str">
        <f>IF('5. Contrasts'!V317="","",'5. Contrasts'!V317)</f>
        <v/>
      </c>
      <c r="W317" s="211" t="str">
        <f>IF('5. Contrasts'!W317="","",'5. Contrasts'!W317)</f>
        <v/>
      </c>
      <c r="X317" s="211" t="str">
        <f>IF('5. Contrasts'!X317="","",'5. Contrasts'!X317)</f>
        <v/>
      </c>
      <c r="Y317" s="211" t="str">
        <f>IF('5. Contrasts'!Y317="","",'5. Contrasts'!Y317)</f>
        <v/>
      </c>
      <c r="Z317" s="585" t="str">
        <f>IF('5. Contrasts'!Z317="","",'5. Contrasts'!Z317)</f>
        <v/>
      </c>
      <c r="AA317" s="377">
        <f t="shared" si="4"/>
        <v>12</v>
      </c>
      <c r="AC317" s="599"/>
      <c r="AD317" s="81"/>
      <c r="AE317" s="81"/>
      <c r="AF317" s="81"/>
      <c r="AG317" s="81"/>
      <c r="AH317" s="81"/>
      <c r="AI317" s="87"/>
      <c r="AJ317" s="81"/>
      <c r="AK317" s="81"/>
      <c r="AL317" s="81"/>
      <c r="AM317" s="81"/>
      <c r="AN317" s="81"/>
      <c r="AO317" s="81"/>
      <c r="AP317" s="81"/>
      <c r="AQ317" s="81"/>
      <c r="AR317" s="600"/>
    </row>
    <row r="318" spans="1:44" s="378" customFormat="1" ht="12.75" customHeight="1" x14ac:dyDescent="0.2">
      <c r="A318" s="547" t="str">
        <f>IF('5. Contrasts'!A318="","",'5. Contrasts'!A318)</f>
        <v/>
      </c>
      <c r="B318" s="211" t="str">
        <f>IF('5. Contrasts'!B318="","",'5. Contrasts'!B318)</f>
        <v/>
      </c>
      <c r="C318" s="211" t="str">
        <f>IF('5. Contrasts'!C318="","",'5. Contrasts'!C318)</f>
        <v/>
      </c>
      <c r="D318" s="91" t="str">
        <f>IF('5. Contrasts'!D318="","",'5. Contrasts'!D318)</f>
        <v/>
      </c>
      <c r="E318" s="212" t="str">
        <f>IF('5. Contrasts'!E318="","",'5. Contrasts'!E318)</f>
        <v>vs.</v>
      </c>
      <c r="F318" s="211" t="str">
        <f>IF('5. Contrasts'!F318="","",'5. Contrasts'!F318)</f>
        <v/>
      </c>
      <c r="G318" s="93" t="str">
        <f>IF('5. Contrasts'!G318="","",'5. Contrasts'!G318)</f>
        <v/>
      </c>
      <c r="H318" s="399" t="str">
        <f>IF('5. Contrasts'!H318="","",'5. Contrasts'!H318)</f>
        <v/>
      </c>
      <c r="I318" s="211" t="str">
        <f>IF('5. Contrasts'!I318="","",'5. Contrasts'!I318)</f>
        <v/>
      </c>
      <c r="J318" s="211" t="str">
        <f>IF('5. Contrasts'!J318="","",'5. Contrasts'!J318)</f>
        <v/>
      </c>
      <c r="K318" s="211" t="str">
        <f>IF('5. Contrasts'!K318="","",'5. Contrasts'!K318)</f>
        <v/>
      </c>
      <c r="L318" s="211" t="str">
        <f>IF('5. Contrasts'!L318="","",'5. Contrasts'!L318)</f>
        <v/>
      </c>
      <c r="M318" s="211" t="str">
        <f>IF('5. Contrasts'!M318="","",'5. Contrasts'!M318)</f>
        <v/>
      </c>
      <c r="N318" s="211" t="str">
        <f>IF('5. Contrasts'!N318="","",'5. Contrasts'!N318)</f>
        <v/>
      </c>
      <c r="O318" s="211" t="str">
        <f>IF('5. Contrasts'!O318="","",'5. Contrasts'!O318)</f>
        <v/>
      </c>
      <c r="P318" s="211" t="str">
        <f>IF('5. Contrasts'!P318="","",'5. Contrasts'!P318)</f>
        <v/>
      </c>
      <c r="Q318" s="211" t="str">
        <f>IF('5. Contrasts'!Q318="","",'5. Contrasts'!Q318)</f>
        <v/>
      </c>
      <c r="R318" s="211" t="str">
        <f>IF('5. Contrasts'!R318="","",'5. Contrasts'!R318)</f>
        <v/>
      </c>
      <c r="S318" s="211" t="str">
        <f>IF('5. Contrasts'!S318="","",'5. Contrasts'!S318)</f>
        <v/>
      </c>
      <c r="T318" s="211" t="str">
        <f>IF('5. Contrasts'!T318="","",'5. Contrasts'!T318)</f>
        <v/>
      </c>
      <c r="U318" s="211" t="str">
        <f>IF('5. Contrasts'!U318="","",'5. Contrasts'!U318)</f>
        <v/>
      </c>
      <c r="V318" s="211" t="str">
        <f>IF('5. Contrasts'!V318="","",'5. Contrasts'!V318)</f>
        <v/>
      </c>
      <c r="W318" s="211" t="str">
        <f>IF('5. Contrasts'!W318="","",'5. Contrasts'!W318)</f>
        <v/>
      </c>
      <c r="X318" s="211" t="str">
        <f>IF('5. Contrasts'!X318="","",'5. Contrasts'!X318)</f>
        <v/>
      </c>
      <c r="Y318" s="211" t="str">
        <f>IF('5. Contrasts'!Y318="","",'5. Contrasts'!Y318)</f>
        <v/>
      </c>
      <c r="Z318" s="585" t="str">
        <f>IF('5. Contrasts'!Z318="","",'5. Contrasts'!Z318)</f>
        <v/>
      </c>
      <c r="AA318" s="377">
        <f t="shared" si="4"/>
        <v>12</v>
      </c>
      <c r="AC318" s="599"/>
      <c r="AD318" s="81"/>
      <c r="AE318" s="81"/>
      <c r="AF318" s="81"/>
      <c r="AG318" s="81"/>
      <c r="AH318" s="81"/>
      <c r="AI318" s="87"/>
      <c r="AJ318" s="81"/>
      <c r="AK318" s="81"/>
      <c r="AL318" s="81"/>
      <c r="AM318" s="81"/>
      <c r="AN318" s="81"/>
      <c r="AO318" s="81"/>
      <c r="AP318" s="81"/>
      <c r="AQ318" s="81"/>
      <c r="AR318" s="600"/>
    </row>
    <row r="319" spans="1:44" s="378" customFormat="1" ht="12.75" customHeight="1" x14ac:dyDescent="0.2">
      <c r="A319" s="547" t="str">
        <f>IF('5. Contrasts'!A319="","",'5. Contrasts'!A319)</f>
        <v/>
      </c>
      <c r="B319" s="211" t="str">
        <f>IF('5. Contrasts'!B319="","",'5. Contrasts'!B319)</f>
        <v/>
      </c>
      <c r="C319" s="211" t="str">
        <f>IF('5. Contrasts'!C319="","",'5. Contrasts'!C319)</f>
        <v/>
      </c>
      <c r="D319" s="91" t="str">
        <f>IF('5. Contrasts'!D319="","",'5. Contrasts'!D319)</f>
        <v/>
      </c>
      <c r="E319" s="212" t="str">
        <f>IF('5. Contrasts'!E319="","",'5. Contrasts'!E319)</f>
        <v>vs.</v>
      </c>
      <c r="F319" s="211" t="str">
        <f>IF('5. Contrasts'!F319="","",'5. Contrasts'!F319)</f>
        <v/>
      </c>
      <c r="G319" s="93" t="str">
        <f>IF('5. Contrasts'!G319="","",'5. Contrasts'!G319)</f>
        <v/>
      </c>
      <c r="H319" s="399" t="str">
        <f>IF('5. Contrasts'!H319="","",'5. Contrasts'!H319)</f>
        <v/>
      </c>
      <c r="I319" s="211" t="str">
        <f>IF('5. Contrasts'!I319="","",'5. Contrasts'!I319)</f>
        <v/>
      </c>
      <c r="J319" s="211" t="str">
        <f>IF('5. Contrasts'!J319="","",'5. Contrasts'!J319)</f>
        <v/>
      </c>
      <c r="K319" s="211" t="str">
        <f>IF('5. Contrasts'!K319="","",'5. Contrasts'!K319)</f>
        <v/>
      </c>
      <c r="L319" s="211" t="str">
        <f>IF('5. Contrasts'!L319="","",'5. Contrasts'!L319)</f>
        <v/>
      </c>
      <c r="M319" s="211" t="str">
        <f>IF('5. Contrasts'!M319="","",'5. Contrasts'!M319)</f>
        <v/>
      </c>
      <c r="N319" s="211" t="str">
        <f>IF('5. Contrasts'!N319="","",'5. Contrasts'!N319)</f>
        <v/>
      </c>
      <c r="O319" s="211" t="str">
        <f>IF('5. Contrasts'!O319="","",'5. Contrasts'!O319)</f>
        <v/>
      </c>
      <c r="P319" s="211" t="str">
        <f>IF('5. Contrasts'!P319="","",'5. Contrasts'!P319)</f>
        <v/>
      </c>
      <c r="Q319" s="211" t="str">
        <f>IF('5. Contrasts'!Q319="","",'5. Contrasts'!Q319)</f>
        <v/>
      </c>
      <c r="R319" s="211" t="str">
        <f>IF('5. Contrasts'!R319="","",'5. Contrasts'!R319)</f>
        <v/>
      </c>
      <c r="S319" s="211" t="str">
        <f>IF('5. Contrasts'!S319="","",'5. Contrasts'!S319)</f>
        <v/>
      </c>
      <c r="T319" s="211" t="str">
        <f>IF('5. Contrasts'!T319="","",'5. Contrasts'!T319)</f>
        <v/>
      </c>
      <c r="U319" s="211" t="str">
        <f>IF('5. Contrasts'!U319="","",'5. Contrasts'!U319)</f>
        <v/>
      </c>
      <c r="V319" s="211" t="str">
        <f>IF('5. Contrasts'!V319="","",'5. Contrasts'!V319)</f>
        <v/>
      </c>
      <c r="W319" s="211" t="str">
        <f>IF('5. Contrasts'!W319="","",'5. Contrasts'!W319)</f>
        <v/>
      </c>
      <c r="X319" s="211" t="str">
        <f>IF('5. Contrasts'!X319="","",'5. Contrasts'!X319)</f>
        <v/>
      </c>
      <c r="Y319" s="211" t="str">
        <f>IF('5. Contrasts'!Y319="","",'5. Contrasts'!Y319)</f>
        <v/>
      </c>
      <c r="Z319" s="585" t="str">
        <f>IF('5. Contrasts'!Z319="","",'5. Contrasts'!Z319)</f>
        <v/>
      </c>
      <c r="AA319" s="377">
        <f t="shared" si="4"/>
        <v>12</v>
      </c>
      <c r="AC319" s="599"/>
      <c r="AD319" s="81"/>
      <c r="AE319" s="81"/>
      <c r="AF319" s="81"/>
      <c r="AG319" s="81"/>
      <c r="AH319" s="81"/>
      <c r="AI319" s="87"/>
      <c r="AJ319" s="81"/>
      <c r="AK319" s="81"/>
      <c r="AL319" s="81"/>
      <c r="AM319" s="81"/>
      <c r="AN319" s="81"/>
      <c r="AO319" s="81"/>
      <c r="AP319" s="81"/>
      <c r="AQ319" s="81"/>
      <c r="AR319" s="600"/>
    </row>
    <row r="320" spans="1:44" s="378" customFormat="1" ht="12.75" customHeight="1" x14ac:dyDescent="0.2">
      <c r="A320" s="547" t="str">
        <f>IF('5. Contrasts'!A320="","",'5. Contrasts'!A320)</f>
        <v/>
      </c>
      <c r="B320" s="211" t="str">
        <f>IF('5. Contrasts'!B320="","",'5. Contrasts'!B320)</f>
        <v/>
      </c>
      <c r="C320" s="211" t="str">
        <f>IF('5. Contrasts'!C320="","",'5. Contrasts'!C320)</f>
        <v/>
      </c>
      <c r="D320" s="91" t="str">
        <f>IF('5. Contrasts'!D320="","",'5. Contrasts'!D320)</f>
        <v/>
      </c>
      <c r="E320" s="212" t="str">
        <f>IF('5. Contrasts'!E320="","",'5. Contrasts'!E320)</f>
        <v>vs.</v>
      </c>
      <c r="F320" s="211" t="str">
        <f>IF('5. Contrasts'!F320="","",'5. Contrasts'!F320)</f>
        <v/>
      </c>
      <c r="G320" s="93" t="str">
        <f>IF('5. Contrasts'!G320="","",'5. Contrasts'!G320)</f>
        <v/>
      </c>
      <c r="H320" s="399" t="str">
        <f>IF('5. Contrasts'!H320="","",'5. Contrasts'!H320)</f>
        <v/>
      </c>
      <c r="I320" s="211" t="str">
        <f>IF('5. Contrasts'!I320="","",'5. Contrasts'!I320)</f>
        <v/>
      </c>
      <c r="J320" s="211" t="str">
        <f>IF('5. Contrasts'!J320="","",'5. Contrasts'!J320)</f>
        <v/>
      </c>
      <c r="K320" s="211" t="str">
        <f>IF('5. Contrasts'!K320="","",'5. Contrasts'!K320)</f>
        <v/>
      </c>
      <c r="L320" s="211" t="str">
        <f>IF('5. Contrasts'!L320="","",'5. Contrasts'!L320)</f>
        <v/>
      </c>
      <c r="M320" s="211" t="str">
        <f>IF('5. Contrasts'!M320="","",'5. Contrasts'!M320)</f>
        <v/>
      </c>
      <c r="N320" s="211" t="str">
        <f>IF('5. Contrasts'!N320="","",'5. Contrasts'!N320)</f>
        <v/>
      </c>
      <c r="O320" s="211" t="str">
        <f>IF('5. Contrasts'!O320="","",'5. Contrasts'!O320)</f>
        <v/>
      </c>
      <c r="P320" s="211" t="str">
        <f>IF('5. Contrasts'!P320="","",'5. Contrasts'!P320)</f>
        <v/>
      </c>
      <c r="Q320" s="211" t="str">
        <f>IF('5. Contrasts'!Q320="","",'5. Contrasts'!Q320)</f>
        <v/>
      </c>
      <c r="R320" s="211" t="str">
        <f>IF('5. Contrasts'!R320="","",'5. Contrasts'!R320)</f>
        <v/>
      </c>
      <c r="S320" s="211" t="str">
        <f>IF('5. Contrasts'!S320="","",'5. Contrasts'!S320)</f>
        <v/>
      </c>
      <c r="T320" s="211" t="str">
        <f>IF('5. Contrasts'!T320="","",'5. Contrasts'!T320)</f>
        <v/>
      </c>
      <c r="U320" s="211" t="str">
        <f>IF('5. Contrasts'!U320="","",'5. Contrasts'!U320)</f>
        <v/>
      </c>
      <c r="V320" s="211" t="str">
        <f>IF('5. Contrasts'!V320="","",'5. Contrasts'!V320)</f>
        <v/>
      </c>
      <c r="W320" s="211" t="str">
        <f>IF('5. Contrasts'!W320="","",'5. Contrasts'!W320)</f>
        <v/>
      </c>
      <c r="X320" s="211" t="str">
        <f>IF('5. Contrasts'!X320="","",'5. Contrasts'!X320)</f>
        <v/>
      </c>
      <c r="Y320" s="211" t="str">
        <f>IF('5. Contrasts'!Y320="","",'5. Contrasts'!Y320)</f>
        <v/>
      </c>
      <c r="Z320" s="585" t="str">
        <f>IF('5. Contrasts'!Z320="","",'5. Contrasts'!Z320)</f>
        <v/>
      </c>
      <c r="AA320" s="377">
        <f t="shared" si="4"/>
        <v>12</v>
      </c>
      <c r="AC320" s="599"/>
      <c r="AD320" s="81"/>
      <c r="AE320" s="81"/>
      <c r="AF320" s="81"/>
      <c r="AG320" s="81"/>
      <c r="AH320" s="81"/>
      <c r="AI320" s="87"/>
      <c r="AJ320" s="81"/>
      <c r="AK320" s="81"/>
      <c r="AL320" s="81"/>
      <c r="AM320" s="81"/>
      <c r="AN320" s="81"/>
      <c r="AO320" s="81"/>
      <c r="AP320" s="81"/>
      <c r="AQ320" s="81"/>
      <c r="AR320" s="600"/>
    </row>
    <row r="321" spans="1:44" s="378" customFormat="1" ht="12.75" hidden="1" customHeight="1" x14ac:dyDescent="0.2">
      <c r="A321" s="547" t="str">
        <f>IF('5. Contrasts'!A321="","",'5. Contrasts'!A321)</f>
        <v/>
      </c>
      <c r="B321" s="211" t="str">
        <f>IF('5. Contrasts'!B321="","",'5. Contrasts'!B321)</f>
        <v/>
      </c>
      <c r="C321" s="211" t="str">
        <f>IF('5. Contrasts'!C321="","",'5. Contrasts'!C321)</f>
        <v/>
      </c>
      <c r="D321" s="91" t="str">
        <f>IF('5. Contrasts'!D321="","",'5. Contrasts'!D321)</f>
        <v/>
      </c>
      <c r="E321" s="212" t="str">
        <f>IF('5. Contrasts'!E321="","",'5. Contrasts'!E321)</f>
        <v>vs.</v>
      </c>
      <c r="F321" s="211" t="str">
        <f>IF('5. Contrasts'!F321="","",'5. Contrasts'!F321)</f>
        <v/>
      </c>
      <c r="G321" s="93" t="str">
        <f>IF('5. Contrasts'!G321="","",'5. Contrasts'!G321)</f>
        <v/>
      </c>
      <c r="H321" s="399" t="str">
        <f>IF('5. Contrasts'!H321="","",'5. Contrasts'!H321)</f>
        <v/>
      </c>
      <c r="I321" s="211" t="str">
        <f>IF('5. Contrasts'!I321="","",'5. Contrasts'!I321)</f>
        <v/>
      </c>
      <c r="J321" s="211" t="str">
        <f>IF('5. Contrasts'!J321="","",'5. Contrasts'!J321)</f>
        <v/>
      </c>
      <c r="K321" s="211" t="str">
        <f>IF('5. Contrasts'!K321="","",'5. Contrasts'!K321)</f>
        <v/>
      </c>
      <c r="L321" s="211" t="str">
        <f>IF('5. Contrasts'!L321="","",'5. Contrasts'!L321)</f>
        <v/>
      </c>
      <c r="M321" s="211" t="str">
        <f>IF('5. Contrasts'!M321="","",'5. Contrasts'!M321)</f>
        <v/>
      </c>
      <c r="N321" s="211" t="str">
        <f>IF('5. Contrasts'!N321="","",'5. Contrasts'!N321)</f>
        <v/>
      </c>
      <c r="O321" s="211" t="str">
        <f>IF('5. Contrasts'!O321="","",'5. Contrasts'!O321)</f>
        <v/>
      </c>
      <c r="P321" s="211" t="str">
        <f>IF('5. Contrasts'!P321="","",'5. Contrasts'!P321)</f>
        <v/>
      </c>
      <c r="Q321" s="211" t="str">
        <f>IF('5. Contrasts'!Q321="","",'5. Contrasts'!Q321)</f>
        <v/>
      </c>
      <c r="R321" s="211" t="str">
        <f>IF('5. Contrasts'!R321="","",'5. Contrasts'!R321)</f>
        <v/>
      </c>
      <c r="S321" s="211" t="str">
        <f>IF('5. Contrasts'!S321="","",'5. Contrasts'!S321)</f>
        <v/>
      </c>
      <c r="T321" s="211" t="str">
        <f>IF('5. Contrasts'!T321="","",'5. Contrasts'!T321)</f>
        <v/>
      </c>
      <c r="U321" s="211" t="str">
        <f>IF('5. Contrasts'!U321="","",'5. Contrasts'!U321)</f>
        <v/>
      </c>
      <c r="V321" s="211" t="str">
        <f>IF('5. Contrasts'!V321="","",'5. Contrasts'!V321)</f>
        <v/>
      </c>
      <c r="W321" s="211" t="str">
        <f>IF('5. Contrasts'!W321="","",'5. Contrasts'!W321)</f>
        <v/>
      </c>
      <c r="X321" s="211" t="str">
        <f>IF('5. Contrasts'!X321="","",'5. Contrasts'!X321)</f>
        <v/>
      </c>
      <c r="Y321" s="211" t="str">
        <f>IF('5. Contrasts'!Y321="","",'5. Contrasts'!Y321)</f>
        <v/>
      </c>
      <c r="Z321" s="585" t="str">
        <f>IF('5. Contrasts'!Z321="","",'5. Contrasts'!Z321)</f>
        <v/>
      </c>
      <c r="AA321" s="377">
        <f t="shared" si="4"/>
        <v>12</v>
      </c>
      <c r="AC321" s="599"/>
      <c r="AD321" s="81"/>
      <c r="AE321" s="81"/>
      <c r="AF321" s="81"/>
      <c r="AG321" s="81"/>
      <c r="AH321" s="81"/>
      <c r="AI321" s="87"/>
      <c r="AJ321" s="81"/>
      <c r="AK321" s="81"/>
      <c r="AL321" s="81"/>
      <c r="AM321" s="81"/>
      <c r="AN321" s="81"/>
      <c r="AO321" s="81"/>
      <c r="AP321" s="81"/>
      <c r="AQ321" s="81"/>
      <c r="AR321" s="600"/>
    </row>
    <row r="322" spans="1:44" s="378" customFormat="1" ht="12.75" hidden="1" customHeight="1" x14ac:dyDescent="0.2">
      <c r="A322" s="547" t="str">
        <f>IF('5. Contrasts'!A322="","",'5. Contrasts'!A322)</f>
        <v/>
      </c>
      <c r="B322" s="211" t="str">
        <f>IF('5. Contrasts'!B322="","",'5. Contrasts'!B322)</f>
        <v/>
      </c>
      <c r="C322" s="211" t="str">
        <f>IF('5. Contrasts'!C322="","",'5. Contrasts'!C322)</f>
        <v/>
      </c>
      <c r="D322" s="91" t="str">
        <f>IF('5. Contrasts'!D322="","",'5. Contrasts'!D322)</f>
        <v/>
      </c>
      <c r="E322" s="212" t="str">
        <f>IF('5. Contrasts'!E322="","",'5. Contrasts'!E322)</f>
        <v>vs.</v>
      </c>
      <c r="F322" s="211" t="str">
        <f>IF('5. Contrasts'!F322="","",'5. Contrasts'!F322)</f>
        <v/>
      </c>
      <c r="G322" s="93" t="str">
        <f>IF('5. Contrasts'!G322="","",'5. Contrasts'!G322)</f>
        <v/>
      </c>
      <c r="H322" s="399" t="str">
        <f>IF('5. Contrasts'!H322="","",'5. Contrasts'!H322)</f>
        <v/>
      </c>
      <c r="I322" s="211" t="str">
        <f>IF('5. Contrasts'!I322="","",'5. Contrasts'!I322)</f>
        <v/>
      </c>
      <c r="J322" s="211" t="str">
        <f>IF('5. Contrasts'!J322="","",'5. Contrasts'!J322)</f>
        <v/>
      </c>
      <c r="K322" s="211" t="str">
        <f>IF('5. Contrasts'!K322="","",'5. Contrasts'!K322)</f>
        <v/>
      </c>
      <c r="L322" s="211" t="str">
        <f>IF('5. Contrasts'!L322="","",'5. Contrasts'!L322)</f>
        <v/>
      </c>
      <c r="M322" s="211" t="str">
        <f>IF('5. Contrasts'!M322="","",'5. Contrasts'!M322)</f>
        <v/>
      </c>
      <c r="N322" s="211" t="str">
        <f>IF('5. Contrasts'!N322="","",'5. Contrasts'!N322)</f>
        <v/>
      </c>
      <c r="O322" s="211" t="str">
        <f>IF('5. Contrasts'!O322="","",'5. Contrasts'!O322)</f>
        <v/>
      </c>
      <c r="P322" s="211" t="str">
        <f>IF('5. Contrasts'!P322="","",'5. Contrasts'!P322)</f>
        <v/>
      </c>
      <c r="Q322" s="211" t="str">
        <f>IF('5. Contrasts'!Q322="","",'5. Contrasts'!Q322)</f>
        <v/>
      </c>
      <c r="R322" s="211" t="str">
        <f>IF('5. Contrasts'!R322="","",'5. Contrasts'!R322)</f>
        <v/>
      </c>
      <c r="S322" s="211" t="str">
        <f>IF('5. Contrasts'!S322="","",'5. Contrasts'!S322)</f>
        <v/>
      </c>
      <c r="T322" s="211" t="str">
        <f>IF('5. Contrasts'!T322="","",'5. Contrasts'!T322)</f>
        <v/>
      </c>
      <c r="U322" s="211" t="str">
        <f>IF('5. Contrasts'!U322="","",'5. Contrasts'!U322)</f>
        <v/>
      </c>
      <c r="V322" s="211" t="str">
        <f>IF('5. Contrasts'!V322="","",'5. Contrasts'!V322)</f>
        <v/>
      </c>
      <c r="W322" s="211" t="str">
        <f>IF('5. Contrasts'!W322="","",'5. Contrasts'!W322)</f>
        <v/>
      </c>
      <c r="X322" s="211" t="str">
        <f>IF('5. Contrasts'!X322="","",'5. Contrasts'!X322)</f>
        <v/>
      </c>
      <c r="Y322" s="211" t="str">
        <f>IF('5. Contrasts'!Y322="","",'5. Contrasts'!Y322)</f>
        <v/>
      </c>
      <c r="Z322" s="585" t="str">
        <f>IF('5. Contrasts'!Z322="","",'5. Contrasts'!Z322)</f>
        <v/>
      </c>
      <c r="AA322" s="377">
        <f t="shared" si="4"/>
        <v>12</v>
      </c>
      <c r="AC322" s="599"/>
      <c r="AD322" s="81"/>
      <c r="AE322" s="81"/>
      <c r="AF322" s="81"/>
      <c r="AG322" s="81"/>
      <c r="AH322" s="81"/>
      <c r="AI322" s="87"/>
      <c r="AJ322" s="81"/>
      <c r="AK322" s="81"/>
      <c r="AL322" s="81"/>
      <c r="AM322" s="81"/>
      <c r="AN322" s="81"/>
      <c r="AO322" s="81"/>
      <c r="AP322" s="81"/>
      <c r="AQ322" s="81"/>
      <c r="AR322" s="600"/>
    </row>
    <row r="323" spans="1:44" s="378" customFormat="1" ht="12.75" hidden="1" customHeight="1" x14ac:dyDescent="0.2">
      <c r="A323" s="547" t="str">
        <f>IF('5. Contrasts'!A323="","",'5. Contrasts'!A323)</f>
        <v/>
      </c>
      <c r="B323" s="211" t="str">
        <f>IF('5. Contrasts'!B323="","",'5. Contrasts'!B323)</f>
        <v/>
      </c>
      <c r="C323" s="211" t="str">
        <f>IF('5. Contrasts'!C323="","",'5. Contrasts'!C323)</f>
        <v/>
      </c>
      <c r="D323" s="91" t="str">
        <f>IF('5. Contrasts'!D323="","",'5. Contrasts'!D323)</f>
        <v/>
      </c>
      <c r="E323" s="212" t="str">
        <f>IF('5. Contrasts'!E323="","",'5. Contrasts'!E323)</f>
        <v>vs.</v>
      </c>
      <c r="F323" s="211" t="str">
        <f>IF('5. Contrasts'!F323="","",'5. Contrasts'!F323)</f>
        <v/>
      </c>
      <c r="G323" s="93" t="str">
        <f>IF('5. Contrasts'!G323="","",'5. Contrasts'!G323)</f>
        <v/>
      </c>
      <c r="H323" s="399" t="str">
        <f>IF('5. Contrasts'!H323="","",'5. Contrasts'!H323)</f>
        <v/>
      </c>
      <c r="I323" s="211" t="str">
        <f>IF('5. Contrasts'!I323="","",'5. Contrasts'!I323)</f>
        <v/>
      </c>
      <c r="J323" s="211" t="str">
        <f>IF('5. Contrasts'!J323="","",'5. Contrasts'!J323)</f>
        <v/>
      </c>
      <c r="K323" s="211" t="str">
        <f>IF('5. Contrasts'!K323="","",'5. Contrasts'!K323)</f>
        <v/>
      </c>
      <c r="L323" s="211" t="str">
        <f>IF('5. Contrasts'!L323="","",'5. Contrasts'!L323)</f>
        <v/>
      </c>
      <c r="M323" s="211" t="str">
        <f>IF('5. Contrasts'!M323="","",'5. Contrasts'!M323)</f>
        <v/>
      </c>
      <c r="N323" s="211" t="str">
        <f>IF('5. Contrasts'!N323="","",'5. Contrasts'!N323)</f>
        <v/>
      </c>
      <c r="O323" s="211" t="str">
        <f>IF('5. Contrasts'!O323="","",'5. Contrasts'!O323)</f>
        <v/>
      </c>
      <c r="P323" s="211" t="str">
        <f>IF('5. Contrasts'!P323="","",'5. Contrasts'!P323)</f>
        <v/>
      </c>
      <c r="Q323" s="211" t="str">
        <f>IF('5. Contrasts'!Q323="","",'5. Contrasts'!Q323)</f>
        <v/>
      </c>
      <c r="R323" s="211" t="str">
        <f>IF('5. Contrasts'!R323="","",'5. Contrasts'!R323)</f>
        <v/>
      </c>
      <c r="S323" s="211" t="str">
        <f>IF('5. Contrasts'!S323="","",'5. Contrasts'!S323)</f>
        <v/>
      </c>
      <c r="T323" s="211" t="str">
        <f>IF('5. Contrasts'!T323="","",'5. Contrasts'!T323)</f>
        <v/>
      </c>
      <c r="U323" s="211" t="str">
        <f>IF('5. Contrasts'!U323="","",'5. Contrasts'!U323)</f>
        <v/>
      </c>
      <c r="V323" s="211" t="str">
        <f>IF('5. Contrasts'!V323="","",'5. Contrasts'!V323)</f>
        <v/>
      </c>
      <c r="W323" s="211" t="str">
        <f>IF('5. Contrasts'!W323="","",'5. Contrasts'!W323)</f>
        <v/>
      </c>
      <c r="X323" s="211" t="str">
        <f>IF('5. Contrasts'!X323="","",'5. Contrasts'!X323)</f>
        <v/>
      </c>
      <c r="Y323" s="211" t="str">
        <f>IF('5. Contrasts'!Y323="","",'5. Contrasts'!Y323)</f>
        <v/>
      </c>
      <c r="Z323" s="585" t="str">
        <f>IF('5. Contrasts'!Z323="","",'5. Contrasts'!Z323)</f>
        <v/>
      </c>
      <c r="AA323" s="377">
        <f t="shared" si="4"/>
        <v>12</v>
      </c>
      <c r="AC323" s="599"/>
      <c r="AD323" s="81"/>
      <c r="AE323" s="81"/>
      <c r="AF323" s="81"/>
      <c r="AG323" s="81"/>
      <c r="AH323" s="81"/>
      <c r="AI323" s="87"/>
      <c r="AJ323" s="81"/>
      <c r="AK323" s="81"/>
      <c r="AL323" s="81"/>
      <c r="AM323" s="81"/>
      <c r="AN323" s="81"/>
      <c r="AO323" s="81"/>
      <c r="AP323" s="81"/>
      <c r="AQ323" s="81"/>
      <c r="AR323" s="600"/>
    </row>
    <row r="324" spans="1:44" s="378" customFormat="1" ht="12.75" hidden="1" customHeight="1" x14ac:dyDescent="0.2">
      <c r="A324" s="547" t="str">
        <f>IF('5. Contrasts'!A324="","",'5. Contrasts'!A324)</f>
        <v/>
      </c>
      <c r="B324" s="211" t="str">
        <f>IF('5. Contrasts'!B324="","",'5. Contrasts'!B324)</f>
        <v/>
      </c>
      <c r="C324" s="211" t="str">
        <f>IF('5. Contrasts'!C324="","",'5. Contrasts'!C324)</f>
        <v/>
      </c>
      <c r="D324" s="91" t="str">
        <f>IF('5. Contrasts'!D324="","",'5. Contrasts'!D324)</f>
        <v/>
      </c>
      <c r="E324" s="212" t="str">
        <f>IF('5. Contrasts'!E324="","",'5. Contrasts'!E324)</f>
        <v>vs.</v>
      </c>
      <c r="F324" s="211" t="str">
        <f>IF('5. Contrasts'!F324="","",'5. Contrasts'!F324)</f>
        <v/>
      </c>
      <c r="G324" s="93" t="str">
        <f>IF('5. Contrasts'!G324="","",'5. Contrasts'!G324)</f>
        <v/>
      </c>
      <c r="H324" s="399" t="str">
        <f>IF('5. Contrasts'!H324="","",'5. Contrasts'!H324)</f>
        <v/>
      </c>
      <c r="I324" s="211" t="str">
        <f>IF('5. Contrasts'!I324="","",'5. Contrasts'!I324)</f>
        <v/>
      </c>
      <c r="J324" s="211" t="str">
        <f>IF('5. Contrasts'!J324="","",'5. Contrasts'!J324)</f>
        <v/>
      </c>
      <c r="K324" s="211" t="str">
        <f>IF('5. Contrasts'!K324="","",'5. Contrasts'!K324)</f>
        <v/>
      </c>
      <c r="L324" s="211" t="str">
        <f>IF('5. Contrasts'!L324="","",'5. Contrasts'!L324)</f>
        <v/>
      </c>
      <c r="M324" s="211" t="str">
        <f>IF('5. Contrasts'!M324="","",'5. Contrasts'!M324)</f>
        <v/>
      </c>
      <c r="N324" s="211" t="str">
        <f>IF('5. Contrasts'!N324="","",'5. Contrasts'!N324)</f>
        <v/>
      </c>
      <c r="O324" s="211" t="str">
        <f>IF('5. Contrasts'!O324="","",'5. Contrasts'!O324)</f>
        <v/>
      </c>
      <c r="P324" s="211" t="str">
        <f>IF('5. Contrasts'!P324="","",'5. Contrasts'!P324)</f>
        <v/>
      </c>
      <c r="Q324" s="211" t="str">
        <f>IF('5. Contrasts'!Q324="","",'5. Contrasts'!Q324)</f>
        <v/>
      </c>
      <c r="R324" s="211" t="str">
        <f>IF('5. Contrasts'!R324="","",'5. Contrasts'!R324)</f>
        <v/>
      </c>
      <c r="S324" s="211" t="str">
        <f>IF('5. Contrasts'!S324="","",'5. Contrasts'!S324)</f>
        <v/>
      </c>
      <c r="T324" s="211" t="str">
        <f>IF('5. Contrasts'!T324="","",'5. Contrasts'!T324)</f>
        <v/>
      </c>
      <c r="U324" s="211" t="str">
        <f>IF('5. Contrasts'!U324="","",'5. Contrasts'!U324)</f>
        <v/>
      </c>
      <c r="V324" s="211" t="str">
        <f>IF('5. Contrasts'!V324="","",'5. Contrasts'!V324)</f>
        <v/>
      </c>
      <c r="W324" s="211" t="str">
        <f>IF('5. Contrasts'!W324="","",'5. Contrasts'!W324)</f>
        <v/>
      </c>
      <c r="X324" s="211" t="str">
        <f>IF('5. Contrasts'!X324="","",'5. Contrasts'!X324)</f>
        <v/>
      </c>
      <c r="Y324" s="211" t="str">
        <f>IF('5. Contrasts'!Y324="","",'5. Contrasts'!Y324)</f>
        <v/>
      </c>
      <c r="Z324" s="585" t="str">
        <f>IF('5. Contrasts'!Z324="","",'5. Contrasts'!Z324)</f>
        <v/>
      </c>
      <c r="AA324" s="377">
        <f t="shared" si="4"/>
        <v>12</v>
      </c>
      <c r="AC324" s="599"/>
      <c r="AD324" s="81"/>
      <c r="AE324" s="81"/>
      <c r="AF324" s="81"/>
      <c r="AG324" s="81"/>
      <c r="AH324" s="81"/>
      <c r="AI324" s="87"/>
      <c r="AJ324" s="81"/>
      <c r="AK324" s="81"/>
      <c r="AL324" s="81"/>
      <c r="AM324" s="81"/>
      <c r="AN324" s="81"/>
      <c r="AO324" s="81"/>
      <c r="AP324" s="81"/>
      <c r="AQ324" s="81"/>
      <c r="AR324" s="600"/>
    </row>
    <row r="325" spans="1:44" s="378" customFormat="1" ht="12.75" hidden="1" customHeight="1" x14ac:dyDescent="0.2">
      <c r="A325" s="547" t="str">
        <f>IF('5. Contrasts'!A325="","",'5. Contrasts'!A325)</f>
        <v/>
      </c>
      <c r="B325" s="211" t="str">
        <f>IF('5. Contrasts'!B325="","",'5. Contrasts'!B325)</f>
        <v/>
      </c>
      <c r="C325" s="211" t="str">
        <f>IF('5. Contrasts'!C325="","",'5. Contrasts'!C325)</f>
        <v/>
      </c>
      <c r="D325" s="91" t="str">
        <f>IF('5. Contrasts'!D325="","",'5. Contrasts'!D325)</f>
        <v/>
      </c>
      <c r="E325" s="212" t="str">
        <f>IF('5. Contrasts'!E325="","",'5. Contrasts'!E325)</f>
        <v>vs.</v>
      </c>
      <c r="F325" s="211" t="str">
        <f>IF('5. Contrasts'!F325="","",'5. Contrasts'!F325)</f>
        <v/>
      </c>
      <c r="G325" s="93" t="str">
        <f>IF('5. Contrasts'!G325="","",'5. Contrasts'!G325)</f>
        <v/>
      </c>
      <c r="H325" s="399" t="str">
        <f>IF('5. Contrasts'!H325="","",'5. Contrasts'!H325)</f>
        <v/>
      </c>
      <c r="I325" s="211" t="str">
        <f>IF('5. Contrasts'!I325="","",'5. Contrasts'!I325)</f>
        <v/>
      </c>
      <c r="J325" s="211" t="str">
        <f>IF('5. Contrasts'!J325="","",'5. Contrasts'!J325)</f>
        <v/>
      </c>
      <c r="K325" s="211" t="str">
        <f>IF('5. Contrasts'!K325="","",'5. Contrasts'!K325)</f>
        <v/>
      </c>
      <c r="L325" s="211" t="str">
        <f>IF('5. Contrasts'!L325="","",'5. Contrasts'!L325)</f>
        <v/>
      </c>
      <c r="M325" s="211" t="str">
        <f>IF('5. Contrasts'!M325="","",'5. Contrasts'!M325)</f>
        <v/>
      </c>
      <c r="N325" s="211" t="str">
        <f>IF('5. Contrasts'!N325="","",'5. Contrasts'!N325)</f>
        <v/>
      </c>
      <c r="O325" s="211" t="str">
        <f>IF('5. Contrasts'!O325="","",'5. Contrasts'!O325)</f>
        <v/>
      </c>
      <c r="P325" s="211" t="str">
        <f>IF('5. Contrasts'!P325="","",'5. Contrasts'!P325)</f>
        <v/>
      </c>
      <c r="Q325" s="211" t="str">
        <f>IF('5. Contrasts'!Q325="","",'5. Contrasts'!Q325)</f>
        <v/>
      </c>
      <c r="R325" s="211" t="str">
        <f>IF('5. Contrasts'!R325="","",'5. Contrasts'!R325)</f>
        <v/>
      </c>
      <c r="S325" s="211" t="str">
        <f>IF('5. Contrasts'!S325="","",'5. Contrasts'!S325)</f>
        <v/>
      </c>
      <c r="T325" s="211" t="str">
        <f>IF('5. Contrasts'!T325="","",'5. Contrasts'!T325)</f>
        <v/>
      </c>
      <c r="U325" s="211" t="str">
        <f>IF('5. Contrasts'!U325="","",'5. Contrasts'!U325)</f>
        <v/>
      </c>
      <c r="V325" s="211" t="str">
        <f>IF('5. Contrasts'!V325="","",'5. Contrasts'!V325)</f>
        <v/>
      </c>
      <c r="W325" s="211" t="str">
        <f>IF('5. Contrasts'!W325="","",'5. Contrasts'!W325)</f>
        <v/>
      </c>
      <c r="X325" s="211" t="str">
        <f>IF('5. Contrasts'!X325="","",'5. Contrasts'!X325)</f>
        <v/>
      </c>
      <c r="Y325" s="211" t="str">
        <f>IF('5. Contrasts'!Y325="","",'5. Contrasts'!Y325)</f>
        <v/>
      </c>
      <c r="Z325" s="585" t="str">
        <f>IF('5. Contrasts'!Z325="","",'5. Contrasts'!Z325)</f>
        <v/>
      </c>
      <c r="AA325" s="377">
        <f t="shared" si="4"/>
        <v>12</v>
      </c>
      <c r="AC325" s="599"/>
      <c r="AD325" s="81"/>
      <c r="AE325" s="81"/>
      <c r="AF325" s="81"/>
      <c r="AG325" s="81"/>
      <c r="AH325" s="81"/>
      <c r="AI325" s="87"/>
      <c r="AJ325" s="81"/>
      <c r="AK325" s="81"/>
      <c r="AL325" s="81"/>
      <c r="AM325" s="81"/>
      <c r="AN325" s="81"/>
      <c r="AO325" s="81"/>
      <c r="AP325" s="81"/>
      <c r="AQ325" s="81"/>
      <c r="AR325" s="600"/>
    </row>
    <row r="326" spans="1:44" s="378" customFormat="1" ht="12.75" hidden="1" customHeight="1" x14ac:dyDescent="0.2">
      <c r="A326" s="547" t="str">
        <f>IF('5. Contrasts'!A326="","",'5. Contrasts'!A326)</f>
        <v/>
      </c>
      <c r="B326" s="211" t="str">
        <f>IF('5. Contrasts'!B326="","",'5. Contrasts'!B326)</f>
        <v/>
      </c>
      <c r="C326" s="211" t="str">
        <f>IF('5. Contrasts'!C326="","",'5. Contrasts'!C326)</f>
        <v/>
      </c>
      <c r="D326" s="91" t="str">
        <f>IF('5. Contrasts'!D326="","",'5. Contrasts'!D326)</f>
        <v/>
      </c>
      <c r="E326" s="212" t="str">
        <f>IF('5. Contrasts'!E326="","",'5. Contrasts'!E326)</f>
        <v>vs.</v>
      </c>
      <c r="F326" s="211" t="str">
        <f>IF('5. Contrasts'!F326="","",'5. Contrasts'!F326)</f>
        <v/>
      </c>
      <c r="G326" s="93" t="str">
        <f>IF('5. Contrasts'!G326="","",'5. Contrasts'!G326)</f>
        <v/>
      </c>
      <c r="H326" s="399" t="str">
        <f>IF('5. Contrasts'!H326="","",'5. Contrasts'!H326)</f>
        <v/>
      </c>
      <c r="I326" s="211" t="str">
        <f>IF('5. Contrasts'!I326="","",'5. Contrasts'!I326)</f>
        <v/>
      </c>
      <c r="J326" s="211" t="str">
        <f>IF('5. Contrasts'!J326="","",'5. Contrasts'!J326)</f>
        <v/>
      </c>
      <c r="K326" s="211" t="str">
        <f>IF('5. Contrasts'!K326="","",'5. Contrasts'!K326)</f>
        <v/>
      </c>
      <c r="L326" s="211" t="str">
        <f>IF('5. Contrasts'!L326="","",'5. Contrasts'!L326)</f>
        <v/>
      </c>
      <c r="M326" s="211" t="str">
        <f>IF('5. Contrasts'!M326="","",'5. Contrasts'!M326)</f>
        <v/>
      </c>
      <c r="N326" s="211" t="str">
        <f>IF('5. Contrasts'!N326="","",'5. Contrasts'!N326)</f>
        <v/>
      </c>
      <c r="O326" s="211" t="str">
        <f>IF('5. Contrasts'!O326="","",'5. Contrasts'!O326)</f>
        <v/>
      </c>
      <c r="P326" s="211" t="str">
        <f>IF('5. Contrasts'!P326="","",'5. Contrasts'!P326)</f>
        <v/>
      </c>
      <c r="Q326" s="211" t="str">
        <f>IF('5. Contrasts'!Q326="","",'5. Contrasts'!Q326)</f>
        <v/>
      </c>
      <c r="R326" s="211" t="str">
        <f>IF('5. Contrasts'!R326="","",'5. Contrasts'!R326)</f>
        <v/>
      </c>
      <c r="S326" s="211" t="str">
        <f>IF('5. Contrasts'!S326="","",'5. Contrasts'!S326)</f>
        <v/>
      </c>
      <c r="T326" s="211" t="str">
        <f>IF('5. Contrasts'!T326="","",'5. Contrasts'!T326)</f>
        <v/>
      </c>
      <c r="U326" s="211" t="str">
        <f>IF('5. Contrasts'!U326="","",'5. Contrasts'!U326)</f>
        <v/>
      </c>
      <c r="V326" s="211" t="str">
        <f>IF('5. Contrasts'!V326="","",'5. Contrasts'!V326)</f>
        <v/>
      </c>
      <c r="W326" s="211" t="str">
        <f>IF('5. Contrasts'!W326="","",'5. Contrasts'!W326)</f>
        <v/>
      </c>
      <c r="X326" s="211" t="str">
        <f>IF('5. Contrasts'!X326="","",'5. Contrasts'!X326)</f>
        <v/>
      </c>
      <c r="Y326" s="211" t="str">
        <f>IF('5. Contrasts'!Y326="","",'5. Contrasts'!Y326)</f>
        <v/>
      </c>
      <c r="Z326" s="585" t="str">
        <f>IF('5. Contrasts'!Z326="","",'5. Contrasts'!Z326)</f>
        <v/>
      </c>
      <c r="AA326" s="377">
        <f t="shared" si="4"/>
        <v>12</v>
      </c>
      <c r="AC326" s="599"/>
      <c r="AD326" s="81"/>
      <c r="AE326" s="81"/>
      <c r="AF326" s="81"/>
      <c r="AG326" s="81"/>
      <c r="AH326" s="81"/>
      <c r="AI326" s="87"/>
      <c r="AJ326" s="81"/>
      <c r="AK326" s="81"/>
      <c r="AL326" s="81"/>
      <c r="AM326" s="81"/>
      <c r="AN326" s="81"/>
      <c r="AO326" s="81"/>
      <c r="AP326" s="81"/>
      <c r="AQ326" s="81"/>
      <c r="AR326" s="600"/>
    </row>
    <row r="327" spans="1:44" s="378" customFormat="1" ht="12.75" hidden="1" customHeight="1" x14ac:dyDescent="0.2">
      <c r="A327" s="547" t="str">
        <f>IF('5. Contrasts'!A327="","",'5. Contrasts'!A327)</f>
        <v/>
      </c>
      <c r="B327" s="211" t="str">
        <f>IF('5. Contrasts'!B327="","",'5. Contrasts'!B327)</f>
        <v/>
      </c>
      <c r="C327" s="211" t="str">
        <f>IF('5. Contrasts'!C327="","",'5. Contrasts'!C327)</f>
        <v/>
      </c>
      <c r="D327" s="91" t="str">
        <f>IF('5. Contrasts'!D327="","",'5. Contrasts'!D327)</f>
        <v/>
      </c>
      <c r="E327" s="212" t="str">
        <f>IF('5. Contrasts'!E327="","",'5. Contrasts'!E327)</f>
        <v>vs.</v>
      </c>
      <c r="F327" s="211" t="str">
        <f>IF('5. Contrasts'!F327="","",'5. Contrasts'!F327)</f>
        <v/>
      </c>
      <c r="G327" s="93" t="str">
        <f>IF('5. Contrasts'!G327="","",'5. Contrasts'!G327)</f>
        <v/>
      </c>
      <c r="H327" s="399" t="str">
        <f>IF('5. Contrasts'!H327="","",'5. Contrasts'!H327)</f>
        <v/>
      </c>
      <c r="I327" s="211" t="str">
        <f>IF('5. Contrasts'!I327="","",'5. Contrasts'!I327)</f>
        <v/>
      </c>
      <c r="J327" s="211" t="str">
        <f>IF('5. Contrasts'!J327="","",'5. Contrasts'!J327)</f>
        <v/>
      </c>
      <c r="K327" s="211" t="str">
        <f>IF('5. Contrasts'!K327="","",'5. Contrasts'!K327)</f>
        <v/>
      </c>
      <c r="L327" s="211" t="str">
        <f>IF('5. Contrasts'!L327="","",'5. Contrasts'!L327)</f>
        <v/>
      </c>
      <c r="M327" s="211" t="str">
        <f>IF('5. Contrasts'!M327="","",'5. Contrasts'!M327)</f>
        <v/>
      </c>
      <c r="N327" s="211" t="str">
        <f>IF('5. Contrasts'!N327="","",'5. Contrasts'!N327)</f>
        <v/>
      </c>
      <c r="O327" s="211" t="str">
        <f>IF('5. Contrasts'!O327="","",'5. Contrasts'!O327)</f>
        <v/>
      </c>
      <c r="P327" s="211" t="str">
        <f>IF('5. Contrasts'!P327="","",'5. Contrasts'!P327)</f>
        <v/>
      </c>
      <c r="Q327" s="211" t="str">
        <f>IF('5. Contrasts'!Q327="","",'5. Contrasts'!Q327)</f>
        <v/>
      </c>
      <c r="R327" s="211" t="str">
        <f>IF('5. Contrasts'!R327="","",'5. Contrasts'!R327)</f>
        <v/>
      </c>
      <c r="S327" s="211" t="str">
        <f>IF('5. Contrasts'!S327="","",'5. Contrasts'!S327)</f>
        <v/>
      </c>
      <c r="T327" s="211" t="str">
        <f>IF('5. Contrasts'!T327="","",'5. Contrasts'!T327)</f>
        <v/>
      </c>
      <c r="U327" s="211" t="str">
        <f>IF('5. Contrasts'!U327="","",'5. Contrasts'!U327)</f>
        <v/>
      </c>
      <c r="V327" s="211" t="str">
        <f>IF('5. Contrasts'!V327="","",'5. Contrasts'!V327)</f>
        <v/>
      </c>
      <c r="W327" s="211" t="str">
        <f>IF('5. Contrasts'!W327="","",'5. Contrasts'!W327)</f>
        <v/>
      </c>
      <c r="X327" s="211" t="str">
        <f>IF('5. Contrasts'!X327="","",'5. Contrasts'!X327)</f>
        <v/>
      </c>
      <c r="Y327" s="211" t="str">
        <f>IF('5. Contrasts'!Y327="","",'5. Contrasts'!Y327)</f>
        <v/>
      </c>
      <c r="Z327" s="585" t="str">
        <f>IF('5. Contrasts'!Z327="","",'5. Contrasts'!Z327)</f>
        <v/>
      </c>
      <c r="AA327" s="377">
        <f t="shared" si="4"/>
        <v>12</v>
      </c>
      <c r="AC327" s="599"/>
      <c r="AD327" s="81"/>
      <c r="AE327" s="81"/>
      <c r="AF327" s="81"/>
      <c r="AG327" s="81"/>
      <c r="AH327" s="81"/>
      <c r="AI327" s="87"/>
      <c r="AJ327" s="81"/>
      <c r="AK327" s="81"/>
      <c r="AL327" s="81"/>
      <c r="AM327" s="81"/>
      <c r="AN327" s="81"/>
      <c r="AO327" s="81"/>
      <c r="AP327" s="81"/>
      <c r="AQ327" s="81"/>
      <c r="AR327" s="600"/>
    </row>
    <row r="328" spans="1:44" s="378" customFormat="1" ht="12.75" hidden="1" customHeight="1" x14ac:dyDescent="0.2">
      <c r="A328" s="547" t="str">
        <f>IF('5. Contrasts'!A328="","",'5. Contrasts'!A328)</f>
        <v/>
      </c>
      <c r="B328" s="211" t="str">
        <f>IF('5. Contrasts'!B328="","",'5. Contrasts'!B328)</f>
        <v/>
      </c>
      <c r="C328" s="211" t="str">
        <f>IF('5. Contrasts'!C328="","",'5. Contrasts'!C328)</f>
        <v/>
      </c>
      <c r="D328" s="91" t="str">
        <f>IF('5. Contrasts'!D328="","",'5. Contrasts'!D328)</f>
        <v/>
      </c>
      <c r="E328" s="212" t="str">
        <f>IF('5. Contrasts'!E328="","",'5. Contrasts'!E328)</f>
        <v>vs.</v>
      </c>
      <c r="F328" s="211" t="str">
        <f>IF('5. Contrasts'!F328="","",'5. Contrasts'!F328)</f>
        <v/>
      </c>
      <c r="G328" s="93" t="str">
        <f>IF('5. Contrasts'!G328="","",'5. Contrasts'!G328)</f>
        <v/>
      </c>
      <c r="H328" s="399" t="str">
        <f>IF('5. Contrasts'!H328="","",'5. Contrasts'!H328)</f>
        <v/>
      </c>
      <c r="I328" s="211" t="str">
        <f>IF('5. Contrasts'!I328="","",'5. Contrasts'!I328)</f>
        <v/>
      </c>
      <c r="J328" s="211" t="str">
        <f>IF('5. Contrasts'!J328="","",'5. Contrasts'!J328)</f>
        <v/>
      </c>
      <c r="K328" s="211" t="str">
        <f>IF('5. Contrasts'!K328="","",'5. Contrasts'!K328)</f>
        <v/>
      </c>
      <c r="L328" s="211" t="str">
        <f>IF('5. Contrasts'!L328="","",'5. Contrasts'!L328)</f>
        <v/>
      </c>
      <c r="M328" s="211" t="str">
        <f>IF('5. Contrasts'!M328="","",'5. Contrasts'!M328)</f>
        <v/>
      </c>
      <c r="N328" s="211" t="str">
        <f>IF('5. Contrasts'!N328="","",'5. Contrasts'!N328)</f>
        <v/>
      </c>
      <c r="O328" s="211" t="str">
        <f>IF('5. Contrasts'!O328="","",'5. Contrasts'!O328)</f>
        <v/>
      </c>
      <c r="P328" s="211" t="str">
        <f>IF('5. Contrasts'!P328="","",'5. Contrasts'!P328)</f>
        <v/>
      </c>
      <c r="Q328" s="211" t="str">
        <f>IF('5. Contrasts'!Q328="","",'5. Contrasts'!Q328)</f>
        <v/>
      </c>
      <c r="R328" s="211" t="str">
        <f>IF('5. Contrasts'!R328="","",'5. Contrasts'!R328)</f>
        <v/>
      </c>
      <c r="S328" s="211" t="str">
        <f>IF('5. Contrasts'!S328="","",'5. Contrasts'!S328)</f>
        <v/>
      </c>
      <c r="T328" s="211" t="str">
        <f>IF('5. Contrasts'!T328="","",'5. Contrasts'!T328)</f>
        <v/>
      </c>
      <c r="U328" s="211" t="str">
        <f>IF('5. Contrasts'!U328="","",'5. Contrasts'!U328)</f>
        <v/>
      </c>
      <c r="V328" s="211" t="str">
        <f>IF('5. Contrasts'!V328="","",'5. Contrasts'!V328)</f>
        <v/>
      </c>
      <c r="W328" s="211" t="str">
        <f>IF('5. Contrasts'!W328="","",'5. Contrasts'!W328)</f>
        <v/>
      </c>
      <c r="X328" s="211" t="str">
        <f>IF('5. Contrasts'!X328="","",'5. Contrasts'!X328)</f>
        <v/>
      </c>
      <c r="Y328" s="211" t="str">
        <f>IF('5. Contrasts'!Y328="","",'5. Contrasts'!Y328)</f>
        <v/>
      </c>
      <c r="Z328" s="585" t="str">
        <f>IF('5. Contrasts'!Z328="","",'5. Contrasts'!Z328)</f>
        <v/>
      </c>
      <c r="AA328" s="377">
        <f t="shared" si="4"/>
        <v>12</v>
      </c>
      <c r="AC328" s="599"/>
      <c r="AD328" s="81"/>
      <c r="AE328" s="81"/>
      <c r="AF328" s="81"/>
      <c r="AG328" s="81"/>
      <c r="AH328" s="81"/>
      <c r="AI328" s="87"/>
      <c r="AJ328" s="81"/>
      <c r="AK328" s="81"/>
      <c r="AL328" s="81"/>
      <c r="AM328" s="81"/>
      <c r="AN328" s="81"/>
      <c r="AO328" s="81"/>
      <c r="AP328" s="81"/>
      <c r="AQ328" s="81"/>
      <c r="AR328" s="600"/>
    </row>
    <row r="329" spans="1:44" s="378" customFormat="1" ht="12.75" hidden="1" customHeight="1" x14ac:dyDescent="0.2">
      <c r="A329" s="547" t="str">
        <f>IF('5. Contrasts'!A329="","",'5. Contrasts'!A329)</f>
        <v/>
      </c>
      <c r="B329" s="211" t="str">
        <f>IF('5. Contrasts'!B329="","",'5. Contrasts'!B329)</f>
        <v/>
      </c>
      <c r="C329" s="211" t="str">
        <f>IF('5. Contrasts'!C329="","",'5. Contrasts'!C329)</f>
        <v/>
      </c>
      <c r="D329" s="91" t="str">
        <f>IF('5. Contrasts'!D329="","",'5. Contrasts'!D329)</f>
        <v/>
      </c>
      <c r="E329" s="212" t="str">
        <f>IF('5. Contrasts'!E329="","",'5. Contrasts'!E329)</f>
        <v>vs.</v>
      </c>
      <c r="F329" s="211" t="str">
        <f>IF('5. Contrasts'!F329="","",'5. Contrasts'!F329)</f>
        <v/>
      </c>
      <c r="G329" s="93" t="str">
        <f>IF('5. Contrasts'!G329="","",'5. Contrasts'!G329)</f>
        <v/>
      </c>
      <c r="H329" s="399" t="str">
        <f>IF('5. Contrasts'!H329="","",'5. Contrasts'!H329)</f>
        <v/>
      </c>
      <c r="I329" s="211" t="str">
        <f>IF('5. Contrasts'!I329="","",'5. Contrasts'!I329)</f>
        <v/>
      </c>
      <c r="J329" s="211" t="str">
        <f>IF('5. Contrasts'!J329="","",'5. Contrasts'!J329)</f>
        <v/>
      </c>
      <c r="K329" s="211" t="str">
        <f>IF('5. Contrasts'!K329="","",'5. Contrasts'!K329)</f>
        <v/>
      </c>
      <c r="L329" s="211" t="str">
        <f>IF('5. Contrasts'!L329="","",'5. Contrasts'!L329)</f>
        <v/>
      </c>
      <c r="M329" s="211" t="str">
        <f>IF('5. Contrasts'!M329="","",'5. Contrasts'!M329)</f>
        <v/>
      </c>
      <c r="N329" s="211" t="str">
        <f>IF('5. Contrasts'!N329="","",'5. Contrasts'!N329)</f>
        <v/>
      </c>
      <c r="O329" s="211" t="str">
        <f>IF('5. Contrasts'!O329="","",'5. Contrasts'!O329)</f>
        <v/>
      </c>
      <c r="P329" s="211" t="str">
        <f>IF('5. Contrasts'!P329="","",'5. Contrasts'!P329)</f>
        <v/>
      </c>
      <c r="Q329" s="211" t="str">
        <f>IF('5. Contrasts'!Q329="","",'5. Contrasts'!Q329)</f>
        <v/>
      </c>
      <c r="R329" s="211" t="str">
        <f>IF('5. Contrasts'!R329="","",'5. Contrasts'!R329)</f>
        <v/>
      </c>
      <c r="S329" s="211" t="str">
        <f>IF('5. Contrasts'!S329="","",'5. Contrasts'!S329)</f>
        <v/>
      </c>
      <c r="T329" s="211" t="str">
        <f>IF('5. Contrasts'!T329="","",'5. Contrasts'!T329)</f>
        <v/>
      </c>
      <c r="U329" s="211" t="str">
        <f>IF('5. Contrasts'!U329="","",'5. Contrasts'!U329)</f>
        <v/>
      </c>
      <c r="V329" s="211" t="str">
        <f>IF('5. Contrasts'!V329="","",'5. Contrasts'!V329)</f>
        <v/>
      </c>
      <c r="W329" s="211" t="str">
        <f>IF('5. Contrasts'!W329="","",'5. Contrasts'!W329)</f>
        <v/>
      </c>
      <c r="X329" s="211" t="str">
        <f>IF('5. Contrasts'!X329="","",'5. Contrasts'!X329)</f>
        <v/>
      </c>
      <c r="Y329" s="211" t="str">
        <f>IF('5. Contrasts'!Y329="","",'5. Contrasts'!Y329)</f>
        <v/>
      </c>
      <c r="Z329" s="585" t="str">
        <f>IF('5. Contrasts'!Z329="","",'5. Contrasts'!Z329)</f>
        <v/>
      </c>
      <c r="AA329" s="377">
        <f t="shared" si="4"/>
        <v>12</v>
      </c>
      <c r="AC329" s="599"/>
      <c r="AD329" s="81"/>
      <c r="AE329" s="81"/>
      <c r="AF329" s="81"/>
      <c r="AG329" s="81"/>
      <c r="AH329" s="81"/>
      <c r="AI329" s="87"/>
      <c r="AJ329" s="81"/>
      <c r="AK329" s="81"/>
      <c r="AL329" s="81"/>
      <c r="AM329" s="81"/>
      <c r="AN329" s="81"/>
      <c r="AO329" s="81"/>
      <c r="AP329" s="81"/>
      <c r="AQ329" s="81"/>
      <c r="AR329" s="600"/>
    </row>
    <row r="330" spans="1:44" s="378" customFormat="1" ht="12.75" hidden="1" customHeight="1" x14ac:dyDescent="0.2">
      <c r="A330" s="547" t="str">
        <f>IF('5. Contrasts'!A330="","",'5. Contrasts'!A330)</f>
        <v/>
      </c>
      <c r="B330" s="211" t="str">
        <f>IF('5. Contrasts'!B330="","",'5. Contrasts'!B330)</f>
        <v/>
      </c>
      <c r="C330" s="211" t="str">
        <f>IF('5. Contrasts'!C330="","",'5. Contrasts'!C330)</f>
        <v/>
      </c>
      <c r="D330" s="91" t="str">
        <f>IF('5. Contrasts'!D330="","",'5. Contrasts'!D330)</f>
        <v/>
      </c>
      <c r="E330" s="212" t="str">
        <f>IF('5. Contrasts'!E330="","",'5. Contrasts'!E330)</f>
        <v>vs.</v>
      </c>
      <c r="F330" s="211" t="str">
        <f>IF('5. Contrasts'!F330="","",'5. Contrasts'!F330)</f>
        <v/>
      </c>
      <c r="G330" s="93" t="str">
        <f>IF('5. Contrasts'!G330="","",'5. Contrasts'!G330)</f>
        <v/>
      </c>
      <c r="H330" s="399" t="str">
        <f>IF('5. Contrasts'!H330="","",'5. Contrasts'!H330)</f>
        <v/>
      </c>
      <c r="I330" s="211" t="str">
        <f>IF('5. Contrasts'!I330="","",'5. Contrasts'!I330)</f>
        <v/>
      </c>
      <c r="J330" s="211" t="str">
        <f>IF('5. Contrasts'!J330="","",'5. Contrasts'!J330)</f>
        <v/>
      </c>
      <c r="K330" s="211" t="str">
        <f>IF('5. Contrasts'!K330="","",'5. Contrasts'!K330)</f>
        <v/>
      </c>
      <c r="L330" s="211" t="str">
        <f>IF('5. Contrasts'!L330="","",'5. Contrasts'!L330)</f>
        <v/>
      </c>
      <c r="M330" s="211" t="str">
        <f>IF('5. Contrasts'!M330="","",'5. Contrasts'!M330)</f>
        <v/>
      </c>
      <c r="N330" s="211" t="str">
        <f>IF('5. Contrasts'!N330="","",'5. Contrasts'!N330)</f>
        <v/>
      </c>
      <c r="O330" s="211" t="str">
        <f>IF('5. Contrasts'!O330="","",'5. Contrasts'!O330)</f>
        <v/>
      </c>
      <c r="P330" s="211" t="str">
        <f>IF('5. Contrasts'!P330="","",'5. Contrasts'!P330)</f>
        <v/>
      </c>
      <c r="Q330" s="211" t="str">
        <f>IF('5. Contrasts'!Q330="","",'5. Contrasts'!Q330)</f>
        <v/>
      </c>
      <c r="R330" s="211" t="str">
        <f>IF('5. Contrasts'!R330="","",'5. Contrasts'!R330)</f>
        <v/>
      </c>
      <c r="S330" s="211" t="str">
        <f>IF('5. Contrasts'!S330="","",'5. Contrasts'!S330)</f>
        <v/>
      </c>
      <c r="T330" s="211" t="str">
        <f>IF('5. Contrasts'!T330="","",'5. Contrasts'!T330)</f>
        <v/>
      </c>
      <c r="U330" s="211" t="str">
        <f>IF('5. Contrasts'!U330="","",'5. Contrasts'!U330)</f>
        <v/>
      </c>
      <c r="V330" s="211" t="str">
        <f>IF('5. Contrasts'!V330="","",'5. Contrasts'!V330)</f>
        <v/>
      </c>
      <c r="W330" s="211" t="str">
        <f>IF('5. Contrasts'!W330="","",'5. Contrasts'!W330)</f>
        <v/>
      </c>
      <c r="X330" s="211" t="str">
        <f>IF('5. Contrasts'!X330="","",'5. Contrasts'!X330)</f>
        <v/>
      </c>
      <c r="Y330" s="211" t="str">
        <f>IF('5. Contrasts'!Y330="","",'5. Contrasts'!Y330)</f>
        <v/>
      </c>
      <c r="Z330" s="585" t="str">
        <f>IF('5. Contrasts'!Z330="","",'5. Contrasts'!Z330)</f>
        <v/>
      </c>
      <c r="AA330" s="377">
        <f t="shared" si="4"/>
        <v>12</v>
      </c>
      <c r="AC330" s="599"/>
      <c r="AD330" s="81"/>
      <c r="AE330" s="81"/>
      <c r="AF330" s="81"/>
      <c r="AG330" s="81"/>
      <c r="AH330" s="81"/>
      <c r="AI330" s="87"/>
      <c r="AJ330" s="81"/>
      <c r="AK330" s="81"/>
      <c r="AL330" s="81"/>
      <c r="AM330" s="81"/>
      <c r="AN330" s="81"/>
      <c r="AO330" s="81"/>
      <c r="AP330" s="81"/>
      <c r="AQ330" s="81"/>
      <c r="AR330" s="600"/>
    </row>
    <row r="331" spans="1:44" s="378" customFormat="1" ht="12.75" hidden="1" customHeight="1" x14ac:dyDescent="0.2">
      <c r="A331" s="547" t="str">
        <f>IF('5. Contrasts'!A331="","",'5. Contrasts'!A331)</f>
        <v/>
      </c>
      <c r="B331" s="211" t="str">
        <f>IF('5. Contrasts'!B331="","",'5. Contrasts'!B331)</f>
        <v/>
      </c>
      <c r="C331" s="211" t="str">
        <f>IF('5. Contrasts'!C331="","",'5. Contrasts'!C331)</f>
        <v/>
      </c>
      <c r="D331" s="91" t="str">
        <f>IF('5. Contrasts'!D331="","",'5. Contrasts'!D331)</f>
        <v/>
      </c>
      <c r="E331" s="212" t="str">
        <f>IF('5. Contrasts'!E331="","",'5. Contrasts'!E331)</f>
        <v>vs.</v>
      </c>
      <c r="F331" s="211" t="str">
        <f>IF('5. Contrasts'!F331="","",'5. Contrasts'!F331)</f>
        <v/>
      </c>
      <c r="G331" s="93" t="str">
        <f>IF('5. Contrasts'!G331="","",'5. Contrasts'!G331)</f>
        <v/>
      </c>
      <c r="H331" s="399" t="str">
        <f>IF('5. Contrasts'!H331="","",'5. Contrasts'!H331)</f>
        <v/>
      </c>
      <c r="I331" s="211" t="str">
        <f>IF('5. Contrasts'!I331="","",'5. Contrasts'!I331)</f>
        <v/>
      </c>
      <c r="J331" s="211" t="str">
        <f>IF('5. Contrasts'!J331="","",'5. Contrasts'!J331)</f>
        <v/>
      </c>
      <c r="K331" s="211" t="str">
        <f>IF('5. Contrasts'!K331="","",'5. Contrasts'!K331)</f>
        <v/>
      </c>
      <c r="L331" s="211" t="str">
        <f>IF('5. Contrasts'!L331="","",'5. Contrasts'!L331)</f>
        <v/>
      </c>
      <c r="M331" s="211" t="str">
        <f>IF('5. Contrasts'!M331="","",'5. Contrasts'!M331)</f>
        <v/>
      </c>
      <c r="N331" s="211" t="str">
        <f>IF('5. Contrasts'!N331="","",'5. Contrasts'!N331)</f>
        <v/>
      </c>
      <c r="O331" s="211" t="str">
        <f>IF('5. Contrasts'!O331="","",'5. Contrasts'!O331)</f>
        <v/>
      </c>
      <c r="P331" s="211" t="str">
        <f>IF('5. Contrasts'!P331="","",'5. Contrasts'!P331)</f>
        <v/>
      </c>
      <c r="Q331" s="211" t="str">
        <f>IF('5. Contrasts'!Q331="","",'5. Contrasts'!Q331)</f>
        <v/>
      </c>
      <c r="R331" s="211" t="str">
        <f>IF('5. Contrasts'!R331="","",'5. Contrasts'!R331)</f>
        <v/>
      </c>
      <c r="S331" s="211" t="str">
        <f>IF('5. Contrasts'!S331="","",'5. Contrasts'!S331)</f>
        <v/>
      </c>
      <c r="T331" s="211" t="str">
        <f>IF('5. Contrasts'!T331="","",'5. Contrasts'!T331)</f>
        <v/>
      </c>
      <c r="U331" s="211" t="str">
        <f>IF('5. Contrasts'!U331="","",'5. Contrasts'!U331)</f>
        <v/>
      </c>
      <c r="V331" s="211" t="str">
        <f>IF('5. Contrasts'!V331="","",'5. Contrasts'!V331)</f>
        <v/>
      </c>
      <c r="W331" s="211" t="str">
        <f>IF('5. Contrasts'!W331="","",'5. Contrasts'!W331)</f>
        <v/>
      </c>
      <c r="X331" s="211" t="str">
        <f>IF('5. Contrasts'!X331="","",'5. Contrasts'!X331)</f>
        <v/>
      </c>
      <c r="Y331" s="211" t="str">
        <f>IF('5. Contrasts'!Y331="","",'5. Contrasts'!Y331)</f>
        <v/>
      </c>
      <c r="Z331" s="585" t="str">
        <f>IF('5. Contrasts'!Z331="","",'5. Contrasts'!Z331)</f>
        <v/>
      </c>
      <c r="AA331" s="377">
        <f t="shared" si="4"/>
        <v>12</v>
      </c>
      <c r="AC331" s="599"/>
      <c r="AD331" s="81"/>
      <c r="AE331" s="81"/>
      <c r="AF331" s="81"/>
      <c r="AG331" s="81"/>
      <c r="AH331" s="81"/>
      <c r="AI331" s="87"/>
      <c r="AJ331" s="81"/>
      <c r="AK331" s="81"/>
      <c r="AL331" s="81"/>
      <c r="AM331" s="81"/>
      <c r="AN331" s="81"/>
      <c r="AO331" s="81"/>
      <c r="AP331" s="81"/>
      <c r="AQ331" s="81"/>
      <c r="AR331" s="600"/>
    </row>
    <row r="332" spans="1:44" s="378" customFormat="1" ht="12.75" hidden="1" customHeight="1" x14ac:dyDescent="0.2">
      <c r="A332" s="547" t="str">
        <f>IF('5. Contrasts'!A332="","",'5. Contrasts'!A332)</f>
        <v/>
      </c>
      <c r="B332" s="211" t="str">
        <f>IF('5. Contrasts'!B332="","",'5. Contrasts'!B332)</f>
        <v/>
      </c>
      <c r="C332" s="211" t="str">
        <f>IF('5. Contrasts'!C332="","",'5. Contrasts'!C332)</f>
        <v/>
      </c>
      <c r="D332" s="91" t="str">
        <f>IF('5. Contrasts'!D332="","",'5. Contrasts'!D332)</f>
        <v/>
      </c>
      <c r="E332" s="212" t="str">
        <f>IF('5. Contrasts'!E332="","",'5. Contrasts'!E332)</f>
        <v>vs.</v>
      </c>
      <c r="F332" s="211" t="str">
        <f>IF('5. Contrasts'!F332="","",'5. Contrasts'!F332)</f>
        <v/>
      </c>
      <c r="G332" s="93" t="str">
        <f>IF('5. Contrasts'!G332="","",'5. Contrasts'!G332)</f>
        <v/>
      </c>
      <c r="H332" s="399" t="str">
        <f>IF('5. Contrasts'!H332="","",'5. Contrasts'!H332)</f>
        <v/>
      </c>
      <c r="I332" s="211" t="str">
        <f>IF('5. Contrasts'!I332="","",'5. Contrasts'!I332)</f>
        <v/>
      </c>
      <c r="J332" s="211" t="str">
        <f>IF('5. Contrasts'!J332="","",'5. Contrasts'!J332)</f>
        <v/>
      </c>
      <c r="K332" s="211" t="str">
        <f>IF('5. Contrasts'!K332="","",'5. Contrasts'!K332)</f>
        <v/>
      </c>
      <c r="L332" s="211" t="str">
        <f>IF('5. Contrasts'!L332="","",'5. Contrasts'!L332)</f>
        <v/>
      </c>
      <c r="M332" s="211" t="str">
        <f>IF('5. Contrasts'!M332="","",'5. Contrasts'!M332)</f>
        <v/>
      </c>
      <c r="N332" s="211" t="str">
        <f>IF('5. Contrasts'!N332="","",'5. Contrasts'!N332)</f>
        <v/>
      </c>
      <c r="O332" s="211" t="str">
        <f>IF('5. Contrasts'!O332="","",'5. Contrasts'!O332)</f>
        <v/>
      </c>
      <c r="P332" s="211" t="str">
        <f>IF('5. Contrasts'!P332="","",'5. Contrasts'!P332)</f>
        <v/>
      </c>
      <c r="Q332" s="211" t="str">
        <f>IF('5. Contrasts'!Q332="","",'5. Contrasts'!Q332)</f>
        <v/>
      </c>
      <c r="R332" s="211" t="str">
        <f>IF('5. Contrasts'!R332="","",'5. Contrasts'!R332)</f>
        <v/>
      </c>
      <c r="S332" s="211" t="str">
        <f>IF('5. Contrasts'!S332="","",'5. Contrasts'!S332)</f>
        <v/>
      </c>
      <c r="T332" s="211" t="str">
        <f>IF('5. Contrasts'!T332="","",'5. Contrasts'!T332)</f>
        <v/>
      </c>
      <c r="U332" s="211" t="str">
        <f>IF('5. Contrasts'!U332="","",'5. Contrasts'!U332)</f>
        <v/>
      </c>
      <c r="V332" s="211" t="str">
        <f>IF('5. Contrasts'!V332="","",'5. Contrasts'!V332)</f>
        <v/>
      </c>
      <c r="W332" s="211" t="str">
        <f>IF('5. Contrasts'!W332="","",'5. Contrasts'!W332)</f>
        <v/>
      </c>
      <c r="X332" s="211" t="str">
        <f>IF('5. Contrasts'!X332="","",'5. Contrasts'!X332)</f>
        <v/>
      </c>
      <c r="Y332" s="211" t="str">
        <f>IF('5. Contrasts'!Y332="","",'5. Contrasts'!Y332)</f>
        <v/>
      </c>
      <c r="Z332" s="585" t="str">
        <f>IF('5. Contrasts'!Z332="","",'5. Contrasts'!Z332)</f>
        <v/>
      </c>
      <c r="AA332" s="377">
        <f t="shared" si="4"/>
        <v>12</v>
      </c>
      <c r="AC332" s="599"/>
      <c r="AD332" s="81"/>
      <c r="AE332" s="81"/>
      <c r="AF332" s="81"/>
      <c r="AG332" s="81"/>
      <c r="AH332" s="81"/>
      <c r="AI332" s="87"/>
      <c r="AJ332" s="81"/>
      <c r="AK332" s="81"/>
      <c r="AL332" s="81"/>
      <c r="AM332" s="81"/>
      <c r="AN332" s="81"/>
      <c r="AO332" s="81"/>
      <c r="AP332" s="81"/>
      <c r="AQ332" s="81"/>
      <c r="AR332" s="600"/>
    </row>
    <row r="333" spans="1:44" s="378" customFormat="1" ht="12.75" hidden="1" customHeight="1" x14ac:dyDescent="0.2">
      <c r="A333" s="547" t="str">
        <f>IF('5. Contrasts'!A333="","",'5. Contrasts'!A333)</f>
        <v/>
      </c>
      <c r="B333" s="211" t="str">
        <f>IF('5. Contrasts'!B333="","",'5. Contrasts'!B333)</f>
        <v/>
      </c>
      <c r="C333" s="211" t="str">
        <f>IF('5. Contrasts'!C333="","",'5. Contrasts'!C333)</f>
        <v/>
      </c>
      <c r="D333" s="91" t="str">
        <f>IF('5. Contrasts'!D333="","",'5. Contrasts'!D333)</f>
        <v/>
      </c>
      <c r="E333" s="212" t="str">
        <f>IF('5. Contrasts'!E333="","",'5. Contrasts'!E333)</f>
        <v>vs.</v>
      </c>
      <c r="F333" s="211" t="str">
        <f>IF('5. Contrasts'!F333="","",'5. Contrasts'!F333)</f>
        <v/>
      </c>
      <c r="G333" s="93" t="str">
        <f>IF('5. Contrasts'!G333="","",'5. Contrasts'!G333)</f>
        <v/>
      </c>
      <c r="H333" s="399" t="str">
        <f>IF('5. Contrasts'!H333="","",'5. Contrasts'!H333)</f>
        <v/>
      </c>
      <c r="I333" s="211" t="str">
        <f>IF('5. Contrasts'!I333="","",'5. Contrasts'!I333)</f>
        <v/>
      </c>
      <c r="J333" s="211" t="str">
        <f>IF('5. Contrasts'!J333="","",'5. Contrasts'!J333)</f>
        <v/>
      </c>
      <c r="K333" s="211" t="str">
        <f>IF('5. Contrasts'!K333="","",'5. Contrasts'!K333)</f>
        <v/>
      </c>
      <c r="L333" s="211" t="str">
        <f>IF('5. Contrasts'!L333="","",'5. Contrasts'!L333)</f>
        <v/>
      </c>
      <c r="M333" s="211" t="str">
        <f>IF('5. Contrasts'!M333="","",'5. Contrasts'!M333)</f>
        <v/>
      </c>
      <c r="N333" s="211" t="str">
        <f>IF('5. Contrasts'!N333="","",'5. Contrasts'!N333)</f>
        <v/>
      </c>
      <c r="O333" s="211" t="str">
        <f>IF('5. Contrasts'!O333="","",'5. Contrasts'!O333)</f>
        <v/>
      </c>
      <c r="P333" s="211" t="str">
        <f>IF('5. Contrasts'!P333="","",'5. Contrasts'!P333)</f>
        <v/>
      </c>
      <c r="Q333" s="211" t="str">
        <f>IF('5. Contrasts'!Q333="","",'5. Contrasts'!Q333)</f>
        <v/>
      </c>
      <c r="R333" s="211" t="str">
        <f>IF('5. Contrasts'!R333="","",'5. Contrasts'!R333)</f>
        <v/>
      </c>
      <c r="S333" s="211" t="str">
        <f>IF('5. Contrasts'!S333="","",'5. Contrasts'!S333)</f>
        <v/>
      </c>
      <c r="T333" s="211" t="str">
        <f>IF('5. Contrasts'!T333="","",'5. Contrasts'!T333)</f>
        <v/>
      </c>
      <c r="U333" s="211" t="str">
        <f>IF('5. Contrasts'!U333="","",'5. Contrasts'!U333)</f>
        <v/>
      </c>
      <c r="V333" s="211" t="str">
        <f>IF('5. Contrasts'!V333="","",'5. Contrasts'!V333)</f>
        <v/>
      </c>
      <c r="W333" s="211" t="str">
        <f>IF('5. Contrasts'!W333="","",'5. Contrasts'!W333)</f>
        <v/>
      </c>
      <c r="X333" s="211" t="str">
        <f>IF('5. Contrasts'!X333="","",'5. Contrasts'!X333)</f>
        <v/>
      </c>
      <c r="Y333" s="211" t="str">
        <f>IF('5. Contrasts'!Y333="","",'5. Contrasts'!Y333)</f>
        <v/>
      </c>
      <c r="Z333" s="585" t="str">
        <f>IF('5. Contrasts'!Z333="","",'5. Contrasts'!Z333)</f>
        <v/>
      </c>
      <c r="AA333" s="377">
        <f t="shared" si="4"/>
        <v>12</v>
      </c>
      <c r="AC333" s="599"/>
      <c r="AD333" s="81"/>
      <c r="AE333" s="81"/>
      <c r="AF333" s="81"/>
      <c r="AG333" s="81"/>
      <c r="AH333" s="81"/>
      <c r="AI333" s="87"/>
      <c r="AJ333" s="81"/>
      <c r="AK333" s="81"/>
      <c r="AL333" s="81"/>
      <c r="AM333" s="81"/>
      <c r="AN333" s="81"/>
      <c r="AO333" s="81"/>
      <c r="AP333" s="81"/>
      <c r="AQ333" s="81"/>
      <c r="AR333" s="600"/>
    </row>
    <row r="334" spans="1:44" s="378" customFormat="1" ht="12.75" hidden="1" customHeight="1" x14ac:dyDescent="0.2">
      <c r="A334" s="547" t="str">
        <f>IF('5. Contrasts'!A334="","",'5. Contrasts'!A334)</f>
        <v/>
      </c>
      <c r="B334" s="211" t="str">
        <f>IF('5. Contrasts'!B334="","",'5. Contrasts'!B334)</f>
        <v/>
      </c>
      <c r="C334" s="211" t="str">
        <f>IF('5. Contrasts'!C334="","",'5. Contrasts'!C334)</f>
        <v/>
      </c>
      <c r="D334" s="91" t="str">
        <f>IF('5. Contrasts'!D334="","",'5. Contrasts'!D334)</f>
        <v/>
      </c>
      <c r="E334" s="212" t="str">
        <f>IF('5. Contrasts'!E334="","",'5. Contrasts'!E334)</f>
        <v>vs.</v>
      </c>
      <c r="F334" s="211" t="str">
        <f>IF('5. Contrasts'!F334="","",'5. Contrasts'!F334)</f>
        <v/>
      </c>
      <c r="G334" s="93" t="str">
        <f>IF('5. Contrasts'!G334="","",'5. Contrasts'!G334)</f>
        <v/>
      </c>
      <c r="H334" s="399" t="str">
        <f>IF('5. Contrasts'!H334="","",'5. Contrasts'!H334)</f>
        <v/>
      </c>
      <c r="I334" s="211" t="str">
        <f>IF('5. Contrasts'!I334="","",'5. Contrasts'!I334)</f>
        <v/>
      </c>
      <c r="J334" s="211" t="str">
        <f>IF('5. Contrasts'!J334="","",'5. Contrasts'!J334)</f>
        <v/>
      </c>
      <c r="K334" s="211" t="str">
        <f>IF('5. Contrasts'!K334="","",'5. Contrasts'!K334)</f>
        <v/>
      </c>
      <c r="L334" s="211" t="str">
        <f>IF('5. Contrasts'!L334="","",'5. Contrasts'!L334)</f>
        <v/>
      </c>
      <c r="M334" s="211" t="str">
        <f>IF('5. Contrasts'!M334="","",'5. Contrasts'!M334)</f>
        <v/>
      </c>
      <c r="N334" s="211" t="str">
        <f>IF('5. Contrasts'!N334="","",'5. Contrasts'!N334)</f>
        <v/>
      </c>
      <c r="O334" s="211" t="str">
        <f>IF('5. Contrasts'!O334="","",'5. Contrasts'!O334)</f>
        <v/>
      </c>
      <c r="P334" s="211" t="str">
        <f>IF('5. Contrasts'!P334="","",'5. Contrasts'!P334)</f>
        <v/>
      </c>
      <c r="Q334" s="211" t="str">
        <f>IF('5. Contrasts'!Q334="","",'5. Contrasts'!Q334)</f>
        <v/>
      </c>
      <c r="R334" s="211" t="str">
        <f>IF('5. Contrasts'!R334="","",'5. Contrasts'!R334)</f>
        <v/>
      </c>
      <c r="S334" s="211" t="str">
        <f>IF('5. Contrasts'!S334="","",'5. Contrasts'!S334)</f>
        <v/>
      </c>
      <c r="T334" s="211" t="str">
        <f>IF('5. Contrasts'!T334="","",'5. Contrasts'!T334)</f>
        <v/>
      </c>
      <c r="U334" s="211" t="str">
        <f>IF('5. Contrasts'!U334="","",'5. Contrasts'!U334)</f>
        <v/>
      </c>
      <c r="V334" s="211" t="str">
        <f>IF('5. Contrasts'!V334="","",'5. Contrasts'!V334)</f>
        <v/>
      </c>
      <c r="W334" s="211" t="str">
        <f>IF('5. Contrasts'!W334="","",'5. Contrasts'!W334)</f>
        <v/>
      </c>
      <c r="X334" s="211" t="str">
        <f>IF('5. Contrasts'!X334="","",'5. Contrasts'!X334)</f>
        <v/>
      </c>
      <c r="Y334" s="211" t="str">
        <f>IF('5. Contrasts'!Y334="","",'5. Contrasts'!Y334)</f>
        <v/>
      </c>
      <c r="Z334" s="585" t="str">
        <f>IF('5. Contrasts'!Z334="","",'5. Contrasts'!Z334)</f>
        <v/>
      </c>
      <c r="AA334" s="377">
        <f t="shared" si="4"/>
        <v>12</v>
      </c>
      <c r="AC334" s="599"/>
      <c r="AD334" s="81"/>
      <c r="AE334" s="81"/>
      <c r="AF334" s="81"/>
      <c r="AG334" s="81"/>
      <c r="AH334" s="81"/>
      <c r="AI334" s="87"/>
      <c r="AJ334" s="81"/>
      <c r="AK334" s="81"/>
      <c r="AL334" s="81"/>
      <c r="AM334" s="81"/>
      <c r="AN334" s="81"/>
      <c r="AO334" s="81"/>
      <c r="AP334" s="81"/>
      <c r="AQ334" s="81"/>
      <c r="AR334" s="600"/>
    </row>
    <row r="335" spans="1:44" s="378" customFormat="1" ht="12.75" hidden="1" customHeight="1" x14ac:dyDescent="0.2">
      <c r="A335" s="547" t="str">
        <f>IF('5. Contrasts'!A335="","",'5. Contrasts'!A335)</f>
        <v/>
      </c>
      <c r="B335" s="211" t="str">
        <f>IF('5. Contrasts'!B335="","",'5. Contrasts'!B335)</f>
        <v/>
      </c>
      <c r="C335" s="211" t="str">
        <f>IF('5. Contrasts'!C335="","",'5. Contrasts'!C335)</f>
        <v/>
      </c>
      <c r="D335" s="91" t="str">
        <f>IF('5. Contrasts'!D335="","",'5. Contrasts'!D335)</f>
        <v/>
      </c>
      <c r="E335" s="212" t="str">
        <f>IF('5. Contrasts'!E335="","",'5. Contrasts'!E335)</f>
        <v>vs.</v>
      </c>
      <c r="F335" s="211" t="str">
        <f>IF('5. Contrasts'!F335="","",'5. Contrasts'!F335)</f>
        <v/>
      </c>
      <c r="G335" s="93" t="str">
        <f>IF('5. Contrasts'!G335="","",'5. Contrasts'!G335)</f>
        <v/>
      </c>
      <c r="H335" s="399" t="str">
        <f>IF('5. Contrasts'!H335="","",'5. Contrasts'!H335)</f>
        <v/>
      </c>
      <c r="I335" s="211" t="str">
        <f>IF('5. Contrasts'!I335="","",'5. Contrasts'!I335)</f>
        <v/>
      </c>
      <c r="J335" s="211" t="str">
        <f>IF('5. Contrasts'!J335="","",'5. Contrasts'!J335)</f>
        <v/>
      </c>
      <c r="K335" s="211" t="str">
        <f>IF('5. Contrasts'!K335="","",'5. Contrasts'!K335)</f>
        <v/>
      </c>
      <c r="L335" s="211" t="str">
        <f>IF('5. Contrasts'!L335="","",'5. Contrasts'!L335)</f>
        <v/>
      </c>
      <c r="M335" s="211" t="str">
        <f>IF('5. Contrasts'!M335="","",'5. Contrasts'!M335)</f>
        <v/>
      </c>
      <c r="N335" s="211" t="str">
        <f>IF('5. Contrasts'!N335="","",'5. Contrasts'!N335)</f>
        <v/>
      </c>
      <c r="O335" s="211" t="str">
        <f>IF('5. Contrasts'!O335="","",'5. Contrasts'!O335)</f>
        <v/>
      </c>
      <c r="P335" s="211" t="str">
        <f>IF('5. Contrasts'!P335="","",'5. Contrasts'!P335)</f>
        <v/>
      </c>
      <c r="Q335" s="211" t="str">
        <f>IF('5. Contrasts'!Q335="","",'5. Contrasts'!Q335)</f>
        <v/>
      </c>
      <c r="R335" s="211" t="str">
        <f>IF('5. Contrasts'!R335="","",'5. Contrasts'!R335)</f>
        <v/>
      </c>
      <c r="S335" s="211" t="str">
        <f>IF('5. Contrasts'!S335="","",'5. Contrasts'!S335)</f>
        <v/>
      </c>
      <c r="T335" s="211" t="str">
        <f>IF('5. Contrasts'!T335="","",'5. Contrasts'!T335)</f>
        <v/>
      </c>
      <c r="U335" s="211" t="str">
        <f>IF('5. Contrasts'!U335="","",'5. Contrasts'!U335)</f>
        <v/>
      </c>
      <c r="V335" s="211" t="str">
        <f>IF('5. Contrasts'!V335="","",'5. Contrasts'!V335)</f>
        <v/>
      </c>
      <c r="W335" s="211" t="str">
        <f>IF('5. Contrasts'!W335="","",'5. Contrasts'!W335)</f>
        <v/>
      </c>
      <c r="X335" s="211" t="str">
        <f>IF('5. Contrasts'!X335="","",'5. Contrasts'!X335)</f>
        <v/>
      </c>
      <c r="Y335" s="211" t="str">
        <f>IF('5. Contrasts'!Y335="","",'5. Contrasts'!Y335)</f>
        <v/>
      </c>
      <c r="Z335" s="585" t="str">
        <f>IF('5. Contrasts'!Z335="","",'5. Contrasts'!Z335)</f>
        <v/>
      </c>
      <c r="AA335" s="377">
        <f t="shared" si="4"/>
        <v>12</v>
      </c>
      <c r="AC335" s="599"/>
      <c r="AD335" s="81"/>
      <c r="AE335" s="81"/>
      <c r="AF335" s="81"/>
      <c r="AG335" s="81"/>
      <c r="AH335" s="81"/>
      <c r="AI335" s="87"/>
      <c r="AJ335" s="81"/>
      <c r="AK335" s="81"/>
      <c r="AL335" s="81"/>
      <c r="AM335" s="81"/>
      <c r="AN335" s="81"/>
      <c r="AO335" s="81"/>
      <c r="AP335" s="81"/>
      <c r="AQ335" s="81"/>
      <c r="AR335" s="600"/>
    </row>
    <row r="336" spans="1:44" s="382" customFormat="1" ht="12.75" customHeight="1" x14ac:dyDescent="0.2">
      <c r="A336" s="549" t="str">
        <f>IF('5. Contrasts'!A336="","",'5. Contrasts'!A336)</f>
        <v xml:space="preserve">Note: There are additional rows available for use if you highlight this row and the one above it and choose "Unhide" in the "View" menu. </v>
      </c>
      <c r="B336" s="213"/>
      <c r="C336" s="218"/>
      <c r="D336" s="218"/>
      <c r="E336" s="219"/>
      <c r="F336" s="218"/>
      <c r="G336" s="218"/>
      <c r="H336" s="218"/>
      <c r="I336" s="218"/>
      <c r="J336" s="218"/>
      <c r="K336" s="218"/>
      <c r="L336" s="218"/>
      <c r="M336" s="218"/>
      <c r="N336" s="218"/>
      <c r="O336" s="218"/>
      <c r="P336" s="218"/>
      <c r="Q336" s="218"/>
      <c r="R336" s="218"/>
      <c r="S336" s="218"/>
      <c r="T336" s="218"/>
      <c r="U336" s="218"/>
      <c r="V336" s="218"/>
      <c r="W336" s="218"/>
      <c r="X336" s="218"/>
      <c r="Y336" s="218"/>
      <c r="Z336" s="586" t="str">
        <f>IF('5. Contrasts'!Z336="","",'5. Contrasts'!Z336)</f>
        <v/>
      </c>
      <c r="AA336" s="381"/>
      <c r="AC336" s="601"/>
      <c r="AD336" s="247"/>
      <c r="AE336" s="247"/>
      <c r="AF336" s="247"/>
      <c r="AG336" s="247"/>
      <c r="AH336" s="247"/>
      <c r="AI336" s="247"/>
      <c r="AJ336" s="247"/>
      <c r="AK336" s="247"/>
      <c r="AL336" s="247"/>
      <c r="AM336" s="247"/>
      <c r="AN336" s="247"/>
      <c r="AO336" s="247"/>
      <c r="AP336" s="247"/>
      <c r="AQ336" s="247"/>
      <c r="AR336" s="602"/>
    </row>
    <row r="337" spans="1:44" s="385" customFormat="1" ht="14.25" customHeight="1" x14ac:dyDescent="0.2">
      <c r="A337" s="543" t="str">
        <f>IF('5. Contrasts'!A337="","",'5. Contrasts'!A337)</f>
        <v/>
      </c>
      <c r="B337" s="214"/>
      <c r="C337" s="214"/>
      <c r="D337" s="214"/>
      <c r="E337" s="397"/>
      <c r="F337" s="215"/>
      <c r="G337" s="215"/>
      <c r="H337" s="215"/>
      <c r="I337" s="215"/>
      <c r="J337" s="215"/>
      <c r="K337" s="215"/>
      <c r="L337" s="215"/>
      <c r="M337" s="215"/>
      <c r="N337" s="215"/>
      <c r="O337" s="215"/>
      <c r="P337" s="215"/>
      <c r="Q337" s="215"/>
      <c r="R337" s="215"/>
      <c r="S337" s="215"/>
      <c r="T337" s="215"/>
      <c r="U337" s="215"/>
      <c r="V337" s="215"/>
      <c r="W337" s="215"/>
      <c r="X337" s="215"/>
      <c r="Y337" s="215"/>
      <c r="Z337" s="587"/>
      <c r="AA337" s="384"/>
      <c r="AC337" s="603"/>
      <c r="AD337" s="248"/>
      <c r="AE337" s="248"/>
      <c r="AF337" s="248"/>
      <c r="AG337" s="248"/>
      <c r="AH337" s="248"/>
      <c r="AI337" s="248"/>
      <c r="AJ337" s="248"/>
      <c r="AK337" s="248"/>
      <c r="AL337" s="248"/>
      <c r="AM337" s="248"/>
      <c r="AN337" s="248"/>
      <c r="AO337" s="248"/>
      <c r="AP337" s="248"/>
      <c r="AQ337" s="248"/>
      <c r="AR337" s="604"/>
    </row>
    <row r="338" spans="1:44" s="378" customFormat="1" ht="12.75" customHeight="1" x14ac:dyDescent="0.2">
      <c r="A338" s="547" t="str">
        <f>IF('5. Contrasts'!A338="","",'5. Contrasts'!A338)</f>
        <v/>
      </c>
      <c r="B338" s="211" t="str">
        <f>IF('5. Contrasts'!B338="","",'5. Contrasts'!B338)</f>
        <v/>
      </c>
      <c r="C338" s="211" t="str">
        <f>IF('5. Contrasts'!C338="","",'5. Contrasts'!C338)</f>
        <v/>
      </c>
      <c r="D338" s="91" t="str">
        <f>IF('5. Contrasts'!D338="","",'5. Contrasts'!D338)</f>
        <v/>
      </c>
      <c r="E338" s="212" t="str">
        <f>IF('5. Contrasts'!E338="","",'5. Contrasts'!E338)</f>
        <v>vs.</v>
      </c>
      <c r="F338" s="211" t="str">
        <f>IF('5. Contrasts'!F338="","",'5. Contrasts'!F338)</f>
        <v/>
      </c>
      <c r="G338" s="93" t="str">
        <f>IF('5. Contrasts'!G338="","",'5. Contrasts'!G338)</f>
        <v/>
      </c>
      <c r="H338" s="398" t="str">
        <f>IF('5. Contrasts'!H338="","",'5. Contrasts'!H338)</f>
        <v/>
      </c>
      <c r="I338" s="216" t="str">
        <f>IF('5. Contrasts'!I338="","",'5. Contrasts'!I338)</f>
        <v/>
      </c>
      <c r="J338" s="216" t="str">
        <f>IF('5. Contrasts'!J338="","",'5. Contrasts'!J338)</f>
        <v/>
      </c>
      <c r="K338" s="216" t="str">
        <f>IF('5. Contrasts'!K338="","",'5. Contrasts'!K338)</f>
        <v/>
      </c>
      <c r="L338" s="216" t="str">
        <f>IF('5. Contrasts'!L338="","",'5. Contrasts'!L338)</f>
        <v/>
      </c>
      <c r="M338" s="216" t="str">
        <f>IF('5. Contrasts'!M338="","",'5. Contrasts'!M338)</f>
        <v/>
      </c>
      <c r="N338" s="216" t="str">
        <f>IF('5. Contrasts'!N338="","",'5. Contrasts'!N338)</f>
        <v/>
      </c>
      <c r="O338" s="216" t="str">
        <f>IF('5. Contrasts'!O338="","",'5. Contrasts'!O338)</f>
        <v/>
      </c>
      <c r="P338" s="216" t="str">
        <f>IF('5. Contrasts'!P338="","",'5. Contrasts'!P338)</f>
        <v/>
      </c>
      <c r="Q338" s="216" t="str">
        <f>IF('5. Contrasts'!Q338="","",'5. Contrasts'!Q338)</f>
        <v/>
      </c>
      <c r="R338" s="216" t="str">
        <f>IF('5. Contrasts'!R338="","",'5. Contrasts'!R338)</f>
        <v/>
      </c>
      <c r="S338" s="216" t="str">
        <f>IF('5. Contrasts'!S338="","",'5. Contrasts'!S338)</f>
        <v/>
      </c>
      <c r="T338" s="216" t="str">
        <f>IF('5. Contrasts'!T338="","",'5. Contrasts'!T338)</f>
        <v/>
      </c>
      <c r="U338" s="216" t="str">
        <f>IF('5. Contrasts'!U338="","",'5. Contrasts'!U338)</f>
        <v/>
      </c>
      <c r="V338" s="216" t="str">
        <f>IF('5. Contrasts'!V338="","",'5. Contrasts'!V338)</f>
        <v/>
      </c>
      <c r="W338" s="211" t="str">
        <f>IF('5. Contrasts'!W338="","",'5. Contrasts'!W338)</f>
        <v/>
      </c>
      <c r="X338" s="211" t="str">
        <f>IF('5. Contrasts'!X338="","",'5. Contrasts'!X338)</f>
        <v/>
      </c>
      <c r="Y338" s="211" t="str">
        <f>IF('5. Contrasts'!Y338="","",'5. Contrasts'!Y338)</f>
        <v/>
      </c>
      <c r="Z338" s="585" t="str">
        <f>IF('5. Contrasts'!Z338="","",'5. Contrasts'!Z338)</f>
        <v/>
      </c>
      <c r="AA338" s="377">
        <f t="shared" si="4"/>
        <v>13</v>
      </c>
      <c r="AC338" s="599"/>
      <c r="AD338" s="81"/>
      <c r="AE338" s="81"/>
      <c r="AF338" s="81"/>
      <c r="AG338" s="81"/>
      <c r="AH338" s="81"/>
      <c r="AI338" s="87"/>
      <c r="AJ338" s="81"/>
      <c r="AK338" s="81"/>
      <c r="AL338" s="81"/>
      <c r="AM338" s="81"/>
      <c r="AN338" s="81"/>
      <c r="AO338" s="81"/>
      <c r="AP338" s="81"/>
      <c r="AQ338" s="81"/>
      <c r="AR338" s="600"/>
    </row>
    <row r="339" spans="1:44" s="378" customFormat="1" ht="12.75" customHeight="1" x14ac:dyDescent="0.2">
      <c r="A339" s="547" t="str">
        <f>IF('5. Contrasts'!A339="","",'5. Contrasts'!A339)</f>
        <v/>
      </c>
      <c r="B339" s="211" t="str">
        <f>IF('5. Contrasts'!B339="","",'5. Contrasts'!B339)</f>
        <v/>
      </c>
      <c r="C339" s="211" t="str">
        <f>IF('5. Contrasts'!C339="","",'5. Contrasts'!C339)</f>
        <v/>
      </c>
      <c r="D339" s="91" t="str">
        <f>IF('5. Contrasts'!D339="","",'5. Contrasts'!D339)</f>
        <v/>
      </c>
      <c r="E339" s="212" t="str">
        <f>IF('5. Contrasts'!E339="","",'5. Contrasts'!E339)</f>
        <v>vs.</v>
      </c>
      <c r="F339" s="211" t="str">
        <f>IF('5. Contrasts'!F339="","",'5. Contrasts'!F339)</f>
        <v/>
      </c>
      <c r="G339" s="93" t="str">
        <f>IF('5. Contrasts'!G339="","",'5. Contrasts'!G339)</f>
        <v/>
      </c>
      <c r="H339" s="399" t="str">
        <f>IF('5. Contrasts'!H339="","",'5. Contrasts'!H339)</f>
        <v/>
      </c>
      <c r="I339" s="211" t="str">
        <f>IF('5. Contrasts'!I339="","",'5. Contrasts'!I339)</f>
        <v/>
      </c>
      <c r="J339" s="211" t="str">
        <f>IF('5. Contrasts'!J339="","",'5. Contrasts'!J339)</f>
        <v/>
      </c>
      <c r="K339" s="211" t="str">
        <f>IF('5. Contrasts'!K339="","",'5. Contrasts'!K339)</f>
        <v/>
      </c>
      <c r="L339" s="211" t="str">
        <f>IF('5. Contrasts'!L339="","",'5. Contrasts'!L339)</f>
        <v/>
      </c>
      <c r="M339" s="211" t="str">
        <f>IF('5. Contrasts'!M339="","",'5. Contrasts'!M339)</f>
        <v/>
      </c>
      <c r="N339" s="211" t="str">
        <f>IF('5. Contrasts'!N339="","",'5. Contrasts'!N339)</f>
        <v/>
      </c>
      <c r="O339" s="211" t="str">
        <f>IF('5. Contrasts'!O339="","",'5. Contrasts'!O339)</f>
        <v/>
      </c>
      <c r="P339" s="211" t="str">
        <f>IF('5. Contrasts'!P339="","",'5. Contrasts'!P339)</f>
        <v/>
      </c>
      <c r="Q339" s="211" t="str">
        <f>IF('5. Contrasts'!Q339="","",'5. Contrasts'!Q339)</f>
        <v/>
      </c>
      <c r="R339" s="211" t="str">
        <f>IF('5. Contrasts'!R339="","",'5. Contrasts'!R339)</f>
        <v/>
      </c>
      <c r="S339" s="211" t="str">
        <f>IF('5. Contrasts'!S339="","",'5. Contrasts'!S339)</f>
        <v/>
      </c>
      <c r="T339" s="211" t="str">
        <f>IF('5. Contrasts'!T339="","",'5. Contrasts'!T339)</f>
        <v/>
      </c>
      <c r="U339" s="211" t="str">
        <f>IF('5. Contrasts'!U339="","",'5. Contrasts'!U339)</f>
        <v/>
      </c>
      <c r="V339" s="211" t="str">
        <f>IF('5. Contrasts'!V339="","",'5. Contrasts'!V339)</f>
        <v/>
      </c>
      <c r="W339" s="211" t="str">
        <f>IF('5. Contrasts'!W339="","",'5. Contrasts'!W339)</f>
        <v/>
      </c>
      <c r="X339" s="211" t="str">
        <f>IF('5. Contrasts'!X339="","",'5. Contrasts'!X339)</f>
        <v/>
      </c>
      <c r="Y339" s="211" t="str">
        <f>IF('5. Contrasts'!Y339="","",'5. Contrasts'!Y339)</f>
        <v/>
      </c>
      <c r="Z339" s="585" t="str">
        <f>IF('5. Contrasts'!Z339="","",'5. Contrasts'!Z339)</f>
        <v/>
      </c>
      <c r="AA339" s="377">
        <f t="shared" si="4"/>
        <v>13</v>
      </c>
      <c r="AC339" s="599"/>
      <c r="AD339" s="81"/>
      <c r="AE339" s="81"/>
      <c r="AF339" s="81"/>
      <c r="AG339" s="81"/>
      <c r="AH339" s="81"/>
      <c r="AI339" s="87"/>
      <c r="AJ339" s="81"/>
      <c r="AK339" s="81"/>
      <c r="AL339" s="81"/>
      <c r="AM339" s="81"/>
      <c r="AN339" s="81"/>
      <c r="AO339" s="81"/>
      <c r="AP339" s="81"/>
      <c r="AQ339" s="81"/>
      <c r="AR339" s="600"/>
    </row>
    <row r="340" spans="1:44" s="378" customFormat="1" ht="12.75" customHeight="1" x14ac:dyDescent="0.2">
      <c r="A340" s="547" t="str">
        <f>IF('5. Contrasts'!A340="","",'5. Contrasts'!A340)</f>
        <v/>
      </c>
      <c r="B340" s="211" t="str">
        <f>IF('5. Contrasts'!B340="","",'5. Contrasts'!B340)</f>
        <v/>
      </c>
      <c r="C340" s="211" t="str">
        <f>IF('5. Contrasts'!C340="","",'5. Contrasts'!C340)</f>
        <v/>
      </c>
      <c r="D340" s="91" t="str">
        <f>IF('5. Contrasts'!D340="","",'5. Contrasts'!D340)</f>
        <v/>
      </c>
      <c r="E340" s="212" t="str">
        <f>IF('5. Contrasts'!E340="","",'5. Contrasts'!E340)</f>
        <v>vs.</v>
      </c>
      <c r="F340" s="211" t="str">
        <f>IF('5. Contrasts'!F340="","",'5. Contrasts'!F340)</f>
        <v/>
      </c>
      <c r="G340" s="93" t="str">
        <f>IF('5. Contrasts'!G340="","",'5. Contrasts'!G340)</f>
        <v/>
      </c>
      <c r="H340" s="399" t="str">
        <f>IF('5. Contrasts'!H340="","",'5. Contrasts'!H340)</f>
        <v/>
      </c>
      <c r="I340" s="211" t="str">
        <f>IF('5. Contrasts'!I340="","",'5. Contrasts'!I340)</f>
        <v/>
      </c>
      <c r="J340" s="211" t="str">
        <f>IF('5. Contrasts'!J340="","",'5. Contrasts'!J340)</f>
        <v/>
      </c>
      <c r="K340" s="211" t="str">
        <f>IF('5. Contrasts'!K340="","",'5. Contrasts'!K340)</f>
        <v/>
      </c>
      <c r="L340" s="211" t="str">
        <f>IF('5. Contrasts'!L340="","",'5. Contrasts'!L340)</f>
        <v/>
      </c>
      <c r="M340" s="211" t="str">
        <f>IF('5. Contrasts'!M340="","",'5. Contrasts'!M340)</f>
        <v/>
      </c>
      <c r="N340" s="211" t="str">
        <f>IF('5. Contrasts'!N340="","",'5. Contrasts'!N340)</f>
        <v/>
      </c>
      <c r="O340" s="211" t="str">
        <f>IF('5. Contrasts'!O340="","",'5. Contrasts'!O340)</f>
        <v/>
      </c>
      <c r="P340" s="211" t="str">
        <f>IF('5. Contrasts'!P340="","",'5. Contrasts'!P340)</f>
        <v/>
      </c>
      <c r="Q340" s="211" t="str">
        <f>IF('5. Contrasts'!Q340="","",'5. Contrasts'!Q340)</f>
        <v/>
      </c>
      <c r="R340" s="211" t="str">
        <f>IF('5. Contrasts'!R340="","",'5. Contrasts'!R340)</f>
        <v/>
      </c>
      <c r="S340" s="211" t="str">
        <f>IF('5. Contrasts'!S340="","",'5. Contrasts'!S340)</f>
        <v/>
      </c>
      <c r="T340" s="211" t="str">
        <f>IF('5. Contrasts'!T340="","",'5. Contrasts'!T340)</f>
        <v/>
      </c>
      <c r="U340" s="211" t="str">
        <f>IF('5. Contrasts'!U340="","",'5. Contrasts'!U340)</f>
        <v/>
      </c>
      <c r="V340" s="211" t="str">
        <f>IF('5. Contrasts'!V340="","",'5. Contrasts'!V340)</f>
        <v/>
      </c>
      <c r="W340" s="211" t="str">
        <f>IF('5. Contrasts'!W340="","",'5. Contrasts'!W340)</f>
        <v/>
      </c>
      <c r="X340" s="211" t="str">
        <f>IF('5. Contrasts'!X340="","",'5. Contrasts'!X340)</f>
        <v/>
      </c>
      <c r="Y340" s="211" t="str">
        <f>IF('5. Contrasts'!Y340="","",'5. Contrasts'!Y340)</f>
        <v/>
      </c>
      <c r="Z340" s="585" t="str">
        <f>IF('5. Contrasts'!Z340="","",'5. Contrasts'!Z340)</f>
        <v/>
      </c>
      <c r="AA340" s="377">
        <f t="shared" si="4"/>
        <v>13</v>
      </c>
      <c r="AC340" s="599"/>
      <c r="AD340" s="81"/>
      <c r="AE340" s="81"/>
      <c r="AF340" s="81"/>
      <c r="AG340" s="81"/>
      <c r="AH340" s="81"/>
      <c r="AI340" s="87"/>
      <c r="AJ340" s="81"/>
      <c r="AK340" s="81"/>
      <c r="AL340" s="81"/>
      <c r="AM340" s="81"/>
      <c r="AN340" s="81"/>
      <c r="AO340" s="81"/>
      <c r="AP340" s="81"/>
      <c r="AQ340" s="81"/>
      <c r="AR340" s="600"/>
    </row>
    <row r="341" spans="1:44" s="378" customFormat="1" ht="12.75" customHeight="1" x14ac:dyDescent="0.2">
      <c r="A341" s="547" t="str">
        <f>IF('5. Contrasts'!A341="","",'5. Contrasts'!A341)</f>
        <v/>
      </c>
      <c r="B341" s="211" t="str">
        <f>IF('5. Contrasts'!B341="","",'5. Contrasts'!B341)</f>
        <v/>
      </c>
      <c r="C341" s="211" t="str">
        <f>IF('5. Contrasts'!C341="","",'5. Contrasts'!C341)</f>
        <v/>
      </c>
      <c r="D341" s="91" t="str">
        <f>IF('5. Contrasts'!D341="","",'5. Contrasts'!D341)</f>
        <v/>
      </c>
      <c r="E341" s="212" t="str">
        <f>IF('5. Contrasts'!E341="","",'5. Contrasts'!E341)</f>
        <v>vs.</v>
      </c>
      <c r="F341" s="211" t="str">
        <f>IF('5. Contrasts'!F341="","",'5. Contrasts'!F341)</f>
        <v/>
      </c>
      <c r="G341" s="93" t="str">
        <f>IF('5. Contrasts'!G341="","",'5. Contrasts'!G341)</f>
        <v/>
      </c>
      <c r="H341" s="399" t="str">
        <f>IF('5. Contrasts'!H341="","",'5. Contrasts'!H341)</f>
        <v/>
      </c>
      <c r="I341" s="211" t="str">
        <f>IF('5. Contrasts'!I341="","",'5. Contrasts'!I341)</f>
        <v/>
      </c>
      <c r="J341" s="211" t="str">
        <f>IF('5. Contrasts'!J341="","",'5. Contrasts'!J341)</f>
        <v/>
      </c>
      <c r="K341" s="211" t="str">
        <f>IF('5. Contrasts'!K341="","",'5. Contrasts'!K341)</f>
        <v/>
      </c>
      <c r="L341" s="211" t="str">
        <f>IF('5. Contrasts'!L341="","",'5. Contrasts'!L341)</f>
        <v/>
      </c>
      <c r="M341" s="211" t="str">
        <f>IF('5. Contrasts'!M341="","",'5. Contrasts'!M341)</f>
        <v/>
      </c>
      <c r="N341" s="211" t="str">
        <f>IF('5. Contrasts'!N341="","",'5. Contrasts'!N341)</f>
        <v/>
      </c>
      <c r="O341" s="211" t="str">
        <f>IF('5. Contrasts'!O341="","",'5. Contrasts'!O341)</f>
        <v/>
      </c>
      <c r="P341" s="211" t="str">
        <f>IF('5. Contrasts'!P341="","",'5. Contrasts'!P341)</f>
        <v/>
      </c>
      <c r="Q341" s="211" t="str">
        <f>IF('5. Contrasts'!Q341="","",'5. Contrasts'!Q341)</f>
        <v/>
      </c>
      <c r="R341" s="211" t="str">
        <f>IF('5. Contrasts'!R341="","",'5. Contrasts'!R341)</f>
        <v/>
      </c>
      <c r="S341" s="211" t="str">
        <f>IF('5. Contrasts'!S341="","",'5. Contrasts'!S341)</f>
        <v/>
      </c>
      <c r="T341" s="211" t="str">
        <f>IF('5. Contrasts'!T341="","",'5. Contrasts'!T341)</f>
        <v/>
      </c>
      <c r="U341" s="211" t="str">
        <f>IF('5. Contrasts'!U341="","",'5. Contrasts'!U341)</f>
        <v/>
      </c>
      <c r="V341" s="211" t="str">
        <f>IF('5. Contrasts'!V341="","",'5. Contrasts'!V341)</f>
        <v/>
      </c>
      <c r="W341" s="211" t="str">
        <f>IF('5. Contrasts'!W341="","",'5. Contrasts'!W341)</f>
        <v/>
      </c>
      <c r="X341" s="211" t="str">
        <f>IF('5. Contrasts'!X341="","",'5. Contrasts'!X341)</f>
        <v/>
      </c>
      <c r="Y341" s="211" t="str">
        <f>IF('5. Contrasts'!Y341="","",'5. Contrasts'!Y341)</f>
        <v/>
      </c>
      <c r="Z341" s="585" t="str">
        <f>IF('5. Contrasts'!Z341="","",'5. Contrasts'!Z341)</f>
        <v/>
      </c>
      <c r="AA341" s="377">
        <f t="shared" si="4"/>
        <v>13</v>
      </c>
      <c r="AC341" s="599"/>
      <c r="AD341" s="81"/>
      <c r="AE341" s="81"/>
      <c r="AF341" s="81"/>
      <c r="AG341" s="81"/>
      <c r="AH341" s="81"/>
      <c r="AI341" s="87"/>
      <c r="AJ341" s="81"/>
      <c r="AK341" s="81"/>
      <c r="AL341" s="81"/>
      <c r="AM341" s="81"/>
      <c r="AN341" s="81"/>
      <c r="AO341" s="81"/>
      <c r="AP341" s="81"/>
      <c r="AQ341" s="81"/>
      <c r="AR341" s="600"/>
    </row>
    <row r="342" spans="1:44" s="378" customFormat="1" ht="12.75" customHeight="1" x14ac:dyDescent="0.2">
      <c r="A342" s="547" t="str">
        <f>IF('5. Contrasts'!A342="","",'5. Contrasts'!A342)</f>
        <v/>
      </c>
      <c r="B342" s="211" t="str">
        <f>IF('5. Contrasts'!B342="","",'5. Contrasts'!B342)</f>
        <v/>
      </c>
      <c r="C342" s="211" t="str">
        <f>IF('5. Contrasts'!C342="","",'5. Contrasts'!C342)</f>
        <v/>
      </c>
      <c r="D342" s="91" t="str">
        <f>IF('5. Contrasts'!D342="","",'5. Contrasts'!D342)</f>
        <v/>
      </c>
      <c r="E342" s="212" t="str">
        <f>IF('5. Contrasts'!E342="","",'5. Contrasts'!E342)</f>
        <v>vs.</v>
      </c>
      <c r="F342" s="211" t="str">
        <f>IF('5. Contrasts'!F342="","",'5. Contrasts'!F342)</f>
        <v/>
      </c>
      <c r="G342" s="93" t="str">
        <f>IF('5. Contrasts'!G342="","",'5. Contrasts'!G342)</f>
        <v/>
      </c>
      <c r="H342" s="399" t="str">
        <f>IF('5. Contrasts'!H342="","",'5. Contrasts'!H342)</f>
        <v/>
      </c>
      <c r="I342" s="211" t="str">
        <f>IF('5. Contrasts'!I342="","",'5. Contrasts'!I342)</f>
        <v/>
      </c>
      <c r="J342" s="211" t="str">
        <f>IF('5. Contrasts'!J342="","",'5. Contrasts'!J342)</f>
        <v/>
      </c>
      <c r="K342" s="211" t="str">
        <f>IF('5. Contrasts'!K342="","",'5. Contrasts'!K342)</f>
        <v/>
      </c>
      <c r="L342" s="211" t="str">
        <f>IF('5. Contrasts'!L342="","",'5. Contrasts'!L342)</f>
        <v/>
      </c>
      <c r="M342" s="211" t="str">
        <f>IF('5. Contrasts'!M342="","",'5. Contrasts'!M342)</f>
        <v/>
      </c>
      <c r="N342" s="211" t="str">
        <f>IF('5. Contrasts'!N342="","",'5. Contrasts'!N342)</f>
        <v/>
      </c>
      <c r="O342" s="211" t="str">
        <f>IF('5. Contrasts'!O342="","",'5. Contrasts'!O342)</f>
        <v/>
      </c>
      <c r="P342" s="211" t="str">
        <f>IF('5. Contrasts'!P342="","",'5. Contrasts'!P342)</f>
        <v/>
      </c>
      <c r="Q342" s="211" t="str">
        <f>IF('5. Contrasts'!Q342="","",'5. Contrasts'!Q342)</f>
        <v/>
      </c>
      <c r="R342" s="211" t="str">
        <f>IF('5. Contrasts'!R342="","",'5. Contrasts'!R342)</f>
        <v/>
      </c>
      <c r="S342" s="211" t="str">
        <f>IF('5. Contrasts'!S342="","",'5. Contrasts'!S342)</f>
        <v/>
      </c>
      <c r="T342" s="211" t="str">
        <f>IF('5. Contrasts'!T342="","",'5. Contrasts'!T342)</f>
        <v/>
      </c>
      <c r="U342" s="211" t="str">
        <f>IF('5. Contrasts'!U342="","",'5. Contrasts'!U342)</f>
        <v/>
      </c>
      <c r="V342" s="211" t="str">
        <f>IF('5. Contrasts'!V342="","",'5. Contrasts'!V342)</f>
        <v/>
      </c>
      <c r="W342" s="211" t="str">
        <f>IF('5. Contrasts'!W342="","",'5. Contrasts'!W342)</f>
        <v/>
      </c>
      <c r="X342" s="211" t="str">
        <f>IF('5. Contrasts'!X342="","",'5. Contrasts'!X342)</f>
        <v/>
      </c>
      <c r="Y342" s="211" t="str">
        <f>IF('5. Contrasts'!Y342="","",'5. Contrasts'!Y342)</f>
        <v/>
      </c>
      <c r="Z342" s="585" t="str">
        <f>IF('5. Contrasts'!Z342="","",'5. Contrasts'!Z342)</f>
        <v/>
      </c>
      <c r="AA342" s="377">
        <f t="shared" si="4"/>
        <v>13</v>
      </c>
      <c r="AC342" s="599"/>
      <c r="AD342" s="81"/>
      <c r="AE342" s="81"/>
      <c r="AF342" s="81"/>
      <c r="AG342" s="81"/>
      <c r="AH342" s="81"/>
      <c r="AI342" s="87"/>
      <c r="AJ342" s="81"/>
      <c r="AK342" s="81"/>
      <c r="AL342" s="81"/>
      <c r="AM342" s="81"/>
      <c r="AN342" s="81"/>
      <c r="AO342" s="81"/>
      <c r="AP342" s="81"/>
      <c r="AQ342" s="81"/>
      <c r="AR342" s="600"/>
    </row>
    <row r="343" spans="1:44" s="378" customFormat="1" ht="12.75" customHeight="1" x14ac:dyDescent="0.2">
      <c r="A343" s="547" t="str">
        <f>IF('5. Contrasts'!A343="","",'5. Contrasts'!A343)</f>
        <v/>
      </c>
      <c r="B343" s="211" t="str">
        <f>IF('5. Contrasts'!B343="","",'5. Contrasts'!B343)</f>
        <v/>
      </c>
      <c r="C343" s="211" t="str">
        <f>IF('5. Contrasts'!C343="","",'5. Contrasts'!C343)</f>
        <v/>
      </c>
      <c r="D343" s="91" t="str">
        <f>IF('5. Contrasts'!D343="","",'5. Contrasts'!D343)</f>
        <v/>
      </c>
      <c r="E343" s="212" t="str">
        <f>IF('5. Contrasts'!E343="","",'5. Contrasts'!E343)</f>
        <v>vs.</v>
      </c>
      <c r="F343" s="211" t="str">
        <f>IF('5. Contrasts'!F343="","",'5. Contrasts'!F343)</f>
        <v/>
      </c>
      <c r="G343" s="93" t="str">
        <f>IF('5. Contrasts'!G343="","",'5. Contrasts'!G343)</f>
        <v/>
      </c>
      <c r="H343" s="399" t="str">
        <f>IF('5. Contrasts'!H343="","",'5. Contrasts'!H343)</f>
        <v/>
      </c>
      <c r="I343" s="211" t="str">
        <f>IF('5. Contrasts'!I343="","",'5. Contrasts'!I343)</f>
        <v/>
      </c>
      <c r="J343" s="211" t="str">
        <f>IF('5. Contrasts'!J343="","",'5. Contrasts'!J343)</f>
        <v/>
      </c>
      <c r="K343" s="211" t="str">
        <f>IF('5. Contrasts'!K343="","",'5. Contrasts'!K343)</f>
        <v/>
      </c>
      <c r="L343" s="211" t="str">
        <f>IF('5. Contrasts'!L343="","",'5. Contrasts'!L343)</f>
        <v/>
      </c>
      <c r="M343" s="211" t="str">
        <f>IF('5. Contrasts'!M343="","",'5. Contrasts'!M343)</f>
        <v/>
      </c>
      <c r="N343" s="211" t="str">
        <f>IF('5. Contrasts'!N343="","",'5. Contrasts'!N343)</f>
        <v/>
      </c>
      <c r="O343" s="211" t="str">
        <f>IF('5. Contrasts'!O343="","",'5. Contrasts'!O343)</f>
        <v/>
      </c>
      <c r="P343" s="211" t="str">
        <f>IF('5. Contrasts'!P343="","",'5. Contrasts'!P343)</f>
        <v/>
      </c>
      <c r="Q343" s="211" t="str">
        <f>IF('5. Contrasts'!Q343="","",'5. Contrasts'!Q343)</f>
        <v/>
      </c>
      <c r="R343" s="211" t="str">
        <f>IF('5. Contrasts'!R343="","",'5. Contrasts'!R343)</f>
        <v/>
      </c>
      <c r="S343" s="211" t="str">
        <f>IF('5. Contrasts'!S343="","",'5. Contrasts'!S343)</f>
        <v/>
      </c>
      <c r="T343" s="211" t="str">
        <f>IF('5. Contrasts'!T343="","",'5. Contrasts'!T343)</f>
        <v/>
      </c>
      <c r="U343" s="211" t="str">
        <f>IF('5. Contrasts'!U343="","",'5. Contrasts'!U343)</f>
        <v/>
      </c>
      <c r="V343" s="211" t="str">
        <f>IF('5. Contrasts'!V343="","",'5. Contrasts'!V343)</f>
        <v/>
      </c>
      <c r="W343" s="211" t="str">
        <f>IF('5. Contrasts'!W343="","",'5. Contrasts'!W343)</f>
        <v/>
      </c>
      <c r="X343" s="211" t="str">
        <f>IF('5. Contrasts'!X343="","",'5. Contrasts'!X343)</f>
        <v/>
      </c>
      <c r="Y343" s="211" t="str">
        <f>IF('5. Contrasts'!Y343="","",'5. Contrasts'!Y343)</f>
        <v/>
      </c>
      <c r="Z343" s="585" t="str">
        <f>IF('5. Contrasts'!Z343="","",'5. Contrasts'!Z343)</f>
        <v/>
      </c>
      <c r="AA343" s="377">
        <f t="shared" si="4"/>
        <v>13</v>
      </c>
      <c r="AC343" s="599"/>
      <c r="AD343" s="81"/>
      <c r="AE343" s="81"/>
      <c r="AF343" s="81"/>
      <c r="AG343" s="81"/>
      <c r="AH343" s="81"/>
      <c r="AI343" s="87"/>
      <c r="AJ343" s="81"/>
      <c r="AK343" s="81"/>
      <c r="AL343" s="81"/>
      <c r="AM343" s="81"/>
      <c r="AN343" s="81"/>
      <c r="AO343" s="81"/>
      <c r="AP343" s="81"/>
      <c r="AQ343" s="81"/>
      <c r="AR343" s="600"/>
    </row>
    <row r="344" spans="1:44" s="378" customFormat="1" ht="12.75" customHeight="1" x14ac:dyDescent="0.2">
      <c r="A344" s="547" t="str">
        <f>IF('5. Contrasts'!A344="","",'5. Contrasts'!A344)</f>
        <v/>
      </c>
      <c r="B344" s="211" t="str">
        <f>IF('5. Contrasts'!B344="","",'5. Contrasts'!B344)</f>
        <v/>
      </c>
      <c r="C344" s="211" t="str">
        <f>IF('5. Contrasts'!C344="","",'5. Contrasts'!C344)</f>
        <v/>
      </c>
      <c r="D344" s="91" t="str">
        <f>IF('5. Contrasts'!D344="","",'5. Contrasts'!D344)</f>
        <v/>
      </c>
      <c r="E344" s="212" t="str">
        <f>IF('5. Contrasts'!E344="","",'5. Contrasts'!E344)</f>
        <v>vs.</v>
      </c>
      <c r="F344" s="211" t="str">
        <f>IF('5. Contrasts'!F344="","",'5. Contrasts'!F344)</f>
        <v/>
      </c>
      <c r="G344" s="93" t="str">
        <f>IF('5. Contrasts'!G344="","",'5. Contrasts'!G344)</f>
        <v/>
      </c>
      <c r="H344" s="399" t="str">
        <f>IF('5. Contrasts'!H344="","",'5. Contrasts'!H344)</f>
        <v/>
      </c>
      <c r="I344" s="211" t="str">
        <f>IF('5. Contrasts'!I344="","",'5. Contrasts'!I344)</f>
        <v/>
      </c>
      <c r="J344" s="211" t="str">
        <f>IF('5. Contrasts'!J344="","",'5. Contrasts'!J344)</f>
        <v/>
      </c>
      <c r="K344" s="211" t="str">
        <f>IF('5. Contrasts'!K344="","",'5. Contrasts'!K344)</f>
        <v/>
      </c>
      <c r="L344" s="211" t="str">
        <f>IF('5. Contrasts'!L344="","",'5. Contrasts'!L344)</f>
        <v/>
      </c>
      <c r="M344" s="211" t="str">
        <f>IF('5. Contrasts'!M344="","",'5. Contrasts'!M344)</f>
        <v/>
      </c>
      <c r="N344" s="211" t="str">
        <f>IF('5. Contrasts'!N344="","",'5. Contrasts'!N344)</f>
        <v/>
      </c>
      <c r="O344" s="211" t="str">
        <f>IF('5. Contrasts'!O344="","",'5. Contrasts'!O344)</f>
        <v/>
      </c>
      <c r="P344" s="211" t="str">
        <f>IF('5. Contrasts'!P344="","",'5. Contrasts'!P344)</f>
        <v/>
      </c>
      <c r="Q344" s="211" t="str">
        <f>IF('5. Contrasts'!Q344="","",'5. Contrasts'!Q344)</f>
        <v/>
      </c>
      <c r="R344" s="211" t="str">
        <f>IF('5. Contrasts'!R344="","",'5. Contrasts'!R344)</f>
        <v/>
      </c>
      <c r="S344" s="211" t="str">
        <f>IF('5. Contrasts'!S344="","",'5. Contrasts'!S344)</f>
        <v/>
      </c>
      <c r="T344" s="211" t="str">
        <f>IF('5. Contrasts'!T344="","",'5. Contrasts'!T344)</f>
        <v/>
      </c>
      <c r="U344" s="211" t="str">
        <f>IF('5. Contrasts'!U344="","",'5. Contrasts'!U344)</f>
        <v/>
      </c>
      <c r="V344" s="211" t="str">
        <f>IF('5. Contrasts'!V344="","",'5. Contrasts'!V344)</f>
        <v/>
      </c>
      <c r="W344" s="211" t="str">
        <f>IF('5. Contrasts'!W344="","",'5. Contrasts'!W344)</f>
        <v/>
      </c>
      <c r="X344" s="211" t="str">
        <f>IF('5. Contrasts'!X344="","",'5. Contrasts'!X344)</f>
        <v/>
      </c>
      <c r="Y344" s="211" t="str">
        <f>IF('5. Contrasts'!Y344="","",'5. Contrasts'!Y344)</f>
        <v/>
      </c>
      <c r="Z344" s="585" t="str">
        <f>IF('5. Contrasts'!Z344="","",'5. Contrasts'!Z344)</f>
        <v/>
      </c>
      <c r="AA344" s="377">
        <f t="shared" si="4"/>
        <v>13</v>
      </c>
      <c r="AC344" s="599"/>
      <c r="AD344" s="81"/>
      <c r="AE344" s="81"/>
      <c r="AF344" s="81"/>
      <c r="AG344" s="81"/>
      <c r="AH344" s="81"/>
      <c r="AI344" s="87"/>
      <c r="AJ344" s="81"/>
      <c r="AK344" s="81"/>
      <c r="AL344" s="81"/>
      <c r="AM344" s="81"/>
      <c r="AN344" s="81"/>
      <c r="AO344" s="81"/>
      <c r="AP344" s="81"/>
      <c r="AQ344" s="81"/>
      <c r="AR344" s="600"/>
    </row>
    <row r="345" spans="1:44" s="378" customFormat="1" ht="12.75" customHeight="1" x14ac:dyDescent="0.2">
      <c r="A345" s="547" t="str">
        <f>IF('5. Contrasts'!A345="","",'5. Contrasts'!A345)</f>
        <v/>
      </c>
      <c r="B345" s="211" t="str">
        <f>IF('5. Contrasts'!B345="","",'5. Contrasts'!B345)</f>
        <v/>
      </c>
      <c r="C345" s="211" t="str">
        <f>IF('5. Contrasts'!C345="","",'5. Contrasts'!C345)</f>
        <v/>
      </c>
      <c r="D345" s="91" t="str">
        <f>IF('5. Contrasts'!D345="","",'5. Contrasts'!D345)</f>
        <v/>
      </c>
      <c r="E345" s="212" t="str">
        <f>IF('5. Contrasts'!E345="","",'5. Contrasts'!E345)</f>
        <v>vs.</v>
      </c>
      <c r="F345" s="211" t="str">
        <f>IF('5. Contrasts'!F345="","",'5. Contrasts'!F345)</f>
        <v/>
      </c>
      <c r="G345" s="93" t="str">
        <f>IF('5. Contrasts'!G345="","",'5. Contrasts'!G345)</f>
        <v/>
      </c>
      <c r="H345" s="399" t="str">
        <f>IF('5. Contrasts'!H345="","",'5. Contrasts'!H345)</f>
        <v/>
      </c>
      <c r="I345" s="211" t="str">
        <f>IF('5. Contrasts'!I345="","",'5. Contrasts'!I345)</f>
        <v/>
      </c>
      <c r="J345" s="211" t="str">
        <f>IF('5. Contrasts'!J345="","",'5. Contrasts'!J345)</f>
        <v/>
      </c>
      <c r="K345" s="211" t="str">
        <f>IF('5. Contrasts'!K345="","",'5. Contrasts'!K345)</f>
        <v/>
      </c>
      <c r="L345" s="211" t="str">
        <f>IF('5. Contrasts'!L345="","",'5. Contrasts'!L345)</f>
        <v/>
      </c>
      <c r="M345" s="211" t="str">
        <f>IF('5. Contrasts'!M345="","",'5. Contrasts'!M345)</f>
        <v/>
      </c>
      <c r="N345" s="211" t="str">
        <f>IF('5. Contrasts'!N345="","",'5. Contrasts'!N345)</f>
        <v/>
      </c>
      <c r="O345" s="211" t="str">
        <f>IF('5. Contrasts'!O345="","",'5. Contrasts'!O345)</f>
        <v/>
      </c>
      <c r="P345" s="211" t="str">
        <f>IF('5. Contrasts'!P345="","",'5. Contrasts'!P345)</f>
        <v/>
      </c>
      <c r="Q345" s="211" t="str">
        <f>IF('5. Contrasts'!Q345="","",'5. Contrasts'!Q345)</f>
        <v/>
      </c>
      <c r="R345" s="211" t="str">
        <f>IF('5. Contrasts'!R345="","",'5. Contrasts'!R345)</f>
        <v/>
      </c>
      <c r="S345" s="211" t="str">
        <f>IF('5. Contrasts'!S345="","",'5. Contrasts'!S345)</f>
        <v/>
      </c>
      <c r="T345" s="211" t="str">
        <f>IF('5. Contrasts'!T345="","",'5. Contrasts'!T345)</f>
        <v/>
      </c>
      <c r="U345" s="211" t="str">
        <f>IF('5. Contrasts'!U345="","",'5. Contrasts'!U345)</f>
        <v/>
      </c>
      <c r="V345" s="211" t="str">
        <f>IF('5. Contrasts'!V345="","",'5. Contrasts'!V345)</f>
        <v/>
      </c>
      <c r="W345" s="211" t="str">
        <f>IF('5. Contrasts'!W345="","",'5. Contrasts'!W345)</f>
        <v/>
      </c>
      <c r="X345" s="211" t="str">
        <f>IF('5. Contrasts'!X345="","",'5. Contrasts'!X345)</f>
        <v/>
      </c>
      <c r="Y345" s="211" t="str">
        <f>IF('5. Contrasts'!Y345="","",'5. Contrasts'!Y345)</f>
        <v/>
      </c>
      <c r="Z345" s="585" t="str">
        <f>IF('5. Contrasts'!Z345="","",'5. Contrasts'!Z345)</f>
        <v/>
      </c>
      <c r="AA345" s="377">
        <f t="shared" si="4"/>
        <v>13</v>
      </c>
      <c r="AC345" s="599"/>
      <c r="AD345" s="81"/>
      <c r="AE345" s="81"/>
      <c r="AF345" s="81"/>
      <c r="AG345" s="81"/>
      <c r="AH345" s="81"/>
      <c r="AI345" s="87"/>
      <c r="AJ345" s="81"/>
      <c r="AK345" s="81"/>
      <c r="AL345" s="81"/>
      <c r="AM345" s="81"/>
      <c r="AN345" s="81"/>
      <c r="AO345" s="81"/>
      <c r="AP345" s="81"/>
      <c r="AQ345" s="81"/>
      <c r="AR345" s="600"/>
    </row>
    <row r="346" spans="1:44" s="378" customFormat="1" ht="12.75" customHeight="1" x14ac:dyDescent="0.2">
      <c r="A346" s="547" t="str">
        <f>IF('5. Contrasts'!A346="","",'5. Contrasts'!A346)</f>
        <v/>
      </c>
      <c r="B346" s="211" t="str">
        <f>IF('5. Contrasts'!B346="","",'5. Contrasts'!B346)</f>
        <v/>
      </c>
      <c r="C346" s="211" t="str">
        <f>IF('5. Contrasts'!C346="","",'5. Contrasts'!C346)</f>
        <v/>
      </c>
      <c r="D346" s="91" t="str">
        <f>IF('5. Contrasts'!D346="","",'5. Contrasts'!D346)</f>
        <v/>
      </c>
      <c r="E346" s="212" t="str">
        <f>IF('5. Contrasts'!E346="","",'5. Contrasts'!E346)</f>
        <v>vs.</v>
      </c>
      <c r="F346" s="211" t="str">
        <f>IF('5. Contrasts'!F346="","",'5. Contrasts'!F346)</f>
        <v/>
      </c>
      <c r="G346" s="93" t="str">
        <f>IF('5. Contrasts'!G346="","",'5. Contrasts'!G346)</f>
        <v/>
      </c>
      <c r="H346" s="399" t="str">
        <f>IF('5. Contrasts'!H346="","",'5. Contrasts'!H346)</f>
        <v/>
      </c>
      <c r="I346" s="211" t="str">
        <f>IF('5. Contrasts'!I346="","",'5. Contrasts'!I346)</f>
        <v/>
      </c>
      <c r="J346" s="211" t="str">
        <f>IF('5. Contrasts'!J346="","",'5. Contrasts'!J346)</f>
        <v/>
      </c>
      <c r="K346" s="211" t="str">
        <f>IF('5. Contrasts'!K346="","",'5. Contrasts'!K346)</f>
        <v/>
      </c>
      <c r="L346" s="211" t="str">
        <f>IF('5. Contrasts'!L346="","",'5. Contrasts'!L346)</f>
        <v/>
      </c>
      <c r="M346" s="211" t="str">
        <f>IF('5. Contrasts'!M346="","",'5. Contrasts'!M346)</f>
        <v/>
      </c>
      <c r="N346" s="211" t="str">
        <f>IF('5. Contrasts'!N346="","",'5. Contrasts'!N346)</f>
        <v/>
      </c>
      <c r="O346" s="211" t="str">
        <f>IF('5. Contrasts'!O346="","",'5. Contrasts'!O346)</f>
        <v/>
      </c>
      <c r="P346" s="211" t="str">
        <f>IF('5. Contrasts'!P346="","",'5. Contrasts'!P346)</f>
        <v/>
      </c>
      <c r="Q346" s="211" t="str">
        <f>IF('5. Contrasts'!Q346="","",'5. Contrasts'!Q346)</f>
        <v/>
      </c>
      <c r="R346" s="211" t="str">
        <f>IF('5. Contrasts'!R346="","",'5. Contrasts'!R346)</f>
        <v/>
      </c>
      <c r="S346" s="211" t="str">
        <f>IF('5. Contrasts'!S346="","",'5. Contrasts'!S346)</f>
        <v/>
      </c>
      <c r="T346" s="211" t="str">
        <f>IF('5. Contrasts'!T346="","",'5. Contrasts'!T346)</f>
        <v/>
      </c>
      <c r="U346" s="211" t="str">
        <f>IF('5. Contrasts'!U346="","",'5. Contrasts'!U346)</f>
        <v/>
      </c>
      <c r="V346" s="211" t="str">
        <f>IF('5. Contrasts'!V346="","",'5. Contrasts'!V346)</f>
        <v/>
      </c>
      <c r="W346" s="211" t="str">
        <f>IF('5. Contrasts'!W346="","",'5. Contrasts'!W346)</f>
        <v/>
      </c>
      <c r="X346" s="211" t="str">
        <f>IF('5. Contrasts'!X346="","",'5. Contrasts'!X346)</f>
        <v/>
      </c>
      <c r="Y346" s="211" t="str">
        <f>IF('5. Contrasts'!Y346="","",'5. Contrasts'!Y346)</f>
        <v/>
      </c>
      <c r="Z346" s="585" t="str">
        <f>IF('5. Contrasts'!Z346="","",'5. Contrasts'!Z346)</f>
        <v/>
      </c>
      <c r="AA346" s="377">
        <f t="shared" si="4"/>
        <v>13</v>
      </c>
      <c r="AC346" s="599"/>
      <c r="AD346" s="81"/>
      <c r="AE346" s="81"/>
      <c r="AF346" s="81"/>
      <c r="AG346" s="81"/>
      <c r="AH346" s="81"/>
      <c r="AI346" s="87"/>
      <c r="AJ346" s="81"/>
      <c r="AK346" s="81"/>
      <c r="AL346" s="81"/>
      <c r="AM346" s="81"/>
      <c r="AN346" s="81"/>
      <c r="AO346" s="81"/>
      <c r="AP346" s="81"/>
      <c r="AQ346" s="81"/>
      <c r="AR346" s="600"/>
    </row>
    <row r="347" spans="1:44" s="378" customFormat="1" ht="12.75" customHeight="1" x14ac:dyDescent="0.2">
      <c r="A347" s="547" t="str">
        <f>IF('5. Contrasts'!A347="","",'5. Contrasts'!A347)</f>
        <v/>
      </c>
      <c r="B347" s="211" t="str">
        <f>IF('5. Contrasts'!B347="","",'5. Contrasts'!B347)</f>
        <v/>
      </c>
      <c r="C347" s="211" t="str">
        <f>IF('5. Contrasts'!C347="","",'5. Contrasts'!C347)</f>
        <v/>
      </c>
      <c r="D347" s="91" t="str">
        <f>IF('5. Contrasts'!D347="","",'5. Contrasts'!D347)</f>
        <v/>
      </c>
      <c r="E347" s="212" t="str">
        <f>IF('5. Contrasts'!E347="","",'5. Contrasts'!E347)</f>
        <v>vs.</v>
      </c>
      <c r="F347" s="211" t="str">
        <f>IF('5. Contrasts'!F347="","",'5. Contrasts'!F347)</f>
        <v/>
      </c>
      <c r="G347" s="93" t="str">
        <f>IF('5. Contrasts'!G347="","",'5. Contrasts'!G347)</f>
        <v/>
      </c>
      <c r="H347" s="399" t="str">
        <f>IF('5. Contrasts'!H347="","",'5. Contrasts'!H347)</f>
        <v/>
      </c>
      <c r="I347" s="211" t="str">
        <f>IF('5. Contrasts'!I347="","",'5. Contrasts'!I347)</f>
        <v/>
      </c>
      <c r="J347" s="211" t="str">
        <f>IF('5. Contrasts'!J347="","",'5. Contrasts'!J347)</f>
        <v/>
      </c>
      <c r="K347" s="211" t="str">
        <f>IF('5. Contrasts'!K347="","",'5. Contrasts'!K347)</f>
        <v/>
      </c>
      <c r="L347" s="211" t="str">
        <f>IF('5. Contrasts'!L347="","",'5. Contrasts'!L347)</f>
        <v/>
      </c>
      <c r="M347" s="211" t="str">
        <f>IF('5. Contrasts'!M347="","",'5. Contrasts'!M347)</f>
        <v/>
      </c>
      <c r="N347" s="211" t="str">
        <f>IF('5. Contrasts'!N347="","",'5. Contrasts'!N347)</f>
        <v/>
      </c>
      <c r="O347" s="211" t="str">
        <f>IF('5. Contrasts'!O347="","",'5. Contrasts'!O347)</f>
        <v/>
      </c>
      <c r="P347" s="211" t="str">
        <f>IF('5. Contrasts'!P347="","",'5. Contrasts'!P347)</f>
        <v/>
      </c>
      <c r="Q347" s="211" t="str">
        <f>IF('5. Contrasts'!Q347="","",'5. Contrasts'!Q347)</f>
        <v/>
      </c>
      <c r="R347" s="211" t="str">
        <f>IF('5. Contrasts'!R347="","",'5. Contrasts'!R347)</f>
        <v/>
      </c>
      <c r="S347" s="211" t="str">
        <f>IF('5. Contrasts'!S347="","",'5. Contrasts'!S347)</f>
        <v/>
      </c>
      <c r="T347" s="211" t="str">
        <f>IF('5. Contrasts'!T347="","",'5. Contrasts'!T347)</f>
        <v/>
      </c>
      <c r="U347" s="211" t="str">
        <f>IF('5. Contrasts'!U347="","",'5. Contrasts'!U347)</f>
        <v/>
      </c>
      <c r="V347" s="211" t="str">
        <f>IF('5. Contrasts'!V347="","",'5. Contrasts'!V347)</f>
        <v/>
      </c>
      <c r="W347" s="211" t="str">
        <f>IF('5. Contrasts'!W347="","",'5. Contrasts'!W347)</f>
        <v/>
      </c>
      <c r="X347" s="211" t="str">
        <f>IF('5. Contrasts'!X347="","",'5. Contrasts'!X347)</f>
        <v/>
      </c>
      <c r="Y347" s="211" t="str">
        <f>IF('5. Contrasts'!Y347="","",'5. Contrasts'!Y347)</f>
        <v/>
      </c>
      <c r="Z347" s="585" t="str">
        <f>IF('5. Contrasts'!Z347="","",'5. Contrasts'!Z347)</f>
        <v/>
      </c>
      <c r="AA347" s="377">
        <f t="shared" si="4"/>
        <v>13</v>
      </c>
      <c r="AC347" s="599"/>
      <c r="AD347" s="81"/>
      <c r="AE347" s="81"/>
      <c r="AF347" s="81"/>
      <c r="AG347" s="81"/>
      <c r="AH347" s="81"/>
      <c r="AI347" s="87"/>
      <c r="AJ347" s="81"/>
      <c r="AK347" s="81"/>
      <c r="AL347" s="81"/>
      <c r="AM347" s="81"/>
      <c r="AN347" s="81"/>
      <c r="AO347" s="81"/>
      <c r="AP347" s="81"/>
      <c r="AQ347" s="81"/>
      <c r="AR347" s="600"/>
    </row>
    <row r="348" spans="1:44" s="378" customFormat="1" ht="12.75" hidden="1" customHeight="1" x14ac:dyDescent="0.2">
      <c r="A348" s="547" t="str">
        <f>IF('5. Contrasts'!A348="","",'5. Contrasts'!A348)</f>
        <v/>
      </c>
      <c r="B348" s="211" t="str">
        <f>IF('5. Contrasts'!B348="","",'5. Contrasts'!B348)</f>
        <v/>
      </c>
      <c r="C348" s="211" t="str">
        <f>IF('5. Contrasts'!C348="","",'5. Contrasts'!C348)</f>
        <v/>
      </c>
      <c r="D348" s="91" t="str">
        <f>IF('5. Contrasts'!D348="","",'5. Contrasts'!D348)</f>
        <v/>
      </c>
      <c r="E348" s="212" t="str">
        <f>IF('5. Contrasts'!E348="","",'5. Contrasts'!E348)</f>
        <v>vs.</v>
      </c>
      <c r="F348" s="211" t="str">
        <f>IF('5. Contrasts'!F348="","",'5. Contrasts'!F348)</f>
        <v/>
      </c>
      <c r="G348" s="93" t="str">
        <f>IF('5. Contrasts'!G348="","",'5. Contrasts'!G348)</f>
        <v/>
      </c>
      <c r="H348" s="399" t="str">
        <f>IF('5. Contrasts'!H348="","",'5. Contrasts'!H348)</f>
        <v/>
      </c>
      <c r="I348" s="211" t="str">
        <f>IF('5. Contrasts'!I348="","",'5. Contrasts'!I348)</f>
        <v/>
      </c>
      <c r="J348" s="211" t="str">
        <f>IF('5. Contrasts'!J348="","",'5. Contrasts'!J348)</f>
        <v/>
      </c>
      <c r="K348" s="211" t="str">
        <f>IF('5. Contrasts'!K348="","",'5. Contrasts'!K348)</f>
        <v/>
      </c>
      <c r="L348" s="211" t="str">
        <f>IF('5. Contrasts'!L348="","",'5. Contrasts'!L348)</f>
        <v/>
      </c>
      <c r="M348" s="211" t="str">
        <f>IF('5. Contrasts'!M348="","",'5. Contrasts'!M348)</f>
        <v/>
      </c>
      <c r="N348" s="211" t="str">
        <f>IF('5. Contrasts'!N348="","",'5. Contrasts'!N348)</f>
        <v/>
      </c>
      <c r="O348" s="211" t="str">
        <f>IF('5. Contrasts'!O348="","",'5. Contrasts'!O348)</f>
        <v/>
      </c>
      <c r="P348" s="211" t="str">
        <f>IF('5. Contrasts'!P348="","",'5. Contrasts'!P348)</f>
        <v/>
      </c>
      <c r="Q348" s="211" t="str">
        <f>IF('5. Contrasts'!Q348="","",'5. Contrasts'!Q348)</f>
        <v/>
      </c>
      <c r="R348" s="211" t="str">
        <f>IF('5. Contrasts'!R348="","",'5. Contrasts'!R348)</f>
        <v/>
      </c>
      <c r="S348" s="211" t="str">
        <f>IF('5. Contrasts'!S348="","",'5. Contrasts'!S348)</f>
        <v/>
      </c>
      <c r="T348" s="211" t="str">
        <f>IF('5. Contrasts'!T348="","",'5. Contrasts'!T348)</f>
        <v/>
      </c>
      <c r="U348" s="211" t="str">
        <f>IF('5. Contrasts'!U348="","",'5. Contrasts'!U348)</f>
        <v/>
      </c>
      <c r="V348" s="211" t="str">
        <f>IF('5. Contrasts'!V348="","",'5. Contrasts'!V348)</f>
        <v/>
      </c>
      <c r="W348" s="211" t="str">
        <f>IF('5. Contrasts'!W348="","",'5. Contrasts'!W348)</f>
        <v/>
      </c>
      <c r="X348" s="211" t="str">
        <f>IF('5. Contrasts'!X348="","",'5. Contrasts'!X348)</f>
        <v/>
      </c>
      <c r="Y348" s="211" t="str">
        <f>IF('5. Contrasts'!Y348="","",'5. Contrasts'!Y348)</f>
        <v/>
      </c>
      <c r="Z348" s="585" t="str">
        <f>IF('5. Contrasts'!Z348="","",'5. Contrasts'!Z348)</f>
        <v/>
      </c>
      <c r="AA348" s="377">
        <f t="shared" si="4"/>
        <v>13</v>
      </c>
      <c r="AC348" s="599"/>
      <c r="AD348" s="81"/>
      <c r="AE348" s="81"/>
      <c r="AF348" s="81"/>
      <c r="AG348" s="81"/>
      <c r="AH348" s="81"/>
      <c r="AI348" s="87"/>
      <c r="AJ348" s="81"/>
      <c r="AK348" s="81"/>
      <c r="AL348" s="81"/>
      <c r="AM348" s="81"/>
      <c r="AN348" s="81"/>
      <c r="AO348" s="81"/>
      <c r="AP348" s="81"/>
      <c r="AQ348" s="81"/>
      <c r="AR348" s="600"/>
    </row>
    <row r="349" spans="1:44" s="378" customFormat="1" ht="12.75" hidden="1" customHeight="1" x14ac:dyDescent="0.2">
      <c r="A349" s="547" t="str">
        <f>IF('5. Contrasts'!A349="","",'5. Contrasts'!A349)</f>
        <v/>
      </c>
      <c r="B349" s="211" t="str">
        <f>IF('5. Contrasts'!B349="","",'5. Contrasts'!B349)</f>
        <v/>
      </c>
      <c r="C349" s="211" t="str">
        <f>IF('5. Contrasts'!C349="","",'5. Contrasts'!C349)</f>
        <v/>
      </c>
      <c r="D349" s="91" t="str">
        <f>IF('5. Contrasts'!D349="","",'5. Contrasts'!D349)</f>
        <v/>
      </c>
      <c r="E349" s="212" t="str">
        <f>IF('5. Contrasts'!E349="","",'5. Contrasts'!E349)</f>
        <v>vs.</v>
      </c>
      <c r="F349" s="211" t="str">
        <f>IF('5. Contrasts'!F349="","",'5. Contrasts'!F349)</f>
        <v/>
      </c>
      <c r="G349" s="93" t="str">
        <f>IF('5. Contrasts'!G349="","",'5. Contrasts'!G349)</f>
        <v/>
      </c>
      <c r="H349" s="399" t="str">
        <f>IF('5. Contrasts'!H349="","",'5. Contrasts'!H349)</f>
        <v/>
      </c>
      <c r="I349" s="211" t="str">
        <f>IF('5. Contrasts'!I349="","",'5. Contrasts'!I349)</f>
        <v/>
      </c>
      <c r="J349" s="211" t="str">
        <f>IF('5. Contrasts'!J349="","",'5. Contrasts'!J349)</f>
        <v/>
      </c>
      <c r="K349" s="211" t="str">
        <f>IF('5. Contrasts'!K349="","",'5. Contrasts'!K349)</f>
        <v/>
      </c>
      <c r="L349" s="211" t="str">
        <f>IF('5. Contrasts'!L349="","",'5. Contrasts'!L349)</f>
        <v/>
      </c>
      <c r="M349" s="211" t="str">
        <f>IF('5. Contrasts'!M349="","",'5. Contrasts'!M349)</f>
        <v/>
      </c>
      <c r="N349" s="211" t="str">
        <f>IF('5. Contrasts'!N349="","",'5. Contrasts'!N349)</f>
        <v/>
      </c>
      <c r="O349" s="211" t="str">
        <f>IF('5. Contrasts'!O349="","",'5. Contrasts'!O349)</f>
        <v/>
      </c>
      <c r="P349" s="211" t="str">
        <f>IF('5. Contrasts'!P349="","",'5. Contrasts'!P349)</f>
        <v/>
      </c>
      <c r="Q349" s="211" t="str">
        <f>IF('5. Contrasts'!Q349="","",'5. Contrasts'!Q349)</f>
        <v/>
      </c>
      <c r="R349" s="211" t="str">
        <f>IF('5. Contrasts'!R349="","",'5. Contrasts'!R349)</f>
        <v/>
      </c>
      <c r="S349" s="211" t="str">
        <f>IF('5. Contrasts'!S349="","",'5. Contrasts'!S349)</f>
        <v/>
      </c>
      <c r="T349" s="211" t="str">
        <f>IF('5. Contrasts'!T349="","",'5. Contrasts'!T349)</f>
        <v/>
      </c>
      <c r="U349" s="211" t="str">
        <f>IF('5. Contrasts'!U349="","",'5. Contrasts'!U349)</f>
        <v/>
      </c>
      <c r="V349" s="211" t="str">
        <f>IF('5. Contrasts'!V349="","",'5. Contrasts'!V349)</f>
        <v/>
      </c>
      <c r="W349" s="211" t="str">
        <f>IF('5. Contrasts'!W349="","",'5. Contrasts'!W349)</f>
        <v/>
      </c>
      <c r="X349" s="211" t="str">
        <f>IF('5. Contrasts'!X349="","",'5. Contrasts'!X349)</f>
        <v/>
      </c>
      <c r="Y349" s="211" t="str">
        <f>IF('5. Contrasts'!Y349="","",'5. Contrasts'!Y349)</f>
        <v/>
      </c>
      <c r="Z349" s="585" t="str">
        <f>IF('5. Contrasts'!Z349="","",'5. Contrasts'!Z349)</f>
        <v/>
      </c>
      <c r="AA349" s="377">
        <f t="shared" si="4"/>
        <v>13</v>
      </c>
      <c r="AC349" s="599"/>
      <c r="AD349" s="81"/>
      <c r="AE349" s="81"/>
      <c r="AF349" s="81"/>
      <c r="AG349" s="81"/>
      <c r="AH349" s="81"/>
      <c r="AI349" s="87"/>
      <c r="AJ349" s="81"/>
      <c r="AK349" s="81"/>
      <c r="AL349" s="81"/>
      <c r="AM349" s="81"/>
      <c r="AN349" s="81"/>
      <c r="AO349" s="81"/>
      <c r="AP349" s="81"/>
      <c r="AQ349" s="81"/>
      <c r="AR349" s="600"/>
    </row>
    <row r="350" spans="1:44" s="378" customFormat="1" ht="12.75" hidden="1" customHeight="1" x14ac:dyDescent="0.2">
      <c r="A350" s="547" t="str">
        <f>IF('5. Contrasts'!A350="","",'5. Contrasts'!A350)</f>
        <v/>
      </c>
      <c r="B350" s="211" t="str">
        <f>IF('5. Contrasts'!B350="","",'5. Contrasts'!B350)</f>
        <v/>
      </c>
      <c r="C350" s="211" t="str">
        <f>IF('5. Contrasts'!C350="","",'5. Contrasts'!C350)</f>
        <v/>
      </c>
      <c r="D350" s="91" t="str">
        <f>IF('5. Contrasts'!D350="","",'5. Contrasts'!D350)</f>
        <v/>
      </c>
      <c r="E350" s="212" t="str">
        <f>IF('5. Contrasts'!E350="","",'5. Contrasts'!E350)</f>
        <v>vs.</v>
      </c>
      <c r="F350" s="211" t="str">
        <f>IF('5. Contrasts'!F350="","",'5. Contrasts'!F350)</f>
        <v/>
      </c>
      <c r="G350" s="93" t="str">
        <f>IF('5. Contrasts'!G350="","",'5. Contrasts'!G350)</f>
        <v/>
      </c>
      <c r="H350" s="399" t="str">
        <f>IF('5. Contrasts'!H350="","",'5. Contrasts'!H350)</f>
        <v/>
      </c>
      <c r="I350" s="211" t="str">
        <f>IF('5. Contrasts'!I350="","",'5. Contrasts'!I350)</f>
        <v/>
      </c>
      <c r="J350" s="211" t="str">
        <f>IF('5. Contrasts'!J350="","",'5. Contrasts'!J350)</f>
        <v/>
      </c>
      <c r="K350" s="211" t="str">
        <f>IF('5. Contrasts'!K350="","",'5. Contrasts'!K350)</f>
        <v/>
      </c>
      <c r="L350" s="211" t="str">
        <f>IF('5. Contrasts'!L350="","",'5. Contrasts'!L350)</f>
        <v/>
      </c>
      <c r="M350" s="211" t="str">
        <f>IF('5. Contrasts'!M350="","",'5. Contrasts'!M350)</f>
        <v/>
      </c>
      <c r="N350" s="211" t="str">
        <f>IF('5. Contrasts'!N350="","",'5. Contrasts'!N350)</f>
        <v/>
      </c>
      <c r="O350" s="211" t="str">
        <f>IF('5. Contrasts'!O350="","",'5. Contrasts'!O350)</f>
        <v/>
      </c>
      <c r="P350" s="211" t="str">
        <f>IF('5. Contrasts'!P350="","",'5. Contrasts'!P350)</f>
        <v/>
      </c>
      <c r="Q350" s="211" t="str">
        <f>IF('5. Contrasts'!Q350="","",'5. Contrasts'!Q350)</f>
        <v/>
      </c>
      <c r="R350" s="211" t="str">
        <f>IF('5. Contrasts'!R350="","",'5. Contrasts'!R350)</f>
        <v/>
      </c>
      <c r="S350" s="211" t="str">
        <f>IF('5. Contrasts'!S350="","",'5. Contrasts'!S350)</f>
        <v/>
      </c>
      <c r="T350" s="211" t="str">
        <f>IF('5. Contrasts'!T350="","",'5. Contrasts'!T350)</f>
        <v/>
      </c>
      <c r="U350" s="211" t="str">
        <f>IF('5. Contrasts'!U350="","",'5. Contrasts'!U350)</f>
        <v/>
      </c>
      <c r="V350" s="211" t="str">
        <f>IF('5. Contrasts'!V350="","",'5. Contrasts'!V350)</f>
        <v/>
      </c>
      <c r="W350" s="211" t="str">
        <f>IF('5. Contrasts'!W350="","",'5. Contrasts'!W350)</f>
        <v/>
      </c>
      <c r="X350" s="211" t="str">
        <f>IF('5. Contrasts'!X350="","",'5. Contrasts'!X350)</f>
        <v/>
      </c>
      <c r="Y350" s="211" t="str">
        <f>IF('5. Contrasts'!Y350="","",'5. Contrasts'!Y350)</f>
        <v/>
      </c>
      <c r="Z350" s="585" t="str">
        <f>IF('5. Contrasts'!Z350="","",'5. Contrasts'!Z350)</f>
        <v/>
      </c>
      <c r="AA350" s="377">
        <f t="shared" si="4"/>
        <v>13</v>
      </c>
      <c r="AC350" s="599"/>
      <c r="AD350" s="81"/>
      <c r="AE350" s="81"/>
      <c r="AF350" s="81"/>
      <c r="AG350" s="81"/>
      <c r="AH350" s="81"/>
      <c r="AI350" s="87"/>
      <c r="AJ350" s="81"/>
      <c r="AK350" s="81"/>
      <c r="AL350" s="81"/>
      <c r="AM350" s="81"/>
      <c r="AN350" s="81"/>
      <c r="AO350" s="81"/>
      <c r="AP350" s="81"/>
      <c r="AQ350" s="81"/>
      <c r="AR350" s="600"/>
    </row>
    <row r="351" spans="1:44" s="378" customFormat="1" ht="12.75" hidden="1" customHeight="1" x14ac:dyDescent="0.2">
      <c r="A351" s="547" t="str">
        <f>IF('5. Contrasts'!A351="","",'5. Contrasts'!A351)</f>
        <v/>
      </c>
      <c r="B351" s="211" t="str">
        <f>IF('5. Contrasts'!B351="","",'5. Contrasts'!B351)</f>
        <v/>
      </c>
      <c r="C351" s="211" t="str">
        <f>IF('5. Contrasts'!C351="","",'5. Contrasts'!C351)</f>
        <v/>
      </c>
      <c r="D351" s="91" t="str">
        <f>IF('5. Contrasts'!D351="","",'5. Contrasts'!D351)</f>
        <v/>
      </c>
      <c r="E351" s="212" t="str">
        <f>IF('5. Contrasts'!E351="","",'5. Contrasts'!E351)</f>
        <v>vs.</v>
      </c>
      <c r="F351" s="211" t="str">
        <f>IF('5. Contrasts'!F351="","",'5. Contrasts'!F351)</f>
        <v/>
      </c>
      <c r="G351" s="93" t="str">
        <f>IF('5. Contrasts'!G351="","",'5. Contrasts'!G351)</f>
        <v/>
      </c>
      <c r="H351" s="399" t="str">
        <f>IF('5. Contrasts'!H351="","",'5. Contrasts'!H351)</f>
        <v/>
      </c>
      <c r="I351" s="211" t="str">
        <f>IF('5. Contrasts'!I351="","",'5. Contrasts'!I351)</f>
        <v/>
      </c>
      <c r="J351" s="211" t="str">
        <f>IF('5. Contrasts'!J351="","",'5. Contrasts'!J351)</f>
        <v/>
      </c>
      <c r="K351" s="211" t="str">
        <f>IF('5. Contrasts'!K351="","",'5. Contrasts'!K351)</f>
        <v/>
      </c>
      <c r="L351" s="211" t="str">
        <f>IF('5. Contrasts'!L351="","",'5. Contrasts'!L351)</f>
        <v/>
      </c>
      <c r="M351" s="211" t="str">
        <f>IF('5. Contrasts'!M351="","",'5. Contrasts'!M351)</f>
        <v/>
      </c>
      <c r="N351" s="211" t="str">
        <f>IF('5. Contrasts'!N351="","",'5. Contrasts'!N351)</f>
        <v/>
      </c>
      <c r="O351" s="211" t="str">
        <f>IF('5. Contrasts'!O351="","",'5. Contrasts'!O351)</f>
        <v/>
      </c>
      <c r="P351" s="211" t="str">
        <f>IF('5. Contrasts'!P351="","",'5. Contrasts'!P351)</f>
        <v/>
      </c>
      <c r="Q351" s="211" t="str">
        <f>IF('5. Contrasts'!Q351="","",'5. Contrasts'!Q351)</f>
        <v/>
      </c>
      <c r="R351" s="211" t="str">
        <f>IF('5. Contrasts'!R351="","",'5. Contrasts'!R351)</f>
        <v/>
      </c>
      <c r="S351" s="211" t="str">
        <f>IF('5. Contrasts'!S351="","",'5. Contrasts'!S351)</f>
        <v/>
      </c>
      <c r="T351" s="211" t="str">
        <f>IF('5. Contrasts'!T351="","",'5. Contrasts'!T351)</f>
        <v/>
      </c>
      <c r="U351" s="211" t="str">
        <f>IF('5. Contrasts'!U351="","",'5. Contrasts'!U351)</f>
        <v/>
      </c>
      <c r="V351" s="211" t="str">
        <f>IF('5. Contrasts'!V351="","",'5. Contrasts'!V351)</f>
        <v/>
      </c>
      <c r="W351" s="211" t="str">
        <f>IF('5. Contrasts'!W351="","",'5. Contrasts'!W351)</f>
        <v/>
      </c>
      <c r="X351" s="211" t="str">
        <f>IF('5. Contrasts'!X351="","",'5. Contrasts'!X351)</f>
        <v/>
      </c>
      <c r="Y351" s="211" t="str">
        <f>IF('5. Contrasts'!Y351="","",'5. Contrasts'!Y351)</f>
        <v/>
      </c>
      <c r="Z351" s="585" t="str">
        <f>IF('5. Contrasts'!Z351="","",'5. Contrasts'!Z351)</f>
        <v/>
      </c>
      <c r="AA351" s="377">
        <f t="shared" si="4"/>
        <v>13</v>
      </c>
      <c r="AC351" s="599"/>
      <c r="AD351" s="81"/>
      <c r="AE351" s="81"/>
      <c r="AF351" s="81"/>
      <c r="AG351" s="81"/>
      <c r="AH351" s="81"/>
      <c r="AI351" s="87"/>
      <c r="AJ351" s="81"/>
      <c r="AK351" s="81"/>
      <c r="AL351" s="81"/>
      <c r="AM351" s="81"/>
      <c r="AN351" s="81"/>
      <c r="AO351" s="81"/>
      <c r="AP351" s="81"/>
      <c r="AQ351" s="81"/>
      <c r="AR351" s="600"/>
    </row>
    <row r="352" spans="1:44" s="378" customFormat="1" ht="12.75" hidden="1" customHeight="1" x14ac:dyDescent="0.2">
      <c r="A352" s="547" t="str">
        <f>IF('5. Contrasts'!A352="","",'5. Contrasts'!A352)</f>
        <v/>
      </c>
      <c r="B352" s="211" t="str">
        <f>IF('5. Contrasts'!B352="","",'5. Contrasts'!B352)</f>
        <v/>
      </c>
      <c r="C352" s="211" t="str">
        <f>IF('5. Contrasts'!C352="","",'5. Contrasts'!C352)</f>
        <v/>
      </c>
      <c r="D352" s="91" t="str">
        <f>IF('5. Contrasts'!D352="","",'5. Contrasts'!D352)</f>
        <v/>
      </c>
      <c r="E352" s="212" t="str">
        <f>IF('5. Contrasts'!E352="","",'5. Contrasts'!E352)</f>
        <v>vs.</v>
      </c>
      <c r="F352" s="211" t="str">
        <f>IF('5. Contrasts'!F352="","",'5. Contrasts'!F352)</f>
        <v/>
      </c>
      <c r="G352" s="93" t="str">
        <f>IF('5. Contrasts'!G352="","",'5. Contrasts'!G352)</f>
        <v/>
      </c>
      <c r="H352" s="399" t="str">
        <f>IF('5. Contrasts'!H352="","",'5. Contrasts'!H352)</f>
        <v/>
      </c>
      <c r="I352" s="211" t="str">
        <f>IF('5. Contrasts'!I352="","",'5. Contrasts'!I352)</f>
        <v/>
      </c>
      <c r="J352" s="211" t="str">
        <f>IF('5. Contrasts'!J352="","",'5. Contrasts'!J352)</f>
        <v/>
      </c>
      <c r="K352" s="211" t="str">
        <f>IF('5. Contrasts'!K352="","",'5. Contrasts'!K352)</f>
        <v/>
      </c>
      <c r="L352" s="211" t="str">
        <f>IF('5. Contrasts'!L352="","",'5. Contrasts'!L352)</f>
        <v/>
      </c>
      <c r="M352" s="211" t="str">
        <f>IF('5. Contrasts'!M352="","",'5. Contrasts'!M352)</f>
        <v/>
      </c>
      <c r="N352" s="211" t="str">
        <f>IF('5. Contrasts'!N352="","",'5. Contrasts'!N352)</f>
        <v/>
      </c>
      <c r="O352" s="211" t="str">
        <f>IF('5. Contrasts'!O352="","",'5. Contrasts'!O352)</f>
        <v/>
      </c>
      <c r="P352" s="211" t="str">
        <f>IF('5. Contrasts'!P352="","",'5. Contrasts'!P352)</f>
        <v/>
      </c>
      <c r="Q352" s="211" t="str">
        <f>IF('5. Contrasts'!Q352="","",'5. Contrasts'!Q352)</f>
        <v/>
      </c>
      <c r="R352" s="211" t="str">
        <f>IF('5. Contrasts'!R352="","",'5. Contrasts'!R352)</f>
        <v/>
      </c>
      <c r="S352" s="211" t="str">
        <f>IF('5. Contrasts'!S352="","",'5. Contrasts'!S352)</f>
        <v/>
      </c>
      <c r="T352" s="211" t="str">
        <f>IF('5. Contrasts'!T352="","",'5. Contrasts'!T352)</f>
        <v/>
      </c>
      <c r="U352" s="211" t="str">
        <f>IF('5. Contrasts'!U352="","",'5. Contrasts'!U352)</f>
        <v/>
      </c>
      <c r="V352" s="211" t="str">
        <f>IF('5. Contrasts'!V352="","",'5. Contrasts'!V352)</f>
        <v/>
      </c>
      <c r="W352" s="211" t="str">
        <f>IF('5. Contrasts'!W352="","",'5. Contrasts'!W352)</f>
        <v/>
      </c>
      <c r="X352" s="211" t="str">
        <f>IF('5. Contrasts'!X352="","",'5. Contrasts'!X352)</f>
        <v/>
      </c>
      <c r="Y352" s="211" t="str">
        <f>IF('5. Contrasts'!Y352="","",'5. Contrasts'!Y352)</f>
        <v/>
      </c>
      <c r="Z352" s="585" t="str">
        <f>IF('5. Contrasts'!Z352="","",'5. Contrasts'!Z352)</f>
        <v/>
      </c>
      <c r="AA352" s="377">
        <f t="shared" si="4"/>
        <v>13</v>
      </c>
      <c r="AC352" s="599"/>
      <c r="AD352" s="81"/>
      <c r="AE352" s="81"/>
      <c r="AF352" s="81"/>
      <c r="AG352" s="81"/>
      <c r="AH352" s="81"/>
      <c r="AI352" s="87"/>
      <c r="AJ352" s="81"/>
      <c r="AK352" s="81"/>
      <c r="AL352" s="81"/>
      <c r="AM352" s="81"/>
      <c r="AN352" s="81"/>
      <c r="AO352" s="81"/>
      <c r="AP352" s="81"/>
      <c r="AQ352" s="81"/>
      <c r="AR352" s="600"/>
    </row>
    <row r="353" spans="1:44" s="378" customFormat="1" ht="12.75" hidden="1" customHeight="1" x14ac:dyDescent="0.2">
      <c r="A353" s="547" t="str">
        <f>IF('5. Contrasts'!A353="","",'5. Contrasts'!A353)</f>
        <v/>
      </c>
      <c r="B353" s="211" t="str">
        <f>IF('5. Contrasts'!B353="","",'5. Contrasts'!B353)</f>
        <v/>
      </c>
      <c r="C353" s="211" t="str">
        <f>IF('5. Contrasts'!C353="","",'5. Contrasts'!C353)</f>
        <v/>
      </c>
      <c r="D353" s="91" t="str">
        <f>IF('5. Contrasts'!D353="","",'5. Contrasts'!D353)</f>
        <v/>
      </c>
      <c r="E353" s="212" t="str">
        <f>IF('5. Contrasts'!E353="","",'5. Contrasts'!E353)</f>
        <v>vs.</v>
      </c>
      <c r="F353" s="211" t="str">
        <f>IF('5. Contrasts'!F353="","",'5. Contrasts'!F353)</f>
        <v/>
      </c>
      <c r="G353" s="93" t="str">
        <f>IF('5. Contrasts'!G353="","",'5. Contrasts'!G353)</f>
        <v/>
      </c>
      <c r="H353" s="399" t="str">
        <f>IF('5. Contrasts'!H353="","",'5. Contrasts'!H353)</f>
        <v/>
      </c>
      <c r="I353" s="211" t="str">
        <f>IF('5. Contrasts'!I353="","",'5. Contrasts'!I353)</f>
        <v/>
      </c>
      <c r="J353" s="211" t="str">
        <f>IF('5. Contrasts'!J353="","",'5. Contrasts'!J353)</f>
        <v/>
      </c>
      <c r="K353" s="211" t="str">
        <f>IF('5. Contrasts'!K353="","",'5. Contrasts'!K353)</f>
        <v/>
      </c>
      <c r="L353" s="211" t="str">
        <f>IF('5. Contrasts'!L353="","",'5. Contrasts'!L353)</f>
        <v/>
      </c>
      <c r="M353" s="211" t="str">
        <f>IF('5. Contrasts'!M353="","",'5. Contrasts'!M353)</f>
        <v/>
      </c>
      <c r="N353" s="211" t="str">
        <f>IF('5. Contrasts'!N353="","",'5. Contrasts'!N353)</f>
        <v/>
      </c>
      <c r="O353" s="211" t="str">
        <f>IF('5. Contrasts'!O353="","",'5. Contrasts'!O353)</f>
        <v/>
      </c>
      <c r="P353" s="211" t="str">
        <f>IF('5. Contrasts'!P353="","",'5. Contrasts'!P353)</f>
        <v/>
      </c>
      <c r="Q353" s="211" t="str">
        <f>IF('5. Contrasts'!Q353="","",'5. Contrasts'!Q353)</f>
        <v/>
      </c>
      <c r="R353" s="211" t="str">
        <f>IF('5. Contrasts'!R353="","",'5. Contrasts'!R353)</f>
        <v/>
      </c>
      <c r="S353" s="211" t="str">
        <f>IF('5. Contrasts'!S353="","",'5. Contrasts'!S353)</f>
        <v/>
      </c>
      <c r="T353" s="211" t="str">
        <f>IF('5. Contrasts'!T353="","",'5. Contrasts'!T353)</f>
        <v/>
      </c>
      <c r="U353" s="211" t="str">
        <f>IF('5. Contrasts'!U353="","",'5. Contrasts'!U353)</f>
        <v/>
      </c>
      <c r="V353" s="211" t="str">
        <f>IF('5. Contrasts'!V353="","",'5. Contrasts'!V353)</f>
        <v/>
      </c>
      <c r="W353" s="211" t="str">
        <f>IF('5. Contrasts'!W353="","",'5. Contrasts'!W353)</f>
        <v/>
      </c>
      <c r="X353" s="211" t="str">
        <f>IF('5. Contrasts'!X353="","",'5. Contrasts'!X353)</f>
        <v/>
      </c>
      <c r="Y353" s="211" t="str">
        <f>IF('5. Contrasts'!Y353="","",'5. Contrasts'!Y353)</f>
        <v/>
      </c>
      <c r="Z353" s="585" t="str">
        <f>IF('5. Contrasts'!Z353="","",'5. Contrasts'!Z353)</f>
        <v/>
      </c>
      <c r="AA353" s="377">
        <f t="shared" si="4"/>
        <v>13</v>
      </c>
      <c r="AC353" s="599"/>
      <c r="AD353" s="81"/>
      <c r="AE353" s="81"/>
      <c r="AF353" s="81"/>
      <c r="AG353" s="81"/>
      <c r="AH353" s="81"/>
      <c r="AI353" s="87"/>
      <c r="AJ353" s="81"/>
      <c r="AK353" s="81"/>
      <c r="AL353" s="81"/>
      <c r="AM353" s="81"/>
      <c r="AN353" s="81"/>
      <c r="AO353" s="81"/>
      <c r="AP353" s="81"/>
      <c r="AQ353" s="81"/>
      <c r="AR353" s="600"/>
    </row>
    <row r="354" spans="1:44" s="378" customFormat="1" ht="12.75" hidden="1" customHeight="1" x14ac:dyDescent="0.2">
      <c r="A354" s="547" t="str">
        <f>IF('5. Contrasts'!A354="","",'5. Contrasts'!A354)</f>
        <v/>
      </c>
      <c r="B354" s="211" t="str">
        <f>IF('5. Contrasts'!B354="","",'5. Contrasts'!B354)</f>
        <v/>
      </c>
      <c r="C354" s="211" t="str">
        <f>IF('5. Contrasts'!C354="","",'5. Contrasts'!C354)</f>
        <v/>
      </c>
      <c r="D354" s="91" t="str">
        <f>IF('5. Contrasts'!D354="","",'5. Contrasts'!D354)</f>
        <v/>
      </c>
      <c r="E354" s="212" t="str">
        <f>IF('5. Contrasts'!E354="","",'5. Contrasts'!E354)</f>
        <v>vs.</v>
      </c>
      <c r="F354" s="211" t="str">
        <f>IF('5. Contrasts'!F354="","",'5. Contrasts'!F354)</f>
        <v/>
      </c>
      <c r="G354" s="93" t="str">
        <f>IF('5. Contrasts'!G354="","",'5. Contrasts'!G354)</f>
        <v/>
      </c>
      <c r="H354" s="399" t="str">
        <f>IF('5. Contrasts'!H354="","",'5. Contrasts'!H354)</f>
        <v/>
      </c>
      <c r="I354" s="211" t="str">
        <f>IF('5. Contrasts'!I354="","",'5. Contrasts'!I354)</f>
        <v/>
      </c>
      <c r="J354" s="211" t="str">
        <f>IF('5. Contrasts'!J354="","",'5. Contrasts'!J354)</f>
        <v/>
      </c>
      <c r="K354" s="211" t="str">
        <f>IF('5. Contrasts'!K354="","",'5. Contrasts'!K354)</f>
        <v/>
      </c>
      <c r="L354" s="211" t="str">
        <f>IF('5. Contrasts'!L354="","",'5. Contrasts'!L354)</f>
        <v/>
      </c>
      <c r="M354" s="211" t="str">
        <f>IF('5. Contrasts'!M354="","",'5. Contrasts'!M354)</f>
        <v/>
      </c>
      <c r="N354" s="211" t="str">
        <f>IF('5. Contrasts'!N354="","",'5. Contrasts'!N354)</f>
        <v/>
      </c>
      <c r="O354" s="211" t="str">
        <f>IF('5. Contrasts'!O354="","",'5. Contrasts'!O354)</f>
        <v/>
      </c>
      <c r="P354" s="211" t="str">
        <f>IF('5. Contrasts'!P354="","",'5. Contrasts'!P354)</f>
        <v/>
      </c>
      <c r="Q354" s="211" t="str">
        <f>IF('5. Contrasts'!Q354="","",'5. Contrasts'!Q354)</f>
        <v/>
      </c>
      <c r="R354" s="211" t="str">
        <f>IF('5. Contrasts'!R354="","",'5. Contrasts'!R354)</f>
        <v/>
      </c>
      <c r="S354" s="211" t="str">
        <f>IF('5. Contrasts'!S354="","",'5. Contrasts'!S354)</f>
        <v/>
      </c>
      <c r="T354" s="211" t="str">
        <f>IF('5. Contrasts'!T354="","",'5. Contrasts'!T354)</f>
        <v/>
      </c>
      <c r="U354" s="211" t="str">
        <f>IF('5. Contrasts'!U354="","",'5. Contrasts'!U354)</f>
        <v/>
      </c>
      <c r="V354" s="211" t="str">
        <f>IF('5. Contrasts'!V354="","",'5. Contrasts'!V354)</f>
        <v/>
      </c>
      <c r="W354" s="211" t="str">
        <f>IF('5. Contrasts'!W354="","",'5. Contrasts'!W354)</f>
        <v/>
      </c>
      <c r="X354" s="211" t="str">
        <f>IF('5. Contrasts'!X354="","",'5. Contrasts'!X354)</f>
        <v/>
      </c>
      <c r="Y354" s="211" t="str">
        <f>IF('5. Contrasts'!Y354="","",'5. Contrasts'!Y354)</f>
        <v/>
      </c>
      <c r="Z354" s="585" t="str">
        <f>IF('5. Contrasts'!Z354="","",'5. Contrasts'!Z354)</f>
        <v/>
      </c>
      <c r="AA354" s="377">
        <f t="shared" si="4"/>
        <v>13</v>
      </c>
      <c r="AC354" s="599"/>
      <c r="AD354" s="81"/>
      <c r="AE354" s="81"/>
      <c r="AF354" s="81"/>
      <c r="AG354" s="81"/>
      <c r="AH354" s="81"/>
      <c r="AI354" s="87"/>
      <c r="AJ354" s="81"/>
      <c r="AK354" s="81"/>
      <c r="AL354" s="81"/>
      <c r="AM354" s="81"/>
      <c r="AN354" s="81"/>
      <c r="AO354" s="81"/>
      <c r="AP354" s="81"/>
      <c r="AQ354" s="81"/>
      <c r="AR354" s="600"/>
    </row>
    <row r="355" spans="1:44" s="378" customFormat="1" ht="12.75" hidden="1" customHeight="1" x14ac:dyDescent="0.2">
      <c r="A355" s="547" t="str">
        <f>IF('5. Contrasts'!A355="","",'5. Contrasts'!A355)</f>
        <v/>
      </c>
      <c r="B355" s="211" t="str">
        <f>IF('5. Contrasts'!B355="","",'5. Contrasts'!B355)</f>
        <v/>
      </c>
      <c r="C355" s="211" t="str">
        <f>IF('5. Contrasts'!C355="","",'5. Contrasts'!C355)</f>
        <v/>
      </c>
      <c r="D355" s="91" t="str">
        <f>IF('5. Contrasts'!D355="","",'5. Contrasts'!D355)</f>
        <v/>
      </c>
      <c r="E355" s="212" t="str">
        <f>IF('5. Contrasts'!E355="","",'5. Contrasts'!E355)</f>
        <v>vs.</v>
      </c>
      <c r="F355" s="211" t="str">
        <f>IF('5. Contrasts'!F355="","",'5. Contrasts'!F355)</f>
        <v/>
      </c>
      <c r="G355" s="93" t="str">
        <f>IF('5. Contrasts'!G355="","",'5. Contrasts'!G355)</f>
        <v/>
      </c>
      <c r="H355" s="399" t="str">
        <f>IF('5. Contrasts'!H355="","",'5. Contrasts'!H355)</f>
        <v/>
      </c>
      <c r="I355" s="211" t="str">
        <f>IF('5. Contrasts'!I355="","",'5. Contrasts'!I355)</f>
        <v/>
      </c>
      <c r="J355" s="211" t="str">
        <f>IF('5. Contrasts'!J355="","",'5. Contrasts'!J355)</f>
        <v/>
      </c>
      <c r="K355" s="211" t="str">
        <f>IF('5. Contrasts'!K355="","",'5. Contrasts'!K355)</f>
        <v/>
      </c>
      <c r="L355" s="211" t="str">
        <f>IF('5. Contrasts'!L355="","",'5. Contrasts'!L355)</f>
        <v/>
      </c>
      <c r="M355" s="211" t="str">
        <f>IF('5. Contrasts'!M355="","",'5. Contrasts'!M355)</f>
        <v/>
      </c>
      <c r="N355" s="211" t="str">
        <f>IF('5. Contrasts'!N355="","",'5. Contrasts'!N355)</f>
        <v/>
      </c>
      <c r="O355" s="211" t="str">
        <f>IF('5. Contrasts'!O355="","",'5. Contrasts'!O355)</f>
        <v/>
      </c>
      <c r="P355" s="211" t="str">
        <f>IF('5. Contrasts'!P355="","",'5. Contrasts'!P355)</f>
        <v/>
      </c>
      <c r="Q355" s="211" t="str">
        <f>IF('5. Contrasts'!Q355="","",'5. Contrasts'!Q355)</f>
        <v/>
      </c>
      <c r="R355" s="211" t="str">
        <f>IF('5. Contrasts'!R355="","",'5. Contrasts'!R355)</f>
        <v/>
      </c>
      <c r="S355" s="211" t="str">
        <f>IF('5. Contrasts'!S355="","",'5. Contrasts'!S355)</f>
        <v/>
      </c>
      <c r="T355" s="211" t="str">
        <f>IF('5. Contrasts'!T355="","",'5. Contrasts'!T355)</f>
        <v/>
      </c>
      <c r="U355" s="211" t="str">
        <f>IF('5. Contrasts'!U355="","",'5. Contrasts'!U355)</f>
        <v/>
      </c>
      <c r="V355" s="211" t="str">
        <f>IF('5. Contrasts'!V355="","",'5. Contrasts'!V355)</f>
        <v/>
      </c>
      <c r="W355" s="211" t="str">
        <f>IF('5. Contrasts'!W355="","",'5. Contrasts'!W355)</f>
        <v/>
      </c>
      <c r="X355" s="211" t="str">
        <f>IF('5. Contrasts'!X355="","",'5. Contrasts'!X355)</f>
        <v/>
      </c>
      <c r="Y355" s="211" t="str">
        <f>IF('5. Contrasts'!Y355="","",'5. Contrasts'!Y355)</f>
        <v/>
      </c>
      <c r="Z355" s="585" t="str">
        <f>IF('5. Contrasts'!Z355="","",'5. Contrasts'!Z355)</f>
        <v/>
      </c>
      <c r="AA355" s="377">
        <f t="shared" si="4"/>
        <v>13</v>
      </c>
      <c r="AC355" s="599"/>
      <c r="AD355" s="81"/>
      <c r="AE355" s="81"/>
      <c r="AF355" s="81"/>
      <c r="AG355" s="81"/>
      <c r="AH355" s="81"/>
      <c r="AI355" s="87"/>
      <c r="AJ355" s="81"/>
      <c r="AK355" s="81"/>
      <c r="AL355" s="81"/>
      <c r="AM355" s="81"/>
      <c r="AN355" s="81"/>
      <c r="AO355" s="81"/>
      <c r="AP355" s="81"/>
      <c r="AQ355" s="81"/>
      <c r="AR355" s="600"/>
    </row>
    <row r="356" spans="1:44" s="378" customFormat="1" ht="12.75" hidden="1" customHeight="1" x14ac:dyDescent="0.2">
      <c r="A356" s="547" t="str">
        <f>IF('5. Contrasts'!A356="","",'5. Contrasts'!A356)</f>
        <v/>
      </c>
      <c r="B356" s="211" t="str">
        <f>IF('5. Contrasts'!B356="","",'5. Contrasts'!B356)</f>
        <v/>
      </c>
      <c r="C356" s="211" t="str">
        <f>IF('5. Contrasts'!C356="","",'5. Contrasts'!C356)</f>
        <v/>
      </c>
      <c r="D356" s="91" t="str">
        <f>IF('5. Contrasts'!D356="","",'5. Contrasts'!D356)</f>
        <v/>
      </c>
      <c r="E356" s="212" t="str">
        <f>IF('5. Contrasts'!E356="","",'5. Contrasts'!E356)</f>
        <v>vs.</v>
      </c>
      <c r="F356" s="211" t="str">
        <f>IF('5. Contrasts'!F356="","",'5. Contrasts'!F356)</f>
        <v/>
      </c>
      <c r="G356" s="93" t="str">
        <f>IF('5. Contrasts'!G356="","",'5. Contrasts'!G356)</f>
        <v/>
      </c>
      <c r="H356" s="399" t="str">
        <f>IF('5. Contrasts'!H356="","",'5. Contrasts'!H356)</f>
        <v/>
      </c>
      <c r="I356" s="211" t="str">
        <f>IF('5. Contrasts'!I356="","",'5. Contrasts'!I356)</f>
        <v/>
      </c>
      <c r="J356" s="211" t="str">
        <f>IF('5. Contrasts'!J356="","",'5. Contrasts'!J356)</f>
        <v/>
      </c>
      <c r="K356" s="211" t="str">
        <f>IF('5. Contrasts'!K356="","",'5. Contrasts'!K356)</f>
        <v/>
      </c>
      <c r="L356" s="211" t="str">
        <f>IF('5. Contrasts'!L356="","",'5. Contrasts'!L356)</f>
        <v/>
      </c>
      <c r="M356" s="211" t="str">
        <f>IF('5. Contrasts'!M356="","",'5. Contrasts'!M356)</f>
        <v/>
      </c>
      <c r="N356" s="211" t="str">
        <f>IF('5. Contrasts'!N356="","",'5. Contrasts'!N356)</f>
        <v/>
      </c>
      <c r="O356" s="211" t="str">
        <f>IF('5. Contrasts'!O356="","",'5. Contrasts'!O356)</f>
        <v/>
      </c>
      <c r="P356" s="211" t="str">
        <f>IF('5. Contrasts'!P356="","",'5. Contrasts'!P356)</f>
        <v/>
      </c>
      <c r="Q356" s="211" t="str">
        <f>IF('5. Contrasts'!Q356="","",'5. Contrasts'!Q356)</f>
        <v/>
      </c>
      <c r="R356" s="211" t="str">
        <f>IF('5. Contrasts'!R356="","",'5. Contrasts'!R356)</f>
        <v/>
      </c>
      <c r="S356" s="211" t="str">
        <f>IF('5. Contrasts'!S356="","",'5. Contrasts'!S356)</f>
        <v/>
      </c>
      <c r="T356" s="211" t="str">
        <f>IF('5. Contrasts'!T356="","",'5. Contrasts'!T356)</f>
        <v/>
      </c>
      <c r="U356" s="211" t="str">
        <f>IF('5. Contrasts'!U356="","",'5. Contrasts'!U356)</f>
        <v/>
      </c>
      <c r="V356" s="211" t="str">
        <f>IF('5. Contrasts'!V356="","",'5. Contrasts'!V356)</f>
        <v/>
      </c>
      <c r="W356" s="211" t="str">
        <f>IF('5. Contrasts'!W356="","",'5. Contrasts'!W356)</f>
        <v/>
      </c>
      <c r="X356" s="211" t="str">
        <f>IF('5. Contrasts'!X356="","",'5. Contrasts'!X356)</f>
        <v/>
      </c>
      <c r="Y356" s="211" t="str">
        <f>IF('5. Contrasts'!Y356="","",'5. Contrasts'!Y356)</f>
        <v/>
      </c>
      <c r="Z356" s="585" t="str">
        <f>IF('5. Contrasts'!Z356="","",'5. Contrasts'!Z356)</f>
        <v/>
      </c>
      <c r="AA356" s="377">
        <f t="shared" si="4"/>
        <v>13</v>
      </c>
      <c r="AC356" s="599"/>
      <c r="AD356" s="81"/>
      <c r="AE356" s="81"/>
      <c r="AF356" s="81"/>
      <c r="AG356" s="81"/>
      <c r="AH356" s="81"/>
      <c r="AI356" s="87"/>
      <c r="AJ356" s="81"/>
      <c r="AK356" s="81"/>
      <c r="AL356" s="81"/>
      <c r="AM356" s="81"/>
      <c r="AN356" s="81"/>
      <c r="AO356" s="81"/>
      <c r="AP356" s="81"/>
      <c r="AQ356" s="81"/>
      <c r="AR356" s="600"/>
    </row>
    <row r="357" spans="1:44" s="378" customFormat="1" ht="12.75" hidden="1" customHeight="1" x14ac:dyDescent="0.2">
      <c r="A357" s="547" t="str">
        <f>IF('5. Contrasts'!A357="","",'5. Contrasts'!A357)</f>
        <v/>
      </c>
      <c r="B357" s="211" t="str">
        <f>IF('5. Contrasts'!B357="","",'5. Contrasts'!B357)</f>
        <v/>
      </c>
      <c r="C357" s="211" t="str">
        <f>IF('5. Contrasts'!C357="","",'5. Contrasts'!C357)</f>
        <v/>
      </c>
      <c r="D357" s="91" t="str">
        <f>IF('5. Contrasts'!D357="","",'5. Contrasts'!D357)</f>
        <v/>
      </c>
      <c r="E357" s="212" t="str">
        <f>IF('5. Contrasts'!E357="","",'5. Contrasts'!E357)</f>
        <v>vs.</v>
      </c>
      <c r="F357" s="211" t="str">
        <f>IF('5. Contrasts'!F357="","",'5. Contrasts'!F357)</f>
        <v/>
      </c>
      <c r="G357" s="93" t="str">
        <f>IF('5. Contrasts'!G357="","",'5. Contrasts'!G357)</f>
        <v/>
      </c>
      <c r="H357" s="399" t="str">
        <f>IF('5. Contrasts'!H357="","",'5. Contrasts'!H357)</f>
        <v/>
      </c>
      <c r="I357" s="211" t="str">
        <f>IF('5. Contrasts'!I357="","",'5. Contrasts'!I357)</f>
        <v/>
      </c>
      <c r="J357" s="211" t="str">
        <f>IF('5. Contrasts'!J357="","",'5. Contrasts'!J357)</f>
        <v/>
      </c>
      <c r="K357" s="211" t="str">
        <f>IF('5. Contrasts'!K357="","",'5. Contrasts'!K357)</f>
        <v/>
      </c>
      <c r="L357" s="211" t="str">
        <f>IF('5. Contrasts'!L357="","",'5. Contrasts'!L357)</f>
        <v/>
      </c>
      <c r="M357" s="211" t="str">
        <f>IF('5. Contrasts'!M357="","",'5. Contrasts'!M357)</f>
        <v/>
      </c>
      <c r="N357" s="211" t="str">
        <f>IF('5. Contrasts'!N357="","",'5. Contrasts'!N357)</f>
        <v/>
      </c>
      <c r="O357" s="211" t="str">
        <f>IF('5. Contrasts'!O357="","",'5. Contrasts'!O357)</f>
        <v/>
      </c>
      <c r="P357" s="211" t="str">
        <f>IF('5. Contrasts'!P357="","",'5. Contrasts'!P357)</f>
        <v/>
      </c>
      <c r="Q357" s="211" t="str">
        <f>IF('5. Contrasts'!Q357="","",'5. Contrasts'!Q357)</f>
        <v/>
      </c>
      <c r="R357" s="211" t="str">
        <f>IF('5. Contrasts'!R357="","",'5. Contrasts'!R357)</f>
        <v/>
      </c>
      <c r="S357" s="211" t="str">
        <f>IF('5. Contrasts'!S357="","",'5. Contrasts'!S357)</f>
        <v/>
      </c>
      <c r="T357" s="211" t="str">
        <f>IF('5. Contrasts'!T357="","",'5. Contrasts'!T357)</f>
        <v/>
      </c>
      <c r="U357" s="211" t="str">
        <f>IF('5. Contrasts'!U357="","",'5. Contrasts'!U357)</f>
        <v/>
      </c>
      <c r="V357" s="211" t="str">
        <f>IF('5. Contrasts'!V357="","",'5. Contrasts'!V357)</f>
        <v/>
      </c>
      <c r="W357" s="211" t="str">
        <f>IF('5. Contrasts'!W357="","",'5. Contrasts'!W357)</f>
        <v/>
      </c>
      <c r="X357" s="211" t="str">
        <f>IF('5. Contrasts'!X357="","",'5. Contrasts'!X357)</f>
        <v/>
      </c>
      <c r="Y357" s="211" t="str">
        <f>IF('5. Contrasts'!Y357="","",'5. Contrasts'!Y357)</f>
        <v/>
      </c>
      <c r="Z357" s="585" t="str">
        <f>IF('5. Contrasts'!Z357="","",'5. Contrasts'!Z357)</f>
        <v/>
      </c>
      <c r="AA357" s="377">
        <f t="shared" si="4"/>
        <v>13</v>
      </c>
      <c r="AC357" s="599"/>
      <c r="AD357" s="81"/>
      <c r="AE357" s="81"/>
      <c r="AF357" s="81"/>
      <c r="AG357" s="81"/>
      <c r="AH357" s="81"/>
      <c r="AI357" s="87"/>
      <c r="AJ357" s="81"/>
      <c r="AK357" s="81"/>
      <c r="AL357" s="81"/>
      <c r="AM357" s="81"/>
      <c r="AN357" s="81"/>
      <c r="AO357" s="81"/>
      <c r="AP357" s="81"/>
      <c r="AQ357" s="81"/>
      <c r="AR357" s="600"/>
    </row>
    <row r="358" spans="1:44" s="378" customFormat="1" ht="12.75" hidden="1" customHeight="1" x14ac:dyDescent="0.2">
      <c r="A358" s="547" t="str">
        <f>IF('5. Contrasts'!A358="","",'5. Contrasts'!A358)</f>
        <v/>
      </c>
      <c r="B358" s="211" t="str">
        <f>IF('5. Contrasts'!B358="","",'5. Contrasts'!B358)</f>
        <v/>
      </c>
      <c r="C358" s="211" t="str">
        <f>IF('5. Contrasts'!C358="","",'5. Contrasts'!C358)</f>
        <v/>
      </c>
      <c r="D358" s="91" t="str">
        <f>IF('5. Contrasts'!D358="","",'5. Contrasts'!D358)</f>
        <v/>
      </c>
      <c r="E358" s="212" t="str">
        <f>IF('5. Contrasts'!E358="","",'5. Contrasts'!E358)</f>
        <v>vs.</v>
      </c>
      <c r="F358" s="211" t="str">
        <f>IF('5. Contrasts'!F358="","",'5. Contrasts'!F358)</f>
        <v/>
      </c>
      <c r="G358" s="93" t="str">
        <f>IF('5. Contrasts'!G358="","",'5. Contrasts'!G358)</f>
        <v/>
      </c>
      <c r="H358" s="399" t="str">
        <f>IF('5. Contrasts'!H358="","",'5. Contrasts'!H358)</f>
        <v/>
      </c>
      <c r="I358" s="211" t="str">
        <f>IF('5. Contrasts'!I358="","",'5. Contrasts'!I358)</f>
        <v/>
      </c>
      <c r="J358" s="211" t="str">
        <f>IF('5. Contrasts'!J358="","",'5. Contrasts'!J358)</f>
        <v/>
      </c>
      <c r="K358" s="211" t="str">
        <f>IF('5. Contrasts'!K358="","",'5. Contrasts'!K358)</f>
        <v/>
      </c>
      <c r="L358" s="211" t="str">
        <f>IF('5. Contrasts'!L358="","",'5. Contrasts'!L358)</f>
        <v/>
      </c>
      <c r="M358" s="211" t="str">
        <f>IF('5. Contrasts'!M358="","",'5. Contrasts'!M358)</f>
        <v/>
      </c>
      <c r="N358" s="211" t="str">
        <f>IF('5. Contrasts'!N358="","",'5. Contrasts'!N358)</f>
        <v/>
      </c>
      <c r="O358" s="211" t="str">
        <f>IF('5. Contrasts'!O358="","",'5. Contrasts'!O358)</f>
        <v/>
      </c>
      <c r="P358" s="211" t="str">
        <f>IF('5. Contrasts'!P358="","",'5. Contrasts'!P358)</f>
        <v/>
      </c>
      <c r="Q358" s="211" t="str">
        <f>IF('5. Contrasts'!Q358="","",'5. Contrasts'!Q358)</f>
        <v/>
      </c>
      <c r="R358" s="211" t="str">
        <f>IF('5. Contrasts'!R358="","",'5. Contrasts'!R358)</f>
        <v/>
      </c>
      <c r="S358" s="211" t="str">
        <f>IF('5. Contrasts'!S358="","",'5. Contrasts'!S358)</f>
        <v/>
      </c>
      <c r="T358" s="211" t="str">
        <f>IF('5. Contrasts'!T358="","",'5. Contrasts'!T358)</f>
        <v/>
      </c>
      <c r="U358" s="211" t="str">
        <f>IF('5. Contrasts'!U358="","",'5. Contrasts'!U358)</f>
        <v/>
      </c>
      <c r="V358" s="211" t="str">
        <f>IF('5. Contrasts'!V358="","",'5. Contrasts'!V358)</f>
        <v/>
      </c>
      <c r="W358" s="211" t="str">
        <f>IF('5. Contrasts'!W358="","",'5. Contrasts'!W358)</f>
        <v/>
      </c>
      <c r="X358" s="211" t="str">
        <f>IF('5. Contrasts'!X358="","",'5. Contrasts'!X358)</f>
        <v/>
      </c>
      <c r="Y358" s="211" t="str">
        <f>IF('5. Contrasts'!Y358="","",'5. Contrasts'!Y358)</f>
        <v/>
      </c>
      <c r="Z358" s="585" t="str">
        <f>IF('5. Contrasts'!Z358="","",'5. Contrasts'!Z358)</f>
        <v/>
      </c>
      <c r="AA358" s="377">
        <f t="shared" si="4"/>
        <v>13</v>
      </c>
      <c r="AC358" s="599"/>
      <c r="AD358" s="81"/>
      <c r="AE358" s="81"/>
      <c r="AF358" s="81"/>
      <c r="AG358" s="81"/>
      <c r="AH358" s="81"/>
      <c r="AI358" s="87"/>
      <c r="AJ358" s="81"/>
      <c r="AK358" s="81"/>
      <c r="AL358" s="81"/>
      <c r="AM358" s="81"/>
      <c r="AN358" s="81"/>
      <c r="AO358" s="81"/>
      <c r="AP358" s="81"/>
      <c r="AQ358" s="81"/>
      <c r="AR358" s="600"/>
    </row>
    <row r="359" spans="1:44" s="378" customFormat="1" ht="12.75" hidden="1" customHeight="1" x14ac:dyDescent="0.2">
      <c r="A359" s="547" t="str">
        <f>IF('5. Contrasts'!A359="","",'5. Contrasts'!A359)</f>
        <v/>
      </c>
      <c r="B359" s="211" t="str">
        <f>IF('5. Contrasts'!B359="","",'5. Contrasts'!B359)</f>
        <v/>
      </c>
      <c r="C359" s="211" t="str">
        <f>IF('5. Contrasts'!C359="","",'5. Contrasts'!C359)</f>
        <v/>
      </c>
      <c r="D359" s="91" t="str">
        <f>IF('5. Contrasts'!D359="","",'5. Contrasts'!D359)</f>
        <v/>
      </c>
      <c r="E359" s="212" t="str">
        <f>IF('5. Contrasts'!E359="","",'5. Contrasts'!E359)</f>
        <v>vs.</v>
      </c>
      <c r="F359" s="211" t="str">
        <f>IF('5. Contrasts'!F359="","",'5. Contrasts'!F359)</f>
        <v/>
      </c>
      <c r="G359" s="93" t="str">
        <f>IF('5. Contrasts'!G359="","",'5. Contrasts'!G359)</f>
        <v/>
      </c>
      <c r="H359" s="399" t="str">
        <f>IF('5. Contrasts'!H359="","",'5. Contrasts'!H359)</f>
        <v/>
      </c>
      <c r="I359" s="211" t="str">
        <f>IF('5. Contrasts'!I359="","",'5. Contrasts'!I359)</f>
        <v/>
      </c>
      <c r="J359" s="211" t="str">
        <f>IF('5. Contrasts'!J359="","",'5. Contrasts'!J359)</f>
        <v/>
      </c>
      <c r="K359" s="211" t="str">
        <f>IF('5. Contrasts'!K359="","",'5. Contrasts'!K359)</f>
        <v/>
      </c>
      <c r="L359" s="211" t="str">
        <f>IF('5. Contrasts'!L359="","",'5. Contrasts'!L359)</f>
        <v/>
      </c>
      <c r="M359" s="211" t="str">
        <f>IF('5. Contrasts'!M359="","",'5. Contrasts'!M359)</f>
        <v/>
      </c>
      <c r="N359" s="211" t="str">
        <f>IF('5. Contrasts'!N359="","",'5. Contrasts'!N359)</f>
        <v/>
      </c>
      <c r="O359" s="211" t="str">
        <f>IF('5. Contrasts'!O359="","",'5. Contrasts'!O359)</f>
        <v/>
      </c>
      <c r="P359" s="211" t="str">
        <f>IF('5. Contrasts'!P359="","",'5. Contrasts'!P359)</f>
        <v/>
      </c>
      <c r="Q359" s="211" t="str">
        <f>IF('5. Contrasts'!Q359="","",'5. Contrasts'!Q359)</f>
        <v/>
      </c>
      <c r="R359" s="211" t="str">
        <f>IF('5. Contrasts'!R359="","",'5. Contrasts'!R359)</f>
        <v/>
      </c>
      <c r="S359" s="211" t="str">
        <f>IF('5. Contrasts'!S359="","",'5. Contrasts'!S359)</f>
        <v/>
      </c>
      <c r="T359" s="211" t="str">
        <f>IF('5. Contrasts'!T359="","",'5. Contrasts'!T359)</f>
        <v/>
      </c>
      <c r="U359" s="211" t="str">
        <f>IF('5. Contrasts'!U359="","",'5. Contrasts'!U359)</f>
        <v/>
      </c>
      <c r="V359" s="211" t="str">
        <f>IF('5. Contrasts'!V359="","",'5. Contrasts'!V359)</f>
        <v/>
      </c>
      <c r="W359" s="211" t="str">
        <f>IF('5. Contrasts'!W359="","",'5. Contrasts'!W359)</f>
        <v/>
      </c>
      <c r="X359" s="211" t="str">
        <f>IF('5. Contrasts'!X359="","",'5. Contrasts'!X359)</f>
        <v/>
      </c>
      <c r="Y359" s="211" t="str">
        <f>IF('5. Contrasts'!Y359="","",'5. Contrasts'!Y359)</f>
        <v/>
      </c>
      <c r="Z359" s="585" t="str">
        <f>IF('5. Contrasts'!Z359="","",'5. Contrasts'!Z359)</f>
        <v/>
      </c>
      <c r="AA359" s="377">
        <f t="shared" si="4"/>
        <v>13</v>
      </c>
      <c r="AC359" s="599"/>
      <c r="AD359" s="81"/>
      <c r="AE359" s="81"/>
      <c r="AF359" s="81"/>
      <c r="AG359" s="81"/>
      <c r="AH359" s="81"/>
      <c r="AI359" s="87"/>
      <c r="AJ359" s="81"/>
      <c r="AK359" s="81"/>
      <c r="AL359" s="81"/>
      <c r="AM359" s="81"/>
      <c r="AN359" s="81"/>
      <c r="AO359" s="81"/>
      <c r="AP359" s="81"/>
      <c r="AQ359" s="81"/>
      <c r="AR359" s="600"/>
    </row>
    <row r="360" spans="1:44" s="378" customFormat="1" ht="12.75" hidden="1" customHeight="1" x14ac:dyDescent="0.2">
      <c r="A360" s="547" t="str">
        <f>IF('5. Contrasts'!A360="","",'5. Contrasts'!A360)</f>
        <v/>
      </c>
      <c r="B360" s="211" t="str">
        <f>IF('5. Contrasts'!B360="","",'5. Contrasts'!B360)</f>
        <v/>
      </c>
      <c r="C360" s="211" t="str">
        <f>IF('5. Contrasts'!C360="","",'5. Contrasts'!C360)</f>
        <v/>
      </c>
      <c r="D360" s="91" t="str">
        <f>IF('5. Contrasts'!D360="","",'5. Contrasts'!D360)</f>
        <v/>
      </c>
      <c r="E360" s="212" t="str">
        <f>IF('5. Contrasts'!E360="","",'5. Contrasts'!E360)</f>
        <v>vs.</v>
      </c>
      <c r="F360" s="211" t="str">
        <f>IF('5. Contrasts'!F360="","",'5. Contrasts'!F360)</f>
        <v/>
      </c>
      <c r="G360" s="93" t="str">
        <f>IF('5. Contrasts'!G360="","",'5. Contrasts'!G360)</f>
        <v/>
      </c>
      <c r="H360" s="399" t="str">
        <f>IF('5. Contrasts'!H360="","",'5. Contrasts'!H360)</f>
        <v/>
      </c>
      <c r="I360" s="211" t="str">
        <f>IF('5. Contrasts'!I360="","",'5. Contrasts'!I360)</f>
        <v/>
      </c>
      <c r="J360" s="211" t="str">
        <f>IF('5. Contrasts'!J360="","",'5. Contrasts'!J360)</f>
        <v/>
      </c>
      <c r="K360" s="211" t="str">
        <f>IF('5. Contrasts'!K360="","",'5. Contrasts'!K360)</f>
        <v/>
      </c>
      <c r="L360" s="211" t="str">
        <f>IF('5. Contrasts'!L360="","",'5. Contrasts'!L360)</f>
        <v/>
      </c>
      <c r="M360" s="211" t="str">
        <f>IF('5. Contrasts'!M360="","",'5. Contrasts'!M360)</f>
        <v/>
      </c>
      <c r="N360" s="211" t="str">
        <f>IF('5. Contrasts'!N360="","",'5. Contrasts'!N360)</f>
        <v/>
      </c>
      <c r="O360" s="211" t="str">
        <f>IF('5. Contrasts'!O360="","",'5. Contrasts'!O360)</f>
        <v/>
      </c>
      <c r="P360" s="211" t="str">
        <f>IF('5. Contrasts'!P360="","",'5. Contrasts'!P360)</f>
        <v/>
      </c>
      <c r="Q360" s="211" t="str">
        <f>IF('5. Contrasts'!Q360="","",'5. Contrasts'!Q360)</f>
        <v/>
      </c>
      <c r="R360" s="211" t="str">
        <f>IF('5. Contrasts'!R360="","",'5. Contrasts'!R360)</f>
        <v/>
      </c>
      <c r="S360" s="211" t="str">
        <f>IF('5. Contrasts'!S360="","",'5. Contrasts'!S360)</f>
        <v/>
      </c>
      <c r="T360" s="211" t="str">
        <f>IF('5. Contrasts'!T360="","",'5. Contrasts'!T360)</f>
        <v/>
      </c>
      <c r="U360" s="211" t="str">
        <f>IF('5. Contrasts'!U360="","",'5. Contrasts'!U360)</f>
        <v/>
      </c>
      <c r="V360" s="211" t="str">
        <f>IF('5. Contrasts'!V360="","",'5. Contrasts'!V360)</f>
        <v/>
      </c>
      <c r="W360" s="211" t="str">
        <f>IF('5. Contrasts'!W360="","",'5. Contrasts'!W360)</f>
        <v/>
      </c>
      <c r="X360" s="211" t="str">
        <f>IF('5. Contrasts'!X360="","",'5. Contrasts'!X360)</f>
        <v/>
      </c>
      <c r="Y360" s="211" t="str">
        <f>IF('5. Contrasts'!Y360="","",'5. Contrasts'!Y360)</f>
        <v/>
      </c>
      <c r="Z360" s="585" t="str">
        <f>IF('5. Contrasts'!Z360="","",'5. Contrasts'!Z360)</f>
        <v/>
      </c>
      <c r="AA360" s="377">
        <f t="shared" si="4"/>
        <v>13</v>
      </c>
      <c r="AC360" s="599"/>
      <c r="AD360" s="81"/>
      <c r="AE360" s="81"/>
      <c r="AF360" s="81"/>
      <c r="AG360" s="81"/>
      <c r="AH360" s="81"/>
      <c r="AI360" s="87"/>
      <c r="AJ360" s="81"/>
      <c r="AK360" s="81"/>
      <c r="AL360" s="81"/>
      <c r="AM360" s="81"/>
      <c r="AN360" s="81"/>
      <c r="AO360" s="81"/>
      <c r="AP360" s="81"/>
      <c r="AQ360" s="81"/>
      <c r="AR360" s="600"/>
    </row>
    <row r="361" spans="1:44" s="378" customFormat="1" ht="12.75" hidden="1" customHeight="1" x14ac:dyDescent="0.2">
      <c r="A361" s="547" t="str">
        <f>IF('5. Contrasts'!A361="","",'5. Contrasts'!A361)</f>
        <v/>
      </c>
      <c r="B361" s="211" t="str">
        <f>IF('5. Contrasts'!B361="","",'5. Contrasts'!B361)</f>
        <v/>
      </c>
      <c r="C361" s="211" t="str">
        <f>IF('5. Contrasts'!C361="","",'5. Contrasts'!C361)</f>
        <v/>
      </c>
      <c r="D361" s="91" t="str">
        <f>IF('5. Contrasts'!D361="","",'5. Contrasts'!D361)</f>
        <v/>
      </c>
      <c r="E361" s="212" t="str">
        <f>IF('5. Contrasts'!E361="","",'5. Contrasts'!E361)</f>
        <v>vs.</v>
      </c>
      <c r="F361" s="211" t="str">
        <f>IF('5. Contrasts'!F361="","",'5. Contrasts'!F361)</f>
        <v/>
      </c>
      <c r="G361" s="93" t="str">
        <f>IF('5. Contrasts'!G361="","",'5. Contrasts'!G361)</f>
        <v/>
      </c>
      <c r="H361" s="399" t="str">
        <f>IF('5. Contrasts'!H361="","",'5. Contrasts'!H361)</f>
        <v/>
      </c>
      <c r="I361" s="211" t="str">
        <f>IF('5. Contrasts'!I361="","",'5. Contrasts'!I361)</f>
        <v/>
      </c>
      <c r="J361" s="211" t="str">
        <f>IF('5. Contrasts'!J361="","",'5. Contrasts'!J361)</f>
        <v/>
      </c>
      <c r="K361" s="211" t="str">
        <f>IF('5. Contrasts'!K361="","",'5. Contrasts'!K361)</f>
        <v/>
      </c>
      <c r="L361" s="211" t="str">
        <f>IF('5. Contrasts'!L361="","",'5. Contrasts'!L361)</f>
        <v/>
      </c>
      <c r="M361" s="211" t="str">
        <f>IF('5. Contrasts'!M361="","",'5. Contrasts'!M361)</f>
        <v/>
      </c>
      <c r="N361" s="211" t="str">
        <f>IF('5. Contrasts'!N361="","",'5. Contrasts'!N361)</f>
        <v/>
      </c>
      <c r="O361" s="211" t="str">
        <f>IF('5. Contrasts'!O361="","",'5. Contrasts'!O361)</f>
        <v/>
      </c>
      <c r="P361" s="211" t="str">
        <f>IF('5. Contrasts'!P361="","",'5. Contrasts'!P361)</f>
        <v/>
      </c>
      <c r="Q361" s="211" t="str">
        <f>IF('5. Contrasts'!Q361="","",'5. Contrasts'!Q361)</f>
        <v/>
      </c>
      <c r="R361" s="211" t="str">
        <f>IF('5. Contrasts'!R361="","",'5. Contrasts'!R361)</f>
        <v/>
      </c>
      <c r="S361" s="211" t="str">
        <f>IF('5. Contrasts'!S361="","",'5. Contrasts'!S361)</f>
        <v/>
      </c>
      <c r="T361" s="211" t="str">
        <f>IF('5. Contrasts'!T361="","",'5. Contrasts'!T361)</f>
        <v/>
      </c>
      <c r="U361" s="211" t="str">
        <f>IF('5. Contrasts'!U361="","",'5. Contrasts'!U361)</f>
        <v/>
      </c>
      <c r="V361" s="211" t="str">
        <f>IF('5. Contrasts'!V361="","",'5. Contrasts'!V361)</f>
        <v/>
      </c>
      <c r="W361" s="211" t="str">
        <f>IF('5. Contrasts'!W361="","",'5. Contrasts'!W361)</f>
        <v/>
      </c>
      <c r="X361" s="211" t="str">
        <f>IF('5. Contrasts'!X361="","",'5. Contrasts'!X361)</f>
        <v/>
      </c>
      <c r="Y361" s="211" t="str">
        <f>IF('5. Contrasts'!Y361="","",'5. Contrasts'!Y361)</f>
        <v/>
      </c>
      <c r="Z361" s="585" t="str">
        <f>IF('5. Contrasts'!Z361="","",'5. Contrasts'!Z361)</f>
        <v/>
      </c>
      <c r="AA361" s="377">
        <f t="shared" si="4"/>
        <v>13</v>
      </c>
      <c r="AC361" s="599"/>
      <c r="AD361" s="81"/>
      <c r="AE361" s="81"/>
      <c r="AF361" s="81"/>
      <c r="AG361" s="81"/>
      <c r="AH361" s="81"/>
      <c r="AI361" s="87"/>
      <c r="AJ361" s="81"/>
      <c r="AK361" s="81"/>
      <c r="AL361" s="81"/>
      <c r="AM361" s="81"/>
      <c r="AN361" s="81"/>
      <c r="AO361" s="81"/>
      <c r="AP361" s="81"/>
      <c r="AQ361" s="81"/>
      <c r="AR361" s="600"/>
    </row>
    <row r="362" spans="1:44" s="378" customFormat="1" ht="12.75" hidden="1" customHeight="1" x14ac:dyDescent="0.2">
      <c r="A362" s="547" t="str">
        <f>IF('5. Contrasts'!A362="","",'5. Contrasts'!A362)</f>
        <v/>
      </c>
      <c r="B362" s="211" t="str">
        <f>IF('5. Contrasts'!B362="","",'5. Contrasts'!B362)</f>
        <v/>
      </c>
      <c r="C362" s="211" t="str">
        <f>IF('5. Contrasts'!C362="","",'5. Contrasts'!C362)</f>
        <v/>
      </c>
      <c r="D362" s="91" t="str">
        <f>IF('5. Contrasts'!D362="","",'5. Contrasts'!D362)</f>
        <v/>
      </c>
      <c r="E362" s="212" t="str">
        <f>IF('5. Contrasts'!E362="","",'5. Contrasts'!E362)</f>
        <v>vs.</v>
      </c>
      <c r="F362" s="211" t="str">
        <f>IF('5. Contrasts'!F362="","",'5. Contrasts'!F362)</f>
        <v/>
      </c>
      <c r="G362" s="93" t="str">
        <f>IF('5. Contrasts'!G362="","",'5. Contrasts'!G362)</f>
        <v/>
      </c>
      <c r="H362" s="399" t="str">
        <f>IF('5. Contrasts'!H362="","",'5. Contrasts'!H362)</f>
        <v/>
      </c>
      <c r="I362" s="211" t="str">
        <f>IF('5. Contrasts'!I362="","",'5. Contrasts'!I362)</f>
        <v/>
      </c>
      <c r="J362" s="211" t="str">
        <f>IF('5. Contrasts'!J362="","",'5. Contrasts'!J362)</f>
        <v/>
      </c>
      <c r="K362" s="211" t="str">
        <f>IF('5. Contrasts'!K362="","",'5. Contrasts'!K362)</f>
        <v/>
      </c>
      <c r="L362" s="211" t="str">
        <f>IF('5. Contrasts'!L362="","",'5. Contrasts'!L362)</f>
        <v/>
      </c>
      <c r="M362" s="211" t="str">
        <f>IF('5. Contrasts'!M362="","",'5. Contrasts'!M362)</f>
        <v/>
      </c>
      <c r="N362" s="211" t="str">
        <f>IF('5. Contrasts'!N362="","",'5. Contrasts'!N362)</f>
        <v/>
      </c>
      <c r="O362" s="211" t="str">
        <f>IF('5. Contrasts'!O362="","",'5. Contrasts'!O362)</f>
        <v/>
      </c>
      <c r="P362" s="211" t="str">
        <f>IF('5. Contrasts'!P362="","",'5. Contrasts'!P362)</f>
        <v/>
      </c>
      <c r="Q362" s="211" t="str">
        <f>IF('5. Contrasts'!Q362="","",'5. Contrasts'!Q362)</f>
        <v/>
      </c>
      <c r="R362" s="211" t="str">
        <f>IF('5. Contrasts'!R362="","",'5. Contrasts'!R362)</f>
        <v/>
      </c>
      <c r="S362" s="211" t="str">
        <f>IF('5. Contrasts'!S362="","",'5. Contrasts'!S362)</f>
        <v/>
      </c>
      <c r="T362" s="211" t="str">
        <f>IF('5. Contrasts'!T362="","",'5. Contrasts'!T362)</f>
        <v/>
      </c>
      <c r="U362" s="211" t="str">
        <f>IF('5. Contrasts'!U362="","",'5. Contrasts'!U362)</f>
        <v/>
      </c>
      <c r="V362" s="211" t="str">
        <f>IF('5. Contrasts'!V362="","",'5. Contrasts'!V362)</f>
        <v/>
      </c>
      <c r="W362" s="211" t="str">
        <f>IF('5. Contrasts'!W362="","",'5. Contrasts'!W362)</f>
        <v/>
      </c>
      <c r="X362" s="211" t="str">
        <f>IF('5. Contrasts'!X362="","",'5. Contrasts'!X362)</f>
        <v/>
      </c>
      <c r="Y362" s="211" t="str">
        <f>IF('5. Contrasts'!Y362="","",'5. Contrasts'!Y362)</f>
        <v/>
      </c>
      <c r="Z362" s="585" t="str">
        <f>IF('5. Contrasts'!Z362="","",'5. Contrasts'!Z362)</f>
        <v/>
      </c>
      <c r="AA362" s="377">
        <f t="shared" ref="AA362:AA425" si="5">AA335+1</f>
        <v>13</v>
      </c>
      <c r="AC362" s="599"/>
      <c r="AD362" s="81"/>
      <c r="AE362" s="81"/>
      <c r="AF362" s="81"/>
      <c r="AG362" s="81"/>
      <c r="AH362" s="81"/>
      <c r="AI362" s="87"/>
      <c r="AJ362" s="81"/>
      <c r="AK362" s="81"/>
      <c r="AL362" s="81"/>
      <c r="AM362" s="81"/>
      <c r="AN362" s="81"/>
      <c r="AO362" s="81"/>
      <c r="AP362" s="81"/>
      <c r="AQ362" s="81"/>
      <c r="AR362" s="600"/>
    </row>
    <row r="363" spans="1:44" s="382" customFormat="1" ht="12.75" customHeight="1" x14ac:dyDescent="0.2">
      <c r="A363" s="549" t="str">
        <f>IF('5. Contrasts'!A363="","",'5. Contrasts'!A363)</f>
        <v xml:space="preserve">Note: There are additional rows available for use if you highlight this row and the one above it and choose "Unhide" in the "View" menu. </v>
      </c>
      <c r="B363" s="213"/>
      <c r="C363" s="218"/>
      <c r="D363" s="218"/>
      <c r="E363" s="219"/>
      <c r="F363" s="218"/>
      <c r="G363" s="218"/>
      <c r="H363" s="218"/>
      <c r="I363" s="218"/>
      <c r="J363" s="218"/>
      <c r="K363" s="218"/>
      <c r="L363" s="218"/>
      <c r="M363" s="218"/>
      <c r="N363" s="218"/>
      <c r="O363" s="218"/>
      <c r="P363" s="218"/>
      <c r="Q363" s="218"/>
      <c r="R363" s="218"/>
      <c r="S363" s="218"/>
      <c r="T363" s="218"/>
      <c r="U363" s="218"/>
      <c r="V363" s="218"/>
      <c r="W363" s="218"/>
      <c r="X363" s="218"/>
      <c r="Y363" s="218"/>
      <c r="Z363" s="586" t="str">
        <f>IF('5. Contrasts'!Z363="","",'5. Contrasts'!Z363)</f>
        <v/>
      </c>
      <c r="AA363" s="381"/>
      <c r="AC363" s="601"/>
      <c r="AD363" s="247"/>
      <c r="AE363" s="247"/>
      <c r="AF363" s="247"/>
      <c r="AG363" s="247"/>
      <c r="AH363" s="247"/>
      <c r="AI363" s="247"/>
      <c r="AJ363" s="247"/>
      <c r="AK363" s="247"/>
      <c r="AL363" s="247"/>
      <c r="AM363" s="247"/>
      <c r="AN363" s="247"/>
      <c r="AO363" s="247"/>
      <c r="AP363" s="247"/>
      <c r="AQ363" s="247"/>
      <c r="AR363" s="602"/>
    </row>
    <row r="364" spans="1:44" s="385" customFormat="1" ht="14.25" customHeight="1" x14ac:dyDescent="0.2">
      <c r="A364" s="543" t="str">
        <f>IF('5. Contrasts'!A364="","",'5. Contrasts'!A364)</f>
        <v/>
      </c>
      <c r="B364" s="214"/>
      <c r="C364" s="214"/>
      <c r="D364" s="214"/>
      <c r="E364" s="397"/>
      <c r="F364" s="215"/>
      <c r="G364" s="215"/>
      <c r="H364" s="215"/>
      <c r="I364" s="215"/>
      <c r="J364" s="215"/>
      <c r="K364" s="215"/>
      <c r="L364" s="215"/>
      <c r="M364" s="215"/>
      <c r="N364" s="215"/>
      <c r="O364" s="215"/>
      <c r="P364" s="215"/>
      <c r="Q364" s="215"/>
      <c r="R364" s="215"/>
      <c r="S364" s="215"/>
      <c r="T364" s="215"/>
      <c r="U364" s="215"/>
      <c r="V364" s="215"/>
      <c r="W364" s="215"/>
      <c r="X364" s="215"/>
      <c r="Y364" s="215"/>
      <c r="Z364" s="587"/>
      <c r="AA364" s="384"/>
      <c r="AC364" s="603"/>
      <c r="AD364" s="248"/>
      <c r="AE364" s="248"/>
      <c r="AF364" s="248"/>
      <c r="AG364" s="248"/>
      <c r="AH364" s="248"/>
      <c r="AI364" s="248"/>
      <c r="AJ364" s="248"/>
      <c r="AK364" s="248"/>
      <c r="AL364" s="248"/>
      <c r="AM364" s="248"/>
      <c r="AN364" s="248"/>
      <c r="AO364" s="248"/>
      <c r="AP364" s="248"/>
      <c r="AQ364" s="248"/>
      <c r="AR364" s="604"/>
    </row>
    <row r="365" spans="1:44" s="378" customFormat="1" ht="12.75" customHeight="1" x14ac:dyDescent="0.2">
      <c r="A365" s="547" t="str">
        <f>IF('5. Contrasts'!A365="","",'5. Contrasts'!A365)</f>
        <v/>
      </c>
      <c r="B365" s="211" t="str">
        <f>IF('5. Contrasts'!B365="","",'5. Contrasts'!B365)</f>
        <v/>
      </c>
      <c r="C365" s="211" t="str">
        <f>IF('5. Contrasts'!C365="","",'5. Contrasts'!C365)</f>
        <v/>
      </c>
      <c r="D365" s="91" t="str">
        <f>IF('5. Contrasts'!D365="","",'5. Contrasts'!D365)</f>
        <v/>
      </c>
      <c r="E365" s="212" t="str">
        <f>IF('5. Contrasts'!E365="","",'5. Contrasts'!E365)</f>
        <v>vs.</v>
      </c>
      <c r="F365" s="211" t="str">
        <f>IF('5. Contrasts'!F365="","",'5. Contrasts'!F365)</f>
        <v/>
      </c>
      <c r="G365" s="93" t="str">
        <f>IF('5. Contrasts'!G365="","",'5. Contrasts'!G365)</f>
        <v/>
      </c>
      <c r="H365" s="398" t="str">
        <f>IF('5. Contrasts'!H365="","",'5. Contrasts'!H365)</f>
        <v/>
      </c>
      <c r="I365" s="216" t="str">
        <f>IF('5. Contrasts'!I365="","",'5. Contrasts'!I365)</f>
        <v/>
      </c>
      <c r="J365" s="216" t="str">
        <f>IF('5. Contrasts'!J365="","",'5. Contrasts'!J365)</f>
        <v/>
      </c>
      <c r="K365" s="216" t="str">
        <f>IF('5. Contrasts'!K365="","",'5. Contrasts'!K365)</f>
        <v/>
      </c>
      <c r="L365" s="216" t="str">
        <f>IF('5. Contrasts'!L365="","",'5. Contrasts'!L365)</f>
        <v/>
      </c>
      <c r="M365" s="216" t="str">
        <f>IF('5. Contrasts'!M365="","",'5. Contrasts'!M365)</f>
        <v/>
      </c>
      <c r="N365" s="216" t="str">
        <f>IF('5. Contrasts'!N365="","",'5. Contrasts'!N365)</f>
        <v/>
      </c>
      <c r="O365" s="216" t="str">
        <f>IF('5. Contrasts'!O365="","",'5. Contrasts'!O365)</f>
        <v/>
      </c>
      <c r="P365" s="216" t="str">
        <f>IF('5. Contrasts'!P365="","",'5. Contrasts'!P365)</f>
        <v/>
      </c>
      <c r="Q365" s="216" t="str">
        <f>IF('5. Contrasts'!Q365="","",'5. Contrasts'!Q365)</f>
        <v/>
      </c>
      <c r="R365" s="216" t="str">
        <f>IF('5. Contrasts'!R365="","",'5. Contrasts'!R365)</f>
        <v/>
      </c>
      <c r="S365" s="216" t="str">
        <f>IF('5. Contrasts'!S365="","",'5. Contrasts'!S365)</f>
        <v/>
      </c>
      <c r="T365" s="216" t="str">
        <f>IF('5. Contrasts'!T365="","",'5. Contrasts'!T365)</f>
        <v/>
      </c>
      <c r="U365" s="216" t="str">
        <f>IF('5. Contrasts'!U365="","",'5. Contrasts'!U365)</f>
        <v/>
      </c>
      <c r="V365" s="216" t="str">
        <f>IF('5. Contrasts'!V365="","",'5. Contrasts'!V365)</f>
        <v/>
      </c>
      <c r="W365" s="211" t="str">
        <f>IF('5. Contrasts'!W365="","",'5. Contrasts'!W365)</f>
        <v/>
      </c>
      <c r="X365" s="211" t="str">
        <f>IF('5. Contrasts'!X365="","",'5. Contrasts'!X365)</f>
        <v/>
      </c>
      <c r="Y365" s="211" t="str">
        <f>IF('5. Contrasts'!Y365="","",'5. Contrasts'!Y365)</f>
        <v/>
      </c>
      <c r="Z365" s="585" t="str">
        <f>IF('5. Contrasts'!Z365="","",'5. Contrasts'!Z365)</f>
        <v/>
      </c>
      <c r="AA365" s="377">
        <f t="shared" si="5"/>
        <v>14</v>
      </c>
      <c r="AC365" s="599"/>
      <c r="AD365" s="81"/>
      <c r="AE365" s="81"/>
      <c r="AF365" s="81"/>
      <c r="AG365" s="81"/>
      <c r="AH365" s="81"/>
      <c r="AI365" s="87"/>
      <c r="AJ365" s="81"/>
      <c r="AK365" s="81"/>
      <c r="AL365" s="81"/>
      <c r="AM365" s="81"/>
      <c r="AN365" s="81"/>
      <c r="AO365" s="81"/>
      <c r="AP365" s="81"/>
      <c r="AQ365" s="81"/>
      <c r="AR365" s="600"/>
    </row>
    <row r="366" spans="1:44" s="378" customFormat="1" ht="12.75" customHeight="1" x14ac:dyDescent="0.2">
      <c r="A366" s="547" t="str">
        <f>IF('5. Contrasts'!A366="","",'5. Contrasts'!A366)</f>
        <v/>
      </c>
      <c r="B366" s="211" t="str">
        <f>IF('5. Contrasts'!B366="","",'5. Contrasts'!B366)</f>
        <v/>
      </c>
      <c r="C366" s="211" t="str">
        <f>IF('5. Contrasts'!C366="","",'5. Contrasts'!C366)</f>
        <v/>
      </c>
      <c r="D366" s="91" t="str">
        <f>IF('5. Contrasts'!D366="","",'5. Contrasts'!D366)</f>
        <v/>
      </c>
      <c r="E366" s="212" t="str">
        <f>IF('5. Contrasts'!E366="","",'5. Contrasts'!E366)</f>
        <v>vs.</v>
      </c>
      <c r="F366" s="211" t="str">
        <f>IF('5. Contrasts'!F366="","",'5. Contrasts'!F366)</f>
        <v/>
      </c>
      <c r="G366" s="93" t="str">
        <f>IF('5. Contrasts'!G366="","",'5. Contrasts'!G366)</f>
        <v/>
      </c>
      <c r="H366" s="399" t="str">
        <f>IF('5. Contrasts'!H366="","",'5. Contrasts'!H366)</f>
        <v/>
      </c>
      <c r="I366" s="211" t="str">
        <f>IF('5. Contrasts'!I366="","",'5. Contrasts'!I366)</f>
        <v/>
      </c>
      <c r="J366" s="211" t="str">
        <f>IF('5. Contrasts'!J366="","",'5. Contrasts'!J366)</f>
        <v/>
      </c>
      <c r="K366" s="211" t="str">
        <f>IF('5. Contrasts'!K366="","",'5. Contrasts'!K366)</f>
        <v/>
      </c>
      <c r="L366" s="211" t="str">
        <f>IF('5. Contrasts'!L366="","",'5. Contrasts'!L366)</f>
        <v/>
      </c>
      <c r="M366" s="211" t="str">
        <f>IF('5. Contrasts'!M366="","",'5. Contrasts'!M366)</f>
        <v/>
      </c>
      <c r="N366" s="211" t="str">
        <f>IF('5. Contrasts'!N366="","",'5. Contrasts'!N366)</f>
        <v/>
      </c>
      <c r="O366" s="211" t="str">
        <f>IF('5. Contrasts'!O366="","",'5. Contrasts'!O366)</f>
        <v/>
      </c>
      <c r="P366" s="211" t="str">
        <f>IF('5. Contrasts'!P366="","",'5. Contrasts'!P366)</f>
        <v/>
      </c>
      <c r="Q366" s="211" t="str">
        <f>IF('5. Contrasts'!Q366="","",'5. Contrasts'!Q366)</f>
        <v/>
      </c>
      <c r="R366" s="211" t="str">
        <f>IF('5. Contrasts'!R366="","",'5. Contrasts'!R366)</f>
        <v/>
      </c>
      <c r="S366" s="211" t="str">
        <f>IF('5. Contrasts'!S366="","",'5. Contrasts'!S366)</f>
        <v/>
      </c>
      <c r="T366" s="211" t="str">
        <f>IF('5. Contrasts'!T366="","",'5. Contrasts'!T366)</f>
        <v/>
      </c>
      <c r="U366" s="211" t="str">
        <f>IF('5. Contrasts'!U366="","",'5. Contrasts'!U366)</f>
        <v/>
      </c>
      <c r="V366" s="211" t="str">
        <f>IF('5. Contrasts'!V366="","",'5. Contrasts'!V366)</f>
        <v/>
      </c>
      <c r="W366" s="211" t="str">
        <f>IF('5. Contrasts'!W366="","",'5. Contrasts'!W366)</f>
        <v/>
      </c>
      <c r="X366" s="211" t="str">
        <f>IF('5. Contrasts'!X366="","",'5. Contrasts'!X366)</f>
        <v/>
      </c>
      <c r="Y366" s="211" t="str">
        <f>IF('5. Contrasts'!Y366="","",'5. Contrasts'!Y366)</f>
        <v/>
      </c>
      <c r="Z366" s="585" t="str">
        <f>IF('5. Contrasts'!Z366="","",'5. Contrasts'!Z366)</f>
        <v/>
      </c>
      <c r="AA366" s="377">
        <f t="shared" si="5"/>
        <v>14</v>
      </c>
      <c r="AC366" s="599"/>
      <c r="AD366" s="81"/>
      <c r="AE366" s="81"/>
      <c r="AF366" s="81"/>
      <c r="AG366" s="81"/>
      <c r="AH366" s="81"/>
      <c r="AI366" s="87"/>
      <c r="AJ366" s="81"/>
      <c r="AK366" s="81"/>
      <c r="AL366" s="81"/>
      <c r="AM366" s="81"/>
      <c r="AN366" s="81"/>
      <c r="AO366" s="81"/>
      <c r="AP366" s="81"/>
      <c r="AQ366" s="81"/>
      <c r="AR366" s="600"/>
    </row>
    <row r="367" spans="1:44" s="378" customFormat="1" ht="12.75" customHeight="1" x14ac:dyDescent="0.2">
      <c r="A367" s="547" t="str">
        <f>IF('5. Contrasts'!A367="","",'5. Contrasts'!A367)</f>
        <v/>
      </c>
      <c r="B367" s="211" t="str">
        <f>IF('5. Contrasts'!B367="","",'5. Contrasts'!B367)</f>
        <v/>
      </c>
      <c r="C367" s="211" t="str">
        <f>IF('5. Contrasts'!C367="","",'5. Contrasts'!C367)</f>
        <v/>
      </c>
      <c r="D367" s="91" t="str">
        <f>IF('5. Contrasts'!D367="","",'5. Contrasts'!D367)</f>
        <v/>
      </c>
      <c r="E367" s="212" t="str">
        <f>IF('5. Contrasts'!E367="","",'5. Contrasts'!E367)</f>
        <v>vs.</v>
      </c>
      <c r="F367" s="211" t="str">
        <f>IF('5. Contrasts'!F367="","",'5. Contrasts'!F367)</f>
        <v/>
      </c>
      <c r="G367" s="93" t="str">
        <f>IF('5. Contrasts'!G367="","",'5. Contrasts'!G367)</f>
        <v/>
      </c>
      <c r="H367" s="399" t="str">
        <f>IF('5. Contrasts'!H367="","",'5. Contrasts'!H367)</f>
        <v/>
      </c>
      <c r="I367" s="211" t="str">
        <f>IF('5. Contrasts'!I367="","",'5. Contrasts'!I367)</f>
        <v/>
      </c>
      <c r="J367" s="211" t="str">
        <f>IF('5. Contrasts'!J367="","",'5. Contrasts'!J367)</f>
        <v/>
      </c>
      <c r="K367" s="211" t="str">
        <f>IF('5. Contrasts'!K367="","",'5. Contrasts'!K367)</f>
        <v/>
      </c>
      <c r="L367" s="211" t="str">
        <f>IF('5. Contrasts'!L367="","",'5. Contrasts'!L367)</f>
        <v/>
      </c>
      <c r="M367" s="211" t="str">
        <f>IF('5. Contrasts'!M367="","",'5. Contrasts'!M367)</f>
        <v/>
      </c>
      <c r="N367" s="211" t="str">
        <f>IF('5. Contrasts'!N367="","",'5. Contrasts'!N367)</f>
        <v/>
      </c>
      <c r="O367" s="211" t="str">
        <f>IF('5. Contrasts'!O367="","",'5. Contrasts'!O367)</f>
        <v/>
      </c>
      <c r="P367" s="211" t="str">
        <f>IF('5. Contrasts'!P367="","",'5. Contrasts'!P367)</f>
        <v/>
      </c>
      <c r="Q367" s="211" t="str">
        <f>IF('5. Contrasts'!Q367="","",'5. Contrasts'!Q367)</f>
        <v/>
      </c>
      <c r="R367" s="211" t="str">
        <f>IF('5. Contrasts'!R367="","",'5. Contrasts'!R367)</f>
        <v/>
      </c>
      <c r="S367" s="211" t="str">
        <f>IF('5. Contrasts'!S367="","",'5. Contrasts'!S367)</f>
        <v/>
      </c>
      <c r="T367" s="211" t="str">
        <f>IF('5. Contrasts'!T367="","",'5. Contrasts'!T367)</f>
        <v/>
      </c>
      <c r="U367" s="211" t="str">
        <f>IF('5. Contrasts'!U367="","",'5. Contrasts'!U367)</f>
        <v/>
      </c>
      <c r="V367" s="211" t="str">
        <f>IF('5. Contrasts'!V367="","",'5. Contrasts'!V367)</f>
        <v/>
      </c>
      <c r="W367" s="211" t="str">
        <f>IF('5. Contrasts'!W367="","",'5. Contrasts'!W367)</f>
        <v/>
      </c>
      <c r="X367" s="211" t="str">
        <f>IF('5. Contrasts'!X367="","",'5. Contrasts'!X367)</f>
        <v/>
      </c>
      <c r="Y367" s="211" t="str">
        <f>IF('5. Contrasts'!Y367="","",'5. Contrasts'!Y367)</f>
        <v/>
      </c>
      <c r="Z367" s="585" t="str">
        <f>IF('5. Contrasts'!Z367="","",'5. Contrasts'!Z367)</f>
        <v/>
      </c>
      <c r="AA367" s="377">
        <f t="shared" si="5"/>
        <v>14</v>
      </c>
      <c r="AC367" s="599"/>
      <c r="AD367" s="81"/>
      <c r="AE367" s="81"/>
      <c r="AF367" s="81"/>
      <c r="AG367" s="81"/>
      <c r="AH367" s="81"/>
      <c r="AI367" s="87"/>
      <c r="AJ367" s="81"/>
      <c r="AK367" s="81"/>
      <c r="AL367" s="81"/>
      <c r="AM367" s="81"/>
      <c r="AN367" s="81"/>
      <c r="AO367" s="81"/>
      <c r="AP367" s="81"/>
      <c r="AQ367" s="81"/>
      <c r="AR367" s="600"/>
    </row>
    <row r="368" spans="1:44" s="378" customFormat="1" ht="12.75" customHeight="1" x14ac:dyDescent="0.2">
      <c r="A368" s="547" t="str">
        <f>IF('5. Contrasts'!A368="","",'5. Contrasts'!A368)</f>
        <v/>
      </c>
      <c r="B368" s="211" t="str">
        <f>IF('5. Contrasts'!B368="","",'5. Contrasts'!B368)</f>
        <v/>
      </c>
      <c r="C368" s="211" t="str">
        <f>IF('5. Contrasts'!C368="","",'5. Contrasts'!C368)</f>
        <v/>
      </c>
      <c r="D368" s="91" t="str">
        <f>IF('5. Contrasts'!D368="","",'5. Contrasts'!D368)</f>
        <v/>
      </c>
      <c r="E368" s="212" t="str">
        <f>IF('5. Contrasts'!E368="","",'5. Contrasts'!E368)</f>
        <v>vs.</v>
      </c>
      <c r="F368" s="211" t="str">
        <f>IF('5. Contrasts'!F368="","",'5. Contrasts'!F368)</f>
        <v/>
      </c>
      <c r="G368" s="93" t="str">
        <f>IF('5. Contrasts'!G368="","",'5. Contrasts'!G368)</f>
        <v/>
      </c>
      <c r="H368" s="399" t="str">
        <f>IF('5. Contrasts'!H368="","",'5. Contrasts'!H368)</f>
        <v/>
      </c>
      <c r="I368" s="211" t="str">
        <f>IF('5. Contrasts'!I368="","",'5. Contrasts'!I368)</f>
        <v/>
      </c>
      <c r="J368" s="211" t="str">
        <f>IF('5. Contrasts'!J368="","",'5. Contrasts'!J368)</f>
        <v/>
      </c>
      <c r="K368" s="211" t="str">
        <f>IF('5. Contrasts'!K368="","",'5. Contrasts'!K368)</f>
        <v/>
      </c>
      <c r="L368" s="211" t="str">
        <f>IF('5. Contrasts'!L368="","",'5. Contrasts'!L368)</f>
        <v/>
      </c>
      <c r="M368" s="211" t="str">
        <f>IF('5. Contrasts'!M368="","",'5. Contrasts'!M368)</f>
        <v/>
      </c>
      <c r="N368" s="211" t="str">
        <f>IF('5. Contrasts'!N368="","",'5. Contrasts'!N368)</f>
        <v/>
      </c>
      <c r="O368" s="211" t="str">
        <f>IF('5. Contrasts'!O368="","",'5. Contrasts'!O368)</f>
        <v/>
      </c>
      <c r="P368" s="211" t="str">
        <f>IF('5. Contrasts'!P368="","",'5. Contrasts'!P368)</f>
        <v/>
      </c>
      <c r="Q368" s="211" t="str">
        <f>IF('5. Contrasts'!Q368="","",'5. Contrasts'!Q368)</f>
        <v/>
      </c>
      <c r="R368" s="211" t="str">
        <f>IF('5. Contrasts'!R368="","",'5. Contrasts'!R368)</f>
        <v/>
      </c>
      <c r="S368" s="211" t="str">
        <f>IF('5. Contrasts'!S368="","",'5. Contrasts'!S368)</f>
        <v/>
      </c>
      <c r="T368" s="211" t="str">
        <f>IF('5. Contrasts'!T368="","",'5. Contrasts'!T368)</f>
        <v/>
      </c>
      <c r="U368" s="211" t="str">
        <f>IF('5. Contrasts'!U368="","",'5. Contrasts'!U368)</f>
        <v/>
      </c>
      <c r="V368" s="211" t="str">
        <f>IF('5. Contrasts'!V368="","",'5. Contrasts'!V368)</f>
        <v/>
      </c>
      <c r="W368" s="211" t="str">
        <f>IF('5. Contrasts'!W368="","",'5. Contrasts'!W368)</f>
        <v/>
      </c>
      <c r="X368" s="211" t="str">
        <f>IF('5. Contrasts'!X368="","",'5. Contrasts'!X368)</f>
        <v/>
      </c>
      <c r="Y368" s="211" t="str">
        <f>IF('5. Contrasts'!Y368="","",'5. Contrasts'!Y368)</f>
        <v/>
      </c>
      <c r="Z368" s="585" t="str">
        <f>IF('5. Contrasts'!Z368="","",'5. Contrasts'!Z368)</f>
        <v/>
      </c>
      <c r="AA368" s="377">
        <f t="shared" si="5"/>
        <v>14</v>
      </c>
      <c r="AC368" s="599"/>
      <c r="AD368" s="81"/>
      <c r="AE368" s="81"/>
      <c r="AF368" s="81"/>
      <c r="AG368" s="81"/>
      <c r="AH368" s="81"/>
      <c r="AI368" s="87"/>
      <c r="AJ368" s="81"/>
      <c r="AK368" s="81"/>
      <c r="AL368" s="81"/>
      <c r="AM368" s="81"/>
      <c r="AN368" s="81"/>
      <c r="AO368" s="81"/>
      <c r="AP368" s="81"/>
      <c r="AQ368" s="81"/>
      <c r="AR368" s="600"/>
    </row>
    <row r="369" spans="1:44" s="378" customFormat="1" ht="12.75" customHeight="1" x14ac:dyDescent="0.2">
      <c r="A369" s="547" t="str">
        <f>IF('5. Contrasts'!A369="","",'5. Contrasts'!A369)</f>
        <v/>
      </c>
      <c r="B369" s="211" t="str">
        <f>IF('5. Contrasts'!B369="","",'5. Contrasts'!B369)</f>
        <v/>
      </c>
      <c r="C369" s="211" t="str">
        <f>IF('5. Contrasts'!C369="","",'5. Contrasts'!C369)</f>
        <v/>
      </c>
      <c r="D369" s="91" t="str">
        <f>IF('5. Contrasts'!D369="","",'5. Contrasts'!D369)</f>
        <v/>
      </c>
      <c r="E369" s="212" t="str">
        <f>IF('5. Contrasts'!E369="","",'5. Contrasts'!E369)</f>
        <v>vs.</v>
      </c>
      <c r="F369" s="211" t="str">
        <f>IF('5. Contrasts'!F369="","",'5. Contrasts'!F369)</f>
        <v/>
      </c>
      <c r="G369" s="93" t="str">
        <f>IF('5. Contrasts'!G369="","",'5. Contrasts'!G369)</f>
        <v/>
      </c>
      <c r="H369" s="399" t="str">
        <f>IF('5. Contrasts'!H369="","",'5. Contrasts'!H369)</f>
        <v/>
      </c>
      <c r="I369" s="211" t="str">
        <f>IF('5. Contrasts'!I369="","",'5. Contrasts'!I369)</f>
        <v/>
      </c>
      <c r="J369" s="211" t="str">
        <f>IF('5. Contrasts'!J369="","",'5. Contrasts'!J369)</f>
        <v/>
      </c>
      <c r="K369" s="211" t="str">
        <f>IF('5. Contrasts'!K369="","",'5. Contrasts'!K369)</f>
        <v/>
      </c>
      <c r="L369" s="211" t="str">
        <f>IF('5. Contrasts'!L369="","",'5. Contrasts'!L369)</f>
        <v/>
      </c>
      <c r="M369" s="211" t="str">
        <f>IF('5. Contrasts'!M369="","",'5. Contrasts'!M369)</f>
        <v/>
      </c>
      <c r="N369" s="211" t="str">
        <f>IF('5. Contrasts'!N369="","",'5. Contrasts'!N369)</f>
        <v/>
      </c>
      <c r="O369" s="211" t="str">
        <f>IF('5. Contrasts'!O369="","",'5. Contrasts'!O369)</f>
        <v/>
      </c>
      <c r="P369" s="211" t="str">
        <f>IF('5. Contrasts'!P369="","",'5. Contrasts'!P369)</f>
        <v/>
      </c>
      <c r="Q369" s="211" t="str">
        <f>IF('5. Contrasts'!Q369="","",'5. Contrasts'!Q369)</f>
        <v/>
      </c>
      <c r="R369" s="211" t="str">
        <f>IF('5. Contrasts'!R369="","",'5. Contrasts'!R369)</f>
        <v/>
      </c>
      <c r="S369" s="211" t="str">
        <f>IF('5. Contrasts'!S369="","",'5. Contrasts'!S369)</f>
        <v/>
      </c>
      <c r="T369" s="211" t="str">
        <f>IF('5. Contrasts'!T369="","",'5. Contrasts'!T369)</f>
        <v/>
      </c>
      <c r="U369" s="211" t="str">
        <f>IF('5. Contrasts'!U369="","",'5. Contrasts'!U369)</f>
        <v/>
      </c>
      <c r="V369" s="211" t="str">
        <f>IF('5. Contrasts'!V369="","",'5. Contrasts'!V369)</f>
        <v/>
      </c>
      <c r="W369" s="211" t="str">
        <f>IF('5. Contrasts'!W369="","",'5. Contrasts'!W369)</f>
        <v/>
      </c>
      <c r="X369" s="211" t="str">
        <f>IF('5. Contrasts'!X369="","",'5. Contrasts'!X369)</f>
        <v/>
      </c>
      <c r="Y369" s="211" t="str">
        <f>IF('5. Contrasts'!Y369="","",'5. Contrasts'!Y369)</f>
        <v/>
      </c>
      <c r="Z369" s="585" t="str">
        <f>IF('5. Contrasts'!Z369="","",'5. Contrasts'!Z369)</f>
        <v/>
      </c>
      <c r="AA369" s="377">
        <f t="shared" si="5"/>
        <v>14</v>
      </c>
      <c r="AC369" s="599"/>
      <c r="AD369" s="81"/>
      <c r="AE369" s="81"/>
      <c r="AF369" s="81"/>
      <c r="AG369" s="81"/>
      <c r="AH369" s="81"/>
      <c r="AI369" s="87"/>
      <c r="AJ369" s="81"/>
      <c r="AK369" s="81"/>
      <c r="AL369" s="81"/>
      <c r="AM369" s="81"/>
      <c r="AN369" s="81"/>
      <c r="AO369" s="81"/>
      <c r="AP369" s="81"/>
      <c r="AQ369" s="81"/>
      <c r="AR369" s="600"/>
    </row>
    <row r="370" spans="1:44" s="378" customFormat="1" ht="12.75" customHeight="1" x14ac:dyDescent="0.2">
      <c r="A370" s="547" t="str">
        <f>IF('5. Contrasts'!A370="","",'5. Contrasts'!A370)</f>
        <v/>
      </c>
      <c r="B370" s="211" t="str">
        <f>IF('5. Contrasts'!B370="","",'5. Contrasts'!B370)</f>
        <v/>
      </c>
      <c r="C370" s="211" t="str">
        <f>IF('5. Contrasts'!C370="","",'5. Contrasts'!C370)</f>
        <v/>
      </c>
      <c r="D370" s="91" t="str">
        <f>IF('5. Contrasts'!D370="","",'5. Contrasts'!D370)</f>
        <v/>
      </c>
      <c r="E370" s="212" t="str">
        <f>IF('5. Contrasts'!E370="","",'5. Contrasts'!E370)</f>
        <v>vs.</v>
      </c>
      <c r="F370" s="211" t="str">
        <f>IF('5. Contrasts'!F370="","",'5. Contrasts'!F370)</f>
        <v/>
      </c>
      <c r="G370" s="93" t="str">
        <f>IF('5. Contrasts'!G370="","",'5. Contrasts'!G370)</f>
        <v/>
      </c>
      <c r="H370" s="399" t="str">
        <f>IF('5. Contrasts'!H370="","",'5. Contrasts'!H370)</f>
        <v/>
      </c>
      <c r="I370" s="211" t="str">
        <f>IF('5. Contrasts'!I370="","",'5. Contrasts'!I370)</f>
        <v/>
      </c>
      <c r="J370" s="211" t="str">
        <f>IF('5. Contrasts'!J370="","",'5. Contrasts'!J370)</f>
        <v/>
      </c>
      <c r="K370" s="211" t="str">
        <f>IF('5. Contrasts'!K370="","",'5. Contrasts'!K370)</f>
        <v/>
      </c>
      <c r="L370" s="211" t="str">
        <f>IF('5. Contrasts'!L370="","",'5. Contrasts'!L370)</f>
        <v/>
      </c>
      <c r="M370" s="211" t="str">
        <f>IF('5. Contrasts'!M370="","",'5. Contrasts'!M370)</f>
        <v/>
      </c>
      <c r="N370" s="211" t="str">
        <f>IF('5. Contrasts'!N370="","",'5. Contrasts'!N370)</f>
        <v/>
      </c>
      <c r="O370" s="211" t="str">
        <f>IF('5. Contrasts'!O370="","",'5. Contrasts'!O370)</f>
        <v/>
      </c>
      <c r="P370" s="211" t="str">
        <f>IF('5. Contrasts'!P370="","",'5. Contrasts'!P370)</f>
        <v/>
      </c>
      <c r="Q370" s="211" t="str">
        <f>IF('5. Contrasts'!Q370="","",'5. Contrasts'!Q370)</f>
        <v/>
      </c>
      <c r="R370" s="211" t="str">
        <f>IF('5. Contrasts'!R370="","",'5. Contrasts'!R370)</f>
        <v/>
      </c>
      <c r="S370" s="211" t="str">
        <f>IF('5. Contrasts'!S370="","",'5. Contrasts'!S370)</f>
        <v/>
      </c>
      <c r="T370" s="211" t="str">
        <f>IF('5. Contrasts'!T370="","",'5. Contrasts'!T370)</f>
        <v/>
      </c>
      <c r="U370" s="211" t="str">
        <f>IF('5. Contrasts'!U370="","",'5. Contrasts'!U370)</f>
        <v/>
      </c>
      <c r="V370" s="211" t="str">
        <f>IF('5. Contrasts'!V370="","",'5. Contrasts'!V370)</f>
        <v/>
      </c>
      <c r="W370" s="211" t="str">
        <f>IF('5. Contrasts'!W370="","",'5. Contrasts'!W370)</f>
        <v/>
      </c>
      <c r="X370" s="211" t="str">
        <f>IF('5. Contrasts'!X370="","",'5. Contrasts'!X370)</f>
        <v/>
      </c>
      <c r="Y370" s="211" t="str">
        <f>IF('5. Contrasts'!Y370="","",'5. Contrasts'!Y370)</f>
        <v/>
      </c>
      <c r="Z370" s="585" t="str">
        <f>IF('5. Contrasts'!Z370="","",'5. Contrasts'!Z370)</f>
        <v/>
      </c>
      <c r="AA370" s="377">
        <f t="shared" si="5"/>
        <v>14</v>
      </c>
      <c r="AC370" s="599"/>
      <c r="AD370" s="81"/>
      <c r="AE370" s="81"/>
      <c r="AF370" s="81"/>
      <c r="AG370" s="81"/>
      <c r="AH370" s="81"/>
      <c r="AI370" s="87"/>
      <c r="AJ370" s="81"/>
      <c r="AK370" s="81"/>
      <c r="AL370" s="81"/>
      <c r="AM370" s="81"/>
      <c r="AN370" s="81"/>
      <c r="AO370" s="81"/>
      <c r="AP370" s="81"/>
      <c r="AQ370" s="81"/>
      <c r="AR370" s="600"/>
    </row>
    <row r="371" spans="1:44" s="378" customFormat="1" ht="12.75" customHeight="1" x14ac:dyDescent="0.2">
      <c r="A371" s="547" t="str">
        <f>IF('5. Contrasts'!A371="","",'5. Contrasts'!A371)</f>
        <v/>
      </c>
      <c r="B371" s="211" t="str">
        <f>IF('5. Contrasts'!B371="","",'5. Contrasts'!B371)</f>
        <v/>
      </c>
      <c r="C371" s="211" t="str">
        <f>IF('5. Contrasts'!C371="","",'5. Contrasts'!C371)</f>
        <v/>
      </c>
      <c r="D371" s="91" t="str">
        <f>IF('5. Contrasts'!D371="","",'5. Contrasts'!D371)</f>
        <v/>
      </c>
      <c r="E371" s="212" t="str">
        <f>IF('5. Contrasts'!E371="","",'5. Contrasts'!E371)</f>
        <v>vs.</v>
      </c>
      <c r="F371" s="211" t="str">
        <f>IF('5. Contrasts'!F371="","",'5. Contrasts'!F371)</f>
        <v/>
      </c>
      <c r="G371" s="93" t="str">
        <f>IF('5. Contrasts'!G371="","",'5. Contrasts'!G371)</f>
        <v/>
      </c>
      <c r="H371" s="399" t="str">
        <f>IF('5. Contrasts'!H371="","",'5. Contrasts'!H371)</f>
        <v/>
      </c>
      <c r="I371" s="211" t="str">
        <f>IF('5. Contrasts'!I371="","",'5. Contrasts'!I371)</f>
        <v/>
      </c>
      <c r="J371" s="211" t="str">
        <f>IF('5. Contrasts'!J371="","",'5. Contrasts'!J371)</f>
        <v/>
      </c>
      <c r="K371" s="211" t="str">
        <f>IF('5. Contrasts'!K371="","",'5. Contrasts'!K371)</f>
        <v/>
      </c>
      <c r="L371" s="211" t="str">
        <f>IF('5. Contrasts'!L371="","",'5. Contrasts'!L371)</f>
        <v/>
      </c>
      <c r="M371" s="211" t="str">
        <f>IF('5. Contrasts'!M371="","",'5. Contrasts'!M371)</f>
        <v/>
      </c>
      <c r="N371" s="211" t="str">
        <f>IF('5. Contrasts'!N371="","",'5. Contrasts'!N371)</f>
        <v/>
      </c>
      <c r="O371" s="211" t="str">
        <f>IF('5. Contrasts'!O371="","",'5. Contrasts'!O371)</f>
        <v/>
      </c>
      <c r="P371" s="211" t="str">
        <f>IF('5. Contrasts'!P371="","",'5. Contrasts'!P371)</f>
        <v/>
      </c>
      <c r="Q371" s="211" t="str">
        <f>IF('5. Contrasts'!Q371="","",'5. Contrasts'!Q371)</f>
        <v/>
      </c>
      <c r="R371" s="211" t="str">
        <f>IF('5. Contrasts'!R371="","",'5. Contrasts'!R371)</f>
        <v/>
      </c>
      <c r="S371" s="211" t="str">
        <f>IF('5. Contrasts'!S371="","",'5. Contrasts'!S371)</f>
        <v/>
      </c>
      <c r="T371" s="211" t="str">
        <f>IF('5. Contrasts'!T371="","",'5. Contrasts'!T371)</f>
        <v/>
      </c>
      <c r="U371" s="211" t="str">
        <f>IF('5. Contrasts'!U371="","",'5. Contrasts'!U371)</f>
        <v/>
      </c>
      <c r="V371" s="211" t="str">
        <f>IF('5. Contrasts'!V371="","",'5. Contrasts'!V371)</f>
        <v/>
      </c>
      <c r="W371" s="211" t="str">
        <f>IF('5. Contrasts'!W371="","",'5. Contrasts'!W371)</f>
        <v/>
      </c>
      <c r="X371" s="211" t="str">
        <f>IF('5. Contrasts'!X371="","",'5. Contrasts'!X371)</f>
        <v/>
      </c>
      <c r="Y371" s="211" t="str">
        <f>IF('5. Contrasts'!Y371="","",'5. Contrasts'!Y371)</f>
        <v/>
      </c>
      <c r="Z371" s="585" t="str">
        <f>IF('5. Contrasts'!Z371="","",'5. Contrasts'!Z371)</f>
        <v/>
      </c>
      <c r="AA371" s="377">
        <f t="shared" si="5"/>
        <v>14</v>
      </c>
      <c r="AC371" s="599"/>
      <c r="AD371" s="81"/>
      <c r="AE371" s="81"/>
      <c r="AF371" s="81"/>
      <c r="AG371" s="81"/>
      <c r="AH371" s="81"/>
      <c r="AI371" s="87"/>
      <c r="AJ371" s="81"/>
      <c r="AK371" s="81"/>
      <c r="AL371" s="81"/>
      <c r="AM371" s="81"/>
      <c r="AN371" s="81"/>
      <c r="AO371" s="81"/>
      <c r="AP371" s="81"/>
      <c r="AQ371" s="81"/>
      <c r="AR371" s="600"/>
    </row>
    <row r="372" spans="1:44" s="378" customFormat="1" ht="12.75" customHeight="1" x14ac:dyDescent="0.2">
      <c r="A372" s="547" t="str">
        <f>IF('5. Contrasts'!A372="","",'5. Contrasts'!A372)</f>
        <v/>
      </c>
      <c r="B372" s="211" t="str">
        <f>IF('5. Contrasts'!B372="","",'5. Contrasts'!B372)</f>
        <v/>
      </c>
      <c r="C372" s="211" t="str">
        <f>IF('5. Contrasts'!C372="","",'5. Contrasts'!C372)</f>
        <v/>
      </c>
      <c r="D372" s="91" t="str">
        <f>IF('5. Contrasts'!D372="","",'5. Contrasts'!D372)</f>
        <v/>
      </c>
      <c r="E372" s="212" t="str">
        <f>IF('5. Contrasts'!E372="","",'5. Contrasts'!E372)</f>
        <v>vs.</v>
      </c>
      <c r="F372" s="211" t="str">
        <f>IF('5. Contrasts'!F372="","",'5. Contrasts'!F372)</f>
        <v/>
      </c>
      <c r="G372" s="93" t="str">
        <f>IF('5. Contrasts'!G372="","",'5. Contrasts'!G372)</f>
        <v/>
      </c>
      <c r="H372" s="399" t="str">
        <f>IF('5. Contrasts'!H372="","",'5. Contrasts'!H372)</f>
        <v/>
      </c>
      <c r="I372" s="211" t="str">
        <f>IF('5. Contrasts'!I372="","",'5. Contrasts'!I372)</f>
        <v/>
      </c>
      <c r="J372" s="211" t="str">
        <f>IF('5. Contrasts'!J372="","",'5. Contrasts'!J372)</f>
        <v/>
      </c>
      <c r="K372" s="211" t="str">
        <f>IF('5. Contrasts'!K372="","",'5. Contrasts'!K372)</f>
        <v/>
      </c>
      <c r="L372" s="211" t="str">
        <f>IF('5. Contrasts'!L372="","",'5. Contrasts'!L372)</f>
        <v/>
      </c>
      <c r="M372" s="211" t="str">
        <f>IF('5. Contrasts'!M372="","",'5. Contrasts'!M372)</f>
        <v/>
      </c>
      <c r="N372" s="211" t="str">
        <f>IF('5. Contrasts'!N372="","",'5. Contrasts'!N372)</f>
        <v/>
      </c>
      <c r="O372" s="211" t="str">
        <f>IF('5. Contrasts'!O372="","",'5. Contrasts'!O372)</f>
        <v/>
      </c>
      <c r="P372" s="211" t="str">
        <f>IF('5. Contrasts'!P372="","",'5. Contrasts'!P372)</f>
        <v/>
      </c>
      <c r="Q372" s="211" t="str">
        <f>IF('5. Contrasts'!Q372="","",'5. Contrasts'!Q372)</f>
        <v/>
      </c>
      <c r="R372" s="211" t="str">
        <f>IF('5. Contrasts'!R372="","",'5. Contrasts'!R372)</f>
        <v/>
      </c>
      <c r="S372" s="211" t="str">
        <f>IF('5. Contrasts'!S372="","",'5. Contrasts'!S372)</f>
        <v/>
      </c>
      <c r="T372" s="211" t="str">
        <f>IF('5. Contrasts'!T372="","",'5. Contrasts'!T372)</f>
        <v/>
      </c>
      <c r="U372" s="211" t="str">
        <f>IF('5. Contrasts'!U372="","",'5. Contrasts'!U372)</f>
        <v/>
      </c>
      <c r="V372" s="211" t="str">
        <f>IF('5. Contrasts'!V372="","",'5. Contrasts'!V372)</f>
        <v/>
      </c>
      <c r="W372" s="211" t="str">
        <f>IF('5. Contrasts'!W372="","",'5. Contrasts'!W372)</f>
        <v/>
      </c>
      <c r="X372" s="211" t="str">
        <f>IF('5. Contrasts'!X372="","",'5. Contrasts'!X372)</f>
        <v/>
      </c>
      <c r="Y372" s="211" t="str">
        <f>IF('5. Contrasts'!Y372="","",'5. Contrasts'!Y372)</f>
        <v/>
      </c>
      <c r="Z372" s="585" t="str">
        <f>IF('5. Contrasts'!Z372="","",'5. Contrasts'!Z372)</f>
        <v/>
      </c>
      <c r="AA372" s="377">
        <f t="shared" si="5"/>
        <v>14</v>
      </c>
      <c r="AC372" s="599"/>
      <c r="AD372" s="81"/>
      <c r="AE372" s="81"/>
      <c r="AF372" s="81"/>
      <c r="AG372" s="81"/>
      <c r="AH372" s="81"/>
      <c r="AI372" s="87"/>
      <c r="AJ372" s="81"/>
      <c r="AK372" s="81"/>
      <c r="AL372" s="81"/>
      <c r="AM372" s="81"/>
      <c r="AN372" s="81"/>
      <c r="AO372" s="81"/>
      <c r="AP372" s="81"/>
      <c r="AQ372" s="81"/>
      <c r="AR372" s="600"/>
    </row>
    <row r="373" spans="1:44" s="378" customFormat="1" ht="12.75" customHeight="1" x14ac:dyDescent="0.2">
      <c r="A373" s="547" t="str">
        <f>IF('5. Contrasts'!A373="","",'5. Contrasts'!A373)</f>
        <v/>
      </c>
      <c r="B373" s="211" t="str">
        <f>IF('5. Contrasts'!B373="","",'5. Contrasts'!B373)</f>
        <v/>
      </c>
      <c r="C373" s="211" t="str">
        <f>IF('5. Contrasts'!C373="","",'5. Contrasts'!C373)</f>
        <v/>
      </c>
      <c r="D373" s="91" t="str">
        <f>IF('5. Contrasts'!D373="","",'5. Contrasts'!D373)</f>
        <v/>
      </c>
      <c r="E373" s="212" t="str">
        <f>IF('5. Contrasts'!E373="","",'5. Contrasts'!E373)</f>
        <v>vs.</v>
      </c>
      <c r="F373" s="211" t="str">
        <f>IF('5. Contrasts'!F373="","",'5. Contrasts'!F373)</f>
        <v/>
      </c>
      <c r="G373" s="93" t="str">
        <f>IF('5. Contrasts'!G373="","",'5. Contrasts'!G373)</f>
        <v/>
      </c>
      <c r="H373" s="399" t="str">
        <f>IF('5. Contrasts'!H373="","",'5. Contrasts'!H373)</f>
        <v/>
      </c>
      <c r="I373" s="211" t="str">
        <f>IF('5. Contrasts'!I373="","",'5. Contrasts'!I373)</f>
        <v/>
      </c>
      <c r="J373" s="211" t="str">
        <f>IF('5. Contrasts'!J373="","",'5. Contrasts'!J373)</f>
        <v/>
      </c>
      <c r="K373" s="211" t="str">
        <f>IF('5. Contrasts'!K373="","",'5. Contrasts'!K373)</f>
        <v/>
      </c>
      <c r="L373" s="211" t="str">
        <f>IF('5. Contrasts'!L373="","",'5. Contrasts'!L373)</f>
        <v/>
      </c>
      <c r="M373" s="211" t="str">
        <f>IF('5. Contrasts'!M373="","",'5. Contrasts'!M373)</f>
        <v/>
      </c>
      <c r="N373" s="211" t="str">
        <f>IF('5. Contrasts'!N373="","",'5. Contrasts'!N373)</f>
        <v/>
      </c>
      <c r="O373" s="211" t="str">
        <f>IF('5. Contrasts'!O373="","",'5. Contrasts'!O373)</f>
        <v/>
      </c>
      <c r="P373" s="211" t="str">
        <f>IF('5. Contrasts'!P373="","",'5. Contrasts'!P373)</f>
        <v/>
      </c>
      <c r="Q373" s="211" t="str">
        <f>IF('5. Contrasts'!Q373="","",'5. Contrasts'!Q373)</f>
        <v/>
      </c>
      <c r="R373" s="211" t="str">
        <f>IF('5. Contrasts'!R373="","",'5. Contrasts'!R373)</f>
        <v/>
      </c>
      <c r="S373" s="211" t="str">
        <f>IF('5. Contrasts'!S373="","",'5. Contrasts'!S373)</f>
        <v/>
      </c>
      <c r="T373" s="211" t="str">
        <f>IF('5. Contrasts'!T373="","",'5. Contrasts'!T373)</f>
        <v/>
      </c>
      <c r="U373" s="211" t="str">
        <f>IF('5. Contrasts'!U373="","",'5. Contrasts'!U373)</f>
        <v/>
      </c>
      <c r="V373" s="211" t="str">
        <f>IF('5. Contrasts'!V373="","",'5. Contrasts'!V373)</f>
        <v/>
      </c>
      <c r="W373" s="211" t="str">
        <f>IF('5. Contrasts'!W373="","",'5. Contrasts'!W373)</f>
        <v/>
      </c>
      <c r="X373" s="211" t="str">
        <f>IF('5. Contrasts'!X373="","",'5. Contrasts'!X373)</f>
        <v/>
      </c>
      <c r="Y373" s="211" t="str">
        <f>IF('5. Contrasts'!Y373="","",'5. Contrasts'!Y373)</f>
        <v/>
      </c>
      <c r="Z373" s="585" t="str">
        <f>IF('5. Contrasts'!Z373="","",'5. Contrasts'!Z373)</f>
        <v/>
      </c>
      <c r="AA373" s="377">
        <f t="shared" si="5"/>
        <v>14</v>
      </c>
      <c r="AC373" s="599"/>
      <c r="AD373" s="81"/>
      <c r="AE373" s="81"/>
      <c r="AF373" s="81"/>
      <c r="AG373" s="81"/>
      <c r="AH373" s="81"/>
      <c r="AI373" s="87"/>
      <c r="AJ373" s="81"/>
      <c r="AK373" s="81"/>
      <c r="AL373" s="81"/>
      <c r="AM373" s="81"/>
      <c r="AN373" s="81"/>
      <c r="AO373" s="81"/>
      <c r="AP373" s="81"/>
      <c r="AQ373" s="81"/>
      <c r="AR373" s="600"/>
    </row>
    <row r="374" spans="1:44" s="378" customFormat="1" ht="12.75" customHeight="1" x14ac:dyDescent="0.2">
      <c r="A374" s="547" t="str">
        <f>IF('5. Contrasts'!A374="","",'5. Contrasts'!A374)</f>
        <v/>
      </c>
      <c r="B374" s="211" t="str">
        <f>IF('5. Contrasts'!B374="","",'5. Contrasts'!B374)</f>
        <v/>
      </c>
      <c r="C374" s="211" t="str">
        <f>IF('5. Contrasts'!C374="","",'5. Contrasts'!C374)</f>
        <v/>
      </c>
      <c r="D374" s="91" t="str">
        <f>IF('5. Contrasts'!D374="","",'5. Contrasts'!D374)</f>
        <v/>
      </c>
      <c r="E374" s="212" t="str">
        <f>IF('5. Contrasts'!E374="","",'5. Contrasts'!E374)</f>
        <v>vs.</v>
      </c>
      <c r="F374" s="211" t="str">
        <f>IF('5. Contrasts'!F374="","",'5. Contrasts'!F374)</f>
        <v/>
      </c>
      <c r="G374" s="93" t="str">
        <f>IF('5. Contrasts'!G374="","",'5. Contrasts'!G374)</f>
        <v/>
      </c>
      <c r="H374" s="399" t="str">
        <f>IF('5. Contrasts'!H374="","",'5. Contrasts'!H374)</f>
        <v/>
      </c>
      <c r="I374" s="211" t="str">
        <f>IF('5. Contrasts'!I374="","",'5. Contrasts'!I374)</f>
        <v/>
      </c>
      <c r="J374" s="211" t="str">
        <f>IF('5. Contrasts'!J374="","",'5. Contrasts'!J374)</f>
        <v/>
      </c>
      <c r="K374" s="211" t="str">
        <f>IF('5. Contrasts'!K374="","",'5. Contrasts'!K374)</f>
        <v/>
      </c>
      <c r="L374" s="211" t="str">
        <f>IF('5. Contrasts'!L374="","",'5. Contrasts'!L374)</f>
        <v/>
      </c>
      <c r="M374" s="211" t="str">
        <f>IF('5. Contrasts'!M374="","",'5. Contrasts'!M374)</f>
        <v/>
      </c>
      <c r="N374" s="211" t="str">
        <f>IF('5. Contrasts'!N374="","",'5. Contrasts'!N374)</f>
        <v/>
      </c>
      <c r="O374" s="211" t="str">
        <f>IF('5. Contrasts'!O374="","",'5. Contrasts'!O374)</f>
        <v/>
      </c>
      <c r="P374" s="211" t="str">
        <f>IF('5. Contrasts'!P374="","",'5. Contrasts'!P374)</f>
        <v/>
      </c>
      <c r="Q374" s="211" t="str">
        <f>IF('5. Contrasts'!Q374="","",'5. Contrasts'!Q374)</f>
        <v/>
      </c>
      <c r="R374" s="211" t="str">
        <f>IF('5. Contrasts'!R374="","",'5. Contrasts'!R374)</f>
        <v/>
      </c>
      <c r="S374" s="211" t="str">
        <f>IF('5. Contrasts'!S374="","",'5. Contrasts'!S374)</f>
        <v/>
      </c>
      <c r="T374" s="211" t="str">
        <f>IF('5. Contrasts'!T374="","",'5. Contrasts'!T374)</f>
        <v/>
      </c>
      <c r="U374" s="211" t="str">
        <f>IF('5. Contrasts'!U374="","",'5. Contrasts'!U374)</f>
        <v/>
      </c>
      <c r="V374" s="211" t="str">
        <f>IF('5. Contrasts'!V374="","",'5. Contrasts'!V374)</f>
        <v/>
      </c>
      <c r="W374" s="211" t="str">
        <f>IF('5. Contrasts'!W374="","",'5. Contrasts'!W374)</f>
        <v/>
      </c>
      <c r="X374" s="211" t="str">
        <f>IF('5. Contrasts'!X374="","",'5. Contrasts'!X374)</f>
        <v/>
      </c>
      <c r="Y374" s="211" t="str">
        <f>IF('5. Contrasts'!Y374="","",'5. Contrasts'!Y374)</f>
        <v/>
      </c>
      <c r="Z374" s="585" t="str">
        <f>IF('5. Contrasts'!Z374="","",'5. Contrasts'!Z374)</f>
        <v/>
      </c>
      <c r="AA374" s="377">
        <f t="shared" si="5"/>
        <v>14</v>
      </c>
      <c r="AC374" s="599"/>
      <c r="AD374" s="81"/>
      <c r="AE374" s="81"/>
      <c r="AF374" s="81"/>
      <c r="AG374" s="81"/>
      <c r="AH374" s="81"/>
      <c r="AI374" s="87"/>
      <c r="AJ374" s="81"/>
      <c r="AK374" s="81"/>
      <c r="AL374" s="81"/>
      <c r="AM374" s="81"/>
      <c r="AN374" s="81"/>
      <c r="AO374" s="81"/>
      <c r="AP374" s="81"/>
      <c r="AQ374" s="81"/>
      <c r="AR374" s="600"/>
    </row>
    <row r="375" spans="1:44" s="378" customFormat="1" ht="12.75" hidden="1" customHeight="1" x14ac:dyDescent="0.2">
      <c r="A375" s="547" t="str">
        <f>IF('5. Contrasts'!A375="","",'5. Contrasts'!A375)</f>
        <v/>
      </c>
      <c r="B375" s="211" t="str">
        <f>IF('5. Contrasts'!B375="","",'5. Contrasts'!B375)</f>
        <v/>
      </c>
      <c r="C375" s="211" t="str">
        <f>IF('5. Contrasts'!C375="","",'5. Contrasts'!C375)</f>
        <v/>
      </c>
      <c r="D375" s="91" t="str">
        <f>IF('5. Contrasts'!D375="","",'5. Contrasts'!D375)</f>
        <v/>
      </c>
      <c r="E375" s="212" t="str">
        <f>IF('5. Contrasts'!E375="","",'5. Contrasts'!E375)</f>
        <v>vs.</v>
      </c>
      <c r="F375" s="211" t="str">
        <f>IF('5. Contrasts'!F375="","",'5. Contrasts'!F375)</f>
        <v/>
      </c>
      <c r="G375" s="93" t="str">
        <f>IF('5. Contrasts'!G375="","",'5. Contrasts'!G375)</f>
        <v/>
      </c>
      <c r="H375" s="399" t="str">
        <f>IF('5. Contrasts'!H375="","",'5. Contrasts'!H375)</f>
        <v/>
      </c>
      <c r="I375" s="211" t="str">
        <f>IF('5. Contrasts'!I375="","",'5. Contrasts'!I375)</f>
        <v/>
      </c>
      <c r="J375" s="211" t="str">
        <f>IF('5. Contrasts'!J375="","",'5. Contrasts'!J375)</f>
        <v/>
      </c>
      <c r="K375" s="211" t="str">
        <f>IF('5. Contrasts'!K375="","",'5. Contrasts'!K375)</f>
        <v/>
      </c>
      <c r="L375" s="211" t="str">
        <f>IF('5. Contrasts'!L375="","",'5. Contrasts'!L375)</f>
        <v/>
      </c>
      <c r="M375" s="211" t="str">
        <f>IF('5. Contrasts'!M375="","",'5. Contrasts'!M375)</f>
        <v/>
      </c>
      <c r="N375" s="211" t="str">
        <f>IF('5. Contrasts'!N375="","",'5. Contrasts'!N375)</f>
        <v/>
      </c>
      <c r="O375" s="211" t="str">
        <f>IF('5. Contrasts'!O375="","",'5. Contrasts'!O375)</f>
        <v/>
      </c>
      <c r="P375" s="211" t="str">
        <f>IF('5. Contrasts'!P375="","",'5. Contrasts'!P375)</f>
        <v/>
      </c>
      <c r="Q375" s="211" t="str">
        <f>IF('5. Contrasts'!Q375="","",'5. Contrasts'!Q375)</f>
        <v/>
      </c>
      <c r="R375" s="211" t="str">
        <f>IF('5. Contrasts'!R375="","",'5. Contrasts'!R375)</f>
        <v/>
      </c>
      <c r="S375" s="211" t="str">
        <f>IF('5. Contrasts'!S375="","",'5. Contrasts'!S375)</f>
        <v/>
      </c>
      <c r="T375" s="211" t="str">
        <f>IF('5. Contrasts'!T375="","",'5. Contrasts'!T375)</f>
        <v/>
      </c>
      <c r="U375" s="211" t="str">
        <f>IF('5. Contrasts'!U375="","",'5. Contrasts'!U375)</f>
        <v/>
      </c>
      <c r="V375" s="211" t="str">
        <f>IF('5. Contrasts'!V375="","",'5. Contrasts'!V375)</f>
        <v/>
      </c>
      <c r="W375" s="211" t="str">
        <f>IF('5. Contrasts'!W375="","",'5. Contrasts'!W375)</f>
        <v/>
      </c>
      <c r="X375" s="211" t="str">
        <f>IF('5. Contrasts'!X375="","",'5. Contrasts'!X375)</f>
        <v/>
      </c>
      <c r="Y375" s="211" t="str">
        <f>IF('5. Contrasts'!Y375="","",'5. Contrasts'!Y375)</f>
        <v/>
      </c>
      <c r="Z375" s="585" t="str">
        <f>IF('5. Contrasts'!Z375="","",'5. Contrasts'!Z375)</f>
        <v/>
      </c>
      <c r="AA375" s="377">
        <f t="shared" si="5"/>
        <v>14</v>
      </c>
      <c r="AC375" s="599"/>
      <c r="AD375" s="81"/>
      <c r="AE375" s="81"/>
      <c r="AF375" s="81"/>
      <c r="AG375" s="81"/>
      <c r="AH375" s="81"/>
      <c r="AI375" s="87"/>
      <c r="AJ375" s="81"/>
      <c r="AK375" s="81"/>
      <c r="AL375" s="81"/>
      <c r="AM375" s="81"/>
      <c r="AN375" s="81"/>
      <c r="AO375" s="81"/>
      <c r="AP375" s="81"/>
      <c r="AQ375" s="81"/>
      <c r="AR375" s="600"/>
    </row>
    <row r="376" spans="1:44" s="378" customFormat="1" ht="12.75" hidden="1" customHeight="1" x14ac:dyDescent="0.2">
      <c r="A376" s="547" t="str">
        <f>IF('5. Contrasts'!A376="","",'5. Contrasts'!A376)</f>
        <v/>
      </c>
      <c r="B376" s="211" t="str">
        <f>IF('5. Contrasts'!B376="","",'5. Contrasts'!B376)</f>
        <v/>
      </c>
      <c r="C376" s="211" t="str">
        <f>IF('5. Contrasts'!C376="","",'5. Contrasts'!C376)</f>
        <v/>
      </c>
      <c r="D376" s="91" t="str">
        <f>IF('5. Contrasts'!D376="","",'5. Contrasts'!D376)</f>
        <v/>
      </c>
      <c r="E376" s="212" t="str">
        <f>IF('5. Contrasts'!E376="","",'5. Contrasts'!E376)</f>
        <v>vs.</v>
      </c>
      <c r="F376" s="211" t="str">
        <f>IF('5. Contrasts'!F376="","",'5. Contrasts'!F376)</f>
        <v/>
      </c>
      <c r="G376" s="93" t="str">
        <f>IF('5. Contrasts'!G376="","",'5. Contrasts'!G376)</f>
        <v/>
      </c>
      <c r="H376" s="399" t="str">
        <f>IF('5. Contrasts'!H376="","",'5. Contrasts'!H376)</f>
        <v/>
      </c>
      <c r="I376" s="211" t="str">
        <f>IF('5. Contrasts'!I376="","",'5. Contrasts'!I376)</f>
        <v/>
      </c>
      <c r="J376" s="211" t="str">
        <f>IF('5. Contrasts'!J376="","",'5. Contrasts'!J376)</f>
        <v/>
      </c>
      <c r="K376" s="211" t="str">
        <f>IF('5. Contrasts'!K376="","",'5. Contrasts'!K376)</f>
        <v/>
      </c>
      <c r="L376" s="211" t="str">
        <f>IF('5. Contrasts'!L376="","",'5. Contrasts'!L376)</f>
        <v/>
      </c>
      <c r="M376" s="211" t="str">
        <f>IF('5. Contrasts'!M376="","",'5. Contrasts'!M376)</f>
        <v/>
      </c>
      <c r="N376" s="211" t="str">
        <f>IF('5. Contrasts'!N376="","",'5. Contrasts'!N376)</f>
        <v/>
      </c>
      <c r="O376" s="211" t="str">
        <f>IF('5. Contrasts'!O376="","",'5. Contrasts'!O376)</f>
        <v/>
      </c>
      <c r="P376" s="211" t="str">
        <f>IF('5. Contrasts'!P376="","",'5. Contrasts'!P376)</f>
        <v/>
      </c>
      <c r="Q376" s="211" t="str">
        <f>IF('5. Contrasts'!Q376="","",'5. Contrasts'!Q376)</f>
        <v/>
      </c>
      <c r="R376" s="211" t="str">
        <f>IF('5. Contrasts'!R376="","",'5. Contrasts'!R376)</f>
        <v/>
      </c>
      <c r="S376" s="211" t="str">
        <f>IF('5. Contrasts'!S376="","",'5. Contrasts'!S376)</f>
        <v/>
      </c>
      <c r="T376" s="211" t="str">
        <f>IF('5. Contrasts'!T376="","",'5. Contrasts'!T376)</f>
        <v/>
      </c>
      <c r="U376" s="211" t="str">
        <f>IF('5. Contrasts'!U376="","",'5. Contrasts'!U376)</f>
        <v/>
      </c>
      <c r="V376" s="211" t="str">
        <f>IF('5. Contrasts'!V376="","",'5. Contrasts'!V376)</f>
        <v/>
      </c>
      <c r="W376" s="211" t="str">
        <f>IF('5. Contrasts'!W376="","",'5. Contrasts'!W376)</f>
        <v/>
      </c>
      <c r="X376" s="211" t="str">
        <f>IF('5. Contrasts'!X376="","",'5. Contrasts'!X376)</f>
        <v/>
      </c>
      <c r="Y376" s="211" t="str">
        <f>IF('5. Contrasts'!Y376="","",'5. Contrasts'!Y376)</f>
        <v/>
      </c>
      <c r="Z376" s="585" t="str">
        <f>IF('5. Contrasts'!Z376="","",'5. Contrasts'!Z376)</f>
        <v/>
      </c>
      <c r="AA376" s="377">
        <f t="shared" si="5"/>
        <v>14</v>
      </c>
      <c r="AC376" s="599"/>
      <c r="AD376" s="81"/>
      <c r="AE376" s="81"/>
      <c r="AF376" s="81"/>
      <c r="AG376" s="81"/>
      <c r="AH376" s="81"/>
      <c r="AI376" s="87"/>
      <c r="AJ376" s="81"/>
      <c r="AK376" s="81"/>
      <c r="AL376" s="81"/>
      <c r="AM376" s="81"/>
      <c r="AN376" s="81"/>
      <c r="AO376" s="81"/>
      <c r="AP376" s="81"/>
      <c r="AQ376" s="81"/>
      <c r="AR376" s="600"/>
    </row>
    <row r="377" spans="1:44" s="378" customFormat="1" ht="12.75" hidden="1" customHeight="1" x14ac:dyDescent="0.2">
      <c r="A377" s="547" t="str">
        <f>IF('5. Contrasts'!A377="","",'5. Contrasts'!A377)</f>
        <v/>
      </c>
      <c r="B377" s="211" t="str">
        <f>IF('5. Contrasts'!B377="","",'5. Contrasts'!B377)</f>
        <v/>
      </c>
      <c r="C377" s="211" t="str">
        <f>IF('5. Contrasts'!C377="","",'5. Contrasts'!C377)</f>
        <v/>
      </c>
      <c r="D377" s="91" t="str">
        <f>IF('5. Contrasts'!D377="","",'5. Contrasts'!D377)</f>
        <v/>
      </c>
      <c r="E377" s="212" t="str">
        <f>IF('5. Contrasts'!E377="","",'5. Contrasts'!E377)</f>
        <v>vs.</v>
      </c>
      <c r="F377" s="211" t="str">
        <f>IF('5. Contrasts'!F377="","",'5. Contrasts'!F377)</f>
        <v/>
      </c>
      <c r="G377" s="93" t="str">
        <f>IF('5. Contrasts'!G377="","",'5. Contrasts'!G377)</f>
        <v/>
      </c>
      <c r="H377" s="399" t="str">
        <f>IF('5. Contrasts'!H377="","",'5. Contrasts'!H377)</f>
        <v/>
      </c>
      <c r="I377" s="211" t="str">
        <f>IF('5. Contrasts'!I377="","",'5. Contrasts'!I377)</f>
        <v/>
      </c>
      <c r="J377" s="211" t="str">
        <f>IF('5. Contrasts'!J377="","",'5. Contrasts'!J377)</f>
        <v/>
      </c>
      <c r="K377" s="211" t="str">
        <f>IF('5. Contrasts'!K377="","",'5. Contrasts'!K377)</f>
        <v/>
      </c>
      <c r="L377" s="211" t="str">
        <f>IF('5. Contrasts'!L377="","",'5. Contrasts'!L377)</f>
        <v/>
      </c>
      <c r="M377" s="211" t="str">
        <f>IF('5. Contrasts'!M377="","",'5. Contrasts'!M377)</f>
        <v/>
      </c>
      <c r="N377" s="211" t="str">
        <f>IF('5. Contrasts'!N377="","",'5. Contrasts'!N377)</f>
        <v/>
      </c>
      <c r="O377" s="211" t="str">
        <f>IF('5. Contrasts'!O377="","",'5. Contrasts'!O377)</f>
        <v/>
      </c>
      <c r="P377" s="211" t="str">
        <f>IF('5. Contrasts'!P377="","",'5. Contrasts'!P377)</f>
        <v/>
      </c>
      <c r="Q377" s="211" t="str">
        <f>IF('5. Contrasts'!Q377="","",'5. Contrasts'!Q377)</f>
        <v/>
      </c>
      <c r="R377" s="211" t="str">
        <f>IF('5. Contrasts'!R377="","",'5. Contrasts'!R377)</f>
        <v/>
      </c>
      <c r="S377" s="211" t="str">
        <f>IF('5. Contrasts'!S377="","",'5. Contrasts'!S377)</f>
        <v/>
      </c>
      <c r="T377" s="211" t="str">
        <f>IF('5. Contrasts'!T377="","",'5. Contrasts'!T377)</f>
        <v/>
      </c>
      <c r="U377" s="211" t="str">
        <f>IF('5. Contrasts'!U377="","",'5. Contrasts'!U377)</f>
        <v/>
      </c>
      <c r="V377" s="211" t="str">
        <f>IF('5. Contrasts'!V377="","",'5. Contrasts'!V377)</f>
        <v/>
      </c>
      <c r="W377" s="211" t="str">
        <f>IF('5. Contrasts'!W377="","",'5. Contrasts'!W377)</f>
        <v/>
      </c>
      <c r="X377" s="211" t="str">
        <f>IF('5. Contrasts'!X377="","",'5. Contrasts'!X377)</f>
        <v/>
      </c>
      <c r="Y377" s="211" t="str">
        <f>IF('5. Contrasts'!Y377="","",'5. Contrasts'!Y377)</f>
        <v/>
      </c>
      <c r="Z377" s="585" t="str">
        <f>IF('5. Contrasts'!Z377="","",'5. Contrasts'!Z377)</f>
        <v/>
      </c>
      <c r="AA377" s="377">
        <f t="shared" si="5"/>
        <v>14</v>
      </c>
      <c r="AC377" s="599"/>
      <c r="AD377" s="81"/>
      <c r="AE377" s="81"/>
      <c r="AF377" s="81"/>
      <c r="AG377" s="81"/>
      <c r="AH377" s="81"/>
      <c r="AI377" s="87"/>
      <c r="AJ377" s="81"/>
      <c r="AK377" s="81"/>
      <c r="AL377" s="81"/>
      <c r="AM377" s="81"/>
      <c r="AN377" s="81"/>
      <c r="AO377" s="81"/>
      <c r="AP377" s="81"/>
      <c r="AQ377" s="81"/>
      <c r="AR377" s="600"/>
    </row>
    <row r="378" spans="1:44" s="378" customFormat="1" ht="12.75" hidden="1" customHeight="1" x14ac:dyDescent="0.2">
      <c r="A378" s="547" t="str">
        <f>IF('5. Contrasts'!A378="","",'5. Contrasts'!A378)</f>
        <v/>
      </c>
      <c r="B378" s="211" t="str">
        <f>IF('5. Contrasts'!B378="","",'5. Contrasts'!B378)</f>
        <v/>
      </c>
      <c r="C378" s="211" t="str">
        <f>IF('5. Contrasts'!C378="","",'5. Contrasts'!C378)</f>
        <v/>
      </c>
      <c r="D378" s="91" t="str">
        <f>IF('5. Contrasts'!D378="","",'5. Contrasts'!D378)</f>
        <v/>
      </c>
      <c r="E378" s="212" t="str">
        <f>IF('5. Contrasts'!E378="","",'5. Contrasts'!E378)</f>
        <v>vs.</v>
      </c>
      <c r="F378" s="211" t="str">
        <f>IF('5. Contrasts'!F378="","",'5. Contrasts'!F378)</f>
        <v/>
      </c>
      <c r="G378" s="93" t="str">
        <f>IF('5. Contrasts'!G378="","",'5. Contrasts'!G378)</f>
        <v/>
      </c>
      <c r="H378" s="399" t="str">
        <f>IF('5. Contrasts'!H378="","",'5. Contrasts'!H378)</f>
        <v/>
      </c>
      <c r="I378" s="211" t="str">
        <f>IF('5. Contrasts'!I378="","",'5. Contrasts'!I378)</f>
        <v/>
      </c>
      <c r="J378" s="211" t="str">
        <f>IF('5. Contrasts'!J378="","",'5. Contrasts'!J378)</f>
        <v/>
      </c>
      <c r="K378" s="211" t="str">
        <f>IF('5. Contrasts'!K378="","",'5. Contrasts'!K378)</f>
        <v/>
      </c>
      <c r="L378" s="211" t="str">
        <f>IF('5. Contrasts'!L378="","",'5. Contrasts'!L378)</f>
        <v/>
      </c>
      <c r="M378" s="211" t="str">
        <f>IF('5. Contrasts'!M378="","",'5. Contrasts'!M378)</f>
        <v/>
      </c>
      <c r="N378" s="211" t="str">
        <f>IF('5. Contrasts'!N378="","",'5. Contrasts'!N378)</f>
        <v/>
      </c>
      <c r="O378" s="211" t="str">
        <f>IF('5. Contrasts'!O378="","",'5. Contrasts'!O378)</f>
        <v/>
      </c>
      <c r="P378" s="211" t="str">
        <f>IF('5. Contrasts'!P378="","",'5. Contrasts'!P378)</f>
        <v/>
      </c>
      <c r="Q378" s="211" t="str">
        <f>IF('5. Contrasts'!Q378="","",'5. Contrasts'!Q378)</f>
        <v/>
      </c>
      <c r="R378" s="211" t="str">
        <f>IF('5. Contrasts'!R378="","",'5. Contrasts'!R378)</f>
        <v/>
      </c>
      <c r="S378" s="211" t="str">
        <f>IF('5. Contrasts'!S378="","",'5. Contrasts'!S378)</f>
        <v/>
      </c>
      <c r="T378" s="211" t="str">
        <f>IF('5. Contrasts'!T378="","",'5. Contrasts'!T378)</f>
        <v/>
      </c>
      <c r="U378" s="211" t="str">
        <f>IF('5. Contrasts'!U378="","",'5. Contrasts'!U378)</f>
        <v/>
      </c>
      <c r="V378" s="211" t="str">
        <f>IF('5. Contrasts'!V378="","",'5. Contrasts'!V378)</f>
        <v/>
      </c>
      <c r="W378" s="211" t="str">
        <f>IF('5. Contrasts'!W378="","",'5. Contrasts'!W378)</f>
        <v/>
      </c>
      <c r="X378" s="211" t="str">
        <f>IF('5. Contrasts'!X378="","",'5. Contrasts'!X378)</f>
        <v/>
      </c>
      <c r="Y378" s="211" t="str">
        <f>IF('5. Contrasts'!Y378="","",'5. Contrasts'!Y378)</f>
        <v/>
      </c>
      <c r="Z378" s="585" t="str">
        <f>IF('5. Contrasts'!Z378="","",'5. Contrasts'!Z378)</f>
        <v/>
      </c>
      <c r="AA378" s="377">
        <f t="shared" si="5"/>
        <v>14</v>
      </c>
      <c r="AC378" s="599"/>
      <c r="AD378" s="81"/>
      <c r="AE378" s="81"/>
      <c r="AF378" s="81"/>
      <c r="AG378" s="81"/>
      <c r="AH378" s="81"/>
      <c r="AI378" s="87"/>
      <c r="AJ378" s="81"/>
      <c r="AK378" s="81"/>
      <c r="AL378" s="81"/>
      <c r="AM378" s="81"/>
      <c r="AN378" s="81"/>
      <c r="AO378" s="81"/>
      <c r="AP378" s="81"/>
      <c r="AQ378" s="81"/>
      <c r="AR378" s="600"/>
    </row>
    <row r="379" spans="1:44" s="378" customFormat="1" ht="12.75" hidden="1" customHeight="1" x14ac:dyDescent="0.2">
      <c r="A379" s="547" t="str">
        <f>IF('5. Contrasts'!A379="","",'5. Contrasts'!A379)</f>
        <v/>
      </c>
      <c r="B379" s="211" t="str">
        <f>IF('5. Contrasts'!B379="","",'5. Contrasts'!B379)</f>
        <v/>
      </c>
      <c r="C379" s="211" t="str">
        <f>IF('5. Contrasts'!C379="","",'5. Contrasts'!C379)</f>
        <v/>
      </c>
      <c r="D379" s="91" t="str">
        <f>IF('5. Contrasts'!D379="","",'5. Contrasts'!D379)</f>
        <v/>
      </c>
      <c r="E379" s="212" t="str">
        <f>IF('5. Contrasts'!E379="","",'5. Contrasts'!E379)</f>
        <v>vs.</v>
      </c>
      <c r="F379" s="211" t="str">
        <f>IF('5. Contrasts'!F379="","",'5. Contrasts'!F379)</f>
        <v/>
      </c>
      <c r="G379" s="93" t="str">
        <f>IF('5. Contrasts'!G379="","",'5. Contrasts'!G379)</f>
        <v/>
      </c>
      <c r="H379" s="399" t="str">
        <f>IF('5. Contrasts'!H379="","",'5. Contrasts'!H379)</f>
        <v/>
      </c>
      <c r="I379" s="211" t="str">
        <f>IF('5. Contrasts'!I379="","",'5. Contrasts'!I379)</f>
        <v/>
      </c>
      <c r="J379" s="211" t="str">
        <f>IF('5. Contrasts'!J379="","",'5. Contrasts'!J379)</f>
        <v/>
      </c>
      <c r="K379" s="211" t="str">
        <f>IF('5. Contrasts'!K379="","",'5. Contrasts'!K379)</f>
        <v/>
      </c>
      <c r="L379" s="211" t="str">
        <f>IF('5. Contrasts'!L379="","",'5. Contrasts'!L379)</f>
        <v/>
      </c>
      <c r="M379" s="211" t="str">
        <f>IF('5. Contrasts'!M379="","",'5. Contrasts'!M379)</f>
        <v/>
      </c>
      <c r="N379" s="211" t="str">
        <f>IF('5. Contrasts'!N379="","",'5. Contrasts'!N379)</f>
        <v/>
      </c>
      <c r="O379" s="211" t="str">
        <f>IF('5. Contrasts'!O379="","",'5. Contrasts'!O379)</f>
        <v/>
      </c>
      <c r="P379" s="211" t="str">
        <f>IF('5. Contrasts'!P379="","",'5. Contrasts'!P379)</f>
        <v/>
      </c>
      <c r="Q379" s="211" t="str">
        <f>IF('5. Contrasts'!Q379="","",'5. Contrasts'!Q379)</f>
        <v/>
      </c>
      <c r="R379" s="211" t="str">
        <f>IF('5. Contrasts'!R379="","",'5. Contrasts'!R379)</f>
        <v/>
      </c>
      <c r="S379" s="211" t="str">
        <f>IF('5. Contrasts'!S379="","",'5. Contrasts'!S379)</f>
        <v/>
      </c>
      <c r="T379" s="211" t="str">
        <f>IF('5. Contrasts'!T379="","",'5. Contrasts'!T379)</f>
        <v/>
      </c>
      <c r="U379" s="211" t="str">
        <f>IF('5. Contrasts'!U379="","",'5. Contrasts'!U379)</f>
        <v/>
      </c>
      <c r="V379" s="211" t="str">
        <f>IF('5. Contrasts'!V379="","",'5. Contrasts'!V379)</f>
        <v/>
      </c>
      <c r="W379" s="211" t="str">
        <f>IF('5. Contrasts'!W379="","",'5. Contrasts'!W379)</f>
        <v/>
      </c>
      <c r="X379" s="211" t="str">
        <f>IF('5. Contrasts'!X379="","",'5. Contrasts'!X379)</f>
        <v/>
      </c>
      <c r="Y379" s="211" t="str">
        <f>IF('5. Contrasts'!Y379="","",'5. Contrasts'!Y379)</f>
        <v/>
      </c>
      <c r="Z379" s="585" t="str">
        <f>IF('5. Contrasts'!Z379="","",'5. Contrasts'!Z379)</f>
        <v/>
      </c>
      <c r="AA379" s="377">
        <f t="shared" si="5"/>
        <v>14</v>
      </c>
      <c r="AC379" s="599"/>
      <c r="AD379" s="81"/>
      <c r="AE379" s="81"/>
      <c r="AF379" s="81"/>
      <c r="AG379" s="81"/>
      <c r="AH379" s="81"/>
      <c r="AI379" s="87"/>
      <c r="AJ379" s="81"/>
      <c r="AK379" s="81"/>
      <c r="AL379" s="81"/>
      <c r="AM379" s="81"/>
      <c r="AN379" s="81"/>
      <c r="AO379" s="81"/>
      <c r="AP379" s="81"/>
      <c r="AQ379" s="81"/>
      <c r="AR379" s="600"/>
    </row>
    <row r="380" spans="1:44" s="378" customFormat="1" ht="12.75" hidden="1" customHeight="1" x14ac:dyDescent="0.2">
      <c r="A380" s="547" t="str">
        <f>IF('5. Contrasts'!A380="","",'5. Contrasts'!A380)</f>
        <v/>
      </c>
      <c r="B380" s="211" t="str">
        <f>IF('5. Contrasts'!B380="","",'5. Contrasts'!B380)</f>
        <v/>
      </c>
      <c r="C380" s="211" t="str">
        <f>IF('5. Contrasts'!C380="","",'5. Contrasts'!C380)</f>
        <v/>
      </c>
      <c r="D380" s="91" t="str">
        <f>IF('5. Contrasts'!D380="","",'5. Contrasts'!D380)</f>
        <v/>
      </c>
      <c r="E380" s="212" t="str">
        <f>IF('5. Contrasts'!E380="","",'5. Contrasts'!E380)</f>
        <v>vs.</v>
      </c>
      <c r="F380" s="211" t="str">
        <f>IF('5. Contrasts'!F380="","",'5. Contrasts'!F380)</f>
        <v/>
      </c>
      <c r="G380" s="93" t="str">
        <f>IF('5. Contrasts'!G380="","",'5. Contrasts'!G380)</f>
        <v/>
      </c>
      <c r="H380" s="399" t="str">
        <f>IF('5. Contrasts'!H380="","",'5. Contrasts'!H380)</f>
        <v/>
      </c>
      <c r="I380" s="211" t="str">
        <f>IF('5. Contrasts'!I380="","",'5. Contrasts'!I380)</f>
        <v/>
      </c>
      <c r="J380" s="211" t="str">
        <f>IF('5. Contrasts'!J380="","",'5. Contrasts'!J380)</f>
        <v/>
      </c>
      <c r="K380" s="211" t="str">
        <f>IF('5. Contrasts'!K380="","",'5. Contrasts'!K380)</f>
        <v/>
      </c>
      <c r="L380" s="211" t="str">
        <f>IF('5. Contrasts'!L380="","",'5. Contrasts'!L380)</f>
        <v/>
      </c>
      <c r="M380" s="211" t="str">
        <f>IF('5. Contrasts'!M380="","",'5. Contrasts'!M380)</f>
        <v/>
      </c>
      <c r="N380" s="211" t="str">
        <f>IF('5. Contrasts'!N380="","",'5. Contrasts'!N380)</f>
        <v/>
      </c>
      <c r="O380" s="211" t="str">
        <f>IF('5. Contrasts'!O380="","",'5. Contrasts'!O380)</f>
        <v/>
      </c>
      <c r="P380" s="211" t="str">
        <f>IF('5. Contrasts'!P380="","",'5. Contrasts'!P380)</f>
        <v/>
      </c>
      <c r="Q380" s="211" t="str">
        <f>IF('5. Contrasts'!Q380="","",'5. Contrasts'!Q380)</f>
        <v/>
      </c>
      <c r="R380" s="211" t="str">
        <f>IF('5. Contrasts'!R380="","",'5. Contrasts'!R380)</f>
        <v/>
      </c>
      <c r="S380" s="211" t="str">
        <f>IF('5. Contrasts'!S380="","",'5. Contrasts'!S380)</f>
        <v/>
      </c>
      <c r="T380" s="211" t="str">
        <f>IF('5. Contrasts'!T380="","",'5. Contrasts'!T380)</f>
        <v/>
      </c>
      <c r="U380" s="211" t="str">
        <f>IF('5. Contrasts'!U380="","",'5. Contrasts'!U380)</f>
        <v/>
      </c>
      <c r="V380" s="211" t="str">
        <f>IF('5. Contrasts'!V380="","",'5. Contrasts'!V380)</f>
        <v/>
      </c>
      <c r="W380" s="211" t="str">
        <f>IF('5. Contrasts'!W380="","",'5. Contrasts'!W380)</f>
        <v/>
      </c>
      <c r="X380" s="211" t="str">
        <f>IF('5. Contrasts'!X380="","",'5. Contrasts'!X380)</f>
        <v/>
      </c>
      <c r="Y380" s="211" t="str">
        <f>IF('5. Contrasts'!Y380="","",'5. Contrasts'!Y380)</f>
        <v/>
      </c>
      <c r="Z380" s="585" t="str">
        <f>IF('5. Contrasts'!Z380="","",'5. Contrasts'!Z380)</f>
        <v/>
      </c>
      <c r="AA380" s="377">
        <f t="shared" si="5"/>
        <v>14</v>
      </c>
      <c r="AC380" s="599"/>
      <c r="AD380" s="81"/>
      <c r="AE380" s="81"/>
      <c r="AF380" s="81"/>
      <c r="AG380" s="81"/>
      <c r="AH380" s="81"/>
      <c r="AI380" s="87"/>
      <c r="AJ380" s="81"/>
      <c r="AK380" s="81"/>
      <c r="AL380" s="81"/>
      <c r="AM380" s="81"/>
      <c r="AN380" s="81"/>
      <c r="AO380" s="81"/>
      <c r="AP380" s="81"/>
      <c r="AQ380" s="81"/>
      <c r="AR380" s="600"/>
    </row>
    <row r="381" spans="1:44" s="378" customFormat="1" ht="12.75" hidden="1" customHeight="1" x14ac:dyDescent="0.2">
      <c r="A381" s="547" t="str">
        <f>IF('5. Contrasts'!A381="","",'5. Contrasts'!A381)</f>
        <v/>
      </c>
      <c r="B381" s="211" t="str">
        <f>IF('5. Contrasts'!B381="","",'5. Contrasts'!B381)</f>
        <v/>
      </c>
      <c r="C381" s="211" t="str">
        <f>IF('5. Contrasts'!C381="","",'5. Contrasts'!C381)</f>
        <v/>
      </c>
      <c r="D381" s="91" t="str">
        <f>IF('5. Contrasts'!D381="","",'5. Contrasts'!D381)</f>
        <v/>
      </c>
      <c r="E381" s="212" t="str">
        <f>IF('5. Contrasts'!E381="","",'5. Contrasts'!E381)</f>
        <v>vs.</v>
      </c>
      <c r="F381" s="211" t="str">
        <f>IF('5. Contrasts'!F381="","",'5. Contrasts'!F381)</f>
        <v/>
      </c>
      <c r="G381" s="93" t="str">
        <f>IF('5. Contrasts'!G381="","",'5. Contrasts'!G381)</f>
        <v/>
      </c>
      <c r="H381" s="399" t="str">
        <f>IF('5. Contrasts'!H381="","",'5. Contrasts'!H381)</f>
        <v/>
      </c>
      <c r="I381" s="211" t="str">
        <f>IF('5. Contrasts'!I381="","",'5. Contrasts'!I381)</f>
        <v/>
      </c>
      <c r="J381" s="211" t="str">
        <f>IF('5. Contrasts'!J381="","",'5. Contrasts'!J381)</f>
        <v/>
      </c>
      <c r="K381" s="211" t="str">
        <f>IF('5. Contrasts'!K381="","",'5. Contrasts'!K381)</f>
        <v/>
      </c>
      <c r="L381" s="211" t="str">
        <f>IF('5. Contrasts'!L381="","",'5. Contrasts'!L381)</f>
        <v/>
      </c>
      <c r="M381" s="211" t="str">
        <f>IF('5. Contrasts'!M381="","",'5. Contrasts'!M381)</f>
        <v/>
      </c>
      <c r="N381" s="211" t="str">
        <f>IF('5. Contrasts'!N381="","",'5. Contrasts'!N381)</f>
        <v/>
      </c>
      <c r="O381" s="211" t="str">
        <f>IF('5. Contrasts'!O381="","",'5. Contrasts'!O381)</f>
        <v/>
      </c>
      <c r="P381" s="211" t="str">
        <f>IF('5. Contrasts'!P381="","",'5. Contrasts'!P381)</f>
        <v/>
      </c>
      <c r="Q381" s="211" t="str">
        <f>IF('5. Contrasts'!Q381="","",'5. Contrasts'!Q381)</f>
        <v/>
      </c>
      <c r="R381" s="211" t="str">
        <f>IF('5. Contrasts'!R381="","",'5. Contrasts'!R381)</f>
        <v/>
      </c>
      <c r="S381" s="211" t="str">
        <f>IF('5. Contrasts'!S381="","",'5. Contrasts'!S381)</f>
        <v/>
      </c>
      <c r="T381" s="211" t="str">
        <f>IF('5. Contrasts'!T381="","",'5. Contrasts'!T381)</f>
        <v/>
      </c>
      <c r="U381" s="211" t="str">
        <f>IF('5. Contrasts'!U381="","",'5. Contrasts'!U381)</f>
        <v/>
      </c>
      <c r="V381" s="211" t="str">
        <f>IF('5. Contrasts'!V381="","",'5. Contrasts'!V381)</f>
        <v/>
      </c>
      <c r="W381" s="211" t="str">
        <f>IF('5. Contrasts'!W381="","",'5. Contrasts'!W381)</f>
        <v/>
      </c>
      <c r="X381" s="211" t="str">
        <f>IF('5. Contrasts'!X381="","",'5. Contrasts'!X381)</f>
        <v/>
      </c>
      <c r="Y381" s="211" t="str">
        <f>IF('5. Contrasts'!Y381="","",'5. Contrasts'!Y381)</f>
        <v/>
      </c>
      <c r="Z381" s="585" t="str">
        <f>IF('5. Contrasts'!Z381="","",'5. Contrasts'!Z381)</f>
        <v/>
      </c>
      <c r="AA381" s="377">
        <f t="shared" si="5"/>
        <v>14</v>
      </c>
      <c r="AC381" s="599"/>
      <c r="AD381" s="81"/>
      <c r="AE381" s="81"/>
      <c r="AF381" s="81"/>
      <c r="AG381" s="81"/>
      <c r="AH381" s="81"/>
      <c r="AI381" s="87"/>
      <c r="AJ381" s="81"/>
      <c r="AK381" s="81"/>
      <c r="AL381" s="81"/>
      <c r="AM381" s="81"/>
      <c r="AN381" s="81"/>
      <c r="AO381" s="81"/>
      <c r="AP381" s="81"/>
      <c r="AQ381" s="81"/>
      <c r="AR381" s="600"/>
    </row>
    <row r="382" spans="1:44" s="378" customFormat="1" ht="12.75" hidden="1" customHeight="1" x14ac:dyDescent="0.2">
      <c r="A382" s="547" t="str">
        <f>IF('5. Contrasts'!A382="","",'5. Contrasts'!A382)</f>
        <v/>
      </c>
      <c r="B382" s="211" t="str">
        <f>IF('5. Contrasts'!B382="","",'5. Contrasts'!B382)</f>
        <v/>
      </c>
      <c r="C382" s="211" t="str">
        <f>IF('5. Contrasts'!C382="","",'5. Contrasts'!C382)</f>
        <v/>
      </c>
      <c r="D382" s="91" t="str">
        <f>IF('5. Contrasts'!D382="","",'5. Contrasts'!D382)</f>
        <v/>
      </c>
      <c r="E382" s="212" t="str">
        <f>IF('5. Contrasts'!E382="","",'5. Contrasts'!E382)</f>
        <v>vs.</v>
      </c>
      <c r="F382" s="211" t="str">
        <f>IF('5. Contrasts'!F382="","",'5. Contrasts'!F382)</f>
        <v/>
      </c>
      <c r="G382" s="93" t="str">
        <f>IF('5. Contrasts'!G382="","",'5. Contrasts'!G382)</f>
        <v/>
      </c>
      <c r="H382" s="399" t="str">
        <f>IF('5. Contrasts'!H382="","",'5. Contrasts'!H382)</f>
        <v/>
      </c>
      <c r="I382" s="211" t="str">
        <f>IF('5. Contrasts'!I382="","",'5. Contrasts'!I382)</f>
        <v/>
      </c>
      <c r="J382" s="211" t="str">
        <f>IF('5. Contrasts'!J382="","",'5. Contrasts'!J382)</f>
        <v/>
      </c>
      <c r="K382" s="211" t="str">
        <f>IF('5. Contrasts'!K382="","",'5. Contrasts'!K382)</f>
        <v/>
      </c>
      <c r="L382" s="211" t="str">
        <f>IF('5. Contrasts'!L382="","",'5. Contrasts'!L382)</f>
        <v/>
      </c>
      <c r="M382" s="211" t="str">
        <f>IF('5. Contrasts'!M382="","",'5. Contrasts'!M382)</f>
        <v/>
      </c>
      <c r="N382" s="211" t="str">
        <f>IF('5. Contrasts'!N382="","",'5. Contrasts'!N382)</f>
        <v/>
      </c>
      <c r="O382" s="211" t="str">
        <f>IF('5. Contrasts'!O382="","",'5. Contrasts'!O382)</f>
        <v/>
      </c>
      <c r="P382" s="211" t="str">
        <f>IF('5. Contrasts'!P382="","",'5. Contrasts'!P382)</f>
        <v/>
      </c>
      <c r="Q382" s="211" t="str">
        <f>IF('5. Contrasts'!Q382="","",'5. Contrasts'!Q382)</f>
        <v/>
      </c>
      <c r="R382" s="211" t="str">
        <f>IF('5. Contrasts'!R382="","",'5. Contrasts'!R382)</f>
        <v/>
      </c>
      <c r="S382" s="211" t="str">
        <f>IF('5. Contrasts'!S382="","",'5. Contrasts'!S382)</f>
        <v/>
      </c>
      <c r="T382" s="211" t="str">
        <f>IF('5. Contrasts'!T382="","",'5. Contrasts'!T382)</f>
        <v/>
      </c>
      <c r="U382" s="211" t="str">
        <f>IF('5. Contrasts'!U382="","",'5. Contrasts'!U382)</f>
        <v/>
      </c>
      <c r="V382" s="211" t="str">
        <f>IF('5. Contrasts'!V382="","",'5. Contrasts'!V382)</f>
        <v/>
      </c>
      <c r="W382" s="211" t="str">
        <f>IF('5. Contrasts'!W382="","",'5. Contrasts'!W382)</f>
        <v/>
      </c>
      <c r="X382" s="211" t="str">
        <f>IF('5. Contrasts'!X382="","",'5. Contrasts'!X382)</f>
        <v/>
      </c>
      <c r="Y382" s="211" t="str">
        <f>IF('5. Contrasts'!Y382="","",'5. Contrasts'!Y382)</f>
        <v/>
      </c>
      <c r="Z382" s="585" t="str">
        <f>IF('5. Contrasts'!Z382="","",'5. Contrasts'!Z382)</f>
        <v/>
      </c>
      <c r="AA382" s="377">
        <f t="shared" si="5"/>
        <v>14</v>
      </c>
      <c r="AC382" s="599"/>
      <c r="AD382" s="81"/>
      <c r="AE382" s="81"/>
      <c r="AF382" s="81"/>
      <c r="AG382" s="81"/>
      <c r="AH382" s="81"/>
      <c r="AI382" s="87"/>
      <c r="AJ382" s="81"/>
      <c r="AK382" s="81"/>
      <c r="AL382" s="81"/>
      <c r="AM382" s="81"/>
      <c r="AN382" s="81"/>
      <c r="AO382" s="81"/>
      <c r="AP382" s="81"/>
      <c r="AQ382" s="81"/>
      <c r="AR382" s="600"/>
    </row>
    <row r="383" spans="1:44" s="378" customFormat="1" ht="12.75" hidden="1" customHeight="1" x14ac:dyDescent="0.2">
      <c r="A383" s="547" t="str">
        <f>IF('5. Contrasts'!A383="","",'5. Contrasts'!A383)</f>
        <v/>
      </c>
      <c r="B383" s="211" t="str">
        <f>IF('5. Contrasts'!B383="","",'5. Contrasts'!B383)</f>
        <v/>
      </c>
      <c r="C383" s="211" t="str">
        <f>IF('5. Contrasts'!C383="","",'5. Contrasts'!C383)</f>
        <v/>
      </c>
      <c r="D383" s="91" t="str">
        <f>IF('5. Contrasts'!D383="","",'5. Contrasts'!D383)</f>
        <v/>
      </c>
      <c r="E383" s="212" t="str">
        <f>IF('5. Contrasts'!E383="","",'5. Contrasts'!E383)</f>
        <v>vs.</v>
      </c>
      <c r="F383" s="211" t="str">
        <f>IF('5. Contrasts'!F383="","",'5. Contrasts'!F383)</f>
        <v/>
      </c>
      <c r="G383" s="93" t="str">
        <f>IF('5. Contrasts'!G383="","",'5. Contrasts'!G383)</f>
        <v/>
      </c>
      <c r="H383" s="399" t="str">
        <f>IF('5. Contrasts'!H383="","",'5. Contrasts'!H383)</f>
        <v/>
      </c>
      <c r="I383" s="211" t="str">
        <f>IF('5. Contrasts'!I383="","",'5. Contrasts'!I383)</f>
        <v/>
      </c>
      <c r="J383" s="211" t="str">
        <f>IF('5. Contrasts'!J383="","",'5. Contrasts'!J383)</f>
        <v/>
      </c>
      <c r="K383" s="211" t="str">
        <f>IF('5. Contrasts'!K383="","",'5. Contrasts'!K383)</f>
        <v/>
      </c>
      <c r="L383" s="211" t="str">
        <f>IF('5. Contrasts'!L383="","",'5. Contrasts'!L383)</f>
        <v/>
      </c>
      <c r="M383" s="211" t="str">
        <f>IF('5. Contrasts'!M383="","",'5. Contrasts'!M383)</f>
        <v/>
      </c>
      <c r="N383" s="211" t="str">
        <f>IF('5. Contrasts'!N383="","",'5. Contrasts'!N383)</f>
        <v/>
      </c>
      <c r="O383" s="211" t="str">
        <f>IF('5. Contrasts'!O383="","",'5. Contrasts'!O383)</f>
        <v/>
      </c>
      <c r="P383" s="211" t="str">
        <f>IF('5. Contrasts'!P383="","",'5. Contrasts'!P383)</f>
        <v/>
      </c>
      <c r="Q383" s="211" t="str">
        <f>IF('5. Contrasts'!Q383="","",'5. Contrasts'!Q383)</f>
        <v/>
      </c>
      <c r="R383" s="211" t="str">
        <f>IF('5. Contrasts'!R383="","",'5. Contrasts'!R383)</f>
        <v/>
      </c>
      <c r="S383" s="211" t="str">
        <f>IF('5. Contrasts'!S383="","",'5. Contrasts'!S383)</f>
        <v/>
      </c>
      <c r="T383" s="211" t="str">
        <f>IF('5. Contrasts'!T383="","",'5. Contrasts'!T383)</f>
        <v/>
      </c>
      <c r="U383" s="211" t="str">
        <f>IF('5. Contrasts'!U383="","",'5. Contrasts'!U383)</f>
        <v/>
      </c>
      <c r="V383" s="211" t="str">
        <f>IF('5. Contrasts'!V383="","",'5. Contrasts'!V383)</f>
        <v/>
      </c>
      <c r="W383" s="211" t="str">
        <f>IF('5. Contrasts'!W383="","",'5. Contrasts'!W383)</f>
        <v/>
      </c>
      <c r="X383" s="211" t="str">
        <f>IF('5. Contrasts'!X383="","",'5. Contrasts'!X383)</f>
        <v/>
      </c>
      <c r="Y383" s="211" t="str">
        <f>IF('5. Contrasts'!Y383="","",'5. Contrasts'!Y383)</f>
        <v/>
      </c>
      <c r="Z383" s="585" t="str">
        <f>IF('5. Contrasts'!Z383="","",'5. Contrasts'!Z383)</f>
        <v/>
      </c>
      <c r="AA383" s="377">
        <f t="shared" si="5"/>
        <v>14</v>
      </c>
      <c r="AC383" s="599"/>
      <c r="AD383" s="81"/>
      <c r="AE383" s="81"/>
      <c r="AF383" s="81"/>
      <c r="AG383" s="81"/>
      <c r="AH383" s="81"/>
      <c r="AI383" s="87"/>
      <c r="AJ383" s="81"/>
      <c r="AK383" s="81"/>
      <c r="AL383" s="81"/>
      <c r="AM383" s="81"/>
      <c r="AN383" s="81"/>
      <c r="AO383" s="81"/>
      <c r="AP383" s="81"/>
      <c r="AQ383" s="81"/>
      <c r="AR383" s="600"/>
    </row>
    <row r="384" spans="1:44" s="378" customFormat="1" ht="12.75" hidden="1" customHeight="1" x14ac:dyDescent="0.2">
      <c r="A384" s="547" t="str">
        <f>IF('5. Contrasts'!A384="","",'5. Contrasts'!A384)</f>
        <v/>
      </c>
      <c r="B384" s="211" t="str">
        <f>IF('5. Contrasts'!B384="","",'5. Contrasts'!B384)</f>
        <v/>
      </c>
      <c r="C384" s="211" t="str">
        <f>IF('5. Contrasts'!C384="","",'5. Contrasts'!C384)</f>
        <v/>
      </c>
      <c r="D384" s="91" t="str">
        <f>IF('5. Contrasts'!D384="","",'5. Contrasts'!D384)</f>
        <v/>
      </c>
      <c r="E384" s="212" t="str">
        <f>IF('5. Contrasts'!E384="","",'5. Contrasts'!E384)</f>
        <v>vs.</v>
      </c>
      <c r="F384" s="211" t="str">
        <f>IF('5. Contrasts'!F384="","",'5. Contrasts'!F384)</f>
        <v/>
      </c>
      <c r="G384" s="93" t="str">
        <f>IF('5. Contrasts'!G384="","",'5. Contrasts'!G384)</f>
        <v/>
      </c>
      <c r="H384" s="399" t="str">
        <f>IF('5. Contrasts'!H384="","",'5. Contrasts'!H384)</f>
        <v/>
      </c>
      <c r="I384" s="211" t="str">
        <f>IF('5. Contrasts'!I384="","",'5. Contrasts'!I384)</f>
        <v/>
      </c>
      <c r="J384" s="211" t="str">
        <f>IF('5. Contrasts'!J384="","",'5. Contrasts'!J384)</f>
        <v/>
      </c>
      <c r="K384" s="211" t="str">
        <f>IF('5. Contrasts'!K384="","",'5. Contrasts'!K384)</f>
        <v/>
      </c>
      <c r="L384" s="211" t="str">
        <f>IF('5. Contrasts'!L384="","",'5. Contrasts'!L384)</f>
        <v/>
      </c>
      <c r="M384" s="211" t="str">
        <f>IF('5. Contrasts'!M384="","",'5. Contrasts'!M384)</f>
        <v/>
      </c>
      <c r="N384" s="211" t="str">
        <f>IF('5. Contrasts'!N384="","",'5. Contrasts'!N384)</f>
        <v/>
      </c>
      <c r="O384" s="211" t="str">
        <f>IF('5. Contrasts'!O384="","",'5. Contrasts'!O384)</f>
        <v/>
      </c>
      <c r="P384" s="211" t="str">
        <f>IF('5. Contrasts'!P384="","",'5. Contrasts'!P384)</f>
        <v/>
      </c>
      <c r="Q384" s="211" t="str">
        <f>IF('5. Contrasts'!Q384="","",'5. Contrasts'!Q384)</f>
        <v/>
      </c>
      <c r="R384" s="211" t="str">
        <f>IF('5. Contrasts'!R384="","",'5. Contrasts'!R384)</f>
        <v/>
      </c>
      <c r="S384" s="211" t="str">
        <f>IF('5. Contrasts'!S384="","",'5. Contrasts'!S384)</f>
        <v/>
      </c>
      <c r="T384" s="211" t="str">
        <f>IF('5. Contrasts'!T384="","",'5. Contrasts'!T384)</f>
        <v/>
      </c>
      <c r="U384" s="211" t="str">
        <f>IF('5. Contrasts'!U384="","",'5. Contrasts'!U384)</f>
        <v/>
      </c>
      <c r="V384" s="211" t="str">
        <f>IF('5. Contrasts'!V384="","",'5. Contrasts'!V384)</f>
        <v/>
      </c>
      <c r="W384" s="211" t="str">
        <f>IF('5. Contrasts'!W384="","",'5. Contrasts'!W384)</f>
        <v/>
      </c>
      <c r="X384" s="211" t="str">
        <f>IF('5. Contrasts'!X384="","",'5. Contrasts'!X384)</f>
        <v/>
      </c>
      <c r="Y384" s="211" t="str">
        <f>IF('5. Contrasts'!Y384="","",'5. Contrasts'!Y384)</f>
        <v/>
      </c>
      <c r="Z384" s="585" t="str">
        <f>IF('5. Contrasts'!Z384="","",'5. Contrasts'!Z384)</f>
        <v/>
      </c>
      <c r="AA384" s="377">
        <f t="shared" si="5"/>
        <v>14</v>
      </c>
      <c r="AC384" s="599"/>
      <c r="AD384" s="81"/>
      <c r="AE384" s="81"/>
      <c r="AF384" s="81"/>
      <c r="AG384" s="81"/>
      <c r="AH384" s="81"/>
      <c r="AI384" s="87"/>
      <c r="AJ384" s="81"/>
      <c r="AK384" s="81"/>
      <c r="AL384" s="81"/>
      <c r="AM384" s="81"/>
      <c r="AN384" s="81"/>
      <c r="AO384" s="81"/>
      <c r="AP384" s="81"/>
      <c r="AQ384" s="81"/>
      <c r="AR384" s="600"/>
    </row>
    <row r="385" spans="1:44" s="378" customFormat="1" ht="12.75" hidden="1" customHeight="1" x14ac:dyDescent="0.2">
      <c r="A385" s="547" t="str">
        <f>IF('5. Contrasts'!A385="","",'5. Contrasts'!A385)</f>
        <v/>
      </c>
      <c r="B385" s="211" t="str">
        <f>IF('5. Contrasts'!B385="","",'5. Contrasts'!B385)</f>
        <v/>
      </c>
      <c r="C385" s="211" t="str">
        <f>IF('5. Contrasts'!C385="","",'5. Contrasts'!C385)</f>
        <v/>
      </c>
      <c r="D385" s="91" t="str">
        <f>IF('5. Contrasts'!D385="","",'5. Contrasts'!D385)</f>
        <v/>
      </c>
      <c r="E385" s="212" t="str">
        <f>IF('5. Contrasts'!E385="","",'5. Contrasts'!E385)</f>
        <v>vs.</v>
      </c>
      <c r="F385" s="211" t="str">
        <f>IF('5. Contrasts'!F385="","",'5. Contrasts'!F385)</f>
        <v/>
      </c>
      <c r="G385" s="93" t="str">
        <f>IF('5. Contrasts'!G385="","",'5. Contrasts'!G385)</f>
        <v/>
      </c>
      <c r="H385" s="399" t="str">
        <f>IF('5. Contrasts'!H385="","",'5. Contrasts'!H385)</f>
        <v/>
      </c>
      <c r="I385" s="211" t="str">
        <f>IF('5. Contrasts'!I385="","",'5. Contrasts'!I385)</f>
        <v/>
      </c>
      <c r="J385" s="211" t="str">
        <f>IF('5. Contrasts'!J385="","",'5. Contrasts'!J385)</f>
        <v/>
      </c>
      <c r="K385" s="211" t="str">
        <f>IF('5. Contrasts'!K385="","",'5. Contrasts'!K385)</f>
        <v/>
      </c>
      <c r="L385" s="211" t="str">
        <f>IF('5. Contrasts'!L385="","",'5. Contrasts'!L385)</f>
        <v/>
      </c>
      <c r="M385" s="211" t="str">
        <f>IF('5. Contrasts'!M385="","",'5. Contrasts'!M385)</f>
        <v/>
      </c>
      <c r="N385" s="211" t="str">
        <f>IF('5. Contrasts'!N385="","",'5. Contrasts'!N385)</f>
        <v/>
      </c>
      <c r="O385" s="211" t="str">
        <f>IF('5. Contrasts'!O385="","",'5. Contrasts'!O385)</f>
        <v/>
      </c>
      <c r="P385" s="211" t="str">
        <f>IF('5. Contrasts'!P385="","",'5. Contrasts'!P385)</f>
        <v/>
      </c>
      <c r="Q385" s="211" t="str">
        <f>IF('5. Contrasts'!Q385="","",'5. Contrasts'!Q385)</f>
        <v/>
      </c>
      <c r="R385" s="211" t="str">
        <f>IF('5. Contrasts'!R385="","",'5. Contrasts'!R385)</f>
        <v/>
      </c>
      <c r="S385" s="211" t="str">
        <f>IF('5. Contrasts'!S385="","",'5. Contrasts'!S385)</f>
        <v/>
      </c>
      <c r="T385" s="211" t="str">
        <f>IF('5. Contrasts'!T385="","",'5. Contrasts'!T385)</f>
        <v/>
      </c>
      <c r="U385" s="211" t="str">
        <f>IF('5. Contrasts'!U385="","",'5. Contrasts'!U385)</f>
        <v/>
      </c>
      <c r="V385" s="211" t="str">
        <f>IF('5. Contrasts'!V385="","",'5. Contrasts'!V385)</f>
        <v/>
      </c>
      <c r="W385" s="211" t="str">
        <f>IF('5. Contrasts'!W385="","",'5. Contrasts'!W385)</f>
        <v/>
      </c>
      <c r="X385" s="211" t="str">
        <f>IF('5. Contrasts'!X385="","",'5. Contrasts'!X385)</f>
        <v/>
      </c>
      <c r="Y385" s="211" t="str">
        <f>IF('5. Contrasts'!Y385="","",'5. Contrasts'!Y385)</f>
        <v/>
      </c>
      <c r="Z385" s="585" t="str">
        <f>IF('5. Contrasts'!Z385="","",'5. Contrasts'!Z385)</f>
        <v/>
      </c>
      <c r="AA385" s="377">
        <f t="shared" si="5"/>
        <v>14</v>
      </c>
      <c r="AC385" s="599"/>
      <c r="AD385" s="81"/>
      <c r="AE385" s="81"/>
      <c r="AF385" s="81"/>
      <c r="AG385" s="81"/>
      <c r="AH385" s="81"/>
      <c r="AI385" s="87"/>
      <c r="AJ385" s="81"/>
      <c r="AK385" s="81"/>
      <c r="AL385" s="81"/>
      <c r="AM385" s="81"/>
      <c r="AN385" s="81"/>
      <c r="AO385" s="81"/>
      <c r="AP385" s="81"/>
      <c r="AQ385" s="81"/>
      <c r="AR385" s="600"/>
    </row>
    <row r="386" spans="1:44" s="378" customFormat="1" ht="12.75" hidden="1" customHeight="1" x14ac:dyDescent="0.2">
      <c r="A386" s="547" t="str">
        <f>IF('5. Contrasts'!A386="","",'5. Contrasts'!A386)</f>
        <v/>
      </c>
      <c r="B386" s="211" t="str">
        <f>IF('5. Contrasts'!B386="","",'5. Contrasts'!B386)</f>
        <v/>
      </c>
      <c r="C386" s="211" t="str">
        <f>IF('5. Contrasts'!C386="","",'5. Contrasts'!C386)</f>
        <v/>
      </c>
      <c r="D386" s="91" t="str">
        <f>IF('5. Contrasts'!D386="","",'5. Contrasts'!D386)</f>
        <v/>
      </c>
      <c r="E386" s="212" t="str">
        <f>IF('5. Contrasts'!E386="","",'5. Contrasts'!E386)</f>
        <v>vs.</v>
      </c>
      <c r="F386" s="211" t="str">
        <f>IF('5. Contrasts'!F386="","",'5. Contrasts'!F386)</f>
        <v/>
      </c>
      <c r="G386" s="93" t="str">
        <f>IF('5. Contrasts'!G386="","",'5. Contrasts'!G386)</f>
        <v/>
      </c>
      <c r="H386" s="399" t="str">
        <f>IF('5. Contrasts'!H386="","",'5. Contrasts'!H386)</f>
        <v/>
      </c>
      <c r="I386" s="211" t="str">
        <f>IF('5. Contrasts'!I386="","",'5. Contrasts'!I386)</f>
        <v/>
      </c>
      <c r="J386" s="211" t="str">
        <f>IF('5. Contrasts'!J386="","",'5. Contrasts'!J386)</f>
        <v/>
      </c>
      <c r="K386" s="211" t="str">
        <f>IF('5. Contrasts'!K386="","",'5. Contrasts'!K386)</f>
        <v/>
      </c>
      <c r="L386" s="211" t="str">
        <f>IF('5. Contrasts'!L386="","",'5. Contrasts'!L386)</f>
        <v/>
      </c>
      <c r="M386" s="211" t="str">
        <f>IF('5. Contrasts'!M386="","",'5. Contrasts'!M386)</f>
        <v/>
      </c>
      <c r="N386" s="211" t="str">
        <f>IF('5. Contrasts'!N386="","",'5. Contrasts'!N386)</f>
        <v/>
      </c>
      <c r="O386" s="211" t="str">
        <f>IF('5. Contrasts'!O386="","",'5. Contrasts'!O386)</f>
        <v/>
      </c>
      <c r="P386" s="211" t="str">
        <f>IF('5. Contrasts'!P386="","",'5. Contrasts'!P386)</f>
        <v/>
      </c>
      <c r="Q386" s="211" t="str">
        <f>IF('5. Contrasts'!Q386="","",'5. Contrasts'!Q386)</f>
        <v/>
      </c>
      <c r="R386" s="211" t="str">
        <f>IF('5. Contrasts'!R386="","",'5. Contrasts'!R386)</f>
        <v/>
      </c>
      <c r="S386" s="211" t="str">
        <f>IF('5. Contrasts'!S386="","",'5. Contrasts'!S386)</f>
        <v/>
      </c>
      <c r="T386" s="211" t="str">
        <f>IF('5. Contrasts'!T386="","",'5. Contrasts'!T386)</f>
        <v/>
      </c>
      <c r="U386" s="211" t="str">
        <f>IF('5. Contrasts'!U386="","",'5. Contrasts'!U386)</f>
        <v/>
      </c>
      <c r="V386" s="211" t="str">
        <f>IF('5. Contrasts'!V386="","",'5. Contrasts'!V386)</f>
        <v/>
      </c>
      <c r="W386" s="211" t="str">
        <f>IF('5. Contrasts'!W386="","",'5. Contrasts'!W386)</f>
        <v/>
      </c>
      <c r="X386" s="211" t="str">
        <f>IF('5. Contrasts'!X386="","",'5. Contrasts'!X386)</f>
        <v/>
      </c>
      <c r="Y386" s="211" t="str">
        <f>IF('5. Contrasts'!Y386="","",'5. Contrasts'!Y386)</f>
        <v/>
      </c>
      <c r="Z386" s="585" t="str">
        <f>IF('5. Contrasts'!Z386="","",'5. Contrasts'!Z386)</f>
        <v/>
      </c>
      <c r="AA386" s="377">
        <f t="shared" si="5"/>
        <v>14</v>
      </c>
      <c r="AC386" s="599"/>
      <c r="AD386" s="81"/>
      <c r="AE386" s="81"/>
      <c r="AF386" s="81"/>
      <c r="AG386" s="81"/>
      <c r="AH386" s="81"/>
      <c r="AI386" s="87"/>
      <c r="AJ386" s="81"/>
      <c r="AK386" s="81"/>
      <c r="AL386" s="81"/>
      <c r="AM386" s="81"/>
      <c r="AN386" s="81"/>
      <c r="AO386" s="81"/>
      <c r="AP386" s="81"/>
      <c r="AQ386" s="81"/>
      <c r="AR386" s="600"/>
    </row>
    <row r="387" spans="1:44" s="378" customFormat="1" ht="12.75" hidden="1" customHeight="1" x14ac:dyDescent="0.2">
      <c r="A387" s="547" t="str">
        <f>IF('5. Contrasts'!A387="","",'5. Contrasts'!A387)</f>
        <v/>
      </c>
      <c r="B387" s="211" t="str">
        <f>IF('5. Contrasts'!B387="","",'5. Contrasts'!B387)</f>
        <v/>
      </c>
      <c r="C387" s="211" t="str">
        <f>IF('5. Contrasts'!C387="","",'5. Contrasts'!C387)</f>
        <v/>
      </c>
      <c r="D387" s="91" t="str">
        <f>IF('5. Contrasts'!D387="","",'5. Contrasts'!D387)</f>
        <v/>
      </c>
      <c r="E387" s="212" t="str">
        <f>IF('5. Contrasts'!E387="","",'5. Contrasts'!E387)</f>
        <v>vs.</v>
      </c>
      <c r="F387" s="211" t="str">
        <f>IF('5. Contrasts'!F387="","",'5. Contrasts'!F387)</f>
        <v/>
      </c>
      <c r="G387" s="93" t="str">
        <f>IF('5. Contrasts'!G387="","",'5. Contrasts'!G387)</f>
        <v/>
      </c>
      <c r="H387" s="399" t="str">
        <f>IF('5. Contrasts'!H387="","",'5. Contrasts'!H387)</f>
        <v/>
      </c>
      <c r="I387" s="211" t="str">
        <f>IF('5. Contrasts'!I387="","",'5. Contrasts'!I387)</f>
        <v/>
      </c>
      <c r="J387" s="211" t="str">
        <f>IF('5. Contrasts'!J387="","",'5. Contrasts'!J387)</f>
        <v/>
      </c>
      <c r="K387" s="211" t="str">
        <f>IF('5. Contrasts'!K387="","",'5. Contrasts'!K387)</f>
        <v/>
      </c>
      <c r="L387" s="211" t="str">
        <f>IF('5. Contrasts'!L387="","",'5. Contrasts'!L387)</f>
        <v/>
      </c>
      <c r="M387" s="211" t="str">
        <f>IF('5. Contrasts'!M387="","",'5. Contrasts'!M387)</f>
        <v/>
      </c>
      <c r="N387" s="211" t="str">
        <f>IF('5. Contrasts'!N387="","",'5. Contrasts'!N387)</f>
        <v/>
      </c>
      <c r="O387" s="211" t="str">
        <f>IF('5. Contrasts'!O387="","",'5. Contrasts'!O387)</f>
        <v/>
      </c>
      <c r="P387" s="211" t="str">
        <f>IF('5. Contrasts'!P387="","",'5. Contrasts'!P387)</f>
        <v/>
      </c>
      <c r="Q387" s="211" t="str">
        <f>IF('5. Contrasts'!Q387="","",'5. Contrasts'!Q387)</f>
        <v/>
      </c>
      <c r="R387" s="211" t="str">
        <f>IF('5. Contrasts'!R387="","",'5. Contrasts'!R387)</f>
        <v/>
      </c>
      <c r="S387" s="211" t="str">
        <f>IF('5. Contrasts'!S387="","",'5. Contrasts'!S387)</f>
        <v/>
      </c>
      <c r="T387" s="211" t="str">
        <f>IF('5. Contrasts'!T387="","",'5. Contrasts'!T387)</f>
        <v/>
      </c>
      <c r="U387" s="211" t="str">
        <f>IF('5. Contrasts'!U387="","",'5. Contrasts'!U387)</f>
        <v/>
      </c>
      <c r="V387" s="211" t="str">
        <f>IF('5. Contrasts'!V387="","",'5. Contrasts'!V387)</f>
        <v/>
      </c>
      <c r="W387" s="211" t="str">
        <f>IF('5. Contrasts'!W387="","",'5. Contrasts'!W387)</f>
        <v/>
      </c>
      <c r="X387" s="211" t="str">
        <f>IF('5. Contrasts'!X387="","",'5. Contrasts'!X387)</f>
        <v/>
      </c>
      <c r="Y387" s="211" t="str">
        <f>IF('5. Contrasts'!Y387="","",'5. Contrasts'!Y387)</f>
        <v/>
      </c>
      <c r="Z387" s="585" t="str">
        <f>IF('5. Contrasts'!Z387="","",'5. Contrasts'!Z387)</f>
        <v/>
      </c>
      <c r="AA387" s="377">
        <f t="shared" si="5"/>
        <v>14</v>
      </c>
      <c r="AC387" s="599"/>
      <c r="AD387" s="81"/>
      <c r="AE387" s="81"/>
      <c r="AF387" s="81"/>
      <c r="AG387" s="81"/>
      <c r="AH387" s="81"/>
      <c r="AI387" s="87"/>
      <c r="AJ387" s="81"/>
      <c r="AK387" s="81"/>
      <c r="AL387" s="81"/>
      <c r="AM387" s="81"/>
      <c r="AN387" s="81"/>
      <c r="AO387" s="81"/>
      <c r="AP387" s="81"/>
      <c r="AQ387" s="81"/>
      <c r="AR387" s="600"/>
    </row>
    <row r="388" spans="1:44" s="378" customFormat="1" ht="12.75" hidden="1" customHeight="1" x14ac:dyDescent="0.2">
      <c r="A388" s="547" t="str">
        <f>IF('5. Contrasts'!A388="","",'5. Contrasts'!A388)</f>
        <v/>
      </c>
      <c r="B388" s="211" t="str">
        <f>IF('5. Contrasts'!B388="","",'5. Contrasts'!B388)</f>
        <v/>
      </c>
      <c r="C388" s="211" t="str">
        <f>IF('5. Contrasts'!C388="","",'5. Contrasts'!C388)</f>
        <v/>
      </c>
      <c r="D388" s="91" t="str">
        <f>IF('5. Contrasts'!D388="","",'5. Contrasts'!D388)</f>
        <v/>
      </c>
      <c r="E388" s="212" t="str">
        <f>IF('5. Contrasts'!E388="","",'5. Contrasts'!E388)</f>
        <v>vs.</v>
      </c>
      <c r="F388" s="211" t="str">
        <f>IF('5. Contrasts'!F388="","",'5. Contrasts'!F388)</f>
        <v/>
      </c>
      <c r="G388" s="93" t="str">
        <f>IF('5. Contrasts'!G388="","",'5. Contrasts'!G388)</f>
        <v/>
      </c>
      <c r="H388" s="399" t="str">
        <f>IF('5. Contrasts'!H388="","",'5. Contrasts'!H388)</f>
        <v/>
      </c>
      <c r="I388" s="211" t="str">
        <f>IF('5. Contrasts'!I388="","",'5. Contrasts'!I388)</f>
        <v/>
      </c>
      <c r="J388" s="211" t="str">
        <f>IF('5. Contrasts'!J388="","",'5. Contrasts'!J388)</f>
        <v/>
      </c>
      <c r="K388" s="211" t="str">
        <f>IF('5. Contrasts'!K388="","",'5. Contrasts'!K388)</f>
        <v/>
      </c>
      <c r="L388" s="211" t="str">
        <f>IF('5. Contrasts'!L388="","",'5. Contrasts'!L388)</f>
        <v/>
      </c>
      <c r="M388" s="211" t="str">
        <f>IF('5. Contrasts'!M388="","",'5. Contrasts'!M388)</f>
        <v/>
      </c>
      <c r="N388" s="211" t="str">
        <f>IF('5. Contrasts'!N388="","",'5. Contrasts'!N388)</f>
        <v/>
      </c>
      <c r="O388" s="211" t="str">
        <f>IF('5. Contrasts'!O388="","",'5. Contrasts'!O388)</f>
        <v/>
      </c>
      <c r="P388" s="211" t="str">
        <f>IF('5. Contrasts'!P388="","",'5. Contrasts'!P388)</f>
        <v/>
      </c>
      <c r="Q388" s="211" t="str">
        <f>IF('5. Contrasts'!Q388="","",'5. Contrasts'!Q388)</f>
        <v/>
      </c>
      <c r="R388" s="211" t="str">
        <f>IF('5. Contrasts'!R388="","",'5. Contrasts'!R388)</f>
        <v/>
      </c>
      <c r="S388" s="211" t="str">
        <f>IF('5. Contrasts'!S388="","",'5. Contrasts'!S388)</f>
        <v/>
      </c>
      <c r="T388" s="211" t="str">
        <f>IF('5. Contrasts'!T388="","",'5. Contrasts'!T388)</f>
        <v/>
      </c>
      <c r="U388" s="211" t="str">
        <f>IF('5. Contrasts'!U388="","",'5. Contrasts'!U388)</f>
        <v/>
      </c>
      <c r="V388" s="211" t="str">
        <f>IF('5. Contrasts'!V388="","",'5. Contrasts'!V388)</f>
        <v/>
      </c>
      <c r="W388" s="211" t="str">
        <f>IF('5. Contrasts'!W388="","",'5. Contrasts'!W388)</f>
        <v/>
      </c>
      <c r="X388" s="211" t="str">
        <f>IF('5. Contrasts'!X388="","",'5. Contrasts'!X388)</f>
        <v/>
      </c>
      <c r="Y388" s="211" t="str">
        <f>IF('5. Contrasts'!Y388="","",'5. Contrasts'!Y388)</f>
        <v/>
      </c>
      <c r="Z388" s="585" t="str">
        <f>IF('5. Contrasts'!Z388="","",'5. Contrasts'!Z388)</f>
        <v/>
      </c>
      <c r="AA388" s="377">
        <f t="shared" si="5"/>
        <v>14</v>
      </c>
      <c r="AC388" s="599"/>
      <c r="AD388" s="81"/>
      <c r="AE388" s="81"/>
      <c r="AF388" s="81"/>
      <c r="AG388" s="81"/>
      <c r="AH388" s="81"/>
      <c r="AI388" s="87"/>
      <c r="AJ388" s="81"/>
      <c r="AK388" s="81"/>
      <c r="AL388" s="81"/>
      <c r="AM388" s="81"/>
      <c r="AN388" s="81"/>
      <c r="AO388" s="81"/>
      <c r="AP388" s="81"/>
      <c r="AQ388" s="81"/>
      <c r="AR388" s="600"/>
    </row>
    <row r="389" spans="1:44" s="378" customFormat="1" ht="12.75" hidden="1" customHeight="1" x14ac:dyDescent="0.2">
      <c r="A389" s="547" t="str">
        <f>IF('5. Contrasts'!A389="","",'5. Contrasts'!A389)</f>
        <v/>
      </c>
      <c r="B389" s="211" t="str">
        <f>IF('5. Contrasts'!B389="","",'5. Contrasts'!B389)</f>
        <v/>
      </c>
      <c r="C389" s="211" t="str">
        <f>IF('5. Contrasts'!C389="","",'5. Contrasts'!C389)</f>
        <v/>
      </c>
      <c r="D389" s="91" t="str">
        <f>IF('5. Contrasts'!D389="","",'5. Contrasts'!D389)</f>
        <v/>
      </c>
      <c r="E389" s="212" t="str">
        <f>IF('5. Contrasts'!E389="","",'5. Contrasts'!E389)</f>
        <v>vs.</v>
      </c>
      <c r="F389" s="211" t="str">
        <f>IF('5. Contrasts'!F389="","",'5. Contrasts'!F389)</f>
        <v/>
      </c>
      <c r="G389" s="93" t="str">
        <f>IF('5. Contrasts'!G389="","",'5. Contrasts'!G389)</f>
        <v/>
      </c>
      <c r="H389" s="399" t="str">
        <f>IF('5. Contrasts'!H389="","",'5. Contrasts'!H389)</f>
        <v/>
      </c>
      <c r="I389" s="211" t="str">
        <f>IF('5. Contrasts'!I389="","",'5. Contrasts'!I389)</f>
        <v/>
      </c>
      <c r="J389" s="211" t="str">
        <f>IF('5. Contrasts'!J389="","",'5. Contrasts'!J389)</f>
        <v/>
      </c>
      <c r="K389" s="211" t="str">
        <f>IF('5. Contrasts'!K389="","",'5. Contrasts'!K389)</f>
        <v/>
      </c>
      <c r="L389" s="211" t="str">
        <f>IF('5. Contrasts'!L389="","",'5. Contrasts'!L389)</f>
        <v/>
      </c>
      <c r="M389" s="211" t="str">
        <f>IF('5. Contrasts'!M389="","",'5. Contrasts'!M389)</f>
        <v/>
      </c>
      <c r="N389" s="211" t="str">
        <f>IF('5. Contrasts'!N389="","",'5. Contrasts'!N389)</f>
        <v/>
      </c>
      <c r="O389" s="211" t="str">
        <f>IF('5. Contrasts'!O389="","",'5. Contrasts'!O389)</f>
        <v/>
      </c>
      <c r="P389" s="211" t="str">
        <f>IF('5. Contrasts'!P389="","",'5. Contrasts'!P389)</f>
        <v/>
      </c>
      <c r="Q389" s="211" t="str">
        <f>IF('5. Contrasts'!Q389="","",'5. Contrasts'!Q389)</f>
        <v/>
      </c>
      <c r="R389" s="211" t="str">
        <f>IF('5. Contrasts'!R389="","",'5. Contrasts'!R389)</f>
        <v/>
      </c>
      <c r="S389" s="211" t="str">
        <f>IF('5. Contrasts'!S389="","",'5. Contrasts'!S389)</f>
        <v/>
      </c>
      <c r="T389" s="211" t="str">
        <f>IF('5. Contrasts'!T389="","",'5. Contrasts'!T389)</f>
        <v/>
      </c>
      <c r="U389" s="211" t="str">
        <f>IF('5. Contrasts'!U389="","",'5. Contrasts'!U389)</f>
        <v/>
      </c>
      <c r="V389" s="211" t="str">
        <f>IF('5. Contrasts'!V389="","",'5. Contrasts'!V389)</f>
        <v/>
      </c>
      <c r="W389" s="211" t="str">
        <f>IF('5. Contrasts'!W389="","",'5. Contrasts'!W389)</f>
        <v/>
      </c>
      <c r="X389" s="211" t="str">
        <f>IF('5. Contrasts'!X389="","",'5. Contrasts'!X389)</f>
        <v/>
      </c>
      <c r="Y389" s="211" t="str">
        <f>IF('5. Contrasts'!Y389="","",'5. Contrasts'!Y389)</f>
        <v/>
      </c>
      <c r="Z389" s="585" t="str">
        <f>IF('5. Contrasts'!Z389="","",'5. Contrasts'!Z389)</f>
        <v/>
      </c>
      <c r="AA389" s="377">
        <f t="shared" si="5"/>
        <v>14</v>
      </c>
      <c r="AC389" s="599"/>
      <c r="AD389" s="81"/>
      <c r="AE389" s="81"/>
      <c r="AF389" s="81"/>
      <c r="AG389" s="81"/>
      <c r="AH389" s="81"/>
      <c r="AI389" s="87"/>
      <c r="AJ389" s="81"/>
      <c r="AK389" s="81"/>
      <c r="AL389" s="81"/>
      <c r="AM389" s="81"/>
      <c r="AN389" s="81"/>
      <c r="AO389" s="81"/>
      <c r="AP389" s="81"/>
      <c r="AQ389" s="81"/>
      <c r="AR389" s="600"/>
    </row>
    <row r="390" spans="1:44" s="382" customFormat="1" ht="12.75" customHeight="1" x14ac:dyDescent="0.2">
      <c r="A390" s="549" t="str">
        <f>IF('5. Contrasts'!A390="","",'5. Contrasts'!A390)</f>
        <v xml:space="preserve">Note: There are additional rows available for use if you highlight this row and the one above it and choose "Unhide" in the "View" menu. </v>
      </c>
      <c r="B390" s="213"/>
      <c r="C390" s="218"/>
      <c r="D390" s="218"/>
      <c r="E390" s="219"/>
      <c r="F390" s="218"/>
      <c r="G390" s="218"/>
      <c r="H390" s="218"/>
      <c r="I390" s="218"/>
      <c r="J390" s="218"/>
      <c r="K390" s="218"/>
      <c r="L390" s="218"/>
      <c r="M390" s="218"/>
      <c r="N390" s="218"/>
      <c r="O390" s="218"/>
      <c r="P390" s="218"/>
      <c r="Q390" s="218"/>
      <c r="R390" s="218"/>
      <c r="S390" s="218"/>
      <c r="T390" s="218"/>
      <c r="U390" s="218"/>
      <c r="V390" s="218"/>
      <c r="W390" s="218"/>
      <c r="X390" s="218"/>
      <c r="Y390" s="218"/>
      <c r="Z390" s="586" t="str">
        <f>IF('5. Contrasts'!Z390="","",'5. Contrasts'!Z390)</f>
        <v/>
      </c>
      <c r="AA390" s="381"/>
      <c r="AC390" s="601"/>
      <c r="AD390" s="247"/>
      <c r="AE390" s="247"/>
      <c r="AF390" s="247"/>
      <c r="AG390" s="247"/>
      <c r="AH390" s="247"/>
      <c r="AI390" s="247"/>
      <c r="AJ390" s="247"/>
      <c r="AK390" s="247"/>
      <c r="AL390" s="247"/>
      <c r="AM390" s="247"/>
      <c r="AN390" s="247"/>
      <c r="AO390" s="247"/>
      <c r="AP390" s="247"/>
      <c r="AQ390" s="247"/>
      <c r="AR390" s="602"/>
    </row>
    <row r="391" spans="1:44" s="385" customFormat="1" ht="14.25" customHeight="1" x14ac:dyDescent="0.2">
      <c r="A391" s="543" t="str">
        <f>IF('5. Contrasts'!A391="","",'5. Contrasts'!A391)</f>
        <v/>
      </c>
      <c r="B391" s="214"/>
      <c r="C391" s="214"/>
      <c r="D391" s="214"/>
      <c r="E391" s="397"/>
      <c r="F391" s="215"/>
      <c r="G391" s="215"/>
      <c r="H391" s="215"/>
      <c r="I391" s="215"/>
      <c r="J391" s="215"/>
      <c r="K391" s="215"/>
      <c r="L391" s="215"/>
      <c r="M391" s="215"/>
      <c r="N391" s="215"/>
      <c r="O391" s="215"/>
      <c r="P391" s="215"/>
      <c r="Q391" s="215"/>
      <c r="R391" s="215"/>
      <c r="S391" s="215"/>
      <c r="T391" s="215"/>
      <c r="U391" s="215"/>
      <c r="V391" s="215"/>
      <c r="W391" s="215"/>
      <c r="X391" s="215"/>
      <c r="Y391" s="215"/>
      <c r="Z391" s="587"/>
      <c r="AA391" s="384"/>
      <c r="AC391" s="603"/>
      <c r="AD391" s="248"/>
      <c r="AE391" s="248"/>
      <c r="AF391" s="248"/>
      <c r="AG391" s="248"/>
      <c r="AH391" s="248"/>
      <c r="AI391" s="248"/>
      <c r="AJ391" s="248"/>
      <c r="AK391" s="248"/>
      <c r="AL391" s="248"/>
      <c r="AM391" s="248"/>
      <c r="AN391" s="248"/>
      <c r="AO391" s="248"/>
      <c r="AP391" s="248"/>
      <c r="AQ391" s="248"/>
      <c r="AR391" s="604"/>
    </row>
    <row r="392" spans="1:44" s="378" customFormat="1" ht="12.75" customHeight="1" x14ac:dyDescent="0.2">
      <c r="A392" s="547" t="str">
        <f>IF('5. Contrasts'!A392="","",'5. Contrasts'!A392)</f>
        <v/>
      </c>
      <c r="B392" s="211" t="str">
        <f>IF('5. Contrasts'!B392="","",'5. Contrasts'!B392)</f>
        <v/>
      </c>
      <c r="C392" s="211" t="str">
        <f>IF('5. Contrasts'!C392="","",'5. Contrasts'!C392)</f>
        <v/>
      </c>
      <c r="D392" s="91" t="str">
        <f>IF('5. Contrasts'!D392="","",'5. Contrasts'!D392)</f>
        <v/>
      </c>
      <c r="E392" s="212" t="str">
        <f>IF('5. Contrasts'!E392="","",'5. Contrasts'!E392)</f>
        <v>vs.</v>
      </c>
      <c r="F392" s="211" t="str">
        <f>IF('5. Contrasts'!F392="","",'5. Contrasts'!F392)</f>
        <v/>
      </c>
      <c r="G392" s="93" t="str">
        <f>IF('5. Contrasts'!G392="","",'5. Contrasts'!G392)</f>
        <v/>
      </c>
      <c r="H392" s="398" t="str">
        <f>IF('5. Contrasts'!H392="","",'5. Contrasts'!H392)</f>
        <v/>
      </c>
      <c r="I392" s="216" t="str">
        <f>IF('5. Contrasts'!I392="","",'5. Contrasts'!I392)</f>
        <v/>
      </c>
      <c r="J392" s="216" t="str">
        <f>IF('5. Contrasts'!J392="","",'5. Contrasts'!J392)</f>
        <v/>
      </c>
      <c r="K392" s="216" t="str">
        <f>IF('5. Contrasts'!K392="","",'5. Contrasts'!K392)</f>
        <v/>
      </c>
      <c r="L392" s="216" t="str">
        <f>IF('5. Contrasts'!L392="","",'5. Contrasts'!L392)</f>
        <v/>
      </c>
      <c r="M392" s="216" t="str">
        <f>IF('5. Contrasts'!M392="","",'5. Contrasts'!M392)</f>
        <v/>
      </c>
      <c r="N392" s="216" t="str">
        <f>IF('5. Contrasts'!N392="","",'5. Contrasts'!N392)</f>
        <v/>
      </c>
      <c r="O392" s="216" t="str">
        <f>IF('5. Contrasts'!O392="","",'5. Contrasts'!O392)</f>
        <v/>
      </c>
      <c r="P392" s="216" t="str">
        <f>IF('5. Contrasts'!P392="","",'5. Contrasts'!P392)</f>
        <v/>
      </c>
      <c r="Q392" s="216" t="str">
        <f>IF('5. Contrasts'!Q392="","",'5. Contrasts'!Q392)</f>
        <v/>
      </c>
      <c r="R392" s="216" t="str">
        <f>IF('5. Contrasts'!R392="","",'5. Contrasts'!R392)</f>
        <v/>
      </c>
      <c r="S392" s="216" t="str">
        <f>IF('5. Contrasts'!S392="","",'5. Contrasts'!S392)</f>
        <v/>
      </c>
      <c r="T392" s="216" t="str">
        <f>IF('5. Contrasts'!T392="","",'5. Contrasts'!T392)</f>
        <v/>
      </c>
      <c r="U392" s="216" t="str">
        <f>IF('5. Contrasts'!U392="","",'5. Contrasts'!U392)</f>
        <v/>
      </c>
      <c r="V392" s="216" t="str">
        <f>IF('5. Contrasts'!V392="","",'5. Contrasts'!V392)</f>
        <v/>
      </c>
      <c r="W392" s="211" t="str">
        <f>IF('5. Contrasts'!W392="","",'5. Contrasts'!W392)</f>
        <v/>
      </c>
      <c r="X392" s="211" t="str">
        <f>IF('5. Contrasts'!X392="","",'5. Contrasts'!X392)</f>
        <v/>
      </c>
      <c r="Y392" s="211" t="str">
        <f>IF('5. Contrasts'!Y392="","",'5. Contrasts'!Y392)</f>
        <v/>
      </c>
      <c r="Z392" s="585" t="str">
        <f>IF('5. Contrasts'!Z392="","",'5. Contrasts'!Z392)</f>
        <v/>
      </c>
      <c r="AA392" s="377">
        <f t="shared" si="5"/>
        <v>15</v>
      </c>
      <c r="AC392" s="599"/>
      <c r="AD392" s="81"/>
      <c r="AE392" s="81"/>
      <c r="AF392" s="81"/>
      <c r="AG392" s="81"/>
      <c r="AH392" s="81"/>
      <c r="AI392" s="87"/>
      <c r="AJ392" s="81"/>
      <c r="AK392" s="81"/>
      <c r="AL392" s="81"/>
      <c r="AM392" s="81"/>
      <c r="AN392" s="81"/>
      <c r="AO392" s="81"/>
      <c r="AP392" s="81"/>
      <c r="AQ392" s="81"/>
      <c r="AR392" s="600"/>
    </row>
    <row r="393" spans="1:44" s="378" customFormat="1" ht="12.75" customHeight="1" x14ac:dyDescent="0.2">
      <c r="A393" s="547" t="str">
        <f>IF('5. Contrasts'!A393="","",'5. Contrasts'!A393)</f>
        <v/>
      </c>
      <c r="B393" s="211" t="str">
        <f>IF('5. Contrasts'!B393="","",'5. Contrasts'!B393)</f>
        <v/>
      </c>
      <c r="C393" s="211" t="str">
        <f>IF('5. Contrasts'!C393="","",'5. Contrasts'!C393)</f>
        <v/>
      </c>
      <c r="D393" s="91" t="str">
        <f>IF('5. Contrasts'!D393="","",'5. Contrasts'!D393)</f>
        <v/>
      </c>
      <c r="E393" s="212" t="str">
        <f>IF('5. Contrasts'!E393="","",'5. Contrasts'!E393)</f>
        <v>vs.</v>
      </c>
      <c r="F393" s="211" t="str">
        <f>IF('5. Contrasts'!F393="","",'5. Contrasts'!F393)</f>
        <v/>
      </c>
      <c r="G393" s="93" t="str">
        <f>IF('5. Contrasts'!G393="","",'5. Contrasts'!G393)</f>
        <v/>
      </c>
      <c r="H393" s="399" t="str">
        <f>IF('5. Contrasts'!H393="","",'5. Contrasts'!H393)</f>
        <v/>
      </c>
      <c r="I393" s="211" t="str">
        <f>IF('5. Contrasts'!I393="","",'5. Contrasts'!I393)</f>
        <v/>
      </c>
      <c r="J393" s="211" t="str">
        <f>IF('5. Contrasts'!J393="","",'5. Contrasts'!J393)</f>
        <v/>
      </c>
      <c r="K393" s="211" t="str">
        <f>IF('5. Contrasts'!K393="","",'5. Contrasts'!K393)</f>
        <v/>
      </c>
      <c r="L393" s="211" t="str">
        <f>IF('5. Contrasts'!L393="","",'5. Contrasts'!L393)</f>
        <v/>
      </c>
      <c r="M393" s="211" t="str">
        <f>IF('5. Contrasts'!M393="","",'5. Contrasts'!M393)</f>
        <v/>
      </c>
      <c r="N393" s="211" t="str">
        <f>IF('5. Contrasts'!N393="","",'5. Contrasts'!N393)</f>
        <v/>
      </c>
      <c r="O393" s="211" t="str">
        <f>IF('5. Contrasts'!O393="","",'5. Contrasts'!O393)</f>
        <v/>
      </c>
      <c r="P393" s="211" t="str">
        <f>IF('5. Contrasts'!P393="","",'5. Contrasts'!P393)</f>
        <v/>
      </c>
      <c r="Q393" s="211" t="str">
        <f>IF('5. Contrasts'!Q393="","",'5. Contrasts'!Q393)</f>
        <v/>
      </c>
      <c r="R393" s="211" t="str">
        <f>IF('5. Contrasts'!R393="","",'5. Contrasts'!R393)</f>
        <v/>
      </c>
      <c r="S393" s="211" t="str">
        <f>IF('5. Contrasts'!S393="","",'5. Contrasts'!S393)</f>
        <v/>
      </c>
      <c r="T393" s="211" t="str">
        <f>IF('5. Contrasts'!T393="","",'5. Contrasts'!T393)</f>
        <v/>
      </c>
      <c r="U393" s="211" t="str">
        <f>IF('5. Contrasts'!U393="","",'5. Contrasts'!U393)</f>
        <v/>
      </c>
      <c r="V393" s="211" t="str">
        <f>IF('5. Contrasts'!V393="","",'5. Contrasts'!V393)</f>
        <v/>
      </c>
      <c r="W393" s="211" t="str">
        <f>IF('5. Contrasts'!W393="","",'5. Contrasts'!W393)</f>
        <v/>
      </c>
      <c r="X393" s="211" t="str">
        <f>IF('5. Contrasts'!X393="","",'5. Contrasts'!X393)</f>
        <v/>
      </c>
      <c r="Y393" s="211" t="str">
        <f>IF('5. Contrasts'!Y393="","",'5. Contrasts'!Y393)</f>
        <v/>
      </c>
      <c r="Z393" s="585" t="str">
        <f>IF('5. Contrasts'!Z393="","",'5. Contrasts'!Z393)</f>
        <v/>
      </c>
      <c r="AA393" s="377">
        <f t="shared" si="5"/>
        <v>15</v>
      </c>
      <c r="AC393" s="599"/>
      <c r="AD393" s="81"/>
      <c r="AE393" s="81"/>
      <c r="AF393" s="81"/>
      <c r="AG393" s="81"/>
      <c r="AH393" s="81"/>
      <c r="AI393" s="87"/>
      <c r="AJ393" s="81"/>
      <c r="AK393" s="81"/>
      <c r="AL393" s="81"/>
      <c r="AM393" s="81"/>
      <c r="AN393" s="81"/>
      <c r="AO393" s="81"/>
      <c r="AP393" s="81"/>
      <c r="AQ393" s="81"/>
      <c r="AR393" s="600"/>
    </row>
    <row r="394" spans="1:44" s="378" customFormat="1" ht="12.75" customHeight="1" x14ac:dyDescent="0.2">
      <c r="A394" s="547" t="str">
        <f>IF('5. Contrasts'!A394="","",'5. Contrasts'!A394)</f>
        <v/>
      </c>
      <c r="B394" s="211" t="str">
        <f>IF('5. Contrasts'!B394="","",'5. Contrasts'!B394)</f>
        <v/>
      </c>
      <c r="C394" s="211" t="str">
        <f>IF('5. Contrasts'!C394="","",'5. Contrasts'!C394)</f>
        <v/>
      </c>
      <c r="D394" s="91" t="str">
        <f>IF('5. Contrasts'!D394="","",'5. Contrasts'!D394)</f>
        <v/>
      </c>
      <c r="E394" s="212" t="str">
        <f>IF('5. Contrasts'!E394="","",'5. Contrasts'!E394)</f>
        <v>vs.</v>
      </c>
      <c r="F394" s="211" t="str">
        <f>IF('5. Contrasts'!F394="","",'5. Contrasts'!F394)</f>
        <v/>
      </c>
      <c r="G394" s="93" t="str">
        <f>IF('5. Contrasts'!G394="","",'5. Contrasts'!G394)</f>
        <v/>
      </c>
      <c r="H394" s="399" t="str">
        <f>IF('5. Contrasts'!H394="","",'5. Contrasts'!H394)</f>
        <v/>
      </c>
      <c r="I394" s="211" t="str">
        <f>IF('5. Contrasts'!I394="","",'5. Contrasts'!I394)</f>
        <v/>
      </c>
      <c r="J394" s="211" t="str">
        <f>IF('5. Contrasts'!J394="","",'5. Contrasts'!J394)</f>
        <v/>
      </c>
      <c r="K394" s="211" t="str">
        <f>IF('5. Contrasts'!K394="","",'5. Contrasts'!K394)</f>
        <v/>
      </c>
      <c r="L394" s="211" t="str">
        <f>IF('5. Contrasts'!L394="","",'5. Contrasts'!L394)</f>
        <v/>
      </c>
      <c r="M394" s="211" t="str">
        <f>IF('5. Contrasts'!M394="","",'5. Contrasts'!M394)</f>
        <v/>
      </c>
      <c r="N394" s="211" t="str">
        <f>IF('5. Contrasts'!N394="","",'5. Contrasts'!N394)</f>
        <v/>
      </c>
      <c r="O394" s="211" t="str">
        <f>IF('5. Contrasts'!O394="","",'5. Contrasts'!O394)</f>
        <v/>
      </c>
      <c r="P394" s="211" t="str">
        <f>IF('5. Contrasts'!P394="","",'5. Contrasts'!P394)</f>
        <v/>
      </c>
      <c r="Q394" s="211" t="str">
        <f>IF('5. Contrasts'!Q394="","",'5. Contrasts'!Q394)</f>
        <v/>
      </c>
      <c r="R394" s="211" t="str">
        <f>IF('5. Contrasts'!R394="","",'5. Contrasts'!R394)</f>
        <v/>
      </c>
      <c r="S394" s="211" t="str">
        <f>IF('5. Contrasts'!S394="","",'5. Contrasts'!S394)</f>
        <v/>
      </c>
      <c r="T394" s="211" t="str">
        <f>IF('5. Contrasts'!T394="","",'5. Contrasts'!T394)</f>
        <v/>
      </c>
      <c r="U394" s="211" t="str">
        <f>IF('5. Contrasts'!U394="","",'5. Contrasts'!U394)</f>
        <v/>
      </c>
      <c r="V394" s="211" t="str">
        <f>IF('5. Contrasts'!V394="","",'5. Contrasts'!V394)</f>
        <v/>
      </c>
      <c r="W394" s="211" t="str">
        <f>IF('5. Contrasts'!W394="","",'5. Contrasts'!W394)</f>
        <v/>
      </c>
      <c r="X394" s="211" t="str">
        <f>IF('5. Contrasts'!X394="","",'5. Contrasts'!X394)</f>
        <v/>
      </c>
      <c r="Y394" s="211" t="str">
        <f>IF('5. Contrasts'!Y394="","",'5. Contrasts'!Y394)</f>
        <v/>
      </c>
      <c r="Z394" s="585" t="str">
        <f>IF('5. Contrasts'!Z394="","",'5. Contrasts'!Z394)</f>
        <v/>
      </c>
      <c r="AA394" s="377">
        <f t="shared" si="5"/>
        <v>15</v>
      </c>
      <c r="AC394" s="599"/>
      <c r="AD394" s="81"/>
      <c r="AE394" s="81"/>
      <c r="AF394" s="81"/>
      <c r="AG394" s="81"/>
      <c r="AH394" s="81"/>
      <c r="AI394" s="87"/>
      <c r="AJ394" s="81"/>
      <c r="AK394" s="81"/>
      <c r="AL394" s="81"/>
      <c r="AM394" s="81"/>
      <c r="AN394" s="81"/>
      <c r="AO394" s="81"/>
      <c r="AP394" s="81"/>
      <c r="AQ394" s="81"/>
      <c r="AR394" s="600"/>
    </row>
    <row r="395" spans="1:44" s="378" customFormat="1" ht="12.75" customHeight="1" x14ac:dyDescent="0.2">
      <c r="A395" s="547" t="str">
        <f>IF('5. Contrasts'!A395="","",'5. Contrasts'!A395)</f>
        <v/>
      </c>
      <c r="B395" s="211" t="str">
        <f>IF('5. Contrasts'!B395="","",'5. Contrasts'!B395)</f>
        <v/>
      </c>
      <c r="C395" s="211" t="str">
        <f>IF('5. Contrasts'!C395="","",'5. Contrasts'!C395)</f>
        <v/>
      </c>
      <c r="D395" s="91" t="str">
        <f>IF('5. Contrasts'!D395="","",'5. Contrasts'!D395)</f>
        <v/>
      </c>
      <c r="E395" s="212" t="str">
        <f>IF('5. Contrasts'!E395="","",'5. Contrasts'!E395)</f>
        <v>vs.</v>
      </c>
      <c r="F395" s="211" t="str">
        <f>IF('5. Contrasts'!F395="","",'5. Contrasts'!F395)</f>
        <v/>
      </c>
      <c r="G395" s="93" t="str">
        <f>IF('5. Contrasts'!G395="","",'5. Contrasts'!G395)</f>
        <v/>
      </c>
      <c r="H395" s="399" t="str">
        <f>IF('5. Contrasts'!H395="","",'5. Contrasts'!H395)</f>
        <v/>
      </c>
      <c r="I395" s="211" t="str">
        <f>IF('5. Contrasts'!I395="","",'5. Contrasts'!I395)</f>
        <v/>
      </c>
      <c r="J395" s="211" t="str">
        <f>IF('5. Contrasts'!J395="","",'5. Contrasts'!J395)</f>
        <v/>
      </c>
      <c r="K395" s="211" t="str">
        <f>IF('5. Contrasts'!K395="","",'5. Contrasts'!K395)</f>
        <v/>
      </c>
      <c r="L395" s="211" t="str">
        <f>IF('5. Contrasts'!L395="","",'5. Contrasts'!L395)</f>
        <v/>
      </c>
      <c r="M395" s="211" t="str">
        <f>IF('5. Contrasts'!M395="","",'5. Contrasts'!M395)</f>
        <v/>
      </c>
      <c r="N395" s="211" t="str">
        <f>IF('5. Contrasts'!N395="","",'5. Contrasts'!N395)</f>
        <v/>
      </c>
      <c r="O395" s="211" t="str">
        <f>IF('5. Contrasts'!O395="","",'5. Contrasts'!O395)</f>
        <v/>
      </c>
      <c r="P395" s="211" t="str">
        <f>IF('5. Contrasts'!P395="","",'5. Contrasts'!P395)</f>
        <v/>
      </c>
      <c r="Q395" s="211" t="str">
        <f>IF('5. Contrasts'!Q395="","",'5. Contrasts'!Q395)</f>
        <v/>
      </c>
      <c r="R395" s="211" t="str">
        <f>IF('5. Contrasts'!R395="","",'5. Contrasts'!R395)</f>
        <v/>
      </c>
      <c r="S395" s="211" t="str">
        <f>IF('5. Contrasts'!S395="","",'5. Contrasts'!S395)</f>
        <v/>
      </c>
      <c r="T395" s="211" t="str">
        <f>IF('5. Contrasts'!T395="","",'5. Contrasts'!T395)</f>
        <v/>
      </c>
      <c r="U395" s="211" t="str">
        <f>IF('5. Contrasts'!U395="","",'5. Contrasts'!U395)</f>
        <v/>
      </c>
      <c r="V395" s="211" t="str">
        <f>IF('5. Contrasts'!V395="","",'5. Contrasts'!V395)</f>
        <v/>
      </c>
      <c r="W395" s="211" t="str">
        <f>IF('5. Contrasts'!W395="","",'5. Contrasts'!W395)</f>
        <v/>
      </c>
      <c r="X395" s="211" t="str">
        <f>IF('5. Contrasts'!X395="","",'5. Contrasts'!X395)</f>
        <v/>
      </c>
      <c r="Y395" s="211" t="str">
        <f>IF('5. Contrasts'!Y395="","",'5. Contrasts'!Y395)</f>
        <v/>
      </c>
      <c r="Z395" s="585" t="str">
        <f>IF('5. Contrasts'!Z395="","",'5. Contrasts'!Z395)</f>
        <v/>
      </c>
      <c r="AA395" s="377">
        <f t="shared" si="5"/>
        <v>15</v>
      </c>
      <c r="AC395" s="599"/>
      <c r="AD395" s="81"/>
      <c r="AE395" s="81"/>
      <c r="AF395" s="81"/>
      <c r="AG395" s="81"/>
      <c r="AH395" s="81"/>
      <c r="AI395" s="87"/>
      <c r="AJ395" s="81"/>
      <c r="AK395" s="81"/>
      <c r="AL395" s="81"/>
      <c r="AM395" s="81"/>
      <c r="AN395" s="81"/>
      <c r="AO395" s="81"/>
      <c r="AP395" s="81"/>
      <c r="AQ395" s="81"/>
      <c r="AR395" s="600"/>
    </row>
    <row r="396" spans="1:44" s="378" customFormat="1" ht="12.75" customHeight="1" x14ac:dyDescent="0.2">
      <c r="A396" s="547" t="str">
        <f>IF('5. Contrasts'!A396="","",'5. Contrasts'!A396)</f>
        <v/>
      </c>
      <c r="B396" s="211" t="str">
        <f>IF('5. Contrasts'!B396="","",'5. Contrasts'!B396)</f>
        <v/>
      </c>
      <c r="C396" s="211" t="str">
        <f>IF('5. Contrasts'!C396="","",'5. Contrasts'!C396)</f>
        <v/>
      </c>
      <c r="D396" s="91" t="str">
        <f>IF('5. Contrasts'!D396="","",'5. Contrasts'!D396)</f>
        <v/>
      </c>
      <c r="E396" s="212" t="str">
        <f>IF('5. Contrasts'!E396="","",'5. Contrasts'!E396)</f>
        <v>vs.</v>
      </c>
      <c r="F396" s="211" t="str">
        <f>IF('5. Contrasts'!F396="","",'5. Contrasts'!F396)</f>
        <v/>
      </c>
      <c r="G396" s="93" t="str">
        <f>IF('5. Contrasts'!G396="","",'5. Contrasts'!G396)</f>
        <v/>
      </c>
      <c r="H396" s="399" t="str">
        <f>IF('5. Contrasts'!H396="","",'5. Contrasts'!H396)</f>
        <v/>
      </c>
      <c r="I396" s="211" t="str">
        <f>IF('5. Contrasts'!I396="","",'5. Contrasts'!I396)</f>
        <v/>
      </c>
      <c r="J396" s="211" t="str">
        <f>IF('5. Contrasts'!J396="","",'5. Contrasts'!J396)</f>
        <v/>
      </c>
      <c r="K396" s="211" t="str">
        <f>IF('5. Contrasts'!K396="","",'5. Contrasts'!K396)</f>
        <v/>
      </c>
      <c r="L396" s="211" t="str">
        <f>IF('5. Contrasts'!L396="","",'5. Contrasts'!L396)</f>
        <v/>
      </c>
      <c r="M396" s="211" t="str">
        <f>IF('5. Contrasts'!M396="","",'5. Contrasts'!M396)</f>
        <v/>
      </c>
      <c r="N396" s="211" t="str">
        <f>IF('5. Contrasts'!N396="","",'5. Contrasts'!N396)</f>
        <v/>
      </c>
      <c r="O396" s="211" t="str">
        <f>IF('5. Contrasts'!O396="","",'5. Contrasts'!O396)</f>
        <v/>
      </c>
      <c r="P396" s="211" t="str">
        <f>IF('5. Contrasts'!P396="","",'5. Contrasts'!P396)</f>
        <v/>
      </c>
      <c r="Q396" s="211" t="str">
        <f>IF('5. Contrasts'!Q396="","",'5. Contrasts'!Q396)</f>
        <v/>
      </c>
      <c r="R396" s="211" t="str">
        <f>IF('5. Contrasts'!R396="","",'5. Contrasts'!R396)</f>
        <v/>
      </c>
      <c r="S396" s="211" t="str">
        <f>IF('5. Contrasts'!S396="","",'5. Contrasts'!S396)</f>
        <v/>
      </c>
      <c r="T396" s="211" t="str">
        <f>IF('5. Contrasts'!T396="","",'5. Contrasts'!T396)</f>
        <v/>
      </c>
      <c r="U396" s="211" t="str">
        <f>IF('5. Contrasts'!U396="","",'5. Contrasts'!U396)</f>
        <v/>
      </c>
      <c r="V396" s="211" t="str">
        <f>IF('5. Contrasts'!V396="","",'5. Contrasts'!V396)</f>
        <v/>
      </c>
      <c r="W396" s="211" t="str">
        <f>IF('5. Contrasts'!W396="","",'5. Contrasts'!W396)</f>
        <v/>
      </c>
      <c r="X396" s="211" t="str">
        <f>IF('5. Contrasts'!X396="","",'5. Contrasts'!X396)</f>
        <v/>
      </c>
      <c r="Y396" s="211" t="str">
        <f>IF('5. Contrasts'!Y396="","",'5. Contrasts'!Y396)</f>
        <v/>
      </c>
      <c r="Z396" s="585" t="str">
        <f>IF('5. Contrasts'!Z396="","",'5. Contrasts'!Z396)</f>
        <v/>
      </c>
      <c r="AA396" s="377">
        <f t="shared" si="5"/>
        <v>15</v>
      </c>
      <c r="AC396" s="599"/>
      <c r="AD396" s="81"/>
      <c r="AE396" s="81"/>
      <c r="AF396" s="81"/>
      <c r="AG396" s="81"/>
      <c r="AH396" s="81"/>
      <c r="AI396" s="87"/>
      <c r="AJ396" s="81"/>
      <c r="AK396" s="81"/>
      <c r="AL396" s="81"/>
      <c r="AM396" s="81"/>
      <c r="AN396" s="81"/>
      <c r="AO396" s="81"/>
      <c r="AP396" s="81"/>
      <c r="AQ396" s="81"/>
      <c r="AR396" s="600"/>
    </row>
    <row r="397" spans="1:44" s="378" customFormat="1" ht="12.75" customHeight="1" x14ac:dyDescent="0.2">
      <c r="A397" s="547" t="str">
        <f>IF('5. Contrasts'!A397="","",'5. Contrasts'!A397)</f>
        <v/>
      </c>
      <c r="B397" s="211" t="str">
        <f>IF('5. Contrasts'!B397="","",'5. Contrasts'!B397)</f>
        <v/>
      </c>
      <c r="C397" s="211" t="str">
        <f>IF('5. Contrasts'!C397="","",'5. Contrasts'!C397)</f>
        <v/>
      </c>
      <c r="D397" s="91" t="str">
        <f>IF('5. Contrasts'!D397="","",'5. Contrasts'!D397)</f>
        <v/>
      </c>
      <c r="E397" s="212" t="str">
        <f>IF('5. Contrasts'!E397="","",'5. Contrasts'!E397)</f>
        <v>vs.</v>
      </c>
      <c r="F397" s="211" t="str">
        <f>IF('5. Contrasts'!F397="","",'5. Contrasts'!F397)</f>
        <v/>
      </c>
      <c r="G397" s="93" t="str">
        <f>IF('5. Contrasts'!G397="","",'5. Contrasts'!G397)</f>
        <v/>
      </c>
      <c r="H397" s="399" t="str">
        <f>IF('5. Contrasts'!H397="","",'5. Contrasts'!H397)</f>
        <v/>
      </c>
      <c r="I397" s="211" t="str">
        <f>IF('5. Contrasts'!I397="","",'5. Contrasts'!I397)</f>
        <v/>
      </c>
      <c r="J397" s="211" t="str">
        <f>IF('5. Contrasts'!J397="","",'5. Contrasts'!J397)</f>
        <v/>
      </c>
      <c r="K397" s="211" t="str">
        <f>IF('5. Contrasts'!K397="","",'5. Contrasts'!K397)</f>
        <v/>
      </c>
      <c r="L397" s="211" t="str">
        <f>IF('5. Contrasts'!L397="","",'5. Contrasts'!L397)</f>
        <v/>
      </c>
      <c r="M397" s="211" t="str">
        <f>IF('5. Contrasts'!M397="","",'5. Contrasts'!M397)</f>
        <v/>
      </c>
      <c r="N397" s="211" t="str">
        <f>IF('5. Contrasts'!N397="","",'5. Contrasts'!N397)</f>
        <v/>
      </c>
      <c r="O397" s="211" t="str">
        <f>IF('5. Contrasts'!O397="","",'5. Contrasts'!O397)</f>
        <v/>
      </c>
      <c r="P397" s="211" t="str">
        <f>IF('5. Contrasts'!P397="","",'5. Contrasts'!P397)</f>
        <v/>
      </c>
      <c r="Q397" s="211" t="str">
        <f>IF('5. Contrasts'!Q397="","",'5. Contrasts'!Q397)</f>
        <v/>
      </c>
      <c r="R397" s="211" t="str">
        <f>IF('5. Contrasts'!R397="","",'5. Contrasts'!R397)</f>
        <v/>
      </c>
      <c r="S397" s="211" t="str">
        <f>IF('5. Contrasts'!S397="","",'5. Contrasts'!S397)</f>
        <v/>
      </c>
      <c r="T397" s="211" t="str">
        <f>IF('5. Contrasts'!T397="","",'5. Contrasts'!T397)</f>
        <v/>
      </c>
      <c r="U397" s="211" t="str">
        <f>IF('5. Contrasts'!U397="","",'5. Contrasts'!U397)</f>
        <v/>
      </c>
      <c r="V397" s="211" t="str">
        <f>IF('5. Contrasts'!V397="","",'5. Contrasts'!V397)</f>
        <v/>
      </c>
      <c r="W397" s="211" t="str">
        <f>IF('5. Contrasts'!W397="","",'5. Contrasts'!W397)</f>
        <v/>
      </c>
      <c r="X397" s="211" t="str">
        <f>IF('5. Contrasts'!X397="","",'5. Contrasts'!X397)</f>
        <v/>
      </c>
      <c r="Y397" s="211" t="str">
        <f>IF('5. Contrasts'!Y397="","",'5. Contrasts'!Y397)</f>
        <v/>
      </c>
      <c r="Z397" s="585" t="str">
        <f>IF('5. Contrasts'!Z397="","",'5. Contrasts'!Z397)</f>
        <v/>
      </c>
      <c r="AA397" s="377">
        <f t="shared" si="5"/>
        <v>15</v>
      </c>
      <c r="AC397" s="599"/>
      <c r="AD397" s="81"/>
      <c r="AE397" s="81"/>
      <c r="AF397" s="81"/>
      <c r="AG397" s="81"/>
      <c r="AH397" s="81"/>
      <c r="AI397" s="87"/>
      <c r="AJ397" s="81"/>
      <c r="AK397" s="81"/>
      <c r="AL397" s="81"/>
      <c r="AM397" s="81"/>
      <c r="AN397" s="81"/>
      <c r="AO397" s="81"/>
      <c r="AP397" s="81"/>
      <c r="AQ397" s="81"/>
      <c r="AR397" s="600"/>
    </row>
    <row r="398" spans="1:44" s="378" customFormat="1" ht="12.75" customHeight="1" x14ac:dyDescent="0.2">
      <c r="A398" s="547" t="str">
        <f>IF('5. Contrasts'!A398="","",'5. Contrasts'!A398)</f>
        <v/>
      </c>
      <c r="B398" s="211" t="str">
        <f>IF('5. Contrasts'!B398="","",'5. Contrasts'!B398)</f>
        <v/>
      </c>
      <c r="C398" s="211" t="str">
        <f>IF('5. Contrasts'!C398="","",'5. Contrasts'!C398)</f>
        <v/>
      </c>
      <c r="D398" s="91" t="str">
        <f>IF('5. Contrasts'!D398="","",'5. Contrasts'!D398)</f>
        <v/>
      </c>
      <c r="E398" s="212" t="str">
        <f>IF('5. Contrasts'!E398="","",'5. Contrasts'!E398)</f>
        <v>vs.</v>
      </c>
      <c r="F398" s="211" t="str">
        <f>IF('5. Contrasts'!F398="","",'5. Contrasts'!F398)</f>
        <v/>
      </c>
      <c r="G398" s="93" t="str">
        <f>IF('5. Contrasts'!G398="","",'5. Contrasts'!G398)</f>
        <v/>
      </c>
      <c r="H398" s="399" t="str">
        <f>IF('5. Contrasts'!H398="","",'5. Contrasts'!H398)</f>
        <v/>
      </c>
      <c r="I398" s="211" t="str">
        <f>IF('5. Contrasts'!I398="","",'5. Contrasts'!I398)</f>
        <v/>
      </c>
      <c r="J398" s="211" t="str">
        <f>IF('5. Contrasts'!J398="","",'5. Contrasts'!J398)</f>
        <v/>
      </c>
      <c r="K398" s="211" t="str">
        <f>IF('5. Contrasts'!K398="","",'5. Contrasts'!K398)</f>
        <v/>
      </c>
      <c r="L398" s="211" t="str">
        <f>IF('5. Contrasts'!L398="","",'5. Contrasts'!L398)</f>
        <v/>
      </c>
      <c r="M398" s="211" t="str">
        <f>IF('5. Contrasts'!M398="","",'5. Contrasts'!M398)</f>
        <v/>
      </c>
      <c r="N398" s="211" t="str">
        <f>IF('5. Contrasts'!N398="","",'5. Contrasts'!N398)</f>
        <v/>
      </c>
      <c r="O398" s="211" t="str">
        <f>IF('5. Contrasts'!O398="","",'5. Contrasts'!O398)</f>
        <v/>
      </c>
      <c r="P398" s="211" t="str">
        <f>IF('5. Contrasts'!P398="","",'5. Contrasts'!P398)</f>
        <v/>
      </c>
      <c r="Q398" s="211" t="str">
        <f>IF('5. Contrasts'!Q398="","",'5. Contrasts'!Q398)</f>
        <v/>
      </c>
      <c r="R398" s="211" t="str">
        <f>IF('5. Contrasts'!R398="","",'5. Contrasts'!R398)</f>
        <v/>
      </c>
      <c r="S398" s="211" t="str">
        <f>IF('5. Contrasts'!S398="","",'5. Contrasts'!S398)</f>
        <v/>
      </c>
      <c r="T398" s="211" t="str">
        <f>IF('5. Contrasts'!T398="","",'5. Contrasts'!T398)</f>
        <v/>
      </c>
      <c r="U398" s="211" t="str">
        <f>IF('5. Contrasts'!U398="","",'5. Contrasts'!U398)</f>
        <v/>
      </c>
      <c r="V398" s="211" t="str">
        <f>IF('5. Contrasts'!V398="","",'5. Contrasts'!V398)</f>
        <v/>
      </c>
      <c r="W398" s="211" t="str">
        <f>IF('5. Contrasts'!W398="","",'5. Contrasts'!W398)</f>
        <v/>
      </c>
      <c r="X398" s="211" t="str">
        <f>IF('5. Contrasts'!X398="","",'5. Contrasts'!X398)</f>
        <v/>
      </c>
      <c r="Y398" s="211" t="str">
        <f>IF('5. Contrasts'!Y398="","",'5. Contrasts'!Y398)</f>
        <v/>
      </c>
      <c r="Z398" s="585" t="str">
        <f>IF('5. Contrasts'!Z398="","",'5. Contrasts'!Z398)</f>
        <v/>
      </c>
      <c r="AA398" s="377">
        <f t="shared" si="5"/>
        <v>15</v>
      </c>
      <c r="AC398" s="599"/>
      <c r="AD398" s="81"/>
      <c r="AE398" s="81"/>
      <c r="AF398" s="81"/>
      <c r="AG398" s="81"/>
      <c r="AH398" s="81"/>
      <c r="AI398" s="87"/>
      <c r="AJ398" s="81"/>
      <c r="AK398" s="81"/>
      <c r="AL398" s="81"/>
      <c r="AM398" s="81"/>
      <c r="AN398" s="81"/>
      <c r="AO398" s="81"/>
      <c r="AP398" s="81"/>
      <c r="AQ398" s="81"/>
      <c r="AR398" s="600"/>
    </row>
    <row r="399" spans="1:44" s="378" customFormat="1" ht="12.75" customHeight="1" x14ac:dyDescent="0.2">
      <c r="A399" s="547" t="str">
        <f>IF('5. Contrasts'!A399="","",'5. Contrasts'!A399)</f>
        <v/>
      </c>
      <c r="B399" s="211" t="str">
        <f>IF('5. Contrasts'!B399="","",'5. Contrasts'!B399)</f>
        <v/>
      </c>
      <c r="C399" s="211" t="str">
        <f>IF('5. Contrasts'!C399="","",'5. Contrasts'!C399)</f>
        <v/>
      </c>
      <c r="D399" s="91" t="str">
        <f>IF('5. Contrasts'!D399="","",'5. Contrasts'!D399)</f>
        <v/>
      </c>
      <c r="E399" s="212" t="str">
        <f>IF('5. Contrasts'!E399="","",'5. Contrasts'!E399)</f>
        <v>vs.</v>
      </c>
      <c r="F399" s="211" t="str">
        <f>IF('5. Contrasts'!F399="","",'5. Contrasts'!F399)</f>
        <v/>
      </c>
      <c r="G399" s="93" t="str">
        <f>IF('5. Contrasts'!G399="","",'5. Contrasts'!G399)</f>
        <v/>
      </c>
      <c r="H399" s="399" t="str">
        <f>IF('5. Contrasts'!H399="","",'5. Contrasts'!H399)</f>
        <v/>
      </c>
      <c r="I399" s="211" t="str">
        <f>IF('5. Contrasts'!I399="","",'5. Contrasts'!I399)</f>
        <v/>
      </c>
      <c r="J399" s="211" t="str">
        <f>IF('5. Contrasts'!J399="","",'5. Contrasts'!J399)</f>
        <v/>
      </c>
      <c r="K399" s="211" t="str">
        <f>IF('5. Contrasts'!K399="","",'5. Contrasts'!K399)</f>
        <v/>
      </c>
      <c r="L399" s="211" t="str">
        <f>IF('5. Contrasts'!L399="","",'5. Contrasts'!L399)</f>
        <v/>
      </c>
      <c r="M399" s="211" t="str">
        <f>IF('5. Contrasts'!M399="","",'5. Contrasts'!M399)</f>
        <v/>
      </c>
      <c r="N399" s="211" t="str">
        <f>IF('5. Contrasts'!N399="","",'5. Contrasts'!N399)</f>
        <v/>
      </c>
      <c r="O399" s="211" t="str">
        <f>IF('5. Contrasts'!O399="","",'5. Contrasts'!O399)</f>
        <v/>
      </c>
      <c r="P399" s="211" t="str">
        <f>IF('5. Contrasts'!P399="","",'5. Contrasts'!P399)</f>
        <v/>
      </c>
      <c r="Q399" s="211" t="str">
        <f>IF('5. Contrasts'!Q399="","",'5. Contrasts'!Q399)</f>
        <v/>
      </c>
      <c r="R399" s="211" t="str">
        <f>IF('5. Contrasts'!R399="","",'5. Contrasts'!R399)</f>
        <v/>
      </c>
      <c r="S399" s="211" t="str">
        <f>IF('5. Contrasts'!S399="","",'5. Contrasts'!S399)</f>
        <v/>
      </c>
      <c r="T399" s="211" t="str">
        <f>IF('5. Contrasts'!T399="","",'5. Contrasts'!T399)</f>
        <v/>
      </c>
      <c r="U399" s="211" t="str">
        <f>IF('5. Contrasts'!U399="","",'5. Contrasts'!U399)</f>
        <v/>
      </c>
      <c r="V399" s="211" t="str">
        <f>IF('5. Contrasts'!V399="","",'5. Contrasts'!V399)</f>
        <v/>
      </c>
      <c r="W399" s="211" t="str">
        <f>IF('5. Contrasts'!W399="","",'5. Contrasts'!W399)</f>
        <v/>
      </c>
      <c r="X399" s="211" t="str">
        <f>IF('5. Contrasts'!X399="","",'5. Contrasts'!X399)</f>
        <v/>
      </c>
      <c r="Y399" s="211" t="str">
        <f>IF('5. Contrasts'!Y399="","",'5. Contrasts'!Y399)</f>
        <v/>
      </c>
      <c r="Z399" s="585" t="str">
        <f>IF('5. Contrasts'!Z399="","",'5. Contrasts'!Z399)</f>
        <v/>
      </c>
      <c r="AA399" s="377">
        <f t="shared" si="5"/>
        <v>15</v>
      </c>
      <c r="AC399" s="599"/>
      <c r="AD399" s="81"/>
      <c r="AE399" s="81"/>
      <c r="AF399" s="81"/>
      <c r="AG399" s="81"/>
      <c r="AH399" s="81"/>
      <c r="AI399" s="87"/>
      <c r="AJ399" s="81"/>
      <c r="AK399" s="81"/>
      <c r="AL399" s="81"/>
      <c r="AM399" s="81"/>
      <c r="AN399" s="81"/>
      <c r="AO399" s="81"/>
      <c r="AP399" s="81"/>
      <c r="AQ399" s="81"/>
      <c r="AR399" s="600"/>
    </row>
    <row r="400" spans="1:44" s="378" customFormat="1" ht="12.75" customHeight="1" x14ac:dyDescent="0.2">
      <c r="A400" s="547" t="str">
        <f>IF('5. Contrasts'!A400="","",'5. Contrasts'!A400)</f>
        <v/>
      </c>
      <c r="B400" s="211" t="str">
        <f>IF('5. Contrasts'!B400="","",'5. Contrasts'!B400)</f>
        <v/>
      </c>
      <c r="C400" s="211" t="str">
        <f>IF('5. Contrasts'!C400="","",'5. Contrasts'!C400)</f>
        <v/>
      </c>
      <c r="D400" s="91" t="str">
        <f>IF('5. Contrasts'!D400="","",'5. Contrasts'!D400)</f>
        <v/>
      </c>
      <c r="E400" s="212" t="str">
        <f>IF('5. Contrasts'!E400="","",'5. Contrasts'!E400)</f>
        <v>vs.</v>
      </c>
      <c r="F400" s="211" t="str">
        <f>IF('5. Contrasts'!F400="","",'5. Contrasts'!F400)</f>
        <v/>
      </c>
      <c r="G400" s="93" t="str">
        <f>IF('5. Contrasts'!G400="","",'5. Contrasts'!G400)</f>
        <v/>
      </c>
      <c r="H400" s="399" t="str">
        <f>IF('5. Contrasts'!H400="","",'5. Contrasts'!H400)</f>
        <v/>
      </c>
      <c r="I400" s="211" t="str">
        <f>IF('5. Contrasts'!I400="","",'5. Contrasts'!I400)</f>
        <v/>
      </c>
      <c r="J400" s="211" t="str">
        <f>IF('5. Contrasts'!J400="","",'5. Contrasts'!J400)</f>
        <v/>
      </c>
      <c r="K400" s="211" t="str">
        <f>IF('5. Contrasts'!K400="","",'5. Contrasts'!K400)</f>
        <v/>
      </c>
      <c r="L400" s="211" t="str">
        <f>IF('5. Contrasts'!L400="","",'5. Contrasts'!L400)</f>
        <v/>
      </c>
      <c r="M400" s="211" t="str">
        <f>IF('5. Contrasts'!M400="","",'5. Contrasts'!M400)</f>
        <v/>
      </c>
      <c r="N400" s="211" t="str">
        <f>IF('5. Contrasts'!N400="","",'5. Contrasts'!N400)</f>
        <v/>
      </c>
      <c r="O400" s="211" t="str">
        <f>IF('5. Contrasts'!O400="","",'5. Contrasts'!O400)</f>
        <v/>
      </c>
      <c r="P400" s="211" t="str">
        <f>IF('5. Contrasts'!P400="","",'5. Contrasts'!P400)</f>
        <v/>
      </c>
      <c r="Q400" s="211" t="str">
        <f>IF('5. Contrasts'!Q400="","",'5. Contrasts'!Q400)</f>
        <v/>
      </c>
      <c r="R400" s="211" t="str">
        <f>IF('5. Contrasts'!R400="","",'5. Contrasts'!R400)</f>
        <v/>
      </c>
      <c r="S400" s="211" t="str">
        <f>IF('5. Contrasts'!S400="","",'5. Contrasts'!S400)</f>
        <v/>
      </c>
      <c r="T400" s="211" t="str">
        <f>IF('5. Contrasts'!T400="","",'5. Contrasts'!T400)</f>
        <v/>
      </c>
      <c r="U400" s="211" t="str">
        <f>IF('5. Contrasts'!U400="","",'5. Contrasts'!U400)</f>
        <v/>
      </c>
      <c r="V400" s="211" t="str">
        <f>IF('5. Contrasts'!V400="","",'5. Contrasts'!V400)</f>
        <v/>
      </c>
      <c r="W400" s="211" t="str">
        <f>IF('5. Contrasts'!W400="","",'5. Contrasts'!W400)</f>
        <v/>
      </c>
      <c r="X400" s="211" t="str">
        <f>IF('5. Contrasts'!X400="","",'5. Contrasts'!X400)</f>
        <v/>
      </c>
      <c r="Y400" s="211" t="str">
        <f>IF('5. Contrasts'!Y400="","",'5. Contrasts'!Y400)</f>
        <v/>
      </c>
      <c r="Z400" s="585" t="str">
        <f>IF('5. Contrasts'!Z400="","",'5. Contrasts'!Z400)</f>
        <v/>
      </c>
      <c r="AA400" s="377">
        <f t="shared" si="5"/>
        <v>15</v>
      </c>
      <c r="AC400" s="599"/>
      <c r="AD400" s="81"/>
      <c r="AE400" s="81"/>
      <c r="AF400" s="81"/>
      <c r="AG400" s="81"/>
      <c r="AH400" s="81"/>
      <c r="AI400" s="87"/>
      <c r="AJ400" s="81"/>
      <c r="AK400" s="81"/>
      <c r="AL400" s="81"/>
      <c r="AM400" s="81"/>
      <c r="AN400" s="81"/>
      <c r="AO400" s="81"/>
      <c r="AP400" s="81"/>
      <c r="AQ400" s="81"/>
      <c r="AR400" s="600"/>
    </row>
    <row r="401" spans="1:44" s="378" customFormat="1" ht="12.75" customHeight="1" x14ac:dyDescent="0.2">
      <c r="A401" s="547" t="str">
        <f>IF('5. Contrasts'!A401="","",'5. Contrasts'!A401)</f>
        <v/>
      </c>
      <c r="B401" s="211" t="str">
        <f>IF('5. Contrasts'!B401="","",'5. Contrasts'!B401)</f>
        <v/>
      </c>
      <c r="C401" s="211" t="str">
        <f>IF('5. Contrasts'!C401="","",'5. Contrasts'!C401)</f>
        <v/>
      </c>
      <c r="D401" s="91" t="str">
        <f>IF('5. Contrasts'!D401="","",'5. Contrasts'!D401)</f>
        <v/>
      </c>
      <c r="E401" s="212" t="str">
        <f>IF('5. Contrasts'!E401="","",'5. Contrasts'!E401)</f>
        <v>vs.</v>
      </c>
      <c r="F401" s="211" t="str">
        <f>IF('5. Contrasts'!F401="","",'5. Contrasts'!F401)</f>
        <v/>
      </c>
      <c r="G401" s="93" t="str">
        <f>IF('5. Contrasts'!G401="","",'5. Contrasts'!G401)</f>
        <v/>
      </c>
      <c r="H401" s="399" t="str">
        <f>IF('5. Contrasts'!H401="","",'5. Contrasts'!H401)</f>
        <v/>
      </c>
      <c r="I401" s="211" t="str">
        <f>IF('5. Contrasts'!I401="","",'5. Contrasts'!I401)</f>
        <v/>
      </c>
      <c r="J401" s="211" t="str">
        <f>IF('5. Contrasts'!J401="","",'5. Contrasts'!J401)</f>
        <v/>
      </c>
      <c r="K401" s="211" t="str">
        <f>IF('5. Contrasts'!K401="","",'5. Contrasts'!K401)</f>
        <v/>
      </c>
      <c r="L401" s="211" t="str">
        <f>IF('5. Contrasts'!L401="","",'5. Contrasts'!L401)</f>
        <v/>
      </c>
      <c r="M401" s="211" t="str">
        <f>IF('5. Contrasts'!M401="","",'5. Contrasts'!M401)</f>
        <v/>
      </c>
      <c r="N401" s="211" t="str">
        <f>IF('5. Contrasts'!N401="","",'5. Contrasts'!N401)</f>
        <v/>
      </c>
      <c r="O401" s="211" t="str">
        <f>IF('5. Contrasts'!O401="","",'5. Contrasts'!O401)</f>
        <v/>
      </c>
      <c r="P401" s="211" t="str">
        <f>IF('5. Contrasts'!P401="","",'5. Contrasts'!P401)</f>
        <v/>
      </c>
      <c r="Q401" s="211" t="str">
        <f>IF('5. Contrasts'!Q401="","",'5. Contrasts'!Q401)</f>
        <v/>
      </c>
      <c r="R401" s="211" t="str">
        <f>IF('5. Contrasts'!R401="","",'5. Contrasts'!R401)</f>
        <v/>
      </c>
      <c r="S401" s="211" t="str">
        <f>IF('5. Contrasts'!S401="","",'5. Contrasts'!S401)</f>
        <v/>
      </c>
      <c r="T401" s="211" t="str">
        <f>IF('5. Contrasts'!T401="","",'5. Contrasts'!T401)</f>
        <v/>
      </c>
      <c r="U401" s="211" t="str">
        <f>IF('5. Contrasts'!U401="","",'5. Contrasts'!U401)</f>
        <v/>
      </c>
      <c r="V401" s="211" t="str">
        <f>IF('5. Contrasts'!V401="","",'5. Contrasts'!V401)</f>
        <v/>
      </c>
      <c r="W401" s="211" t="str">
        <f>IF('5. Contrasts'!W401="","",'5. Contrasts'!W401)</f>
        <v/>
      </c>
      <c r="X401" s="211" t="str">
        <f>IF('5. Contrasts'!X401="","",'5. Contrasts'!X401)</f>
        <v/>
      </c>
      <c r="Y401" s="211" t="str">
        <f>IF('5. Contrasts'!Y401="","",'5. Contrasts'!Y401)</f>
        <v/>
      </c>
      <c r="Z401" s="585" t="str">
        <f>IF('5. Contrasts'!Z401="","",'5. Contrasts'!Z401)</f>
        <v/>
      </c>
      <c r="AA401" s="377">
        <f t="shared" si="5"/>
        <v>15</v>
      </c>
      <c r="AC401" s="599"/>
      <c r="AD401" s="81"/>
      <c r="AE401" s="81"/>
      <c r="AF401" s="81"/>
      <c r="AG401" s="81"/>
      <c r="AH401" s="81"/>
      <c r="AI401" s="87"/>
      <c r="AJ401" s="81"/>
      <c r="AK401" s="81"/>
      <c r="AL401" s="81"/>
      <c r="AM401" s="81"/>
      <c r="AN401" s="81"/>
      <c r="AO401" s="81"/>
      <c r="AP401" s="81"/>
      <c r="AQ401" s="81"/>
      <c r="AR401" s="600"/>
    </row>
    <row r="402" spans="1:44" s="378" customFormat="1" ht="12.75" hidden="1" customHeight="1" x14ac:dyDescent="0.2">
      <c r="A402" s="547" t="str">
        <f>IF('5. Contrasts'!A402="","",'5. Contrasts'!A402)</f>
        <v/>
      </c>
      <c r="B402" s="211" t="str">
        <f>IF('5. Contrasts'!B402="","",'5. Contrasts'!B402)</f>
        <v/>
      </c>
      <c r="C402" s="211" t="str">
        <f>IF('5. Contrasts'!C402="","",'5. Contrasts'!C402)</f>
        <v/>
      </c>
      <c r="D402" s="91" t="str">
        <f>IF('5. Contrasts'!D402="","",'5. Contrasts'!D402)</f>
        <v/>
      </c>
      <c r="E402" s="212" t="str">
        <f>IF('5. Contrasts'!E402="","",'5. Contrasts'!E402)</f>
        <v>vs.</v>
      </c>
      <c r="F402" s="211" t="str">
        <f>IF('5. Contrasts'!F402="","",'5. Contrasts'!F402)</f>
        <v/>
      </c>
      <c r="G402" s="93" t="str">
        <f>IF('5. Contrasts'!G402="","",'5. Contrasts'!G402)</f>
        <v/>
      </c>
      <c r="H402" s="399" t="str">
        <f>IF('5. Contrasts'!H402="","",'5. Contrasts'!H402)</f>
        <v/>
      </c>
      <c r="I402" s="211" t="str">
        <f>IF('5. Contrasts'!I402="","",'5. Contrasts'!I402)</f>
        <v/>
      </c>
      <c r="J402" s="211" t="str">
        <f>IF('5. Contrasts'!J402="","",'5. Contrasts'!J402)</f>
        <v/>
      </c>
      <c r="K402" s="211" t="str">
        <f>IF('5. Contrasts'!K402="","",'5. Contrasts'!K402)</f>
        <v/>
      </c>
      <c r="L402" s="211" t="str">
        <f>IF('5. Contrasts'!L402="","",'5. Contrasts'!L402)</f>
        <v/>
      </c>
      <c r="M402" s="211" t="str">
        <f>IF('5. Contrasts'!M402="","",'5. Contrasts'!M402)</f>
        <v/>
      </c>
      <c r="N402" s="211" t="str">
        <f>IF('5. Contrasts'!N402="","",'5. Contrasts'!N402)</f>
        <v/>
      </c>
      <c r="O402" s="211" t="str">
        <f>IF('5. Contrasts'!O402="","",'5. Contrasts'!O402)</f>
        <v/>
      </c>
      <c r="P402" s="211" t="str">
        <f>IF('5. Contrasts'!P402="","",'5. Contrasts'!P402)</f>
        <v/>
      </c>
      <c r="Q402" s="211" t="str">
        <f>IF('5. Contrasts'!Q402="","",'5. Contrasts'!Q402)</f>
        <v/>
      </c>
      <c r="R402" s="211" t="str">
        <f>IF('5. Contrasts'!R402="","",'5. Contrasts'!R402)</f>
        <v/>
      </c>
      <c r="S402" s="211" t="str">
        <f>IF('5. Contrasts'!S402="","",'5. Contrasts'!S402)</f>
        <v/>
      </c>
      <c r="T402" s="211" t="str">
        <f>IF('5. Contrasts'!T402="","",'5. Contrasts'!T402)</f>
        <v/>
      </c>
      <c r="U402" s="211" t="str">
        <f>IF('5. Contrasts'!U402="","",'5. Contrasts'!U402)</f>
        <v/>
      </c>
      <c r="V402" s="211" t="str">
        <f>IF('5. Contrasts'!V402="","",'5. Contrasts'!V402)</f>
        <v/>
      </c>
      <c r="W402" s="211" t="str">
        <f>IF('5. Contrasts'!W402="","",'5. Contrasts'!W402)</f>
        <v/>
      </c>
      <c r="X402" s="211" t="str">
        <f>IF('5. Contrasts'!X402="","",'5. Contrasts'!X402)</f>
        <v/>
      </c>
      <c r="Y402" s="211" t="str">
        <f>IF('5. Contrasts'!Y402="","",'5. Contrasts'!Y402)</f>
        <v/>
      </c>
      <c r="Z402" s="585" t="str">
        <f>IF('5. Contrasts'!Z402="","",'5. Contrasts'!Z402)</f>
        <v/>
      </c>
      <c r="AA402" s="377">
        <f t="shared" si="5"/>
        <v>15</v>
      </c>
      <c r="AC402" s="599"/>
      <c r="AD402" s="81"/>
      <c r="AE402" s="81"/>
      <c r="AF402" s="81"/>
      <c r="AG402" s="81"/>
      <c r="AH402" s="81"/>
      <c r="AI402" s="87"/>
      <c r="AJ402" s="81"/>
      <c r="AK402" s="81"/>
      <c r="AL402" s="81"/>
      <c r="AM402" s="81"/>
      <c r="AN402" s="81"/>
      <c r="AO402" s="81"/>
      <c r="AP402" s="81"/>
      <c r="AQ402" s="81"/>
      <c r="AR402" s="600"/>
    </row>
    <row r="403" spans="1:44" s="378" customFormat="1" ht="12.75" hidden="1" customHeight="1" x14ac:dyDescent="0.2">
      <c r="A403" s="547" t="str">
        <f>IF('5. Contrasts'!A403="","",'5. Contrasts'!A403)</f>
        <v/>
      </c>
      <c r="B403" s="211" t="str">
        <f>IF('5. Contrasts'!B403="","",'5. Contrasts'!B403)</f>
        <v/>
      </c>
      <c r="C403" s="211" t="str">
        <f>IF('5. Contrasts'!C403="","",'5. Contrasts'!C403)</f>
        <v/>
      </c>
      <c r="D403" s="91" t="str">
        <f>IF('5. Contrasts'!D403="","",'5. Contrasts'!D403)</f>
        <v/>
      </c>
      <c r="E403" s="212" t="str">
        <f>IF('5. Contrasts'!E403="","",'5. Contrasts'!E403)</f>
        <v>vs.</v>
      </c>
      <c r="F403" s="211" t="str">
        <f>IF('5. Contrasts'!F403="","",'5. Contrasts'!F403)</f>
        <v/>
      </c>
      <c r="G403" s="93" t="str">
        <f>IF('5. Contrasts'!G403="","",'5. Contrasts'!G403)</f>
        <v/>
      </c>
      <c r="H403" s="399" t="str">
        <f>IF('5. Contrasts'!H403="","",'5. Contrasts'!H403)</f>
        <v/>
      </c>
      <c r="I403" s="211" t="str">
        <f>IF('5. Contrasts'!I403="","",'5. Contrasts'!I403)</f>
        <v/>
      </c>
      <c r="J403" s="211" t="str">
        <f>IF('5. Contrasts'!J403="","",'5. Contrasts'!J403)</f>
        <v/>
      </c>
      <c r="K403" s="211" t="str">
        <f>IF('5. Contrasts'!K403="","",'5. Contrasts'!K403)</f>
        <v/>
      </c>
      <c r="L403" s="211" t="str">
        <f>IF('5. Contrasts'!L403="","",'5. Contrasts'!L403)</f>
        <v/>
      </c>
      <c r="M403" s="211" t="str">
        <f>IF('5. Contrasts'!M403="","",'5. Contrasts'!M403)</f>
        <v/>
      </c>
      <c r="N403" s="211" t="str">
        <f>IF('5. Contrasts'!N403="","",'5. Contrasts'!N403)</f>
        <v/>
      </c>
      <c r="O403" s="211" t="str">
        <f>IF('5. Contrasts'!O403="","",'5. Contrasts'!O403)</f>
        <v/>
      </c>
      <c r="P403" s="211" t="str">
        <f>IF('5. Contrasts'!P403="","",'5. Contrasts'!P403)</f>
        <v/>
      </c>
      <c r="Q403" s="211" t="str">
        <f>IF('5. Contrasts'!Q403="","",'5. Contrasts'!Q403)</f>
        <v/>
      </c>
      <c r="R403" s="211" t="str">
        <f>IF('5. Contrasts'!R403="","",'5. Contrasts'!R403)</f>
        <v/>
      </c>
      <c r="S403" s="211" t="str">
        <f>IF('5. Contrasts'!S403="","",'5. Contrasts'!S403)</f>
        <v/>
      </c>
      <c r="T403" s="211" t="str">
        <f>IF('5. Contrasts'!T403="","",'5. Contrasts'!T403)</f>
        <v/>
      </c>
      <c r="U403" s="211" t="str">
        <f>IF('5. Contrasts'!U403="","",'5. Contrasts'!U403)</f>
        <v/>
      </c>
      <c r="V403" s="211" t="str">
        <f>IF('5. Contrasts'!V403="","",'5. Contrasts'!V403)</f>
        <v/>
      </c>
      <c r="W403" s="211" t="str">
        <f>IF('5. Contrasts'!W403="","",'5. Contrasts'!W403)</f>
        <v/>
      </c>
      <c r="X403" s="211" t="str">
        <f>IF('5. Contrasts'!X403="","",'5. Contrasts'!X403)</f>
        <v/>
      </c>
      <c r="Y403" s="211" t="str">
        <f>IF('5. Contrasts'!Y403="","",'5. Contrasts'!Y403)</f>
        <v/>
      </c>
      <c r="Z403" s="585" t="str">
        <f>IF('5. Contrasts'!Z403="","",'5. Contrasts'!Z403)</f>
        <v/>
      </c>
      <c r="AA403" s="377">
        <f t="shared" si="5"/>
        <v>15</v>
      </c>
      <c r="AC403" s="599"/>
      <c r="AD403" s="81"/>
      <c r="AE403" s="81"/>
      <c r="AF403" s="81"/>
      <c r="AG403" s="81"/>
      <c r="AH403" s="81"/>
      <c r="AI403" s="87"/>
      <c r="AJ403" s="81"/>
      <c r="AK403" s="81"/>
      <c r="AL403" s="81"/>
      <c r="AM403" s="81"/>
      <c r="AN403" s="81"/>
      <c r="AO403" s="81"/>
      <c r="AP403" s="81"/>
      <c r="AQ403" s="81"/>
      <c r="AR403" s="600"/>
    </row>
    <row r="404" spans="1:44" s="378" customFormat="1" ht="12.75" hidden="1" customHeight="1" x14ac:dyDescent="0.2">
      <c r="A404" s="547" t="str">
        <f>IF('5. Contrasts'!A404="","",'5. Contrasts'!A404)</f>
        <v/>
      </c>
      <c r="B404" s="211" t="str">
        <f>IF('5. Contrasts'!B404="","",'5. Contrasts'!B404)</f>
        <v/>
      </c>
      <c r="C404" s="211" t="str">
        <f>IF('5. Contrasts'!C404="","",'5. Contrasts'!C404)</f>
        <v/>
      </c>
      <c r="D404" s="91" t="str">
        <f>IF('5. Contrasts'!D404="","",'5. Contrasts'!D404)</f>
        <v/>
      </c>
      <c r="E404" s="212" t="str">
        <f>IF('5. Contrasts'!E404="","",'5. Contrasts'!E404)</f>
        <v>vs.</v>
      </c>
      <c r="F404" s="211" t="str">
        <f>IF('5. Contrasts'!F404="","",'5. Contrasts'!F404)</f>
        <v/>
      </c>
      <c r="G404" s="93" t="str">
        <f>IF('5. Contrasts'!G404="","",'5. Contrasts'!G404)</f>
        <v/>
      </c>
      <c r="H404" s="399" t="str">
        <f>IF('5. Contrasts'!H404="","",'5. Contrasts'!H404)</f>
        <v/>
      </c>
      <c r="I404" s="211" t="str">
        <f>IF('5. Contrasts'!I404="","",'5. Contrasts'!I404)</f>
        <v/>
      </c>
      <c r="J404" s="211" t="str">
        <f>IF('5. Contrasts'!J404="","",'5. Contrasts'!J404)</f>
        <v/>
      </c>
      <c r="K404" s="211" t="str">
        <f>IF('5. Contrasts'!K404="","",'5. Contrasts'!K404)</f>
        <v/>
      </c>
      <c r="L404" s="211" t="str">
        <f>IF('5. Contrasts'!L404="","",'5. Contrasts'!L404)</f>
        <v/>
      </c>
      <c r="M404" s="211" t="str">
        <f>IF('5. Contrasts'!M404="","",'5. Contrasts'!M404)</f>
        <v/>
      </c>
      <c r="N404" s="211" t="str">
        <f>IF('5. Contrasts'!N404="","",'5. Contrasts'!N404)</f>
        <v/>
      </c>
      <c r="O404" s="211" t="str">
        <f>IF('5. Contrasts'!O404="","",'5. Contrasts'!O404)</f>
        <v/>
      </c>
      <c r="P404" s="211" t="str">
        <f>IF('5. Contrasts'!P404="","",'5. Contrasts'!P404)</f>
        <v/>
      </c>
      <c r="Q404" s="211" t="str">
        <f>IF('5. Contrasts'!Q404="","",'5. Contrasts'!Q404)</f>
        <v/>
      </c>
      <c r="R404" s="211" t="str">
        <f>IF('5. Contrasts'!R404="","",'5. Contrasts'!R404)</f>
        <v/>
      </c>
      <c r="S404" s="211" t="str">
        <f>IF('5. Contrasts'!S404="","",'5. Contrasts'!S404)</f>
        <v/>
      </c>
      <c r="T404" s="211" t="str">
        <f>IF('5. Contrasts'!T404="","",'5. Contrasts'!T404)</f>
        <v/>
      </c>
      <c r="U404" s="211" t="str">
        <f>IF('5. Contrasts'!U404="","",'5. Contrasts'!U404)</f>
        <v/>
      </c>
      <c r="V404" s="211" t="str">
        <f>IF('5. Contrasts'!V404="","",'5. Contrasts'!V404)</f>
        <v/>
      </c>
      <c r="W404" s="211" t="str">
        <f>IF('5. Contrasts'!W404="","",'5. Contrasts'!W404)</f>
        <v/>
      </c>
      <c r="X404" s="211" t="str">
        <f>IF('5. Contrasts'!X404="","",'5. Contrasts'!X404)</f>
        <v/>
      </c>
      <c r="Y404" s="211" t="str">
        <f>IF('5. Contrasts'!Y404="","",'5. Contrasts'!Y404)</f>
        <v/>
      </c>
      <c r="Z404" s="585" t="str">
        <f>IF('5. Contrasts'!Z404="","",'5. Contrasts'!Z404)</f>
        <v/>
      </c>
      <c r="AA404" s="377">
        <f t="shared" si="5"/>
        <v>15</v>
      </c>
      <c r="AC404" s="599"/>
      <c r="AD404" s="81"/>
      <c r="AE404" s="81"/>
      <c r="AF404" s="81"/>
      <c r="AG404" s="81"/>
      <c r="AH404" s="81"/>
      <c r="AI404" s="87"/>
      <c r="AJ404" s="81"/>
      <c r="AK404" s="81"/>
      <c r="AL404" s="81"/>
      <c r="AM404" s="81"/>
      <c r="AN404" s="81"/>
      <c r="AO404" s="81"/>
      <c r="AP404" s="81"/>
      <c r="AQ404" s="81"/>
      <c r="AR404" s="600"/>
    </row>
    <row r="405" spans="1:44" s="378" customFormat="1" ht="12.75" hidden="1" customHeight="1" x14ac:dyDescent="0.2">
      <c r="A405" s="547" t="str">
        <f>IF('5. Contrasts'!A405="","",'5. Contrasts'!A405)</f>
        <v/>
      </c>
      <c r="B405" s="211" t="str">
        <f>IF('5. Contrasts'!B405="","",'5. Contrasts'!B405)</f>
        <v/>
      </c>
      <c r="C405" s="211" t="str">
        <f>IF('5. Contrasts'!C405="","",'5. Contrasts'!C405)</f>
        <v/>
      </c>
      <c r="D405" s="91" t="str">
        <f>IF('5. Contrasts'!D405="","",'5. Contrasts'!D405)</f>
        <v/>
      </c>
      <c r="E405" s="212" t="str">
        <f>IF('5. Contrasts'!E405="","",'5. Contrasts'!E405)</f>
        <v>vs.</v>
      </c>
      <c r="F405" s="211" t="str">
        <f>IF('5. Contrasts'!F405="","",'5. Contrasts'!F405)</f>
        <v/>
      </c>
      <c r="G405" s="93" t="str">
        <f>IF('5. Contrasts'!G405="","",'5. Contrasts'!G405)</f>
        <v/>
      </c>
      <c r="H405" s="399" t="str">
        <f>IF('5. Contrasts'!H405="","",'5. Contrasts'!H405)</f>
        <v/>
      </c>
      <c r="I405" s="211" t="str">
        <f>IF('5. Contrasts'!I405="","",'5. Contrasts'!I405)</f>
        <v/>
      </c>
      <c r="J405" s="211" t="str">
        <f>IF('5. Contrasts'!J405="","",'5. Contrasts'!J405)</f>
        <v/>
      </c>
      <c r="K405" s="211" t="str">
        <f>IF('5. Contrasts'!K405="","",'5. Contrasts'!K405)</f>
        <v/>
      </c>
      <c r="L405" s="211" t="str">
        <f>IF('5. Contrasts'!L405="","",'5. Contrasts'!L405)</f>
        <v/>
      </c>
      <c r="M405" s="211" t="str">
        <f>IF('5. Contrasts'!M405="","",'5. Contrasts'!M405)</f>
        <v/>
      </c>
      <c r="N405" s="211" t="str">
        <f>IF('5. Contrasts'!N405="","",'5. Contrasts'!N405)</f>
        <v/>
      </c>
      <c r="O405" s="211" t="str">
        <f>IF('5. Contrasts'!O405="","",'5. Contrasts'!O405)</f>
        <v/>
      </c>
      <c r="P405" s="211" t="str">
        <f>IF('5. Contrasts'!P405="","",'5. Contrasts'!P405)</f>
        <v/>
      </c>
      <c r="Q405" s="211" t="str">
        <f>IF('5. Contrasts'!Q405="","",'5. Contrasts'!Q405)</f>
        <v/>
      </c>
      <c r="R405" s="211" t="str">
        <f>IF('5. Contrasts'!R405="","",'5. Contrasts'!R405)</f>
        <v/>
      </c>
      <c r="S405" s="211" t="str">
        <f>IF('5. Contrasts'!S405="","",'5. Contrasts'!S405)</f>
        <v/>
      </c>
      <c r="T405" s="211" t="str">
        <f>IF('5. Contrasts'!T405="","",'5. Contrasts'!T405)</f>
        <v/>
      </c>
      <c r="U405" s="211" t="str">
        <f>IF('5. Contrasts'!U405="","",'5. Contrasts'!U405)</f>
        <v/>
      </c>
      <c r="V405" s="211" t="str">
        <f>IF('5. Contrasts'!V405="","",'5. Contrasts'!V405)</f>
        <v/>
      </c>
      <c r="W405" s="211" t="str">
        <f>IF('5. Contrasts'!W405="","",'5. Contrasts'!W405)</f>
        <v/>
      </c>
      <c r="X405" s="211" t="str">
        <f>IF('5. Contrasts'!X405="","",'5. Contrasts'!X405)</f>
        <v/>
      </c>
      <c r="Y405" s="211" t="str">
        <f>IF('5. Contrasts'!Y405="","",'5. Contrasts'!Y405)</f>
        <v/>
      </c>
      <c r="Z405" s="585" t="str">
        <f>IF('5. Contrasts'!Z405="","",'5. Contrasts'!Z405)</f>
        <v/>
      </c>
      <c r="AA405" s="377">
        <f t="shared" si="5"/>
        <v>15</v>
      </c>
      <c r="AC405" s="599"/>
      <c r="AD405" s="81"/>
      <c r="AE405" s="81"/>
      <c r="AF405" s="81"/>
      <c r="AG405" s="81"/>
      <c r="AH405" s="81"/>
      <c r="AI405" s="87"/>
      <c r="AJ405" s="81"/>
      <c r="AK405" s="81"/>
      <c r="AL405" s="81"/>
      <c r="AM405" s="81"/>
      <c r="AN405" s="81"/>
      <c r="AO405" s="81"/>
      <c r="AP405" s="81"/>
      <c r="AQ405" s="81"/>
      <c r="AR405" s="600"/>
    </row>
    <row r="406" spans="1:44" s="378" customFormat="1" ht="12.75" hidden="1" customHeight="1" x14ac:dyDescent="0.2">
      <c r="A406" s="547" t="str">
        <f>IF('5. Contrasts'!A406="","",'5. Contrasts'!A406)</f>
        <v/>
      </c>
      <c r="B406" s="211" t="str">
        <f>IF('5. Contrasts'!B406="","",'5. Contrasts'!B406)</f>
        <v/>
      </c>
      <c r="C406" s="211" t="str">
        <f>IF('5. Contrasts'!C406="","",'5. Contrasts'!C406)</f>
        <v/>
      </c>
      <c r="D406" s="91" t="str">
        <f>IF('5. Contrasts'!D406="","",'5. Contrasts'!D406)</f>
        <v/>
      </c>
      <c r="E406" s="212" t="str">
        <f>IF('5. Contrasts'!E406="","",'5. Contrasts'!E406)</f>
        <v>vs.</v>
      </c>
      <c r="F406" s="211" t="str">
        <f>IF('5. Contrasts'!F406="","",'5. Contrasts'!F406)</f>
        <v/>
      </c>
      <c r="G406" s="93" t="str">
        <f>IF('5. Contrasts'!G406="","",'5. Contrasts'!G406)</f>
        <v/>
      </c>
      <c r="H406" s="399" t="str">
        <f>IF('5. Contrasts'!H406="","",'5. Contrasts'!H406)</f>
        <v/>
      </c>
      <c r="I406" s="211" t="str">
        <f>IF('5. Contrasts'!I406="","",'5. Contrasts'!I406)</f>
        <v/>
      </c>
      <c r="J406" s="211" t="str">
        <f>IF('5. Contrasts'!J406="","",'5. Contrasts'!J406)</f>
        <v/>
      </c>
      <c r="K406" s="211" t="str">
        <f>IF('5. Contrasts'!K406="","",'5. Contrasts'!K406)</f>
        <v/>
      </c>
      <c r="L406" s="211" t="str">
        <f>IF('5. Contrasts'!L406="","",'5. Contrasts'!L406)</f>
        <v/>
      </c>
      <c r="M406" s="211" t="str">
        <f>IF('5. Contrasts'!M406="","",'5. Contrasts'!M406)</f>
        <v/>
      </c>
      <c r="N406" s="211" t="str">
        <f>IF('5. Contrasts'!N406="","",'5. Contrasts'!N406)</f>
        <v/>
      </c>
      <c r="O406" s="211" t="str">
        <f>IF('5. Contrasts'!O406="","",'5. Contrasts'!O406)</f>
        <v/>
      </c>
      <c r="P406" s="211" t="str">
        <f>IF('5. Contrasts'!P406="","",'5. Contrasts'!P406)</f>
        <v/>
      </c>
      <c r="Q406" s="211" t="str">
        <f>IF('5. Contrasts'!Q406="","",'5. Contrasts'!Q406)</f>
        <v/>
      </c>
      <c r="R406" s="211" t="str">
        <f>IF('5. Contrasts'!R406="","",'5. Contrasts'!R406)</f>
        <v/>
      </c>
      <c r="S406" s="211" t="str">
        <f>IF('5. Contrasts'!S406="","",'5. Contrasts'!S406)</f>
        <v/>
      </c>
      <c r="T406" s="211" t="str">
        <f>IF('5. Contrasts'!T406="","",'5. Contrasts'!T406)</f>
        <v/>
      </c>
      <c r="U406" s="211" t="str">
        <f>IF('5. Contrasts'!U406="","",'5. Contrasts'!U406)</f>
        <v/>
      </c>
      <c r="V406" s="211" t="str">
        <f>IF('5. Contrasts'!V406="","",'5. Contrasts'!V406)</f>
        <v/>
      </c>
      <c r="W406" s="211" t="str">
        <f>IF('5. Contrasts'!W406="","",'5. Contrasts'!W406)</f>
        <v/>
      </c>
      <c r="X406" s="211" t="str">
        <f>IF('5. Contrasts'!X406="","",'5. Contrasts'!X406)</f>
        <v/>
      </c>
      <c r="Y406" s="211" t="str">
        <f>IF('5. Contrasts'!Y406="","",'5. Contrasts'!Y406)</f>
        <v/>
      </c>
      <c r="Z406" s="585" t="str">
        <f>IF('5. Contrasts'!Z406="","",'5. Contrasts'!Z406)</f>
        <v/>
      </c>
      <c r="AA406" s="377">
        <f t="shared" si="5"/>
        <v>15</v>
      </c>
      <c r="AC406" s="599"/>
      <c r="AD406" s="81"/>
      <c r="AE406" s="81"/>
      <c r="AF406" s="81"/>
      <c r="AG406" s="81"/>
      <c r="AH406" s="81"/>
      <c r="AI406" s="87"/>
      <c r="AJ406" s="81"/>
      <c r="AK406" s="81"/>
      <c r="AL406" s="81"/>
      <c r="AM406" s="81"/>
      <c r="AN406" s="81"/>
      <c r="AO406" s="81"/>
      <c r="AP406" s="81"/>
      <c r="AQ406" s="81"/>
      <c r="AR406" s="600"/>
    </row>
    <row r="407" spans="1:44" s="378" customFormat="1" ht="12.75" hidden="1" customHeight="1" x14ac:dyDescent="0.2">
      <c r="A407" s="547" t="str">
        <f>IF('5. Contrasts'!A407="","",'5. Contrasts'!A407)</f>
        <v/>
      </c>
      <c r="B407" s="211" t="str">
        <f>IF('5. Contrasts'!B407="","",'5. Contrasts'!B407)</f>
        <v/>
      </c>
      <c r="C407" s="211" t="str">
        <f>IF('5. Contrasts'!C407="","",'5. Contrasts'!C407)</f>
        <v/>
      </c>
      <c r="D407" s="91" t="str">
        <f>IF('5. Contrasts'!D407="","",'5. Contrasts'!D407)</f>
        <v/>
      </c>
      <c r="E407" s="212" t="str">
        <f>IF('5. Contrasts'!E407="","",'5. Contrasts'!E407)</f>
        <v>vs.</v>
      </c>
      <c r="F407" s="211" t="str">
        <f>IF('5. Contrasts'!F407="","",'5. Contrasts'!F407)</f>
        <v/>
      </c>
      <c r="G407" s="93" t="str">
        <f>IF('5. Contrasts'!G407="","",'5. Contrasts'!G407)</f>
        <v/>
      </c>
      <c r="H407" s="399" t="str">
        <f>IF('5. Contrasts'!H407="","",'5. Contrasts'!H407)</f>
        <v/>
      </c>
      <c r="I407" s="211" t="str">
        <f>IF('5. Contrasts'!I407="","",'5. Contrasts'!I407)</f>
        <v/>
      </c>
      <c r="J407" s="211" t="str">
        <f>IF('5. Contrasts'!J407="","",'5. Contrasts'!J407)</f>
        <v/>
      </c>
      <c r="K407" s="211" t="str">
        <f>IF('5. Contrasts'!K407="","",'5. Contrasts'!K407)</f>
        <v/>
      </c>
      <c r="L407" s="211" t="str">
        <f>IF('5. Contrasts'!L407="","",'5. Contrasts'!L407)</f>
        <v/>
      </c>
      <c r="M407" s="211" t="str">
        <f>IF('5. Contrasts'!M407="","",'5. Contrasts'!M407)</f>
        <v/>
      </c>
      <c r="N407" s="211" t="str">
        <f>IF('5. Contrasts'!N407="","",'5. Contrasts'!N407)</f>
        <v/>
      </c>
      <c r="O407" s="211" t="str">
        <f>IF('5. Contrasts'!O407="","",'5. Contrasts'!O407)</f>
        <v/>
      </c>
      <c r="P407" s="211" t="str">
        <f>IF('5. Contrasts'!P407="","",'5. Contrasts'!P407)</f>
        <v/>
      </c>
      <c r="Q407" s="211" t="str">
        <f>IF('5. Contrasts'!Q407="","",'5. Contrasts'!Q407)</f>
        <v/>
      </c>
      <c r="R407" s="211" t="str">
        <f>IF('5. Contrasts'!R407="","",'5. Contrasts'!R407)</f>
        <v/>
      </c>
      <c r="S407" s="211" t="str">
        <f>IF('5. Contrasts'!S407="","",'5. Contrasts'!S407)</f>
        <v/>
      </c>
      <c r="T407" s="211" t="str">
        <f>IF('5. Contrasts'!T407="","",'5. Contrasts'!T407)</f>
        <v/>
      </c>
      <c r="U407" s="211" t="str">
        <f>IF('5. Contrasts'!U407="","",'5. Contrasts'!U407)</f>
        <v/>
      </c>
      <c r="V407" s="211" t="str">
        <f>IF('5. Contrasts'!V407="","",'5. Contrasts'!V407)</f>
        <v/>
      </c>
      <c r="W407" s="211" t="str">
        <f>IF('5. Contrasts'!W407="","",'5. Contrasts'!W407)</f>
        <v/>
      </c>
      <c r="X407" s="211" t="str">
        <f>IF('5. Contrasts'!X407="","",'5. Contrasts'!X407)</f>
        <v/>
      </c>
      <c r="Y407" s="211" t="str">
        <f>IF('5. Contrasts'!Y407="","",'5. Contrasts'!Y407)</f>
        <v/>
      </c>
      <c r="Z407" s="585" t="str">
        <f>IF('5. Contrasts'!Z407="","",'5. Contrasts'!Z407)</f>
        <v/>
      </c>
      <c r="AA407" s="377">
        <f t="shared" si="5"/>
        <v>15</v>
      </c>
      <c r="AC407" s="599"/>
      <c r="AD407" s="81"/>
      <c r="AE407" s="81"/>
      <c r="AF407" s="81"/>
      <c r="AG407" s="81"/>
      <c r="AH407" s="81"/>
      <c r="AI407" s="87"/>
      <c r="AJ407" s="81"/>
      <c r="AK407" s="81"/>
      <c r="AL407" s="81"/>
      <c r="AM407" s="81"/>
      <c r="AN407" s="81"/>
      <c r="AO407" s="81"/>
      <c r="AP407" s="81"/>
      <c r="AQ407" s="81"/>
      <c r="AR407" s="600"/>
    </row>
    <row r="408" spans="1:44" s="378" customFormat="1" ht="12.75" hidden="1" customHeight="1" x14ac:dyDescent="0.2">
      <c r="A408" s="547" t="str">
        <f>IF('5. Contrasts'!A408="","",'5. Contrasts'!A408)</f>
        <v/>
      </c>
      <c r="B408" s="211" t="str">
        <f>IF('5. Contrasts'!B408="","",'5. Contrasts'!B408)</f>
        <v/>
      </c>
      <c r="C408" s="211" t="str">
        <f>IF('5. Contrasts'!C408="","",'5. Contrasts'!C408)</f>
        <v/>
      </c>
      <c r="D408" s="91" t="str">
        <f>IF('5. Contrasts'!D408="","",'5. Contrasts'!D408)</f>
        <v/>
      </c>
      <c r="E408" s="212" t="str">
        <f>IF('5. Contrasts'!E408="","",'5. Contrasts'!E408)</f>
        <v>vs.</v>
      </c>
      <c r="F408" s="211" t="str">
        <f>IF('5. Contrasts'!F408="","",'5. Contrasts'!F408)</f>
        <v/>
      </c>
      <c r="G408" s="93" t="str">
        <f>IF('5. Contrasts'!G408="","",'5. Contrasts'!G408)</f>
        <v/>
      </c>
      <c r="H408" s="399" t="str">
        <f>IF('5. Contrasts'!H408="","",'5. Contrasts'!H408)</f>
        <v/>
      </c>
      <c r="I408" s="211" t="str">
        <f>IF('5. Contrasts'!I408="","",'5. Contrasts'!I408)</f>
        <v/>
      </c>
      <c r="J408" s="211" t="str">
        <f>IF('5. Contrasts'!J408="","",'5. Contrasts'!J408)</f>
        <v/>
      </c>
      <c r="K408" s="211" t="str">
        <f>IF('5. Contrasts'!K408="","",'5. Contrasts'!K408)</f>
        <v/>
      </c>
      <c r="L408" s="211" t="str">
        <f>IF('5. Contrasts'!L408="","",'5. Contrasts'!L408)</f>
        <v/>
      </c>
      <c r="M408" s="211" t="str">
        <f>IF('5. Contrasts'!M408="","",'5. Contrasts'!M408)</f>
        <v/>
      </c>
      <c r="N408" s="211" t="str">
        <f>IF('5. Contrasts'!N408="","",'5. Contrasts'!N408)</f>
        <v/>
      </c>
      <c r="O408" s="211" t="str">
        <f>IF('5. Contrasts'!O408="","",'5. Contrasts'!O408)</f>
        <v/>
      </c>
      <c r="P408" s="211" t="str">
        <f>IF('5. Contrasts'!P408="","",'5. Contrasts'!P408)</f>
        <v/>
      </c>
      <c r="Q408" s="211" t="str">
        <f>IF('5. Contrasts'!Q408="","",'5. Contrasts'!Q408)</f>
        <v/>
      </c>
      <c r="R408" s="211" t="str">
        <f>IF('5. Contrasts'!R408="","",'5. Contrasts'!R408)</f>
        <v/>
      </c>
      <c r="S408" s="211" t="str">
        <f>IF('5. Contrasts'!S408="","",'5. Contrasts'!S408)</f>
        <v/>
      </c>
      <c r="T408" s="211" t="str">
        <f>IF('5. Contrasts'!T408="","",'5. Contrasts'!T408)</f>
        <v/>
      </c>
      <c r="U408" s="211" t="str">
        <f>IF('5. Contrasts'!U408="","",'5. Contrasts'!U408)</f>
        <v/>
      </c>
      <c r="V408" s="211" t="str">
        <f>IF('5. Contrasts'!V408="","",'5. Contrasts'!V408)</f>
        <v/>
      </c>
      <c r="W408" s="211" t="str">
        <f>IF('5. Contrasts'!W408="","",'5. Contrasts'!W408)</f>
        <v/>
      </c>
      <c r="X408" s="211" t="str">
        <f>IF('5. Contrasts'!X408="","",'5. Contrasts'!X408)</f>
        <v/>
      </c>
      <c r="Y408" s="211" t="str">
        <f>IF('5. Contrasts'!Y408="","",'5. Contrasts'!Y408)</f>
        <v/>
      </c>
      <c r="Z408" s="585" t="str">
        <f>IF('5. Contrasts'!Z408="","",'5. Contrasts'!Z408)</f>
        <v/>
      </c>
      <c r="AA408" s="377">
        <f t="shared" si="5"/>
        <v>15</v>
      </c>
      <c r="AC408" s="599"/>
      <c r="AD408" s="81"/>
      <c r="AE408" s="81"/>
      <c r="AF408" s="81"/>
      <c r="AG408" s="81"/>
      <c r="AH408" s="81"/>
      <c r="AI408" s="87"/>
      <c r="AJ408" s="81"/>
      <c r="AK408" s="81"/>
      <c r="AL408" s="81"/>
      <c r="AM408" s="81"/>
      <c r="AN408" s="81"/>
      <c r="AO408" s="81"/>
      <c r="AP408" s="81"/>
      <c r="AQ408" s="81"/>
      <c r="AR408" s="600"/>
    </row>
    <row r="409" spans="1:44" s="378" customFormat="1" ht="12.75" hidden="1" customHeight="1" x14ac:dyDescent="0.2">
      <c r="A409" s="547" t="str">
        <f>IF('5. Contrasts'!A409="","",'5. Contrasts'!A409)</f>
        <v/>
      </c>
      <c r="B409" s="211" t="str">
        <f>IF('5. Contrasts'!B409="","",'5. Contrasts'!B409)</f>
        <v/>
      </c>
      <c r="C409" s="211" t="str">
        <f>IF('5. Contrasts'!C409="","",'5. Contrasts'!C409)</f>
        <v/>
      </c>
      <c r="D409" s="91" t="str">
        <f>IF('5. Contrasts'!D409="","",'5. Contrasts'!D409)</f>
        <v/>
      </c>
      <c r="E409" s="212" t="str">
        <f>IF('5. Contrasts'!E409="","",'5. Contrasts'!E409)</f>
        <v>vs.</v>
      </c>
      <c r="F409" s="211" t="str">
        <f>IF('5. Contrasts'!F409="","",'5. Contrasts'!F409)</f>
        <v/>
      </c>
      <c r="G409" s="93" t="str">
        <f>IF('5. Contrasts'!G409="","",'5. Contrasts'!G409)</f>
        <v/>
      </c>
      <c r="H409" s="399" t="str">
        <f>IF('5. Contrasts'!H409="","",'5. Contrasts'!H409)</f>
        <v/>
      </c>
      <c r="I409" s="211" t="str">
        <f>IF('5. Contrasts'!I409="","",'5. Contrasts'!I409)</f>
        <v/>
      </c>
      <c r="J409" s="211" t="str">
        <f>IF('5. Contrasts'!J409="","",'5. Contrasts'!J409)</f>
        <v/>
      </c>
      <c r="K409" s="211" t="str">
        <f>IF('5. Contrasts'!K409="","",'5. Contrasts'!K409)</f>
        <v/>
      </c>
      <c r="L409" s="211" t="str">
        <f>IF('5. Contrasts'!L409="","",'5. Contrasts'!L409)</f>
        <v/>
      </c>
      <c r="M409" s="211" t="str">
        <f>IF('5. Contrasts'!M409="","",'5. Contrasts'!M409)</f>
        <v/>
      </c>
      <c r="N409" s="211" t="str">
        <f>IF('5. Contrasts'!N409="","",'5. Contrasts'!N409)</f>
        <v/>
      </c>
      <c r="O409" s="211" t="str">
        <f>IF('5. Contrasts'!O409="","",'5. Contrasts'!O409)</f>
        <v/>
      </c>
      <c r="P409" s="211" t="str">
        <f>IF('5. Contrasts'!P409="","",'5. Contrasts'!P409)</f>
        <v/>
      </c>
      <c r="Q409" s="211" t="str">
        <f>IF('5. Contrasts'!Q409="","",'5. Contrasts'!Q409)</f>
        <v/>
      </c>
      <c r="R409" s="211" t="str">
        <f>IF('5. Contrasts'!R409="","",'5. Contrasts'!R409)</f>
        <v/>
      </c>
      <c r="S409" s="211" t="str">
        <f>IF('5. Contrasts'!S409="","",'5. Contrasts'!S409)</f>
        <v/>
      </c>
      <c r="T409" s="211" t="str">
        <f>IF('5. Contrasts'!T409="","",'5. Contrasts'!T409)</f>
        <v/>
      </c>
      <c r="U409" s="211" t="str">
        <f>IF('5. Contrasts'!U409="","",'5. Contrasts'!U409)</f>
        <v/>
      </c>
      <c r="V409" s="211" t="str">
        <f>IF('5. Contrasts'!V409="","",'5. Contrasts'!V409)</f>
        <v/>
      </c>
      <c r="W409" s="211" t="str">
        <f>IF('5. Contrasts'!W409="","",'5. Contrasts'!W409)</f>
        <v/>
      </c>
      <c r="X409" s="211" t="str">
        <f>IF('5. Contrasts'!X409="","",'5. Contrasts'!X409)</f>
        <v/>
      </c>
      <c r="Y409" s="211" t="str">
        <f>IF('5. Contrasts'!Y409="","",'5. Contrasts'!Y409)</f>
        <v/>
      </c>
      <c r="Z409" s="585" t="str">
        <f>IF('5. Contrasts'!Z409="","",'5. Contrasts'!Z409)</f>
        <v/>
      </c>
      <c r="AA409" s="377">
        <f t="shared" si="5"/>
        <v>15</v>
      </c>
      <c r="AC409" s="599"/>
      <c r="AD409" s="81"/>
      <c r="AE409" s="81"/>
      <c r="AF409" s="81"/>
      <c r="AG409" s="81"/>
      <c r="AH409" s="81"/>
      <c r="AI409" s="87"/>
      <c r="AJ409" s="81"/>
      <c r="AK409" s="81"/>
      <c r="AL409" s="81"/>
      <c r="AM409" s="81"/>
      <c r="AN409" s="81"/>
      <c r="AO409" s="81"/>
      <c r="AP409" s="81"/>
      <c r="AQ409" s="81"/>
      <c r="AR409" s="600"/>
    </row>
    <row r="410" spans="1:44" s="378" customFormat="1" ht="12.75" hidden="1" customHeight="1" x14ac:dyDescent="0.2">
      <c r="A410" s="547" t="str">
        <f>IF('5. Contrasts'!A410="","",'5. Contrasts'!A410)</f>
        <v/>
      </c>
      <c r="B410" s="211" t="str">
        <f>IF('5. Contrasts'!B410="","",'5. Contrasts'!B410)</f>
        <v/>
      </c>
      <c r="C410" s="211" t="str">
        <f>IF('5. Contrasts'!C410="","",'5. Contrasts'!C410)</f>
        <v/>
      </c>
      <c r="D410" s="91" t="str">
        <f>IF('5. Contrasts'!D410="","",'5. Contrasts'!D410)</f>
        <v/>
      </c>
      <c r="E410" s="212" t="str">
        <f>IF('5. Contrasts'!E410="","",'5. Contrasts'!E410)</f>
        <v>vs.</v>
      </c>
      <c r="F410" s="211" t="str">
        <f>IF('5. Contrasts'!F410="","",'5. Contrasts'!F410)</f>
        <v/>
      </c>
      <c r="G410" s="93" t="str">
        <f>IF('5. Contrasts'!G410="","",'5. Contrasts'!G410)</f>
        <v/>
      </c>
      <c r="H410" s="399" t="str">
        <f>IF('5. Contrasts'!H410="","",'5. Contrasts'!H410)</f>
        <v/>
      </c>
      <c r="I410" s="211" t="str">
        <f>IF('5. Contrasts'!I410="","",'5. Contrasts'!I410)</f>
        <v/>
      </c>
      <c r="J410" s="211" t="str">
        <f>IF('5. Contrasts'!J410="","",'5. Contrasts'!J410)</f>
        <v/>
      </c>
      <c r="K410" s="211" t="str">
        <f>IF('5. Contrasts'!K410="","",'5. Contrasts'!K410)</f>
        <v/>
      </c>
      <c r="L410" s="211" t="str">
        <f>IF('5. Contrasts'!L410="","",'5. Contrasts'!L410)</f>
        <v/>
      </c>
      <c r="M410" s="211" t="str">
        <f>IF('5. Contrasts'!M410="","",'5. Contrasts'!M410)</f>
        <v/>
      </c>
      <c r="N410" s="211" t="str">
        <f>IF('5. Contrasts'!N410="","",'5. Contrasts'!N410)</f>
        <v/>
      </c>
      <c r="O410" s="211" t="str">
        <f>IF('5. Contrasts'!O410="","",'5. Contrasts'!O410)</f>
        <v/>
      </c>
      <c r="P410" s="211" t="str">
        <f>IF('5. Contrasts'!P410="","",'5. Contrasts'!P410)</f>
        <v/>
      </c>
      <c r="Q410" s="211" t="str">
        <f>IF('5. Contrasts'!Q410="","",'5. Contrasts'!Q410)</f>
        <v/>
      </c>
      <c r="R410" s="211" t="str">
        <f>IF('5. Contrasts'!R410="","",'5. Contrasts'!R410)</f>
        <v/>
      </c>
      <c r="S410" s="211" t="str">
        <f>IF('5. Contrasts'!S410="","",'5. Contrasts'!S410)</f>
        <v/>
      </c>
      <c r="T410" s="211" t="str">
        <f>IF('5. Contrasts'!T410="","",'5. Contrasts'!T410)</f>
        <v/>
      </c>
      <c r="U410" s="211" t="str">
        <f>IF('5. Contrasts'!U410="","",'5. Contrasts'!U410)</f>
        <v/>
      </c>
      <c r="V410" s="211" t="str">
        <f>IF('5. Contrasts'!V410="","",'5. Contrasts'!V410)</f>
        <v/>
      </c>
      <c r="W410" s="211" t="str">
        <f>IF('5. Contrasts'!W410="","",'5. Contrasts'!W410)</f>
        <v/>
      </c>
      <c r="X410" s="211" t="str">
        <f>IF('5. Contrasts'!X410="","",'5. Contrasts'!X410)</f>
        <v/>
      </c>
      <c r="Y410" s="211" t="str">
        <f>IF('5. Contrasts'!Y410="","",'5. Contrasts'!Y410)</f>
        <v/>
      </c>
      <c r="Z410" s="585" t="str">
        <f>IF('5. Contrasts'!Z410="","",'5. Contrasts'!Z410)</f>
        <v/>
      </c>
      <c r="AA410" s="377">
        <f t="shared" si="5"/>
        <v>15</v>
      </c>
      <c r="AC410" s="599"/>
      <c r="AD410" s="81"/>
      <c r="AE410" s="81"/>
      <c r="AF410" s="81"/>
      <c r="AG410" s="81"/>
      <c r="AH410" s="81"/>
      <c r="AI410" s="87"/>
      <c r="AJ410" s="81"/>
      <c r="AK410" s="81"/>
      <c r="AL410" s="81"/>
      <c r="AM410" s="81"/>
      <c r="AN410" s="81"/>
      <c r="AO410" s="81"/>
      <c r="AP410" s="81"/>
      <c r="AQ410" s="81"/>
      <c r="AR410" s="600"/>
    </row>
    <row r="411" spans="1:44" s="378" customFormat="1" ht="12.75" hidden="1" customHeight="1" x14ac:dyDescent="0.2">
      <c r="A411" s="547" t="str">
        <f>IF('5. Contrasts'!A411="","",'5. Contrasts'!A411)</f>
        <v/>
      </c>
      <c r="B411" s="211" t="str">
        <f>IF('5. Contrasts'!B411="","",'5. Contrasts'!B411)</f>
        <v/>
      </c>
      <c r="C411" s="211" t="str">
        <f>IF('5. Contrasts'!C411="","",'5. Contrasts'!C411)</f>
        <v/>
      </c>
      <c r="D411" s="91" t="str">
        <f>IF('5. Contrasts'!D411="","",'5. Contrasts'!D411)</f>
        <v/>
      </c>
      <c r="E411" s="212" t="str">
        <f>IF('5. Contrasts'!E411="","",'5. Contrasts'!E411)</f>
        <v>vs.</v>
      </c>
      <c r="F411" s="211" t="str">
        <f>IF('5. Contrasts'!F411="","",'5. Contrasts'!F411)</f>
        <v/>
      </c>
      <c r="G411" s="93" t="str">
        <f>IF('5. Contrasts'!G411="","",'5. Contrasts'!G411)</f>
        <v/>
      </c>
      <c r="H411" s="399" t="str">
        <f>IF('5. Contrasts'!H411="","",'5. Contrasts'!H411)</f>
        <v/>
      </c>
      <c r="I411" s="211" t="str">
        <f>IF('5. Contrasts'!I411="","",'5. Contrasts'!I411)</f>
        <v/>
      </c>
      <c r="J411" s="211" t="str">
        <f>IF('5. Contrasts'!J411="","",'5. Contrasts'!J411)</f>
        <v/>
      </c>
      <c r="K411" s="211" t="str">
        <f>IF('5. Contrasts'!K411="","",'5. Contrasts'!K411)</f>
        <v/>
      </c>
      <c r="L411" s="211" t="str">
        <f>IF('5. Contrasts'!L411="","",'5. Contrasts'!L411)</f>
        <v/>
      </c>
      <c r="M411" s="211" t="str">
        <f>IF('5. Contrasts'!M411="","",'5. Contrasts'!M411)</f>
        <v/>
      </c>
      <c r="N411" s="211" t="str">
        <f>IF('5. Contrasts'!N411="","",'5. Contrasts'!N411)</f>
        <v/>
      </c>
      <c r="O411" s="211" t="str">
        <f>IF('5. Contrasts'!O411="","",'5. Contrasts'!O411)</f>
        <v/>
      </c>
      <c r="P411" s="211" t="str">
        <f>IF('5. Contrasts'!P411="","",'5. Contrasts'!P411)</f>
        <v/>
      </c>
      <c r="Q411" s="211" t="str">
        <f>IF('5. Contrasts'!Q411="","",'5. Contrasts'!Q411)</f>
        <v/>
      </c>
      <c r="R411" s="211" t="str">
        <f>IF('5. Contrasts'!R411="","",'5. Contrasts'!R411)</f>
        <v/>
      </c>
      <c r="S411" s="211" t="str">
        <f>IF('5. Contrasts'!S411="","",'5. Contrasts'!S411)</f>
        <v/>
      </c>
      <c r="T411" s="211" t="str">
        <f>IF('5. Contrasts'!T411="","",'5. Contrasts'!T411)</f>
        <v/>
      </c>
      <c r="U411" s="211" t="str">
        <f>IF('5. Contrasts'!U411="","",'5. Contrasts'!U411)</f>
        <v/>
      </c>
      <c r="V411" s="211" t="str">
        <f>IF('5. Contrasts'!V411="","",'5. Contrasts'!V411)</f>
        <v/>
      </c>
      <c r="W411" s="211" t="str">
        <f>IF('5. Contrasts'!W411="","",'5. Contrasts'!W411)</f>
        <v/>
      </c>
      <c r="X411" s="211" t="str">
        <f>IF('5. Contrasts'!X411="","",'5. Contrasts'!X411)</f>
        <v/>
      </c>
      <c r="Y411" s="211" t="str">
        <f>IF('5. Contrasts'!Y411="","",'5. Contrasts'!Y411)</f>
        <v/>
      </c>
      <c r="Z411" s="585" t="str">
        <f>IF('5. Contrasts'!Z411="","",'5. Contrasts'!Z411)</f>
        <v/>
      </c>
      <c r="AA411" s="377">
        <f t="shared" si="5"/>
        <v>15</v>
      </c>
      <c r="AC411" s="599"/>
      <c r="AD411" s="81"/>
      <c r="AE411" s="81"/>
      <c r="AF411" s="81"/>
      <c r="AG411" s="81"/>
      <c r="AH411" s="81"/>
      <c r="AI411" s="87"/>
      <c r="AJ411" s="81"/>
      <c r="AK411" s="81"/>
      <c r="AL411" s="81"/>
      <c r="AM411" s="81"/>
      <c r="AN411" s="81"/>
      <c r="AO411" s="81"/>
      <c r="AP411" s="81"/>
      <c r="AQ411" s="81"/>
      <c r="AR411" s="600"/>
    </row>
    <row r="412" spans="1:44" s="378" customFormat="1" ht="12.75" hidden="1" customHeight="1" x14ac:dyDescent="0.2">
      <c r="A412" s="547" t="str">
        <f>IF('5. Contrasts'!A412="","",'5. Contrasts'!A412)</f>
        <v/>
      </c>
      <c r="B412" s="211" t="str">
        <f>IF('5. Contrasts'!B412="","",'5. Contrasts'!B412)</f>
        <v/>
      </c>
      <c r="C412" s="211" t="str">
        <f>IF('5. Contrasts'!C412="","",'5. Contrasts'!C412)</f>
        <v/>
      </c>
      <c r="D412" s="91" t="str">
        <f>IF('5. Contrasts'!D412="","",'5. Contrasts'!D412)</f>
        <v/>
      </c>
      <c r="E412" s="212" t="str">
        <f>IF('5. Contrasts'!E412="","",'5. Contrasts'!E412)</f>
        <v>vs.</v>
      </c>
      <c r="F412" s="211" t="str">
        <f>IF('5. Contrasts'!F412="","",'5. Contrasts'!F412)</f>
        <v/>
      </c>
      <c r="G412" s="93" t="str">
        <f>IF('5. Contrasts'!G412="","",'5. Contrasts'!G412)</f>
        <v/>
      </c>
      <c r="H412" s="399" t="str">
        <f>IF('5. Contrasts'!H412="","",'5. Contrasts'!H412)</f>
        <v/>
      </c>
      <c r="I412" s="211" t="str">
        <f>IF('5. Contrasts'!I412="","",'5. Contrasts'!I412)</f>
        <v/>
      </c>
      <c r="J412" s="211" t="str">
        <f>IF('5. Contrasts'!J412="","",'5. Contrasts'!J412)</f>
        <v/>
      </c>
      <c r="K412" s="211" t="str">
        <f>IF('5. Contrasts'!K412="","",'5. Contrasts'!K412)</f>
        <v/>
      </c>
      <c r="L412" s="211" t="str">
        <f>IF('5. Contrasts'!L412="","",'5. Contrasts'!L412)</f>
        <v/>
      </c>
      <c r="M412" s="211" t="str">
        <f>IF('5. Contrasts'!M412="","",'5. Contrasts'!M412)</f>
        <v/>
      </c>
      <c r="N412" s="211" t="str">
        <f>IF('5. Contrasts'!N412="","",'5. Contrasts'!N412)</f>
        <v/>
      </c>
      <c r="O412" s="211" t="str">
        <f>IF('5. Contrasts'!O412="","",'5. Contrasts'!O412)</f>
        <v/>
      </c>
      <c r="P412" s="211" t="str">
        <f>IF('5. Contrasts'!P412="","",'5. Contrasts'!P412)</f>
        <v/>
      </c>
      <c r="Q412" s="211" t="str">
        <f>IF('5. Contrasts'!Q412="","",'5. Contrasts'!Q412)</f>
        <v/>
      </c>
      <c r="R412" s="211" t="str">
        <f>IF('5. Contrasts'!R412="","",'5. Contrasts'!R412)</f>
        <v/>
      </c>
      <c r="S412" s="211" t="str">
        <f>IF('5. Contrasts'!S412="","",'5. Contrasts'!S412)</f>
        <v/>
      </c>
      <c r="T412" s="211" t="str">
        <f>IF('5. Contrasts'!T412="","",'5. Contrasts'!T412)</f>
        <v/>
      </c>
      <c r="U412" s="211" t="str">
        <f>IF('5. Contrasts'!U412="","",'5. Contrasts'!U412)</f>
        <v/>
      </c>
      <c r="V412" s="211" t="str">
        <f>IF('5. Contrasts'!V412="","",'5. Contrasts'!V412)</f>
        <v/>
      </c>
      <c r="W412" s="211" t="str">
        <f>IF('5. Contrasts'!W412="","",'5. Contrasts'!W412)</f>
        <v/>
      </c>
      <c r="X412" s="211" t="str">
        <f>IF('5. Contrasts'!X412="","",'5. Contrasts'!X412)</f>
        <v/>
      </c>
      <c r="Y412" s="211" t="str">
        <f>IF('5. Contrasts'!Y412="","",'5. Contrasts'!Y412)</f>
        <v/>
      </c>
      <c r="Z412" s="585" t="str">
        <f>IF('5. Contrasts'!Z412="","",'5. Contrasts'!Z412)</f>
        <v/>
      </c>
      <c r="AA412" s="377">
        <f t="shared" si="5"/>
        <v>15</v>
      </c>
      <c r="AC412" s="599"/>
      <c r="AD412" s="81"/>
      <c r="AE412" s="81"/>
      <c r="AF412" s="81"/>
      <c r="AG412" s="81"/>
      <c r="AH412" s="81"/>
      <c r="AI412" s="87"/>
      <c r="AJ412" s="81"/>
      <c r="AK412" s="81"/>
      <c r="AL412" s="81"/>
      <c r="AM412" s="81"/>
      <c r="AN412" s="81"/>
      <c r="AO412" s="81"/>
      <c r="AP412" s="81"/>
      <c r="AQ412" s="81"/>
      <c r="AR412" s="600"/>
    </row>
    <row r="413" spans="1:44" s="378" customFormat="1" ht="12.75" hidden="1" customHeight="1" x14ac:dyDescent="0.2">
      <c r="A413" s="547" t="str">
        <f>IF('5. Contrasts'!A413="","",'5. Contrasts'!A413)</f>
        <v/>
      </c>
      <c r="B413" s="211" t="str">
        <f>IF('5. Contrasts'!B413="","",'5. Contrasts'!B413)</f>
        <v/>
      </c>
      <c r="C413" s="211" t="str">
        <f>IF('5. Contrasts'!C413="","",'5. Contrasts'!C413)</f>
        <v/>
      </c>
      <c r="D413" s="91" t="str">
        <f>IF('5. Contrasts'!D413="","",'5. Contrasts'!D413)</f>
        <v/>
      </c>
      <c r="E413" s="212" t="str">
        <f>IF('5. Contrasts'!E413="","",'5. Contrasts'!E413)</f>
        <v>vs.</v>
      </c>
      <c r="F413" s="211" t="str">
        <f>IF('5. Contrasts'!F413="","",'5. Contrasts'!F413)</f>
        <v/>
      </c>
      <c r="G413" s="93" t="str">
        <f>IF('5. Contrasts'!G413="","",'5. Contrasts'!G413)</f>
        <v/>
      </c>
      <c r="H413" s="399" t="str">
        <f>IF('5. Contrasts'!H413="","",'5. Contrasts'!H413)</f>
        <v/>
      </c>
      <c r="I413" s="211" t="str">
        <f>IF('5. Contrasts'!I413="","",'5. Contrasts'!I413)</f>
        <v/>
      </c>
      <c r="J413" s="211" t="str">
        <f>IF('5. Contrasts'!J413="","",'5. Contrasts'!J413)</f>
        <v/>
      </c>
      <c r="K413" s="211" t="str">
        <f>IF('5. Contrasts'!K413="","",'5. Contrasts'!K413)</f>
        <v/>
      </c>
      <c r="L413" s="211" t="str">
        <f>IF('5. Contrasts'!L413="","",'5. Contrasts'!L413)</f>
        <v/>
      </c>
      <c r="M413" s="211" t="str">
        <f>IF('5. Contrasts'!M413="","",'5. Contrasts'!M413)</f>
        <v/>
      </c>
      <c r="N413" s="211" t="str">
        <f>IF('5. Contrasts'!N413="","",'5. Contrasts'!N413)</f>
        <v/>
      </c>
      <c r="O413" s="211" t="str">
        <f>IF('5. Contrasts'!O413="","",'5. Contrasts'!O413)</f>
        <v/>
      </c>
      <c r="P413" s="211" t="str">
        <f>IF('5. Contrasts'!P413="","",'5. Contrasts'!P413)</f>
        <v/>
      </c>
      <c r="Q413" s="211" t="str">
        <f>IF('5. Contrasts'!Q413="","",'5. Contrasts'!Q413)</f>
        <v/>
      </c>
      <c r="R413" s="211" t="str">
        <f>IF('5. Contrasts'!R413="","",'5. Contrasts'!R413)</f>
        <v/>
      </c>
      <c r="S413" s="211" t="str">
        <f>IF('5. Contrasts'!S413="","",'5. Contrasts'!S413)</f>
        <v/>
      </c>
      <c r="T413" s="211" t="str">
        <f>IF('5. Contrasts'!T413="","",'5. Contrasts'!T413)</f>
        <v/>
      </c>
      <c r="U413" s="211" t="str">
        <f>IF('5. Contrasts'!U413="","",'5. Contrasts'!U413)</f>
        <v/>
      </c>
      <c r="V413" s="211" t="str">
        <f>IF('5. Contrasts'!V413="","",'5. Contrasts'!V413)</f>
        <v/>
      </c>
      <c r="W413" s="211" t="str">
        <f>IF('5. Contrasts'!W413="","",'5. Contrasts'!W413)</f>
        <v/>
      </c>
      <c r="X413" s="211" t="str">
        <f>IF('5. Contrasts'!X413="","",'5. Contrasts'!X413)</f>
        <v/>
      </c>
      <c r="Y413" s="211" t="str">
        <f>IF('5. Contrasts'!Y413="","",'5. Contrasts'!Y413)</f>
        <v/>
      </c>
      <c r="Z413" s="585" t="str">
        <f>IF('5. Contrasts'!Z413="","",'5. Contrasts'!Z413)</f>
        <v/>
      </c>
      <c r="AA413" s="377">
        <f t="shared" si="5"/>
        <v>15</v>
      </c>
      <c r="AC413" s="599"/>
      <c r="AD413" s="81"/>
      <c r="AE413" s="81"/>
      <c r="AF413" s="81"/>
      <c r="AG413" s="81"/>
      <c r="AH413" s="81"/>
      <c r="AI413" s="87"/>
      <c r="AJ413" s="81"/>
      <c r="AK413" s="81"/>
      <c r="AL413" s="81"/>
      <c r="AM413" s="81"/>
      <c r="AN413" s="81"/>
      <c r="AO413" s="81"/>
      <c r="AP413" s="81"/>
      <c r="AQ413" s="81"/>
      <c r="AR413" s="600"/>
    </row>
    <row r="414" spans="1:44" s="378" customFormat="1" ht="12.75" hidden="1" customHeight="1" x14ac:dyDescent="0.2">
      <c r="A414" s="547" t="str">
        <f>IF('5. Contrasts'!A414="","",'5. Contrasts'!A414)</f>
        <v/>
      </c>
      <c r="B414" s="211" t="str">
        <f>IF('5. Contrasts'!B414="","",'5. Contrasts'!B414)</f>
        <v/>
      </c>
      <c r="C414" s="211" t="str">
        <f>IF('5. Contrasts'!C414="","",'5. Contrasts'!C414)</f>
        <v/>
      </c>
      <c r="D414" s="91" t="str">
        <f>IF('5. Contrasts'!D414="","",'5. Contrasts'!D414)</f>
        <v/>
      </c>
      <c r="E414" s="212" t="str">
        <f>IF('5. Contrasts'!E414="","",'5. Contrasts'!E414)</f>
        <v>vs.</v>
      </c>
      <c r="F414" s="211" t="str">
        <f>IF('5. Contrasts'!F414="","",'5. Contrasts'!F414)</f>
        <v/>
      </c>
      <c r="G414" s="93" t="str">
        <f>IF('5. Contrasts'!G414="","",'5. Contrasts'!G414)</f>
        <v/>
      </c>
      <c r="H414" s="399" t="str">
        <f>IF('5. Contrasts'!H414="","",'5. Contrasts'!H414)</f>
        <v/>
      </c>
      <c r="I414" s="211" t="str">
        <f>IF('5. Contrasts'!I414="","",'5. Contrasts'!I414)</f>
        <v/>
      </c>
      <c r="J414" s="211" t="str">
        <f>IF('5. Contrasts'!J414="","",'5. Contrasts'!J414)</f>
        <v/>
      </c>
      <c r="K414" s="211" t="str">
        <f>IF('5. Contrasts'!K414="","",'5. Contrasts'!K414)</f>
        <v/>
      </c>
      <c r="L414" s="211" t="str">
        <f>IF('5. Contrasts'!L414="","",'5. Contrasts'!L414)</f>
        <v/>
      </c>
      <c r="M414" s="211" t="str">
        <f>IF('5. Contrasts'!M414="","",'5. Contrasts'!M414)</f>
        <v/>
      </c>
      <c r="N414" s="211" t="str">
        <f>IF('5. Contrasts'!N414="","",'5. Contrasts'!N414)</f>
        <v/>
      </c>
      <c r="O414" s="211" t="str">
        <f>IF('5. Contrasts'!O414="","",'5. Contrasts'!O414)</f>
        <v/>
      </c>
      <c r="P414" s="211" t="str">
        <f>IF('5. Contrasts'!P414="","",'5. Contrasts'!P414)</f>
        <v/>
      </c>
      <c r="Q414" s="211" t="str">
        <f>IF('5. Contrasts'!Q414="","",'5. Contrasts'!Q414)</f>
        <v/>
      </c>
      <c r="R414" s="211" t="str">
        <f>IF('5. Contrasts'!R414="","",'5. Contrasts'!R414)</f>
        <v/>
      </c>
      <c r="S414" s="211" t="str">
        <f>IF('5. Contrasts'!S414="","",'5. Contrasts'!S414)</f>
        <v/>
      </c>
      <c r="T414" s="211" t="str">
        <f>IF('5. Contrasts'!T414="","",'5. Contrasts'!T414)</f>
        <v/>
      </c>
      <c r="U414" s="211" t="str">
        <f>IF('5. Contrasts'!U414="","",'5. Contrasts'!U414)</f>
        <v/>
      </c>
      <c r="V414" s="211" t="str">
        <f>IF('5. Contrasts'!V414="","",'5. Contrasts'!V414)</f>
        <v/>
      </c>
      <c r="W414" s="211" t="str">
        <f>IF('5. Contrasts'!W414="","",'5. Contrasts'!W414)</f>
        <v/>
      </c>
      <c r="X414" s="211" t="str">
        <f>IF('5. Contrasts'!X414="","",'5. Contrasts'!X414)</f>
        <v/>
      </c>
      <c r="Y414" s="211" t="str">
        <f>IF('5. Contrasts'!Y414="","",'5. Contrasts'!Y414)</f>
        <v/>
      </c>
      <c r="Z414" s="585" t="str">
        <f>IF('5. Contrasts'!Z414="","",'5. Contrasts'!Z414)</f>
        <v/>
      </c>
      <c r="AA414" s="377">
        <f t="shared" si="5"/>
        <v>15</v>
      </c>
      <c r="AC414" s="599"/>
      <c r="AD414" s="81"/>
      <c r="AE414" s="81"/>
      <c r="AF414" s="81"/>
      <c r="AG414" s="81"/>
      <c r="AH414" s="81"/>
      <c r="AI414" s="87"/>
      <c r="AJ414" s="81"/>
      <c r="AK414" s="81"/>
      <c r="AL414" s="81"/>
      <c r="AM414" s="81"/>
      <c r="AN414" s="81"/>
      <c r="AO414" s="81"/>
      <c r="AP414" s="81"/>
      <c r="AQ414" s="81"/>
      <c r="AR414" s="600"/>
    </row>
    <row r="415" spans="1:44" s="378" customFormat="1" ht="12.75" hidden="1" customHeight="1" x14ac:dyDescent="0.2">
      <c r="A415" s="547" t="str">
        <f>IF('5. Contrasts'!A415="","",'5. Contrasts'!A415)</f>
        <v/>
      </c>
      <c r="B415" s="211" t="str">
        <f>IF('5. Contrasts'!B415="","",'5. Contrasts'!B415)</f>
        <v/>
      </c>
      <c r="C415" s="211" t="str">
        <f>IF('5. Contrasts'!C415="","",'5. Contrasts'!C415)</f>
        <v/>
      </c>
      <c r="D415" s="91" t="str">
        <f>IF('5. Contrasts'!D415="","",'5. Contrasts'!D415)</f>
        <v/>
      </c>
      <c r="E415" s="212" t="str">
        <f>IF('5. Contrasts'!E415="","",'5. Contrasts'!E415)</f>
        <v>vs.</v>
      </c>
      <c r="F415" s="211" t="str">
        <f>IF('5. Contrasts'!F415="","",'5. Contrasts'!F415)</f>
        <v/>
      </c>
      <c r="G415" s="93" t="str">
        <f>IF('5. Contrasts'!G415="","",'5. Contrasts'!G415)</f>
        <v/>
      </c>
      <c r="H415" s="399" t="str">
        <f>IF('5. Contrasts'!H415="","",'5. Contrasts'!H415)</f>
        <v/>
      </c>
      <c r="I415" s="211" t="str">
        <f>IF('5. Contrasts'!I415="","",'5. Contrasts'!I415)</f>
        <v/>
      </c>
      <c r="J415" s="211" t="str">
        <f>IF('5. Contrasts'!J415="","",'5. Contrasts'!J415)</f>
        <v/>
      </c>
      <c r="K415" s="211" t="str">
        <f>IF('5. Contrasts'!K415="","",'5. Contrasts'!K415)</f>
        <v/>
      </c>
      <c r="L415" s="211" t="str">
        <f>IF('5. Contrasts'!L415="","",'5. Contrasts'!L415)</f>
        <v/>
      </c>
      <c r="M415" s="211" t="str">
        <f>IF('5. Contrasts'!M415="","",'5. Contrasts'!M415)</f>
        <v/>
      </c>
      <c r="N415" s="211" t="str">
        <f>IF('5. Contrasts'!N415="","",'5. Contrasts'!N415)</f>
        <v/>
      </c>
      <c r="O415" s="211" t="str">
        <f>IF('5. Contrasts'!O415="","",'5. Contrasts'!O415)</f>
        <v/>
      </c>
      <c r="P415" s="211" t="str">
        <f>IF('5. Contrasts'!P415="","",'5. Contrasts'!P415)</f>
        <v/>
      </c>
      <c r="Q415" s="211" t="str">
        <f>IF('5. Contrasts'!Q415="","",'5. Contrasts'!Q415)</f>
        <v/>
      </c>
      <c r="R415" s="211" t="str">
        <f>IF('5. Contrasts'!R415="","",'5. Contrasts'!R415)</f>
        <v/>
      </c>
      <c r="S415" s="211" t="str">
        <f>IF('5. Contrasts'!S415="","",'5. Contrasts'!S415)</f>
        <v/>
      </c>
      <c r="T415" s="211" t="str">
        <f>IF('5. Contrasts'!T415="","",'5. Contrasts'!T415)</f>
        <v/>
      </c>
      <c r="U415" s="211" t="str">
        <f>IF('5. Contrasts'!U415="","",'5. Contrasts'!U415)</f>
        <v/>
      </c>
      <c r="V415" s="211" t="str">
        <f>IF('5. Contrasts'!V415="","",'5. Contrasts'!V415)</f>
        <v/>
      </c>
      <c r="W415" s="211" t="str">
        <f>IF('5. Contrasts'!W415="","",'5. Contrasts'!W415)</f>
        <v/>
      </c>
      <c r="X415" s="211" t="str">
        <f>IF('5. Contrasts'!X415="","",'5. Contrasts'!X415)</f>
        <v/>
      </c>
      <c r="Y415" s="211" t="str">
        <f>IF('5. Contrasts'!Y415="","",'5. Contrasts'!Y415)</f>
        <v/>
      </c>
      <c r="Z415" s="585" t="str">
        <f>IF('5. Contrasts'!Z415="","",'5. Contrasts'!Z415)</f>
        <v/>
      </c>
      <c r="AA415" s="377">
        <f t="shared" si="5"/>
        <v>15</v>
      </c>
      <c r="AC415" s="599"/>
      <c r="AD415" s="81"/>
      <c r="AE415" s="81"/>
      <c r="AF415" s="81"/>
      <c r="AG415" s="81"/>
      <c r="AH415" s="81"/>
      <c r="AI415" s="87"/>
      <c r="AJ415" s="81"/>
      <c r="AK415" s="81"/>
      <c r="AL415" s="81"/>
      <c r="AM415" s="81"/>
      <c r="AN415" s="81"/>
      <c r="AO415" s="81"/>
      <c r="AP415" s="81"/>
      <c r="AQ415" s="81"/>
      <c r="AR415" s="600"/>
    </row>
    <row r="416" spans="1:44" s="378" customFormat="1" ht="12.75" hidden="1" customHeight="1" x14ac:dyDescent="0.2">
      <c r="A416" s="547" t="str">
        <f>IF('5. Contrasts'!A416="","",'5. Contrasts'!A416)</f>
        <v/>
      </c>
      <c r="B416" s="211" t="str">
        <f>IF('5. Contrasts'!B416="","",'5. Contrasts'!B416)</f>
        <v/>
      </c>
      <c r="C416" s="211" t="str">
        <f>IF('5. Contrasts'!C416="","",'5. Contrasts'!C416)</f>
        <v/>
      </c>
      <c r="D416" s="91" t="str">
        <f>IF('5. Contrasts'!D416="","",'5. Contrasts'!D416)</f>
        <v/>
      </c>
      <c r="E416" s="212" t="str">
        <f>IF('5. Contrasts'!E416="","",'5. Contrasts'!E416)</f>
        <v>vs.</v>
      </c>
      <c r="F416" s="211" t="str">
        <f>IF('5. Contrasts'!F416="","",'5. Contrasts'!F416)</f>
        <v/>
      </c>
      <c r="G416" s="93" t="str">
        <f>IF('5. Contrasts'!G416="","",'5. Contrasts'!G416)</f>
        <v/>
      </c>
      <c r="H416" s="399" t="str">
        <f>IF('5. Contrasts'!H416="","",'5. Contrasts'!H416)</f>
        <v/>
      </c>
      <c r="I416" s="211" t="str">
        <f>IF('5. Contrasts'!I416="","",'5. Contrasts'!I416)</f>
        <v/>
      </c>
      <c r="J416" s="211" t="str">
        <f>IF('5. Contrasts'!J416="","",'5. Contrasts'!J416)</f>
        <v/>
      </c>
      <c r="K416" s="211" t="str">
        <f>IF('5. Contrasts'!K416="","",'5. Contrasts'!K416)</f>
        <v/>
      </c>
      <c r="L416" s="211" t="str">
        <f>IF('5. Contrasts'!L416="","",'5. Contrasts'!L416)</f>
        <v/>
      </c>
      <c r="M416" s="211" t="str">
        <f>IF('5. Contrasts'!M416="","",'5. Contrasts'!M416)</f>
        <v/>
      </c>
      <c r="N416" s="211" t="str">
        <f>IF('5. Contrasts'!N416="","",'5. Contrasts'!N416)</f>
        <v/>
      </c>
      <c r="O416" s="211" t="str">
        <f>IF('5. Contrasts'!O416="","",'5. Contrasts'!O416)</f>
        <v/>
      </c>
      <c r="P416" s="211" t="str">
        <f>IF('5. Contrasts'!P416="","",'5. Contrasts'!P416)</f>
        <v/>
      </c>
      <c r="Q416" s="211" t="str">
        <f>IF('5. Contrasts'!Q416="","",'5. Contrasts'!Q416)</f>
        <v/>
      </c>
      <c r="R416" s="211" t="str">
        <f>IF('5. Contrasts'!R416="","",'5. Contrasts'!R416)</f>
        <v/>
      </c>
      <c r="S416" s="211" t="str">
        <f>IF('5. Contrasts'!S416="","",'5. Contrasts'!S416)</f>
        <v/>
      </c>
      <c r="T416" s="211" t="str">
        <f>IF('5. Contrasts'!T416="","",'5. Contrasts'!T416)</f>
        <v/>
      </c>
      <c r="U416" s="211" t="str">
        <f>IF('5. Contrasts'!U416="","",'5. Contrasts'!U416)</f>
        <v/>
      </c>
      <c r="V416" s="211" t="str">
        <f>IF('5. Contrasts'!V416="","",'5. Contrasts'!V416)</f>
        <v/>
      </c>
      <c r="W416" s="211" t="str">
        <f>IF('5. Contrasts'!W416="","",'5. Contrasts'!W416)</f>
        <v/>
      </c>
      <c r="X416" s="211" t="str">
        <f>IF('5. Contrasts'!X416="","",'5. Contrasts'!X416)</f>
        <v/>
      </c>
      <c r="Y416" s="211" t="str">
        <f>IF('5. Contrasts'!Y416="","",'5. Contrasts'!Y416)</f>
        <v/>
      </c>
      <c r="Z416" s="585" t="str">
        <f>IF('5. Contrasts'!Z416="","",'5. Contrasts'!Z416)</f>
        <v/>
      </c>
      <c r="AA416" s="377">
        <f t="shared" si="5"/>
        <v>15</v>
      </c>
      <c r="AC416" s="599"/>
      <c r="AD416" s="81"/>
      <c r="AE416" s="81"/>
      <c r="AF416" s="81"/>
      <c r="AG416" s="81"/>
      <c r="AH416" s="81"/>
      <c r="AI416" s="87"/>
      <c r="AJ416" s="81"/>
      <c r="AK416" s="81"/>
      <c r="AL416" s="81"/>
      <c r="AM416" s="81"/>
      <c r="AN416" s="81"/>
      <c r="AO416" s="81"/>
      <c r="AP416" s="81"/>
      <c r="AQ416" s="81"/>
      <c r="AR416" s="600"/>
    </row>
    <row r="417" spans="1:44" s="382" customFormat="1" ht="12.75" customHeight="1" x14ac:dyDescent="0.2">
      <c r="A417" s="549" t="str">
        <f>IF('5. Contrasts'!A417="","",'5. Contrasts'!A417)</f>
        <v xml:space="preserve">Note: There are additional rows available for use if you highlight this row and the one above it and choose "Unhide" in the "View" menu. </v>
      </c>
      <c r="B417" s="213"/>
      <c r="C417" s="218"/>
      <c r="D417" s="218"/>
      <c r="E417" s="219"/>
      <c r="F417" s="218"/>
      <c r="G417" s="218"/>
      <c r="H417" s="218"/>
      <c r="I417" s="218"/>
      <c r="J417" s="218"/>
      <c r="K417" s="218"/>
      <c r="L417" s="218"/>
      <c r="M417" s="218"/>
      <c r="N417" s="218"/>
      <c r="O417" s="218"/>
      <c r="P417" s="218"/>
      <c r="Q417" s="218"/>
      <c r="R417" s="218"/>
      <c r="S417" s="218"/>
      <c r="T417" s="218"/>
      <c r="U417" s="218"/>
      <c r="V417" s="218"/>
      <c r="W417" s="218"/>
      <c r="X417" s="218"/>
      <c r="Y417" s="218"/>
      <c r="Z417" s="586" t="str">
        <f>IF('5. Contrasts'!Z417="","",'5. Contrasts'!Z417)</f>
        <v/>
      </c>
      <c r="AA417" s="381"/>
      <c r="AC417" s="601"/>
      <c r="AD417" s="247"/>
      <c r="AE417" s="247"/>
      <c r="AF417" s="247"/>
      <c r="AG417" s="247"/>
      <c r="AH417" s="247"/>
      <c r="AI417" s="247"/>
      <c r="AJ417" s="247"/>
      <c r="AK417" s="247"/>
      <c r="AL417" s="247"/>
      <c r="AM417" s="247"/>
      <c r="AN417" s="247"/>
      <c r="AO417" s="247"/>
      <c r="AP417" s="247"/>
      <c r="AQ417" s="247"/>
      <c r="AR417" s="602"/>
    </row>
    <row r="418" spans="1:44" s="385" customFormat="1" ht="14.25" customHeight="1" x14ac:dyDescent="0.2">
      <c r="A418" s="543" t="str">
        <f>IF('5. Contrasts'!A418="","",'5. Contrasts'!A418)</f>
        <v/>
      </c>
      <c r="B418" s="214"/>
      <c r="C418" s="214"/>
      <c r="D418" s="214"/>
      <c r="E418" s="397"/>
      <c r="F418" s="215"/>
      <c r="G418" s="215"/>
      <c r="H418" s="215"/>
      <c r="I418" s="215"/>
      <c r="J418" s="215"/>
      <c r="K418" s="215"/>
      <c r="L418" s="215"/>
      <c r="M418" s="215"/>
      <c r="N418" s="215"/>
      <c r="O418" s="215"/>
      <c r="P418" s="215"/>
      <c r="Q418" s="215"/>
      <c r="R418" s="215"/>
      <c r="S418" s="215"/>
      <c r="T418" s="215"/>
      <c r="U418" s="215"/>
      <c r="V418" s="215"/>
      <c r="W418" s="215"/>
      <c r="X418" s="215"/>
      <c r="Y418" s="215"/>
      <c r="Z418" s="587"/>
      <c r="AA418" s="384"/>
      <c r="AC418" s="603"/>
      <c r="AD418" s="248"/>
      <c r="AE418" s="248"/>
      <c r="AF418" s="248"/>
      <c r="AG418" s="248"/>
      <c r="AH418" s="248"/>
      <c r="AI418" s="248"/>
      <c r="AJ418" s="248"/>
      <c r="AK418" s="248"/>
      <c r="AL418" s="248"/>
      <c r="AM418" s="248"/>
      <c r="AN418" s="248"/>
      <c r="AO418" s="248"/>
      <c r="AP418" s="248"/>
      <c r="AQ418" s="248"/>
      <c r="AR418" s="604"/>
    </row>
    <row r="419" spans="1:44" s="378" customFormat="1" ht="12.75" customHeight="1" x14ac:dyDescent="0.2">
      <c r="A419" s="547" t="str">
        <f>IF('5. Contrasts'!A419="","",'5. Contrasts'!A419)</f>
        <v/>
      </c>
      <c r="B419" s="211" t="str">
        <f>IF('5. Contrasts'!B419="","",'5. Contrasts'!B419)</f>
        <v/>
      </c>
      <c r="C419" s="211" t="str">
        <f>IF('5. Contrasts'!C419="","",'5. Contrasts'!C419)</f>
        <v/>
      </c>
      <c r="D419" s="91" t="str">
        <f>IF('5. Contrasts'!D419="","",'5. Contrasts'!D419)</f>
        <v/>
      </c>
      <c r="E419" s="212" t="str">
        <f>IF('5. Contrasts'!E419="","",'5. Contrasts'!E419)</f>
        <v>vs.</v>
      </c>
      <c r="F419" s="211" t="str">
        <f>IF('5. Contrasts'!F419="","",'5. Contrasts'!F419)</f>
        <v/>
      </c>
      <c r="G419" s="93" t="str">
        <f>IF('5. Contrasts'!G419="","",'5. Contrasts'!G419)</f>
        <v/>
      </c>
      <c r="H419" s="398" t="str">
        <f>IF('5. Contrasts'!H419="","",'5. Contrasts'!H419)</f>
        <v/>
      </c>
      <c r="I419" s="216" t="str">
        <f>IF('5. Contrasts'!I419="","",'5. Contrasts'!I419)</f>
        <v/>
      </c>
      <c r="J419" s="216" t="str">
        <f>IF('5. Contrasts'!J419="","",'5. Contrasts'!J419)</f>
        <v/>
      </c>
      <c r="K419" s="216" t="str">
        <f>IF('5. Contrasts'!K419="","",'5. Contrasts'!K419)</f>
        <v/>
      </c>
      <c r="L419" s="216" t="str">
        <f>IF('5. Contrasts'!L419="","",'5. Contrasts'!L419)</f>
        <v/>
      </c>
      <c r="M419" s="216" t="str">
        <f>IF('5. Contrasts'!M419="","",'5. Contrasts'!M419)</f>
        <v/>
      </c>
      <c r="N419" s="216" t="str">
        <f>IF('5. Contrasts'!N419="","",'5. Contrasts'!N419)</f>
        <v/>
      </c>
      <c r="O419" s="216" t="str">
        <f>IF('5. Contrasts'!O419="","",'5. Contrasts'!O419)</f>
        <v/>
      </c>
      <c r="P419" s="216" t="str">
        <f>IF('5. Contrasts'!P419="","",'5. Contrasts'!P419)</f>
        <v/>
      </c>
      <c r="Q419" s="216" t="str">
        <f>IF('5. Contrasts'!Q419="","",'5. Contrasts'!Q419)</f>
        <v/>
      </c>
      <c r="R419" s="216" t="str">
        <f>IF('5. Contrasts'!R419="","",'5. Contrasts'!R419)</f>
        <v/>
      </c>
      <c r="S419" s="216" t="str">
        <f>IF('5. Contrasts'!S419="","",'5. Contrasts'!S419)</f>
        <v/>
      </c>
      <c r="T419" s="216" t="str">
        <f>IF('5. Contrasts'!T419="","",'5. Contrasts'!T419)</f>
        <v/>
      </c>
      <c r="U419" s="216" t="str">
        <f>IF('5. Contrasts'!U419="","",'5. Contrasts'!U419)</f>
        <v/>
      </c>
      <c r="V419" s="216" t="str">
        <f>IF('5. Contrasts'!V419="","",'5. Contrasts'!V419)</f>
        <v/>
      </c>
      <c r="W419" s="211" t="str">
        <f>IF('5. Contrasts'!W419="","",'5. Contrasts'!W419)</f>
        <v/>
      </c>
      <c r="X419" s="211" t="str">
        <f>IF('5. Contrasts'!X419="","",'5. Contrasts'!X419)</f>
        <v/>
      </c>
      <c r="Y419" s="211" t="str">
        <f>IF('5. Contrasts'!Y419="","",'5. Contrasts'!Y419)</f>
        <v/>
      </c>
      <c r="Z419" s="585" t="str">
        <f>IF('5. Contrasts'!Z419="","",'5. Contrasts'!Z419)</f>
        <v/>
      </c>
      <c r="AA419" s="377">
        <f t="shared" si="5"/>
        <v>16</v>
      </c>
      <c r="AC419" s="599"/>
      <c r="AD419" s="81"/>
      <c r="AE419" s="81"/>
      <c r="AF419" s="81"/>
      <c r="AG419" s="81"/>
      <c r="AH419" s="81"/>
      <c r="AI419" s="87"/>
      <c r="AJ419" s="81"/>
      <c r="AK419" s="81"/>
      <c r="AL419" s="81"/>
      <c r="AM419" s="81"/>
      <c r="AN419" s="81"/>
      <c r="AO419" s="81"/>
      <c r="AP419" s="81"/>
      <c r="AQ419" s="81"/>
      <c r="AR419" s="600"/>
    </row>
    <row r="420" spans="1:44" s="378" customFormat="1" ht="12.75" customHeight="1" x14ac:dyDescent="0.2">
      <c r="A420" s="547" t="str">
        <f>IF('5. Contrasts'!A420="","",'5. Contrasts'!A420)</f>
        <v/>
      </c>
      <c r="B420" s="211" t="str">
        <f>IF('5. Contrasts'!B420="","",'5. Contrasts'!B420)</f>
        <v/>
      </c>
      <c r="C420" s="211" t="str">
        <f>IF('5. Contrasts'!C420="","",'5. Contrasts'!C420)</f>
        <v/>
      </c>
      <c r="D420" s="91" t="str">
        <f>IF('5. Contrasts'!D420="","",'5. Contrasts'!D420)</f>
        <v/>
      </c>
      <c r="E420" s="212" t="str">
        <f>IF('5. Contrasts'!E420="","",'5. Contrasts'!E420)</f>
        <v>vs.</v>
      </c>
      <c r="F420" s="211" t="str">
        <f>IF('5. Contrasts'!F420="","",'5. Contrasts'!F420)</f>
        <v/>
      </c>
      <c r="G420" s="93" t="str">
        <f>IF('5. Contrasts'!G420="","",'5. Contrasts'!G420)</f>
        <v/>
      </c>
      <c r="H420" s="399" t="str">
        <f>IF('5. Contrasts'!H420="","",'5. Contrasts'!H420)</f>
        <v/>
      </c>
      <c r="I420" s="211" t="str">
        <f>IF('5. Contrasts'!I420="","",'5. Contrasts'!I420)</f>
        <v/>
      </c>
      <c r="J420" s="211" t="str">
        <f>IF('5. Contrasts'!J420="","",'5. Contrasts'!J420)</f>
        <v/>
      </c>
      <c r="K420" s="211" t="str">
        <f>IF('5. Contrasts'!K420="","",'5. Contrasts'!K420)</f>
        <v/>
      </c>
      <c r="L420" s="211" t="str">
        <f>IF('5. Contrasts'!L420="","",'5. Contrasts'!L420)</f>
        <v/>
      </c>
      <c r="M420" s="211" t="str">
        <f>IF('5. Contrasts'!M420="","",'5. Contrasts'!M420)</f>
        <v/>
      </c>
      <c r="N420" s="211" t="str">
        <f>IF('5. Contrasts'!N420="","",'5. Contrasts'!N420)</f>
        <v/>
      </c>
      <c r="O420" s="211" t="str">
        <f>IF('5. Contrasts'!O420="","",'5. Contrasts'!O420)</f>
        <v/>
      </c>
      <c r="P420" s="211" t="str">
        <f>IF('5. Contrasts'!P420="","",'5. Contrasts'!P420)</f>
        <v/>
      </c>
      <c r="Q420" s="211" t="str">
        <f>IF('5. Contrasts'!Q420="","",'5. Contrasts'!Q420)</f>
        <v/>
      </c>
      <c r="R420" s="211" t="str">
        <f>IF('5. Contrasts'!R420="","",'5. Contrasts'!R420)</f>
        <v/>
      </c>
      <c r="S420" s="211" t="str">
        <f>IF('5. Contrasts'!S420="","",'5. Contrasts'!S420)</f>
        <v/>
      </c>
      <c r="T420" s="211" t="str">
        <f>IF('5. Contrasts'!T420="","",'5. Contrasts'!T420)</f>
        <v/>
      </c>
      <c r="U420" s="211" t="str">
        <f>IF('5. Contrasts'!U420="","",'5. Contrasts'!U420)</f>
        <v/>
      </c>
      <c r="V420" s="211" t="str">
        <f>IF('5. Contrasts'!V420="","",'5. Contrasts'!V420)</f>
        <v/>
      </c>
      <c r="W420" s="211" t="str">
        <f>IF('5. Contrasts'!W420="","",'5. Contrasts'!W420)</f>
        <v/>
      </c>
      <c r="X420" s="211" t="str">
        <f>IF('5. Contrasts'!X420="","",'5. Contrasts'!X420)</f>
        <v/>
      </c>
      <c r="Y420" s="211" t="str">
        <f>IF('5. Contrasts'!Y420="","",'5. Contrasts'!Y420)</f>
        <v/>
      </c>
      <c r="Z420" s="585" t="str">
        <f>IF('5. Contrasts'!Z420="","",'5. Contrasts'!Z420)</f>
        <v/>
      </c>
      <c r="AA420" s="377">
        <f t="shared" si="5"/>
        <v>16</v>
      </c>
      <c r="AC420" s="599"/>
      <c r="AD420" s="81"/>
      <c r="AE420" s="81"/>
      <c r="AF420" s="81"/>
      <c r="AG420" s="81"/>
      <c r="AH420" s="81"/>
      <c r="AI420" s="87"/>
      <c r="AJ420" s="81"/>
      <c r="AK420" s="81"/>
      <c r="AL420" s="81"/>
      <c r="AM420" s="81"/>
      <c r="AN420" s="81"/>
      <c r="AO420" s="81"/>
      <c r="AP420" s="81"/>
      <c r="AQ420" s="81"/>
      <c r="AR420" s="600"/>
    </row>
    <row r="421" spans="1:44" s="378" customFormat="1" ht="12.75" customHeight="1" x14ac:dyDescent="0.2">
      <c r="A421" s="547" t="str">
        <f>IF('5. Contrasts'!A421="","",'5. Contrasts'!A421)</f>
        <v/>
      </c>
      <c r="B421" s="211" t="str">
        <f>IF('5. Contrasts'!B421="","",'5. Contrasts'!B421)</f>
        <v/>
      </c>
      <c r="C421" s="211" t="str">
        <f>IF('5. Contrasts'!C421="","",'5. Contrasts'!C421)</f>
        <v/>
      </c>
      <c r="D421" s="91" t="str">
        <f>IF('5. Contrasts'!D421="","",'5. Contrasts'!D421)</f>
        <v/>
      </c>
      <c r="E421" s="212" t="str">
        <f>IF('5. Contrasts'!E421="","",'5. Contrasts'!E421)</f>
        <v>vs.</v>
      </c>
      <c r="F421" s="211" t="str">
        <f>IF('5. Contrasts'!F421="","",'5. Contrasts'!F421)</f>
        <v/>
      </c>
      <c r="G421" s="93" t="str">
        <f>IF('5. Contrasts'!G421="","",'5. Contrasts'!G421)</f>
        <v/>
      </c>
      <c r="H421" s="399" t="str">
        <f>IF('5. Contrasts'!H421="","",'5. Contrasts'!H421)</f>
        <v/>
      </c>
      <c r="I421" s="211" t="str">
        <f>IF('5. Contrasts'!I421="","",'5. Contrasts'!I421)</f>
        <v/>
      </c>
      <c r="J421" s="211" t="str">
        <f>IF('5. Contrasts'!J421="","",'5. Contrasts'!J421)</f>
        <v/>
      </c>
      <c r="K421" s="211" t="str">
        <f>IF('5. Contrasts'!K421="","",'5. Contrasts'!K421)</f>
        <v/>
      </c>
      <c r="L421" s="211" t="str">
        <f>IF('5. Contrasts'!L421="","",'5. Contrasts'!L421)</f>
        <v/>
      </c>
      <c r="M421" s="211" t="str">
        <f>IF('5. Contrasts'!M421="","",'5. Contrasts'!M421)</f>
        <v/>
      </c>
      <c r="N421" s="211" t="str">
        <f>IF('5. Contrasts'!N421="","",'5. Contrasts'!N421)</f>
        <v/>
      </c>
      <c r="O421" s="211" t="str">
        <f>IF('5. Contrasts'!O421="","",'5. Contrasts'!O421)</f>
        <v/>
      </c>
      <c r="P421" s="211" t="str">
        <f>IF('5. Contrasts'!P421="","",'5. Contrasts'!P421)</f>
        <v/>
      </c>
      <c r="Q421" s="211" t="str">
        <f>IF('5. Contrasts'!Q421="","",'5. Contrasts'!Q421)</f>
        <v/>
      </c>
      <c r="R421" s="211" t="str">
        <f>IF('5. Contrasts'!R421="","",'5. Contrasts'!R421)</f>
        <v/>
      </c>
      <c r="S421" s="211" t="str">
        <f>IF('5. Contrasts'!S421="","",'5. Contrasts'!S421)</f>
        <v/>
      </c>
      <c r="T421" s="211" t="str">
        <f>IF('5. Contrasts'!T421="","",'5. Contrasts'!T421)</f>
        <v/>
      </c>
      <c r="U421" s="211" t="str">
        <f>IF('5. Contrasts'!U421="","",'5. Contrasts'!U421)</f>
        <v/>
      </c>
      <c r="V421" s="211" t="str">
        <f>IF('5. Contrasts'!V421="","",'5. Contrasts'!V421)</f>
        <v/>
      </c>
      <c r="W421" s="211" t="str">
        <f>IF('5. Contrasts'!W421="","",'5. Contrasts'!W421)</f>
        <v/>
      </c>
      <c r="X421" s="211" t="str">
        <f>IF('5. Contrasts'!X421="","",'5. Contrasts'!X421)</f>
        <v/>
      </c>
      <c r="Y421" s="211" t="str">
        <f>IF('5. Contrasts'!Y421="","",'5. Contrasts'!Y421)</f>
        <v/>
      </c>
      <c r="Z421" s="585" t="str">
        <f>IF('5. Contrasts'!Z421="","",'5. Contrasts'!Z421)</f>
        <v/>
      </c>
      <c r="AA421" s="377">
        <f t="shared" si="5"/>
        <v>16</v>
      </c>
      <c r="AC421" s="599"/>
      <c r="AD421" s="81"/>
      <c r="AE421" s="81"/>
      <c r="AF421" s="81"/>
      <c r="AG421" s="81"/>
      <c r="AH421" s="81"/>
      <c r="AI421" s="87"/>
      <c r="AJ421" s="81"/>
      <c r="AK421" s="81"/>
      <c r="AL421" s="81"/>
      <c r="AM421" s="81"/>
      <c r="AN421" s="81"/>
      <c r="AO421" s="81"/>
      <c r="AP421" s="81"/>
      <c r="AQ421" s="81"/>
      <c r="AR421" s="600"/>
    </row>
    <row r="422" spans="1:44" s="378" customFormat="1" ht="12.75" customHeight="1" x14ac:dyDescent="0.2">
      <c r="A422" s="547" t="str">
        <f>IF('5. Contrasts'!A422="","",'5. Contrasts'!A422)</f>
        <v/>
      </c>
      <c r="B422" s="211" t="str">
        <f>IF('5. Contrasts'!B422="","",'5. Contrasts'!B422)</f>
        <v/>
      </c>
      <c r="C422" s="211" t="str">
        <f>IF('5. Contrasts'!C422="","",'5. Contrasts'!C422)</f>
        <v/>
      </c>
      <c r="D422" s="91" t="str">
        <f>IF('5. Contrasts'!D422="","",'5. Contrasts'!D422)</f>
        <v/>
      </c>
      <c r="E422" s="212" t="str">
        <f>IF('5. Contrasts'!E422="","",'5. Contrasts'!E422)</f>
        <v>vs.</v>
      </c>
      <c r="F422" s="211" t="str">
        <f>IF('5. Contrasts'!F422="","",'5. Contrasts'!F422)</f>
        <v/>
      </c>
      <c r="G422" s="93" t="str">
        <f>IF('5. Contrasts'!G422="","",'5. Contrasts'!G422)</f>
        <v/>
      </c>
      <c r="H422" s="399" t="str">
        <f>IF('5. Contrasts'!H422="","",'5. Contrasts'!H422)</f>
        <v/>
      </c>
      <c r="I422" s="211" t="str">
        <f>IF('5. Contrasts'!I422="","",'5. Contrasts'!I422)</f>
        <v/>
      </c>
      <c r="J422" s="211" t="str">
        <f>IF('5. Contrasts'!J422="","",'5. Contrasts'!J422)</f>
        <v/>
      </c>
      <c r="K422" s="211" t="str">
        <f>IF('5. Contrasts'!K422="","",'5. Contrasts'!K422)</f>
        <v/>
      </c>
      <c r="L422" s="211" t="str">
        <f>IF('5. Contrasts'!L422="","",'5. Contrasts'!L422)</f>
        <v/>
      </c>
      <c r="M422" s="211" t="str">
        <f>IF('5. Contrasts'!M422="","",'5. Contrasts'!M422)</f>
        <v/>
      </c>
      <c r="N422" s="211" t="str">
        <f>IF('5. Contrasts'!N422="","",'5. Contrasts'!N422)</f>
        <v/>
      </c>
      <c r="O422" s="211" t="str">
        <f>IF('5. Contrasts'!O422="","",'5. Contrasts'!O422)</f>
        <v/>
      </c>
      <c r="P422" s="211" t="str">
        <f>IF('5. Contrasts'!P422="","",'5. Contrasts'!P422)</f>
        <v/>
      </c>
      <c r="Q422" s="211" t="str">
        <f>IF('5. Contrasts'!Q422="","",'5. Contrasts'!Q422)</f>
        <v/>
      </c>
      <c r="R422" s="211" t="str">
        <f>IF('5. Contrasts'!R422="","",'5. Contrasts'!R422)</f>
        <v/>
      </c>
      <c r="S422" s="211" t="str">
        <f>IF('5. Contrasts'!S422="","",'5. Contrasts'!S422)</f>
        <v/>
      </c>
      <c r="T422" s="211" t="str">
        <f>IF('5. Contrasts'!T422="","",'5. Contrasts'!T422)</f>
        <v/>
      </c>
      <c r="U422" s="211" t="str">
        <f>IF('5. Contrasts'!U422="","",'5. Contrasts'!U422)</f>
        <v/>
      </c>
      <c r="V422" s="211" t="str">
        <f>IF('5. Contrasts'!V422="","",'5. Contrasts'!V422)</f>
        <v/>
      </c>
      <c r="W422" s="211" t="str">
        <f>IF('5. Contrasts'!W422="","",'5. Contrasts'!W422)</f>
        <v/>
      </c>
      <c r="X422" s="211" t="str">
        <f>IF('5. Contrasts'!X422="","",'5. Contrasts'!X422)</f>
        <v/>
      </c>
      <c r="Y422" s="211" t="str">
        <f>IF('5. Contrasts'!Y422="","",'5. Contrasts'!Y422)</f>
        <v/>
      </c>
      <c r="Z422" s="585" t="str">
        <f>IF('5. Contrasts'!Z422="","",'5. Contrasts'!Z422)</f>
        <v/>
      </c>
      <c r="AA422" s="377">
        <f t="shared" si="5"/>
        <v>16</v>
      </c>
      <c r="AC422" s="599"/>
      <c r="AD422" s="81"/>
      <c r="AE422" s="81"/>
      <c r="AF422" s="81"/>
      <c r="AG422" s="81"/>
      <c r="AH422" s="81"/>
      <c r="AI422" s="87"/>
      <c r="AJ422" s="81"/>
      <c r="AK422" s="81"/>
      <c r="AL422" s="81"/>
      <c r="AM422" s="81"/>
      <c r="AN422" s="81"/>
      <c r="AO422" s="81"/>
      <c r="AP422" s="81"/>
      <c r="AQ422" s="81"/>
      <c r="AR422" s="600"/>
    </row>
    <row r="423" spans="1:44" s="378" customFormat="1" ht="12.75" customHeight="1" x14ac:dyDescent="0.2">
      <c r="A423" s="547" t="str">
        <f>IF('5. Contrasts'!A423="","",'5. Contrasts'!A423)</f>
        <v/>
      </c>
      <c r="B423" s="211" t="str">
        <f>IF('5. Contrasts'!B423="","",'5. Contrasts'!B423)</f>
        <v/>
      </c>
      <c r="C423" s="211" t="str">
        <f>IF('5. Contrasts'!C423="","",'5. Contrasts'!C423)</f>
        <v/>
      </c>
      <c r="D423" s="91" t="str">
        <f>IF('5. Contrasts'!D423="","",'5. Contrasts'!D423)</f>
        <v/>
      </c>
      <c r="E423" s="212" t="str">
        <f>IF('5. Contrasts'!E423="","",'5. Contrasts'!E423)</f>
        <v>vs.</v>
      </c>
      <c r="F423" s="211" t="str">
        <f>IF('5. Contrasts'!F423="","",'5. Contrasts'!F423)</f>
        <v/>
      </c>
      <c r="G423" s="93" t="str">
        <f>IF('5. Contrasts'!G423="","",'5. Contrasts'!G423)</f>
        <v/>
      </c>
      <c r="H423" s="399" t="str">
        <f>IF('5. Contrasts'!H423="","",'5. Contrasts'!H423)</f>
        <v/>
      </c>
      <c r="I423" s="211" t="str">
        <f>IF('5. Contrasts'!I423="","",'5. Contrasts'!I423)</f>
        <v/>
      </c>
      <c r="J423" s="211" t="str">
        <f>IF('5. Contrasts'!J423="","",'5. Contrasts'!J423)</f>
        <v/>
      </c>
      <c r="K423" s="211" t="str">
        <f>IF('5. Contrasts'!K423="","",'5. Contrasts'!K423)</f>
        <v/>
      </c>
      <c r="L423" s="211" t="str">
        <f>IF('5. Contrasts'!L423="","",'5. Contrasts'!L423)</f>
        <v/>
      </c>
      <c r="M423" s="211" t="str">
        <f>IF('5. Contrasts'!M423="","",'5. Contrasts'!M423)</f>
        <v/>
      </c>
      <c r="N423" s="211" t="str">
        <f>IF('5. Contrasts'!N423="","",'5. Contrasts'!N423)</f>
        <v/>
      </c>
      <c r="O423" s="211" t="str">
        <f>IF('5. Contrasts'!O423="","",'5. Contrasts'!O423)</f>
        <v/>
      </c>
      <c r="P423" s="211" t="str">
        <f>IF('5. Contrasts'!P423="","",'5. Contrasts'!P423)</f>
        <v/>
      </c>
      <c r="Q423" s="211" t="str">
        <f>IF('5. Contrasts'!Q423="","",'5. Contrasts'!Q423)</f>
        <v/>
      </c>
      <c r="R423" s="211" t="str">
        <f>IF('5. Contrasts'!R423="","",'5. Contrasts'!R423)</f>
        <v/>
      </c>
      <c r="S423" s="211" t="str">
        <f>IF('5. Contrasts'!S423="","",'5. Contrasts'!S423)</f>
        <v/>
      </c>
      <c r="T423" s="211" t="str">
        <f>IF('5. Contrasts'!T423="","",'5. Contrasts'!T423)</f>
        <v/>
      </c>
      <c r="U423" s="211" t="str">
        <f>IF('5. Contrasts'!U423="","",'5. Contrasts'!U423)</f>
        <v/>
      </c>
      <c r="V423" s="211" t="str">
        <f>IF('5. Contrasts'!V423="","",'5. Contrasts'!V423)</f>
        <v/>
      </c>
      <c r="W423" s="211" t="str">
        <f>IF('5. Contrasts'!W423="","",'5. Contrasts'!W423)</f>
        <v/>
      </c>
      <c r="X423" s="211" t="str">
        <f>IF('5. Contrasts'!X423="","",'5. Contrasts'!X423)</f>
        <v/>
      </c>
      <c r="Y423" s="211" t="str">
        <f>IF('5. Contrasts'!Y423="","",'5. Contrasts'!Y423)</f>
        <v/>
      </c>
      <c r="Z423" s="585" t="str">
        <f>IF('5. Contrasts'!Z423="","",'5. Contrasts'!Z423)</f>
        <v/>
      </c>
      <c r="AA423" s="377">
        <f t="shared" si="5"/>
        <v>16</v>
      </c>
      <c r="AC423" s="599"/>
      <c r="AD423" s="81"/>
      <c r="AE423" s="81"/>
      <c r="AF423" s="81"/>
      <c r="AG423" s="81"/>
      <c r="AH423" s="81"/>
      <c r="AI423" s="87"/>
      <c r="AJ423" s="81"/>
      <c r="AK423" s="81"/>
      <c r="AL423" s="81"/>
      <c r="AM423" s="81"/>
      <c r="AN423" s="81"/>
      <c r="AO423" s="81"/>
      <c r="AP423" s="81"/>
      <c r="AQ423" s="81"/>
      <c r="AR423" s="600"/>
    </row>
    <row r="424" spans="1:44" s="378" customFormat="1" ht="12.75" customHeight="1" x14ac:dyDescent="0.2">
      <c r="A424" s="547" t="str">
        <f>IF('5. Contrasts'!A424="","",'5. Contrasts'!A424)</f>
        <v/>
      </c>
      <c r="B424" s="211" t="str">
        <f>IF('5. Contrasts'!B424="","",'5. Contrasts'!B424)</f>
        <v/>
      </c>
      <c r="C424" s="211" t="str">
        <f>IF('5. Contrasts'!C424="","",'5. Contrasts'!C424)</f>
        <v/>
      </c>
      <c r="D424" s="91" t="str">
        <f>IF('5. Contrasts'!D424="","",'5. Contrasts'!D424)</f>
        <v/>
      </c>
      <c r="E424" s="212" t="str">
        <f>IF('5. Contrasts'!E424="","",'5. Contrasts'!E424)</f>
        <v>vs.</v>
      </c>
      <c r="F424" s="211" t="str">
        <f>IF('5. Contrasts'!F424="","",'5. Contrasts'!F424)</f>
        <v/>
      </c>
      <c r="G424" s="93" t="str">
        <f>IF('5. Contrasts'!G424="","",'5. Contrasts'!G424)</f>
        <v/>
      </c>
      <c r="H424" s="399" t="str">
        <f>IF('5. Contrasts'!H424="","",'5. Contrasts'!H424)</f>
        <v/>
      </c>
      <c r="I424" s="211" t="str">
        <f>IF('5. Contrasts'!I424="","",'5. Contrasts'!I424)</f>
        <v/>
      </c>
      <c r="J424" s="211" t="str">
        <f>IF('5. Contrasts'!J424="","",'5. Contrasts'!J424)</f>
        <v/>
      </c>
      <c r="K424" s="211" t="str">
        <f>IF('5. Contrasts'!K424="","",'5. Contrasts'!K424)</f>
        <v/>
      </c>
      <c r="L424" s="211" t="str">
        <f>IF('5. Contrasts'!L424="","",'5. Contrasts'!L424)</f>
        <v/>
      </c>
      <c r="M424" s="211" t="str">
        <f>IF('5. Contrasts'!M424="","",'5. Contrasts'!M424)</f>
        <v/>
      </c>
      <c r="N424" s="211" t="str">
        <f>IF('5. Contrasts'!N424="","",'5. Contrasts'!N424)</f>
        <v/>
      </c>
      <c r="O424" s="211" t="str">
        <f>IF('5. Contrasts'!O424="","",'5. Contrasts'!O424)</f>
        <v/>
      </c>
      <c r="P424" s="211" t="str">
        <f>IF('5. Contrasts'!P424="","",'5. Contrasts'!P424)</f>
        <v/>
      </c>
      <c r="Q424" s="211" t="str">
        <f>IF('5. Contrasts'!Q424="","",'5. Contrasts'!Q424)</f>
        <v/>
      </c>
      <c r="R424" s="211" t="str">
        <f>IF('5. Contrasts'!R424="","",'5. Contrasts'!R424)</f>
        <v/>
      </c>
      <c r="S424" s="211" t="str">
        <f>IF('5. Contrasts'!S424="","",'5. Contrasts'!S424)</f>
        <v/>
      </c>
      <c r="T424" s="211" t="str">
        <f>IF('5. Contrasts'!T424="","",'5. Contrasts'!T424)</f>
        <v/>
      </c>
      <c r="U424" s="211" t="str">
        <f>IF('5. Contrasts'!U424="","",'5. Contrasts'!U424)</f>
        <v/>
      </c>
      <c r="V424" s="211" t="str">
        <f>IF('5. Contrasts'!V424="","",'5. Contrasts'!V424)</f>
        <v/>
      </c>
      <c r="W424" s="211" t="str">
        <f>IF('5. Contrasts'!W424="","",'5. Contrasts'!W424)</f>
        <v/>
      </c>
      <c r="X424" s="211" t="str">
        <f>IF('5. Contrasts'!X424="","",'5. Contrasts'!X424)</f>
        <v/>
      </c>
      <c r="Y424" s="211" t="str">
        <f>IF('5. Contrasts'!Y424="","",'5. Contrasts'!Y424)</f>
        <v/>
      </c>
      <c r="Z424" s="585" t="str">
        <f>IF('5. Contrasts'!Z424="","",'5. Contrasts'!Z424)</f>
        <v/>
      </c>
      <c r="AA424" s="377">
        <f t="shared" si="5"/>
        <v>16</v>
      </c>
      <c r="AC424" s="599"/>
      <c r="AD424" s="81"/>
      <c r="AE424" s="81"/>
      <c r="AF424" s="81"/>
      <c r="AG424" s="81"/>
      <c r="AH424" s="81"/>
      <c r="AI424" s="87"/>
      <c r="AJ424" s="81"/>
      <c r="AK424" s="81"/>
      <c r="AL424" s="81"/>
      <c r="AM424" s="81"/>
      <c r="AN424" s="81"/>
      <c r="AO424" s="81"/>
      <c r="AP424" s="81"/>
      <c r="AQ424" s="81"/>
      <c r="AR424" s="600"/>
    </row>
    <row r="425" spans="1:44" s="378" customFormat="1" ht="12.75" customHeight="1" x14ac:dyDescent="0.2">
      <c r="A425" s="547" t="str">
        <f>IF('5. Contrasts'!A425="","",'5. Contrasts'!A425)</f>
        <v/>
      </c>
      <c r="B425" s="211" t="str">
        <f>IF('5. Contrasts'!B425="","",'5. Contrasts'!B425)</f>
        <v/>
      </c>
      <c r="C425" s="211" t="str">
        <f>IF('5. Contrasts'!C425="","",'5. Contrasts'!C425)</f>
        <v/>
      </c>
      <c r="D425" s="91" t="str">
        <f>IF('5. Contrasts'!D425="","",'5. Contrasts'!D425)</f>
        <v/>
      </c>
      <c r="E425" s="212" t="str">
        <f>IF('5. Contrasts'!E425="","",'5. Contrasts'!E425)</f>
        <v>vs.</v>
      </c>
      <c r="F425" s="211" t="str">
        <f>IF('5. Contrasts'!F425="","",'5. Contrasts'!F425)</f>
        <v/>
      </c>
      <c r="G425" s="93" t="str">
        <f>IF('5. Contrasts'!G425="","",'5. Contrasts'!G425)</f>
        <v/>
      </c>
      <c r="H425" s="399" t="str">
        <f>IF('5. Contrasts'!H425="","",'5. Contrasts'!H425)</f>
        <v/>
      </c>
      <c r="I425" s="211" t="str">
        <f>IF('5. Contrasts'!I425="","",'5. Contrasts'!I425)</f>
        <v/>
      </c>
      <c r="J425" s="211" t="str">
        <f>IF('5. Contrasts'!J425="","",'5. Contrasts'!J425)</f>
        <v/>
      </c>
      <c r="K425" s="211" t="str">
        <f>IF('5. Contrasts'!K425="","",'5. Contrasts'!K425)</f>
        <v/>
      </c>
      <c r="L425" s="211" t="str">
        <f>IF('5. Contrasts'!L425="","",'5. Contrasts'!L425)</f>
        <v/>
      </c>
      <c r="M425" s="211" t="str">
        <f>IF('5. Contrasts'!M425="","",'5. Contrasts'!M425)</f>
        <v/>
      </c>
      <c r="N425" s="211" t="str">
        <f>IF('5. Contrasts'!N425="","",'5. Contrasts'!N425)</f>
        <v/>
      </c>
      <c r="O425" s="211" t="str">
        <f>IF('5. Contrasts'!O425="","",'5. Contrasts'!O425)</f>
        <v/>
      </c>
      <c r="P425" s="211" t="str">
        <f>IF('5. Contrasts'!P425="","",'5. Contrasts'!P425)</f>
        <v/>
      </c>
      <c r="Q425" s="211" t="str">
        <f>IF('5. Contrasts'!Q425="","",'5. Contrasts'!Q425)</f>
        <v/>
      </c>
      <c r="R425" s="211" t="str">
        <f>IF('5. Contrasts'!R425="","",'5. Contrasts'!R425)</f>
        <v/>
      </c>
      <c r="S425" s="211" t="str">
        <f>IF('5. Contrasts'!S425="","",'5. Contrasts'!S425)</f>
        <v/>
      </c>
      <c r="T425" s="211" t="str">
        <f>IF('5. Contrasts'!T425="","",'5. Contrasts'!T425)</f>
        <v/>
      </c>
      <c r="U425" s="211" t="str">
        <f>IF('5. Contrasts'!U425="","",'5. Contrasts'!U425)</f>
        <v/>
      </c>
      <c r="V425" s="211" t="str">
        <f>IF('5. Contrasts'!V425="","",'5. Contrasts'!V425)</f>
        <v/>
      </c>
      <c r="W425" s="211" t="str">
        <f>IF('5. Contrasts'!W425="","",'5. Contrasts'!W425)</f>
        <v/>
      </c>
      <c r="X425" s="211" t="str">
        <f>IF('5. Contrasts'!X425="","",'5. Contrasts'!X425)</f>
        <v/>
      </c>
      <c r="Y425" s="211" t="str">
        <f>IF('5. Contrasts'!Y425="","",'5. Contrasts'!Y425)</f>
        <v/>
      </c>
      <c r="Z425" s="585" t="str">
        <f>IF('5. Contrasts'!Z425="","",'5. Contrasts'!Z425)</f>
        <v/>
      </c>
      <c r="AA425" s="377">
        <f t="shared" si="5"/>
        <v>16</v>
      </c>
      <c r="AC425" s="599"/>
      <c r="AD425" s="81"/>
      <c r="AE425" s="81"/>
      <c r="AF425" s="81"/>
      <c r="AG425" s="81"/>
      <c r="AH425" s="81"/>
      <c r="AI425" s="87"/>
      <c r="AJ425" s="81"/>
      <c r="AK425" s="81"/>
      <c r="AL425" s="81"/>
      <c r="AM425" s="81"/>
      <c r="AN425" s="81"/>
      <c r="AO425" s="81"/>
      <c r="AP425" s="81"/>
      <c r="AQ425" s="81"/>
      <c r="AR425" s="600"/>
    </row>
    <row r="426" spans="1:44" s="378" customFormat="1" ht="12.75" customHeight="1" x14ac:dyDescent="0.2">
      <c r="A426" s="547" t="str">
        <f>IF('5. Contrasts'!A426="","",'5. Contrasts'!A426)</f>
        <v/>
      </c>
      <c r="B426" s="211" t="str">
        <f>IF('5. Contrasts'!B426="","",'5. Contrasts'!B426)</f>
        <v/>
      </c>
      <c r="C426" s="211" t="str">
        <f>IF('5. Contrasts'!C426="","",'5. Contrasts'!C426)</f>
        <v/>
      </c>
      <c r="D426" s="91" t="str">
        <f>IF('5. Contrasts'!D426="","",'5. Contrasts'!D426)</f>
        <v/>
      </c>
      <c r="E426" s="212" t="str">
        <f>IF('5. Contrasts'!E426="","",'5. Contrasts'!E426)</f>
        <v>vs.</v>
      </c>
      <c r="F426" s="211" t="str">
        <f>IF('5. Contrasts'!F426="","",'5. Contrasts'!F426)</f>
        <v/>
      </c>
      <c r="G426" s="93" t="str">
        <f>IF('5. Contrasts'!G426="","",'5. Contrasts'!G426)</f>
        <v/>
      </c>
      <c r="H426" s="399" t="str">
        <f>IF('5. Contrasts'!H426="","",'5. Contrasts'!H426)</f>
        <v/>
      </c>
      <c r="I426" s="211" t="str">
        <f>IF('5. Contrasts'!I426="","",'5. Contrasts'!I426)</f>
        <v/>
      </c>
      <c r="J426" s="211" t="str">
        <f>IF('5. Contrasts'!J426="","",'5. Contrasts'!J426)</f>
        <v/>
      </c>
      <c r="K426" s="211" t="str">
        <f>IF('5. Contrasts'!K426="","",'5. Contrasts'!K426)</f>
        <v/>
      </c>
      <c r="L426" s="211" t="str">
        <f>IF('5. Contrasts'!L426="","",'5. Contrasts'!L426)</f>
        <v/>
      </c>
      <c r="M426" s="211" t="str">
        <f>IF('5. Contrasts'!M426="","",'5. Contrasts'!M426)</f>
        <v/>
      </c>
      <c r="N426" s="211" t="str">
        <f>IF('5. Contrasts'!N426="","",'5. Contrasts'!N426)</f>
        <v/>
      </c>
      <c r="O426" s="211" t="str">
        <f>IF('5. Contrasts'!O426="","",'5. Contrasts'!O426)</f>
        <v/>
      </c>
      <c r="P426" s="211" t="str">
        <f>IF('5. Contrasts'!P426="","",'5. Contrasts'!P426)</f>
        <v/>
      </c>
      <c r="Q426" s="211" t="str">
        <f>IF('5. Contrasts'!Q426="","",'5. Contrasts'!Q426)</f>
        <v/>
      </c>
      <c r="R426" s="211" t="str">
        <f>IF('5. Contrasts'!R426="","",'5. Contrasts'!R426)</f>
        <v/>
      </c>
      <c r="S426" s="211" t="str">
        <f>IF('5. Contrasts'!S426="","",'5. Contrasts'!S426)</f>
        <v/>
      </c>
      <c r="T426" s="211" t="str">
        <f>IF('5. Contrasts'!T426="","",'5. Contrasts'!T426)</f>
        <v/>
      </c>
      <c r="U426" s="211" t="str">
        <f>IF('5. Contrasts'!U426="","",'5. Contrasts'!U426)</f>
        <v/>
      </c>
      <c r="V426" s="211" t="str">
        <f>IF('5. Contrasts'!V426="","",'5. Contrasts'!V426)</f>
        <v/>
      </c>
      <c r="W426" s="211" t="str">
        <f>IF('5. Contrasts'!W426="","",'5. Contrasts'!W426)</f>
        <v/>
      </c>
      <c r="X426" s="211" t="str">
        <f>IF('5. Contrasts'!X426="","",'5. Contrasts'!X426)</f>
        <v/>
      </c>
      <c r="Y426" s="211" t="str">
        <f>IF('5. Contrasts'!Y426="","",'5. Contrasts'!Y426)</f>
        <v/>
      </c>
      <c r="Z426" s="585" t="str">
        <f>IF('5. Contrasts'!Z426="","",'5. Contrasts'!Z426)</f>
        <v/>
      </c>
      <c r="AA426" s="377">
        <f t="shared" ref="AA426:AA489" si="6">AA399+1</f>
        <v>16</v>
      </c>
      <c r="AC426" s="599"/>
      <c r="AD426" s="81"/>
      <c r="AE426" s="81"/>
      <c r="AF426" s="81"/>
      <c r="AG426" s="81"/>
      <c r="AH426" s="81"/>
      <c r="AI426" s="87"/>
      <c r="AJ426" s="81"/>
      <c r="AK426" s="81"/>
      <c r="AL426" s="81"/>
      <c r="AM426" s="81"/>
      <c r="AN426" s="81"/>
      <c r="AO426" s="81"/>
      <c r="AP426" s="81"/>
      <c r="AQ426" s="81"/>
      <c r="AR426" s="600"/>
    </row>
    <row r="427" spans="1:44" s="378" customFormat="1" ht="12.75" customHeight="1" x14ac:dyDescent="0.2">
      <c r="A427" s="547" t="str">
        <f>IF('5. Contrasts'!A427="","",'5. Contrasts'!A427)</f>
        <v/>
      </c>
      <c r="B427" s="211" t="str">
        <f>IF('5. Contrasts'!B427="","",'5. Contrasts'!B427)</f>
        <v/>
      </c>
      <c r="C427" s="211" t="str">
        <f>IF('5. Contrasts'!C427="","",'5. Contrasts'!C427)</f>
        <v/>
      </c>
      <c r="D427" s="91" t="str">
        <f>IF('5. Contrasts'!D427="","",'5. Contrasts'!D427)</f>
        <v/>
      </c>
      <c r="E427" s="212" t="str">
        <f>IF('5. Contrasts'!E427="","",'5. Contrasts'!E427)</f>
        <v>vs.</v>
      </c>
      <c r="F427" s="211" t="str">
        <f>IF('5. Contrasts'!F427="","",'5. Contrasts'!F427)</f>
        <v/>
      </c>
      <c r="G427" s="93" t="str">
        <f>IF('5. Contrasts'!G427="","",'5. Contrasts'!G427)</f>
        <v/>
      </c>
      <c r="H427" s="399" t="str">
        <f>IF('5. Contrasts'!H427="","",'5. Contrasts'!H427)</f>
        <v/>
      </c>
      <c r="I427" s="211" t="str">
        <f>IF('5. Contrasts'!I427="","",'5. Contrasts'!I427)</f>
        <v/>
      </c>
      <c r="J427" s="211" t="str">
        <f>IF('5. Contrasts'!J427="","",'5. Contrasts'!J427)</f>
        <v/>
      </c>
      <c r="K427" s="211" t="str">
        <f>IF('5. Contrasts'!K427="","",'5. Contrasts'!K427)</f>
        <v/>
      </c>
      <c r="L427" s="211" t="str">
        <f>IF('5. Contrasts'!L427="","",'5. Contrasts'!L427)</f>
        <v/>
      </c>
      <c r="M427" s="211" t="str">
        <f>IF('5. Contrasts'!M427="","",'5. Contrasts'!M427)</f>
        <v/>
      </c>
      <c r="N427" s="211" t="str">
        <f>IF('5. Contrasts'!N427="","",'5. Contrasts'!N427)</f>
        <v/>
      </c>
      <c r="O427" s="211" t="str">
        <f>IF('5. Contrasts'!O427="","",'5. Contrasts'!O427)</f>
        <v/>
      </c>
      <c r="P427" s="211" t="str">
        <f>IF('5. Contrasts'!P427="","",'5. Contrasts'!P427)</f>
        <v/>
      </c>
      <c r="Q427" s="211" t="str">
        <f>IF('5. Contrasts'!Q427="","",'5. Contrasts'!Q427)</f>
        <v/>
      </c>
      <c r="R427" s="211" t="str">
        <f>IF('5. Contrasts'!R427="","",'5. Contrasts'!R427)</f>
        <v/>
      </c>
      <c r="S427" s="211" t="str">
        <f>IF('5. Contrasts'!S427="","",'5. Contrasts'!S427)</f>
        <v/>
      </c>
      <c r="T427" s="211" t="str">
        <f>IF('5. Contrasts'!T427="","",'5. Contrasts'!T427)</f>
        <v/>
      </c>
      <c r="U427" s="211" t="str">
        <f>IF('5. Contrasts'!U427="","",'5. Contrasts'!U427)</f>
        <v/>
      </c>
      <c r="V427" s="211" t="str">
        <f>IF('5. Contrasts'!V427="","",'5. Contrasts'!V427)</f>
        <v/>
      </c>
      <c r="W427" s="211" t="str">
        <f>IF('5. Contrasts'!W427="","",'5. Contrasts'!W427)</f>
        <v/>
      </c>
      <c r="X427" s="211" t="str">
        <f>IF('5. Contrasts'!X427="","",'5. Contrasts'!X427)</f>
        <v/>
      </c>
      <c r="Y427" s="211" t="str">
        <f>IF('5. Contrasts'!Y427="","",'5. Contrasts'!Y427)</f>
        <v/>
      </c>
      <c r="Z427" s="585" t="str">
        <f>IF('5. Contrasts'!Z427="","",'5. Contrasts'!Z427)</f>
        <v/>
      </c>
      <c r="AA427" s="377">
        <f t="shared" si="6"/>
        <v>16</v>
      </c>
      <c r="AC427" s="599"/>
      <c r="AD427" s="81"/>
      <c r="AE427" s="81"/>
      <c r="AF427" s="81"/>
      <c r="AG427" s="81"/>
      <c r="AH427" s="81"/>
      <c r="AI427" s="87"/>
      <c r="AJ427" s="81"/>
      <c r="AK427" s="81"/>
      <c r="AL427" s="81"/>
      <c r="AM427" s="81"/>
      <c r="AN427" s="81"/>
      <c r="AO427" s="81"/>
      <c r="AP427" s="81"/>
      <c r="AQ427" s="81"/>
      <c r="AR427" s="600"/>
    </row>
    <row r="428" spans="1:44" s="378" customFormat="1" ht="12.75" customHeight="1" x14ac:dyDescent="0.2">
      <c r="A428" s="547" t="str">
        <f>IF('5. Contrasts'!A428="","",'5. Contrasts'!A428)</f>
        <v/>
      </c>
      <c r="B428" s="211" t="str">
        <f>IF('5. Contrasts'!B428="","",'5. Contrasts'!B428)</f>
        <v/>
      </c>
      <c r="C428" s="211" t="str">
        <f>IF('5. Contrasts'!C428="","",'5. Contrasts'!C428)</f>
        <v/>
      </c>
      <c r="D428" s="91" t="str">
        <f>IF('5. Contrasts'!D428="","",'5. Contrasts'!D428)</f>
        <v/>
      </c>
      <c r="E428" s="212" t="str">
        <f>IF('5. Contrasts'!E428="","",'5. Contrasts'!E428)</f>
        <v>vs.</v>
      </c>
      <c r="F428" s="211" t="str">
        <f>IF('5. Contrasts'!F428="","",'5. Contrasts'!F428)</f>
        <v/>
      </c>
      <c r="G428" s="93" t="str">
        <f>IF('5. Contrasts'!G428="","",'5. Contrasts'!G428)</f>
        <v/>
      </c>
      <c r="H428" s="399" t="str">
        <f>IF('5. Contrasts'!H428="","",'5. Contrasts'!H428)</f>
        <v/>
      </c>
      <c r="I428" s="211" t="str">
        <f>IF('5. Contrasts'!I428="","",'5. Contrasts'!I428)</f>
        <v/>
      </c>
      <c r="J428" s="211" t="str">
        <f>IF('5. Contrasts'!J428="","",'5. Contrasts'!J428)</f>
        <v/>
      </c>
      <c r="K428" s="211" t="str">
        <f>IF('5. Contrasts'!K428="","",'5. Contrasts'!K428)</f>
        <v/>
      </c>
      <c r="L428" s="211" t="str">
        <f>IF('5. Contrasts'!L428="","",'5. Contrasts'!L428)</f>
        <v/>
      </c>
      <c r="M428" s="211" t="str">
        <f>IF('5. Contrasts'!M428="","",'5. Contrasts'!M428)</f>
        <v/>
      </c>
      <c r="N428" s="211" t="str">
        <f>IF('5. Contrasts'!N428="","",'5. Contrasts'!N428)</f>
        <v/>
      </c>
      <c r="O428" s="211" t="str">
        <f>IF('5. Contrasts'!O428="","",'5. Contrasts'!O428)</f>
        <v/>
      </c>
      <c r="P428" s="211" t="str">
        <f>IF('5. Contrasts'!P428="","",'5. Contrasts'!P428)</f>
        <v/>
      </c>
      <c r="Q428" s="211" t="str">
        <f>IF('5. Contrasts'!Q428="","",'5. Contrasts'!Q428)</f>
        <v/>
      </c>
      <c r="R428" s="211" t="str">
        <f>IF('5. Contrasts'!R428="","",'5. Contrasts'!R428)</f>
        <v/>
      </c>
      <c r="S428" s="211" t="str">
        <f>IF('5. Contrasts'!S428="","",'5. Contrasts'!S428)</f>
        <v/>
      </c>
      <c r="T428" s="211" t="str">
        <f>IF('5. Contrasts'!T428="","",'5. Contrasts'!T428)</f>
        <v/>
      </c>
      <c r="U428" s="211" t="str">
        <f>IF('5. Contrasts'!U428="","",'5. Contrasts'!U428)</f>
        <v/>
      </c>
      <c r="V428" s="211" t="str">
        <f>IF('5. Contrasts'!V428="","",'5. Contrasts'!V428)</f>
        <v/>
      </c>
      <c r="W428" s="211" t="str">
        <f>IF('5. Contrasts'!W428="","",'5. Contrasts'!W428)</f>
        <v/>
      </c>
      <c r="X428" s="211" t="str">
        <f>IF('5. Contrasts'!X428="","",'5. Contrasts'!X428)</f>
        <v/>
      </c>
      <c r="Y428" s="211" t="str">
        <f>IF('5. Contrasts'!Y428="","",'5. Contrasts'!Y428)</f>
        <v/>
      </c>
      <c r="Z428" s="585" t="str">
        <f>IF('5. Contrasts'!Z428="","",'5. Contrasts'!Z428)</f>
        <v/>
      </c>
      <c r="AA428" s="377">
        <f t="shared" si="6"/>
        <v>16</v>
      </c>
      <c r="AC428" s="599"/>
      <c r="AD428" s="81"/>
      <c r="AE428" s="81"/>
      <c r="AF428" s="81"/>
      <c r="AG428" s="81"/>
      <c r="AH428" s="81"/>
      <c r="AI428" s="87"/>
      <c r="AJ428" s="81"/>
      <c r="AK428" s="81"/>
      <c r="AL428" s="81"/>
      <c r="AM428" s="81"/>
      <c r="AN428" s="81"/>
      <c r="AO428" s="81"/>
      <c r="AP428" s="81"/>
      <c r="AQ428" s="81"/>
      <c r="AR428" s="600"/>
    </row>
    <row r="429" spans="1:44" s="378" customFormat="1" ht="12.75" hidden="1" customHeight="1" x14ac:dyDescent="0.2">
      <c r="A429" s="547" t="str">
        <f>IF('5. Contrasts'!A429="","",'5. Contrasts'!A429)</f>
        <v/>
      </c>
      <c r="B429" s="211" t="str">
        <f>IF('5. Contrasts'!B429="","",'5. Contrasts'!B429)</f>
        <v/>
      </c>
      <c r="C429" s="211" t="str">
        <f>IF('5. Contrasts'!C429="","",'5. Contrasts'!C429)</f>
        <v/>
      </c>
      <c r="D429" s="91" t="str">
        <f>IF('5. Contrasts'!D429="","",'5. Contrasts'!D429)</f>
        <v/>
      </c>
      <c r="E429" s="212" t="str">
        <f>IF('5. Contrasts'!E429="","",'5. Contrasts'!E429)</f>
        <v>vs.</v>
      </c>
      <c r="F429" s="211" t="str">
        <f>IF('5. Contrasts'!F429="","",'5. Contrasts'!F429)</f>
        <v/>
      </c>
      <c r="G429" s="93" t="str">
        <f>IF('5. Contrasts'!G429="","",'5. Contrasts'!G429)</f>
        <v/>
      </c>
      <c r="H429" s="399" t="str">
        <f>IF('5. Contrasts'!H429="","",'5. Contrasts'!H429)</f>
        <v/>
      </c>
      <c r="I429" s="211" t="str">
        <f>IF('5. Contrasts'!I429="","",'5. Contrasts'!I429)</f>
        <v/>
      </c>
      <c r="J429" s="211" t="str">
        <f>IF('5. Contrasts'!J429="","",'5. Contrasts'!J429)</f>
        <v/>
      </c>
      <c r="K429" s="211" t="str">
        <f>IF('5. Contrasts'!K429="","",'5. Contrasts'!K429)</f>
        <v/>
      </c>
      <c r="L429" s="211" t="str">
        <f>IF('5. Contrasts'!L429="","",'5. Contrasts'!L429)</f>
        <v/>
      </c>
      <c r="M429" s="211" t="str">
        <f>IF('5. Contrasts'!M429="","",'5. Contrasts'!M429)</f>
        <v/>
      </c>
      <c r="N429" s="211" t="str">
        <f>IF('5. Contrasts'!N429="","",'5. Contrasts'!N429)</f>
        <v/>
      </c>
      <c r="O429" s="211" t="str">
        <f>IF('5. Contrasts'!O429="","",'5. Contrasts'!O429)</f>
        <v/>
      </c>
      <c r="P429" s="211" t="str">
        <f>IF('5. Contrasts'!P429="","",'5. Contrasts'!P429)</f>
        <v/>
      </c>
      <c r="Q429" s="211" t="str">
        <f>IF('5. Contrasts'!Q429="","",'5. Contrasts'!Q429)</f>
        <v/>
      </c>
      <c r="R429" s="211" t="str">
        <f>IF('5. Contrasts'!R429="","",'5. Contrasts'!R429)</f>
        <v/>
      </c>
      <c r="S429" s="211" t="str">
        <f>IF('5. Contrasts'!S429="","",'5. Contrasts'!S429)</f>
        <v/>
      </c>
      <c r="T429" s="211" t="str">
        <f>IF('5. Contrasts'!T429="","",'5. Contrasts'!T429)</f>
        <v/>
      </c>
      <c r="U429" s="211" t="str">
        <f>IF('5. Contrasts'!U429="","",'5. Contrasts'!U429)</f>
        <v/>
      </c>
      <c r="V429" s="211" t="str">
        <f>IF('5. Contrasts'!V429="","",'5. Contrasts'!V429)</f>
        <v/>
      </c>
      <c r="W429" s="211" t="str">
        <f>IF('5. Contrasts'!W429="","",'5. Contrasts'!W429)</f>
        <v/>
      </c>
      <c r="X429" s="211" t="str">
        <f>IF('5. Contrasts'!X429="","",'5. Contrasts'!X429)</f>
        <v/>
      </c>
      <c r="Y429" s="211" t="str">
        <f>IF('5. Contrasts'!Y429="","",'5. Contrasts'!Y429)</f>
        <v/>
      </c>
      <c r="Z429" s="585" t="str">
        <f>IF('5. Contrasts'!Z429="","",'5. Contrasts'!Z429)</f>
        <v/>
      </c>
      <c r="AA429" s="377">
        <f t="shared" si="6"/>
        <v>16</v>
      </c>
      <c r="AC429" s="599"/>
      <c r="AD429" s="81"/>
      <c r="AE429" s="81"/>
      <c r="AF429" s="81"/>
      <c r="AG429" s="81"/>
      <c r="AH429" s="81"/>
      <c r="AI429" s="87"/>
      <c r="AJ429" s="81"/>
      <c r="AK429" s="81"/>
      <c r="AL429" s="81"/>
      <c r="AM429" s="81"/>
      <c r="AN429" s="81"/>
      <c r="AO429" s="81"/>
      <c r="AP429" s="81"/>
      <c r="AQ429" s="81"/>
      <c r="AR429" s="600"/>
    </row>
    <row r="430" spans="1:44" s="378" customFormat="1" ht="12.75" hidden="1" customHeight="1" x14ac:dyDescent="0.2">
      <c r="A430" s="547" t="str">
        <f>IF('5. Contrasts'!A430="","",'5. Contrasts'!A430)</f>
        <v/>
      </c>
      <c r="B430" s="211" t="str">
        <f>IF('5. Contrasts'!B430="","",'5. Contrasts'!B430)</f>
        <v/>
      </c>
      <c r="C430" s="211" t="str">
        <f>IF('5. Contrasts'!C430="","",'5. Contrasts'!C430)</f>
        <v/>
      </c>
      <c r="D430" s="91" t="str">
        <f>IF('5. Contrasts'!D430="","",'5. Contrasts'!D430)</f>
        <v/>
      </c>
      <c r="E430" s="212" t="str">
        <f>IF('5. Contrasts'!E430="","",'5. Contrasts'!E430)</f>
        <v>vs.</v>
      </c>
      <c r="F430" s="211" t="str">
        <f>IF('5. Contrasts'!F430="","",'5. Contrasts'!F430)</f>
        <v/>
      </c>
      <c r="G430" s="93" t="str">
        <f>IF('5. Contrasts'!G430="","",'5. Contrasts'!G430)</f>
        <v/>
      </c>
      <c r="H430" s="399" t="str">
        <f>IF('5. Contrasts'!H430="","",'5. Contrasts'!H430)</f>
        <v/>
      </c>
      <c r="I430" s="211" t="str">
        <f>IF('5. Contrasts'!I430="","",'5. Contrasts'!I430)</f>
        <v/>
      </c>
      <c r="J430" s="211" t="str">
        <f>IF('5. Contrasts'!J430="","",'5. Contrasts'!J430)</f>
        <v/>
      </c>
      <c r="K430" s="211" t="str">
        <f>IF('5. Contrasts'!K430="","",'5. Contrasts'!K430)</f>
        <v/>
      </c>
      <c r="L430" s="211" t="str">
        <f>IF('5. Contrasts'!L430="","",'5. Contrasts'!L430)</f>
        <v/>
      </c>
      <c r="M430" s="211" t="str">
        <f>IF('5. Contrasts'!M430="","",'5. Contrasts'!M430)</f>
        <v/>
      </c>
      <c r="N430" s="211" t="str">
        <f>IF('5. Contrasts'!N430="","",'5. Contrasts'!N430)</f>
        <v/>
      </c>
      <c r="O430" s="211" t="str">
        <f>IF('5. Contrasts'!O430="","",'5. Contrasts'!O430)</f>
        <v/>
      </c>
      <c r="P430" s="211" t="str">
        <f>IF('5. Contrasts'!P430="","",'5. Contrasts'!P430)</f>
        <v/>
      </c>
      <c r="Q430" s="211" t="str">
        <f>IF('5. Contrasts'!Q430="","",'5. Contrasts'!Q430)</f>
        <v/>
      </c>
      <c r="R430" s="211" t="str">
        <f>IF('5. Contrasts'!R430="","",'5. Contrasts'!R430)</f>
        <v/>
      </c>
      <c r="S430" s="211" t="str">
        <f>IF('5. Contrasts'!S430="","",'5. Contrasts'!S430)</f>
        <v/>
      </c>
      <c r="T430" s="211" t="str">
        <f>IF('5. Contrasts'!T430="","",'5. Contrasts'!T430)</f>
        <v/>
      </c>
      <c r="U430" s="211" t="str">
        <f>IF('5. Contrasts'!U430="","",'5. Contrasts'!U430)</f>
        <v/>
      </c>
      <c r="V430" s="211" t="str">
        <f>IF('5. Contrasts'!V430="","",'5. Contrasts'!V430)</f>
        <v/>
      </c>
      <c r="W430" s="211" t="str">
        <f>IF('5. Contrasts'!W430="","",'5. Contrasts'!W430)</f>
        <v/>
      </c>
      <c r="X430" s="211" t="str">
        <f>IF('5. Contrasts'!X430="","",'5. Contrasts'!X430)</f>
        <v/>
      </c>
      <c r="Y430" s="211" t="str">
        <f>IF('5. Contrasts'!Y430="","",'5. Contrasts'!Y430)</f>
        <v/>
      </c>
      <c r="Z430" s="585" t="str">
        <f>IF('5. Contrasts'!Z430="","",'5. Contrasts'!Z430)</f>
        <v/>
      </c>
      <c r="AA430" s="377">
        <f t="shared" si="6"/>
        <v>16</v>
      </c>
      <c r="AC430" s="599"/>
      <c r="AD430" s="81"/>
      <c r="AE430" s="81"/>
      <c r="AF430" s="81"/>
      <c r="AG430" s="81"/>
      <c r="AH430" s="81"/>
      <c r="AI430" s="87"/>
      <c r="AJ430" s="81"/>
      <c r="AK430" s="81"/>
      <c r="AL430" s="81"/>
      <c r="AM430" s="81"/>
      <c r="AN430" s="81"/>
      <c r="AO430" s="81"/>
      <c r="AP430" s="81"/>
      <c r="AQ430" s="81"/>
      <c r="AR430" s="600"/>
    </row>
    <row r="431" spans="1:44" s="378" customFormat="1" ht="12.75" hidden="1" customHeight="1" x14ac:dyDescent="0.2">
      <c r="A431" s="547" t="str">
        <f>IF('5. Contrasts'!A431="","",'5. Contrasts'!A431)</f>
        <v/>
      </c>
      <c r="B431" s="211" t="str">
        <f>IF('5. Contrasts'!B431="","",'5. Contrasts'!B431)</f>
        <v/>
      </c>
      <c r="C431" s="211" t="str">
        <f>IF('5. Contrasts'!C431="","",'5. Contrasts'!C431)</f>
        <v/>
      </c>
      <c r="D431" s="91" t="str">
        <f>IF('5. Contrasts'!D431="","",'5. Contrasts'!D431)</f>
        <v/>
      </c>
      <c r="E431" s="212" t="str">
        <f>IF('5. Contrasts'!E431="","",'5. Contrasts'!E431)</f>
        <v>vs.</v>
      </c>
      <c r="F431" s="211" t="str">
        <f>IF('5. Contrasts'!F431="","",'5. Contrasts'!F431)</f>
        <v/>
      </c>
      <c r="G431" s="93" t="str">
        <f>IF('5. Contrasts'!G431="","",'5. Contrasts'!G431)</f>
        <v/>
      </c>
      <c r="H431" s="399" t="str">
        <f>IF('5. Contrasts'!H431="","",'5. Contrasts'!H431)</f>
        <v/>
      </c>
      <c r="I431" s="211" t="str">
        <f>IF('5. Contrasts'!I431="","",'5. Contrasts'!I431)</f>
        <v/>
      </c>
      <c r="J431" s="211" t="str">
        <f>IF('5. Contrasts'!J431="","",'5. Contrasts'!J431)</f>
        <v/>
      </c>
      <c r="K431" s="211" t="str">
        <f>IF('5. Contrasts'!K431="","",'5. Contrasts'!K431)</f>
        <v/>
      </c>
      <c r="L431" s="211" t="str">
        <f>IF('5. Contrasts'!L431="","",'5. Contrasts'!L431)</f>
        <v/>
      </c>
      <c r="M431" s="211" t="str">
        <f>IF('5. Contrasts'!M431="","",'5. Contrasts'!M431)</f>
        <v/>
      </c>
      <c r="N431" s="211" t="str">
        <f>IF('5. Contrasts'!N431="","",'5. Contrasts'!N431)</f>
        <v/>
      </c>
      <c r="O431" s="211" t="str">
        <f>IF('5. Contrasts'!O431="","",'5. Contrasts'!O431)</f>
        <v/>
      </c>
      <c r="P431" s="211" t="str">
        <f>IF('5. Contrasts'!P431="","",'5. Contrasts'!P431)</f>
        <v/>
      </c>
      <c r="Q431" s="211" t="str">
        <f>IF('5. Contrasts'!Q431="","",'5. Contrasts'!Q431)</f>
        <v/>
      </c>
      <c r="R431" s="211" t="str">
        <f>IF('5. Contrasts'!R431="","",'5. Contrasts'!R431)</f>
        <v/>
      </c>
      <c r="S431" s="211" t="str">
        <f>IF('5. Contrasts'!S431="","",'5. Contrasts'!S431)</f>
        <v/>
      </c>
      <c r="T431" s="211" t="str">
        <f>IF('5. Contrasts'!T431="","",'5. Contrasts'!T431)</f>
        <v/>
      </c>
      <c r="U431" s="211" t="str">
        <f>IF('5. Contrasts'!U431="","",'5. Contrasts'!U431)</f>
        <v/>
      </c>
      <c r="V431" s="211" t="str">
        <f>IF('5. Contrasts'!V431="","",'5. Contrasts'!V431)</f>
        <v/>
      </c>
      <c r="W431" s="211" t="str">
        <f>IF('5. Contrasts'!W431="","",'5. Contrasts'!W431)</f>
        <v/>
      </c>
      <c r="X431" s="211" t="str">
        <f>IF('5. Contrasts'!X431="","",'5. Contrasts'!X431)</f>
        <v/>
      </c>
      <c r="Y431" s="211" t="str">
        <f>IF('5. Contrasts'!Y431="","",'5. Contrasts'!Y431)</f>
        <v/>
      </c>
      <c r="Z431" s="585" t="str">
        <f>IF('5. Contrasts'!Z431="","",'5. Contrasts'!Z431)</f>
        <v/>
      </c>
      <c r="AA431" s="377">
        <f t="shared" si="6"/>
        <v>16</v>
      </c>
      <c r="AC431" s="599"/>
      <c r="AD431" s="81"/>
      <c r="AE431" s="81"/>
      <c r="AF431" s="81"/>
      <c r="AG431" s="81"/>
      <c r="AH431" s="81"/>
      <c r="AI431" s="87"/>
      <c r="AJ431" s="81"/>
      <c r="AK431" s="81"/>
      <c r="AL431" s="81"/>
      <c r="AM431" s="81"/>
      <c r="AN431" s="81"/>
      <c r="AO431" s="81"/>
      <c r="AP431" s="81"/>
      <c r="AQ431" s="81"/>
      <c r="AR431" s="600"/>
    </row>
    <row r="432" spans="1:44" s="378" customFormat="1" ht="12.75" hidden="1" customHeight="1" x14ac:dyDescent="0.2">
      <c r="A432" s="547" t="str">
        <f>IF('5. Contrasts'!A432="","",'5. Contrasts'!A432)</f>
        <v/>
      </c>
      <c r="B432" s="211" t="str">
        <f>IF('5. Contrasts'!B432="","",'5. Contrasts'!B432)</f>
        <v/>
      </c>
      <c r="C432" s="211" t="str">
        <f>IF('5. Contrasts'!C432="","",'5. Contrasts'!C432)</f>
        <v/>
      </c>
      <c r="D432" s="91" t="str">
        <f>IF('5. Contrasts'!D432="","",'5. Contrasts'!D432)</f>
        <v/>
      </c>
      <c r="E432" s="212" t="str">
        <f>IF('5. Contrasts'!E432="","",'5. Contrasts'!E432)</f>
        <v>vs.</v>
      </c>
      <c r="F432" s="211" t="str">
        <f>IF('5. Contrasts'!F432="","",'5. Contrasts'!F432)</f>
        <v/>
      </c>
      <c r="G432" s="93" t="str">
        <f>IF('5. Contrasts'!G432="","",'5. Contrasts'!G432)</f>
        <v/>
      </c>
      <c r="H432" s="399" t="str">
        <f>IF('5. Contrasts'!H432="","",'5. Contrasts'!H432)</f>
        <v/>
      </c>
      <c r="I432" s="211" t="str">
        <f>IF('5. Contrasts'!I432="","",'5. Contrasts'!I432)</f>
        <v/>
      </c>
      <c r="J432" s="211" t="str">
        <f>IF('5. Contrasts'!J432="","",'5. Contrasts'!J432)</f>
        <v/>
      </c>
      <c r="K432" s="211" t="str">
        <f>IF('5. Contrasts'!K432="","",'5. Contrasts'!K432)</f>
        <v/>
      </c>
      <c r="L432" s="211" t="str">
        <f>IF('5. Contrasts'!L432="","",'5. Contrasts'!L432)</f>
        <v/>
      </c>
      <c r="M432" s="211" t="str">
        <f>IF('5. Contrasts'!M432="","",'5. Contrasts'!M432)</f>
        <v/>
      </c>
      <c r="N432" s="211" t="str">
        <f>IF('5. Contrasts'!N432="","",'5. Contrasts'!N432)</f>
        <v/>
      </c>
      <c r="O432" s="211" t="str">
        <f>IF('5. Contrasts'!O432="","",'5. Contrasts'!O432)</f>
        <v/>
      </c>
      <c r="P432" s="211" t="str">
        <f>IF('5. Contrasts'!P432="","",'5. Contrasts'!P432)</f>
        <v/>
      </c>
      <c r="Q432" s="211" t="str">
        <f>IF('5. Contrasts'!Q432="","",'5. Contrasts'!Q432)</f>
        <v/>
      </c>
      <c r="R432" s="211" t="str">
        <f>IF('5. Contrasts'!R432="","",'5. Contrasts'!R432)</f>
        <v/>
      </c>
      <c r="S432" s="211" t="str">
        <f>IF('5. Contrasts'!S432="","",'5. Contrasts'!S432)</f>
        <v/>
      </c>
      <c r="T432" s="211" t="str">
        <f>IF('5. Contrasts'!T432="","",'5. Contrasts'!T432)</f>
        <v/>
      </c>
      <c r="U432" s="211" t="str">
        <f>IF('5. Contrasts'!U432="","",'5. Contrasts'!U432)</f>
        <v/>
      </c>
      <c r="V432" s="211" t="str">
        <f>IF('5. Contrasts'!V432="","",'5. Contrasts'!V432)</f>
        <v/>
      </c>
      <c r="W432" s="211" t="str">
        <f>IF('5. Contrasts'!W432="","",'5. Contrasts'!W432)</f>
        <v/>
      </c>
      <c r="X432" s="211" t="str">
        <f>IF('5. Contrasts'!X432="","",'5. Contrasts'!X432)</f>
        <v/>
      </c>
      <c r="Y432" s="211" t="str">
        <f>IF('5. Contrasts'!Y432="","",'5. Contrasts'!Y432)</f>
        <v/>
      </c>
      <c r="Z432" s="585" t="str">
        <f>IF('5. Contrasts'!Z432="","",'5. Contrasts'!Z432)</f>
        <v/>
      </c>
      <c r="AA432" s="377">
        <f t="shared" si="6"/>
        <v>16</v>
      </c>
      <c r="AC432" s="599"/>
      <c r="AD432" s="81"/>
      <c r="AE432" s="81"/>
      <c r="AF432" s="81"/>
      <c r="AG432" s="81"/>
      <c r="AH432" s="81"/>
      <c r="AI432" s="87"/>
      <c r="AJ432" s="81"/>
      <c r="AK432" s="81"/>
      <c r="AL432" s="81"/>
      <c r="AM432" s="81"/>
      <c r="AN432" s="81"/>
      <c r="AO432" s="81"/>
      <c r="AP432" s="81"/>
      <c r="AQ432" s="81"/>
      <c r="AR432" s="600"/>
    </row>
    <row r="433" spans="1:44" s="378" customFormat="1" ht="12.75" hidden="1" customHeight="1" x14ac:dyDescent="0.2">
      <c r="A433" s="547" t="str">
        <f>IF('5. Contrasts'!A433="","",'5. Contrasts'!A433)</f>
        <v/>
      </c>
      <c r="B433" s="211" t="str">
        <f>IF('5. Contrasts'!B433="","",'5. Contrasts'!B433)</f>
        <v/>
      </c>
      <c r="C433" s="211" t="str">
        <f>IF('5. Contrasts'!C433="","",'5. Contrasts'!C433)</f>
        <v/>
      </c>
      <c r="D433" s="91" t="str">
        <f>IF('5. Contrasts'!D433="","",'5. Contrasts'!D433)</f>
        <v/>
      </c>
      <c r="E433" s="212" t="str">
        <f>IF('5. Contrasts'!E433="","",'5. Contrasts'!E433)</f>
        <v>vs.</v>
      </c>
      <c r="F433" s="211" t="str">
        <f>IF('5. Contrasts'!F433="","",'5. Contrasts'!F433)</f>
        <v/>
      </c>
      <c r="G433" s="93" t="str">
        <f>IF('5. Contrasts'!G433="","",'5. Contrasts'!G433)</f>
        <v/>
      </c>
      <c r="H433" s="399" t="str">
        <f>IF('5. Contrasts'!H433="","",'5. Contrasts'!H433)</f>
        <v/>
      </c>
      <c r="I433" s="211" t="str">
        <f>IF('5. Contrasts'!I433="","",'5. Contrasts'!I433)</f>
        <v/>
      </c>
      <c r="J433" s="211" t="str">
        <f>IF('5. Contrasts'!J433="","",'5. Contrasts'!J433)</f>
        <v/>
      </c>
      <c r="K433" s="211" t="str">
        <f>IF('5. Contrasts'!K433="","",'5. Contrasts'!K433)</f>
        <v/>
      </c>
      <c r="L433" s="211" t="str">
        <f>IF('5. Contrasts'!L433="","",'5. Contrasts'!L433)</f>
        <v/>
      </c>
      <c r="M433" s="211" t="str">
        <f>IF('5. Contrasts'!M433="","",'5. Contrasts'!M433)</f>
        <v/>
      </c>
      <c r="N433" s="211" t="str">
        <f>IF('5. Contrasts'!N433="","",'5. Contrasts'!N433)</f>
        <v/>
      </c>
      <c r="O433" s="211" t="str">
        <f>IF('5. Contrasts'!O433="","",'5. Contrasts'!O433)</f>
        <v/>
      </c>
      <c r="P433" s="211" t="str">
        <f>IF('5. Contrasts'!P433="","",'5. Contrasts'!P433)</f>
        <v/>
      </c>
      <c r="Q433" s="211" t="str">
        <f>IF('5. Contrasts'!Q433="","",'5. Contrasts'!Q433)</f>
        <v/>
      </c>
      <c r="R433" s="211" t="str">
        <f>IF('5. Contrasts'!R433="","",'5. Contrasts'!R433)</f>
        <v/>
      </c>
      <c r="S433" s="211" t="str">
        <f>IF('5. Contrasts'!S433="","",'5. Contrasts'!S433)</f>
        <v/>
      </c>
      <c r="T433" s="211" t="str">
        <f>IF('5. Contrasts'!T433="","",'5. Contrasts'!T433)</f>
        <v/>
      </c>
      <c r="U433" s="211" t="str">
        <f>IF('5. Contrasts'!U433="","",'5. Contrasts'!U433)</f>
        <v/>
      </c>
      <c r="V433" s="211" t="str">
        <f>IF('5. Contrasts'!V433="","",'5. Contrasts'!V433)</f>
        <v/>
      </c>
      <c r="W433" s="211" t="str">
        <f>IF('5. Contrasts'!W433="","",'5. Contrasts'!W433)</f>
        <v/>
      </c>
      <c r="X433" s="211" t="str">
        <f>IF('5. Contrasts'!X433="","",'5. Contrasts'!X433)</f>
        <v/>
      </c>
      <c r="Y433" s="211" t="str">
        <f>IF('5. Contrasts'!Y433="","",'5. Contrasts'!Y433)</f>
        <v/>
      </c>
      <c r="Z433" s="585" t="str">
        <f>IF('5. Contrasts'!Z433="","",'5. Contrasts'!Z433)</f>
        <v/>
      </c>
      <c r="AA433" s="377">
        <f t="shared" si="6"/>
        <v>16</v>
      </c>
      <c r="AC433" s="599"/>
      <c r="AD433" s="81"/>
      <c r="AE433" s="81"/>
      <c r="AF433" s="81"/>
      <c r="AG433" s="81"/>
      <c r="AH433" s="81"/>
      <c r="AI433" s="87"/>
      <c r="AJ433" s="81"/>
      <c r="AK433" s="81"/>
      <c r="AL433" s="81"/>
      <c r="AM433" s="81"/>
      <c r="AN433" s="81"/>
      <c r="AO433" s="81"/>
      <c r="AP433" s="81"/>
      <c r="AQ433" s="81"/>
      <c r="AR433" s="600"/>
    </row>
    <row r="434" spans="1:44" s="378" customFormat="1" ht="12.75" hidden="1" customHeight="1" x14ac:dyDescent="0.2">
      <c r="A434" s="547" t="str">
        <f>IF('5. Contrasts'!A434="","",'5. Contrasts'!A434)</f>
        <v/>
      </c>
      <c r="B434" s="211" t="str">
        <f>IF('5. Contrasts'!B434="","",'5. Contrasts'!B434)</f>
        <v/>
      </c>
      <c r="C434" s="211" t="str">
        <f>IF('5. Contrasts'!C434="","",'5. Contrasts'!C434)</f>
        <v/>
      </c>
      <c r="D434" s="91" t="str">
        <f>IF('5. Contrasts'!D434="","",'5. Contrasts'!D434)</f>
        <v/>
      </c>
      <c r="E434" s="212" t="str">
        <f>IF('5. Contrasts'!E434="","",'5. Contrasts'!E434)</f>
        <v>vs.</v>
      </c>
      <c r="F434" s="211" t="str">
        <f>IF('5. Contrasts'!F434="","",'5. Contrasts'!F434)</f>
        <v/>
      </c>
      <c r="G434" s="93" t="str">
        <f>IF('5. Contrasts'!G434="","",'5. Contrasts'!G434)</f>
        <v/>
      </c>
      <c r="H434" s="399" t="str">
        <f>IF('5. Contrasts'!H434="","",'5. Contrasts'!H434)</f>
        <v/>
      </c>
      <c r="I434" s="211" t="str">
        <f>IF('5. Contrasts'!I434="","",'5. Contrasts'!I434)</f>
        <v/>
      </c>
      <c r="J434" s="211" t="str">
        <f>IF('5. Contrasts'!J434="","",'5. Contrasts'!J434)</f>
        <v/>
      </c>
      <c r="K434" s="211" t="str">
        <f>IF('5. Contrasts'!K434="","",'5. Contrasts'!K434)</f>
        <v/>
      </c>
      <c r="L434" s="211" t="str">
        <f>IF('5. Contrasts'!L434="","",'5. Contrasts'!L434)</f>
        <v/>
      </c>
      <c r="M434" s="211" t="str">
        <f>IF('5. Contrasts'!M434="","",'5. Contrasts'!M434)</f>
        <v/>
      </c>
      <c r="N434" s="211" t="str">
        <f>IF('5. Contrasts'!N434="","",'5. Contrasts'!N434)</f>
        <v/>
      </c>
      <c r="O434" s="211" t="str">
        <f>IF('5. Contrasts'!O434="","",'5. Contrasts'!O434)</f>
        <v/>
      </c>
      <c r="P434" s="211" t="str">
        <f>IF('5. Contrasts'!P434="","",'5. Contrasts'!P434)</f>
        <v/>
      </c>
      <c r="Q434" s="211" t="str">
        <f>IF('5. Contrasts'!Q434="","",'5. Contrasts'!Q434)</f>
        <v/>
      </c>
      <c r="R434" s="211" t="str">
        <f>IF('5. Contrasts'!R434="","",'5. Contrasts'!R434)</f>
        <v/>
      </c>
      <c r="S434" s="211" t="str">
        <f>IF('5. Contrasts'!S434="","",'5. Contrasts'!S434)</f>
        <v/>
      </c>
      <c r="T434" s="211" t="str">
        <f>IF('5. Contrasts'!T434="","",'5. Contrasts'!T434)</f>
        <v/>
      </c>
      <c r="U434" s="211" t="str">
        <f>IF('5. Contrasts'!U434="","",'5. Contrasts'!U434)</f>
        <v/>
      </c>
      <c r="V434" s="211" t="str">
        <f>IF('5. Contrasts'!V434="","",'5. Contrasts'!V434)</f>
        <v/>
      </c>
      <c r="W434" s="211" t="str">
        <f>IF('5. Contrasts'!W434="","",'5. Contrasts'!W434)</f>
        <v/>
      </c>
      <c r="X434" s="211" t="str">
        <f>IF('5. Contrasts'!X434="","",'5. Contrasts'!X434)</f>
        <v/>
      </c>
      <c r="Y434" s="211" t="str">
        <f>IF('5. Contrasts'!Y434="","",'5. Contrasts'!Y434)</f>
        <v/>
      </c>
      <c r="Z434" s="585" t="str">
        <f>IF('5. Contrasts'!Z434="","",'5. Contrasts'!Z434)</f>
        <v/>
      </c>
      <c r="AA434" s="377">
        <f t="shared" si="6"/>
        <v>16</v>
      </c>
      <c r="AC434" s="599"/>
      <c r="AD434" s="81"/>
      <c r="AE434" s="81"/>
      <c r="AF434" s="81"/>
      <c r="AG434" s="81"/>
      <c r="AH434" s="81"/>
      <c r="AI434" s="87"/>
      <c r="AJ434" s="81"/>
      <c r="AK434" s="81"/>
      <c r="AL434" s="81"/>
      <c r="AM434" s="81"/>
      <c r="AN434" s="81"/>
      <c r="AO434" s="81"/>
      <c r="AP434" s="81"/>
      <c r="AQ434" s="81"/>
      <c r="AR434" s="600"/>
    </row>
    <row r="435" spans="1:44" s="378" customFormat="1" ht="12.75" hidden="1" customHeight="1" x14ac:dyDescent="0.2">
      <c r="A435" s="547" t="str">
        <f>IF('5. Contrasts'!A435="","",'5. Contrasts'!A435)</f>
        <v/>
      </c>
      <c r="B435" s="211" t="str">
        <f>IF('5. Contrasts'!B435="","",'5. Contrasts'!B435)</f>
        <v/>
      </c>
      <c r="C435" s="211" t="str">
        <f>IF('5. Contrasts'!C435="","",'5. Contrasts'!C435)</f>
        <v/>
      </c>
      <c r="D435" s="91" t="str">
        <f>IF('5. Contrasts'!D435="","",'5. Contrasts'!D435)</f>
        <v/>
      </c>
      <c r="E435" s="212" t="str">
        <f>IF('5. Contrasts'!E435="","",'5. Contrasts'!E435)</f>
        <v>vs.</v>
      </c>
      <c r="F435" s="211" t="str">
        <f>IF('5. Contrasts'!F435="","",'5. Contrasts'!F435)</f>
        <v/>
      </c>
      <c r="G435" s="93" t="str">
        <f>IF('5. Contrasts'!G435="","",'5. Contrasts'!G435)</f>
        <v/>
      </c>
      <c r="H435" s="399" t="str">
        <f>IF('5. Contrasts'!H435="","",'5. Contrasts'!H435)</f>
        <v/>
      </c>
      <c r="I435" s="211" t="str">
        <f>IF('5. Contrasts'!I435="","",'5. Contrasts'!I435)</f>
        <v/>
      </c>
      <c r="J435" s="211" t="str">
        <f>IF('5. Contrasts'!J435="","",'5. Contrasts'!J435)</f>
        <v/>
      </c>
      <c r="K435" s="211" t="str">
        <f>IF('5. Contrasts'!K435="","",'5. Contrasts'!K435)</f>
        <v/>
      </c>
      <c r="L435" s="211" t="str">
        <f>IF('5. Contrasts'!L435="","",'5. Contrasts'!L435)</f>
        <v/>
      </c>
      <c r="M435" s="211" t="str">
        <f>IF('5. Contrasts'!M435="","",'5. Contrasts'!M435)</f>
        <v/>
      </c>
      <c r="N435" s="211" t="str">
        <f>IF('5. Contrasts'!N435="","",'5. Contrasts'!N435)</f>
        <v/>
      </c>
      <c r="O435" s="211" t="str">
        <f>IF('5. Contrasts'!O435="","",'5. Contrasts'!O435)</f>
        <v/>
      </c>
      <c r="P435" s="211" t="str">
        <f>IF('5. Contrasts'!P435="","",'5. Contrasts'!P435)</f>
        <v/>
      </c>
      <c r="Q435" s="211" t="str">
        <f>IF('5. Contrasts'!Q435="","",'5. Contrasts'!Q435)</f>
        <v/>
      </c>
      <c r="R435" s="211" t="str">
        <f>IF('5. Contrasts'!R435="","",'5. Contrasts'!R435)</f>
        <v/>
      </c>
      <c r="S435" s="211" t="str">
        <f>IF('5. Contrasts'!S435="","",'5. Contrasts'!S435)</f>
        <v/>
      </c>
      <c r="T435" s="211" t="str">
        <f>IF('5. Contrasts'!T435="","",'5. Contrasts'!T435)</f>
        <v/>
      </c>
      <c r="U435" s="211" t="str">
        <f>IF('5. Contrasts'!U435="","",'5. Contrasts'!U435)</f>
        <v/>
      </c>
      <c r="V435" s="211" t="str">
        <f>IF('5. Contrasts'!V435="","",'5. Contrasts'!V435)</f>
        <v/>
      </c>
      <c r="W435" s="211" t="str">
        <f>IF('5. Contrasts'!W435="","",'5. Contrasts'!W435)</f>
        <v/>
      </c>
      <c r="X435" s="211" t="str">
        <f>IF('5. Contrasts'!X435="","",'5. Contrasts'!X435)</f>
        <v/>
      </c>
      <c r="Y435" s="211" t="str">
        <f>IF('5. Contrasts'!Y435="","",'5. Contrasts'!Y435)</f>
        <v/>
      </c>
      <c r="Z435" s="585" t="str">
        <f>IF('5. Contrasts'!Z435="","",'5. Contrasts'!Z435)</f>
        <v/>
      </c>
      <c r="AA435" s="377">
        <f t="shared" si="6"/>
        <v>16</v>
      </c>
      <c r="AC435" s="599"/>
      <c r="AD435" s="81"/>
      <c r="AE435" s="81"/>
      <c r="AF435" s="81"/>
      <c r="AG435" s="81"/>
      <c r="AH435" s="81"/>
      <c r="AI435" s="87"/>
      <c r="AJ435" s="81"/>
      <c r="AK435" s="81"/>
      <c r="AL435" s="81"/>
      <c r="AM435" s="81"/>
      <c r="AN435" s="81"/>
      <c r="AO435" s="81"/>
      <c r="AP435" s="81"/>
      <c r="AQ435" s="81"/>
      <c r="AR435" s="600"/>
    </row>
    <row r="436" spans="1:44" s="378" customFormat="1" ht="12.75" hidden="1" customHeight="1" x14ac:dyDescent="0.2">
      <c r="A436" s="547" t="str">
        <f>IF('5. Contrasts'!A436="","",'5. Contrasts'!A436)</f>
        <v/>
      </c>
      <c r="B436" s="211" t="str">
        <f>IF('5. Contrasts'!B436="","",'5. Contrasts'!B436)</f>
        <v/>
      </c>
      <c r="C436" s="211" t="str">
        <f>IF('5. Contrasts'!C436="","",'5. Contrasts'!C436)</f>
        <v/>
      </c>
      <c r="D436" s="91" t="str">
        <f>IF('5. Contrasts'!D436="","",'5. Contrasts'!D436)</f>
        <v/>
      </c>
      <c r="E436" s="212" t="str">
        <f>IF('5. Contrasts'!E436="","",'5. Contrasts'!E436)</f>
        <v>vs.</v>
      </c>
      <c r="F436" s="211" t="str">
        <f>IF('5. Contrasts'!F436="","",'5. Contrasts'!F436)</f>
        <v/>
      </c>
      <c r="G436" s="93" t="str">
        <f>IF('5. Contrasts'!G436="","",'5. Contrasts'!G436)</f>
        <v/>
      </c>
      <c r="H436" s="399" t="str">
        <f>IF('5. Contrasts'!H436="","",'5. Contrasts'!H436)</f>
        <v/>
      </c>
      <c r="I436" s="211" t="str">
        <f>IF('5. Contrasts'!I436="","",'5. Contrasts'!I436)</f>
        <v/>
      </c>
      <c r="J436" s="211" t="str">
        <f>IF('5. Contrasts'!J436="","",'5. Contrasts'!J436)</f>
        <v/>
      </c>
      <c r="K436" s="211" t="str">
        <f>IF('5. Contrasts'!K436="","",'5. Contrasts'!K436)</f>
        <v/>
      </c>
      <c r="L436" s="211" t="str">
        <f>IF('5. Contrasts'!L436="","",'5. Contrasts'!L436)</f>
        <v/>
      </c>
      <c r="M436" s="211" t="str">
        <f>IF('5. Contrasts'!M436="","",'5. Contrasts'!M436)</f>
        <v/>
      </c>
      <c r="N436" s="211" t="str">
        <f>IF('5. Contrasts'!N436="","",'5. Contrasts'!N436)</f>
        <v/>
      </c>
      <c r="O436" s="211" t="str">
        <f>IF('5. Contrasts'!O436="","",'5. Contrasts'!O436)</f>
        <v/>
      </c>
      <c r="P436" s="211" t="str">
        <f>IF('5. Contrasts'!P436="","",'5. Contrasts'!P436)</f>
        <v/>
      </c>
      <c r="Q436" s="211" t="str">
        <f>IF('5. Contrasts'!Q436="","",'5. Contrasts'!Q436)</f>
        <v/>
      </c>
      <c r="R436" s="211" t="str">
        <f>IF('5. Contrasts'!R436="","",'5. Contrasts'!R436)</f>
        <v/>
      </c>
      <c r="S436" s="211" t="str">
        <f>IF('5. Contrasts'!S436="","",'5. Contrasts'!S436)</f>
        <v/>
      </c>
      <c r="T436" s="211" t="str">
        <f>IF('5. Contrasts'!T436="","",'5. Contrasts'!T436)</f>
        <v/>
      </c>
      <c r="U436" s="211" t="str">
        <f>IF('5. Contrasts'!U436="","",'5. Contrasts'!U436)</f>
        <v/>
      </c>
      <c r="V436" s="211" t="str">
        <f>IF('5. Contrasts'!V436="","",'5. Contrasts'!V436)</f>
        <v/>
      </c>
      <c r="W436" s="211" t="str">
        <f>IF('5. Contrasts'!W436="","",'5. Contrasts'!W436)</f>
        <v/>
      </c>
      <c r="X436" s="211" t="str">
        <f>IF('5. Contrasts'!X436="","",'5. Contrasts'!X436)</f>
        <v/>
      </c>
      <c r="Y436" s="211" t="str">
        <f>IF('5. Contrasts'!Y436="","",'5. Contrasts'!Y436)</f>
        <v/>
      </c>
      <c r="Z436" s="585" t="str">
        <f>IF('5. Contrasts'!Z436="","",'5. Contrasts'!Z436)</f>
        <v/>
      </c>
      <c r="AA436" s="377">
        <f t="shared" si="6"/>
        <v>16</v>
      </c>
      <c r="AC436" s="599"/>
      <c r="AD436" s="81"/>
      <c r="AE436" s="81"/>
      <c r="AF436" s="81"/>
      <c r="AG436" s="81"/>
      <c r="AH436" s="81"/>
      <c r="AI436" s="87"/>
      <c r="AJ436" s="81"/>
      <c r="AK436" s="81"/>
      <c r="AL436" s="81"/>
      <c r="AM436" s="81"/>
      <c r="AN436" s="81"/>
      <c r="AO436" s="81"/>
      <c r="AP436" s="81"/>
      <c r="AQ436" s="81"/>
      <c r="AR436" s="600"/>
    </row>
    <row r="437" spans="1:44" s="378" customFormat="1" ht="12.75" hidden="1" customHeight="1" x14ac:dyDescent="0.2">
      <c r="A437" s="547" t="str">
        <f>IF('5. Contrasts'!A437="","",'5. Contrasts'!A437)</f>
        <v/>
      </c>
      <c r="B437" s="211" t="str">
        <f>IF('5. Contrasts'!B437="","",'5. Contrasts'!B437)</f>
        <v/>
      </c>
      <c r="C437" s="211" t="str">
        <f>IF('5. Contrasts'!C437="","",'5. Contrasts'!C437)</f>
        <v/>
      </c>
      <c r="D437" s="91" t="str">
        <f>IF('5. Contrasts'!D437="","",'5. Contrasts'!D437)</f>
        <v/>
      </c>
      <c r="E437" s="212" t="str">
        <f>IF('5. Contrasts'!E437="","",'5. Contrasts'!E437)</f>
        <v>vs.</v>
      </c>
      <c r="F437" s="211" t="str">
        <f>IF('5. Contrasts'!F437="","",'5. Contrasts'!F437)</f>
        <v/>
      </c>
      <c r="G437" s="93" t="str">
        <f>IF('5. Contrasts'!G437="","",'5. Contrasts'!G437)</f>
        <v/>
      </c>
      <c r="H437" s="399" t="str">
        <f>IF('5. Contrasts'!H437="","",'5. Contrasts'!H437)</f>
        <v/>
      </c>
      <c r="I437" s="211" t="str">
        <f>IF('5. Contrasts'!I437="","",'5. Contrasts'!I437)</f>
        <v/>
      </c>
      <c r="J437" s="211" t="str">
        <f>IF('5. Contrasts'!J437="","",'5. Contrasts'!J437)</f>
        <v/>
      </c>
      <c r="K437" s="211" t="str">
        <f>IF('5. Contrasts'!K437="","",'5. Contrasts'!K437)</f>
        <v/>
      </c>
      <c r="L437" s="211" t="str">
        <f>IF('5. Contrasts'!L437="","",'5. Contrasts'!L437)</f>
        <v/>
      </c>
      <c r="M437" s="211" t="str">
        <f>IF('5. Contrasts'!M437="","",'5. Contrasts'!M437)</f>
        <v/>
      </c>
      <c r="N437" s="211" t="str">
        <f>IF('5. Contrasts'!N437="","",'5. Contrasts'!N437)</f>
        <v/>
      </c>
      <c r="O437" s="211" t="str">
        <f>IF('5. Contrasts'!O437="","",'5. Contrasts'!O437)</f>
        <v/>
      </c>
      <c r="P437" s="211" t="str">
        <f>IF('5. Contrasts'!P437="","",'5. Contrasts'!P437)</f>
        <v/>
      </c>
      <c r="Q437" s="211" t="str">
        <f>IF('5. Contrasts'!Q437="","",'5. Contrasts'!Q437)</f>
        <v/>
      </c>
      <c r="R437" s="211" t="str">
        <f>IF('5. Contrasts'!R437="","",'5. Contrasts'!R437)</f>
        <v/>
      </c>
      <c r="S437" s="211" t="str">
        <f>IF('5. Contrasts'!S437="","",'5. Contrasts'!S437)</f>
        <v/>
      </c>
      <c r="T437" s="211" t="str">
        <f>IF('5. Contrasts'!T437="","",'5. Contrasts'!T437)</f>
        <v/>
      </c>
      <c r="U437" s="211" t="str">
        <f>IF('5. Contrasts'!U437="","",'5. Contrasts'!U437)</f>
        <v/>
      </c>
      <c r="V437" s="211" t="str">
        <f>IF('5. Contrasts'!V437="","",'5. Contrasts'!V437)</f>
        <v/>
      </c>
      <c r="W437" s="211" t="str">
        <f>IF('5. Contrasts'!W437="","",'5. Contrasts'!W437)</f>
        <v/>
      </c>
      <c r="X437" s="211" t="str">
        <f>IF('5. Contrasts'!X437="","",'5. Contrasts'!X437)</f>
        <v/>
      </c>
      <c r="Y437" s="211" t="str">
        <f>IF('5. Contrasts'!Y437="","",'5. Contrasts'!Y437)</f>
        <v/>
      </c>
      <c r="Z437" s="585" t="str">
        <f>IF('5. Contrasts'!Z437="","",'5. Contrasts'!Z437)</f>
        <v/>
      </c>
      <c r="AA437" s="377">
        <f t="shared" si="6"/>
        <v>16</v>
      </c>
      <c r="AC437" s="599"/>
      <c r="AD437" s="81"/>
      <c r="AE437" s="81"/>
      <c r="AF437" s="81"/>
      <c r="AG437" s="81"/>
      <c r="AH437" s="81"/>
      <c r="AI437" s="87"/>
      <c r="AJ437" s="81"/>
      <c r="AK437" s="81"/>
      <c r="AL437" s="81"/>
      <c r="AM437" s="81"/>
      <c r="AN437" s="81"/>
      <c r="AO437" s="81"/>
      <c r="AP437" s="81"/>
      <c r="AQ437" s="81"/>
      <c r="AR437" s="600"/>
    </row>
    <row r="438" spans="1:44" s="378" customFormat="1" ht="12.75" hidden="1" customHeight="1" x14ac:dyDescent="0.2">
      <c r="A438" s="547" t="str">
        <f>IF('5. Contrasts'!A438="","",'5. Contrasts'!A438)</f>
        <v/>
      </c>
      <c r="B438" s="211" t="str">
        <f>IF('5. Contrasts'!B438="","",'5. Contrasts'!B438)</f>
        <v/>
      </c>
      <c r="C438" s="211" t="str">
        <f>IF('5. Contrasts'!C438="","",'5. Contrasts'!C438)</f>
        <v/>
      </c>
      <c r="D438" s="91" t="str">
        <f>IF('5. Contrasts'!D438="","",'5. Contrasts'!D438)</f>
        <v/>
      </c>
      <c r="E438" s="212" t="str">
        <f>IF('5. Contrasts'!E438="","",'5. Contrasts'!E438)</f>
        <v>vs.</v>
      </c>
      <c r="F438" s="211" t="str">
        <f>IF('5. Contrasts'!F438="","",'5. Contrasts'!F438)</f>
        <v/>
      </c>
      <c r="G438" s="93" t="str">
        <f>IF('5. Contrasts'!G438="","",'5. Contrasts'!G438)</f>
        <v/>
      </c>
      <c r="H438" s="399" t="str">
        <f>IF('5. Contrasts'!H438="","",'5. Contrasts'!H438)</f>
        <v/>
      </c>
      <c r="I438" s="211" t="str">
        <f>IF('5. Contrasts'!I438="","",'5. Contrasts'!I438)</f>
        <v/>
      </c>
      <c r="J438" s="211" t="str">
        <f>IF('5. Contrasts'!J438="","",'5. Contrasts'!J438)</f>
        <v/>
      </c>
      <c r="K438" s="211" t="str">
        <f>IF('5. Contrasts'!K438="","",'5. Contrasts'!K438)</f>
        <v/>
      </c>
      <c r="L438" s="211" t="str">
        <f>IF('5. Contrasts'!L438="","",'5. Contrasts'!L438)</f>
        <v/>
      </c>
      <c r="M438" s="211" t="str">
        <f>IF('5. Contrasts'!M438="","",'5. Contrasts'!M438)</f>
        <v/>
      </c>
      <c r="N438" s="211" t="str">
        <f>IF('5. Contrasts'!N438="","",'5. Contrasts'!N438)</f>
        <v/>
      </c>
      <c r="O438" s="211" t="str">
        <f>IF('5. Contrasts'!O438="","",'5. Contrasts'!O438)</f>
        <v/>
      </c>
      <c r="P438" s="211" t="str">
        <f>IF('5. Contrasts'!P438="","",'5. Contrasts'!P438)</f>
        <v/>
      </c>
      <c r="Q438" s="211" t="str">
        <f>IF('5. Contrasts'!Q438="","",'5. Contrasts'!Q438)</f>
        <v/>
      </c>
      <c r="R438" s="211" t="str">
        <f>IF('5. Contrasts'!R438="","",'5. Contrasts'!R438)</f>
        <v/>
      </c>
      <c r="S438" s="211" t="str">
        <f>IF('5. Contrasts'!S438="","",'5. Contrasts'!S438)</f>
        <v/>
      </c>
      <c r="T438" s="211" t="str">
        <f>IF('5. Contrasts'!T438="","",'5. Contrasts'!T438)</f>
        <v/>
      </c>
      <c r="U438" s="211" t="str">
        <f>IF('5. Contrasts'!U438="","",'5. Contrasts'!U438)</f>
        <v/>
      </c>
      <c r="V438" s="211" t="str">
        <f>IF('5. Contrasts'!V438="","",'5. Contrasts'!V438)</f>
        <v/>
      </c>
      <c r="W438" s="211" t="str">
        <f>IF('5. Contrasts'!W438="","",'5. Contrasts'!W438)</f>
        <v/>
      </c>
      <c r="X438" s="211" t="str">
        <f>IF('5. Contrasts'!X438="","",'5. Contrasts'!X438)</f>
        <v/>
      </c>
      <c r="Y438" s="211" t="str">
        <f>IF('5. Contrasts'!Y438="","",'5. Contrasts'!Y438)</f>
        <v/>
      </c>
      <c r="Z438" s="585" t="str">
        <f>IF('5. Contrasts'!Z438="","",'5. Contrasts'!Z438)</f>
        <v/>
      </c>
      <c r="AA438" s="377">
        <f t="shared" si="6"/>
        <v>16</v>
      </c>
      <c r="AC438" s="599"/>
      <c r="AD438" s="81"/>
      <c r="AE438" s="81"/>
      <c r="AF438" s="81"/>
      <c r="AG438" s="81"/>
      <c r="AH438" s="81"/>
      <c r="AI438" s="87"/>
      <c r="AJ438" s="81"/>
      <c r="AK438" s="81"/>
      <c r="AL438" s="81"/>
      <c r="AM438" s="81"/>
      <c r="AN438" s="81"/>
      <c r="AO438" s="81"/>
      <c r="AP438" s="81"/>
      <c r="AQ438" s="81"/>
      <c r="AR438" s="600"/>
    </row>
    <row r="439" spans="1:44" s="378" customFormat="1" ht="12.75" hidden="1" customHeight="1" x14ac:dyDescent="0.2">
      <c r="A439" s="547" t="str">
        <f>IF('5. Contrasts'!A439="","",'5. Contrasts'!A439)</f>
        <v/>
      </c>
      <c r="B439" s="211" t="str">
        <f>IF('5. Contrasts'!B439="","",'5. Contrasts'!B439)</f>
        <v/>
      </c>
      <c r="C439" s="211" t="str">
        <f>IF('5. Contrasts'!C439="","",'5. Contrasts'!C439)</f>
        <v/>
      </c>
      <c r="D439" s="91" t="str">
        <f>IF('5. Contrasts'!D439="","",'5. Contrasts'!D439)</f>
        <v/>
      </c>
      <c r="E439" s="212" t="str">
        <f>IF('5. Contrasts'!E439="","",'5. Contrasts'!E439)</f>
        <v>vs.</v>
      </c>
      <c r="F439" s="211" t="str">
        <f>IF('5. Contrasts'!F439="","",'5. Contrasts'!F439)</f>
        <v/>
      </c>
      <c r="G439" s="93" t="str">
        <f>IF('5. Contrasts'!G439="","",'5. Contrasts'!G439)</f>
        <v/>
      </c>
      <c r="H439" s="399" t="str">
        <f>IF('5. Contrasts'!H439="","",'5. Contrasts'!H439)</f>
        <v/>
      </c>
      <c r="I439" s="211" t="str">
        <f>IF('5. Contrasts'!I439="","",'5. Contrasts'!I439)</f>
        <v/>
      </c>
      <c r="J439" s="211" t="str">
        <f>IF('5. Contrasts'!J439="","",'5. Contrasts'!J439)</f>
        <v/>
      </c>
      <c r="K439" s="211" t="str">
        <f>IF('5. Contrasts'!K439="","",'5. Contrasts'!K439)</f>
        <v/>
      </c>
      <c r="L439" s="211" t="str">
        <f>IF('5. Contrasts'!L439="","",'5. Contrasts'!L439)</f>
        <v/>
      </c>
      <c r="M439" s="211" t="str">
        <f>IF('5. Contrasts'!M439="","",'5. Contrasts'!M439)</f>
        <v/>
      </c>
      <c r="N439" s="211" t="str">
        <f>IF('5. Contrasts'!N439="","",'5. Contrasts'!N439)</f>
        <v/>
      </c>
      <c r="O439" s="211" t="str">
        <f>IF('5. Contrasts'!O439="","",'5. Contrasts'!O439)</f>
        <v/>
      </c>
      <c r="P439" s="211" t="str">
        <f>IF('5. Contrasts'!P439="","",'5. Contrasts'!P439)</f>
        <v/>
      </c>
      <c r="Q439" s="211" t="str">
        <f>IF('5. Contrasts'!Q439="","",'5. Contrasts'!Q439)</f>
        <v/>
      </c>
      <c r="R439" s="211" t="str">
        <f>IF('5. Contrasts'!R439="","",'5. Contrasts'!R439)</f>
        <v/>
      </c>
      <c r="S439" s="211" t="str">
        <f>IF('5. Contrasts'!S439="","",'5. Contrasts'!S439)</f>
        <v/>
      </c>
      <c r="T439" s="211" t="str">
        <f>IF('5. Contrasts'!T439="","",'5. Contrasts'!T439)</f>
        <v/>
      </c>
      <c r="U439" s="211" t="str">
        <f>IF('5. Contrasts'!U439="","",'5. Contrasts'!U439)</f>
        <v/>
      </c>
      <c r="V439" s="211" t="str">
        <f>IF('5. Contrasts'!V439="","",'5. Contrasts'!V439)</f>
        <v/>
      </c>
      <c r="W439" s="211" t="str">
        <f>IF('5. Contrasts'!W439="","",'5. Contrasts'!W439)</f>
        <v/>
      </c>
      <c r="X439" s="211" t="str">
        <f>IF('5. Contrasts'!X439="","",'5. Contrasts'!X439)</f>
        <v/>
      </c>
      <c r="Y439" s="211" t="str">
        <f>IF('5. Contrasts'!Y439="","",'5. Contrasts'!Y439)</f>
        <v/>
      </c>
      <c r="Z439" s="585" t="str">
        <f>IF('5. Contrasts'!Z439="","",'5. Contrasts'!Z439)</f>
        <v/>
      </c>
      <c r="AA439" s="377">
        <f t="shared" si="6"/>
        <v>16</v>
      </c>
      <c r="AC439" s="599"/>
      <c r="AD439" s="81"/>
      <c r="AE439" s="81"/>
      <c r="AF439" s="81"/>
      <c r="AG439" s="81"/>
      <c r="AH439" s="81"/>
      <c r="AI439" s="87"/>
      <c r="AJ439" s="81"/>
      <c r="AK439" s="81"/>
      <c r="AL439" s="81"/>
      <c r="AM439" s="81"/>
      <c r="AN439" s="81"/>
      <c r="AO439" s="81"/>
      <c r="AP439" s="81"/>
      <c r="AQ439" s="81"/>
      <c r="AR439" s="600"/>
    </row>
    <row r="440" spans="1:44" s="378" customFormat="1" ht="12.75" hidden="1" customHeight="1" x14ac:dyDescent="0.2">
      <c r="A440" s="547" t="str">
        <f>IF('5. Contrasts'!A440="","",'5. Contrasts'!A440)</f>
        <v/>
      </c>
      <c r="B440" s="211" t="str">
        <f>IF('5. Contrasts'!B440="","",'5. Contrasts'!B440)</f>
        <v/>
      </c>
      <c r="C440" s="211" t="str">
        <f>IF('5. Contrasts'!C440="","",'5. Contrasts'!C440)</f>
        <v/>
      </c>
      <c r="D440" s="91" t="str">
        <f>IF('5. Contrasts'!D440="","",'5. Contrasts'!D440)</f>
        <v/>
      </c>
      <c r="E440" s="212" t="str">
        <f>IF('5. Contrasts'!E440="","",'5. Contrasts'!E440)</f>
        <v>vs.</v>
      </c>
      <c r="F440" s="211" t="str">
        <f>IF('5. Contrasts'!F440="","",'5. Contrasts'!F440)</f>
        <v/>
      </c>
      <c r="G440" s="93" t="str">
        <f>IF('5. Contrasts'!G440="","",'5. Contrasts'!G440)</f>
        <v/>
      </c>
      <c r="H440" s="399" t="str">
        <f>IF('5. Contrasts'!H440="","",'5. Contrasts'!H440)</f>
        <v/>
      </c>
      <c r="I440" s="211" t="str">
        <f>IF('5. Contrasts'!I440="","",'5. Contrasts'!I440)</f>
        <v/>
      </c>
      <c r="J440" s="211" t="str">
        <f>IF('5. Contrasts'!J440="","",'5. Contrasts'!J440)</f>
        <v/>
      </c>
      <c r="K440" s="211" t="str">
        <f>IF('5. Contrasts'!K440="","",'5. Contrasts'!K440)</f>
        <v/>
      </c>
      <c r="L440" s="211" t="str">
        <f>IF('5. Contrasts'!L440="","",'5. Contrasts'!L440)</f>
        <v/>
      </c>
      <c r="M440" s="211" t="str">
        <f>IF('5. Contrasts'!M440="","",'5. Contrasts'!M440)</f>
        <v/>
      </c>
      <c r="N440" s="211" t="str">
        <f>IF('5. Contrasts'!N440="","",'5. Contrasts'!N440)</f>
        <v/>
      </c>
      <c r="O440" s="211" t="str">
        <f>IF('5. Contrasts'!O440="","",'5. Contrasts'!O440)</f>
        <v/>
      </c>
      <c r="P440" s="211" t="str">
        <f>IF('5. Contrasts'!P440="","",'5. Contrasts'!P440)</f>
        <v/>
      </c>
      <c r="Q440" s="211" t="str">
        <f>IF('5. Contrasts'!Q440="","",'5. Contrasts'!Q440)</f>
        <v/>
      </c>
      <c r="R440" s="211" t="str">
        <f>IF('5. Contrasts'!R440="","",'5. Contrasts'!R440)</f>
        <v/>
      </c>
      <c r="S440" s="211" t="str">
        <f>IF('5. Contrasts'!S440="","",'5. Contrasts'!S440)</f>
        <v/>
      </c>
      <c r="T440" s="211" t="str">
        <f>IF('5. Contrasts'!T440="","",'5. Contrasts'!T440)</f>
        <v/>
      </c>
      <c r="U440" s="211" t="str">
        <f>IF('5. Contrasts'!U440="","",'5. Contrasts'!U440)</f>
        <v/>
      </c>
      <c r="V440" s="211" t="str">
        <f>IF('5. Contrasts'!V440="","",'5. Contrasts'!V440)</f>
        <v/>
      </c>
      <c r="W440" s="211" t="str">
        <f>IF('5. Contrasts'!W440="","",'5. Contrasts'!W440)</f>
        <v/>
      </c>
      <c r="X440" s="211" t="str">
        <f>IF('5. Contrasts'!X440="","",'5. Contrasts'!X440)</f>
        <v/>
      </c>
      <c r="Y440" s="211" t="str">
        <f>IF('5. Contrasts'!Y440="","",'5. Contrasts'!Y440)</f>
        <v/>
      </c>
      <c r="Z440" s="585" t="str">
        <f>IF('5. Contrasts'!Z440="","",'5. Contrasts'!Z440)</f>
        <v/>
      </c>
      <c r="AA440" s="377">
        <f t="shared" si="6"/>
        <v>16</v>
      </c>
      <c r="AC440" s="599"/>
      <c r="AD440" s="81"/>
      <c r="AE440" s="81"/>
      <c r="AF440" s="81"/>
      <c r="AG440" s="81"/>
      <c r="AH440" s="81"/>
      <c r="AI440" s="87"/>
      <c r="AJ440" s="81"/>
      <c r="AK440" s="81"/>
      <c r="AL440" s="81"/>
      <c r="AM440" s="81"/>
      <c r="AN440" s="81"/>
      <c r="AO440" s="81"/>
      <c r="AP440" s="81"/>
      <c r="AQ440" s="81"/>
      <c r="AR440" s="600"/>
    </row>
    <row r="441" spans="1:44" s="378" customFormat="1" ht="12.75" hidden="1" customHeight="1" x14ac:dyDescent="0.2">
      <c r="A441" s="547" t="str">
        <f>IF('5. Contrasts'!A441="","",'5. Contrasts'!A441)</f>
        <v/>
      </c>
      <c r="B441" s="211" t="str">
        <f>IF('5. Contrasts'!B441="","",'5. Contrasts'!B441)</f>
        <v/>
      </c>
      <c r="C441" s="211" t="str">
        <f>IF('5. Contrasts'!C441="","",'5. Contrasts'!C441)</f>
        <v/>
      </c>
      <c r="D441" s="91" t="str">
        <f>IF('5. Contrasts'!D441="","",'5. Contrasts'!D441)</f>
        <v/>
      </c>
      <c r="E441" s="212" t="str">
        <f>IF('5. Contrasts'!E441="","",'5. Contrasts'!E441)</f>
        <v>vs.</v>
      </c>
      <c r="F441" s="211" t="str">
        <f>IF('5. Contrasts'!F441="","",'5. Contrasts'!F441)</f>
        <v/>
      </c>
      <c r="G441" s="93" t="str">
        <f>IF('5. Contrasts'!G441="","",'5. Contrasts'!G441)</f>
        <v/>
      </c>
      <c r="H441" s="399" t="str">
        <f>IF('5. Contrasts'!H441="","",'5. Contrasts'!H441)</f>
        <v/>
      </c>
      <c r="I441" s="211" t="str">
        <f>IF('5. Contrasts'!I441="","",'5. Contrasts'!I441)</f>
        <v/>
      </c>
      <c r="J441" s="211" t="str">
        <f>IF('5. Contrasts'!J441="","",'5. Contrasts'!J441)</f>
        <v/>
      </c>
      <c r="K441" s="211" t="str">
        <f>IF('5. Contrasts'!K441="","",'5. Contrasts'!K441)</f>
        <v/>
      </c>
      <c r="L441" s="211" t="str">
        <f>IF('5. Contrasts'!L441="","",'5. Contrasts'!L441)</f>
        <v/>
      </c>
      <c r="M441" s="211" t="str">
        <f>IF('5. Contrasts'!M441="","",'5. Contrasts'!M441)</f>
        <v/>
      </c>
      <c r="N441" s="211" t="str">
        <f>IF('5. Contrasts'!N441="","",'5. Contrasts'!N441)</f>
        <v/>
      </c>
      <c r="O441" s="211" t="str">
        <f>IF('5. Contrasts'!O441="","",'5. Contrasts'!O441)</f>
        <v/>
      </c>
      <c r="P441" s="211" t="str">
        <f>IF('5. Contrasts'!P441="","",'5. Contrasts'!P441)</f>
        <v/>
      </c>
      <c r="Q441" s="211" t="str">
        <f>IF('5. Contrasts'!Q441="","",'5. Contrasts'!Q441)</f>
        <v/>
      </c>
      <c r="R441" s="211" t="str">
        <f>IF('5. Contrasts'!R441="","",'5. Contrasts'!R441)</f>
        <v/>
      </c>
      <c r="S441" s="211" t="str">
        <f>IF('5. Contrasts'!S441="","",'5. Contrasts'!S441)</f>
        <v/>
      </c>
      <c r="T441" s="211" t="str">
        <f>IF('5. Contrasts'!T441="","",'5. Contrasts'!T441)</f>
        <v/>
      </c>
      <c r="U441" s="211" t="str">
        <f>IF('5. Contrasts'!U441="","",'5. Contrasts'!U441)</f>
        <v/>
      </c>
      <c r="V441" s="211" t="str">
        <f>IF('5. Contrasts'!V441="","",'5. Contrasts'!V441)</f>
        <v/>
      </c>
      <c r="W441" s="211" t="str">
        <f>IF('5. Contrasts'!W441="","",'5. Contrasts'!W441)</f>
        <v/>
      </c>
      <c r="X441" s="211" t="str">
        <f>IF('5. Contrasts'!X441="","",'5. Contrasts'!X441)</f>
        <v/>
      </c>
      <c r="Y441" s="211" t="str">
        <f>IF('5. Contrasts'!Y441="","",'5. Contrasts'!Y441)</f>
        <v/>
      </c>
      <c r="Z441" s="585" t="str">
        <f>IF('5. Contrasts'!Z441="","",'5. Contrasts'!Z441)</f>
        <v/>
      </c>
      <c r="AA441" s="377">
        <f t="shared" si="6"/>
        <v>16</v>
      </c>
      <c r="AC441" s="599"/>
      <c r="AD441" s="81"/>
      <c r="AE441" s="81"/>
      <c r="AF441" s="81"/>
      <c r="AG441" s="81"/>
      <c r="AH441" s="81"/>
      <c r="AI441" s="87"/>
      <c r="AJ441" s="81"/>
      <c r="AK441" s="81"/>
      <c r="AL441" s="81"/>
      <c r="AM441" s="81"/>
      <c r="AN441" s="81"/>
      <c r="AO441" s="81"/>
      <c r="AP441" s="81"/>
      <c r="AQ441" s="81"/>
      <c r="AR441" s="600"/>
    </row>
    <row r="442" spans="1:44" s="378" customFormat="1" ht="12.75" hidden="1" customHeight="1" x14ac:dyDescent="0.2">
      <c r="A442" s="547" t="str">
        <f>IF('5. Contrasts'!A442="","",'5. Contrasts'!A442)</f>
        <v/>
      </c>
      <c r="B442" s="211" t="str">
        <f>IF('5. Contrasts'!B442="","",'5. Contrasts'!B442)</f>
        <v/>
      </c>
      <c r="C442" s="211" t="str">
        <f>IF('5. Contrasts'!C442="","",'5. Contrasts'!C442)</f>
        <v/>
      </c>
      <c r="D442" s="91" t="str">
        <f>IF('5. Contrasts'!D442="","",'5. Contrasts'!D442)</f>
        <v/>
      </c>
      <c r="E442" s="212" t="str">
        <f>IF('5. Contrasts'!E442="","",'5. Contrasts'!E442)</f>
        <v>vs.</v>
      </c>
      <c r="F442" s="211" t="str">
        <f>IF('5. Contrasts'!F442="","",'5. Contrasts'!F442)</f>
        <v/>
      </c>
      <c r="G442" s="93" t="str">
        <f>IF('5. Contrasts'!G442="","",'5. Contrasts'!G442)</f>
        <v/>
      </c>
      <c r="H442" s="399" t="str">
        <f>IF('5. Contrasts'!H442="","",'5. Contrasts'!H442)</f>
        <v/>
      </c>
      <c r="I442" s="211" t="str">
        <f>IF('5. Contrasts'!I442="","",'5. Contrasts'!I442)</f>
        <v/>
      </c>
      <c r="J442" s="211" t="str">
        <f>IF('5. Contrasts'!J442="","",'5. Contrasts'!J442)</f>
        <v/>
      </c>
      <c r="K442" s="211" t="str">
        <f>IF('5. Contrasts'!K442="","",'5. Contrasts'!K442)</f>
        <v/>
      </c>
      <c r="L442" s="211" t="str">
        <f>IF('5. Contrasts'!L442="","",'5. Contrasts'!L442)</f>
        <v/>
      </c>
      <c r="M442" s="211" t="str">
        <f>IF('5. Contrasts'!M442="","",'5. Contrasts'!M442)</f>
        <v/>
      </c>
      <c r="N442" s="211" t="str">
        <f>IF('5. Contrasts'!N442="","",'5. Contrasts'!N442)</f>
        <v/>
      </c>
      <c r="O442" s="211" t="str">
        <f>IF('5. Contrasts'!O442="","",'5. Contrasts'!O442)</f>
        <v/>
      </c>
      <c r="P442" s="211" t="str">
        <f>IF('5. Contrasts'!P442="","",'5. Contrasts'!P442)</f>
        <v/>
      </c>
      <c r="Q442" s="211" t="str">
        <f>IF('5. Contrasts'!Q442="","",'5. Contrasts'!Q442)</f>
        <v/>
      </c>
      <c r="R442" s="211" t="str">
        <f>IF('5. Contrasts'!R442="","",'5. Contrasts'!R442)</f>
        <v/>
      </c>
      <c r="S442" s="211" t="str">
        <f>IF('5. Contrasts'!S442="","",'5. Contrasts'!S442)</f>
        <v/>
      </c>
      <c r="T442" s="211" t="str">
        <f>IF('5. Contrasts'!T442="","",'5. Contrasts'!T442)</f>
        <v/>
      </c>
      <c r="U442" s="211" t="str">
        <f>IF('5. Contrasts'!U442="","",'5. Contrasts'!U442)</f>
        <v/>
      </c>
      <c r="V442" s="211" t="str">
        <f>IF('5. Contrasts'!V442="","",'5. Contrasts'!V442)</f>
        <v/>
      </c>
      <c r="W442" s="211" t="str">
        <f>IF('5. Contrasts'!W442="","",'5. Contrasts'!W442)</f>
        <v/>
      </c>
      <c r="X442" s="211" t="str">
        <f>IF('5. Contrasts'!X442="","",'5. Contrasts'!X442)</f>
        <v/>
      </c>
      <c r="Y442" s="211" t="str">
        <f>IF('5. Contrasts'!Y442="","",'5. Contrasts'!Y442)</f>
        <v/>
      </c>
      <c r="Z442" s="585" t="str">
        <f>IF('5. Contrasts'!Z442="","",'5. Contrasts'!Z442)</f>
        <v/>
      </c>
      <c r="AA442" s="377">
        <f t="shared" si="6"/>
        <v>16</v>
      </c>
      <c r="AC442" s="599"/>
      <c r="AD442" s="81"/>
      <c r="AE442" s="81"/>
      <c r="AF442" s="81"/>
      <c r="AG442" s="81"/>
      <c r="AH442" s="81"/>
      <c r="AI442" s="87"/>
      <c r="AJ442" s="81"/>
      <c r="AK442" s="81"/>
      <c r="AL442" s="81"/>
      <c r="AM442" s="81"/>
      <c r="AN442" s="81"/>
      <c r="AO442" s="81"/>
      <c r="AP442" s="81"/>
      <c r="AQ442" s="81"/>
      <c r="AR442" s="600"/>
    </row>
    <row r="443" spans="1:44" s="378" customFormat="1" ht="12.75" hidden="1" customHeight="1" x14ac:dyDescent="0.2">
      <c r="A443" s="547" t="str">
        <f>IF('5. Contrasts'!A443="","",'5. Contrasts'!A443)</f>
        <v/>
      </c>
      <c r="B443" s="211" t="str">
        <f>IF('5. Contrasts'!B443="","",'5. Contrasts'!B443)</f>
        <v/>
      </c>
      <c r="C443" s="211" t="str">
        <f>IF('5. Contrasts'!C443="","",'5. Contrasts'!C443)</f>
        <v/>
      </c>
      <c r="D443" s="91" t="str">
        <f>IF('5. Contrasts'!D443="","",'5. Contrasts'!D443)</f>
        <v/>
      </c>
      <c r="E443" s="212" t="str">
        <f>IF('5. Contrasts'!E443="","",'5. Contrasts'!E443)</f>
        <v>vs.</v>
      </c>
      <c r="F443" s="211" t="str">
        <f>IF('5. Contrasts'!F443="","",'5. Contrasts'!F443)</f>
        <v/>
      </c>
      <c r="G443" s="93" t="str">
        <f>IF('5. Contrasts'!G443="","",'5. Contrasts'!G443)</f>
        <v/>
      </c>
      <c r="H443" s="399" t="str">
        <f>IF('5. Contrasts'!H443="","",'5. Contrasts'!H443)</f>
        <v/>
      </c>
      <c r="I443" s="211" t="str">
        <f>IF('5. Contrasts'!I443="","",'5. Contrasts'!I443)</f>
        <v/>
      </c>
      <c r="J443" s="211" t="str">
        <f>IF('5. Contrasts'!J443="","",'5. Contrasts'!J443)</f>
        <v/>
      </c>
      <c r="K443" s="211" t="str">
        <f>IF('5. Contrasts'!K443="","",'5. Contrasts'!K443)</f>
        <v/>
      </c>
      <c r="L443" s="211" t="str">
        <f>IF('5. Contrasts'!L443="","",'5. Contrasts'!L443)</f>
        <v/>
      </c>
      <c r="M443" s="211" t="str">
        <f>IF('5. Contrasts'!M443="","",'5. Contrasts'!M443)</f>
        <v/>
      </c>
      <c r="N443" s="211" t="str">
        <f>IF('5. Contrasts'!N443="","",'5. Contrasts'!N443)</f>
        <v/>
      </c>
      <c r="O443" s="211" t="str">
        <f>IF('5. Contrasts'!O443="","",'5. Contrasts'!O443)</f>
        <v/>
      </c>
      <c r="P443" s="211" t="str">
        <f>IF('5. Contrasts'!P443="","",'5. Contrasts'!P443)</f>
        <v/>
      </c>
      <c r="Q443" s="211" t="str">
        <f>IF('5. Contrasts'!Q443="","",'5. Contrasts'!Q443)</f>
        <v/>
      </c>
      <c r="R443" s="211" t="str">
        <f>IF('5. Contrasts'!R443="","",'5. Contrasts'!R443)</f>
        <v/>
      </c>
      <c r="S443" s="211" t="str">
        <f>IF('5. Contrasts'!S443="","",'5. Contrasts'!S443)</f>
        <v/>
      </c>
      <c r="T443" s="211" t="str">
        <f>IF('5. Contrasts'!T443="","",'5. Contrasts'!T443)</f>
        <v/>
      </c>
      <c r="U443" s="211" t="str">
        <f>IF('5. Contrasts'!U443="","",'5. Contrasts'!U443)</f>
        <v/>
      </c>
      <c r="V443" s="211" t="str">
        <f>IF('5. Contrasts'!V443="","",'5. Contrasts'!V443)</f>
        <v/>
      </c>
      <c r="W443" s="211" t="str">
        <f>IF('5. Contrasts'!W443="","",'5. Contrasts'!W443)</f>
        <v/>
      </c>
      <c r="X443" s="211" t="str">
        <f>IF('5. Contrasts'!X443="","",'5. Contrasts'!X443)</f>
        <v/>
      </c>
      <c r="Y443" s="211" t="str">
        <f>IF('5. Contrasts'!Y443="","",'5. Contrasts'!Y443)</f>
        <v/>
      </c>
      <c r="Z443" s="585" t="str">
        <f>IF('5. Contrasts'!Z443="","",'5. Contrasts'!Z443)</f>
        <v/>
      </c>
      <c r="AA443" s="377">
        <f t="shared" si="6"/>
        <v>16</v>
      </c>
      <c r="AC443" s="599"/>
      <c r="AD443" s="81"/>
      <c r="AE443" s="81"/>
      <c r="AF443" s="81"/>
      <c r="AG443" s="81"/>
      <c r="AH443" s="81"/>
      <c r="AI443" s="87"/>
      <c r="AJ443" s="81"/>
      <c r="AK443" s="81"/>
      <c r="AL443" s="81"/>
      <c r="AM443" s="81"/>
      <c r="AN443" s="81"/>
      <c r="AO443" s="81"/>
      <c r="AP443" s="81"/>
      <c r="AQ443" s="81"/>
      <c r="AR443" s="600"/>
    </row>
    <row r="444" spans="1:44" s="382" customFormat="1" ht="12.75" customHeight="1" x14ac:dyDescent="0.2">
      <c r="A444" s="549" t="str">
        <f>IF('5. Contrasts'!A444="","",'5. Contrasts'!A444)</f>
        <v xml:space="preserve">Note: There are additional rows available for use if you highlight this row and the one above it and choose "Unhide" in the "View" menu. </v>
      </c>
      <c r="B444" s="213"/>
      <c r="C444" s="218"/>
      <c r="D444" s="218"/>
      <c r="E444" s="219"/>
      <c r="F444" s="218"/>
      <c r="G444" s="218"/>
      <c r="H444" s="218"/>
      <c r="I444" s="218"/>
      <c r="J444" s="218"/>
      <c r="K444" s="218"/>
      <c r="L444" s="218"/>
      <c r="M444" s="218"/>
      <c r="N444" s="218"/>
      <c r="O444" s="218"/>
      <c r="P444" s="218"/>
      <c r="Q444" s="218"/>
      <c r="R444" s="218"/>
      <c r="S444" s="218"/>
      <c r="T444" s="218"/>
      <c r="U444" s="218"/>
      <c r="V444" s="218"/>
      <c r="W444" s="218"/>
      <c r="X444" s="218"/>
      <c r="Y444" s="218"/>
      <c r="Z444" s="586" t="str">
        <f>IF('5. Contrasts'!Z444="","",'5. Contrasts'!Z444)</f>
        <v/>
      </c>
      <c r="AA444" s="381"/>
      <c r="AC444" s="601"/>
      <c r="AD444" s="247"/>
      <c r="AE444" s="247"/>
      <c r="AF444" s="247"/>
      <c r="AG444" s="247"/>
      <c r="AH444" s="247"/>
      <c r="AI444" s="247"/>
      <c r="AJ444" s="247"/>
      <c r="AK444" s="247"/>
      <c r="AL444" s="247"/>
      <c r="AM444" s="247"/>
      <c r="AN444" s="247"/>
      <c r="AO444" s="247"/>
      <c r="AP444" s="247"/>
      <c r="AQ444" s="247"/>
      <c r="AR444" s="602"/>
    </row>
    <row r="445" spans="1:44" s="385" customFormat="1" ht="14.25" customHeight="1" x14ac:dyDescent="0.2">
      <c r="A445" s="543" t="str">
        <f>IF('5. Contrasts'!A445="","",'5. Contrasts'!A445)</f>
        <v/>
      </c>
      <c r="B445" s="214"/>
      <c r="C445" s="214"/>
      <c r="D445" s="214"/>
      <c r="E445" s="397"/>
      <c r="F445" s="215"/>
      <c r="G445" s="215"/>
      <c r="H445" s="215"/>
      <c r="I445" s="215"/>
      <c r="J445" s="215"/>
      <c r="K445" s="215"/>
      <c r="L445" s="215"/>
      <c r="M445" s="215"/>
      <c r="N445" s="215"/>
      <c r="O445" s="215"/>
      <c r="P445" s="215"/>
      <c r="Q445" s="215"/>
      <c r="R445" s="215"/>
      <c r="S445" s="215"/>
      <c r="T445" s="215"/>
      <c r="U445" s="215"/>
      <c r="V445" s="215"/>
      <c r="W445" s="215"/>
      <c r="X445" s="215"/>
      <c r="Y445" s="215"/>
      <c r="Z445" s="587"/>
      <c r="AA445" s="384"/>
      <c r="AC445" s="603"/>
      <c r="AD445" s="248"/>
      <c r="AE445" s="248"/>
      <c r="AF445" s="248"/>
      <c r="AG445" s="248"/>
      <c r="AH445" s="248"/>
      <c r="AI445" s="248"/>
      <c r="AJ445" s="248"/>
      <c r="AK445" s="248"/>
      <c r="AL445" s="248"/>
      <c r="AM445" s="248"/>
      <c r="AN445" s="248"/>
      <c r="AO445" s="248"/>
      <c r="AP445" s="248"/>
      <c r="AQ445" s="248"/>
      <c r="AR445" s="604"/>
    </row>
    <row r="446" spans="1:44" s="378" customFormat="1" ht="12.75" customHeight="1" x14ac:dyDescent="0.2">
      <c r="A446" s="547" t="str">
        <f>IF('5. Contrasts'!A446="","",'5. Contrasts'!A446)</f>
        <v/>
      </c>
      <c r="B446" s="211" t="str">
        <f>IF('5. Contrasts'!B446="","",'5. Contrasts'!B446)</f>
        <v/>
      </c>
      <c r="C446" s="211" t="str">
        <f>IF('5. Contrasts'!C446="","",'5. Contrasts'!C446)</f>
        <v/>
      </c>
      <c r="D446" s="91" t="str">
        <f>IF('5. Contrasts'!D446="","",'5. Contrasts'!D446)</f>
        <v/>
      </c>
      <c r="E446" s="212" t="str">
        <f>IF('5. Contrasts'!E446="","",'5. Contrasts'!E446)</f>
        <v>vs.</v>
      </c>
      <c r="F446" s="211" t="str">
        <f>IF('5. Contrasts'!F446="","",'5. Contrasts'!F446)</f>
        <v/>
      </c>
      <c r="G446" s="93" t="str">
        <f>IF('5. Contrasts'!G446="","",'5. Contrasts'!G446)</f>
        <v/>
      </c>
      <c r="H446" s="398" t="str">
        <f>IF('5. Contrasts'!H446="","",'5. Contrasts'!H446)</f>
        <v/>
      </c>
      <c r="I446" s="216" t="str">
        <f>IF('5. Contrasts'!I446="","",'5. Contrasts'!I446)</f>
        <v/>
      </c>
      <c r="J446" s="216" t="str">
        <f>IF('5. Contrasts'!J446="","",'5. Contrasts'!J446)</f>
        <v/>
      </c>
      <c r="K446" s="216" t="str">
        <f>IF('5. Contrasts'!K446="","",'5. Contrasts'!K446)</f>
        <v/>
      </c>
      <c r="L446" s="216" t="str">
        <f>IF('5. Contrasts'!L446="","",'5. Contrasts'!L446)</f>
        <v/>
      </c>
      <c r="M446" s="216" t="str">
        <f>IF('5. Contrasts'!M446="","",'5. Contrasts'!M446)</f>
        <v/>
      </c>
      <c r="N446" s="216" t="str">
        <f>IF('5. Contrasts'!N446="","",'5. Contrasts'!N446)</f>
        <v/>
      </c>
      <c r="O446" s="216" t="str">
        <f>IF('5. Contrasts'!O446="","",'5. Contrasts'!O446)</f>
        <v/>
      </c>
      <c r="P446" s="216" t="str">
        <f>IF('5. Contrasts'!P446="","",'5. Contrasts'!P446)</f>
        <v/>
      </c>
      <c r="Q446" s="216" t="str">
        <f>IF('5. Contrasts'!Q446="","",'5. Contrasts'!Q446)</f>
        <v/>
      </c>
      <c r="R446" s="216" t="str">
        <f>IF('5. Contrasts'!R446="","",'5. Contrasts'!R446)</f>
        <v/>
      </c>
      <c r="S446" s="216" t="str">
        <f>IF('5. Contrasts'!S446="","",'5. Contrasts'!S446)</f>
        <v/>
      </c>
      <c r="T446" s="216" t="str">
        <f>IF('5. Contrasts'!T446="","",'5. Contrasts'!T446)</f>
        <v/>
      </c>
      <c r="U446" s="216" t="str">
        <f>IF('5. Contrasts'!U446="","",'5. Contrasts'!U446)</f>
        <v/>
      </c>
      <c r="V446" s="216" t="str">
        <f>IF('5. Contrasts'!V446="","",'5. Contrasts'!V446)</f>
        <v/>
      </c>
      <c r="W446" s="211" t="str">
        <f>IF('5. Contrasts'!W446="","",'5. Contrasts'!W446)</f>
        <v/>
      </c>
      <c r="X446" s="211" t="str">
        <f>IF('5. Contrasts'!X446="","",'5. Contrasts'!X446)</f>
        <v/>
      </c>
      <c r="Y446" s="211" t="str">
        <f>IF('5. Contrasts'!Y446="","",'5. Contrasts'!Y446)</f>
        <v/>
      </c>
      <c r="Z446" s="585" t="str">
        <f>IF('5. Contrasts'!Z446="","",'5. Contrasts'!Z446)</f>
        <v/>
      </c>
      <c r="AA446" s="377">
        <f t="shared" si="6"/>
        <v>17</v>
      </c>
      <c r="AC446" s="599"/>
      <c r="AD446" s="81"/>
      <c r="AE446" s="81"/>
      <c r="AF446" s="81"/>
      <c r="AG446" s="81"/>
      <c r="AH446" s="81"/>
      <c r="AI446" s="87"/>
      <c r="AJ446" s="81"/>
      <c r="AK446" s="81"/>
      <c r="AL446" s="81"/>
      <c r="AM446" s="81"/>
      <c r="AN446" s="81"/>
      <c r="AO446" s="81"/>
      <c r="AP446" s="81"/>
      <c r="AQ446" s="81"/>
      <c r="AR446" s="600"/>
    </row>
    <row r="447" spans="1:44" s="378" customFormat="1" ht="12.75" customHeight="1" x14ac:dyDescent="0.2">
      <c r="A447" s="547" t="str">
        <f>IF('5. Contrasts'!A447="","",'5. Contrasts'!A447)</f>
        <v/>
      </c>
      <c r="B447" s="211" t="str">
        <f>IF('5. Contrasts'!B447="","",'5. Contrasts'!B447)</f>
        <v/>
      </c>
      <c r="C447" s="211" t="str">
        <f>IF('5. Contrasts'!C447="","",'5. Contrasts'!C447)</f>
        <v/>
      </c>
      <c r="D447" s="91" t="str">
        <f>IF('5. Contrasts'!D447="","",'5. Contrasts'!D447)</f>
        <v/>
      </c>
      <c r="E447" s="212" t="str">
        <f>IF('5. Contrasts'!E447="","",'5. Contrasts'!E447)</f>
        <v>vs.</v>
      </c>
      <c r="F447" s="211" t="str">
        <f>IF('5. Contrasts'!F447="","",'5. Contrasts'!F447)</f>
        <v/>
      </c>
      <c r="G447" s="93" t="str">
        <f>IF('5. Contrasts'!G447="","",'5. Contrasts'!G447)</f>
        <v/>
      </c>
      <c r="H447" s="399" t="str">
        <f>IF('5. Contrasts'!H447="","",'5. Contrasts'!H447)</f>
        <v/>
      </c>
      <c r="I447" s="211" t="str">
        <f>IF('5. Contrasts'!I447="","",'5. Contrasts'!I447)</f>
        <v/>
      </c>
      <c r="J447" s="211" t="str">
        <f>IF('5. Contrasts'!J447="","",'5. Contrasts'!J447)</f>
        <v/>
      </c>
      <c r="K447" s="211" t="str">
        <f>IF('5. Contrasts'!K447="","",'5. Contrasts'!K447)</f>
        <v/>
      </c>
      <c r="L447" s="211" t="str">
        <f>IF('5. Contrasts'!L447="","",'5. Contrasts'!L447)</f>
        <v/>
      </c>
      <c r="M447" s="211" t="str">
        <f>IF('5. Contrasts'!M447="","",'5. Contrasts'!M447)</f>
        <v/>
      </c>
      <c r="N447" s="211" t="str">
        <f>IF('5. Contrasts'!N447="","",'5. Contrasts'!N447)</f>
        <v/>
      </c>
      <c r="O447" s="211" t="str">
        <f>IF('5. Contrasts'!O447="","",'5. Contrasts'!O447)</f>
        <v/>
      </c>
      <c r="P447" s="211" t="str">
        <f>IF('5. Contrasts'!P447="","",'5. Contrasts'!P447)</f>
        <v/>
      </c>
      <c r="Q447" s="211" t="str">
        <f>IF('5. Contrasts'!Q447="","",'5. Contrasts'!Q447)</f>
        <v/>
      </c>
      <c r="R447" s="211" t="str">
        <f>IF('5. Contrasts'!R447="","",'5. Contrasts'!R447)</f>
        <v/>
      </c>
      <c r="S447" s="211" t="str">
        <f>IF('5. Contrasts'!S447="","",'5. Contrasts'!S447)</f>
        <v/>
      </c>
      <c r="T447" s="211" t="str">
        <f>IF('5. Contrasts'!T447="","",'5. Contrasts'!T447)</f>
        <v/>
      </c>
      <c r="U447" s="211" t="str">
        <f>IF('5. Contrasts'!U447="","",'5. Contrasts'!U447)</f>
        <v/>
      </c>
      <c r="V447" s="211" t="str">
        <f>IF('5. Contrasts'!V447="","",'5. Contrasts'!V447)</f>
        <v/>
      </c>
      <c r="W447" s="211" t="str">
        <f>IF('5. Contrasts'!W447="","",'5. Contrasts'!W447)</f>
        <v/>
      </c>
      <c r="X447" s="211" t="str">
        <f>IF('5. Contrasts'!X447="","",'5. Contrasts'!X447)</f>
        <v/>
      </c>
      <c r="Y447" s="211" t="str">
        <f>IF('5. Contrasts'!Y447="","",'5. Contrasts'!Y447)</f>
        <v/>
      </c>
      <c r="Z447" s="585" t="str">
        <f>IF('5. Contrasts'!Z447="","",'5. Contrasts'!Z447)</f>
        <v/>
      </c>
      <c r="AA447" s="377">
        <f t="shared" si="6"/>
        <v>17</v>
      </c>
      <c r="AC447" s="599"/>
      <c r="AD447" s="81"/>
      <c r="AE447" s="81"/>
      <c r="AF447" s="81"/>
      <c r="AG447" s="81"/>
      <c r="AH447" s="81"/>
      <c r="AI447" s="87"/>
      <c r="AJ447" s="81"/>
      <c r="AK447" s="81"/>
      <c r="AL447" s="81"/>
      <c r="AM447" s="81"/>
      <c r="AN447" s="81"/>
      <c r="AO447" s="81"/>
      <c r="AP447" s="81"/>
      <c r="AQ447" s="81"/>
      <c r="AR447" s="600"/>
    </row>
    <row r="448" spans="1:44" s="378" customFormat="1" ht="12.75" customHeight="1" x14ac:dyDescent="0.2">
      <c r="A448" s="547" t="str">
        <f>IF('5. Contrasts'!A448="","",'5. Contrasts'!A448)</f>
        <v/>
      </c>
      <c r="B448" s="211" t="str">
        <f>IF('5. Contrasts'!B448="","",'5. Contrasts'!B448)</f>
        <v/>
      </c>
      <c r="C448" s="211" t="str">
        <f>IF('5. Contrasts'!C448="","",'5. Contrasts'!C448)</f>
        <v/>
      </c>
      <c r="D448" s="91" t="str">
        <f>IF('5. Contrasts'!D448="","",'5. Contrasts'!D448)</f>
        <v/>
      </c>
      <c r="E448" s="212" t="str">
        <f>IF('5. Contrasts'!E448="","",'5. Contrasts'!E448)</f>
        <v>vs.</v>
      </c>
      <c r="F448" s="211" t="str">
        <f>IF('5. Contrasts'!F448="","",'5. Contrasts'!F448)</f>
        <v/>
      </c>
      <c r="G448" s="93" t="str">
        <f>IF('5. Contrasts'!G448="","",'5. Contrasts'!G448)</f>
        <v/>
      </c>
      <c r="H448" s="399" t="str">
        <f>IF('5. Contrasts'!H448="","",'5. Contrasts'!H448)</f>
        <v/>
      </c>
      <c r="I448" s="211" t="str">
        <f>IF('5. Contrasts'!I448="","",'5. Contrasts'!I448)</f>
        <v/>
      </c>
      <c r="J448" s="211" t="str">
        <f>IF('5. Contrasts'!J448="","",'5. Contrasts'!J448)</f>
        <v/>
      </c>
      <c r="K448" s="211" t="str">
        <f>IF('5. Contrasts'!K448="","",'5. Contrasts'!K448)</f>
        <v/>
      </c>
      <c r="L448" s="211" t="str">
        <f>IF('5. Contrasts'!L448="","",'5. Contrasts'!L448)</f>
        <v/>
      </c>
      <c r="M448" s="211" t="str">
        <f>IF('5. Contrasts'!M448="","",'5. Contrasts'!M448)</f>
        <v/>
      </c>
      <c r="N448" s="211" t="str">
        <f>IF('5. Contrasts'!N448="","",'5. Contrasts'!N448)</f>
        <v/>
      </c>
      <c r="O448" s="211" t="str">
        <f>IF('5. Contrasts'!O448="","",'5. Contrasts'!O448)</f>
        <v/>
      </c>
      <c r="P448" s="211" t="str">
        <f>IF('5. Contrasts'!P448="","",'5. Contrasts'!P448)</f>
        <v/>
      </c>
      <c r="Q448" s="211" t="str">
        <f>IF('5. Contrasts'!Q448="","",'5. Contrasts'!Q448)</f>
        <v/>
      </c>
      <c r="R448" s="211" t="str">
        <f>IF('5. Contrasts'!R448="","",'5. Contrasts'!R448)</f>
        <v/>
      </c>
      <c r="S448" s="211" t="str">
        <f>IF('5. Contrasts'!S448="","",'5. Contrasts'!S448)</f>
        <v/>
      </c>
      <c r="T448" s="211" t="str">
        <f>IF('5. Contrasts'!T448="","",'5. Contrasts'!T448)</f>
        <v/>
      </c>
      <c r="U448" s="211" t="str">
        <f>IF('5. Contrasts'!U448="","",'5. Contrasts'!U448)</f>
        <v/>
      </c>
      <c r="V448" s="211" t="str">
        <f>IF('5. Contrasts'!V448="","",'5. Contrasts'!V448)</f>
        <v/>
      </c>
      <c r="W448" s="211" t="str">
        <f>IF('5. Contrasts'!W448="","",'5. Contrasts'!W448)</f>
        <v/>
      </c>
      <c r="X448" s="211" t="str">
        <f>IF('5. Contrasts'!X448="","",'5. Contrasts'!X448)</f>
        <v/>
      </c>
      <c r="Y448" s="211" t="str">
        <f>IF('5. Contrasts'!Y448="","",'5. Contrasts'!Y448)</f>
        <v/>
      </c>
      <c r="Z448" s="585" t="str">
        <f>IF('5. Contrasts'!Z448="","",'5. Contrasts'!Z448)</f>
        <v/>
      </c>
      <c r="AA448" s="377">
        <f t="shared" si="6"/>
        <v>17</v>
      </c>
      <c r="AC448" s="599"/>
      <c r="AD448" s="81"/>
      <c r="AE448" s="81"/>
      <c r="AF448" s="81"/>
      <c r="AG448" s="81"/>
      <c r="AH448" s="81"/>
      <c r="AI448" s="87"/>
      <c r="AJ448" s="81"/>
      <c r="AK448" s="81"/>
      <c r="AL448" s="81"/>
      <c r="AM448" s="81"/>
      <c r="AN448" s="81"/>
      <c r="AO448" s="81"/>
      <c r="AP448" s="81"/>
      <c r="AQ448" s="81"/>
      <c r="AR448" s="600"/>
    </row>
    <row r="449" spans="1:44" s="378" customFormat="1" ht="12.75" customHeight="1" x14ac:dyDescent="0.2">
      <c r="A449" s="547" t="str">
        <f>IF('5. Contrasts'!A449="","",'5. Contrasts'!A449)</f>
        <v/>
      </c>
      <c r="B449" s="211" t="str">
        <f>IF('5. Contrasts'!B449="","",'5. Contrasts'!B449)</f>
        <v/>
      </c>
      <c r="C449" s="211" t="str">
        <f>IF('5. Contrasts'!C449="","",'5. Contrasts'!C449)</f>
        <v/>
      </c>
      <c r="D449" s="91" t="str">
        <f>IF('5. Contrasts'!D449="","",'5. Contrasts'!D449)</f>
        <v/>
      </c>
      <c r="E449" s="212" t="str">
        <f>IF('5. Contrasts'!E449="","",'5. Contrasts'!E449)</f>
        <v>vs.</v>
      </c>
      <c r="F449" s="211" t="str">
        <f>IF('5. Contrasts'!F449="","",'5. Contrasts'!F449)</f>
        <v/>
      </c>
      <c r="G449" s="93" t="str">
        <f>IF('5. Contrasts'!G449="","",'5. Contrasts'!G449)</f>
        <v/>
      </c>
      <c r="H449" s="399" t="str">
        <f>IF('5. Contrasts'!H449="","",'5. Contrasts'!H449)</f>
        <v/>
      </c>
      <c r="I449" s="211" t="str">
        <f>IF('5. Contrasts'!I449="","",'5. Contrasts'!I449)</f>
        <v/>
      </c>
      <c r="J449" s="211" t="str">
        <f>IF('5. Contrasts'!J449="","",'5. Contrasts'!J449)</f>
        <v/>
      </c>
      <c r="K449" s="211" t="str">
        <f>IF('5. Contrasts'!K449="","",'5. Contrasts'!K449)</f>
        <v/>
      </c>
      <c r="L449" s="211" t="str">
        <f>IF('5. Contrasts'!L449="","",'5. Contrasts'!L449)</f>
        <v/>
      </c>
      <c r="M449" s="211" t="str">
        <f>IF('5. Contrasts'!M449="","",'5. Contrasts'!M449)</f>
        <v/>
      </c>
      <c r="N449" s="211" t="str">
        <f>IF('5. Contrasts'!N449="","",'5. Contrasts'!N449)</f>
        <v/>
      </c>
      <c r="O449" s="211" t="str">
        <f>IF('5. Contrasts'!O449="","",'5. Contrasts'!O449)</f>
        <v/>
      </c>
      <c r="P449" s="211" t="str">
        <f>IF('5. Contrasts'!P449="","",'5. Contrasts'!P449)</f>
        <v/>
      </c>
      <c r="Q449" s="211" t="str">
        <f>IF('5. Contrasts'!Q449="","",'5. Contrasts'!Q449)</f>
        <v/>
      </c>
      <c r="R449" s="211" t="str">
        <f>IF('5. Contrasts'!R449="","",'5. Contrasts'!R449)</f>
        <v/>
      </c>
      <c r="S449" s="211" t="str">
        <f>IF('5. Contrasts'!S449="","",'5. Contrasts'!S449)</f>
        <v/>
      </c>
      <c r="T449" s="211" t="str">
        <f>IF('5. Contrasts'!T449="","",'5. Contrasts'!T449)</f>
        <v/>
      </c>
      <c r="U449" s="211" t="str">
        <f>IF('5. Contrasts'!U449="","",'5. Contrasts'!U449)</f>
        <v/>
      </c>
      <c r="V449" s="211" t="str">
        <f>IF('5. Contrasts'!V449="","",'5. Contrasts'!V449)</f>
        <v/>
      </c>
      <c r="W449" s="211" t="str">
        <f>IF('5. Contrasts'!W449="","",'5. Contrasts'!W449)</f>
        <v/>
      </c>
      <c r="X449" s="211" t="str">
        <f>IF('5. Contrasts'!X449="","",'5. Contrasts'!X449)</f>
        <v/>
      </c>
      <c r="Y449" s="211" t="str">
        <f>IF('5. Contrasts'!Y449="","",'5. Contrasts'!Y449)</f>
        <v/>
      </c>
      <c r="Z449" s="585" t="str">
        <f>IF('5. Contrasts'!Z449="","",'5. Contrasts'!Z449)</f>
        <v/>
      </c>
      <c r="AA449" s="377">
        <f t="shared" si="6"/>
        <v>17</v>
      </c>
      <c r="AC449" s="599"/>
      <c r="AD449" s="81"/>
      <c r="AE449" s="81"/>
      <c r="AF449" s="81"/>
      <c r="AG449" s="81"/>
      <c r="AH449" s="81"/>
      <c r="AI449" s="87"/>
      <c r="AJ449" s="81"/>
      <c r="AK449" s="81"/>
      <c r="AL449" s="81"/>
      <c r="AM449" s="81"/>
      <c r="AN449" s="81"/>
      <c r="AO449" s="81"/>
      <c r="AP449" s="81"/>
      <c r="AQ449" s="81"/>
      <c r="AR449" s="600"/>
    </row>
    <row r="450" spans="1:44" s="378" customFormat="1" ht="12.75" customHeight="1" x14ac:dyDescent="0.2">
      <c r="A450" s="547" t="str">
        <f>IF('5. Contrasts'!A450="","",'5. Contrasts'!A450)</f>
        <v/>
      </c>
      <c r="B450" s="211" t="str">
        <f>IF('5. Contrasts'!B450="","",'5. Contrasts'!B450)</f>
        <v/>
      </c>
      <c r="C450" s="211" t="str">
        <f>IF('5. Contrasts'!C450="","",'5. Contrasts'!C450)</f>
        <v/>
      </c>
      <c r="D450" s="91" t="str">
        <f>IF('5. Contrasts'!D450="","",'5. Contrasts'!D450)</f>
        <v/>
      </c>
      <c r="E450" s="212" t="str">
        <f>IF('5. Contrasts'!E450="","",'5. Contrasts'!E450)</f>
        <v>vs.</v>
      </c>
      <c r="F450" s="211" t="str">
        <f>IF('5. Contrasts'!F450="","",'5. Contrasts'!F450)</f>
        <v/>
      </c>
      <c r="G450" s="93" t="str">
        <f>IF('5. Contrasts'!G450="","",'5. Contrasts'!G450)</f>
        <v/>
      </c>
      <c r="H450" s="399" t="str">
        <f>IF('5. Contrasts'!H450="","",'5. Contrasts'!H450)</f>
        <v/>
      </c>
      <c r="I450" s="211" t="str">
        <f>IF('5. Contrasts'!I450="","",'5. Contrasts'!I450)</f>
        <v/>
      </c>
      <c r="J450" s="211" t="str">
        <f>IF('5. Contrasts'!J450="","",'5. Contrasts'!J450)</f>
        <v/>
      </c>
      <c r="K450" s="211" t="str">
        <f>IF('5. Contrasts'!K450="","",'5. Contrasts'!K450)</f>
        <v/>
      </c>
      <c r="L450" s="211" t="str">
        <f>IF('5. Contrasts'!L450="","",'5. Contrasts'!L450)</f>
        <v/>
      </c>
      <c r="M450" s="211" t="str">
        <f>IF('5. Contrasts'!M450="","",'5. Contrasts'!M450)</f>
        <v/>
      </c>
      <c r="N450" s="211" t="str">
        <f>IF('5. Contrasts'!N450="","",'5. Contrasts'!N450)</f>
        <v/>
      </c>
      <c r="O450" s="211" t="str">
        <f>IF('5. Contrasts'!O450="","",'5. Contrasts'!O450)</f>
        <v/>
      </c>
      <c r="P450" s="211" t="str">
        <f>IF('5. Contrasts'!P450="","",'5. Contrasts'!P450)</f>
        <v/>
      </c>
      <c r="Q450" s="211" t="str">
        <f>IF('5. Contrasts'!Q450="","",'5. Contrasts'!Q450)</f>
        <v/>
      </c>
      <c r="R450" s="211" t="str">
        <f>IF('5. Contrasts'!R450="","",'5. Contrasts'!R450)</f>
        <v/>
      </c>
      <c r="S450" s="211" t="str">
        <f>IF('5. Contrasts'!S450="","",'5. Contrasts'!S450)</f>
        <v/>
      </c>
      <c r="T450" s="211" t="str">
        <f>IF('5. Contrasts'!T450="","",'5. Contrasts'!T450)</f>
        <v/>
      </c>
      <c r="U450" s="211" t="str">
        <f>IF('5. Contrasts'!U450="","",'5. Contrasts'!U450)</f>
        <v/>
      </c>
      <c r="V450" s="211" t="str">
        <f>IF('5. Contrasts'!V450="","",'5. Contrasts'!V450)</f>
        <v/>
      </c>
      <c r="W450" s="211" t="str">
        <f>IF('5. Contrasts'!W450="","",'5. Contrasts'!W450)</f>
        <v/>
      </c>
      <c r="X450" s="211" t="str">
        <f>IF('5. Contrasts'!X450="","",'5. Contrasts'!X450)</f>
        <v/>
      </c>
      <c r="Y450" s="211" t="str">
        <f>IF('5. Contrasts'!Y450="","",'5. Contrasts'!Y450)</f>
        <v/>
      </c>
      <c r="Z450" s="585" t="str">
        <f>IF('5. Contrasts'!Z450="","",'5. Contrasts'!Z450)</f>
        <v/>
      </c>
      <c r="AA450" s="377">
        <f t="shared" si="6"/>
        <v>17</v>
      </c>
      <c r="AC450" s="599"/>
      <c r="AD450" s="81"/>
      <c r="AE450" s="81"/>
      <c r="AF450" s="81"/>
      <c r="AG450" s="81"/>
      <c r="AH450" s="81"/>
      <c r="AI450" s="87"/>
      <c r="AJ450" s="81"/>
      <c r="AK450" s="81"/>
      <c r="AL450" s="81"/>
      <c r="AM450" s="81"/>
      <c r="AN450" s="81"/>
      <c r="AO450" s="81"/>
      <c r="AP450" s="81"/>
      <c r="AQ450" s="81"/>
      <c r="AR450" s="600"/>
    </row>
    <row r="451" spans="1:44" s="378" customFormat="1" ht="12.75" customHeight="1" x14ac:dyDescent="0.2">
      <c r="A451" s="547" t="str">
        <f>IF('5. Contrasts'!A451="","",'5. Contrasts'!A451)</f>
        <v/>
      </c>
      <c r="B451" s="211" t="str">
        <f>IF('5. Contrasts'!B451="","",'5. Contrasts'!B451)</f>
        <v/>
      </c>
      <c r="C451" s="211" t="str">
        <f>IF('5. Contrasts'!C451="","",'5. Contrasts'!C451)</f>
        <v/>
      </c>
      <c r="D451" s="91" t="str">
        <f>IF('5. Contrasts'!D451="","",'5. Contrasts'!D451)</f>
        <v/>
      </c>
      <c r="E451" s="212" t="str">
        <f>IF('5. Contrasts'!E451="","",'5. Contrasts'!E451)</f>
        <v>vs.</v>
      </c>
      <c r="F451" s="211" t="str">
        <f>IF('5. Contrasts'!F451="","",'5. Contrasts'!F451)</f>
        <v/>
      </c>
      <c r="G451" s="93" t="str">
        <f>IF('5. Contrasts'!G451="","",'5. Contrasts'!G451)</f>
        <v/>
      </c>
      <c r="H451" s="399" t="str">
        <f>IF('5. Contrasts'!H451="","",'5. Contrasts'!H451)</f>
        <v/>
      </c>
      <c r="I451" s="211" t="str">
        <f>IF('5. Contrasts'!I451="","",'5. Contrasts'!I451)</f>
        <v/>
      </c>
      <c r="J451" s="211" t="str">
        <f>IF('5. Contrasts'!J451="","",'5. Contrasts'!J451)</f>
        <v/>
      </c>
      <c r="K451" s="211" t="str">
        <f>IF('5. Contrasts'!K451="","",'5. Contrasts'!K451)</f>
        <v/>
      </c>
      <c r="L451" s="211" t="str">
        <f>IF('5. Contrasts'!L451="","",'5. Contrasts'!L451)</f>
        <v/>
      </c>
      <c r="M451" s="211" t="str">
        <f>IF('5. Contrasts'!M451="","",'5. Contrasts'!M451)</f>
        <v/>
      </c>
      <c r="N451" s="211" t="str">
        <f>IF('5. Contrasts'!N451="","",'5. Contrasts'!N451)</f>
        <v/>
      </c>
      <c r="O451" s="211" t="str">
        <f>IF('5. Contrasts'!O451="","",'5. Contrasts'!O451)</f>
        <v/>
      </c>
      <c r="P451" s="211" t="str">
        <f>IF('5. Contrasts'!P451="","",'5. Contrasts'!P451)</f>
        <v/>
      </c>
      <c r="Q451" s="211" t="str">
        <f>IF('5. Contrasts'!Q451="","",'5. Contrasts'!Q451)</f>
        <v/>
      </c>
      <c r="R451" s="211" t="str">
        <f>IF('5. Contrasts'!R451="","",'5. Contrasts'!R451)</f>
        <v/>
      </c>
      <c r="S451" s="211" t="str">
        <f>IF('5. Contrasts'!S451="","",'5. Contrasts'!S451)</f>
        <v/>
      </c>
      <c r="T451" s="211" t="str">
        <f>IF('5. Contrasts'!T451="","",'5. Contrasts'!T451)</f>
        <v/>
      </c>
      <c r="U451" s="211" t="str">
        <f>IF('5. Contrasts'!U451="","",'5. Contrasts'!U451)</f>
        <v/>
      </c>
      <c r="V451" s="211" t="str">
        <f>IF('5. Contrasts'!V451="","",'5. Contrasts'!V451)</f>
        <v/>
      </c>
      <c r="W451" s="211" t="str">
        <f>IF('5. Contrasts'!W451="","",'5. Contrasts'!W451)</f>
        <v/>
      </c>
      <c r="X451" s="211" t="str">
        <f>IF('5. Contrasts'!X451="","",'5. Contrasts'!X451)</f>
        <v/>
      </c>
      <c r="Y451" s="211" t="str">
        <f>IF('5. Contrasts'!Y451="","",'5. Contrasts'!Y451)</f>
        <v/>
      </c>
      <c r="Z451" s="585" t="str">
        <f>IF('5. Contrasts'!Z451="","",'5. Contrasts'!Z451)</f>
        <v/>
      </c>
      <c r="AA451" s="377">
        <f t="shared" si="6"/>
        <v>17</v>
      </c>
      <c r="AC451" s="599"/>
      <c r="AD451" s="81"/>
      <c r="AE451" s="81"/>
      <c r="AF451" s="81"/>
      <c r="AG451" s="81"/>
      <c r="AH451" s="81"/>
      <c r="AI451" s="87"/>
      <c r="AJ451" s="81"/>
      <c r="AK451" s="81"/>
      <c r="AL451" s="81"/>
      <c r="AM451" s="81"/>
      <c r="AN451" s="81"/>
      <c r="AO451" s="81"/>
      <c r="AP451" s="81"/>
      <c r="AQ451" s="81"/>
      <c r="AR451" s="600"/>
    </row>
    <row r="452" spans="1:44" s="378" customFormat="1" ht="12.75" customHeight="1" x14ac:dyDescent="0.2">
      <c r="A452" s="547" t="str">
        <f>IF('5. Contrasts'!A452="","",'5. Contrasts'!A452)</f>
        <v/>
      </c>
      <c r="B452" s="211" t="str">
        <f>IF('5. Contrasts'!B452="","",'5. Contrasts'!B452)</f>
        <v/>
      </c>
      <c r="C452" s="211" t="str">
        <f>IF('5. Contrasts'!C452="","",'5. Contrasts'!C452)</f>
        <v/>
      </c>
      <c r="D452" s="91" t="str">
        <f>IF('5. Contrasts'!D452="","",'5. Contrasts'!D452)</f>
        <v/>
      </c>
      <c r="E452" s="212" t="str">
        <f>IF('5. Contrasts'!E452="","",'5. Contrasts'!E452)</f>
        <v>vs.</v>
      </c>
      <c r="F452" s="211" t="str">
        <f>IF('5. Contrasts'!F452="","",'5. Contrasts'!F452)</f>
        <v/>
      </c>
      <c r="G452" s="93" t="str">
        <f>IF('5. Contrasts'!G452="","",'5. Contrasts'!G452)</f>
        <v/>
      </c>
      <c r="H452" s="399" t="str">
        <f>IF('5. Contrasts'!H452="","",'5. Contrasts'!H452)</f>
        <v/>
      </c>
      <c r="I452" s="211" t="str">
        <f>IF('5. Contrasts'!I452="","",'5. Contrasts'!I452)</f>
        <v/>
      </c>
      <c r="J452" s="211" t="str">
        <f>IF('5. Contrasts'!J452="","",'5. Contrasts'!J452)</f>
        <v/>
      </c>
      <c r="K452" s="211" t="str">
        <f>IF('5. Contrasts'!K452="","",'5. Contrasts'!K452)</f>
        <v/>
      </c>
      <c r="L452" s="211" t="str">
        <f>IF('5. Contrasts'!L452="","",'5. Contrasts'!L452)</f>
        <v/>
      </c>
      <c r="M452" s="211" t="str">
        <f>IF('5. Contrasts'!M452="","",'5. Contrasts'!M452)</f>
        <v/>
      </c>
      <c r="N452" s="211" t="str">
        <f>IF('5. Contrasts'!N452="","",'5. Contrasts'!N452)</f>
        <v/>
      </c>
      <c r="O452" s="211" t="str">
        <f>IF('5. Contrasts'!O452="","",'5. Contrasts'!O452)</f>
        <v/>
      </c>
      <c r="P452" s="211" t="str">
        <f>IF('5. Contrasts'!P452="","",'5. Contrasts'!P452)</f>
        <v/>
      </c>
      <c r="Q452" s="211" t="str">
        <f>IF('5. Contrasts'!Q452="","",'5. Contrasts'!Q452)</f>
        <v/>
      </c>
      <c r="R452" s="211" t="str">
        <f>IF('5. Contrasts'!R452="","",'5. Contrasts'!R452)</f>
        <v/>
      </c>
      <c r="S452" s="211" t="str">
        <f>IF('5. Contrasts'!S452="","",'5. Contrasts'!S452)</f>
        <v/>
      </c>
      <c r="T452" s="211" t="str">
        <f>IF('5. Contrasts'!T452="","",'5. Contrasts'!T452)</f>
        <v/>
      </c>
      <c r="U452" s="211" t="str">
        <f>IF('5. Contrasts'!U452="","",'5. Contrasts'!U452)</f>
        <v/>
      </c>
      <c r="V452" s="211" t="str">
        <f>IF('5. Contrasts'!V452="","",'5. Contrasts'!V452)</f>
        <v/>
      </c>
      <c r="W452" s="211" t="str">
        <f>IF('5. Contrasts'!W452="","",'5. Contrasts'!W452)</f>
        <v/>
      </c>
      <c r="X452" s="211" t="str">
        <f>IF('5. Contrasts'!X452="","",'5. Contrasts'!X452)</f>
        <v/>
      </c>
      <c r="Y452" s="211" t="str">
        <f>IF('5. Contrasts'!Y452="","",'5. Contrasts'!Y452)</f>
        <v/>
      </c>
      <c r="Z452" s="585" t="str">
        <f>IF('5. Contrasts'!Z452="","",'5. Contrasts'!Z452)</f>
        <v/>
      </c>
      <c r="AA452" s="377">
        <f t="shared" si="6"/>
        <v>17</v>
      </c>
      <c r="AC452" s="599"/>
      <c r="AD452" s="81"/>
      <c r="AE452" s="81"/>
      <c r="AF452" s="81"/>
      <c r="AG452" s="81"/>
      <c r="AH452" s="81"/>
      <c r="AI452" s="87"/>
      <c r="AJ452" s="81"/>
      <c r="AK452" s="81"/>
      <c r="AL452" s="81"/>
      <c r="AM452" s="81"/>
      <c r="AN452" s="81"/>
      <c r="AO452" s="81"/>
      <c r="AP452" s="81"/>
      <c r="AQ452" s="81"/>
      <c r="AR452" s="600"/>
    </row>
    <row r="453" spans="1:44" s="378" customFormat="1" ht="12.75" customHeight="1" x14ac:dyDescent="0.2">
      <c r="A453" s="547" t="str">
        <f>IF('5. Contrasts'!A453="","",'5. Contrasts'!A453)</f>
        <v/>
      </c>
      <c r="B453" s="211" t="str">
        <f>IF('5. Contrasts'!B453="","",'5. Contrasts'!B453)</f>
        <v/>
      </c>
      <c r="C453" s="211" t="str">
        <f>IF('5. Contrasts'!C453="","",'5. Contrasts'!C453)</f>
        <v/>
      </c>
      <c r="D453" s="91" t="str">
        <f>IF('5. Contrasts'!D453="","",'5. Contrasts'!D453)</f>
        <v/>
      </c>
      <c r="E453" s="212" t="str">
        <f>IF('5. Contrasts'!E453="","",'5. Contrasts'!E453)</f>
        <v>vs.</v>
      </c>
      <c r="F453" s="211" t="str">
        <f>IF('5. Contrasts'!F453="","",'5. Contrasts'!F453)</f>
        <v/>
      </c>
      <c r="G453" s="93" t="str">
        <f>IF('5. Contrasts'!G453="","",'5. Contrasts'!G453)</f>
        <v/>
      </c>
      <c r="H453" s="399" t="str">
        <f>IF('5. Contrasts'!H453="","",'5. Contrasts'!H453)</f>
        <v/>
      </c>
      <c r="I453" s="211" t="str">
        <f>IF('5. Contrasts'!I453="","",'5. Contrasts'!I453)</f>
        <v/>
      </c>
      <c r="J453" s="211" t="str">
        <f>IF('5. Contrasts'!J453="","",'5. Contrasts'!J453)</f>
        <v/>
      </c>
      <c r="K453" s="211" t="str">
        <f>IF('5. Contrasts'!K453="","",'5. Contrasts'!K453)</f>
        <v/>
      </c>
      <c r="L453" s="211" t="str">
        <f>IF('5. Contrasts'!L453="","",'5. Contrasts'!L453)</f>
        <v/>
      </c>
      <c r="M453" s="211" t="str">
        <f>IF('5. Contrasts'!M453="","",'5. Contrasts'!M453)</f>
        <v/>
      </c>
      <c r="N453" s="211" t="str">
        <f>IF('5. Contrasts'!N453="","",'5. Contrasts'!N453)</f>
        <v/>
      </c>
      <c r="O453" s="211" t="str">
        <f>IF('5. Contrasts'!O453="","",'5. Contrasts'!O453)</f>
        <v/>
      </c>
      <c r="P453" s="211" t="str">
        <f>IF('5. Contrasts'!P453="","",'5. Contrasts'!P453)</f>
        <v/>
      </c>
      <c r="Q453" s="211" t="str">
        <f>IF('5. Contrasts'!Q453="","",'5. Contrasts'!Q453)</f>
        <v/>
      </c>
      <c r="R453" s="211" t="str">
        <f>IF('5. Contrasts'!R453="","",'5. Contrasts'!R453)</f>
        <v/>
      </c>
      <c r="S453" s="211" t="str">
        <f>IF('5. Contrasts'!S453="","",'5. Contrasts'!S453)</f>
        <v/>
      </c>
      <c r="T453" s="211" t="str">
        <f>IF('5. Contrasts'!T453="","",'5. Contrasts'!T453)</f>
        <v/>
      </c>
      <c r="U453" s="211" t="str">
        <f>IF('5. Contrasts'!U453="","",'5. Contrasts'!U453)</f>
        <v/>
      </c>
      <c r="V453" s="211" t="str">
        <f>IF('5. Contrasts'!V453="","",'5. Contrasts'!V453)</f>
        <v/>
      </c>
      <c r="W453" s="211" t="str">
        <f>IF('5. Contrasts'!W453="","",'5. Contrasts'!W453)</f>
        <v/>
      </c>
      <c r="X453" s="211" t="str">
        <f>IF('5. Contrasts'!X453="","",'5. Contrasts'!X453)</f>
        <v/>
      </c>
      <c r="Y453" s="211" t="str">
        <f>IF('5. Contrasts'!Y453="","",'5. Contrasts'!Y453)</f>
        <v/>
      </c>
      <c r="Z453" s="585" t="str">
        <f>IF('5. Contrasts'!Z453="","",'5. Contrasts'!Z453)</f>
        <v/>
      </c>
      <c r="AA453" s="377">
        <f t="shared" si="6"/>
        <v>17</v>
      </c>
      <c r="AC453" s="599"/>
      <c r="AD453" s="81"/>
      <c r="AE453" s="81"/>
      <c r="AF453" s="81"/>
      <c r="AG453" s="81"/>
      <c r="AH453" s="81"/>
      <c r="AI453" s="87"/>
      <c r="AJ453" s="81"/>
      <c r="AK453" s="81"/>
      <c r="AL453" s="81"/>
      <c r="AM453" s="81"/>
      <c r="AN453" s="81"/>
      <c r="AO453" s="81"/>
      <c r="AP453" s="81"/>
      <c r="AQ453" s="81"/>
      <c r="AR453" s="600"/>
    </row>
    <row r="454" spans="1:44" s="378" customFormat="1" ht="12.75" customHeight="1" x14ac:dyDescent="0.2">
      <c r="A454" s="547" t="str">
        <f>IF('5. Contrasts'!A454="","",'5. Contrasts'!A454)</f>
        <v/>
      </c>
      <c r="B454" s="211" t="str">
        <f>IF('5. Contrasts'!B454="","",'5. Contrasts'!B454)</f>
        <v/>
      </c>
      <c r="C454" s="211" t="str">
        <f>IF('5. Contrasts'!C454="","",'5. Contrasts'!C454)</f>
        <v/>
      </c>
      <c r="D454" s="91" t="str">
        <f>IF('5. Contrasts'!D454="","",'5. Contrasts'!D454)</f>
        <v/>
      </c>
      <c r="E454" s="212" t="str">
        <f>IF('5. Contrasts'!E454="","",'5. Contrasts'!E454)</f>
        <v>vs.</v>
      </c>
      <c r="F454" s="211" t="str">
        <f>IF('5. Contrasts'!F454="","",'5. Contrasts'!F454)</f>
        <v/>
      </c>
      <c r="G454" s="93" t="str">
        <f>IF('5. Contrasts'!G454="","",'5. Contrasts'!G454)</f>
        <v/>
      </c>
      <c r="H454" s="399" t="str">
        <f>IF('5. Contrasts'!H454="","",'5. Contrasts'!H454)</f>
        <v/>
      </c>
      <c r="I454" s="211" t="str">
        <f>IF('5. Contrasts'!I454="","",'5. Contrasts'!I454)</f>
        <v/>
      </c>
      <c r="J454" s="211" t="str">
        <f>IF('5. Contrasts'!J454="","",'5. Contrasts'!J454)</f>
        <v/>
      </c>
      <c r="K454" s="211" t="str">
        <f>IF('5. Contrasts'!K454="","",'5. Contrasts'!K454)</f>
        <v/>
      </c>
      <c r="L454" s="211" t="str">
        <f>IF('5. Contrasts'!L454="","",'5. Contrasts'!L454)</f>
        <v/>
      </c>
      <c r="M454" s="211" t="str">
        <f>IF('5. Contrasts'!M454="","",'5. Contrasts'!M454)</f>
        <v/>
      </c>
      <c r="N454" s="211" t="str">
        <f>IF('5. Contrasts'!N454="","",'5. Contrasts'!N454)</f>
        <v/>
      </c>
      <c r="O454" s="211" t="str">
        <f>IF('5. Contrasts'!O454="","",'5. Contrasts'!O454)</f>
        <v/>
      </c>
      <c r="P454" s="211" t="str">
        <f>IF('5. Contrasts'!P454="","",'5. Contrasts'!P454)</f>
        <v/>
      </c>
      <c r="Q454" s="211" t="str">
        <f>IF('5. Contrasts'!Q454="","",'5. Contrasts'!Q454)</f>
        <v/>
      </c>
      <c r="R454" s="211" t="str">
        <f>IF('5. Contrasts'!R454="","",'5. Contrasts'!R454)</f>
        <v/>
      </c>
      <c r="S454" s="211" t="str">
        <f>IF('5. Contrasts'!S454="","",'5. Contrasts'!S454)</f>
        <v/>
      </c>
      <c r="T454" s="211" t="str">
        <f>IF('5. Contrasts'!T454="","",'5. Contrasts'!T454)</f>
        <v/>
      </c>
      <c r="U454" s="211" t="str">
        <f>IF('5. Contrasts'!U454="","",'5. Contrasts'!U454)</f>
        <v/>
      </c>
      <c r="V454" s="211" t="str">
        <f>IF('5. Contrasts'!V454="","",'5. Contrasts'!V454)</f>
        <v/>
      </c>
      <c r="W454" s="211" t="str">
        <f>IF('5. Contrasts'!W454="","",'5. Contrasts'!W454)</f>
        <v/>
      </c>
      <c r="X454" s="211" t="str">
        <f>IF('5. Contrasts'!X454="","",'5. Contrasts'!X454)</f>
        <v/>
      </c>
      <c r="Y454" s="211" t="str">
        <f>IF('5. Contrasts'!Y454="","",'5. Contrasts'!Y454)</f>
        <v/>
      </c>
      <c r="Z454" s="585" t="str">
        <f>IF('5. Contrasts'!Z454="","",'5. Contrasts'!Z454)</f>
        <v/>
      </c>
      <c r="AA454" s="377">
        <f t="shared" si="6"/>
        <v>17</v>
      </c>
      <c r="AC454" s="599"/>
      <c r="AD454" s="81"/>
      <c r="AE454" s="81"/>
      <c r="AF454" s="81"/>
      <c r="AG454" s="81"/>
      <c r="AH454" s="81"/>
      <c r="AI454" s="87"/>
      <c r="AJ454" s="81"/>
      <c r="AK454" s="81"/>
      <c r="AL454" s="81"/>
      <c r="AM454" s="81"/>
      <c r="AN454" s="81"/>
      <c r="AO454" s="81"/>
      <c r="AP454" s="81"/>
      <c r="AQ454" s="81"/>
      <c r="AR454" s="600"/>
    </row>
    <row r="455" spans="1:44" s="378" customFormat="1" ht="12.75" customHeight="1" x14ac:dyDescent="0.2">
      <c r="A455" s="547" t="str">
        <f>IF('5. Contrasts'!A455="","",'5. Contrasts'!A455)</f>
        <v/>
      </c>
      <c r="B455" s="211" t="str">
        <f>IF('5. Contrasts'!B455="","",'5. Contrasts'!B455)</f>
        <v/>
      </c>
      <c r="C455" s="211" t="str">
        <f>IF('5. Contrasts'!C455="","",'5. Contrasts'!C455)</f>
        <v/>
      </c>
      <c r="D455" s="91" t="str">
        <f>IF('5. Contrasts'!D455="","",'5. Contrasts'!D455)</f>
        <v/>
      </c>
      <c r="E455" s="212" t="str">
        <f>IF('5. Contrasts'!E455="","",'5. Contrasts'!E455)</f>
        <v>vs.</v>
      </c>
      <c r="F455" s="211" t="str">
        <f>IF('5. Contrasts'!F455="","",'5. Contrasts'!F455)</f>
        <v/>
      </c>
      <c r="G455" s="93" t="str">
        <f>IF('5. Contrasts'!G455="","",'5. Contrasts'!G455)</f>
        <v/>
      </c>
      <c r="H455" s="399" t="str">
        <f>IF('5. Contrasts'!H455="","",'5. Contrasts'!H455)</f>
        <v/>
      </c>
      <c r="I455" s="211" t="str">
        <f>IF('5. Contrasts'!I455="","",'5. Contrasts'!I455)</f>
        <v/>
      </c>
      <c r="J455" s="211" t="str">
        <f>IF('5. Contrasts'!J455="","",'5. Contrasts'!J455)</f>
        <v/>
      </c>
      <c r="K455" s="211" t="str">
        <f>IF('5. Contrasts'!K455="","",'5. Contrasts'!K455)</f>
        <v/>
      </c>
      <c r="L455" s="211" t="str">
        <f>IF('5. Contrasts'!L455="","",'5. Contrasts'!L455)</f>
        <v/>
      </c>
      <c r="M455" s="211" t="str">
        <f>IF('5. Contrasts'!M455="","",'5. Contrasts'!M455)</f>
        <v/>
      </c>
      <c r="N455" s="211" t="str">
        <f>IF('5. Contrasts'!N455="","",'5. Contrasts'!N455)</f>
        <v/>
      </c>
      <c r="O455" s="211" t="str">
        <f>IF('5. Contrasts'!O455="","",'5. Contrasts'!O455)</f>
        <v/>
      </c>
      <c r="P455" s="211" t="str">
        <f>IF('5. Contrasts'!P455="","",'5. Contrasts'!P455)</f>
        <v/>
      </c>
      <c r="Q455" s="211" t="str">
        <f>IF('5. Contrasts'!Q455="","",'5. Contrasts'!Q455)</f>
        <v/>
      </c>
      <c r="R455" s="211" t="str">
        <f>IF('5. Contrasts'!R455="","",'5. Contrasts'!R455)</f>
        <v/>
      </c>
      <c r="S455" s="211" t="str">
        <f>IF('5. Contrasts'!S455="","",'5. Contrasts'!S455)</f>
        <v/>
      </c>
      <c r="T455" s="211" t="str">
        <f>IF('5. Contrasts'!T455="","",'5. Contrasts'!T455)</f>
        <v/>
      </c>
      <c r="U455" s="211" t="str">
        <f>IF('5. Contrasts'!U455="","",'5. Contrasts'!U455)</f>
        <v/>
      </c>
      <c r="V455" s="211" t="str">
        <f>IF('5. Contrasts'!V455="","",'5. Contrasts'!V455)</f>
        <v/>
      </c>
      <c r="W455" s="211" t="str">
        <f>IF('5. Contrasts'!W455="","",'5. Contrasts'!W455)</f>
        <v/>
      </c>
      <c r="X455" s="211" t="str">
        <f>IF('5. Contrasts'!X455="","",'5. Contrasts'!X455)</f>
        <v/>
      </c>
      <c r="Y455" s="211" t="str">
        <f>IF('5. Contrasts'!Y455="","",'5. Contrasts'!Y455)</f>
        <v/>
      </c>
      <c r="Z455" s="585" t="str">
        <f>IF('5. Contrasts'!Z455="","",'5. Contrasts'!Z455)</f>
        <v/>
      </c>
      <c r="AA455" s="377">
        <f t="shared" si="6"/>
        <v>17</v>
      </c>
      <c r="AC455" s="599"/>
      <c r="AD455" s="81"/>
      <c r="AE455" s="81"/>
      <c r="AF455" s="81"/>
      <c r="AG455" s="81"/>
      <c r="AH455" s="81"/>
      <c r="AI455" s="87"/>
      <c r="AJ455" s="81"/>
      <c r="AK455" s="81"/>
      <c r="AL455" s="81"/>
      <c r="AM455" s="81"/>
      <c r="AN455" s="81"/>
      <c r="AO455" s="81"/>
      <c r="AP455" s="81"/>
      <c r="AQ455" s="81"/>
      <c r="AR455" s="600"/>
    </row>
    <row r="456" spans="1:44" s="378" customFormat="1" ht="12.75" hidden="1" customHeight="1" x14ac:dyDescent="0.2">
      <c r="A456" s="547" t="str">
        <f>IF('5. Contrasts'!A456="","",'5. Contrasts'!A456)</f>
        <v/>
      </c>
      <c r="B456" s="211" t="str">
        <f>IF('5. Contrasts'!B456="","",'5. Contrasts'!B456)</f>
        <v/>
      </c>
      <c r="C456" s="211" t="str">
        <f>IF('5. Contrasts'!C456="","",'5. Contrasts'!C456)</f>
        <v/>
      </c>
      <c r="D456" s="91" t="str">
        <f>IF('5. Contrasts'!D456="","",'5. Contrasts'!D456)</f>
        <v/>
      </c>
      <c r="E456" s="212" t="str">
        <f>IF('5. Contrasts'!E456="","",'5. Contrasts'!E456)</f>
        <v>vs.</v>
      </c>
      <c r="F456" s="211" t="str">
        <f>IF('5. Contrasts'!F456="","",'5. Contrasts'!F456)</f>
        <v/>
      </c>
      <c r="G456" s="93" t="str">
        <f>IF('5. Contrasts'!G456="","",'5. Contrasts'!G456)</f>
        <v/>
      </c>
      <c r="H456" s="399" t="str">
        <f>IF('5. Contrasts'!H456="","",'5. Contrasts'!H456)</f>
        <v/>
      </c>
      <c r="I456" s="211" t="str">
        <f>IF('5. Contrasts'!I456="","",'5. Contrasts'!I456)</f>
        <v/>
      </c>
      <c r="J456" s="211" t="str">
        <f>IF('5. Contrasts'!J456="","",'5. Contrasts'!J456)</f>
        <v/>
      </c>
      <c r="K456" s="211" t="str">
        <f>IF('5. Contrasts'!K456="","",'5. Contrasts'!K456)</f>
        <v/>
      </c>
      <c r="L456" s="211" t="str">
        <f>IF('5. Contrasts'!L456="","",'5. Contrasts'!L456)</f>
        <v/>
      </c>
      <c r="M456" s="211" t="str">
        <f>IF('5. Contrasts'!M456="","",'5. Contrasts'!M456)</f>
        <v/>
      </c>
      <c r="N456" s="211" t="str">
        <f>IF('5. Contrasts'!N456="","",'5. Contrasts'!N456)</f>
        <v/>
      </c>
      <c r="O456" s="211" t="str">
        <f>IF('5. Contrasts'!O456="","",'5. Contrasts'!O456)</f>
        <v/>
      </c>
      <c r="P456" s="211" t="str">
        <f>IF('5. Contrasts'!P456="","",'5. Contrasts'!P456)</f>
        <v/>
      </c>
      <c r="Q456" s="211" t="str">
        <f>IF('5. Contrasts'!Q456="","",'5. Contrasts'!Q456)</f>
        <v/>
      </c>
      <c r="R456" s="211" t="str">
        <f>IF('5. Contrasts'!R456="","",'5. Contrasts'!R456)</f>
        <v/>
      </c>
      <c r="S456" s="211" t="str">
        <f>IF('5. Contrasts'!S456="","",'5. Contrasts'!S456)</f>
        <v/>
      </c>
      <c r="T456" s="211" t="str">
        <f>IF('5. Contrasts'!T456="","",'5. Contrasts'!T456)</f>
        <v/>
      </c>
      <c r="U456" s="211" t="str">
        <f>IF('5. Contrasts'!U456="","",'5. Contrasts'!U456)</f>
        <v/>
      </c>
      <c r="V456" s="211" t="str">
        <f>IF('5. Contrasts'!V456="","",'5. Contrasts'!V456)</f>
        <v/>
      </c>
      <c r="W456" s="211" t="str">
        <f>IF('5. Contrasts'!W456="","",'5. Contrasts'!W456)</f>
        <v/>
      </c>
      <c r="X456" s="211" t="str">
        <f>IF('5. Contrasts'!X456="","",'5. Contrasts'!X456)</f>
        <v/>
      </c>
      <c r="Y456" s="211" t="str">
        <f>IF('5. Contrasts'!Y456="","",'5. Contrasts'!Y456)</f>
        <v/>
      </c>
      <c r="Z456" s="585" t="str">
        <f>IF('5. Contrasts'!Z456="","",'5. Contrasts'!Z456)</f>
        <v/>
      </c>
      <c r="AA456" s="377">
        <f t="shared" si="6"/>
        <v>17</v>
      </c>
      <c r="AC456" s="599"/>
      <c r="AD456" s="81"/>
      <c r="AE456" s="81"/>
      <c r="AF456" s="81"/>
      <c r="AG456" s="81"/>
      <c r="AH456" s="81"/>
      <c r="AI456" s="87"/>
      <c r="AJ456" s="81"/>
      <c r="AK456" s="81"/>
      <c r="AL456" s="81"/>
      <c r="AM456" s="81"/>
      <c r="AN456" s="81"/>
      <c r="AO456" s="81"/>
      <c r="AP456" s="81"/>
      <c r="AQ456" s="81"/>
      <c r="AR456" s="600"/>
    </row>
    <row r="457" spans="1:44" s="378" customFormat="1" ht="12.75" hidden="1" customHeight="1" x14ac:dyDescent="0.2">
      <c r="A457" s="547" t="str">
        <f>IF('5. Contrasts'!A457="","",'5. Contrasts'!A457)</f>
        <v/>
      </c>
      <c r="B457" s="211" t="str">
        <f>IF('5. Contrasts'!B457="","",'5. Contrasts'!B457)</f>
        <v/>
      </c>
      <c r="C457" s="211" t="str">
        <f>IF('5. Contrasts'!C457="","",'5. Contrasts'!C457)</f>
        <v/>
      </c>
      <c r="D457" s="91" t="str">
        <f>IF('5. Contrasts'!D457="","",'5. Contrasts'!D457)</f>
        <v/>
      </c>
      <c r="E457" s="212" t="str">
        <f>IF('5. Contrasts'!E457="","",'5. Contrasts'!E457)</f>
        <v>vs.</v>
      </c>
      <c r="F457" s="211" t="str">
        <f>IF('5. Contrasts'!F457="","",'5. Contrasts'!F457)</f>
        <v/>
      </c>
      <c r="G457" s="93" t="str">
        <f>IF('5. Contrasts'!G457="","",'5. Contrasts'!G457)</f>
        <v/>
      </c>
      <c r="H457" s="399" t="str">
        <f>IF('5. Contrasts'!H457="","",'5. Contrasts'!H457)</f>
        <v/>
      </c>
      <c r="I457" s="211" t="str">
        <f>IF('5. Contrasts'!I457="","",'5. Contrasts'!I457)</f>
        <v/>
      </c>
      <c r="J457" s="211" t="str">
        <f>IF('5. Contrasts'!J457="","",'5. Contrasts'!J457)</f>
        <v/>
      </c>
      <c r="K457" s="211" t="str">
        <f>IF('5. Contrasts'!K457="","",'5. Contrasts'!K457)</f>
        <v/>
      </c>
      <c r="L457" s="211" t="str">
        <f>IF('5. Contrasts'!L457="","",'5. Contrasts'!L457)</f>
        <v/>
      </c>
      <c r="M457" s="211" t="str">
        <f>IF('5. Contrasts'!M457="","",'5. Contrasts'!M457)</f>
        <v/>
      </c>
      <c r="N457" s="211" t="str">
        <f>IF('5. Contrasts'!N457="","",'5. Contrasts'!N457)</f>
        <v/>
      </c>
      <c r="O457" s="211" t="str">
        <f>IF('5. Contrasts'!O457="","",'5. Contrasts'!O457)</f>
        <v/>
      </c>
      <c r="P457" s="211" t="str">
        <f>IF('5. Contrasts'!P457="","",'5. Contrasts'!P457)</f>
        <v/>
      </c>
      <c r="Q457" s="211" t="str">
        <f>IF('5. Contrasts'!Q457="","",'5. Contrasts'!Q457)</f>
        <v/>
      </c>
      <c r="R457" s="211" t="str">
        <f>IF('5. Contrasts'!R457="","",'5. Contrasts'!R457)</f>
        <v/>
      </c>
      <c r="S457" s="211" t="str">
        <f>IF('5. Contrasts'!S457="","",'5. Contrasts'!S457)</f>
        <v/>
      </c>
      <c r="T457" s="211" t="str">
        <f>IF('5. Contrasts'!T457="","",'5. Contrasts'!T457)</f>
        <v/>
      </c>
      <c r="U457" s="211" t="str">
        <f>IF('5. Contrasts'!U457="","",'5. Contrasts'!U457)</f>
        <v/>
      </c>
      <c r="V457" s="211" t="str">
        <f>IF('5. Contrasts'!V457="","",'5. Contrasts'!V457)</f>
        <v/>
      </c>
      <c r="W457" s="211" t="str">
        <f>IF('5. Contrasts'!W457="","",'5. Contrasts'!W457)</f>
        <v/>
      </c>
      <c r="X457" s="211" t="str">
        <f>IF('5. Contrasts'!X457="","",'5. Contrasts'!X457)</f>
        <v/>
      </c>
      <c r="Y457" s="211" t="str">
        <f>IF('5. Contrasts'!Y457="","",'5. Contrasts'!Y457)</f>
        <v/>
      </c>
      <c r="Z457" s="585" t="str">
        <f>IF('5. Contrasts'!Z457="","",'5. Contrasts'!Z457)</f>
        <v/>
      </c>
      <c r="AA457" s="377">
        <f t="shared" si="6"/>
        <v>17</v>
      </c>
      <c r="AC457" s="599"/>
      <c r="AD457" s="81"/>
      <c r="AE457" s="81"/>
      <c r="AF457" s="81"/>
      <c r="AG457" s="81"/>
      <c r="AH457" s="81"/>
      <c r="AI457" s="87"/>
      <c r="AJ457" s="81"/>
      <c r="AK457" s="81"/>
      <c r="AL457" s="81"/>
      <c r="AM457" s="81"/>
      <c r="AN457" s="81"/>
      <c r="AO457" s="81"/>
      <c r="AP457" s="81"/>
      <c r="AQ457" s="81"/>
      <c r="AR457" s="600"/>
    </row>
    <row r="458" spans="1:44" s="378" customFormat="1" ht="12.75" hidden="1" customHeight="1" x14ac:dyDescent="0.2">
      <c r="A458" s="547" t="str">
        <f>IF('5. Contrasts'!A458="","",'5. Contrasts'!A458)</f>
        <v/>
      </c>
      <c r="B458" s="211" t="str">
        <f>IF('5. Contrasts'!B458="","",'5. Contrasts'!B458)</f>
        <v/>
      </c>
      <c r="C458" s="211" t="str">
        <f>IF('5. Contrasts'!C458="","",'5. Contrasts'!C458)</f>
        <v/>
      </c>
      <c r="D458" s="91" t="str">
        <f>IF('5. Contrasts'!D458="","",'5. Contrasts'!D458)</f>
        <v/>
      </c>
      <c r="E458" s="212" t="str">
        <f>IF('5. Contrasts'!E458="","",'5. Contrasts'!E458)</f>
        <v>vs.</v>
      </c>
      <c r="F458" s="211" t="str">
        <f>IF('5. Contrasts'!F458="","",'5. Contrasts'!F458)</f>
        <v/>
      </c>
      <c r="G458" s="93" t="str">
        <f>IF('5. Contrasts'!G458="","",'5. Contrasts'!G458)</f>
        <v/>
      </c>
      <c r="H458" s="399" t="str">
        <f>IF('5. Contrasts'!H458="","",'5. Contrasts'!H458)</f>
        <v/>
      </c>
      <c r="I458" s="211" t="str">
        <f>IF('5. Contrasts'!I458="","",'5. Contrasts'!I458)</f>
        <v/>
      </c>
      <c r="J458" s="211" t="str">
        <f>IF('5. Contrasts'!J458="","",'5. Contrasts'!J458)</f>
        <v/>
      </c>
      <c r="K458" s="211" t="str">
        <f>IF('5. Contrasts'!K458="","",'5. Contrasts'!K458)</f>
        <v/>
      </c>
      <c r="L458" s="211" t="str">
        <f>IF('5. Contrasts'!L458="","",'5. Contrasts'!L458)</f>
        <v/>
      </c>
      <c r="M458" s="211" t="str">
        <f>IF('5. Contrasts'!M458="","",'5. Contrasts'!M458)</f>
        <v/>
      </c>
      <c r="N458" s="211" t="str">
        <f>IF('5. Contrasts'!N458="","",'5. Contrasts'!N458)</f>
        <v/>
      </c>
      <c r="O458" s="211" t="str">
        <f>IF('5. Contrasts'!O458="","",'5. Contrasts'!O458)</f>
        <v/>
      </c>
      <c r="P458" s="211" t="str">
        <f>IF('5. Contrasts'!P458="","",'5. Contrasts'!P458)</f>
        <v/>
      </c>
      <c r="Q458" s="211" t="str">
        <f>IF('5. Contrasts'!Q458="","",'5. Contrasts'!Q458)</f>
        <v/>
      </c>
      <c r="R458" s="211" t="str">
        <f>IF('5. Contrasts'!R458="","",'5. Contrasts'!R458)</f>
        <v/>
      </c>
      <c r="S458" s="211" t="str">
        <f>IF('5. Contrasts'!S458="","",'5. Contrasts'!S458)</f>
        <v/>
      </c>
      <c r="T458" s="211" t="str">
        <f>IF('5. Contrasts'!T458="","",'5. Contrasts'!T458)</f>
        <v/>
      </c>
      <c r="U458" s="211" t="str">
        <f>IF('5. Contrasts'!U458="","",'5. Contrasts'!U458)</f>
        <v/>
      </c>
      <c r="V458" s="211" t="str">
        <f>IF('5. Contrasts'!V458="","",'5. Contrasts'!V458)</f>
        <v/>
      </c>
      <c r="W458" s="211" t="str">
        <f>IF('5. Contrasts'!W458="","",'5. Contrasts'!W458)</f>
        <v/>
      </c>
      <c r="X458" s="211" t="str">
        <f>IF('5. Contrasts'!X458="","",'5. Contrasts'!X458)</f>
        <v/>
      </c>
      <c r="Y458" s="211" t="str">
        <f>IF('5. Contrasts'!Y458="","",'5. Contrasts'!Y458)</f>
        <v/>
      </c>
      <c r="Z458" s="585" t="str">
        <f>IF('5. Contrasts'!Z458="","",'5. Contrasts'!Z458)</f>
        <v/>
      </c>
      <c r="AA458" s="377">
        <f t="shared" si="6"/>
        <v>17</v>
      </c>
      <c r="AC458" s="599"/>
      <c r="AD458" s="81"/>
      <c r="AE458" s="81"/>
      <c r="AF458" s="81"/>
      <c r="AG458" s="81"/>
      <c r="AH458" s="81"/>
      <c r="AI458" s="87"/>
      <c r="AJ458" s="81"/>
      <c r="AK458" s="81"/>
      <c r="AL458" s="81"/>
      <c r="AM458" s="81"/>
      <c r="AN458" s="81"/>
      <c r="AO458" s="81"/>
      <c r="AP458" s="81"/>
      <c r="AQ458" s="81"/>
      <c r="AR458" s="600"/>
    </row>
    <row r="459" spans="1:44" s="378" customFormat="1" ht="12.75" hidden="1" customHeight="1" x14ac:dyDescent="0.2">
      <c r="A459" s="547" t="str">
        <f>IF('5. Contrasts'!A459="","",'5. Contrasts'!A459)</f>
        <v/>
      </c>
      <c r="B459" s="211" t="str">
        <f>IF('5. Contrasts'!B459="","",'5. Contrasts'!B459)</f>
        <v/>
      </c>
      <c r="C459" s="211" t="str">
        <f>IF('5. Contrasts'!C459="","",'5. Contrasts'!C459)</f>
        <v/>
      </c>
      <c r="D459" s="91" t="str">
        <f>IF('5. Contrasts'!D459="","",'5. Contrasts'!D459)</f>
        <v/>
      </c>
      <c r="E459" s="212" t="str">
        <f>IF('5. Contrasts'!E459="","",'5. Contrasts'!E459)</f>
        <v>vs.</v>
      </c>
      <c r="F459" s="211" t="str">
        <f>IF('5. Contrasts'!F459="","",'5. Contrasts'!F459)</f>
        <v/>
      </c>
      <c r="G459" s="93" t="str">
        <f>IF('5. Contrasts'!G459="","",'5. Contrasts'!G459)</f>
        <v/>
      </c>
      <c r="H459" s="399" t="str">
        <f>IF('5. Contrasts'!H459="","",'5. Contrasts'!H459)</f>
        <v/>
      </c>
      <c r="I459" s="211" t="str">
        <f>IF('5. Contrasts'!I459="","",'5. Contrasts'!I459)</f>
        <v/>
      </c>
      <c r="J459" s="211" t="str">
        <f>IF('5. Contrasts'!J459="","",'5. Contrasts'!J459)</f>
        <v/>
      </c>
      <c r="K459" s="211" t="str">
        <f>IF('5. Contrasts'!K459="","",'5. Contrasts'!K459)</f>
        <v/>
      </c>
      <c r="L459" s="211" t="str">
        <f>IF('5. Contrasts'!L459="","",'5. Contrasts'!L459)</f>
        <v/>
      </c>
      <c r="M459" s="211" t="str">
        <f>IF('5. Contrasts'!M459="","",'5. Contrasts'!M459)</f>
        <v/>
      </c>
      <c r="N459" s="211" t="str">
        <f>IF('5. Contrasts'!N459="","",'5. Contrasts'!N459)</f>
        <v/>
      </c>
      <c r="O459" s="211" t="str">
        <f>IF('5. Contrasts'!O459="","",'5. Contrasts'!O459)</f>
        <v/>
      </c>
      <c r="P459" s="211" t="str">
        <f>IF('5. Contrasts'!P459="","",'5. Contrasts'!P459)</f>
        <v/>
      </c>
      <c r="Q459" s="211" t="str">
        <f>IF('5. Contrasts'!Q459="","",'5. Contrasts'!Q459)</f>
        <v/>
      </c>
      <c r="R459" s="211" t="str">
        <f>IF('5. Contrasts'!R459="","",'5. Contrasts'!R459)</f>
        <v/>
      </c>
      <c r="S459" s="211" t="str">
        <f>IF('5. Contrasts'!S459="","",'5. Contrasts'!S459)</f>
        <v/>
      </c>
      <c r="T459" s="211" t="str">
        <f>IF('5. Contrasts'!T459="","",'5. Contrasts'!T459)</f>
        <v/>
      </c>
      <c r="U459" s="211" t="str">
        <f>IF('5. Contrasts'!U459="","",'5. Contrasts'!U459)</f>
        <v/>
      </c>
      <c r="V459" s="211" t="str">
        <f>IF('5. Contrasts'!V459="","",'5. Contrasts'!V459)</f>
        <v/>
      </c>
      <c r="W459" s="211" t="str">
        <f>IF('5. Contrasts'!W459="","",'5. Contrasts'!W459)</f>
        <v/>
      </c>
      <c r="X459" s="211" t="str">
        <f>IF('5. Contrasts'!X459="","",'5. Contrasts'!X459)</f>
        <v/>
      </c>
      <c r="Y459" s="211" t="str">
        <f>IF('5. Contrasts'!Y459="","",'5. Contrasts'!Y459)</f>
        <v/>
      </c>
      <c r="Z459" s="585" t="str">
        <f>IF('5. Contrasts'!Z459="","",'5. Contrasts'!Z459)</f>
        <v/>
      </c>
      <c r="AA459" s="377">
        <f t="shared" si="6"/>
        <v>17</v>
      </c>
      <c r="AC459" s="599"/>
      <c r="AD459" s="81"/>
      <c r="AE459" s="81"/>
      <c r="AF459" s="81"/>
      <c r="AG459" s="81"/>
      <c r="AH459" s="81"/>
      <c r="AI459" s="87"/>
      <c r="AJ459" s="81"/>
      <c r="AK459" s="81"/>
      <c r="AL459" s="81"/>
      <c r="AM459" s="81"/>
      <c r="AN459" s="81"/>
      <c r="AO459" s="81"/>
      <c r="AP459" s="81"/>
      <c r="AQ459" s="81"/>
      <c r="AR459" s="600"/>
    </row>
    <row r="460" spans="1:44" s="378" customFormat="1" ht="12.75" hidden="1" customHeight="1" x14ac:dyDescent="0.2">
      <c r="A460" s="547" t="str">
        <f>IF('5. Contrasts'!A460="","",'5. Contrasts'!A460)</f>
        <v/>
      </c>
      <c r="B460" s="211" t="str">
        <f>IF('5. Contrasts'!B460="","",'5. Contrasts'!B460)</f>
        <v/>
      </c>
      <c r="C460" s="211" t="str">
        <f>IF('5. Contrasts'!C460="","",'5. Contrasts'!C460)</f>
        <v/>
      </c>
      <c r="D460" s="91" t="str">
        <f>IF('5. Contrasts'!D460="","",'5. Contrasts'!D460)</f>
        <v/>
      </c>
      <c r="E460" s="212" t="str">
        <f>IF('5. Contrasts'!E460="","",'5. Contrasts'!E460)</f>
        <v>vs.</v>
      </c>
      <c r="F460" s="211" t="str">
        <f>IF('5. Contrasts'!F460="","",'5. Contrasts'!F460)</f>
        <v/>
      </c>
      <c r="G460" s="93" t="str">
        <f>IF('5. Contrasts'!G460="","",'5. Contrasts'!G460)</f>
        <v/>
      </c>
      <c r="H460" s="399" t="str">
        <f>IF('5. Contrasts'!H460="","",'5. Contrasts'!H460)</f>
        <v/>
      </c>
      <c r="I460" s="211" t="str">
        <f>IF('5. Contrasts'!I460="","",'5. Contrasts'!I460)</f>
        <v/>
      </c>
      <c r="J460" s="211" t="str">
        <f>IF('5. Contrasts'!J460="","",'5. Contrasts'!J460)</f>
        <v/>
      </c>
      <c r="K460" s="211" t="str">
        <f>IF('5. Contrasts'!K460="","",'5. Contrasts'!K460)</f>
        <v/>
      </c>
      <c r="L460" s="211" t="str">
        <f>IF('5. Contrasts'!L460="","",'5. Contrasts'!L460)</f>
        <v/>
      </c>
      <c r="M460" s="211" t="str">
        <f>IF('5. Contrasts'!M460="","",'5. Contrasts'!M460)</f>
        <v/>
      </c>
      <c r="N460" s="211" t="str">
        <f>IF('5. Contrasts'!N460="","",'5. Contrasts'!N460)</f>
        <v/>
      </c>
      <c r="O460" s="211" t="str">
        <f>IF('5. Contrasts'!O460="","",'5. Contrasts'!O460)</f>
        <v/>
      </c>
      <c r="P460" s="211" t="str">
        <f>IF('5. Contrasts'!P460="","",'5. Contrasts'!P460)</f>
        <v/>
      </c>
      <c r="Q460" s="211" t="str">
        <f>IF('5. Contrasts'!Q460="","",'5. Contrasts'!Q460)</f>
        <v/>
      </c>
      <c r="R460" s="211" t="str">
        <f>IF('5. Contrasts'!R460="","",'5. Contrasts'!R460)</f>
        <v/>
      </c>
      <c r="S460" s="211" t="str">
        <f>IF('5. Contrasts'!S460="","",'5. Contrasts'!S460)</f>
        <v/>
      </c>
      <c r="T460" s="211" t="str">
        <f>IF('5. Contrasts'!T460="","",'5. Contrasts'!T460)</f>
        <v/>
      </c>
      <c r="U460" s="211" t="str">
        <f>IF('5. Contrasts'!U460="","",'5. Contrasts'!U460)</f>
        <v/>
      </c>
      <c r="V460" s="211" t="str">
        <f>IF('5. Contrasts'!V460="","",'5. Contrasts'!V460)</f>
        <v/>
      </c>
      <c r="W460" s="211" t="str">
        <f>IF('5. Contrasts'!W460="","",'5. Contrasts'!W460)</f>
        <v/>
      </c>
      <c r="X460" s="211" t="str">
        <f>IF('5. Contrasts'!X460="","",'5. Contrasts'!X460)</f>
        <v/>
      </c>
      <c r="Y460" s="211" t="str">
        <f>IF('5. Contrasts'!Y460="","",'5. Contrasts'!Y460)</f>
        <v/>
      </c>
      <c r="Z460" s="585" t="str">
        <f>IF('5. Contrasts'!Z460="","",'5. Contrasts'!Z460)</f>
        <v/>
      </c>
      <c r="AA460" s="377">
        <f t="shared" si="6"/>
        <v>17</v>
      </c>
      <c r="AC460" s="599"/>
      <c r="AD460" s="81"/>
      <c r="AE460" s="81"/>
      <c r="AF460" s="81"/>
      <c r="AG460" s="81"/>
      <c r="AH460" s="81"/>
      <c r="AI460" s="87"/>
      <c r="AJ460" s="81"/>
      <c r="AK460" s="81"/>
      <c r="AL460" s="81"/>
      <c r="AM460" s="81"/>
      <c r="AN460" s="81"/>
      <c r="AO460" s="81"/>
      <c r="AP460" s="81"/>
      <c r="AQ460" s="81"/>
      <c r="AR460" s="600"/>
    </row>
    <row r="461" spans="1:44" s="378" customFormat="1" ht="12.75" hidden="1" customHeight="1" x14ac:dyDescent="0.2">
      <c r="A461" s="547" t="str">
        <f>IF('5. Contrasts'!A461="","",'5. Contrasts'!A461)</f>
        <v/>
      </c>
      <c r="B461" s="211" t="str">
        <f>IF('5. Contrasts'!B461="","",'5. Contrasts'!B461)</f>
        <v/>
      </c>
      <c r="C461" s="211" t="str">
        <f>IF('5. Contrasts'!C461="","",'5. Contrasts'!C461)</f>
        <v/>
      </c>
      <c r="D461" s="91" t="str">
        <f>IF('5. Contrasts'!D461="","",'5. Contrasts'!D461)</f>
        <v/>
      </c>
      <c r="E461" s="212" t="str">
        <f>IF('5. Contrasts'!E461="","",'5. Contrasts'!E461)</f>
        <v>vs.</v>
      </c>
      <c r="F461" s="211" t="str">
        <f>IF('5. Contrasts'!F461="","",'5. Contrasts'!F461)</f>
        <v/>
      </c>
      <c r="G461" s="93" t="str">
        <f>IF('5. Contrasts'!G461="","",'5. Contrasts'!G461)</f>
        <v/>
      </c>
      <c r="H461" s="399" t="str">
        <f>IF('5. Contrasts'!H461="","",'5. Contrasts'!H461)</f>
        <v/>
      </c>
      <c r="I461" s="211" t="str">
        <f>IF('5. Contrasts'!I461="","",'5. Contrasts'!I461)</f>
        <v/>
      </c>
      <c r="J461" s="211" t="str">
        <f>IF('5. Contrasts'!J461="","",'5. Contrasts'!J461)</f>
        <v/>
      </c>
      <c r="K461" s="211" t="str">
        <f>IF('5. Contrasts'!K461="","",'5. Contrasts'!K461)</f>
        <v/>
      </c>
      <c r="L461" s="211" t="str">
        <f>IF('5. Contrasts'!L461="","",'5. Contrasts'!L461)</f>
        <v/>
      </c>
      <c r="M461" s="211" t="str">
        <f>IF('5. Contrasts'!M461="","",'5. Contrasts'!M461)</f>
        <v/>
      </c>
      <c r="N461" s="211" t="str">
        <f>IF('5. Contrasts'!N461="","",'5. Contrasts'!N461)</f>
        <v/>
      </c>
      <c r="O461" s="211" t="str">
        <f>IF('5. Contrasts'!O461="","",'5. Contrasts'!O461)</f>
        <v/>
      </c>
      <c r="P461" s="211" t="str">
        <f>IF('5. Contrasts'!P461="","",'5. Contrasts'!P461)</f>
        <v/>
      </c>
      <c r="Q461" s="211" t="str">
        <f>IF('5. Contrasts'!Q461="","",'5. Contrasts'!Q461)</f>
        <v/>
      </c>
      <c r="R461" s="211" t="str">
        <f>IF('5. Contrasts'!R461="","",'5. Contrasts'!R461)</f>
        <v/>
      </c>
      <c r="S461" s="211" t="str">
        <f>IF('5. Contrasts'!S461="","",'5. Contrasts'!S461)</f>
        <v/>
      </c>
      <c r="T461" s="211" t="str">
        <f>IF('5. Contrasts'!T461="","",'5. Contrasts'!T461)</f>
        <v/>
      </c>
      <c r="U461" s="211" t="str">
        <f>IF('5. Contrasts'!U461="","",'5. Contrasts'!U461)</f>
        <v/>
      </c>
      <c r="V461" s="211" t="str">
        <f>IF('5. Contrasts'!V461="","",'5. Contrasts'!V461)</f>
        <v/>
      </c>
      <c r="W461" s="211" t="str">
        <f>IF('5. Contrasts'!W461="","",'5. Contrasts'!W461)</f>
        <v/>
      </c>
      <c r="X461" s="211" t="str">
        <f>IF('5. Contrasts'!X461="","",'5. Contrasts'!X461)</f>
        <v/>
      </c>
      <c r="Y461" s="211" t="str">
        <f>IF('5. Contrasts'!Y461="","",'5. Contrasts'!Y461)</f>
        <v/>
      </c>
      <c r="Z461" s="585" t="str">
        <f>IF('5. Contrasts'!Z461="","",'5. Contrasts'!Z461)</f>
        <v/>
      </c>
      <c r="AA461" s="377">
        <f t="shared" si="6"/>
        <v>17</v>
      </c>
      <c r="AC461" s="599"/>
      <c r="AD461" s="81"/>
      <c r="AE461" s="81"/>
      <c r="AF461" s="81"/>
      <c r="AG461" s="81"/>
      <c r="AH461" s="81"/>
      <c r="AI461" s="87"/>
      <c r="AJ461" s="81"/>
      <c r="AK461" s="81"/>
      <c r="AL461" s="81"/>
      <c r="AM461" s="81"/>
      <c r="AN461" s="81"/>
      <c r="AO461" s="81"/>
      <c r="AP461" s="81"/>
      <c r="AQ461" s="81"/>
      <c r="AR461" s="600"/>
    </row>
    <row r="462" spans="1:44" s="378" customFormat="1" ht="12.75" hidden="1" customHeight="1" x14ac:dyDescent="0.2">
      <c r="A462" s="547" t="str">
        <f>IF('5. Contrasts'!A462="","",'5. Contrasts'!A462)</f>
        <v/>
      </c>
      <c r="B462" s="211" t="str">
        <f>IF('5. Contrasts'!B462="","",'5. Contrasts'!B462)</f>
        <v/>
      </c>
      <c r="C462" s="211" t="str">
        <f>IF('5. Contrasts'!C462="","",'5. Contrasts'!C462)</f>
        <v/>
      </c>
      <c r="D462" s="91" t="str">
        <f>IF('5. Contrasts'!D462="","",'5. Contrasts'!D462)</f>
        <v/>
      </c>
      <c r="E462" s="212" t="str">
        <f>IF('5. Contrasts'!E462="","",'5. Contrasts'!E462)</f>
        <v>vs.</v>
      </c>
      <c r="F462" s="211" t="str">
        <f>IF('5. Contrasts'!F462="","",'5. Contrasts'!F462)</f>
        <v/>
      </c>
      <c r="G462" s="93" t="str">
        <f>IF('5. Contrasts'!G462="","",'5. Contrasts'!G462)</f>
        <v/>
      </c>
      <c r="H462" s="399" t="str">
        <f>IF('5. Contrasts'!H462="","",'5. Contrasts'!H462)</f>
        <v/>
      </c>
      <c r="I462" s="211" t="str">
        <f>IF('5. Contrasts'!I462="","",'5. Contrasts'!I462)</f>
        <v/>
      </c>
      <c r="J462" s="211" t="str">
        <f>IF('5. Contrasts'!J462="","",'5. Contrasts'!J462)</f>
        <v/>
      </c>
      <c r="K462" s="211" t="str">
        <f>IF('5. Contrasts'!K462="","",'5. Contrasts'!K462)</f>
        <v/>
      </c>
      <c r="L462" s="211" t="str">
        <f>IF('5. Contrasts'!L462="","",'5. Contrasts'!L462)</f>
        <v/>
      </c>
      <c r="M462" s="211" t="str">
        <f>IF('5. Contrasts'!M462="","",'5. Contrasts'!M462)</f>
        <v/>
      </c>
      <c r="N462" s="211" t="str">
        <f>IF('5. Contrasts'!N462="","",'5. Contrasts'!N462)</f>
        <v/>
      </c>
      <c r="O462" s="211" t="str">
        <f>IF('5. Contrasts'!O462="","",'5. Contrasts'!O462)</f>
        <v/>
      </c>
      <c r="P462" s="211" t="str">
        <f>IF('5. Contrasts'!P462="","",'5. Contrasts'!P462)</f>
        <v/>
      </c>
      <c r="Q462" s="211" t="str">
        <f>IF('5. Contrasts'!Q462="","",'5. Contrasts'!Q462)</f>
        <v/>
      </c>
      <c r="R462" s="211" t="str">
        <f>IF('5. Contrasts'!R462="","",'5. Contrasts'!R462)</f>
        <v/>
      </c>
      <c r="S462" s="211" t="str">
        <f>IF('5. Contrasts'!S462="","",'5. Contrasts'!S462)</f>
        <v/>
      </c>
      <c r="T462" s="211" t="str">
        <f>IF('5. Contrasts'!T462="","",'5. Contrasts'!T462)</f>
        <v/>
      </c>
      <c r="U462" s="211" t="str">
        <f>IF('5. Contrasts'!U462="","",'5. Contrasts'!U462)</f>
        <v/>
      </c>
      <c r="V462" s="211" t="str">
        <f>IF('5. Contrasts'!V462="","",'5. Contrasts'!V462)</f>
        <v/>
      </c>
      <c r="W462" s="211" t="str">
        <f>IF('5. Contrasts'!W462="","",'5. Contrasts'!W462)</f>
        <v/>
      </c>
      <c r="X462" s="211" t="str">
        <f>IF('5. Contrasts'!X462="","",'5. Contrasts'!X462)</f>
        <v/>
      </c>
      <c r="Y462" s="211" t="str">
        <f>IF('5. Contrasts'!Y462="","",'5. Contrasts'!Y462)</f>
        <v/>
      </c>
      <c r="Z462" s="585" t="str">
        <f>IF('5. Contrasts'!Z462="","",'5. Contrasts'!Z462)</f>
        <v/>
      </c>
      <c r="AA462" s="377">
        <f t="shared" si="6"/>
        <v>17</v>
      </c>
      <c r="AC462" s="599"/>
      <c r="AD462" s="81"/>
      <c r="AE462" s="81"/>
      <c r="AF462" s="81"/>
      <c r="AG462" s="81"/>
      <c r="AH462" s="81"/>
      <c r="AI462" s="87"/>
      <c r="AJ462" s="81"/>
      <c r="AK462" s="81"/>
      <c r="AL462" s="81"/>
      <c r="AM462" s="81"/>
      <c r="AN462" s="81"/>
      <c r="AO462" s="81"/>
      <c r="AP462" s="81"/>
      <c r="AQ462" s="81"/>
      <c r="AR462" s="600"/>
    </row>
    <row r="463" spans="1:44" s="378" customFormat="1" ht="12.75" hidden="1" customHeight="1" x14ac:dyDescent="0.2">
      <c r="A463" s="547" t="str">
        <f>IF('5. Contrasts'!A463="","",'5. Contrasts'!A463)</f>
        <v/>
      </c>
      <c r="B463" s="211" t="str">
        <f>IF('5. Contrasts'!B463="","",'5. Contrasts'!B463)</f>
        <v/>
      </c>
      <c r="C463" s="211" t="str">
        <f>IF('5. Contrasts'!C463="","",'5. Contrasts'!C463)</f>
        <v/>
      </c>
      <c r="D463" s="91" t="str">
        <f>IF('5. Contrasts'!D463="","",'5. Contrasts'!D463)</f>
        <v/>
      </c>
      <c r="E463" s="212" t="str">
        <f>IF('5. Contrasts'!E463="","",'5. Contrasts'!E463)</f>
        <v>vs.</v>
      </c>
      <c r="F463" s="211" t="str">
        <f>IF('5. Contrasts'!F463="","",'5. Contrasts'!F463)</f>
        <v/>
      </c>
      <c r="G463" s="93" t="str">
        <f>IF('5. Contrasts'!G463="","",'5. Contrasts'!G463)</f>
        <v/>
      </c>
      <c r="H463" s="399" t="str">
        <f>IF('5. Contrasts'!H463="","",'5. Contrasts'!H463)</f>
        <v/>
      </c>
      <c r="I463" s="211" t="str">
        <f>IF('5. Contrasts'!I463="","",'5. Contrasts'!I463)</f>
        <v/>
      </c>
      <c r="J463" s="211" t="str">
        <f>IF('5. Contrasts'!J463="","",'5. Contrasts'!J463)</f>
        <v/>
      </c>
      <c r="K463" s="211" t="str">
        <f>IF('5. Contrasts'!K463="","",'5. Contrasts'!K463)</f>
        <v/>
      </c>
      <c r="L463" s="211" t="str">
        <f>IF('5. Contrasts'!L463="","",'5. Contrasts'!L463)</f>
        <v/>
      </c>
      <c r="M463" s="211" t="str">
        <f>IF('5. Contrasts'!M463="","",'5. Contrasts'!M463)</f>
        <v/>
      </c>
      <c r="N463" s="211" t="str">
        <f>IF('5. Contrasts'!N463="","",'5. Contrasts'!N463)</f>
        <v/>
      </c>
      <c r="O463" s="211" t="str">
        <f>IF('5. Contrasts'!O463="","",'5. Contrasts'!O463)</f>
        <v/>
      </c>
      <c r="P463" s="211" t="str">
        <f>IF('5. Contrasts'!P463="","",'5. Contrasts'!P463)</f>
        <v/>
      </c>
      <c r="Q463" s="211" t="str">
        <f>IF('5. Contrasts'!Q463="","",'5. Contrasts'!Q463)</f>
        <v/>
      </c>
      <c r="R463" s="211" t="str">
        <f>IF('5. Contrasts'!R463="","",'5. Contrasts'!R463)</f>
        <v/>
      </c>
      <c r="S463" s="211" t="str">
        <f>IF('5. Contrasts'!S463="","",'5. Contrasts'!S463)</f>
        <v/>
      </c>
      <c r="T463" s="211" t="str">
        <f>IF('5. Contrasts'!T463="","",'5. Contrasts'!T463)</f>
        <v/>
      </c>
      <c r="U463" s="211" t="str">
        <f>IF('5. Contrasts'!U463="","",'5. Contrasts'!U463)</f>
        <v/>
      </c>
      <c r="V463" s="211" t="str">
        <f>IF('5. Contrasts'!V463="","",'5. Contrasts'!V463)</f>
        <v/>
      </c>
      <c r="W463" s="211" t="str">
        <f>IF('5. Contrasts'!W463="","",'5. Contrasts'!W463)</f>
        <v/>
      </c>
      <c r="X463" s="211" t="str">
        <f>IF('5. Contrasts'!X463="","",'5. Contrasts'!X463)</f>
        <v/>
      </c>
      <c r="Y463" s="211" t="str">
        <f>IF('5. Contrasts'!Y463="","",'5. Contrasts'!Y463)</f>
        <v/>
      </c>
      <c r="Z463" s="585" t="str">
        <f>IF('5. Contrasts'!Z463="","",'5. Contrasts'!Z463)</f>
        <v/>
      </c>
      <c r="AA463" s="377">
        <f t="shared" si="6"/>
        <v>17</v>
      </c>
      <c r="AC463" s="599"/>
      <c r="AD463" s="81"/>
      <c r="AE463" s="81"/>
      <c r="AF463" s="81"/>
      <c r="AG463" s="81"/>
      <c r="AH463" s="81"/>
      <c r="AI463" s="87"/>
      <c r="AJ463" s="81"/>
      <c r="AK463" s="81"/>
      <c r="AL463" s="81"/>
      <c r="AM463" s="81"/>
      <c r="AN463" s="81"/>
      <c r="AO463" s="81"/>
      <c r="AP463" s="81"/>
      <c r="AQ463" s="81"/>
      <c r="AR463" s="600"/>
    </row>
    <row r="464" spans="1:44" s="378" customFormat="1" ht="12.75" hidden="1" customHeight="1" x14ac:dyDescent="0.2">
      <c r="A464" s="547" t="str">
        <f>IF('5. Contrasts'!A464="","",'5. Contrasts'!A464)</f>
        <v/>
      </c>
      <c r="B464" s="211" t="str">
        <f>IF('5. Contrasts'!B464="","",'5. Contrasts'!B464)</f>
        <v/>
      </c>
      <c r="C464" s="211" t="str">
        <f>IF('5. Contrasts'!C464="","",'5. Contrasts'!C464)</f>
        <v/>
      </c>
      <c r="D464" s="91" t="str">
        <f>IF('5. Contrasts'!D464="","",'5. Contrasts'!D464)</f>
        <v/>
      </c>
      <c r="E464" s="212" t="str">
        <f>IF('5. Contrasts'!E464="","",'5. Contrasts'!E464)</f>
        <v>vs.</v>
      </c>
      <c r="F464" s="211" t="str">
        <f>IF('5. Contrasts'!F464="","",'5. Contrasts'!F464)</f>
        <v/>
      </c>
      <c r="G464" s="93" t="str">
        <f>IF('5. Contrasts'!G464="","",'5. Contrasts'!G464)</f>
        <v/>
      </c>
      <c r="H464" s="399" t="str">
        <f>IF('5. Contrasts'!H464="","",'5. Contrasts'!H464)</f>
        <v/>
      </c>
      <c r="I464" s="211" t="str">
        <f>IF('5. Contrasts'!I464="","",'5. Contrasts'!I464)</f>
        <v/>
      </c>
      <c r="J464" s="211" t="str">
        <f>IF('5. Contrasts'!J464="","",'5. Contrasts'!J464)</f>
        <v/>
      </c>
      <c r="K464" s="211" t="str">
        <f>IF('5. Contrasts'!K464="","",'5. Contrasts'!K464)</f>
        <v/>
      </c>
      <c r="L464" s="211" t="str">
        <f>IF('5. Contrasts'!L464="","",'5. Contrasts'!L464)</f>
        <v/>
      </c>
      <c r="M464" s="211" t="str">
        <f>IF('5. Contrasts'!M464="","",'5. Contrasts'!M464)</f>
        <v/>
      </c>
      <c r="N464" s="211" t="str">
        <f>IF('5. Contrasts'!N464="","",'5. Contrasts'!N464)</f>
        <v/>
      </c>
      <c r="O464" s="211" t="str">
        <f>IF('5. Contrasts'!O464="","",'5. Contrasts'!O464)</f>
        <v/>
      </c>
      <c r="P464" s="211" t="str">
        <f>IF('5. Contrasts'!P464="","",'5. Contrasts'!P464)</f>
        <v/>
      </c>
      <c r="Q464" s="211" t="str">
        <f>IF('5. Contrasts'!Q464="","",'5. Contrasts'!Q464)</f>
        <v/>
      </c>
      <c r="R464" s="211" t="str">
        <f>IF('5. Contrasts'!R464="","",'5. Contrasts'!R464)</f>
        <v/>
      </c>
      <c r="S464" s="211" t="str">
        <f>IF('5. Contrasts'!S464="","",'5. Contrasts'!S464)</f>
        <v/>
      </c>
      <c r="T464" s="211" t="str">
        <f>IF('5. Contrasts'!T464="","",'5. Contrasts'!T464)</f>
        <v/>
      </c>
      <c r="U464" s="211" t="str">
        <f>IF('5. Contrasts'!U464="","",'5. Contrasts'!U464)</f>
        <v/>
      </c>
      <c r="V464" s="211" t="str">
        <f>IF('5. Contrasts'!V464="","",'5. Contrasts'!V464)</f>
        <v/>
      </c>
      <c r="W464" s="211" t="str">
        <f>IF('5. Contrasts'!W464="","",'5. Contrasts'!W464)</f>
        <v/>
      </c>
      <c r="X464" s="211" t="str">
        <f>IF('5. Contrasts'!X464="","",'5. Contrasts'!X464)</f>
        <v/>
      </c>
      <c r="Y464" s="211" t="str">
        <f>IF('5. Contrasts'!Y464="","",'5. Contrasts'!Y464)</f>
        <v/>
      </c>
      <c r="Z464" s="585" t="str">
        <f>IF('5. Contrasts'!Z464="","",'5. Contrasts'!Z464)</f>
        <v/>
      </c>
      <c r="AA464" s="377">
        <f t="shared" si="6"/>
        <v>17</v>
      </c>
      <c r="AC464" s="599"/>
      <c r="AD464" s="81"/>
      <c r="AE464" s="81"/>
      <c r="AF464" s="81"/>
      <c r="AG464" s="81"/>
      <c r="AH464" s="81"/>
      <c r="AI464" s="87"/>
      <c r="AJ464" s="81"/>
      <c r="AK464" s="81"/>
      <c r="AL464" s="81"/>
      <c r="AM464" s="81"/>
      <c r="AN464" s="81"/>
      <c r="AO464" s="81"/>
      <c r="AP464" s="81"/>
      <c r="AQ464" s="81"/>
      <c r="AR464" s="600"/>
    </row>
    <row r="465" spans="1:44" s="378" customFormat="1" ht="12.75" hidden="1" customHeight="1" x14ac:dyDescent="0.2">
      <c r="A465" s="547" t="str">
        <f>IF('5. Contrasts'!A465="","",'5. Contrasts'!A465)</f>
        <v/>
      </c>
      <c r="B465" s="211" t="str">
        <f>IF('5. Contrasts'!B465="","",'5. Contrasts'!B465)</f>
        <v/>
      </c>
      <c r="C465" s="211" t="str">
        <f>IF('5. Contrasts'!C465="","",'5. Contrasts'!C465)</f>
        <v/>
      </c>
      <c r="D465" s="91" t="str">
        <f>IF('5. Contrasts'!D465="","",'5. Contrasts'!D465)</f>
        <v/>
      </c>
      <c r="E465" s="212" t="str">
        <f>IF('5. Contrasts'!E465="","",'5. Contrasts'!E465)</f>
        <v>vs.</v>
      </c>
      <c r="F465" s="211" t="str">
        <f>IF('5. Contrasts'!F465="","",'5. Contrasts'!F465)</f>
        <v/>
      </c>
      <c r="G465" s="93" t="str">
        <f>IF('5. Contrasts'!G465="","",'5. Contrasts'!G465)</f>
        <v/>
      </c>
      <c r="H465" s="399" t="str">
        <f>IF('5. Contrasts'!H465="","",'5. Contrasts'!H465)</f>
        <v/>
      </c>
      <c r="I465" s="211" t="str">
        <f>IF('5. Contrasts'!I465="","",'5. Contrasts'!I465)</f>
        <v/>
      </c>
      <c r="J465" s="211" t="str">
        <f>IF('5. Contrasts'!J465="","",'5. Contrasts'!J465)</f>
        <v/>
      </c>
      <c r="K465" s="211" t="str">
        <f>IF('5. Contrasts'!K465="","",'5. Contrasts'!K465)</f>
        <v/>
      </c>
      <c r="L465" s="211" t="str">
        <f>IF('5. Contrasts'!L465="","",'5. Contrasts'!L465)</f>
        <v/>
      </c>
      <c r="M465" s="211" t="str">
        <f>IF('5. Contrasts'!M465="","",'5. Contrasts'!M465)</f>
        <v/>
      </c>
      <c r="N465" s="211" t="str">
        <f>IF('5. Contrasts'!N465="","",'5. Contrasts'!N465)</f>
        <v/>
      </c>
      <c r="O465" s="211" t="str">
        <f>IF('5. Contrasts'!O465="","",'5. Contrasts'!O465)</f>
        <v/>
      </c>
      <c r="P465" s="211" t="str">
        <f>IF('5. Contrasts'!P465="","",'5. Contrasts'!P465)</f>
        <v/>
      </c>
      <c r="Q465" s="211" t="str">
        <f>IF('5. Contrasts'!Q465="","",'5. Contrasts'!Q465)</f>
        <v/>
      </c>
      <c r="R465" s="211" t="str">
        <f>IF('5. Contrasts'!R465="","",'5. Contrasts'!R465)</f>
        <v/>
      </c>
      <c r="S465" s="211" t="str">
        <f>IF('5. Contrasts'!S465="","",'5. Contrasts'!S465)</f>
        <v/>
      </c>
      <c r="T465" s="211" t="str">
        <f>IF('5. Contrasts'!T465="","",'5. Contrasts'!T465)</f>
        <v/>
      </c>
      <c r="U465" s="211" t="str">
        <f>IF('5. Contrasts'!U465="","",'5. Contrasts'!U465)</f>
        <v/>
      </c>
      <c r="V465" s="211" t="str">
        <f>IF('5. Contrasts'!V465="","",'5. Contrasts'!V465)</f>
        <v/>
      </c>
      <c r="W465" s="211" t="str">
        <f>IF('5. Contrasts'!W465="","",'5. Contrasts'!W465)</f>
        <v/>
      </c>
      <c r="X465" s="211" t="str">
        <f>IF('5. Contrasts'!X465="","",'5. Contrasts'!X465)</f>
        <v/>
      </c>
      <c r="Y465" s="211" t="str">
        <f>IF('5. Contrasts'!Y465="","",'5. Contrasts'!Y465)</f>
        <v/>
      </c>
      <c r="Z465" s="585" t="str">
        <f>IF('5. Contrasts'!Z465="","",'5. Contrasts'!Z465)</f>
        <v/>
      </c>
      <c r="AA465" s="377">
        <f t="shared" si="6"/>
        <v>17</v>
      </c>
      <c r="AC465" s="599"/>
      <c r="AD465" s="81"/>
      <c r="AE465" s="81"/>
      <c r="AF465" s="81"/>
      <c r="AG465" s="81"/>
      <c r="AH465" s="81"/>
      <c r="AI465" s="87"/>
      <c r="AJ465" s="81"/>
      <c r="AK465" s="81"/>
      <c r="AL465" s="81"/>
      <c r="AM465" s="81"/>
      <c r="AN465" s="81"/>
      <c r="AO465" s="81"/>
      <c r="AP465" s="81"/>
      <c r="AQ465" s="81"/>
      <c r="AR465" s="600"/>
    </row>
    <row r="466" spans="1:44" s="378" customFormat="1" ht="12.75" hidden="1" customHeight="1" x14ac:dyDescent="0.2">
      <c r="A466" s="547" t="str">
        <f>IF('5. Contrasts'!A466="","",'5. Contrasts'!A466)</f>
        <v/>
      </c>
      <c r="B466" s="211" t="str">
        <f>IF('5. Contrasts'!B466="","",'5. Contrasts'!B466)</f>
        <v/>
      </c>
      <c r="C466" s="211" t="str">
        <f>IF('5. Contrasts'!C466="","",'5. Contrasts'!C466)</f>
        <v/>
      </c>
      <c r="D466" s="91" t="str">
        <f>IF('5. Contrasts'!D466="","",'5. Contrasts'!D466)</f>
        <v/>
      </c>
      <c r="E466" s="212" t="str">
        <f>IF('5. Contrasts'!E466="","",'5. Contrasts'!E466)</f>
        <v>vs.</v>
      </c>
      <c r="F466" s="211" t="str">
        <f>IF('5. Contrasts'!F466="","",'5. Contrasts'!F466)</f>
        <v/>
      </c>
      <c r="G466" s="93" t="str">
        <f>IF('5. Contrasts'!G466="","",'5. Contrasts'!G466)</f>
        <v/>
      </c>
      <c r="H466" s="399" t="str">
        <f>IF('5. Contrasts'!H466="","",'5. Contrasts'!H466)</f>
        <v/>
      </c>
      <c r="I466" s="211" t="str">
        <f>IF('5. Contrasts'!I466="","",'5. Contrasts'!I466)</f>
        <v/>
      </c>
      <c r="J466" s="211" t="str">
        <f>IF('5. Contrasts'!J466="","",'5. Contrasts'!J466)</f>
        <v/>
      </c>
      <c r="K466" s="211" t="str">
        <f>IF('5. Contrasts'!K466="","",'5. Contrasts'!K466)</f>
        <v/>
      </c>
      <c r="L466" s="211" t="str">
        <f>IF('5. Contrasts'!L466="","",'5. Contrasts'!L466)</f>
        <v/>
      </c>
      <c r="M466" s="211" t="str">
        <f>IF('5. Contrasts'!M466="","",'5. Contrasts'!M466)</f>
        <v/>
      </c>
      <c r="N466" s="211" t="str">
        <f>IF('5. Contrasts'!N466="","",'5. Contrasts'!N466)</f>
        <v/>
      </c>
      <c r="O466" s="211" t="str">
        <f>IF('5. Contrasts'!O466="","",'5. Contrasts'!O466)</f>
        <v/>
      </c>
      <c r="P466" s="211" t="str">
        <f>IF('5. Contrasts'!P466="","",'5. Contrasts'!P466)</f>
        <v/>
      </c>
      <c r="Q466" s="211" t="str">
        <f>IF('5. Contrasts'!Q466="","",'5. Contrasts'!Q466)</f>
        <v/>
      </c>
      <c r="R466" s="211" t="str">
        <f>IF('5. Contrasts'!R466="","",'5. Contrasts'!R466)</f>
        <v/>
      </c>
      <c r="S466" s="211" t="str">
        <f>IF('5. Contrasts'!S466="","",'5. Contrasts'!S466)</f>
        <v/>
      </c>
      <c r="T466" s="211" t="str">
        <f>IF('5. Contrasts'!T466="","",'5. Contrasts'!T466)</f>
        <v/>
      </c>
      <c r="U466" s="211" t="str">
        <f>IF('5. Contrasts'!U466="","",'5. Contrasts'!U466)</f>
        <v/>
      </c>
      <c r="V466" s="211" t="str">
        <f>IF('5. Contrasts'!V466="","",'5. Contrasts'!V466)</f>
        <v/>
      </c>
      <c r="W466" s="211" t="str">
        <f>IF('5. Contrasts'!W466="","",'5. Contrasts'!W466)</f>
        <v/>
      </c>
      <c r="X466" s="211" t="str">
        <f>IF('5. Contrasts'!X466="","",'5. Contrasts'!X466)</f>
        <v/>
      </c>
      <c r="Y466" s="211" t="str">
        <f>IF('5. Contrasts'!Y466="","",'5. Contrasts'!Y466)</f>
        <v/>
      </c>
      <c r="Z466" s="585" t="str">
        <f>IF('5. Contrasts'!Z466="","",'5. Contrasts'!Z466)</f>
        <v/>
      </c>
      <c r="AA466" s="377">
        <f t="shared" si="6"/>
        <v>17</v>
      </c>
      <c r="AC466" s="599"/>
      <c r="AD466" s="81"/>
      <c r="AE466" s="81"/>
      <c r="AF466" s="81"/>
      <c r="AG466" s="81"/>
      <c r="AH466" s="81"/>
      <c r="AI466" s="87"/>
      <c r="AJ466" s="81"/>
      <c r="AK466" s="81"/>
      <c r="AL466" s="81"/>
      <c r="AM466" s="81"/>
      <c r="AN466" s="81"/>
      <c r="AO466" s="81"/>
      <c r="AP466" s="81"/>
      <c r="AQ466" s="81"/>
      <c r="AR466" s="600"/>
    </row>
    <row r="467" spans="1:44" s="378" customFormat="1" ht="12.75" hidden="1" customHeight="1" x14ac:dyDescent="0.2">
      <c r="A467" s="547" t="str">
        <f>IF('5. Contrasts'!A467="","",'5. Contrasts'!A467)</f>
        <v/>
      </c>
      <c r="B467" s="211" t="str">
        <f>IF('5. Contrasts'!B467="","",'5. Contrasts'!B467)</f>
        <v/>
      </c>
      <c r="C467" s="211" t="str">
        <f>IF('5. Contrasts'!C467="","",'5. Contrasts'!C467)</f>
        <v/>
      </c>
      <c r="D467" s="91" t="str">
        <f>IF('5. Contrasts'!D467="","",'5. Contrasts'!D467)</f>
        <v/>
      </c>
      <c r="E467" s="212" t="str">
        <f>IF('5. Contrasts'!E467="","",'5. Contrasts'!E467)</f>
        <v>vs.</v>
      </c>
      <c r="F467" s="211" t="str">
        <f>IF('5. Contrasts'!F467="","",'5. Contrasts'!F467)</f>
        <v/>
      </c>
      <c r="G467" s="93" t="str">
        <f>IF('5. Contrasts'!G467="","",'5. Contrasts'!G467)</f>
        <v/>
      </c>
      <c r="H467" s="399" t="str">
        <f>IF('5. Contrasts'!H467="","",'5. Contrasts'!H467)</f>
        <v/>
      </c>
      <c r="I467" s="211" t="str">
        <f>IF('5. Contrasts'!I467="","",'5. Contrasts'!I467)</f>
        <v/>
      </c>
      <c r="J467" s="211" t="str">
        <f>IF('5. Contrasts'!J467="","",'5. Contrasts'!J467)</f>
        <v/>
      </c>
      <c r="K467" s="211" t="str">
        <f>IF('5. Contrasts'!K467="","",'5. Contrasts'!K467)</f>
        <v/>
      </c>
      <c r="L467" s="211" t="str">
        <f>IF('5. Contrasts'!L467="","",'5. Contrasts'!L467)</f>
        <v/>
      </c>
      <c r="M467" s="211" t="str">
        <f>IF('5. Contrasts'!M467="","",'5. Contrasts'!M467)</f>
        <v/>
      </c>
      <c r="N467" s="211" t="str">
        <f>IF('5. Contrasts'!N467="","",'5. Contrasts'!N467)</f>
        <v/>
      </c>
      <c r="O467" s="211" t="str">
        <f>IF('5. Contrasts'!O467="","",'5. Contrasts'!O467)</f>
        <v/>
      </c>
      <c r="P467" s="211" t="str">
        <f>IF('5. Contrasts'!P467="","",'5. Contrasts'!P467)</f>
        <v/>
      </c>
      <c r="Q467" s="211" t="str">
        <f>IF('5. Contrasts'!Q467="","",'5. Contrasts'!Q467)</f>
        <v/>
      </c>
      <c r="R467" s="211" t="str">
        <f>IF('5. Contrasts'!R467="","",'5. Contrasts'!R467)</f>
        <v/>
      </c>
      <c r="S467" s="211" t="str">
        <f>IF('5. Contrasts'!S467="","",'5. Contrasts'!S467)</f>
        <v/>
      </c>
      <c r="T467" s="211" t="str">
        <f>IF('5. Contrasts'!T467="","",'5. Contrasts'!T467)</f>
        <v/>
      </c>
      <c r="U467" s="211" t="str">
        <f>IF('5. Contrasts'!U467="","",'5. Contrasts'!U467)</f>
        <v/>
      </c>
      <c r="V467" s="211" t="str">
        <f>IF('5. Contrasts'!V467="","",'5. Contrasts'!V467)</f>
        <v/>
      </c>
      <c r="W467" s="211" t="str">
        <f>IF('5. Contrasts'!W467="","",'5. Contrasts'!W467)</f>
        <v/>
      </c>
      <c r="X467" s="211" t="str">
        <f>IF('5. Contrasts'!X467="","",'5. Contrasts'!X467)</f>
        <v/>
      </c>
      <c r="Y467" s="211" t="str">
        <f>IF('5. Contrasts'!Y467="","",'5. Contrasts'!Y467)</f>
        <v/>
      </c>
      <c r="Z467" s="585" t="str">
        <f>IF('5. Contrasts'!Z467="","",'5. Contrasts'!Z467)</f>
        <v/>
      </c>
      <c r="AA467" s="377">
        <f t="shared" si="6"/>
        <v>17</v>
      </c>
      <c r="AC467" s="599"/>
      <c r="AD467" s="81"/>
      <c r="AE467" s="81"/>
      <c r="AF467" s="81"/>
      <c r="AG467" s="81"/>
      <c r="AH467" s="81"/>
      <c r="AI467" s="87"/>
      <c r="AJ467" s="81"/>
      <c r="AK467" s="81"/>
      <c r="AL467" s="81"/>
      <c r="AM467" s="81"/>
      <c r="AN467" s="81"/>
      <c r="AO467" s="81"/>
      <c r="AP467" s="81"/>
      <c r="AQ467" s="81"/>
      <c r="AR467" s="600"/>
    </row>
    <row r="468" spans="1:44" s="378" customFormat="1" ht="12.75" hidden="1" customHeight="1" x14ac:dyDescent="0.2">
      <c r="A468" s="547" t="str">
        <f>IF('5. Contrasts'!A468="","",'5. Contrasts'!A468)</f>
        <v/>
      </c>
      <c r="B468" s="211" t="str">
        <f>IF('5. Contrasts'!B468="","",'5. Contrasts'!B468)</f>
        <v/>
      </c>
      <c r="C468" s="211" t="str">
        <f>IF('5. Contrasts'!C468="","",'5. Contrasts'!C468)</f>
        <v/>
      </c>
      <c r="D468" s="91" t="str">
        <f>IF('5. Contrasts'!D468="","",'5. Contrasts'!D468)</f>
        <v/>
      </c>
      <c r="E468" s="212" t="str">
        <f>IF('5. Contrasts'!E468="","",'5. Contrasts'!E468)</f>
        <v>vs.</v>
      </c>
      <c r="F468" s="211" t="str">
        <f>IF('5. Contrasts'!F468="","",'5. Contrasts'!F468)</f>
        <v/>
      </c>
      <c r="G468" s="93" t="str">
        <f>IF('5. Contrasts'!G468="","",'5. Contrasts'!G468)</f>
        <v/>
      </c>
      <c r="H468" s="399" t="str">
        <f>IF('5. Contrasts'!H468="","",'5. Contrasts'!H468)</f>
        <v/>
      </c>
      <c r="I468" s="211" t="str">
        <f>IF('5. Contrasts'!I468="","",'5. Contrasts'!I468)</f>
        <v/>
      </c>
      <c r="J468" s="211" t="str">
        <f>IF('5. Contrasts'!J468="","",'5. Contrasts'!J468)</f>
        <v/>
      </c>
      <c r="K468" s="211" t="str">
        <f>IF('5. Contrasts'!K468="","",'5. Contrasts'!K468)</f>
        <v/>
      </c>
      <c r="L468" s="211" t="str">
        <f>IF('5. Contrasts'!L468="","",'5. Contrasts'!L468)</f>
        <v/>
      </c>
      <c r="M468" s="211" t="str">
        <f>IF('5. Contrasts'!M468="","",'5. Contrasts'!M468)</f>
        <v/>
      </c>
      <c r="N468" s="211" t="str">
        <f>IF('5. Contrasts'!N468="","",'5. Contrasts'!N468)</f>
        <v/>
      </c>
      <c r="O468" s="211" t="str">
        <f>IF('5. Contrasts'!O468="","",'5. Contrasts'!O468)</f>
        <v/>
      </c>
      <c r="P468" s="211" t="str">
        <f>IF('5. Contrasts'!P468="","",'5. Contrasts'!P468)</f>
        <v/>
      </c>
      <c r="Q468" s="211" t="str">
        <f>IF('5. Contrasts'!Q468="","",'5. Contrasts'!Q468)</f>
        <v/>
      </c>
      <c r="R468" s="211" t="str">
        <f>IF('5. Contrasts'!R468="","",'5. Contrasts'!R468)</f>
        <v/>
      </c>
      <c r="S468" s="211" t="str">
        <f>IF('5. Contrasts'!S468="","",'5. Contrasts'!S468)</f>
        <v/>
      </c>
      <c r="T468" s="211" t="str">
        <f>IF('5. Contrasts'!T468="","",'5. Contrasts'!T468)</f>
        <v/>
      </c>
      <c r="U468" s="211" t="str">
        <f>IF('5. Contrasts'!U468="","",'5. Contrasts'!U468)</f>
        <v/>
      </c>
      <c r="V468" s="211" t="str">
        <f>IF('5. Contrasts'!V468="","",'5. Contrasts'!V468)</f>
        <v/>
      </c>
      <c r="W468" s="211" t="str">
        <f>IF('5. Contrasts'!W468="","",'5. Contrasts'!W468)</f>
        <v/>
      </c>
      <c r="X468" s="211" t="str">
        <f>IF('5. Contrasts'!X468="","",'5. Contrasts'!X468)</f>
        <v/>
      </c>
      <c r="Y468" s="211" t="str">
        <f>IF('5. Contrasts'!Y468="","",'5. Contrasts'!Y468)</f>
        <v/>
      </c>
      <c r="Z468" s="585" t="str">
        <f>IF('5. Contrasts'!Z468="","",'5. Contrasts'!Z468)</f>
        <v/>
      </c>
      <c r="AA468" s="377">
        <f t="shared" si="6"/>
        <v>17</v>
      </c>
      <c r="AC468" s="599"/>
      <c r="AD468" s="81"/>
      <c r="AE468" s="81"/>
      <c r="AF468" s="81"/>
      <c r="AG468" s="81"/>
      <c r="AH468" s="81"/>
      <c r="AI468" s="87"/>
      <c r="AJ468" s="81"/>
      <c r="AK468" s="81"/>
      <c r="AL468" s="81"/>
      <c r="AM468" s="81"/>
      <c r="AN468" s="81"/>
      <c r="AO468" s="81"/>
      <c r="AP468" s="81"/>
      <c r="AQ468" s="81"/>
      <c r="AR468" s="600"/>
    </row>
    <row r="469" spans="1:44" s="378" customFormat="1" ht="12.75" hidden="1" customHeight="1" x14ac:dyDescent="0.2">
      <c r="A469" s="547" t="str">
        <f>IF('5. Contrasts'!A469="","",'5. Contrasts'!A469)</f>
        <v/>
      </c>
      <c r="B469" s="211" t="str">
        <f>IF('5. Contrasts'!B469="","",'5. Contrasts'!B469)</f>
        <v/>
      </c>
      <c r="C469" s="211" t="str">
        <f>IF('5. Contrasts'!C469="","",'5. Contrasts'!C469)</f>
        <v/>
      </c>
      <c r="D469" s="91" t="str">
        <f>IF('5. Contrasts'!D469="","",'5. Contrasts'!D469)</f>
        <v/>
      </c>
      <c r="E469" s="212" t="str">
        <f>IF('5. Contrasts'!E469="","",'5. Contrasts'!E469)</f>
        <v>vs.</v>
      </c>
      <c r="F469" s="211" t="str">
        <f>IF('5. Contrasts'!F469="","",'5. Contrasts'!F469)</f>
        <v/>
      </c>
      <c r="G469" s="93" t="str">
        <f>IF('5. Contrasts'!G469="","",'5. Contrasts'!G469)</f>
        <v/>
      </c>
      <c r="H469" s="399" t="str">
        <f>IF('5. Contrasts'!H469="","",'5. Contrasts'!H469)</f>
        <v/>
      </c>
      <c r="I469" s="211" t="str">
        <f>IF('5. Contrasts'!I469="","",'5. Contrasts'!I469)</f>
        <v/>
      </c>
      <c r="J469" s="211" t="str">
        <f>IF('5. Contrasts'!J469="","",'5. Contrasts'!J469)</f>
        <v/>
      </c>
      <c r="K469" s="211" t="str">
        <f>IF('5. Contrasts'!K469="","",'5. Contrasts'!K469)</f>
        <v/>
      </c>
      <c r="L469" s="211" t="str">
        <f>IF('5. Contrasts'!L469="","",'5. Contrasts'!L469)</f>
        <v/>
      </c>
      <c r="M469" s="211" t="str">
        <f>IF('5. Contrasts'!M469="","",'5. Contrasts'!M469)</f>
        <v/>
      </c>
      <c r="N469" s="211" t="str">
        <f>IF('5. Contrasts'!N469="","",'5. Contrasts'!N469)</f>
        <v/>
      </c>
      <c r="O469" s="211" t="str">
        <f>IF('5. Contrasts'!O469="","",'5. Contrasts'!O469)</f>
        <v/>
      </c>
      <c r="P469" s="211" t="str">
        <f>IF('5. Contrasts'!P469="","",'5. Contrasts'!P469)</f>
        <v/>
      </c>
      <c r="Q469" s="211" t="str">
        <f>IF('5. Contrasts'!Q469="","",'5. Contrasts'!Q469)</f>
        <v/>
      </c>
      <c r="R469" s="211" t="str">
        <f>IF('5. Contrasts'!R469="","",'5. Contrasts'!R469)</f>
        <v/>
      </c>
      <c r="S469" s="211" t="str">
        <f>IF('5. Contrasts'!S469="","",'5. Contrasts'!S469)</f>
        <v/>
      </c>
      <c r="T469" s="211" t="str">
        <f>IF('5. Contrasts'!T469="","",'5. Contrasts'!T469)</f>
        <v/>
      </c>
      <c r="U469" s="211" t="str">
        <f>IF('5. Contrasts'!U469="","",'5. Contrasts'!U469)</f>
        <v/>
      </c>
      <c r="V469" s="211" t="str">
        <f>IF('5. Contrasts'!V469="","",'5. Contrasts'!V469)</f>
        <v/>
      </c>
      <c r="W469" s="211" t="str">
        <f>IF('5. Contrasts'!W469="","",'5. Contrasts'!W469)</f>
        <v/>
      </c>
      <c r="X469" s="211" t="str">
        <f>IF('5. Contrasts'!X469="","",'5. Contrasts'!X469)</f>
        <v/>
      </c>
      <c r="Y469" s="211" t="str">
        <f>IF('5. Contrasts'!Y469="","",'5. Contrasts'!Y469)</f>
        <v/>
      </c>
      <c r="Z469" s="585" t="str">
        <f>IF('5. Contrasts'!Z469="","",'5. Contrasts'!Z469)</f>
        <v/>
      </c>
      <c r="AA469" s="377">
        <f t="shared" si="6"/>
        <v>17</v>
      </c>
      <c r="AC469" s="599"/>
      <c r="AD469" s="81"/>
      <c r="AE469" s="81"/>
      <c r="AF469" s="81"/>
      <c r="AG469" s="81"/>
      <c r="AH469" s="81"/>
      <c r="AI469" s="87"/>
      <c r="AJ469" s="81"/>
      <c r="AK469" s="81"/>
      <c r="AL469" s="81"/>
      <c r="AM469" s="81"/>
      <c r="AN469" s="81"/>
      <c r="AO469" s="81"/>
      <c r="AP469" s="81"/>
      <c r="AQ469" s="81"/>
      <c r="AR469" s="600"/>
    </row>
    <row r="470" spans="1:44" s="378" customFormat="1" ht="12.75" hidden="1" customHeight="1" x14ac:dyDescent="0.2">
      <c r="A470" s="547" t="str">
        <f>IF('5. Contrasts'!A470="","",'5. Contrasts'!A470)</f>
        <v/>
      </c>
      <c r="B470" s="211" t="str">
        <f>IF('5. Contrasts'!B470="","",'5. Contrasts'!B470)</f>
        <v/>
      </c>
      <c r="C470" s="211" t="str">
        <f>IF('5. Contrasts'!C470="","",'5. Contrasts'!C470)</f>
        <v/>
      </c>
      <c r="D470" s="91" t="str">
        <f>IF('5. Contrasts'!D470="","",'5. Contrasts'!D470)</f>
        <v/>
      </c>
      <c r="E470" s="212" t="str">
        <f>IF('5. Contrasts'!E470="","",'5. Contrasts'!E470)</f>
        <v>vs.</v>
      </c>
      <c r="F470" s="211" t="str">
        <f>IF('5. Contrasts'!F470="","",'5. Contrasts'!F470)</f>
        <v/>
      </c>
      <c r="G470" s="93" t="str">
        <f>IF('5. Contrasts'!G470="","",'5. Contrasts'!G470)</f>
        <v/>
      </c>
      <c r="H470" s="399" t="str">
        <f>IF('5. Contrasts'!H470="","",'5. Contrasts'!H470)</f>
        <v/>
      </c>
      <c r="I470" s="211" t="str">
        <f>IF('5. Contrasts'!I470="","",'5. Contrasts'!I470)</f>
        <v/>
      </c>
      <c r="J470" s="211" t="str">
        <f>IF('5. Contrasts'!J470="","",'5. Contrasts'!J470)</f>
        <v/>
      </c>
      <c r="K470" s="211" t="str">
        <f>IF('5. Contrasts'!K470="","",'5. Contrasts'!K470)</f>
        <v/>
      </c>
      <c r="L470" s="211" t="str">
        <f>IF('5. Contrasts'!L470="","",'5. Contrasts'!L470)</f>
        <v/>
      </c>
      <c r="M470" s="211" t="str">
        <f>IF('5. Contrasts'!M470="","",'5. Contrasts'!M470)</f>
        <v/>
      </c>
      <c r="N470" s="211" t="str">
        <f>IF('5. Contrasts'!N470="","",'5. Contrasts'!N470)</f>
        <v/>
      </c>
      <c r="O470" s="211" t="str">
        <f>IF('5. Contrasts'!O470="","",'5. Contrasts'!O470)</f>
        <v/>
      </c>
      <c r="P470" s="211" t="str">
        <f>IF('5. Contrasts'!P470="","",'5. Contrasts'!P470)</f>
        <v/>
      </c>
      <c r="Q470" s="211" t="str">
        <f>IF('5. Contrasts'!Q470="","",'5. Contrasts'!Q470)</f>
        <v/>
      </c>
      <c r="R470" s="211" t="str">
        <f>IF('5. Contrasts'!R470="","",'5. Contrasts'!R470)</f>
        <v/>
      </c>
      <c r="S470" s="211" t="str">
        <f>IF('5. Contrasts'!S470="","",'5. Contrasts'!S470)</f>
        <v/>
      </c>
      <c r="T470" s="211" t="str">
        <f>IF('5. Contrasts'!T470="","",'5. Contrasts'!T470)</f>
        <v/>
      </c>
      <c r="U470" s="211" t="str">
        <f>IF('5. Contrasts'!U470="","",'5. Contrasts'!U470)</f>
        <v/>
      </c>
      <c r="V470" s="211" t="str">
        <f>IF('5. Contrasts'!V470="","",'5. Contrasts'!V470)</f>
        <v/>
      </c>
      <c r="W470" s="211" t="str">
        <f>IF('5. Contrasts'!W470="","",'5. Contrasts'!W470)</f>
        <v/>
      </c>
      <c r="X470" s="211" t="str">
        <f>IF('5. Contrasts'!X470="","",'5. Contrasts'!X470)</f>
        <v/>
      </c>
      <c r="Y470" s="211" t="str">
        <f>IF('5. Contrasts'!Y470="","",'5. Contrasts'!Y470)</f>
        <v/>
      </c>
      <c r="Z470" s="585" t="str">
        <f>IF('5. Contrasts'!Z470="","",'5. Contrasts'!Z470)</f>
        <v/>
      </c>
      <c r="AA470" s="377">
        <f t="shared" si="6"/>
        <v>17</v>
      </c>
      <c r="AC470" s="599"/>
      <c r="AD470" s="81"/>
      <c r="AE470" s="81"/>
      <c r="AF470" s="81"/>
      <c r="AG470" s="81"/>
      <c r="AH470" s="81"/>
      <c r="AI470" s="87"/>
      <c r="AJ470" s="81"/>
      <c r="AK470" s="81"/>
      <c r="AL470" s="81"/>
      <c r="AM470" s="81"/>
      <c r="AN470" s="81"/>
      <c r="AO470" s="81"/>
      <c r="AP470" s="81"/>
      <c r="AQ470" s="81"/>
      <c r="AR470" s="600"/>
    </row>
    <row r="471" spans="1:44" s="382" customFormat="1" ht="12.75" customHeight="1" x14ac:dyDescent="0.2">
      <c r="A471" s="549" t="str">
        <f>IF('5. Contrasts'!A471="","",'5. Contrasts'!A471)</f>
        <v xml:space="preserve">Note: There are additional rows available for use if you highlight this row and the one above it and choose "Unhide" in the "View" menu. </v>
      </c>
      <c r="B471" s="213"/>
      <c r="C471" s="218"/>
      <c r="D471" s="218"/>
      <c r="E471" s="219"/>
      <c r="F471" s="218"/>
      <c r="G471" s="218"/>
      <c r="H471" s="218"/>
      <c r="I471" s="218"/>
      <c r="J471" s="218"/>
      <c r="K471" s="218"/>
      <c r="L471" s="218"/>
      <c r="M471" s="218"/>
      <c r="N471" s="218"/>
      <c r="O471" s="218"/>
      <c r="P471" s="218"/>
      <c r="Q471" s="218"/>
      <c r="R471" s="218"/>
      <c r="S471" s="218"/>
      <c r="T471" s="218"/>
      <c r="U471" s="218"/>
      <c r="V471" s="218"/>
      <c r="W471" s="218"/>
      <c r="X471" s="218"/>
      <c r="Y471" s="218"/>
      <c r="Z471" s="586" t="str">
        <f>IF('5. Contrasts'!Z471="","",'5. Contrasts'!Z471)</f>
        <v/>
      </c>
      <c r="AA471" s="381"/>
      <c r="AC471" s="601"/>
      <c r="AD471" s="247"/>
      <c r="AE471" s="247"/>
      <c r="AF471" s="247"/>
      <c r="AG471" s="247"/>
      <c r="AH471" s="247"/>
      <c r="AI471" s="247"/>
      <c r="AJ471" s="247"/>
      <c r="AK471" s="247"/>
      <c r="AL471" s="247"/>
      <c r="AM471" s="247"/>
      <c r="AN471" s="247"/>
      <c r="AO471" s="247"/>
      <c r="AP471" s="247"/>
      <c r="AQ471" s="247"/>
      <c r="AR471" s="602"/>
    </row>
    <row r="472" spans="1:44" s="385" customFormat="1" ht="14.25" customHeight="1" x14ac:dyDescent="0.2">
      <c r="A472" s="543" t="str">
        <f>IF('5. Contrasts'!A472="","",'5. Contrasts'!A472)</f>
        <v/>
      </c>
      <c r="B472" s="214"/>
      <c r="C472" s="214"/>
      <c r="D472" s="214"/>
      <c r="E472" s="397"/>
      <c r="F472" s="215"/>
      <c r="G472" s="215"/>
      <c r="H472" s="215"/>
      <c r="I472" s="215"/>
      <c r="J472" s="215"/>
      <c r="K472" s="215"/>
      <c r="L472" s="215"/>
      <c r="M472" s="215"/>
      <c r="N472" s="215"/>
      <c r="O472" s="215"/>
      <c r="P472" s="215"/>
      <c r="Q472" s="215"/>
      <c r="R472" s="215"/>
      <c r="S472" s="215"/>
      <c r="T472" s="215"/>
      <c r="U472" s="215"/>
      <c r="V472" s="215"/>
      <c r="W472" s="215"/>
      <c r="X472" s="215"/>
      <c r="Y472" s="215"/>
      <c r="Z472" s="587"/>
      <c r="AA472" s="384"/>
      <c r="AC472" s="603"/>
      <c r="AD472" s="248"/>
      <c r="AE472" s="248"/>
      <c r="AF472" s="248"/>
      <c r="AG472" s="248"/>
      <c r="AH472" s="248"/>
      <c r="AI472" s="248"/>
      <c r="AJ472" s="248"/>
      <c r="AK472" s="248"/>
      <c r="AL472" s="248"/>
      <c r="AM472" s="248"/>
      <c r="AN472" s="248"/>
      <c r="AO472" s="248"/>
      <c r="AP472" s="248"/>
      <c r="AQ472" s="248"/>
      <c r="AR472" s="604"/>
    </row>
    <row r="473" spans="1:44" s="378" customFormat="1" ht="12.75" customHeight="1" x14ac:dyDescent="0.2">
      <c r="A473" s="547" t="str">
        <f>IF('5. Contrasts'!A473="","",'5. Contrasts'!A473)</f>
        <v/>
      </c>
      <c r="B473" s="211" t="str">
        <f>IF('5. Contrasts'!B473="","",'5. Contrasts'!B473)</f>
        <v/>
      </c>
      <c r="C473" s="211" t="str">
        <f>IF('5. Contrasts'!C473="","",'5. Contrasts'!C473)</f>
        <v/>
      </c>
      <c r="D473" s="91" t="str">
        <f>IF('5. Contrasts'!D473="","",'5. Contrasts'!D473)</f>
        <v/>
      </c>
      <c r="E473" s="212" t="str">
        <f>IF('5. Contrasts'!E473="","",'5. Contrasts'!E473)</f>
        <v>vs.</v>
      </c>
      <c r="F473" s="211" t="str">
        <f>IF('5. Contrasts'!F473="","",'5. Contrasts'!F473)</f>
        <v/>
      </c>
      <c r="G473" s="93" t="str">
        <f>IF('5. Contrasts'!G473="","",'5. Contrasts'!G473)</f>
        <v/>
      </c>
      <c r="H473" s="398" t="str">
        <f>IF('5. Contrasts'!H473="","",'5. Contrasts'!H473)</f>
        <v/>
      </c>
      <c r="I473" s="216" t="str">
        <f>IF('5. Contrasts'!I473="","",'5. Contrasts'!I473)</f>
        <v/>
      </c>
      <c r="J473" s="216" t="str">
        <f>IF('5. Contrasts'!J473="","",'5. Contrasts'!J473)</f>
        <v/>
      </c>
      <c r="K473" s="216" t="str">
        <f>IF('5. Contrasts'!K473="","",'5. Contrasts'!K473)</f>
        <v/>
      </c>
      <c r="L473" s="216" t="str">
        <f>IF('5. Contrasts'!L473="","",'5. Contrasts'!L473)</f>
        <v/>
      </c>
      <c r="M473" s="216" t="str">
        <f>IF('5. Contrasts'!M473="","",'5. Contrasts'!M473)</f>
        <v/>
      </c>
      <c r="N473" s="216" t="str">
        <f>IF('5. Contrasts'!N473="","",'5. Contrasts'!N473)</f>
        <v/>
      </c>
      <c r="O473" s="216" t="str">
        <f>IF('5. Contrasts'!O473="","",'5. Contrasts'!O473)</f>
        <v/>
      </c>
      <c r="P473" s="216" t="str">
        <f>IF('5. Contrasts'!P473="","",'5. Contrasts'!P473)</f>
        <v/>
      </c>
      <c r="Q473" s="216" t="str">
        <f>IF('5. Contrasts'!Q473="","",'5. Contrasts'!Q473)</f>
        <v/>
      </c>
      <c r="R473" s="216" t="str">
        <f>IF('5. Contrasts'!R473="","",'5. Contrasts'!R473)</f>
        <v/>
      </c>
      <c r="S473" s="216" t="str">
        <f>IF('5. Contrasts'!S473="","",'5. Contrasts'!S473)</f>
        <v/>
      </c>
      <c r="T473" s="216" t="str">
        <f>IF('5. Contrasts'!T473="","",'5. Contrasts'!T473)</f>
        <v/>
      </c>
      <c r="U473" s="216" t="str">
        <f>IF('5. Contrasts'!U473="","",'5. Contrasts'!U473)</f>
        <v/>
      </c>
      <c r="V473" s="216" t="str">
        <f>IF('5. Contrasts'!V473="","",'5. Contrasts'!V473)</f>
        <v/>
      </c>
      <c r="W473" s="211" t="str">
        <f>IF('5. Contrasts'!W473="","",'5. Contrasts'!W473)</f>
        <v/>
      </c>
      <c r="X473" s="211" t="str">
        <f>IF('5. Contrasts'!X473="","",'5. Contrasts'!X473)</f>
        <v/>
      </c>
      <c r="Y473" s="211" t="str">
        <f>IF('5. Contrasts'!Y473="","",'5. Contrasts'!Y473)</f>
        <v/>
      </c>
      <c r="Z473" s="585" t="str">
        <f>IF('5. Contrasts'!Z473="","",'5. Contrasts'!Z473)</f>
        <v/>
      </c>
      <c r="AA473" s="377">
        <f t="shared" si="6"/>
        <v>18</v>
      </c>
      <c r="AC473" s="599"/>
      <c r="AD473" s="81"/>
      <c r="AE473" s="81"/>
      <c r="AF473" s="81"/>
      <c r="AG473" s="81"/>
      <c r="AH473" s="81"/>
      <c r="AI473" s="87"/>
      <c r="AJ473" s="81"/>
      <c r="AK473" s="81"/>
      <c r="AL473" s="81"/>
      <c r="AM473" s="81"/>
      <c r="AN473" s="81"/>
      <c r="AO473" s="81"/>
      <c r="AP473" s="81"/>
      <c r="AQ473" s="81"/>
      <c r="AR473" s="600"/>
    </row>
    <row r="474" spans="1:44" s="378" customFormat="1" ht="12.75" customHeight="1" x14ac:dyDescent="0.2">
      <c r="A474" s="547" t="str">
        <f>IF('5. Contrasts'!A474="","",'5. Contrasts'!A474)</f>
        <v/>
      </c>
      <c r="B474" s="211" t="str">
        <f>IF('5. Contrasts'!B474="","",'5. Contrasts'!B474)</f>
        <v/>
      </c>
      <c r="C474" s="211" t="str">
        <f>IF('5. Contrasts'!C474="","",'5. Contrasts'!C474)</f>
        <v/>
      </c>
      <c r="D474" s="91" t="str">
        <f>IF('5. Contrasts'!D474="","",'5. Contrasts'!D474)</f>
        <v/>
      </c>
      <c r="E474" s="212" t="str">
        <f>IF('5. Contrasts'!E474="","",'5. Contrasts'!E474)</f>
        <v>vs.</v>
      </c>
      <c r="F474" s="211" t="str">
        <f>IF('5. Contrasts'!F474="","",'5. Contrasts'!F474)</f>
        <v/>
      </c>
      <c r="G474" s="93" t="str">
        <f>IF('5. Contrasts'!G474="","",'5. Contrasts'!G474)</f>
        <v/>
      </c>
      <c r="H474" s="399" t="str">
        <f>IF('5. Contrasts'!H474="","",'5. Contrasts'!H474)</f>
        <v/>
      </c>
      <c r="I474" s="211" t="str">
        <f>IF('5. Contrasts'!I474="","",'5. Contrasts'!I474)</f>
        <v/>
      </c>
      <c r="J474" s="211" t="str">
        <f>IF('5. Contrasts'!J474="","",'5. Contrasts'!J474)</f>
        <v/>
      </c>
      <c r="K474" s="211" t="str">
        <f>IF('5. Contrasts'!K474="","",'5. Contrasts'!K474)</f>
        <v/>
      </c>
      <c r="L474" s="211" t="str">
        <f>IF('5. Contrasts'!L474="","",'5. Contrasts'!L474)</f>
        <v/>
      </c>
      <c r="M474" s="211" t="str">
        <f>IF('5. Contrasts'!M474="","",'5. Contrasts'!M474)</f>
        <v/>
      </c>
      <c r="N474" s="211" t="str">
        <f>IF('5. Contrasts'!N474="","",'5. Contrasts'!N474)</f>
        <v/>
      </c>
      <c r="O474" s="211" t="str">
        <f>IF('5. Contrasts'!O474="","",'5. Contrasts'!O474)</f>
        <v/>
      </c>
      <c r="P474" s="211" t="str">
        <f>IF('5. Contrasts'!P474="","",'5. Contrasts'!P474)</f>
        <v/>
      </c>
      <c r="Q474" s="211" t="str">
        <f>IF('5. Contrasts'!Q474="","",'5. Contrasts'!Q474)</f>
        <v/>
      </c>
      <c r="R474" s="211" t="str">
        <f>IF('5. Contrasts'!R474="","",'5. Contrasts'!R474)</f>
        <v/>
      </c>
      <c r="S474" s="211" t="str">
        <f>IF('5. Contrasts'!S474="","",'5. Contrasts'!S474)</f>
        <v/>
      </c>
      <c r="T474" s="211" t="str">
        <f>IF('5. Contrasts'!T474="","",'5. Contrasts'!T474)</f>
        <v/>
      </c>
      <c r="U474" s="211" t="str">
        <f>IF('5. Contrasts'!U474="","",'5. Contrasts'!U474)</f>
        <v/>
      </c>
      <c r="V474" s="211" t="str">
        <f>IF('5. Contrasts'!V474="","",'5. Contrasts'!V474)</f>
        <v/>
      </c>
      <c r="W474" s="211" t="str">
        <f>IF('5. Contrasts'!W474="","",'5. Contrasts'!W474)</f>
        <v/>
      </c>
      <c r="X474" s="211" t="str">
        <f>IF('5. Contrasts'!X474="","",'5. Contrasts'!X474)</f>
        <v/>
      </c>
      <c r="Y474" s="211" t="str">
        <f>IF('5. Contrasts'!Y474="","",'5. Contrasts'!Y474)</f>
        <v/>
      </c>
      <c r="Z474" s="585" t="str">
        <f>IF('5. Contrasts'!Z474="","",'5. Contrasts'!Z474)</f>
        <v/>
      </c>
      <c r="AA474" s="377">
        <f t="shared" si="6"/>
        <v>18</v>
      </c>
      <c r="AC474" s="599"/>
      <c r="AD474" s="81"/>
      <c r="AE474" s="81"/>
      <c r="AF474" s="81"/>
      <c r="AG474" s="81"/>
      <c r="AH474" s="81"/>
      <c r="AI474" s="87"/>
      <c r="AJ474" s="81"/>
      <c r="AK474" s="81"/>
      <c r="AL474" s="81"/>
      <c r="AM474" s="81"/>
      <c r="AN474" s="81"/>
      <c r="AO474" s="81"/>
      <c r="AP474" s="81"/>
      <c r="AQ474" s="81"/>
      <c r="AR474" s="600"/>
    </row>
    <row r="475" spans="1:44" s="378" customFormat="1" ht="12.75" customHeight="1" x14ac:dyDescent="0.2">
      <c r="A475" s="547" t="str">
        <f>IF('5. Contrasts'!A475="","",'5. Contrasts'!A475)</f>
        <v/>
      </c>
      <c r="B475" s="211" t="str">
        <f>IF('5. Contrasts'!B475="","",'5. Contrasts'!B475)</f>
        <v/>
      </c>
      <c r="C475" s="211" t="str">
        <f>IF('5. Contrasts'!C475="","",'5. Contrasts'!C475)</f>
        <v/>
      </c>
      <c r="D475" s="91" t="str">
        <f>IF('5. Contrasts'!D475="","",'5. Contrasts'!D475)</f>
        <v/>
      </c>
      <c r="E475" s="212" t="str">
        <f>IF('5. Contrasts'!E475="","",'5. Contrasts'!E475)</f>
        <v>vs.</v>
      </c>
      <c r="F475" s="211" t="str">
        <f>IF('5. Contrasts'!F475="","",'5. Contrasts'!F475)</f>
        <v/>
      </c>
      <c r="G475" s="93" t="str">
        <f>IF('5. Contrasts'!G475="","",'5. Contrasts'!G475)</f>
        <v/>
      </c>
      <c r="H475" s="399" t="str">
        <f>IF('5. Contrasts'!H475="","",'5. Contrasts'!H475)</f>
        <v/>
      </c>
      <c r="I475" s="211" t="str">
        <f>IF('5. Contrasts'!I475="","",'5. Contrasts'!I475)</f>
        <v/>
      </c>
      <c r="J475" s="211" t="str">
        <f>IF('5. Contrasts'!J475="","",'5. Contrasts'!J475)</f>
        <v/>
      </c>
      <c r="K475" s="211" t="str">
        <f>IF('5. Contrasts'!K475="","",'5. Contrasts'!K475)</f>
        <v/>
      </c>
      <c r="L475" s="211" t="str">
        <f>IF('5. Contrasts'!L475="","",'5. Contrasts'!L475)</f>
        <v/>
      </c>
      <c r="M475" s="211" t="str">
        <f>IF('5. Contrasts'!M475="","",'5. Contrasts'!M475)</f>
        <v/>
      </c>
      <c r="N475" s="211" t="str">
        <f>IF('5. Contrasts'!N475="","",'5. Contrasts'!N475)</f>
        <v/>
      </c>
      <c r="O475" s="211" t="str">
        <f>IF('5. Contrasts'!O475="","",'5. Contrasts'!O475)</f>
        <v/>
      </c>
      <c r="P475" s="211" t="str">
        <f>IF('5. Contrasts'!P475="","",'5. Contrasts'!P475)</f>
        <v/>
      </c>
      <c r="Q475" s="211" t="str">
        <f>IF('5. Contrasts'!Q475="","",'5. Contrasts'!Q475)</f>
        <v/>
      </c>
      <c r="R475" s="211" t="str">
        <f>IF('5. Contrasts'!R475="","",'5. Contrasts'!R475)</f>
        <v/>
      </c>
      <c r="S475" s="211" t="str">
        <f>IF('5. Contrasts'!S475="","",'5. Contrasts'!S475)</f>
        <v/>
      </c>
      <c r="T475" s="211" t="str">
        <f>IF('5. Contrasts'!T475="","",'5. Contrasts'!T475)</f>
        <v/>
      </c>
      <c r="U475" s="211" t="str">
        <f>IF('5. Contrasts'!U475="","",'5. Contrasts'!U475)</f>
        <v/>
      </c>
      <c r="V475" s="211" t="str">
        <f>IF('5. Contrasts'!V475="","",'5. Contrasts'!V475)</f>
        <v/>
      </c>
      <c r="W475" s="211" t="str">
        <f>IF('5. Contrasts'!W475="","",'5. Contrasts'!W475)</f>
        <v/>
      </c>
      <c r="X475" s="211" t="str">
        <f>IF('5. Contrasts'!X475="","",'5. Contrasts'!X475)</f>
        <v/>
      </c>
      <c r="Y475" s="211" t="str">
        <f>IF('5. Contrasts'!Y475="","",'5. Contrasts'!Y475)</f>
        <v/>
      </c>
      <c r="Z475" s="585" t="str">
        <f>IF('5. Contrasts'!Z475="","",'5. Contrasts'!Z475)</f>
        <v/>
      </c>
      <c r="AA475" s="377">
        <f t="shared" si="6"/>
        <v>18</v>
      </c>
      <c r="AC475" s="599"/>
      <c r="AD475" s="81"/>
      <c r="AE475" s="81"/>
      <c r="AF475" s="81"/>
      <c r="AG475" s="81"/>
      <c r="AH475" s="81"/>
      <c r="AI475" s="87"/>
      <c r="AJ475" s="81"/>
      <c r="AK475" s="81"/>
      <c r="AL475" s="81"/>
      <c r="AM475" s="81"/>
      <c r="AN475" s="81"/>
      <c r="AO475" s="81"/>
      <c r="AP475" s="81"/>
      <c r="AQ475" s="81"/>
      <c r="AR475" s="600"/>
    </row>
    <row r="476" spans="1:44" s="378" customFormat="1" ht="12.75" customHeight="1" x14ac:dyDescent="0.2">
      <c r="A476" s="547" t="str">
        <f>IF('5. Contrasts'!A476="","",'5. Contrasts'!A476)</f>
        <v/>
      </c>
      <c r="B476" s="211" t="str">
        <f>IF('5. Contrasts'!B476="","",'5. Contrasts'!B476)</f>
        <v/>
      </c>
      <c r="C476" s="211" t="str">
        <f>IF('5. Contrasts'!C476="","",'5. Contrasts'!C476)</f>
        <v/>
      </c>
      <c r="D476" s="91" t="str">
        <f>IF('5. Contrasts'!D476="","",'5. Contrasts'!D476)</f>
        <v/>
      </c>
      <c r="E476" s="212" t="str">
        <f>IF('5. Contrasts'!E476="","",'5. Contrasts'!E476)</f>
        <v>vs.</v>
      </c>
      <c r="F476" s="211" t="str">
        <f>IF('5. Contrasts'!F476="","",'5. Contrasts'!F476)</f>
        <v/>
      </c>
      <c r="G476" s="93" t="str">
        <f>IF('5. Contrasts'!G476="","",'5. Contrasts'!G476)</f>
        <v/>
      </c>
      <c r="H476" s="399" t="str">
        <f>IF('5. Contrasts'!H476="","",'5. Contrasts'!H476)</f>
        <v/>
      </c>
      <c r="I476" s="211" t="str">
        <f>IF('5. Contrasts'!I476="","",'5. Contrasts'!I476)</f>
        <v/>
      </c>
      <c r="J476" s="211" t="str">
        <f>IF('5. Contrasts'!J476="","",'5. Contrasts'!J476)</f>
        <v/>
      </c>
      <c r="K476" s="211" t="str">
        <f>IF('5. Contrasts'!K476="","",'5. Contrasts'!K476)</f>
        <v/>
      </c>
      <c r="L476" s="211" t="str">
        <f>IF('5. Contrasts'!L476="","",'5. Contrasts'!L476)</f>
        <v/>
      </c>
      <c r="M476" s="211" t="str">
        <f>IF('5. Contrasts'!M476="","",'5. Contrasts'!M476)</f>
        <v/>
      </c>
      <c r="N476" s="211" t="str">
        <f>IF('5. Contrasts'!N476="","",'5. Contrasts'!N476)</f>
        <v/>
      </c>
      <c r="O476" s="211" t="str">
        <f>IF('5. Contrasts'!O476="","",'5. Contrasts'!O476)</f>
        <v/>
      </c>
      <c r="P476" s="211" t="str">
        <f>IF('5. Contrasts'!P476="","",'5. Contrasts'!P476)</f>
        <v/>
      </c>
      <c r="Q476" s="211" t="str">
        <f>IF('5. Contrasts'!Q476="","",'5. Contrasts'!Q476)</f>
        <v/>
      </c>
      <c r="R476" s="211" t="str">
        <f>IF('5. Contrasts'!R476="","",'5. Contrasts'!R476)</f>
        <v/>
      </c>
      <c r="S476" s="211" t="str">
        <f>IF('5. Contrasts'!S476="","",'5. Contrasts'!S476)</f>
        <v/>
      </c>
      <c r="T476" s="211" t="str">
        <f>IF('5. Contrasts'!T476="","",'5. Contrasts'!T476)</f>
        <v/>
      </c>
      <c r="U476" s="211" t="str">
        <f>IF('5. Contrasts'!U476="","",'5. Contrasts'!U476)</f>
        <v/>
      </c>
      <c r="V476" s="211" t="str">
        <f>IF('5. Contrasts'!V476="","",'5. Contrasts'!V476)</f>
        <v/>
      </c>
      <c r="W476" s="211" t="str">
        <f>IF('5. Contrasts'!W476="","",'5. Contrasts'!W476)</f>
        <v/>
      </c>
      <c r="X476" s="211" t="str">
        <f>IF('5. Contrasts'!X476="","",'5. Contrasts'!X476)</f>
        <v/>
      </c>
      <c r="Y476" s="211" t="str">
        <f>IF('5. Contrasts'!Y476="","",'5. Contrasts'!Y476)</f>
        <v/>
      </c>
      <c r="Z476" s="585" t="str">
        <f>IF('5. Contrasts'!Z476="","",'5. Contrasts'!Z476)</f>
        <v/>
      </c>
      <c r="AA476" s="377">
        <f t="shared" si="6"/>
        <v>18</v>
      </c>
      <c r="AC476" s="599"/>
      <c r="AD476" s="81"/>
      <c r="AE476" s="81"/>
      <c r="AF476" s="81"/>
      <c r="AG476" s="81"/>
      <c r="AH476" s="81"/>
      <c r="AI476" s="87"/>
      <c r="AJ476" s="81"/>
      <c r="AK476" s="81"/>
      <c r="AL476" s="81"/>
      <c r="AM476" s="81"/>
      <c r="AN476" s="81"/>
      <c r="AO476" s="81"/>
      <c r="AP476" s="81"/>
      <c r="AQ476" s="81"/>
      <c r="AR476" s="600"/>
    </row>
    <row r="477" spans="1:44" s="378" customFormat="1" ht="12.75" customHeight="1" x14ac:dyDescent="0.2">
      <c r="A477" s="547" t="str">
        <f>IF('5. Contrasts'!A477="","",'5. Contrasts'!A477)</f>
        <v/>
      </c>
      <c r="B477" s="211" t="str">
        <f>IF('5. Contrasts'!B477="","",'5. Contrasts'!B477)</f>
        <v/>
      </c>
      <c r="C477" s="211" t="str">
        <f>IF('5. Contrasts'!C477="","",'5. Contrasts'!C477)</f>
        <v/>
      </c>
      <c r="D477" s="91" t="str">
        <f>IF('5. Contrasts'!D477="","",'5. Contrasts'!D477)</f>
        <v/>
      </c>
      <c r="E477" s="212" t="str">
        <f>IF('5. Contrasts'!E477="","",'5. Contrasts'!E477)</f>
        <v>vs.</v>
      </c>
      <c r="F477" s="211" t="str">
        <f>IF('5. Contrasts'!F477="","",'5. Contrasts'!F477)</f>
        <v/>
      </c>
      <c r="G477" s="93" t="str">
        <f>IF('5. Contrasts'!G477="","",'5. Contrasts'!G477)</f>
        <v/>
      </c>
      <c r="H477" s="399" t="str">
        <f>IF('5. Contrasts'!H477="","",'5. Contrasts'!H477)</f>
        <v/>
      </c>
      <c r="I477" s="211" t="str">
        <f>IF('5. Contrasts'!I477="","",'5. Contrasts'!I477)</f>
        <v/>
      </c>
      <c r="J477" s="211" t="str">
        <f>IF('5. Contrasts'!J477="","",'5. Contrasts'!J477)</f>
        <v/>
      </c>
      <c r="K477" s="211" t="str">
        <f>IF('5. Contrasts'!K477="","",'5. Contrasts'!K477)</f>
        <v/>
      </c>
      <c r="L477" s="211" t="str">
        <f>IF('5. Contrasts'!L477="","",'5. Contrasts'!L477)</f>
        <v/>
      </c>
      <c r="M477" s="211" t="str">
        <f>IF('5. Contrasts'!M477="","",'5. Contrasts'!M477)</f>
        <v/>
      </c>
      <c r="N477" s="211" t="str">
        <f>IF('5. Contrasts'!N477="","",'5. Contrasts'!N477)</f>
        <v/>
      </c>
      <c r="O477" s="211" t="str">
        <f>IF('5. Contrasts'!O477="","",'5. Contrasts'!O477)</f>
        <v/>
      </c>
      <c r="P477" s="211" t="str">
        <f>IF('5. Contrasts'!P477="","",'5. Contrasts'!P477)</f>
        <v/>
      </c>
      <c r="Q477" s="211" t="str">
        <f>IF('5. Contrasts'!Q477="","",'5. Contrasts'!Q477)</f>
        <v/>
      </c>
      <c r="R477" s="211" t="str">
        <f>IF('5. Contrasts'!R477="","",'5. Contrasts'!R477)</f>
        <v/>
      </c>
      <c r="S477" s="211" t="str">
        <f>IF('5. Contrasts'!S477="","",'5. Contrasts'!S477)</f>
        <v/>
      </c>
      <c r="T477" s="211" t="str">
        <f>IF('5. Contrasts'!T477="","",'5. Contrasts'!T477)</f>
        <v/>
      </c>
      <c r="U477" s="211" t="str">
        <f>IF('5. Contrasts'!U477="","",'5. Contrasts'!U477)</f>
        <v/>
      </c>
      <c r="V477" s="211" t="str">
        <f>IF('5. Contrasts'!V477="","",'5. Contrasts'!V477)</f>
        <v/>
      </c>
      <c r="W477" s="211" t="str">
        <f>IF('5. Contrasts'!W477="","",'5. Contrasts'!W477)</f>
        <v/>
      </c>
      <c r="X477" s="211" t="str">
        <f>IF('5. Contrasts'!X477="","",'5. Contrasts'!X477)</f>
        <v/>
      </c>
      <c r="Y477" s="211" t="str">
        <f>IF('5. Contrasts'!Y477="","",'5. Contrasts'!Y477)</f>
        <v/>
      </c>
      <c r="Z477" s="585" t="str">
        <f>IF('5. Contrasts'!Z477="","",'5. Contrasts'!Z477)</f>
        <v/>
      </c>
      <c r="AA477" s="377">
        <f t="shared" si="6"/>
        <v>18</v>
      </c>
      <c r="AC477" s="599"/>
      <c r="AD477" s="81"/>
      <c r="AE477" s="81"/>
      <c r="AF477" s="81"/>
      <c r="AG477" s="81"/>
      <c r="AH477" s="81"/>
      <c r="AI477" s="87"/>
      <c r="AJ477" s="81"/>
      <c r="AK477" s="81"/>
      <c r="AL477" s="81"/>
      <c r="AM477" s="81"/>
      <c r="AN477" s="81"/>
      <c r="AO477" s="81"/>
      <c r="AP477" s="81"/>
      <c r="AQ477" s="81"/>
      <c r="AR477" s="600"/>
    </row>
    <row r="478" spans="1:44" s="378" customFormat="1" ht="12.75" customHeight="1" x14ac:dyDescent="0.2">
      <c r="A478" s="547" t="str">
        <f>IF('5. Contrasts'!A478="","",'5. Contrasts'!A478)</f>
        <v/>
      </c>
      <c r="B478" s="211" t="str">
        <f>IF('5. Contrasts'!B478="","",'5. Contrasts'!B478)</f>
        <v/>
      </c>
      <c r="C478" s="211" t="str">
        <f>IF('5. Contrasts'!C478="","",'5. Contrasts'!C478)</f>
        <v/>
      </c>
      <c r="D478" s="91" t="str">
        <f>IF('5. Contrasts'!D478="","",'5. Contrasts'!D478)</f>
        <v/>
      </c>
      <c r="E478" s="212" t="str">
        <f>IF('5. Contrasts'!E478="","",'5. Contrasts'!E478)</f>
        <v>vs.</v>
      </c>
      <c r="F478" s="211" t="str">
        <f>IF('5. Contrasts'!F478="","",'5. Contrasts'!F478)</f>
        <v/>
      </c>
      <c r="G478" s="93" t="str">
        <f>IF('5. Contrasts'!G478="","",'5. Contrasts'!G478)</f>
        <v/>
      </c>
      <c r="H478" s="399" t="str">
        <f>IF('5. Contrasts'!H478="","",'5. Contrasts'!H478)</f>
        <v/>
      </c>
      <c r="I478" s="211" t="str">
        <f>IF('5. Contrasts'!I478="","",'5. Contrasts'!I478)</f>
        <v/>
      </c>
      <c r="J478" s="211" t="str">
        <f>IF('5. Contrasts'!J478="","",'5. Contrasts'!J478)</f>
        <v/>
      </c>
      <c r="K478" s="211" t="str">
        <f>IF('5. Contrasts'!K478="","",'5. Contrasts'!K478)</f>
        <v/>
      </c>
      <c r="L478" s="211" t="str">
        <f>IF('5. Contrasts'!L478="","",'5. Contrasts'!L478)</f>
        <v/>
      </c>
      <c r="M478" s="211" t="str">
        <f>IF('5. Contrasts'!M478="","",'5. Contrasts'!M478)</f>
        <v/>
      </c>
      <c r="N478" s="211" t="str">
        <f>IF('5. Contrasts'!N478="","",'5. Contrasts'!N478)</f>
        <v/>
      </c>
      <c r="O478" s="211" t="str">
        <f>IF('5. Contrasts'!O478="","",'5. Contrasts'!O478)</f>
        <v/>
      </c>
      <c r="P478" s="211" t="str">
        <f>IF('5. Contrasts'!P478="","",'5. Contrasts'!P478)</f>
        <v/>
      </c>
      <c r="Q478" s="211" t="str">
        <f>IF('5. Contrasts'!Q478="","",'5. Contrasts'!Q478)</f>
        <v/>
      </c>
      <c r="R478" s="211" t="str">
        <f>IF('5. Contrasts'!R478="","",'5. Contrasts'!R478)</f>
        <v/>
      </c>
      <c r="S478" s="211" t="str">
        <f>IF('5. Contrasts'!S478="","",'5. Contrasts'!S478)</f>
        <v/>
      </c>
      <c r="T478" s="211" t="str">
        <f>IF('5. Contrasts'!T478="","",'5. Contrasts'!T478)</f>
        <v/>
      </c>
      <c r="U478" s="211" t="str">
        <f>IF('5. Contrasts'!U478="","",'5. Contrasts'!U478)</f>
        <v/>
      </c>
      <c r="V478" s="211" t="str">
        <f>IF('5. Contrasts'!V478="","",'5. Contrasts'!V478)</f>
        <v/>
      </c>
      <c r="W478" s="211" t="str">
        <f>IF('5. Contrasts'!W478="","",'5. Contrasts'!W478)</f>
        <v/>
      </c>
      <c r="X478" s="211" t="str">
        <f>IF('5. Contrasts'!X478="","",'5. Contrasts'!X478)</f>
        <v/>
      </c>
      <c r="Y478" s="211" t="str">
        <f>IF('5. Contrasts'!Y478="","",'5. Contrasts'!Y478)</f>
        <v/>
      </c>
      <c r="Z478" s="585" t="str">
        <f>IF('5. Contrasts'!Z478="","",'5. Contrasts'!Z478)</f>
        <v/>
      </c>
      <c r="AA478" s="377">
        <f t="shared" si="6"/>
        <v>18</v>
      </c>
      <c r="AC478" s="599"/>
      <c r="AD478" s="81"/>
      <c r="AE478" s="81"/>
      <c r="AF478" s="81"/>
      <c r="AG478" s="81"/>
      <c r="AH478" s="81"/>
      <c r="AI478" s="87"/>
      <c r="AJ478" s="81"/>
      <c r="AK478" s="81"/>
      <c r="AL478" s="81"/>
      <c r="AM478" s="81"/>
      <c r="AN478" s="81"/>
      <c r="AO478" s="81"/>
      <c r="AP478" s="81"/>
      <c r="AQ478" s="81"/>
      <c r="AR478" s="600"/>
    </row>
    <row r="479" spans="1:44" s="378" customFormat="1" ht="12.75" customHeight="1" x14ac:dyDescent="0.2">
      <c r="A479" s="547" t="str">
        <f>IF('5. Contrasts'!A479="","",'5. Contrasts'!A479)</f>
        <v/>
      </c>
      <c r="B479" s="211" t="str">
        <f>IF('5. Contrasts'!B479="","",'5. Contrasts'!B479)</f>
        <v/>
      </c>
      <c r="C479" s="211" t="str">
        <f>IF('5. Contrasts'!C479="","",'5. Contrasts'!C479)</f>
        <v/>
      </c>
      <c r="D479" s="91" t="str">
        <f>IF('5. Contrasts'!D479="","",'5. Contrasts'!D479)</f>
        <v/>
      </c>
      <c r="E479" s="212" t="str">
        <f>IF('5. Contrasts'!E479="","",'5. Contrasts'!E479)</f>
        <v>vs.</v>
      </c>
      <c r="F479" s="211" t="str">
        <f>IF('5. Contrasts'!F479="","",'5. Contrasts'!F479)</f>
        <v/>
      </c>
      <c r="G479" s="93" t="str">
        <f>IF('5. Contrasts'!G479="","",'5. Contrasts'!G479)</f>
        <v/>
      </c>
      <c r="H479" s="399" t="str">
        <f>IF('5. Contrasts'!H479="","",'5. Contrasts'!H479)</f>
        <v/>
      </c>
      <c r="I479" s="211" t="str">
        <f>IF('5. Contrasts'!I479="","",'5. Contrasts'!I479)</f>
        <v/>
      </c>
      <c r="J479" s="211" t="str">
        <f>IF('5. Contrasts'!J479="","",'5. Contrasts'!J479)</f>
        <v/>
      </c>
      <c r="K479" s="211" t="str">
        <f>IF('5. Contrasts'!K479="","",'5. Contrasts'!K479)</f>
        <v/>
      </c>
      <c r="L479" s="211" t="str">
        <f>IF('5. Contrasts'!L479="","",'5. Contrasts'!L479)</f>
        <v/>
      </c>
      <c r="M479" s="211" t="str">
        <f>IF('5. Contrasts'!M479="","",'5. Contrasts'!M479)</f>
        <v/>
      </c>
      <c r="N479" s="211" t="str">
        <f>IF('5. Contrasts'!N479="","",'5. Contrasts'!N479)</f>
        <v/>
      </c>
      <c r="O479" s="211" t="str">
        <f>IF('5. Contrasts'!O479="","",'5. Contrasts'!O479)</f>
        <v/>
      </c>
      <c r="P479" s="211" t="str">
        <f>IF('5. Contrasts'!P479="","",'5. Contrasts'!P479)</f>
        <v/>
      </c>
      <c r="Q479" s="211" t="str">
        <f>IF('5. Contrasts'!Q479="","",'5. Contrasts'!Q479)</f>
        <v/>
      </c>
      <c r="R479" s="211" t="str">
        <f>IF('5. Contrasts'!R479="","",'5. Contrasts'!R479)</f>
        <v/>
      </c>
      <c r="S479" s="211" t="str">
        <f>IF('5. Contrasts'!S479="","",'5. Contrasts'!S479)</f>
        <v/>
      </c>
      <c r="T479" s="211" t="str">
        <f>IF('5. Contrasts'!T479="","",'5. Contrasts'!T479)</f>
        <v/>
      </c>
      <c r="U479" s="211" t="str">
        <f>IF('5. Contrasts'!U479="","",'5. Contrasts'!U479)</f>
        <v/>
      </c>
      <c r="V479" s="211" t="str">
        <f>IF('5. Contrasts'!V479="","",'5. Contrasts'!V479)</f>
        <v/>
      </c>
      <c r="W479" s="211" t="str">
        <f>IF('5. Contrasts'!W479="","",'5. Contrasts'!W479)</f>
        <v/>
      </c>
      <c r="X479" s="211" t="str">
        <f>IF('5. Contrasts'!X479="","",'5. Contrasts'!X479)</f>
        <v/>
      </c>
      <c r="Y479" s="211" t="str">
        <f>IF('5. Contrasts'!Y479="","",'5. Contrasts'!Y479)</f>
        <v/>
      </c>
      <c r="Z479" s="585" t="str">
        <f>IF('5. Contrasts'!Z479="","",'5. Contrasts'!Z479)</f>
        <v/>
      </c>
      <c r="AA479" s="377">
        <f t="shared" si="6"/>
        <v>18</v>
      </c>
      <c r="AC479" s="599"/>
      <c r="AD479" s="81"/>
      <c r="AE479" s="81"/>
      <c r="AF479" s="81"/>
      <c r="AG479" s="81"/>
      <c r="AH479" s="81"/>
      <c r="AI479" s="87"/>
      <c r="AJ479" s="81"/>
      <c r="AK479" s="81"/>
      <c r="AL479" s="81"/>
      <c r="AM479" s="81"/>
      <c r="AN479" s="81"/>
      <c r="AO479" s="81"/>
      <c r="AP479" s="81"/>
      <c r="AQ479" s="81"/>
      <c r="AR479" s="600"/>
    </row>
    <row r="480" spans="1:44" s="378" customFormat="1" ht="12.75" customHeight="1" x14ac:dyDescent="0.2">
      <c r="A480" s="547" t="str">
        <f>IF('5. Contrasts'!A480="","",'5. Contrasts'!A480)</f>
        <v/>
      </c>
      <c r="B480" s="211" t="str">
        <f>IF('5. Contrasts'!B480="","",'5. Contrasts'!B480)</f>
        <v/>
      </c>
      <c r="C480" s="211" t="str">
        <f>IF('5. Contrasts'!C480="","",'5. Contrasts'!C480)</f>
        <v/>
      </c>
      <c r="D480" s="91" t="str">
        <f>IF('5. Contrasts'!D480="","",'5. Contrasts'!D480)</f>
        <v/>
      </c>
      <c r="E480" s="212" t="str">
        <f>IF('5. Contrasts'!E480="","",'5. Contrasts'!E480)</f>
        <v>vs.</v>
      </c>
      <c r="F480" s="211" t="str">
        <f>IF('5. Contrasts'!F480="","",'5. Contrasts'!F480)</f>
        <v/>
      </c>
      <c r="G480" s="93" t="str">
        <f>IF('5. Contrasts'!G480="","",'5. Contrasts'!G480)</f>
        <v/>
      </c>
      <c r="H480" s="399" t="str">
        <f>IF('5. Contrasts'!H480="","",'5. Contrasts'!H480)</f>
        <v/>
      </c>
      <c r="I480" s="211" t="str">
        <f>IF('5. Contrasts'!I480="","",'5. Contrasts'!I480)</f>
        <v/>
      </c>
      <c r="J480" s="211" t="str">
        <f>IF('5. Contrasts'!J480="","",'5. Contrasts'!J480)</f>
        <v/>
      </c>
      <c r="K480" s="211" t="str">
        <f>IF('5. Contrasts'!K480="","",'5. Contrasts'!K480)</f>
        <v/>
      </c>
      <c r="L480" s="211" t="str">
        <f>IF('5. Contrasts'!L480="","",'5. Contrasts'!L480)</f>
        <v/>
      </c>
      <c r="M480" s="211" t="str">
        <f>IF('5. Contrasts'!M480="","",'5. Contrasts'!M480)</f>
        <v/>
      </c>
      <c r="N480" s="211" t="str">
        <f>IF('5. Contrasts'!N480="","",'5. Contrasts'!N480)</f>
        <v/>
      </c>
      <c r="O480" s="211" t="str">
        <f>IF('5. Contrasts'!O480="","",'5. Contrasts'!O480)</f>
        <v/>
      </c>
      <c r="P480" s="211" t="str">
        <f>IF('5. Contrasts'!P480="","",'5. Contrasts'!P480)</f>
        <v/>
      </c>
      <c r="Q480" s="211" t="str">
        <f>IF('5. Contrasts'!Q480="","",'5. Contrasts'!Q480)</f>
        <v/>
      </c>
      <c r="R480" s="211" t="str">
        <f>IF('5. Contrasts'!R480="","",'5. Contrasts'!R480)</f>
        <v/>
      </c>
      <c r="S480" s="211" t="str">
        <f>IF('5. Contrasts'!S480="","",'5. Contrasts'!S480)</f>
        <v/>
      </c>
      <c r="T480" s="211" t="str">
        <f>IF('5. Contrasts'!T480="","",'5. Contrasts'!T480)</f>
        <v/>
      </c>
      <c r="U480" s="211" t="str">
        <f>IF('5. Contrasts'!U480="","",'5. Contrasts'!U480)</f>
        <v/>
      </c>
      <c r="V480" s="211" t="str">
        <f>IF('5. Contrasts'!V480="","",'5. Contrasts'!V480)</f>
        <v/>
      </c>
      <c r="W480" s="211" t="str">
        <f>IF('5. Contrasts'!W480="","",'5. Contrasts'!W480)</f>
        <v/>
      </c>
      <c r="X480" s="211" t="str">
        <f>IF('5. Contrasts'!X480="","",'5. Contrasts'!X480)</f>
        <v/>
      </c>
      <c r="Y480" s="211" t="str">
        <f>IF('5. Contrasts'!Y480="","",'5. Contrasts'!Y480)</f>
        <v/>
      </c>
      <c r="Z480" s="585" t="str">
        <f>IF('5. Contrasts'!Z480="","",'5. Contrasts'!Z480)</f>
        <v/>
      </c>
      <c r="AA480" s="377">
        <f t="shared" si="6"/>
        <v>18</v>
      </c>
      <c r="AC480" s="599"/>
      <c r="AD480" s="81"/>
      <c r="AE480" s="81"/>
      <c r="AF480" s="81"/>
      <c r="AG480" s="81"/>
      <c r="AH480" s="81"/>
      <c r="AI480" s="87"/>
      <c r="AJ480" s="81"/>
      <c r="AK480" s="81"/>
      <c r="AL480" s="81"/>
      <c r="AM480" s="81"/>
      <c r="AN480" s="81"/>
      <c r="AO480" s="81"/>
      <c r="AP480" s="81"/>
      <c r="AQ480" s="81"/>
      <c r="AR480" s="600"/>
    </row>
    <row r="481" spans="1:44" s="378" customFormat="1" ht="12.75" customHeight="1" x14ac:dyDescent="0.2">
      <c r="A481" s="547" t="str">
        <f>IF('5. Contrasts'!A481="","",'5. Contrasts'!A481)</f>
        <v/>
      </c>
      <c r="B481" s="211" t="str">
        <f>IF('5. Contrasts'!B481="","",'5. Contrasts'!B481)</f>
        <v/>
      </c>
      <c r="C481" s="211" t="str">
        <f>IF('5. Contrasts'!C481="","",'5. Contrasts'!C481)</f>
        <v/>
      </c>
      <c r="D481" s="91" t="str">
        <f>IF('5. Contrasts'!D481="","",'5. Contrasts'!D481)</f>
        <v/>
      </c>
      <c r="E481" s="212" t="str">
        <f>IF('5. Contrasts'!E481="","",'5. Contrasts'!E481)</f>
        <v>vs.</v>
      </c>
      <c r="F481" s="211" t="str">
        <f>IF('5. Contrasts'!F481="","",'5. Contrasts'!F481)</f>
        <v/>
      </c>
      <c r="G481" s="93" t="str">
        <f>IF('5. Contrasts'!G481="","",'5. Contrasts'!G481)</f>
        <v/>
      </c>
      <c r="H481" s="399" t="str">
        <f>IF('5. Contrasts'!H481="","",'5. Contrasts'!H481)</f>
        <v/>
      </c>
      <c r="I481" s="211" t="str">
        <f>IF('5. Contrasts'!I481="","",'5. Contrasts'!I481)</f>
        <v/>
      </c>
      <c r="J481" s="211" t="str">
        <f>IF('5. Contrasts'!J481="","",'5. Contrasts'!J481)</f>
        <v/>
      </c>
      <c r="K481" s="211" t="str">
        <f>IF('5. Contrasts'!K481="","",'5. Contrasts'!K481)</f>
        <v/>
      </c>
      <c r="L481" s="211" t="str">
        <f>IF('5. Contrasts'!L481="","",'5. Contrasts'!L481)</f>
        <v/>
      </c>
      <c r="M481" s="211" t="str">
        <f>IF('5. Contrasts'!M481="","",'5. Contrasts'!M481)</f>
        <v/>
      </c>
      <c r="N481" s="211" t="str">
        <f>IF('5. Contrasts'!N481="","",'5. Contrasts'!N481)</f>
        <v/>
      </c>
      <c r="O481" s="211" t="str">
        <f>IF('5. Contrasts'!O481="","",'5. Contrasts'!O481)</f>
        <v/>
      </c>
      <c r="P481" s="211" t="str">
        <f>IF('5. Contrasts'!P481="","",'5. Contrasts'!P481)</f>
        <v/>
      </c>
      <c r="Q481" s="211" t="str">
        <f>IF('5. Contrasts'!Q481="","",'5. Contrasts'!Q481)</f>
        <v/>
      </c>
      <c r="R481" s="211" t="str">
        <f>IF('5. Contrasts'!R481="","",'5. Contrasts'!R481)</f>
        <v/>
      </c>
      <c r="S481" s="211" t="str">
        <f>IF('5. Contrasts'!S481="","",'5. Contrasts'!S481)</f>
        <v/>
      </c>
      <c r="T481" s="211" t="str">
        <f>IF('5. Contrasts'!T481="","",'5. Contrasts'!T481)</f>
        <v/>
      </c>
      <c r="U481" s="211" t="str">
        <f>IF('5. Contrasts'!U481="","",'5. Contrasts'!U481)</f>
        <v/>
      </c>
      <c r="V481" s="211" t="str">
        <f>IF('5. Contrasts'!V481="","",'5. Contrasts'!V481)</f>
        <v/>
      </c>
      <c r="W481" s="211" t="str">
        <f>IF('5. Contrasts'!W481="","",'5. Contrasts'!W481)</f>
        <v/>
      </c>
      <c r="X481" s="211" t="str">
        <f>IF('5. Contrasts'!X481="","",'5. Contrasts'!X481)</f>
        <v/>
      </c>
      <c r="Y481" s="211" t="str">
        <f>IF('5. Contrasts'!Y481="","",'5. Contrasts'!Y481)</f>
        <v/>
      </c>
      <c r="Z481" s="585" t="str">
        <f>IF('5. Contrasts'!Z481="","",'5. Contrasts'!Z481)</f>
        <v/>
      </c>
      <c r="AA481" s="377">
        <f t="shared" si="6"/>
        <v>18</v>
      </c>
      <c r="AC481" s="599"/>
      <c r="AD481" s="81"/>
      <c r="AE481" s="81"/>
      <c r="AF481" s="81"/>
      <c r="AG481" s="81"/>
      <c r="AH481" s="81"/>
      <c r="AI481" s="87"/>
      <c r="AJ481" s="81"/>
      <c r="AK481" s="81"/>
      <c r="AL481" s="81"/>
      <c r="AM481" s="81"/>
      <c r="AN481" s="81"/>
      <c r="AO481" s="81"/>
      <c r="AP481" s="81"/>
      <c r="AQ481" s="81"/>
      <c r="AR481" s="600"/>
    </row>
    <row r="482" spans="1:44" s="378" customFormat="1" ht="12.75" customHeight="1" x14ac:dyDescent="0.2">
      <c r="A482" s="547" t="str">
        <f>IF('5. Contrasts'!A482="","",'5. Contrasts'!A482)</f>
        <v/>
      </c>
      <c r="B482" s="211" t="str">
        <f>IF('5. Contrasts'!B482="","",'5. Contrasts'!B482)</f>
        <v/>
      </c>
      <c r="C482" s="211" t="str">
        <f>IF('5. Contrasts'!C482="","",'5. Contrasts'!C482)</f>
        <v/>
      </c>
      <c r="D482" s="91" t="str">
        <f>IF('5. Contrasts'!D482="","",'5. Contrasts'!D482)</f>
        <v/>
      </c>
      <c r="E482" s="212" t="str">
        <f>IF('5. Contrasts'!E482="","",'5. Contrasts'!E482)</f>
        <v>vs.</v>
      </c>
      <c r="F482" s="211" t="str">
        <f>IF('5. Contrasts'!F482="","",'5. Contrasts'!F482)</f>
        <v/>
      </c>
      <c r="G482" s="93" t="str">
        <f>IF('5. Contrasts'!G482="","",'5. Contrasts'!G482)</f>
        <v/>
      </c>
      <c r="H482" s="399" t="str">
        <f>IF('5. Contrasts'!H482="","",'5. Contrasts'!H482)</f>
        <v/>
      </c>
      <c r="I482" s="211" t="str">
        <f>IF('5. Contrasts'!I482="","",'5. Contrasts'!I482)</f>
        <v/>
      </c>
      <c r="J482" s="211" t="str">
        <f>IF('5. Contrasts'!J482="","",'5. Contrasts'!J482)</f>
        <v/>
      </c>
      <c r="K482" s="211" t="str">
        <f>IF('5. Contrasts'!K482="","",'5. Contrasts'!K482)</f>
        <v/>
      </c>
      <c r="L482" s="211" t="str">
        <f>IF('5. Contrasts'!L482="","",'5. Contrasts'!L482)</f>
        <v/>
      </c>
      <c r="M482" s="211" t="str">
        <f>IF('5. Contrasts'!M482="","",'5. Contrasts'!M482)</f>
        <v/>
      </c>
      <c r="N482" s="211" t="str">
        <f>IF('5. Contrasts'!N482="","",'5. Contrasts'!N482)</f>
        <v/>
      </c>
      <c r="O482" s="211" t="str">
        <f>IF('5. Contrasts'!O482="","",'5. Contrasts'!O482)</f>
        <v/>
      </c>
      <c r="P482" s="211" t="str">
        <f>IF('5. Contrasts'!P482="","",'5. Contrasts'!P482)</f>
        <v/>
      </c>
      <c r="Q482" s="211" t="str">
        <f>IF('5. Contrasts'!Q482="","",'5. Contrasts'!Q482)</f>
        <v/>
      </c>
      <c r="R482" s="211" t="str">
        <f>IF('5. Contrasts'!R482="","",'5. Contrasts'!R482)</f>
        <v/>
      </c>
      <c r="S482" s="211" t="str">
        <f>IF('5. Contrasts'!S482="","",'5. Contrasts'!S482)</f>
        <v/>
      </c>
      <c r="T482" s="211" t="str">
        <f>IF('5. Contrasts'!T482="","",'5. Contrasts'!T482)</f>
        <v/>
      </c>
      <c r="U482" s="211" t="str">
        <f>IF('5. Contrasts'!U482="","",'5. Contrasts'!U482)</f>
        <v/>
      </c>
      <c r="V482" s="211" t="str">
        <f>IF('5. Contrasts'!V482="","",'5. Contrasts'!V482)</f>
        <v/>
      </c>
      <c r="W482" s="211" t="str">
        <f>IF('5. Contrasts'!W482="","",'5. Contrasts'!W482)</f>
        <v/>
      </c>
      <c r="X482" s="211" t="str">
        <f>IF('5. Contrasts'!X482="","",'5. Contrasts'!X482)</f>
        <v/>
      </c>
      <c r="Y482" s="211" t="str">
        <f>IF('5. Contrasts'!Y482="","",'5. Contrasts'!Y482)</f>
        <v/>
      </c>
      <c r="Z482" s="585" t="str">
        <f>IF('5. Contrasts'!Z482="","",'5. Contrasts'!Z482)</f>
        <v/>
      </c>
      <c r="AA482" s="377">
        <f t="shared" si="6"/>
        <v>18</v>
      </c>
      <c r="AC482" s="599"/>
      <c r="AD482" s="81"/>
      <c r="AE482" s="81"/>
      <c r="AF482" s="81"/>
      <c r="AG482" s="81"/>
      <c r="AH482" s="81"/>
      <c r="AI482" s="87"/>
      <c r="AJ482" s="81"/>
      <c r="AK482" s="81"/>
      <c r="AL482" s="81"/>
      <c r="AM482" s="81"/>
      <c r="AN482" s="81"/>
      <c r="AO482" s="81"/>
      <c r="AP482" s="81"/>
      <c r="AQ482" s="81"/>
      <c r="AR482" s="600"/>
    </row>
    <row r="483" spans="1:44" s="378" customFormat="1" ht="12.75" hidden="1" customHeight="1" x14ac:dyDescent="0.2">
      <c r="A483" s="547" t="str">
        <f>IF('5. Contrasts'!A483="","",'5. Contrasts'!A483)</f>
        <v/>
      </c>
      <c r="B483" s="211" t="str">
        <f>IF('5. Contrasts'!B483="","",'5. Contrasts'!B483)</f>
        <v/>
      </c>
      <c r="C483" s="211" t="str">
        <f>IF('5. Contrasts'!C483="","",'5. Contrasts'!C483)</f>
        <v/>
      </c>
      <c r="D483" s="91" t="str">
        <f>IF('5. Contrasts'!D483="","",'5. Contrasts'!D483)</f>
        <v/>
      </c>
      <c r="E483" s="212" t="str">
        <f>IF('5. Contrasts'!E483="","",'5. Contrasts'!E483)</f>
        <v>vs.</v>
      </c>
      <c r="F483" s="211" t="str">
        <f>IF('5. Contrasts'!F483="","",'5. Contrasts'!F483)</f>
        <v/>
      </c>
      <c r="G483" s="93" t="str">
        <f>IF('5. Contrasts'!G483="","",'5. Contrasts'!G483)</f>
        <v/>
      </c>
      <c r="H483" s="399" t="str">
        <f>IF('5. Contrasts'!H483="","",'5. Contrasts'!H483)</f>
        <v/>
      </c>
      <c r="I483" s="211" t="str">
        <f>IF('5. Contrasts'!I483="","",'5. Contrasts'!I483)</f>
        <v/>
      </c>
      <c r="J483" s="211" t="str">
        <f>IF('5. Contrasts'!J483="","",'5. Contrasts'!J483)</f>
        <v/>
      </c>
      <c r="K483" s="211" t="str">
        <f>IF('5. Contrasts'!K483="","",'5. Contrasts'!K483)</f>
        <v/>
      </c>
      <c r="L483" s="211" t="str">
        <f>IF('5. Contrasts'!L483="","",'5. Contrasts'!L483)</f>
        <v/>
      </c>
      <c r="M483" s="211" t="str">
        <f>IF('5. Contrasts'!M483="","",'5. Contrasts'!M483)</f>
        <v/>
      </c>
      <c r="N483" s="211" t="str">
        <f>IF('5. Contrasts'!N483="","",'5. Contrasts'!N483)</f>
        <v/>
      </c>
      <c r="O483" s="211" t="str">
        <f>IF('5. Contrasts'!O483="","",'5. Contrasts'!O483)</f>
        <v/>
      </c>
      <c r="P483" s="211" t="str">
        <f>IF('5. Contrasts'!P483="","",'5. Contrasts'!P483)</f>
        <v/>
      </c>
      <c r="Q483" s="211" t="str">
        <f>IF('5. Contrasts'!Q483="","",'5. Contrasts'!Q483)</f>
        <v/>
      </c>
      <c r="R483" s="211" t="str">
        <f>IF('5. Contrasts'!R483="","",'5. Contrasts'!R483)</f>
        <v/>
      </c>
      <c r="S483" s="211" t="str">
        <f>IF('5. Contrasts'!S483="","",'5. Contrasts'!S483)</f>
        <v/>
      </c>
      <c r="T483" s="211" t="str">
        <f>IF('5. Contrasts'!T483="","",'5. Contrasts'!T483)</f>
        <v/>
      </c>
      <c r="U483" s="211" t="str">
        <f>IF('5. Contrasts'!U483="","",'5. Contrasts'!U483)</f>
        <v/>
      </c>
      <c r="V483" s="211" t="str">
        <f>IF('5. Contrasts'!V483="","",'5. Contrasts'!V483)</f>
        <v/>
      </c>
      <c r="W483" s="211" t="str">
        <f>IF('5. Contrasts'!W483="","",'5. Contrasts'!W483)</f>
        <v/>
      </c>
      <c r="X483" s="211" t="str">
        <f>IF('5. Contrasts'!X483="","",'5. Contrasts'!X483)</f>
        <v/>
      </c>
      <c r="Y483" s="211" t="str">
        <f>IF('5. Contrasts'!Y483="","",'5. Contrasts'!Y483)</f>
        <v/>
      </c>
      <c r="Z483" s="585" t="str">
        <f>IF('5. Contrasts'!Z483="","",'5. Contrasts'!Z483)</f>
        <v/>
      </c>
      <c r="AA483" s="377">
        <f t="shared" si="6"/>
        <v>18</v>
      </c>
      <c r="AC483" s="599"/>
      <c r="AD483" s="81"/>
      <c r="AE483" s="81"/>
      <c r="AF483" s="81"/>
      <c r="AG483" s="81"/>
      <c r="AH483" s="81"/>
      <c r="AI483" s="87"/>
      <c r="AJ483" s="81"/>
      <c r="AK483" s="81"/>
      <c r="AL483" s="81"/>
      <c r="AM483" s="81"/>
      <c r="AN483" s="81"/>
      <c r="AO483" s="81"/>
      <c r="AP483" s="81"/>
      <c r="AQ483" s="81"/>
      <c r="AR483" s="600"/>
    </row>
    <row r="484" spans="1:44" s="378" customFormat="1" ht="12.75" hidden="1" customHeight="1" x14ac:dyDescent="0.2">
      <c r="A484" s="547" t="str">
        <f>IF('5. Contrasts'!A484="","",'5. Contrasts'!A484)</f>
        <v/>
      </c>
      <c r="B484" s="211" t="str">
        <f>IF('5. Contrasts'!B484="","",'5. Contrasts'!B484)</f>
        <v/>
      </c>
      <c r="C484" s="211" t="str">
        <f>IF('5. Contrasts'!C484="","",'5. Contrasts'!C484)</f>
        <v/>
      </c>
      <c r="D484" s="91" t="str">
        <f>IF('5. Contrasts'!D484="","",'5. Contrasts'!D484)</f>
        <v/>
      </c>
      <c r="E484" s="212" t="str">
        <f>IF('5. Contrasts'!E484="","",'5. Contrasts'!E484)</f>
        <v>vs.</v>
      </c>
      <c r="F484" s="211" t="str">
        <f>IF('5. Contrasts'!F484="","",'5. Contrasts'!F484)</f>
        <v/>
      </c>
      <c r="G484" s="93" t="str">
        <f>IF('5. Contrasts'!G484="","",'5. Contrasts'!G484)</f>
        <v/>
      </c>
      <c r="H484" s="399" t="str">
        <f>IF('5. Contrasts'!H484="","",'5. Contrasts'!H484)</f>
        <v/>
      </c>
      <c r="I484" s="211" t="str">
        <f>IF('5. Contrasts'!I484="","",'5. Contrasts'!I484)</f>
        <v/>
      </c>
      <c r="J484" s="211" t="str">
        <f>IF('5. Contrasts'!J484="","",'5. Contrasts'!J484)</f>
        <v/>
      </c>
      <c r="K484" s="211" t="str">
        <f>IF('5. Contrasts'!K484="","",'5. Contrasts'!K484)</f>
        <v/>
      </c>
      <c r="L484" s="211" t="str">
        <f>IF('5. Contrasts'!L484="","",'5. Contrasts'!L484)</f>
        <v/>
      </c>
      <c r="M484" s="211" t="str">
        <f>IF('5. Contrasts'!M484="","",'5. Contrasts'!M484)</f>
        <v/>
      </c>
      <c r="N484" s="211" t="str">
        <f>IF('5. Contrasts'!N484="","",'5. Contrasts'!N484)</f>
        <v/>
      </c>
      <c r="O484" s="211" t="str">
        <f>IF('5. Contrasts'!O484="","",'5. Contrasts'!O484)</f>
        <v/>
      </c>
      <c r="P484" s="211" t="str">
        <f>IF('5. Contrasts'!P484="","",'5. Contrasts'!P484)</f>
        <v/>
      </c>
      <c r="Q484" s="211" t="str">
        <f>IF('5. Contrasts'!Q484="","",'5. Contrasts'!Q484)</f>
        <v/>
      </c>
      <c r="R484" s="211" t="str">
        <f>IF('5. Contrasts'!R484="","",'5. Contrasts'!R484)</f>
        <v/>
      </c>
      <c r="S484" s="211" t="str">
        <f>IF('5. Contrasts'!S484="","",'5. Contrasts'!S484)</f>
        <v/>
      </c>
      <c r="T484" s="211" t="str">
        <f>IF('5. Contrasts'!T484="","",'5. Contrasts'!T484)</f>
        <v/>
      </c>
      <c r="U484" s="211" t="str">
        <f>IF('5. Contrasts'!U484="","",'5. Contrasts'!U484)</f>
        <v/>
      </c>
      <c r="V484" s="211" t="str">
        <f>IF('5. Contrasts'!V484="","",'5. Contrasts'!V484)</f>
        <v/>
      </c>
      <c r="W484" s="211" t="str">
        <f>IF('5. Contrasts'!W484="","",'5. Contrasts'!W484)</f>
        <v/>
      </c>
      <c r="X484" s="211" t="str">
        <f>IF('5. Contrasts'!X484="","",'5. Contrasts'!X484)</f>
        <v/>
      </c>
      <c r="Y484" s="211" t="str">
        <f>IF('5. Contrasts'!Y484="","",'5. Contrasts'!Y484)</f>
        <v/>
      </c>
      <c r="Z484" s="585" t="str">
        <f>IF('5. Contrasts'!Z484="","",'5. Contrasts'!Z484)</f>
        <v/>
      </c>
      <c r="AA484" s="377">
        <f t="shared" si="6"/>
        <v>18</v>
      </c>
      <c r="AC484" s="599"/>
      <c r="AD484" s="81"/>
      <c r="AE484" s="81"/>
      <c r="AF484" s="81"/>
      <c r="AG484" s="81"/>
      <c r="AH484" s="81"/>
      <c r="AI484" s="87"/>
      <c r="AJ484" s="81"/>
      <c r="AK484" s="81"/>
      <c r="AL484" s="81"/>
      <c r="AM484" s="81"/>
      <c r="AN484" s="81"/>
      <c r="AO484" s="81"/>
      <c r="AP484" s="81"/>
      <c r="AQ484" s="81"/>
      <c r="AR484" s="600"/>
    </row>
    <row r="485" spans="1:44" s="378" customFormat="1" ht="12.75" hidden="1" customHeight="1" x14ac:dyDescent="0.2">
      <c r="A485" s="547" t="str">
        <f>IF('5. Contrasts'!A485="","",'5. Contrasts'!A485)</f>
        <v/>
      </c>
      <c r="B485" s="211" t="str">
        <f>IF('5. Contrasts'!B485="","",'5. Contrasts'!B485)</f>
        <v/>
      </c>
      <c r="C485" s="211" t="str">
        <f>IF('5. Contrasts'!C485="","",'5. Contrasts'!C485)</f>
        <v/>
      </c>
      <c r="D485" s="91" t="str">
        <f>IF('5. Contrasts'!D485="","",'5. Contrasts'!D485)</f>
        <v/>
      </c>
      <c r="E485" s="212" t="str">
        <f>IF('5. Contrasts'!E485="","",'5. Contrasts'!E485)</f>
        <v>vs.</v>
      </c>
      <c r="F485" s="211" t="str">
        <f>IF('5. Contrasts'!F485="","",'5. Contrasts'!F485)</f>
        <v/>
      </c>
      <c r="G485" s="93" t="str">
        <f>IF('5. Contrasts'!G485="","",'5. Contrasts'!G485)</f>
        <v/>
      </c>
      <c r="H485" s="399" t="str">
        <f>IF('5. Contrasts'!H485="","",'5. Contrasts'!H485)</f>
        <v/>
      </c>
      <c r="I485" s="211" t="str">
        <f>IF('5. Contrasts'!I485="","",'5. Contrasts'!I485)</f>
        <v/>
      </c>
      <c r="J485" s="211" t="str">
        <f>IF('5. Contrasts'!J485="","",'5. Contrasts'!J485)</f>
        <v/>
      </c>
      <c r="K485" s="211" t="str">
        <f>IF('5. Contrasts'!K485="","",'5. Contrasts'!K485)</f>
        <v/>
      </c>
      <c r="L485" s="211" t="str">
        <f>IF('5. Contrasts'!L485="","",'5. Contrasts'!L485)</f>
        <v/>
      </c>
      <c r="M485" s="211" t="str">
        <f>IF('5. Contrasts'!M485="","",'5. Contrasts'!M485)</f>
        <v/>
      </c>
      <c r="N485" s="211" t="str">
        <f>IF('5. Contrasts'!N485="","",'5. Contrasts'!N485)</f>
        <v/>
      </c>
      <c r="O485" s="211" t="str">
        <f>IF('5. Contrasts'!O485="","",'5. Contrasts'!O485)</f>
        <v/>
      </c>
      <c r="P485" s="211" t="str">
        <f>IF('5. Contrasts'!P485="","",'5. Contrasts'!P485)</f>
        <v/>
      </c>
      <c r="Q485" s="211" t="str">
        <f>IF('5. Contrasts'!Q485="","",'5. Contrasts'!Q485)</f>
        <v/>
      </c>
      <c r="R485" s="211" t="str">
        <f>IF('5. Contrasts'!R485="","",'5. Contrasts'!R485)</f>
        <v/>
      </c>
      <c r="S485" s="211" t="str">
        <f>IF('5. Contrasts'!S485="","",'5. Contrasts'!S485)</f>
        <v/>
      </c>
      <c r="T485" s="211" t="str">
        <f>IF('5. Contrasts'!T485="","",'5. Contrasts'!T485)</f>
        <v/>
      </c>
      <c r="U485" s="211" t="str">
        <f>IF('5. Contrasts'!U485="","",'5. Contrasts'!U485)</f>
        <v/>
      </c>
      <c r="V485" s="211" t="str">
        <f>IF('5. Contrasts'!V485="","",'5. Contrasts'!V485)</f>
        <v/>
      </c>
      <c r="W485" s="211" t="str">
        <f>IF('5. Contrasts'!W485="","",'5. Contrasts'!W485)</f>
        <v/>
      </c>
      <c r="X485" s="211" t="str">
        <f>IF('5. Contrasts'!X485="","",'5. Contrasts'!X485)</f>
        <v/>
      </c>
      <c r="Y485" s="211" t="str">
        <f>IF('5. Contrasts'!Y485="","",'5. Contrasts'!Y485)</f>
        <v/>
      </c>
      <c r="Z485" s="585" t="str">
        <f>IF('5. Contrasts'!Z485="","",'5. Contrasts'!Z485)</f>
        <v/>
      </c>
      <c r="AA485" s="377">
        <f t="shared" si="6"/>
        <v>18</v>
      </c>
      <c r="AC485" s="599"/>
      <c r="AD485" s="81"/>
      <c r="AE485" s="81"/>
      <c r="AF485" s="81"/>
      <c r="AG485" s="81"/>
      <c r="AH485" s="81"/>
      <c r="AI485" s="87"/>
      <c r="AJ485" s="81"/>
      <c r="AK485" s="81"/>
      <c r="AL485" s="81"/>
      <c r="AM485" s="81"/>
      <c r="AN485" s="81"/>
      <c r="AO485" s="81"/>
      <c r="AP485" s="81"/>
      <c r="AQ485" s="81"/>
      <c r="AR485" s="600"/>
    </row>
    <row r="486" spans="1:44" s="378" customFormat="1" ht="12.75" hidden="1" customHeight="1" x14ac:dyDescent="0.2">
      <c r="A486" s="547" t="str">
        <f>IF('5. Contrasts'!A486="","",'5. Contrasts'!A486)</f>
        <v/>
      </c>
      <c r="B486" s="211" t="str">
        <f>IF('5. Contrasts'!B486="","",'5. Contrasts'!B486)</f>
        <v/>
      </c>
      <c r="C486" s="211" t="str">
        <f>IF('5. Contrasts'!C486="","",'5. Contrasts'!C486)</f>
        <v/>
      </c>
      <c r="D486" s="91" t="str">
        <f>IF('5. Contrasts'!D486="","",'5. Contrasts'!D486)</f>
        <v/>
      </c>
      <c r="E486" s="212" t="str">
        <f>IF('5. Contrasts'!E486="","",'5. Contrasts'!E486)</f>
        <v>vs.</v>
      </c>
      <c r="F486" s="211" t="str">
        <f>IF('5. Contrasts'!F486="","",'5. Contrasts'!F486)</f>
        <v/>
      </c>
      <c r="G486" s="93" t="str">
        <f>IF('5. Contrasts'!G486="","",'5. Contrasts'!G486)</f>
        <v/>
      </c>
      <c r="H486" s="399" t="str">
        <f>IF('5. Contrasts'!H486="","",'5. Contrasts'!H486)</f>
        <v/>
      </c>
      <c r="I486" s="211" t="str">
        <f>IF('5. Contrasts'!I486="","",'5. Contrasts'!I486)</f>
        <v/>
      </c>
      <c r="J486" s="211" t="str">
        <f>IF('5. Contrasts'!J486="","",'5. Contrasts'!J486)</f>
        <v/>
      </c>
      <c r="K486" s="211" t="str">
        <f>IF('5. Contrasts'!K486="","",'5. Contrasts'!K486)</f>
        <v/>
      </c>
      <c r="L486" s="211" t="str">
        <f>IF('5. Contrasts'!L486="","",'5. Contrasts'!L486)</f>
        <v/>
      </c>
      <c r="M486" s="211" t="str">
        <f>IF('5. Contrasts'!M486="","",'5. Contrasts'!M486)</f>
        <v/>
      </c>
      <c r="N486" s="211" t="str">
        <f>IF('5. Contrasts'!N486="","",'5. Contrasts'!N486)</f>
        <v/>
      </c>
      <c r="O486" s="211" t="str">
        <f>IF('5. Contrasts'!O486="","",'5. Contrasts'!O486)</f>
        <v/>
      </c>
      <c r="P486" s="211" t="str">
        <f>IF('5. Contrasts'!P486="","",'5. Contrasts'!P486)</f>
        <v/>
      </c>
      <c r="Q486" s="211" t="str">
        <f>IF('5. Contrasts'!Q486="","",'5. Contrasts'!Q486)</f>
        <v/>
      </c>
      <c r="R486" s="211" t="str">
        <f>IF('5. Contrasts'!R486="","",'5. Contrasts'!R486)</f>
        <v/>
      </c>
      <c r="S486" s="211" t="str">
        <f>IF('5. Contrasts'!S486="","",'5. Contrasts'!S486)</f>
        <v/>
      </c>
      <c r="T486" s="211" t="str">
        <f>IF('5. Contrasts'!T486="","",'5. Contrasts'!T486)</f>
        <v/>
      </c>
      <c r="U486" s="211" t="str">
        <f>IF('5. Contrasts'!U486="","",'5. Contrasts'!U486)</f>
        <v/>
      </c>
      <c r="V486" s="211" t="str">
        <f>IF('5. Contrasts'!V486="","",'5. Contrasts'!V486)</f>
        <v/>
      </c>
      <c r="W486" s="211" t="str">
        <f>IF('5. Contrasts'!W486="","",'5. Contrasts'!W486)</f>
        <v/>
      </c>
      <c r="X486" s="211" t="str">
        <f>IF('5. Contrasts'!X486="","",'5. Contrasts'!X486)</f>
        <v/>
      </c>
      <c r="Y486" s="211" t="str">
        <f>IF('5. Contrasts'!Y486="","",'5. Contrasts'!Y486)</f>
        <v/>
      </c>
      <c r="Z486" s="585" t="str">
        <f>IF('5. Contrasts'!Z486="","",'5. Contrasts'!Z486)</f>
        <v/>
      </c>
      <c r="AA486" s="377">
        <f t="shared" si="6"/>
        <v>18</v>
      </c>
      <c r="AC486" s="599"/>
      <c r="AD486" s="81"/>
      <c r="AE486" s="81"/>
      <c r="AF486" s="81"/>
      <c r="AG486" s="81"/>
      <c r="AH486" s="81"/>
      <c r="AI486" s="87"/>
      <c r="AJ486" s="81"/>
      <c r="AK486" s="81"/>
      <c r="AL486" s="81"/>
      <c r="AM486" s="81"/>
      <c r="AN486" s="81"/>
      <c r="AO486" s="81"/>
      <c r="AP486" s="81"/>
      <c r="AQ486" s="81"/>
      <c r="AR486" s="600"/>
    </row>
    <row r="487" spans="1:44" s="378" customFormat="1" ht="12.75" hidden="1" customHeight="1" x14ac:dyDescent="0.2">
      <c r="A487" s="547" t="str">
        <f>IF('5. Contrasts'!A487="","",'5. Contrasts'!A487)</f>
        <v/>
      </c>
      <c r="B487" s="211" t="str">
        <f>IF('5. Contrasts'!B487="","",'5. Contrasts'!B487)</f>
        <v/>
      </c>
      <c r="C487" s="211" t="str">
        <f>IF('5. Contrasts'!C487="","",'5. Contrasts'!C487)</f>
        <v/>
      </c>
      <c r="D487" s="91" t="str">
        <f>IF('5. Contrasts'!D487="","",'5. Contrasts'!D487)</f>
        <v/>
      </c>
      <c r="E487" s="212" t="str">
        <f>IF('5. Contrasts'!E487="","",'5. Contrasts'!E487)</f>
        <v>vs.</v>
      </c>
      <c r="F487" s="211" t="str">
        <f>IF('5. Contrasts'!F487="","",'5. Contrasts'!F487)</f>
        <v/>
      </c>
      <c r="G487" s="93" t="str">
        <f>IF('5. Contrasts'!G487="","",'5. Contrasts'!G487)</f>
        <v/>
      </c>
      <c r="H487" s="399" t="str">
        <f>IF('5. Contrasts'!H487="","",'5. Contrasts'!H487)</f>
        <v/>
      </c>
      <c r="I487" s="211" t="str">
        <f>IF('5. Contrasts'!I487="","",'5. Contrasts'!I487)</f>
        <v/>
      </c>
      <c r="J487" s="211" t="str">
        <f>IF('5. Contrasts'!J487="","",'5. Contrasts'!J487)</f>
        <v/>
      </c>
      <c r="K487" s="211" t="str">
        <f>IF('5. Contrasts'!K487="","",'5. Contrasts'!K487)</f>
        <v/>
      </c>
      <c r="L487" s="211" t="str">
        <f>IF('5. Contrasts'!L487="","",'5. Contrasts'!L487)</f>
        <v/>
      </c>
      <c r="M487" s="211" t="str">
        <f>IF('5. Contrasts'!M487="","",'5. Contrasts'!M487)</f>
        <v/>
      </c>
      <c r="N487" s="211" t="str">
        <f>IF('5. Contrasts'!N487="","",'5. Contrasts'!N487)</f>
        <v/>
      </c>
      <c r="O487" s="211" t="str">
        <f>IF('5. Contrasts'!O487="","",'5. Contrasts'!O487)</f>
        <v/>
      </c>
      <c r="P487" s="211" t="str">
        <f>IF('5. Contrasts'!P487="","",'5. Contrasts'!P487)</f>
        <v/>
      </c>
      <c r="Q487" s="211" t="str">
        <f>IF('5. Contrasts'!Q487="","",'5. Contrasts'!Q487)</f>
        <v/>
      </c>
      <c r="R487" s="211" t="str">
        <f>IF('5. Contrasts'!R487="","",'5. Contrasts'!R487)</f>
        <v/>
      </c>
      <c r="S487" s="211" t="str">
        <f>IF('5. Contrasts'!S487="","",'5. Contrasts'!S487)</f>
        <v/>
      </c>
      <c r="T487" s="211" t="str">
        <f>IF('5. Contrasts'!T487="","",'5. Contrasts'!T487)</f>
        <v/>
      </c>
      <c r="U487" s="211" t="str">
        <f>IF('5. Contrasts'!U487="","",'5. Contrasts'!U487)</f>
        <v/>
      </c>
      <c r="V487" s="211" t="str">
        <f>IF('5. Contrasts'!V487="","",'5. Contrasts'!V487)</f>
        <v/>
      </c>
      <c r="W487" s="211" t="str">
        <f>IF('5. Contrasts'!W487="","",'5. Contrasts'!W487)</f>
        <v/>
      </c>
      <c r="X487" s="211" t="str">
        <f>IF('5. Contrasts'!X487="","",'5. Contrasts'!X487)</f>
        <v/>
      </c>
      <c r="Y487" s="211" t="str">
        <f>IF('5. Contrasts'!Y487="","",'5. Contrasts'!Y487)</f>
        <v/>
      </c>
      <c r="Z487" s="585" t="str">
        <f>IF('5. Contrasts'!Z487="","",'5. Contrasts'!Z487)</f>
        <v/>
      </c>
      <c r="AA487" s="377">
        <f t="shared" si="6"/>
        <v>18</v>
      </c>
      <c r="AC487" s="599"/>
      <c r="AD487" s="81"/>
      <c r="AE487" s="81"/>
      <c r="AF487" s="81"/>
      <c r="AG487" s="81"/>
      <c r="AH487" s="81"/>
      <c r="AI487" s="87"/>
      <c r="AJ487" s="81"/>
      <c r="AK487" s="81"/>
      <c r="AL487" s="81"/>
      <c r="AM487" s="81"/>
      <c r="AN487" s="81"/>
      <c r="AO487" s="81"/>
      <c r="AP487" s="81"/>
      <c r="AQ487" s="81"/>
      <c r="AR487" s="600"/>
    </row>
    <row r="488" spans="1:44" s="378" customFormat="1" ht="12.75" hidden="1" customHeight="1" x14ac:dyDescent="0.2">
      <c r="A488" s="547" t="str">
        <f>IF('5. Contrasts'!A488="","",'5. Contrasts'!A488)</f>
        <v/>
      </c>
      <c r="B488" s="211" t="str">
        <f>IF('5. Contrasts'!B488="","",'5. Contrasts'!B488)</f>
        <v/>
      </c>
      <c r="C488" s="211" t="str">
        <f>IF('5. Contrasts'!C488="","",'5. Contrasts'!C488)</f>
        <v/>
      </c>
      <c r="D488" s="91" t="str">
        <f>IF('5. Contrasts'!D488="","",'5. Contrasts'!D488)</f>
        <v/>
      </c>
      <c r="E488" s="212" t="str">
        <f>IF('5. Contrasts'!E488="","",'5. Contrasts'!E488)</f>
        <v>vs.</v>
      </c>
      <c r="F488" s="211" t="str">
        <f>IF('5. Contrasts'!F488="","",'5. Contrasts'!F488)</f>
        <v/>
      </c>
      <c r="G488" s="93" t="str">
        <f>IF('5. Contrasts'!G488="","",'5. Contrasts'!G488)</f>
        <v/>
      </c>
      <c r="H488" s="399" t="str">
        <f>IF('5. Contrasts'!H488="","",'5. Contrasts'!H488)</f>
        <v/>
      </c>
      <c r="I488" s="211" t="str">
        <f>IF('5. Contrasts'!I488="","",'5. Contrasts'!I488)</f>
        <v/>
      </c>
      <c r="J488" s="211" t="str">
        <f>IF('5. Contrasts'!J488="","",'5. Contrasts'!J488)</f>
        <v/>
      </c>
      <c r="K488" s="211" t="str">
        <f>IF('5. Contrasts'!K488="","",'5. Contrasts'!K488)</f>
        <v/>
      </c>
      <c r="L488" s="211" t="str">
        <f>IF('5. Contrasts'!L488="","",'5. Contrasts'!L488)</f>
        <v/>
      </c>
      <c r="M488" s="211" t="str">
        <f>IF('5. Contrasts'!M488="","",'5. Contrasts'!M488)</f>
        <v/>
      </c>
      <c r="N488" s="211" t="str">
        <f>IF('5. Contrasts'!N488="","",'5. Contrasts'!N488)</f>
        <v/>
      </c>
      <c r="O488" s="211" t="str">
        <f>IF('5. Contrasts'!O488="","",'5. Contrasts'!O488)</f>
        <v/>
      </c>
      <c r="P488" s="211" t="str">
        <f>IF('5. Contrasts'!P488="","",'5. Contrasts'!P488)</f>
        <v/>
      </c>
      <c r="Q488" s="211" t="str">
        <f>IF('5. Contrasts'!Q488="","",'5. Contrasts'!Q488)</f>
        <v/>
      </c>
      <c r="R488" s="211" t="str">
        <f>IF('5. Contrasts'!R488="","",'5. Contrasts'!R488)</f>
        <v/>
      </c>
      <c r="S488" s="211" t="str">
        <f>IF('5. Contrasts'!S488="","",'5. Contrasts'!S488)</f>
        <v/>
      </c>
      <c r="T488" s="211" t="str">
        <f>IF('5. Contrasts'!T488="","",'5. Contrasts'!T488)</f>
        <v/>
      </c>
      <c r="U488" s="211" t="str">
        <f>IF('5. Contrasts'!U488="","",'5. Contrasts'!U488)</f>
        <v/>
      </c>
      <c r="V488" s="211" t="str">
        <f>IF('5. Contrasts'!V488="","",'5. Contrasts'!V488)</f>
        <v/>
      </c>
      <c r="W488" s="211" t="str">
        <f>IF('5. Contrasts'!W488="","",'5. Contrasts'!W488)</f>
        <v/>
      </c>
      <c r="X488" s="211" t="str">
        <f>IF('5. Contrasts'!X488="","",'5. Contrasts'!X488)</f>
        <v/>
      </c>
      <c r="Y488" s="211" t="str">
        <f>IF('5. Contrasts'!Y488="","",'5. Contrasts'!Y488)</f>
        <v/>
      </c>
      <c r="Z488" s="585" t="str">
        <f>IF('5. Contrasts'!Z488="","",'5. Contrasts'!Z488)</f>
        <v/>
      </c>
      <c r="AA488" s="377">
        <f t="shared" si="6"/>
        <v>18</v>
      </c>
      <c r="AC488" s="599"/>
      <c r="AD488" s="81"/>
      <c r="AE488" s="81"/>
      <c r="AF488" s="81"/>
      <c r="AG488" s="81"/>
      <c r="AH488" s="81"/>
      <c r="AI488" s="87"/>
      <c r="AJ488" s="81"/>
      <c r="AK488" s="81"/>
      <c r="AL488" s="81"/>
      <c r="AM488" s="81"/>
      <c r="AN488" s="81"/>
      <c r="AO488" s="81"/>
      <c r="AP488" s="81"/>
      <c r="AQ488" s="81"/>
      <c r="AR488" s="600"/>
    </row>
    <row r="489" spans="1:44" s="378" customFormat="1" ht="12.75" hidden="1" customHeight="1" x14ac:dyDescent="0.2">
      <c r="A489" s="547" t="str">
        <f>IF('5. Contrasts'!A489="","",'5. Contrasts'!A489)</f>
        <v/>
      </c>
      <c r="B489" s="211" t="str">
        <f>IF('5. Contrasts'!B489="","",'5. Contrasts'!B489)</f>
        <v/>
      </c>
      <c r="C489" s="211" t="str">
        <f>IF('5. Contrasts'!C489="","",'5. Contrasts'!C489)</f>
        <v/>
      </c>
      <c r="D489" s="91" t="str">
        <f>IF('5. Contrasts'!D489="","",'5. Contrasts'!D489)</f>
        <v/>
      </c>
      <c r="E489" s="212" t="str">
        <f>IF('5. Contrasts'!E489="","",'5. Contrasts'!E489)</f>
        <v>vs.</v>
      </c>
      <c r="F489" s="211" t="str">
        <f>IF('5. Contrasts'!F489="","",'5. Contrasts'!F489)</f>
        <v/>
      </c>
      <c r="G489" s="93" t="str">
        <f>IF('5. Contrasts'!G489="","",'5. Contrasts'!G489)</f>
        <v/>
      </c>
      <c r="H489" s="399" t="str">
        <f>IF('5. Contrasts'!H489="","",'5. Contrasts'!H489)</f>
        <v/>
      </c>
      <c r="I489" s="211" t="str">
        <f>IF('5. Contrasts'!I489="","",'5. Contrasts'!I489)</f>
        <v/>
      </c>
      <c r="J489" s="211" t="str">
        <f>IF('5. Contrasts'!J489="","",'5. Contrasts'!J489)</f>
        <v/>
      </c>
      <c r="K489" s="211" t="str">
        <f>IF('5. Contrasts'!K489="","",'5. Contrasts'!K489)</f>
        <v/>
      </c>
      <c r="L489" s="211" t="str">
        <f>IF('5. Contrasts'!L489="","",'5. Contrasts'!L489)</f>
        <v/>
      </c>
      <c r="M489" s="211" t="str">
        <f>IF('5. Contrasts'!M489="","",'5. Contrasts'!M489)</f>
        <v/>
      </c>
      <c r="N489" s="211" t="str">
        <f>IF('5. Contrasts'!N489="","",'5. Contrasts'!N489)</f>
        <v/>
      </c>
      <c r="O489" s="211" t="str">
        <f>IF('5. Contrasts'!O489="","",'5. Contrasts'!O489)</f>
        <v/>
      </c>
      <c r="P489" s="211" t="str">
        <f>IF('5. Contrasts'!P489="","",'5. Contrasts'!P489)</f>
        <v/>
      </c>
      <c r="Q489" s="211" t="str">
        <f>IF('5. Contrasts'!Q489="","",'5. Contrasts'!Q489)</f>
        <v/>
      </c>
      <c r="R489" s="211" t="str">
        <f>IF('5. Contrasts'!R489="","",'5. Contrasts'!R489)</f>
        <v/>
      </c>
      <c r="S489" s="211" t="str">
        <f>IF('5. Contrasts'!S489="","",'5. Contrasts'!S489)</f>
        <v/>
      </c>
      <c r="T489" s="211" t="str">
        <f>IF('5. Contrasts'!T489="","",'5. Contrasts'!T489)</f>
        <v/>
      </c>
      <c r="U489" s="211" t="str">
        <f>IF('5. Contrasts'!U489="","",'5. Contrasts'!U489)</f>
        <v/>
      </c>
      <c r="V489" s="211" t="str">
        <f>IF('5. Contrasts'!V489="","",'5. Contrasts'!V489)</f>
        <v/>
      </c>
      <c r="W489" s="211" t="str">
        <f>IF('5. Contrasts'!W489="","",'5. Contrasts'!W489)</f>
        <v/>
      </c>
      <c r="X489" s="211" t="str">
        <f>IF('5. Contrasts'!X489="","",'5. Contrasts'!X489)</f>
        <v/>
      </c>
      <c r="Y489" s="211" t="str">
        <f>IF('5. Contrasts'!Y489="","",'5. Contrasts'!Y489)</f>
        <v/>
      </c>
      <c r="Z489" s="585" t="str">
        <f>IF('5. Contrasts'!Z489="","",'5. Contrasts'!Z489)</f>
        <v/>
      </c>
      <c r="AA489" s="377">
        <f t="shared" si="6"/>
        <v>18</v>
      </c>
      <c r="AC489" s="599"/>
      <c r="AD489" s="81"/>
      <c r="AE489" s="81"/>
      <c r="AF489" s="81"/>
      <c r="AG489" s="81"/>
      <c r="AH489" s="81"/>
      <c r="AI489" s="87"/>
      <c r="AJ489" s="81"/>
      <c r="AK489" s="81"/>
      <c r="AL489" s="81"/>
      <c r="AM489" s="81"/>
      <c r="AN489" s="81"/>
      <c r="AO489" s="81"/>
      <c r="AP489" s="81"/>
      <c r="AQ489" s="81"/>
      <c r="AR489" s="600"/>
    </row>
    <row r="490" spans="1:44" s="378" customFormat="1" ht="12.75" hidden="1" customHeight="1" x14ac:dyDescent="0.2">
      <c r="A490" s="547" t="str">
        <f>IF('5. Contrasts'!A490="","",'5. Contrasts'!A490)</f>
        <v/>
      </c>
      <c r="B490" s="211" t="str">
        <f>IF('5. Contrasts'!B490="","",'5. Contrasts'!B490)</f>
        <v/>
      </c>
      <c r="C490" s="211" t="str">
        <f>IF('5. Contrasts'!C490="","",'5. Contrasts'!C490)</f>
        <v/>
      </c>
      <c r="D490" s="91" t="str">
        <f>IF('5. Contrasts'!D490="","",'5. Contrasts'!D490)</f>
        <v/>
      </c>
      <c r="E490" s="212" t="str">
        <f>IF('5. Contrasts'!E490="","",'5. Contrasts'!E490)</f>
        <v>vs.</v>
      </c>
      <c r="F490" s="211" t="str">
        <f>IF('5. Contrasts'!F490="","",'5. Contrasts'!F490)</f>
        <v/>
      </c>
      <c r="G490" s="93" t="str">
        <f>IF('5. Contrasts'!G490="","",'5. Contrasts'!G490)</f>
        <v/>
      </c>
      <c r="H490" s="399" t="str">
        <f>IF('5. Contrasts'!H490="","",'5. Contrasts'!H490)</f>
        <v/>
      </c>
      <c r="I490" s="211" t="str">
        <f>IF('5. Contrasts'!I490="","",'5. Contrasts'!I490)</f>
        <v/>
      </c>
      <c r="J490" s="211" t="str">
        <f>IF('5. Contrasts'!J490="","",'5. Contrasts'!J490)</f>
        <v/>
      </c>
      <c r="K490" s="211" t="str">
        <f>IF('5. Contrasts'!K490="","",'5. Contrasts'!K490)</f>
        <v/>
      </c>
      <c r="L490" s="211" t="str">
        <f>IF('5. Contrasts'!L490="","",'5. Contrasts'!L490)</f>
        <v/>
      </c>
      <c r="M490" s="211" t="str">
        <f>IF('5. Contrasts'!M490="","",'5. Contrasts'!M490)</f>
        <v/>
      </c>
      <c r="N490" s="211" t="str">
        <f>IF('5. Contrasts'!N490="","",'5. Contrasts'!N490)</f>
        <v/>
      </c>
      <c r="O490" s="211" t="str">
        <f>IF('5. Contrasts'!O490="","",'5. Contrasts'!O490)</f>
        <v/>
      </c>
      <c r="P490" s="211" t="str">
        <f>IF('5. Contrasts'!P490="","",'5. Contrasts'!P490)</f>
        <v/>
      </c>
      <c r="Q490" s="211" t="str">
        <f>IF('5. Contrasts'!Q490="","",'5. Contrasts'!Q490)</f>
        <v/>
      </c>
      <c r="R490" s="211" t="str">
        <f>IF('5. Contrasts'!R490="","",'5. Contrasts'!R490)</f>
        <v/>
      </c>
      <c r="S490" s="211" t="str">
        <f>IF('5. Contrasts'!S490="","",'5. Contrasts'!S490)</f>
        <v/>
      </c>
      <c r="T490" s="211" t="str">
        <f>IF('5. Contrasts'!T490="","",'5. Contrasts'!T490)</f>
        <v/>
      </c>
      <c r="U490" s="211" t="str">
        <f>IF('5. Contrasts'!U490="","",'5. Contrasts'!U490)</f>
        <v/>
      </c>
      <c r="V490" s="211" t="str">
        <f>IF('5. Contrasts'!V490="","",'5. Contrasts'!V490)</f>
        <v/>
      </c>
      <c r="W490" s="211" t="str">
        <f>IF('5. Contrasts'!W490="","",'5. Contrasts'!W490)</f>
        <v/>
      </c>
      <c r="X490" s="211" t="str">
        <f>IF('5. Contrasts'!X490="","",'5. Contrasts'!X490)</f>
        <v/>
      </c>
      <c r="Y490" s="211" t="str">
        <f>IF('5. Contrasts'!Y490="","",'5. Contrasts'!Y490)</f>
        <v/>
      </c>
      <c r="Z490" s="585" t="str">
        <f>IF('5. Contrasts'!Z490="","",'5. Contrasts'!Z490)</f>
        <v/>
      </c>
      <c r="AA490" s="377">
        <f t="shared" ref="AA490:AA551" si="7">AA463+1</f>
        <v>18</v>
      </c>
      <c r="AC490" s="599"/>
      <c r="AD490" s="81"/>
      <c r="AE490" s="81"/>
      <c r="AF490" s="81"/>
      <c r="AG490" s="81"/>
      <c r="AH490" s="81"/>
      <c r="AI490" s="87"/>
      <c r="AJ490" s="81"/>
      <c r="AK490" s="81"/>
      <c r="AL490" s="81"/>
      <c r="AM490" s="81"/>
      <c r="AN490" s="81"/>
      <c r="AO490" s="81"/>
      <c r="AP490" s="81"/>
      <c r="AQ490" s="81"/>
      <c r="AR490" s="600"/>
    </row>
    <row r="491" spans="1:44" s="378" customFormat="1" ht="12.75" hidden="1" customHeight="1" x14ac:dyDescent="0.2">
      <c r="A491" s="547" t="str">
        <f>IF('5. Contrasts'!A491="","",'5. Contrasts'!A491)</f>
        <v/>
      </c>
      <c r="B491" s="211" t="str">
        <f>IF('5. Contrasts'!B491="","",'5. Contrasts'!B491)</f>
        <v/>
      </c>
      <c r="C491" s="211" t="str">
        <f>IF('5. Contrasts'!C491="","",'5. Contrasts'!C491)</f>
        <v/>
      </c>
      <c r="D491" s="91" t="str">
        <f>IF('5. Contrasts'!D491="","",'5. Contrasts'!D491)</f>
        <v/>
      </c>
      <c r="E491" s="212" t="str">
        <f>IF('5. Contrasts'!E491="","",'5. Contrasts'!E491)</f>
        <v>vs.</v>
      </c>
      <c r="F491" s="211" t="str">
        <f>IF('5. Contrasts'!F491="","",'5. Contrasts'!F491)</f>
        <v/>
      </c>
      <c r="G491" s="93" t="str">
        <f>IF('5. Contrasts'!G491="","",'5. Contrasts'!G491)</f>
        <v/>
      </c>
      <c r="H491" s="399" t="str">
        <f>IF('5. Contrasts'!H491="","",'5. Contrasts'!H491)</f>
        <v/>
      </c>
      <c r="I491" s="211" t="str">
        <f>IF('5. Contrasts'!I491="","",'5. Contrasts'!I491)</f>
        <v/>
      </c>
      <c r="J491" s="211" t="str">
        <f>IF('5. Contrasts'!J491="","",'5. Contrasts'!J491)</f>
        <v/>
      </c>
      <c r="K491" s="211" t="str">
        <f>IF('5. Contrasts'!K491="","",'5. Contrasts'!K491)</f>
        <v/>
      </c>
      <c r="L491" s="211" t="str">
        <f>IF('5. Contrasts'!L491="","",'5. Contrasts'!L491)</f>
        <v/>
      </c>
      <c r="M491" s="211" t="str">
        <f>IF('5. Contrasts'!M491="","",'5. Contrasts'!M491)</f>
        <v/>
      </c>
      <c r="N491" s="211" t="str">
        <f>IF('5. Contrasts'!N491="","",'5. Contrasts'!N491)</f>
        <v/>
      </c>
      <c r="O491" s="211" t="str">
        <f>IF('5. Contrasts'!O491="","",'5. Contrasts'!O491)</f>
        <v/>
      </c>
      <c r="P491" s="211" t="str">
        <f>IF('5. Contrasts'!P491="","",'5. Contrasts'!P491)</f>
        <v/>
      </c>
      <c r="Q491" s="211" t="str">
        <f>IF('5. Contrasts'!Q491="","",'5. Contrasts'!Q491)</f>
        <v/>
      </c>
      <c r="R491" s="211" t="str">
        <f>IF('5. Contrasts'!R491="","",'5. Contrasts'!R491)</f>
        <v/>
      </c>
      <c r="S491" s="211" t="str">
        <f>IF('5. Contrasts'!S491="","",'5. Contrasts'!S491)</f>
        <v/>
      </c>
      <c r="T491" s="211" t="str">
        <f>IF('5. Contrasts'!T491="","",'5. Contrasts'!T491)</f>
        <v/>
      </c>
      <c r="U491" s="211" t="str">
        <f>IF('5. Contrasts'!U491="","",'5. Contrasts'!U491)</f>
        <v/>
      </c>
      <c r="V491" s="211" t="str">
        <f>IF('5. Contrasts'!V491="","",'5. Contrasts'!V491)</f>
        <v/>
      </c>
      <c r="W491" s="211" t="str">
        <f>IF('5. Contrasts'!W491="","",'5. Contrasts'!W491)</f>
        <v/>
      </c>
      <c r="X491" s="211" t="str">
        <f>IF('5. Contrasts'!X491="","",'5. Contrasts'!X491)</f>
        <v/>
      </c>
      <c r="Y491" s="211" t="str">
        <f>IF('5. Contrasts'!Y491="","",'5. Contrasts'!Y491)</f>
        <v/>
      </c>
      <c r="Z491" s="585" t="str">
        <f>IF('5. Contrasts'!Z491="","",'5. Contrasts'!Z491)</f>
        <v/>
      </c>
      <c r="AA491" s="377">
        <f t="shared" si="7"/>
        <v>18</v>
      </c>
      <c r="AC491" s="599"/>
      <c r="AD491" s="81"/>
      <c r="AE491" s="81"/>
      <c r="AF491" s="81"/>
      <c r="AG491" s="81"/>
      <c r="AH491" s="81"/>
      <c r="AI491" s="87"/>
      <c r="AJ491" s="81"/>
      <c r="AK491" s="81"/>
      <c r="AL491" s="81"/>
      <c r="AM491" s="81"/>
      <c r="AN491" s="81"/>
      <c r="AO491" s="81"/>
      <c r="AP491" s="81"/>
      <c r="AQ491" s="81"/>
      <c r="AR491" s="600"/>
    </row>
    <row r="492" spans="1:44" s="378" customFormat="1" ht="12.75" hidden="1" customHeight="1" x14ac:dyDescent="0.2">
      <c r="A492" s="547" t="str">
        <f>IF('5. Contrasts'!A492="","",'5. Contrasts'!A492)</f>
        <v/>
      </c>
      <c r="B492" s="211" t="str">
        <f>IF('5. Contrasts'!B492="","",'5. Contrasts'!B492)</f>
        <v/>
      </c>
      <c r="C492" s="211" t="str">
        <f>IF('5. Contrasts'!C492="","",'5. Contrasts'!C492)</f>
        <v/>
      </c>
      <c r="D492" s="91" t="str">
        <f>IF('5. Contrasts'!D492="","",'5. Contrasts'!D492)</f>
        <v/>
      </c>
      <c r="E492" s="212" t="str">
        <f>IF('5. Contrasts'!E492="","",'5. Contrasts'!E492)</f>
        <v>vs.</v>
      </c>
      <c r="F492" s="211" t="str">
        <f>IF('5. Contrasts'!F492="","",'5. Contrasts'!F492)</f>
        <v/>
      </c>
      <c r="G492" s="93" t="str">
        <f>IF('5. Contrasts'!G492="","",'5. Contrasts'!G492)</f>
        <v/>
      </c>
      <c r="H492" s="399" t="str">
        <f>IF('5. Contrasts'!H492="","",'5. Contrasts'!H492)</f>
        <v/>
      </c>
      <c r="I492" s="211" t="str">
        <f>IF('5. Contrasts'!I492="","",'5. Contrasts'!I492)</f>
        <v/>
      </c>
      <c r="J492" s="211" t="str">
        <f>IF('5. Contrasts'!J492="","",'5. Contrasts'!J492)</f>
        <v/>
      </c>
      <c r="K492" s="211" t="str">
        <f>IF('5. Contrasts'!K492="","",'5. Contrasts'!K492)</f>
        <v/>
      </c>
      <c r="L492" s="211" t="str">
        <f>IF('5. Contrasts'!L492="","",'5. Contrasts'!L492)</f>
        <v/>
      </c>
      <c r="M492" s="211" t="str">
        <f>IF('5. Contrasts'!M492="","",'5. Contrasts'!M492)</f>
        <v/>
      </c>
      <c r="N492" s="211" t="str">
        <f>IF('5. Contrasts'!N492="","",'5. Contrasts'!N492)</f>
        <v/>
      </c>
      <c r="O492" s="211" t="str">
        <f>IF('5. Contrasts'!O492="","",'5. Contrasts'!O492)</f>
        <v/>
      </c>
      <c r="P492" s="211" t="str">
        <f>IF('5. Contrasts'!P492="","",'5. Contrasts'!P492)</f>
        <v/>
      </c>
      <c r="Q492" s="211" t="str">
        <f>IF('5. Contrasts'!Q492="","",'5. Contrasts'!Q492)</f>
        <v/>
      </c>
      <c r="R492" s="211" t="str">
        <f>IF('5. Contrasts'!R492="","",'5. Contrasts'!R492)</f>
        <v/>
      </c>
      <c r="S492" s="211" t="str">
        <f>IF('5. Contrasts'!S492="","",'5. Contrasts'!S492)</f>
        <v/>
      </c>
      <c r="T492" s="211" t="str">
        <f>IF('5. Contrasts'!T492="","",'5. Contrasts'!T492)</f>
        <v/>
      </c>
      <c r="U492" s="211" t="str">
        <f>IF('5. Contrasts'!U492="","",'5. Contrasts'!U492)</f>
        <v/>
      </c>
      <c r="V492" s="211" t="str">
        <f>IF('5. Contrasts'!V492="","",'5. Contrasts'!V492)</f>
        <v/>
      </c>
      <c r="W492" s="211" t="str">
        <f>IF('5. Contrasts'!W492="","",'5. Contrasts'!W492)</f>
        <v/>
      </c>
      <c r="X492" s="211" t="str">
        <f>IF('5. Contrasts'!X492="","",'5. Contrasts'!X492)</f>
        <v/>
      </c>
      <c r="Y492" s="211" t="str">
        <f>IF('5. Contrasts'!Y492="","",'5. Contrasts'!Y492)</f>
        <v/>
      </c>
      <c r="Z492" s="585" t="str">
        <f>IF('5. Contrasts'!Z492="","",'5. Contrasts'!Z492)</f>
        <v/>
      </c>
      <c r="AA492" s="377">
        <f t="shared" si="7"/>
        <v>18</v>
      </c>
      <c r="AC492" s="599"/>
      <c r="AD492" s="81"/>
      <c r="AE492" s="81"/>
      <c r="AF492" s="81"/>
      <c r="AG492" s="81"/>
      <c r="AH492" s="81"/>
      <c r="AI492" s="87"/>
      <c r="AJ492" s="81"/>
      <c r="AK492" s="81"/>
      <c r="AL492" s="81"/>
      <c r="AM492" s="81"/>
      <c r="AN492" s="81"/>
      <c r="AO492" s="81"/>
      <c r="AP492" s="81"/>
      <c r="AQ492" s="81"/>
      <c r="AR492" s="600"/>
    </row>
    <row r="493" spans="1:44" s="378" customFormat="1" ht="12.75" hidden="1" customHeight="1" x14ac:dyDescent="0.2">
      <c r="A493" s="547" t="str">
        <f>IF('5. Contrasts'!A493="","",'5. Contrasts'!A493)</f>
        <v/>
      </c>
      <c r="B493" s="211" t="str">
        <f>IF('5. Contrasts'!B493="","",'5. Contrasts'!B493)</f>
        <v/>
      </c>
      <c r="C493" s="211" t="str">
        <f>IF('5. Contrasts'!C493="","",'5. Contrasts'!C493)</f>
        <v/>
      </c>
      <c r="D493" s="91" t="str">
        <f>IF('5. Contrasts'!D493="","",'5. Contrasts'!D493)</f>
        <v/>
      </c>
      <c r="E493" s="212" t="str">
        <f>IF('5. Contrasts'!E493="","",'5. Contrasts'!E493)</f>
        <v>vs.</v>
      </c>
      <c r="F493" s="211" t="str">
        <f>IF('5. Contrasts'!F493="","",'5. Contrasts'!F493)</f>
        <v/>
      </c>
      <c r="G493" s="93" t="str">
        <f>IF('5. Contrasts'!G493="","",'5. Contrasts'!G493)</f>
        <v/>
      </c>
      <c r="H493" s="399" t="str">
        <f>IF('5. Contrasts'!H493="","",'5. Contrasts'!H493)</f>
        <v/>
      </c>
      <c r="I493" s="211" t="str">
        <f>IF('5. Contrasts'!I493="","",'5. Contrasts'!I493)</f>
        <v/>
      </c>
      <c r="J493" s="211" t="str">
        <f>IF('5. Contrasts'!J493="","",'5. Contrasts'!J493)</f>
        <v/>
      </c>
      <c r="K493" s="211" t="str">
        <f>IF('5. Contrasts'!K493="","",'5. Contrasts'!K493)</f>
        <v/>
      </c>
      <c r="L493" s="211" t="str">
        <f>IF('5. Contrasts'!L493="","",'5. Contrasts'!L493)</f>
        <v/>
      </c>
      <c r="M493" s="211" t="str">
        <f>IF('5. Contrasts'!M493="","",'5. Contrasts'!M493)</f>
        <v/>
      </c>
      <c r="N493" s="211" t="str">
        <f>IF('5. Contrasts'!N493="","",'5. Contrasts'!N493)</f>
        <v/>
      </c>
      <c r="O493" s="211" t="str">
        <f>IF('5. Contrasts'!O493="","",'5. Contrasts'!O493)</f>
        <v/>
      </c>
      <c r="P493" s="211" t="str">
        <f>IF('5. Contrasts'!P493="","",'5. Contrasts'!P493)</f>
        <v/>
      </c>
      <c r="Q493" s="211" t="str">
        <f>IF('5. Contrasts'!Q493="","",'5. Contrasts'!Q493)</f>
        <v/>
      </c>
      <c r="R493" s="211" t="str">
        <f>IF('5. Contrasts'!R493="","",'5. Contrasts'!R493)</f>
        <v/>
      </c>
      <c r="S493" s="211" t="str">
        <f>IF('5. Contrasts'!S493="","",'5. Contrasts'!S493)</f>
        <v/>
      </c>
      <c r="T493" s="211" t="str">
        <f>IF('5. Contrasts'!T493="","",'5. Contrasts'!T493)</f>
        <v/>
      </c>
      <c r="U493" s="211" t="str">
        <f>IF('5. Contrasts'!U493="","",'5. Contrasts'!U493)</f>
        <v/>
      </c>
      <c r="V493" s="211" t="str">
        <f>IF('5. Contrasts'!V493="","",'5. Contrasts'!V493)</f>
        <v/>
      </c>
      <c r="W493" s="211" t="str">
        <f>IF('5. Contrasts'!W493="","",'5. Contrasts'!W493)</f>
        <v/>
      </c>
      <c r="X493" s="211" t="str">
        <f>IF('5. Contrasts'!X493="","",'5. Contrasts'!X493)</f>
        <v/>
      </c>
      <c r="Y493" s="211" t="str">
        <f>IF('5. Contrasts'!Y493="","",'5. Contrasts'!Y493)</f>
        <v/>
      </c>
      <c r="Z493" s="585" t="str">
        <f>IF('5. Contrasts'!Z493="","",'5. Contrasts'!Z493)</f>
        <v/>
      </c>
      <c r="AA493" s="377">
        <f t="shared" si="7"/>
        <v>18</v>
      </c>
      <c r="AC493" s="599"/>
      <c r="AD493" s="81"/>
      <c r="AE493" s="81"/>
      <c r="AF493" s="81"/>
      <c r="AG493" s="81"/>
      <c r="AH493" s="81"/>
      <c r="AI493" s="87"/>
      <c r="AJ493" s="81"/>
      <c r="AK493" s="81"/>
      <c r="AL493" s="81"/>
      <c r="AM493" s="81"/>
      <c r="AN493" s="81"/>
      <c r="AO493" s="81"/>
      <c r="AP493" s="81"/>
      <c r="AQ493" s="81"/>
      <c r="AR493" s="600"/>
    </row>
    <row r="494" spans="1:44" s="378" customFormat="1" ht="12.75" hidden="1" customHeight="1" x14ac:dyDescent="0.2">
      <c r="A494" s="547" t="str">
        <f>IF('5. Contrasts'!A494="","",'5. Contrasts'!A494)</f>
        <v/>
      </c>
      <c r="B494" s="211" t="str">
        <f>IF('5. Contrasts'!B494="","",'5. Contrasts'!B494)</f>
        <v/>
      </c>
      <c r="C494" s="211" t="str">
        <f>IF('5. Contrasts'!C494="","",'5. Contrasts'!C494)</f>
        <v/>
      </c>
      <c r="D494" s="91" t="str">
        <f>IF('5. Contrasts'!D494="","",'5. Contrasts'!D494)</f>
        <v/>
      </c>
      <c r="E494" s="212" t="str">
        <f>IF('5. Contrasts'!E494="","",'5. Contrasts'!E494)</f>
        <v>vs.</v>
      </c>
      <c r="F494" s="211" t="str">
        <f>IF('5. Contrasts'!F494="","",'5. Contrasts'!F494)</f>
        <v/>
      </c>
      <c r="G494" s="93" t="str">
        <f>IF('5. Contrasts'!G494="","",'5. Contrasts'!G494)</f>
        <v/>
      </c>
      <c r="H494" s="399" t="str">
        <f>IF('5. Contrasts'!H494="","",'5. Contrasts'!H494)</f>
        <v/>
      </c>
      <c r="I494" s="211" t="str">
        <f>IF('5. Contrasts'!I494="","",'5. Contrasts'!I494)</f>
        <v/>
      </c>
      <c r="J494" s="211" t="str">
        <f>IF('5. Contrasts'!J494="","",'5. Contrasts'!J494)</f>
        <v/>
      </c>
      <c r="K494" s="211" t="str">
        <f>IF('5. Contrasts'!K494="","",'5. Contrasts'!K494)</f>
        <v/>
      </c>
      <c r="L494" s="211" t="str">
        <f>IF('5. Contrasts'!L494="","",'5. Contrasts'!L494)</f>
        <v/>
      </c>
      <c r="M494" s="211" t="str">
        <f>IF('5. Contrasts'!M494="","",'5. Contrasts'!M494)</f>
        <v/>
      </c>
      <c r="N494" s="211" t="str">
        <f>IF('5. Contrasts'!N494="","",'5. Contrasts'!N494)</f>
        <v/>
      </c>
      <c r="O494" s="211" t="str">
        <f>IF('5. Contrasts'!O494="","",'5. Contrasts'!O494)</f>
        <v/>
      </c>
      <c r="P494" s="211" t="str">
        <f>IF('5. Contrasts'!P494="","",'5. Contrasts'!P494)</f>
        <v/>
      </c>
      <c r="Q494" s="211" t="str">
        <f>IF('5. Contrasts'!Q494="","",'5. Contrasts'!Q494)</f>
        <v/>
      </c>
      <c r="R494" s="211" t="str">
        <f>IF('5. Contrasts'!R494="","",'5. Contrasts'!R494)</f>
        <v/>
      </c>
      <c r="S494" s="211" t="str">
        <f>IF('5. Contrasts'!S494="","",'5. Contrasts'!S494)</f>
        <v/>
      </c>
      <c r="T494" s="211" t="str">
        <f>IF('5. Contrasts'!T494="","",'5. Contrasts'!T494)</f>
        <v/>
      </c>
      <c r="U494" s="211" t="str">
        <f>IF('5. Contrasts'!U494="","",'5. Contrasts'!U494)</f>
        <v/>
      </c>
      <c r="V494" s="211" t="str">
        <f>IF('5. Contrasts'!V494="","",'5. Contrasts'!V494)</f>
        <v/>
      </c>
      <c r="W494" s="211" t="str">
        <f>IF('5. Contrasts'!W494="","",'5. Contrasts'!W494)</f>
        <v/>
      </c>
      <c r="X494" s="211" t="str">
        <f>IF('5. Contrasts'!X494="","",'5. Contrasts'!X494)</f>
        <v/>
      </c>
      <c r="Y494" s="211" t="str">
        <f>IF('5. Contrasts'!Y494="","",'5. Contrasts'!Y494)</f>
        <v/>
      </c>
      <c r="Z494" s="585" t="str">
        <f>IF('5. Contrasts'!Z494="","",'5. Contrasts'!Z494)</f>
        <v/>
      </c>
      <c r="AA494" s="377">
        <f t="shared" si="7"/>
        <v>18</v>
      </c>
      <c r="AC494" s="599"/>
      <c r="AD494" s="81"/>
      <c r="AE494" s="81"/>
      <c r="AF494" s="81"/>
      <c r="AG494" s="81"/>
      <c r="AH494" s="81"/>
      <c r="AI494" s="87"/>
      <c r="AJ494" s="81"/>
      <c r="AK494" s="81"/>
      <c r="AL494" s="81"/>
      <c r="AM494" s="81"/>
      <c r="AN494" s="81"/>
      <c r="AO494" s="81"/>
      <c r="AP494" s="81"/>
      <c r="AQ494" s="81"/>
      <c r="AR494" s="600"/>
    </row>
    <row r="495" spans="1:44" s="378" customFormat="1" ht="12.75" hidden="1" customHeight="1" x14ac:dyDescent="0.2">
      <c r="A495" s="547" t="str">
        <f>IF('5. Contrasts'!A495="","",'5. Contrasts'!A495)</f>
        <v/>
      </c>
      <c r="B495" s="211" t="str">
        <f>IF('5. Contrasts'!B495="","",'5. Contrasts'!B495)</f>
        <v/>
      </c>
      <c r="C495" s="211" t="str">
        <f>IF('5. Contrasts'!C495="","",'5. Contrasts'!C495)</f>
        <v/>
      </c>
      <c r="D495" s="91" t="str">
        <f>IF('5. Contrasts'!D495="","",'5. Contrasts'!D495)</f>
        <v/>
      </c>
      <c r="E495" s="212" t="str">
        <f>IF('5. Contrasts'!E495="","",'5. Contrasts'!E495)</f>
        <v>vs.</v>
      </c>
      <c r="F495" s="211" t="str">
        <f>IF('5. Contrasts'!F495="","",'5. Contrasts'!F495)</f>
        <v/>
      </c>
      <c r="G495" s="93" t="str">
        <f>IF('5. Contrasts'!G495="","",'5. Contrasts'!G495)</f>
        <v/>
      </c>
      <c r="H495" s="399" t="str">
        <f>IF('5. Contrasts'!H495="","",'5. Contrasts'!H495)</f>
        <v/>
      </c>
      <c r="I495" s="211" t="str">
        <f>IF('5. Contrasts'!I495="","",'5. Contrasts'!I495)</f>
        <v/>
      </c>
      <c r="J495" s="211" t="str">
        <f>IF('5. Contrasts'!J495="","",'5. Contrasts'!J495)</f>
        <v/>
      </c>
      <c r="K495" s="211" t="str">
        <f>IF('5. Contrasts'!K495="","",'5. Contrasts'!K495)</f>
        <v/>
      </c>
      <c r="L495" s="211" t="str">
        <f>IF('5. Contrasts'!L495="","",'5. Contrasts'!L495)</f>
        <v/>
      </c>
      <c r="M495" s="211" t="str">
        <f>IF('5. Contrasts'!M495="","",'5. Contrasts'!M495)</f>
        <v/>
      </c>
      <c r="N495" s="211" t="str">
        <f>IF('5. Contrasts'!N495="","",'5. Contrasts'!N495)</f>
        <v/>
      </c>
      <c r="O495" s="211" t="str">
        <f>IF('5. Contrasts'!O495="","",'5. Contrasts'!O495)</f>
        <v/>
      </c>
      <c r="P495" s="211" t="str">
        <f>IF('5. Contrasts'!P495="","",'5. Contrasts'!P495)</f>
        <v/>
      </c>
      <c r="Q495" s="211" t="str">
        <f>IF('5. Contrasts'!Q495="","",'5. Contrasts'!Q495)</f>
        <v/>
      </c>
      <c r="R495" s="211" t="str">
        <f>IF('5. Contrasts'!R495="","",'5. Contrasts'!R495)</f>
        <v/>
      </c>
      <c r="S495" s="211" t="str">
        <f>IF('5. Contrasts'!S495="","",'5. Contrasts'!S495)</f>
        <v/>
      </c>
      <c r="T495" s="211" t="str">
        <f>IF('5. Contrasts'!T495="","",'5. Contrasts'!T495)</f>
        <v/>
      </c>
      <c r="U495" s="211" t="str">
        <f>IF('5. Contrasts'!U495="","",'5. Contrasts'!U495)</f>
        <v/>
      </c>
      <c r="V495" s="211" t="str">
        <f>IF('5. Contrasts'!V495="","",'5. Contrasts'!V495)</f>
        <v/>
      </c>
      <c r="W495" s="211" t="str">
        <f>IF('5. Contrasts'!W495="","",'5. Contrasts'!W495)</f>
        <v/>
      </c>
      <c r="X495" s="211" t="str">
        <f>IF('5. Contrasts'!X495="","",'5. Contrasts'!X495)</f>
        <v/>
      </c>
      <c r="Y495" s="211" t="str">
        <f>IF('5. Contrasts'!Y495="","",'5. Contrasts'!Y495)</f>
        <v/>
      </c>
      <c r="Z495" s="585" t="str">
        <f>IF('5. Contrasts'!Z495="","",'5. Contrasts'!Z495)</f>
        <v/>
      </c>
      <c r="AA495" s="377">
        <f t="shared" si="7"/>
        <v>18</v>
      </c>
      <c r="AC495" s="599"/>
      <c r="AD495" s="81"/>
      <c r="AE495" s="81"/>
      <c r="AF495" s="81"/>
      <c r="AG495" s="81"/>
      <c r="AH495" s="81"/>
      <c r="AI495" s="87"/>
      <c r="AJ495" s="81"/>
      <c r="AK495" s="81"/>
      <c r="AL495" s="81"/>
      <c r="AM495" s="81"/>
      <c r="AN495" s="81"/>
      <c r="AO495" s="81"/>
      <c r="AP495" s="81"/>
      <c r="AQ495" s="81"/>
      <c r="AR495" s="600"/>
    </row>
    <row r="496" spans="1:44" s="378" customFormat="1" ht="12.75" hidden="1" customHeight="1" x14ac:dyDescent="0.2">
      <c r="A496" s="547" t="str">
        <f>IF('5. Contrasts'!A496="","",'5. Contrasts'!A496)</f>
        <v/>
      </c>
      <c r="B496" s="211" t="str">
        <f>IF('5. Contrasts'!B496="","",'5. Contrasts'!B496)</f>
        <v/>
      </c>
      <c r="C496" s="211" t="str">
        <f>IF('5. Contrasts'!C496="","",'5. Contrasts'!C496)</f>
        <v/>
      </c>
      <c r="D496" s="91" t="str">
        <f>IF('5. Contrasts'!D496="","",'5. Contrasts'!D496)</f>
        <v/>
      </c>
      <c r="E496" s="212" t="str">
        <f>IF('5. Contrasts'!E496="","",'5. Contrasts'!E496)</f>
        <v>vs.</v>
      </c>
      <c r="F496" s="211" t="str">
        <f>IF('5. Contrasts'!F496="","",'5. Contrasts'!F496)</f>
        <v/>
      </c>
      <c r="G496" s="93" t="str">
        <f>IF('5. Contrasts'!G496="","",'5. Contrasts'!G496)</f>
        <v/>
      </c>
      <c r="H496" s="399" t="str">
        <f>IF('5. Contrasts'!H496="","",'5. Contrasts'!H496)</f>
        <v/>
      </c>
      <c r="I496" s="211" t="str">
        <f>IF('5. Contrasts'!I496="","",'5. Contrasts'!I496)</f>
        <v/>
      </c>
      <c r="J496" s="211" t="str">
        <f>IF('5. Contrasts'!J496="","",'5. Contrasts'!J496)</f>
        <v/>
      </c>
      <c r="K496" s="211" t="str">
        <f>IF('5. Contrasts'!K496="","",'5. Contrasts'!K496)</f>
        <v/>
      </c>
      <c r="L496" s="211" t="str">
        <f>IF('5. Contrasts'!L496="","",'5. Contrasts'!L496)</f>
        <v/>
      </c>
      <c r="M496" s="211" t="str">
        <f>IF('5. Contrasts'!M496="","",'5. Contrasts'!M496)</f>
        <v/>
      </c>
      <c r="N496" s="211" t="str">
        <f>IF('5. Contrasts'!N496="","",'5. Contrasts'!N496)</f>
        <v/>
      </c>
      <c r="O496" s="211" t="str">
        <f>IF('5. Contrasts'!O496="","",'5. Contrasts'!O496)</f>
        <v/>
      </c>
      <c r="P496" s="211" t="str">
        <f>IF('5. Contrasts'!P496="","",'5. Contrasts'!P496)</f>
        <v/>
      </c>
      <c r="Q496" s="211" t="str">
        <f>IF('5. Contrasts'!Q496="","",'5. Contrasts'!Q496)</f>
        <v/>
      </c>
      <c r="R496" s="211" t="str">
        <f>IF('5. Contrasts'!R496="","",'5. Contrasts'!R496)</f>
        <v/>
      </c>
      <c r="S496" s="211" t="str">
        <f>IF('5. Contrasts'!S496="","",'5. Contrasts'!S496)</f>
        <v/>
      </c>
      <c r="T496" s="211" t="str">
        <f>IF('5. Contrasts'!T496="","",'5. Contrasts'!T496)</f>
        <v/>
      </c>
      <c r="U496" s="211" t="str">
        <f>IF('5. Contrasts'!U496="","",'5. Contrasts'!U496)</f>
        <v/>
      </c>
      <c r="V496" s="211" t="str">
        <f>IF('5. Contrasts'!V496="","",'5. Contrasts'!V496)</f>
        <v/>
      </c>
      <c r="W496" s="211" t="str">
        <f>IF('5. Contrasts'!W496="","",'5. Contrasts'!W496)</f>
        <v/>
      </c>
      <c r="X496" s="211" t="str">
        <f>IF('5. Contrasts'!X496="","",'5. Contrasts'!X496)</f>
        <v/>
      </c>
      <c r="Y496" s="211" t="str">
        <f>IF('5. Contrasts'!Y496="","",'5. Contrasts'!Y496)</f>
        <v/>
      </c>
      <c r="Z496" s="585" t="str">
        <f>IF('5. Contrasts'!Z496="","",'5. Contrasts'!Z496)</f>
        <v/>
      </c>
      <c r="AA496" s="377">
        <f t="shared" si="7"/>
        <v>18</v>
      </c>
      <c r="AC496" s="599"/>
      <c r="AD496" s="81"/>
      <c r="AE496" s="81"/>
      <c r="AF496" s="81"/>
      <c r="AG496" s="81"/>
      <c r="AH496" s="81"/>
      <c r="AI496" s="87"/>
      <c r="AJ496" s="81"/>
      <c r="AK496" s="81"/>
      <c r="AL496" s="81"/>
      <c r="AM496" s="81"/>
      <c r="AN496" s="81"/>
      <c r="AO496" s="81"/>
      <c r="AP496" s="81"/>
      <c r="AQ496" s="81"/>
      <c r="AR496" s="600"/>
    </row>
    <row r="497" spans="1:44" s="378" customFormat="1" ht="12.75" hidden="1" customHeight="1" x14ac:dyDescent="0.2">
      <c r="A497" s="547" t="str">
        <f>IF('5. Contrasts'!A497="","",'5. Contrasts'!A497)</f>
        <v/>
      </c>
      <c r="B497" s="211" t="str">
        <f>IF('5. Contrasts'!B497="","",'5. Contrasts'!B497)</f>
        <v/>
      </c>
      <c r="C497" s="211" t="str">
        <f>IF('5. Contrasts'!C497="","",'5. Contrasts'!C497)</f>
        <v/>
      </c>
      <c r="D497" s="91" t="str">
        <f>IF('5. Contrasts'!D497="","",'5. Contrasts'!D497)</f>
        <v/>
      </c>
      <c r="E497" s="212" t="str">
        <f>IF('5. Contrasts'!E497="","",'5. Contrasts'!E497)</f>
        <v>vs.</v>
      </c>
      <c r="F497" s="211" t="str">
        <f>IF('5. Contrasts'!F497="","",'5. Contrasts'!F497)</f>
        <v/>
      </c>
      <c r="G497" s="93" t="str">
        <f>IF('5. Contrasts'!G497="","",'5. Contrasts'!G497)</f>
        <v/>
      </c>
      <c r="H497" s="399" t="str">
        <f>IF('5. Contrasts'!H497="","",'5. Contrasts'!H497)</f>
        <v/>
      </c>
      <c r="I497" s="211" t="str">
        <f>IF('5. Contrasts'!I497="","",'5. Contrasts'!I497)</f>
        <v/>
      </c>
      <c r="J497" s="211" t="str">
        <f>IF('5. Contrasts'!J497="","",'5. Contrasts'!J497)</f>
        <v/>
      </c>
      <c r="K497" s="211" t="str">
        <f>IF('5. Contrasts'!K497="","",'5. Contrasts'!K497)</f>
        <v/>
      </c>
      <c r="L497" s="211" t="str">
        <f>IF('5. Contrasts'!L497="","",'5. Contrasts'!L497)</f>
        <v/>
      </c>
      <c r="M497" s="211" t="str">
        <f>IF('5. Contrasts'!M497="","",'5. Contrasts'!M497)</f>
        <v/>
      </c>
      <c r="N497" s="211" t="str">
        <f>IF('5. Contrasts'!N497="","",'5. Contrasts'!N497)</f>
        <v/>
      </c>
      <c r="O497" s="211" t="str">
        <f>IF('5. Contrasts'!O497="","",'5. Contrasts'!O497)</f>
        <v/>
      </c>
      <c r="P497" s="211" t="str">
        <f>IF('5. Contrasts'!P497="","",'5. Contrasts'!P497)</f>
        <v/>
      </c>
      <c r="Q497" s="211" t="str">
        <f>IF('5. Contrasts'!Q497="","",'5. Contrasts'!Q497)</f>
        <v/>
      </c>
      <c r="R497" s="211" t="str">
        <f>IF('5. Contrasts'!R497="","",'5. Contrasts'!R497)</f>
        <v/>
      </c>
      <c r="S497" s="211" t="str">
        <f>IF('5. Contrasts'!S497="","",'5. Contrasts'!S497)</f>
        <v/>
      </c>
      <c r="T497" s="211" t="str">
        <f>IF('5. Contrasts'!T497="","",'5. Contrasts'!T497)</f>
        <v/>
      </c>
      <c r="U497" s="211" t="str">
        <f>IF('5. Contrasts'!U497="","",'5. Contrasts'!U497)</f>
        <v/>
      </c>
      <c r="V497" s="211" t="str">
        <f>IF('5. Contrasts'!V497="","",'5. Contrasts'!V497)</f>
        <v/>
      </c>
      <c r="W497" s="211" t="str">
        <f>IF('5. Contrasts'!W497="","",'5. Contrasts'!W497)</f>
        <v/>
      </c>
      <c r="X497" s="211" t="str">
        <f>IF('5. Contrasts'!X497="","",'5. Contrasts'!X497)</f>
        <v/>
      </c>
      <c r="Y497" s="211" t="str">
        <f>IF('5. Contrasts'!Y497="","",'5. Contrasts'!Y497)</f>
        <v/>
      </c>
      <c r="Z497" s="585" t="str">
        <f>IF('5. Contrasts'!Z497="","",'5. Contrasts'!Z497)</f>
        <v/>
      </c>
      <c r="AA497" s="377">
        <f t="shared" si="7"/>
        <v>18</v>
      </c>
      <c r="AC497" s="599"/>
      <c r="AD497" s="81"/>
      <c r="AE497" s="81"/>
      <c r="AF497" s="81"/>
      <c r="AG497" s="81"/>
      <c r="AH497" s="81"/>
      <c r="AI497" s="87"/>
      <c r="AJ497" s="81"/>
      <c r="AK497" s="81"/>
      <c r="AL497" s="81"/>
      <c r="AM497" s="81"/>
      <c r="AN497" s="81"/>
      <c r="AO497" s="81"/>
      <c r="AP497" s="81"/>
      <c r="AQ497" s="81"/>
      <c r="AR497" s="600"/>
    </row>
    <row r="498" spans="1:44" s="382" customFormat="1" ht="12.75" customHeight="1" x14ac:dyDescent="0.2">
      <c r="A498" s="549" t="str">
        <f>IF('5. Contrasts'!A498="","",'5. Contrasts'!A498)</f>
        <v xml:space="preserve">Note: There are additional rows available for use if you highlight this row and the one above it and choose "Unhide" in the "View" menu. </v>
      </c>
      <c r="B498" s="213"/>
      <c r="C498" s="218"/>
      <c r="D498" s="218"/>
      <c r="E498" s="219"/>
      <c r="F498" s="218"/>
      <c r="G498" s="218"/>
      <c r="H498" s="218"/>
      <c r="I498" s="218"/>
      <c r="J498" s="218"/>
      <c r="K498" s="218"/>
      <c r="L498" s="218"/>
      <c r="M498" s="218"/>
      <c r="N498" s="218"/>
      <c r="O498" s="218"/>
      <c r="P498" s="218"/>
      <c r="Q498" s="218"/>
      <c r="R498" s="218"/>
      <c r="S498" s="218"/>
      <c r="T498" s="218"/>
      <c r="U498" s="218"/>
      <c r="V498" s="218"/>
      <c r="W498" s="218"/>
      <c r="X498" s="218"/>
      <c r="Y498" s="218"/>
      <c r="Z498" s="586" t="str">
        <f>IF('5. Contrasts'!Z498="","",'5. Contrasts'!Z498)</f>
        <v/>
      </c>
      <c r="AA498" s="381"/>
      <c r="AC498" s="601"/>
      <c r="AD498" s="247"/>
      <c r="AE498" s="247"/>
      <c r="AF498" s="247"/>
      <c r="AG498" s="247"/>
      <c r="AH498" s="247"/>
      <c r="AI498" s="247"/>
      <c r="AJ498" s="247"/>
      <c r="AK498" s="247"/>
      <c r="AL498" s="247"/>
      <c r="AM498" s="247"/>
      <c r="AN498" s="247"/>
      <c r="AO498" s="247"/>
      <c r="AP498" s="247"/>
      <c r="AQ498" s="247"/>
      <c r="AR498" s="602"/>
    </row>
    <row r="499" spans="1:44" s="385" customFormat="1" ht="14.25" customHeight="1" x14ac:dyDescent="0.2">
      <c r="A499" s="543" t="str">
        <f>IF('5. Contrasts'!A499="","",'5. Contrasts'!A499)</f>
        <v/>
      </c>
      <c r="B499" s="214"/>
      <c r="C499" s="214"/>
      <c r="D499" s="214"/>
      <c r="E499" s="397"/>
      <c r="F499" s="215"/>
      <c r="G499" s="215"/>
      <c r="H499" s="215"/>
      <c r="I499" s="215"/>
      <c r="J499" s="215"/>
      <c r="K499" s="215"/>
      <c r="L499" s="215"/>
      <c r="M499" s="215"/>
      <c r="N499" s="215"/>
      <c r="O499" s="215"/>
      <c r="P499" s="215"/>
      <c r="Q499" s="215"/>
      <c r="R499" s="215"/>
      <c r="S499" s="215"/>
      <c r="T499" s="215"/>
      <c r="U499" s="215"/>
      <c r="V499" s="215"/>
      <c r="W499" s="215"/>
      <c r="X499" s="215"/>
      <c r="Y499" s="215"/>
      <c r="Z499" s="587"/>
      <c r="AA499" s="384"/>
      <c r="AC499" s="603"/>
      <c r="AD499" s="248"/>
      <c r="AE499" s="248"/>
      <c r="AF499" s="248"/>
      <c r="AG499" s="248"/>
      <c r="AH499" s="248"/>
      <c r="AI499" s="248"/>
      <c r="AJ499" s="248"/>
      <c r="AK499" s="248"/>
      <c r="AL499" s="248"/>
      <c r="AM499" s="248"/>
      <c r="AN499" s="248"/>
      <c r="AO499" s="248"/>
      <c r="AP499" s="248"/>
      <c r="AQ499" s="248"/>
      <c r="AR499" s="604"/>
    </row>
    <row r="500" spans="1:44" s="378" customFormat="1" ht="12.75" customHeight="1" x14ac:dyDescent="0.2">
      <c r="A500" s="547" t="str">
        <f>IF('5. Contrasts'!A500="","",'5. Contrasts'!A500)</f>
        <v/>
      </c>
      <c r="B500" s="211" t="str">
        <f>IF('5. Contrasts'!B500="","",'5. Contrasts'!B500)</f>
        <v/>
      </c>
      <c r="C500" s="211" t="str">
        <f>IF('5. Contrasts'!C500="","",'5. Contrasts'!C500)</f>
        <v/>
      </c>
      <c r="D500" s="91" t="str">
        <f>IF('5. Contrasts'!D500="","",'5. Contrasts'!D500)</f>
        <v/>
      </c>
      <c r="E500" s="212" t="str">
        <f>IF('5. Contrasts'!E500="","",'5. Contrasts'!E500)</f>
        <v>vs.</v>
      </c>
      <c r="F500" s="211" t="str">
        <f>IF('5. Contrasts'!F500="","",'5. Contrasts'!F500)</f>
        <v/>
      </c>
      <c r="G500" s="93" t="str">
        <f>IF('5. Contrasts'!G500="","",'5. Contrasts'!G500)</f>
        <v/>
      </c>
      <c r="H500" s="398" t="str">
        <f>IF('5. Contrasts'!H500="","",'5. Contrasts'!H500)</f>
        <v/>
      </c>
      <c r="I500" s="216" t="str">
        <f>IF('5. Contrasts'!I500="","",'5. Contrasts'!I500)</f>
        <v/>
      </c>
      <c r="J500" s="216" t="str">
        <f>IF('5. Contrasts'!J500="","",'5. Contrasts'!J500)</f>
        <v/>
      </c>
      <c r="K500" s="216" t="str">
        <f>IF('5. Contrasts'!K500="","",'5. Contrasts'!K500)</f>
        <v/>
      </c>
      <c r="L500" s="216" t="str">
        <f>IF('5. Contrasts'!L500="","",'5. Contrasts'!L500)</f>
        <v/>
      </c>
      <c r="M500" s="216" t="str">
        <f>IF('5. Contrasts'!M500="","",'5. Contrasts'!M500)</f>
        <v/>
      </c>
      <c r="N500" s="216" t="str">
        <f>IF('5. Contrasts'!N500="","",'5. Contrasts'!N500)</f>
        <v/>
      </c>
      <c r="O500" s="216" t="str">
        <f>IF('5. Contrasts'!O500="","",'5. Contrasts'!O500)</f>
        <v/>
      </c>
      <c r="P500" s="216" t="str">
        <f>IF('5. Contrasts'!P500="","",'5. Contrasts'!P500)</f>
        <v/>
      </c>
      <c r="Q500" s="216" t="str">
        <f>IF('5. Contrasts'!Q500="","",'5. Contrasts'!Q500)</f>
        <v/>
      </c>
      <c r="R500" s="216" t="str">
        <f>IF('5. Contrasts'!R500="","",'5. Contrasts'!R500)</f>
        <v/>
      </c>
      <c r="S500" s="216" t="str">
        <f>IF('5. Contrasts'!S500="","",'5. Contrasts'!S500)</f>
        <v/>
      </c>
      <c r="T500" s="216" t="str">
        <f>IF('5. Contrasts'!T500="","",'5. Contrasts'!T500)</f>
        <v/>
      </c>
      <c r="U500" s="216" t="str">
        <f>IF('5. Contrasts'!U500="","",'5. Contrasts'!U500)</f>
        <v/>
      </c>
      <c r="V500" s="216" t="str">
        <f>IF('5. Contrasts'!V500="","",'5. Contrasts'!V500)</f>
        <v/>
      </c>
      <c r="W500" s="211" t="str">
        <f>IF('5. Contrasts'!W500="","",'5. Contrasts'!W500)</f>
        <v/>
      </c>
      <c r="X500" s="211" t="str">
        <f>IF('5. Contrasts'!X500="","",'5. Contrasts'!X500)</f>
        <v/>
      </c>
      <c r="Y500" s="211" t="str">
        <f>IF('5. Contrasts'!Y500="","",'5. Contrasts'!Y500)</f>
        <v/>
      </c>
      <c r="Z500" s="585" t="str">
        <f>IF('5. Contrasts'!Z500="","",'5. Contrasts'!Z500)</f>
        <v/>
      </c>
      <c r="AA500" s="377">
        <f t="shared" si="7"/>
        <v>19</v>
      </c>
      <c r="AC500" s="599"/>
      <c r="AD500" s="81"/>
      <c r="AE500" s="81"/>
      <c r="AF500" s="81"/>
      <c r="AG500" s="81"/>
      <c r="AH500" s="81"/>
      <c r="AI500" s="87"/>
      <c r="AJ500" s="81"/>
      <c r="AK500" s="81"/>
      <c r="AL500" s="81"/>
      <c r="AM500" s="81"/>
      <c r="AN500" s="81"/>
      <c r="AO500" s="81"/>
      <c r="AP500" s="81"/>
      <c r="AQ500" s="81"/>
      <c r="AR500" s="600"/>
    </row>
    <row r="501" spans="1:44" s="378" customFormat="1" ht="12.75" customHeight="1" x14ac:dyDescent="0.2">
      <c r="A501" s="547" t="str">
        <f>IF('5. Contrasts'!A501="","",'5. Contrasts'!A501)</f>
        <v/>
      </c>
      <c r="B501" s="211" t="str">
        <f>IF('5. Contrasts'!B501="","",'5. Contrasts'!B501)</f>
        <v/>
      </c>
      <c r="C501" s="211" t="str">
        <f>IF('5. Contrasts'!C501="","",'5. Contrasts'!C501)</f>
        <v/>
      </c>
      <c r="D501" s="91" t="str">
        <f>IF('5. Contrasts'!D501="","",'5. Contrasts'!D501)</f>
        <v/>
      </c>
      <c r="E501" s="212" t="str">
        <f>IF('5. Contrasts'!E501="","",'5. Contrasts'!E501)</f>
        <v>vs.</v>
      </c>
      <c r="F501" s="211" t="str">
        <f>IF('5. Contrasts'!F501="","",'5. Contrasts'!F501)</f>
        <v/>
      </c>
      <c r="G501" s="93" t="str">
        <f>IF('5. Contrasts'!G501="","",'5. Contrasts'!G501)</f>
        <v/>
      </c>
      <c r="H501" s="399" t="str">
        <f>IF('5. Contrasts'!H501="","",'5. Contrasts'!H501)</f>
        <v/>
      </c>
      <c r="I501" s="211" t="str">
        <f>IF('5. Contrasts'!I501="","",'5. Contrasts'!I501)</f>
        <v/>
      </c>
      <c r="J501" s="211" t="str">
        <f>IF('5. Contrasts'!J501="","",'5. Contrasts'!J501)</f>
        <v/>
      </c>
      <c r="K501" s="211" t="str">
        <f>IF('5. Contrasts'!K501="","",'5. Contrasts'!K501)</f>
        <v/>
      </c>
      <c r="L501" s="211" t="str">
        <f>IF('5. Contrasts'!L501="","",'5. Contrasts'!L501)</f>
        <v/>
      </c>
      <c r="M501" s="211" t="str">
        <f>IF('5. Contrasts'!M501="","",'5. Contrasts'!M501)</f>
        <v/>
      </c>
      <c r="N501" s="211" t="str">
        <f>IF('5. Contrasts'!N501="","",'5. Contrasts'!N501)</f>
        <v/>
      </c>
      <c r="O501" s="211" t="str">
        <f>IF('5. Contrasts'!O501="","",'5. Contrasts'!O501)</f>
        <v/>
      </c>
      <c r="P501" s="211" t="str">
        <f>IF('5. Contrasts'!P501="","",'5. Contrasts'!P501)</f>
        <v/>
      </c>
      <c r="Q501" s="211" t="str">
        <f>IF('5. Contrasts'!Q501="","",'5. Contrasts'!Q501)</f>
        <v/>
      </c>
      <c r="R501" s="211" t="str">
        <f>IF('5. Contrasts'!R501="","",'5. Contrasts'!R501)</f>
        <v/>
      </c>
      <c r="S501" s="211" t="str">
        <f>IF('5. Contrasts'!S501="","",'5. Contrasts'!S501)</f>
        <v/>
      </c>
      <c r="T501" s="211" t="str">
        <f>IF('5. Contrasts'!T501="","",'5. Contrasts'!T501)</f>
        <v/>
      </c>
      <c r="U501" s="211" t="str">
        <f>IF('5. Contrasts'!U501="","",'5. Contrasts'!U501)</f>
        <v/>
      </c>
      <c r="V501" s="211" t="str">
        <f>IF('5. Contrasts'!V501="","",'5. Contrasts'!V501)</f>
        <v/>
      </c>
      <c r="W501" s="211" t="str">
        <f>IF('5. Contrasts'!W501="","",'5. Contrasts'!W501)</f>
        <v/>
      </c>
      <c r="X501" s="211" t="str">
        <f>IF('5. Contrasts'!X501="","",'5. Contrasts'!X501)</f>
        <v/>
      </c>
      <c r="Y501" s="211" t="str">
        <f>IF('5. Contrasts'!Y501="","",'5. Contrasts'!Y501)</f>
        <v/>
      </c>
      <c r="Z501" s="585" t="str">
        <f>IF('5. Contrasts'!Z501="","",'5. Contrasts'!Z501)</f>
        <v/>
      </c>
      <c r="AA501" s="377">
        <f t="shared" si="7"/>
        <v>19</v>
      </c>
      <c r="AC501" s="599"/>
      <c r="AD501" s="81"/>
      <c r="AE501" s="81"/>
      <c r="AF501" s="81"/>
      <c r="AG501" s="81"/>
      <c r="AH501" s="81"/>
      <c r="AI501" s="87"/>
      <c r="AJ501" s="81"/>
      <c r="AK501" s="81"/>
      <c r="AL501" s="81"/>
      <c r="AM501" s="81"/>
      <c r="AN501" s="81"/>
      <c r="AO501" s="81"/>
      <c r="AP501" s="81"/>
      <c r="AQ501" s="81"/>
      <c r="AR501" s="600"/>
    </row>
    <row r="502" spans="1:44" s="378" customFormat="1" ht="12.75" customHeight="1" x14ac:dyDescent="0.2">
      <c r="A502" s="547" t="str">
        <f>IF('5. Contrasts'!A502="","",'5. Contrasts'!A502)</f>
        <v/>
      </c>
      <c r="B502" s="211" t="str">
        <f>IF('5. Contrasts'!B502="","",'5. Contrasts'!B502)</f>
        <v/>
      </c>
      <c r="C502" s="211" t="str">
        <f>IF('5. Contrasts'!C502="","",'5. Contrasts'!C502)</f>
        <v/>
      </c>
      <c r="D502" s="91" t="str">
        <f>IF('5. Contrasts'!D502="","",'5. Contrasts'!D502)</f>
        <v/>
      </c>
      <c r="E502" s="212" t="str">
        <f>IF('5. Contrasts'!E502="","",'5. Contrasts'!E502)</f>
        <v>vs.</v>
      </c>
      <c r="F502" s="211" t="str">
        <f>IF('5. Contrasts'!F502="","",'5. Contrasts'!F502)</f>
        <v/>
      </c>
      <c r="G502" s="93" t="str">
        <f>IF('5. Contrasts'!G502="","",'5. Contrasts'!G502)</f>
        <v/>
      </c>
      <c r="H502" s="399" t="str">
        <f>IF('5. Contrasts'!H502="","",'5. Contrasts'!H502)</f>
        <v/>
      </c>
      <c r="I502" s="211" t="str">
        <f>IF('5. Contrasts'!I502="","",'5. Contrasts'!I502)</f>
        <v/>
      </c>
      <c r="J502" s="211" t="str">
        <f>IF('5. Contrasts'!J502="","",'5. Contrasts'!J502)</f>
        <v/>
      </c>
      <c r="K502" s="211" t="str">
        <f>IF('5. Contrasts'!K502="","",'5. Contrasts'!K502)</f>
        <v/>
      </c>
      <c r="L502" s="211" t="str">
        <f>IF('5. Contrasts'!L502="","",'5. Contrasts'!L502)</f>
        <v/>
      </c>
      <c r="M502" s="211" t="str">
        <f>IF('5. Contrasts'!M502="","",'5. Contrasts'!M502)</f>
        <v/>
      </c>
      <c r="N502" s="211" t="str">
        <f>IF('5. Contrasts'!N502="","",'5. Contrasts'!N502)</f>
        <v/>
      </c>
      <c r="O502" s="211" t="str">
        <f>IF('5. Contrasts'!O502="","",'5. Contrasts'!O502)</f>
        <v/>
      </c>
      <c r="P502" s="211" t="str">
        <f>IF('5. Contrasts'!P502="","",'5. Contrasts'!P502)</f>
        <v/>
      </c>
      <c r="Q502" s="211" t="str">
        <f>IF('5. Contrasts'!Q502="","",'5. Contrasts'!Q502)</f>
        <v/>
      </c>
      <c r="R502" s="211" t="str">
        <f>IF('5. Contrasts'!R502="","",'5. Contrasts'!R502)</f>
        <v/>
      </c>
      <c r="S502" s="211" t="str">
        <f>IF('5. Contrasts'!S502="","",'5. Contrasts'!S502)</f>
        <v/>
      </c>
      <c r="T502" s="211" t="str">
        <f>IF('5. Contrasts'!T502="","",'5. Contrasts'!T502)</f>
        <v/>
      </c>
      <c r="U502" s="211" t="str">
        <f>IF('5. Contrasts'!U502="","",'5. Contrasts'!U502)</f>
        <v/>
      </c>
      <c r="V502" s="211" t="str">
        <f>IF('5. Contrasts'!V502="","",'5. Contrasts'!V502)</f>
        <v/>
      </c>
      <c r="W502" s="211" t="str">
        <f>IF('5. Contrasts'!W502="","",'5. Contrasts'!W502)</f>
        <v/>
      </c>
      <c r="X502" s="211" t="str">
        <f>IF('5. Contrasts'!X502="","",'5. Contrasts'!X502)</f>
        <v/>
      </c>
      <c r="Y502" s="211" t="str">
        <f>IF('5. Contrasts'!Y502="","",'5. Contrasts'!Y502)</f>
        <v/>
      </c>
      <c r="Z502" s="585" t="str">
        <f>IF('5. Contrasts'!Z502="","",'5. Contrasts'!Z502)</f>
        <v/>
      </c>
      <c r="AA502" s="377">
        <f t="shared" si="7"/>
        <v>19</v>
      </c>
      <c r="AC502" s="599"/>
      <c r="AD502" s="81"/>
      <c r="AE502" s="81"/>
      <c r="AF502" s="81"/>
      <c r="AG502" s="81"/>
      <c r="AH502" s="81"/>
      <c r="AI502" s="87"/>
      <c r="AJ502" s="81"/>
      <c r="AK502" s="81"/>
      <c r="AL502" s="81"/>
      <c r="AM502" s="81"/>
      <c r="AN502" s="81"/>
      <c r="AO502" s="81"/>
      <c r="AP502" s="81"/>
      <c r="AQ502" s="81"/>
      <c r="AR502" s="600"/>
    </row>
    <row r="503" spans="1:44" s="378" customFormat="1" ht="12.75" customHeight="1" x14ac:dyDescent="0.2">
      <c r="A503" s="547" t="str">
        <f>IF('5. Contrasts'!A503="","",'5. Contrasts'!A503)</f>
        <v/>
      </c>
      <c r="B503" s="211" t="str">
        <f>IF('5. Contrasts'!B503="","",'5. Contrasts'!B503)</f>
        <v/>
      </c>
      <c r="C503" s="211" t="str">
        <f>IF('5. Contrasts'!C503="","",'5. Contrasts'!C503)</f>
        <v/>
      </c>
      <c r="D503" s="91" t="str">
        <f>IF('5. Contrasts'!D503="","",'5. Contrasts'!D503)</f>
        <v/>
      </c>
      <c r="E503" s="212" t="str">
        <f>IF('5. Contrasts'!E503="","",'5. Contrasts'!E503)</f>
        <v>vs.</v>
      </c>
      <c r="F503" s="211" t="str">
        <f>IF('5. Contrasts'!F503="","",'5. Contrasts'!F503)</f>
        <v/>
      </c>
      <c r="G503" s="93" t="str">
        <f>IF('5. Contrasts'!G503="","",'5. Contrasts'!G503)</f>
        <v/>
      </c>
      <c r="H503" s="399" t="str">
        <f>IF('5. Contrasts'!H503="","",'5. Contrasts'!H503)</f>
        <v/>
      </c>
      <c r="I503" s="211" t="str">
        <f>IF('5. Contrasts'!I503="","",'5. Contrasts'!I503)</f>
        <v/>
      </c>
      <c r="J503" s="211" t="str">
        <f>IF('5. Contrasts'!J503="","",'5. Contrasts'!J503)</f>
        <v/>
      </c>
      <c r="K503" s="211" t="str">
        <f>IF('5. Contrasts'!K503="","",'5. Contrasts'!K503)</f>
        <v/>
      </c>
      <c r="L503" s="211" t="str">
        <f>IF('5. Contrasts'!L503="","",'5. Contrasts'!L503)</f>
        <v/>
      </c>
      <c r="M503" s="211" t="str">
        <f>IF('5. Contrasts'!M503="","",'5. Contrasts'!M503)</f>
        <v/>
      </c>
      <c r="N503" s="211" t="str">
        <f>IF('5. Contrasts'!N503="","",'5. Contrasts'!N503)</f>
        <v/>
      </c>
      <c r="O503" s="211" t="str">
        <f>IF('5. Contrasts'!O503="","",'5. Contrasts'!O503)</f>
        <v/>
      </c>
      <c r="P503" s="211" t="str">
        <f>IF('5. Contrasts'!P503="","",'5. Contrasts'!P503)</f>
        <v/>
      </c>
      <c r="Q503" s="211" t="str">
        <f>IF('5. Contrasts'!Q503="","",'5. Contrasts'!Q503)</f>
        <v/>
      </c>
      <c r="R503" s="211" t="str">
        <f>IF('5. Contrasts'!R503="","",'5. Contrasts'!R503)</f>
        <v/>
      </c>
      <c r="S503" s="211" t="str">
        <f>IF('5. Contrasts'!S503="","",'5. Contrasts'!S503)</f>
        <v/>
      </c>
      <c r="T503" s="211" t="str">
        <f>IF('5. Contrasts'!T503="","",'5. Contrasts'!T503)</f>
        <v/>
      </c>
      <c r="U503" s="211" t="str">
        <f>IF('5. Contrasts'!U503="","",'5. Contrasts'!U503)</f>
        <v/>
      </c>
      <c r="V503" s="211" t="str">
        <f>IF('5. Contrasts'!V503="","",'5. Contrasts'!V503)</f>
        <v/>
      </c>
      <c r="W503" s="211" t="str">
        <f>IF('5. Contrasts'!W503="","",'5. Contrasts'!W503)</f>
        <v/>
      </c>
      <c r="X503" s="211" t="str">
        <f>IF('5. Contrasts'!X503="","",'5. Contrasts'!X503)</f>
        <v/>
      </c>
      <c r="Y503" s="211" t="str">
        <f>IF('5. Contrasts'!Y503="","",'5. Contrasts'!Y503)</f>
        <v/>
      </c>
      <c r="Z503" s="585" t="str">
        <f>IF('5. Contrasts'!Z503="","",'5. Contrasts'!Z503)</f>
        <v/>
      </c>
      <c r="AA503" s="377">
        <f t="shared" si="7"/>
        <v>19</v>
      </c>
      <c r="AC503" s="599"/>
      <c r="AD503" s="81"/>
      <c r="AE503" s="81"/>
      <c r="AF503" s="81"/>
      <c r="AG503" s="81"/>
      <c r="AH503" s="81"/>
      <c r="AI503" s="87"/>
      <c r="AJ503" s="81"/>
      <c r="AK503" s="81"/>
      <c r="AL503" s="81"/>
      <c r="AM503" s="81"/>
      <c r="AN503" s="81"/>
      <c r="AO503" s="81"/>
      <c r="AP503" s="81"/>
      <c r="AQ503" s="81"/>
      <c r="AR503" s="600"/>
    </row>
    <row r="504" spans="1:44" s="378" customFormat="1" ht="12.75" customHeight="1" x14ac:dyDescent="0.2">
      <c r="A504" s="547" t="str">
        <f>IF('5. Contrasts'!A504="","",'5. Contrasts'!A504)</f>
        <v/>
      </c>
      <c r="B504" s="211" t="str">
        <f>IF('5. Contrasts'!B504="","",'5. Contrasts'!B504)</f>
        <v/>
      </c>
      <c r="C504" s="211" t="str">
        <f>IF('5. Contrasts'!C504="","",'5. Contrasts'!C504)</f>
        <v/>
      </c>
      <c r="D504" s="91" t="str">
        <f>IF('5. Contrasts'!D504="","",'5. Contrasts'!D504)</f>
        <v/>
      </c>
      <c r="E504" s="212" t="str">
        <f>IF('5. Contrasts'!E504="","",'5. Contrasts'!E504)</f>
        <v>vs.</v>
      </c>
      <c r="F504" s="211" t="str">
        <f>IF('5. Contrasts'!F504="","",'5. Contrasts'!F504)</f>
        <v/>
      </c>
      <c r="G504" s="93" t="str">
        <f>IF('5. Contrasts'!G504="","",'5. Contrasts'!G504)</f>
        <v/>
      </c>
      <c r="H504" s="399" t="str">
        <f>IF('5. Contrasts'!H504="","",'5. Contrasts'!H504)</f>
        <v/>
      </c>
      <c r="I504" s="211" t="str">
        <f>IF('5. Contrasts'!I504="","",'5. Contrasts'!I504)</f>
        <v/>
      </c>
      <c r="J504" s="211" t="str">
        <f>IF('5. Contrasts'!J504="","",'5. Contrasts'!J504)</f>
        <v/>
      </c>
      <c r="K504" s="211" t="str">
        <f>IF('5. Contrasts'!K504="","",'5. Contrasts'!K504)</f>
        <v/>
      </c>
      <c r="L504" s="211" t="str">
        <f>IF('5. Contrasts'!L504="","",'5. Contrasts'!L504)</f>
        <v/>
      </c>
      <c r="M504" s="211" t="str">
        <f>IF('5. Contrasts'!M504="","",'5. Contrasts'!M504)</f>
        <v/>
      </c>
      <c r="N504" s="211" t="str">
        <f>IF('5. Contrasts'!N504="","",'5. Contrasts'!N504)</f>
        <v/>
      </c>
      <c r="O504" s="211" t="str">
        <f>IF('5. Contrasts'!O504="","",'5. Contrasts'!O504)</f>
        <v/>
      </c>
      <c r="P504" s="211" t="str">
        <f>IF('5. Contrasts'!P504="","",'5. Contrasts'!P504)</f>
        <v/>
      </c>
      <c r="Q504" s="211" t="str">
        <f>IF('5. Contrasts'!Q504="","",'5. Contrasts'!Q504)</f>
        <v/>
      </c>
      <c r="R504" s="211" t="str">
        <f>IF('5. Contrasts'!R504="","",'5. Contrasts'!R504)</f>
        <v/>
      </c>
      <c r="S504" s="211" t="str">
        <f>IF('5. Contrasts'!S504="","",'5. Contrasts'!S504)</f>
        <v/>
      </c>
      <c r="T504" s="211" t="str">
        <f>IF('5. Contrasts'!T504="","",'5. Contrasts'!T504)</f>
        <v/>
      </c>
      <c r="U504" s="211" t="str">
        <f>IF('5. Contrasts'!U504="","",'5. Contrasts'!U504)</f>
        <v/>
      </c>
      <c r="V504" s="211" t="str">
        <f>IF('5. Contrasts'!V504="","",'5. Contrasts'!V504)</f>
        <v/>
      </c>
      <c r="W504" s="211" t="str">
        <f>IF('5. Contrasts'!W504="","",'5. Contrasts'!W504)</f>
        <v/>
      </c>
      <c r="X504" s="211" t="str">
        <f>IF('5. Contrasts'!X504="","",'5. Contrasts'!X504)</f>
        <v/>
      </c>
      <c r="Y504" s="211" t="str">
        <f>IF('5. Contrasts'!Y504="","",'5. Contrasts'!Y504)</f>
        <v/>
      </c>
      <c r="Z504" s="585" t="str">
        <f>IF('5. Contrasts'!Z504="","",'5. Contrasts'!Z504)</f>
        <v/>
      </c>
      <c r="AA504" s="377">
        <f t="shared" si="7"/>
        <v>19</v>
      </c>
      <c r="AC504" s="599"/>
      <c r="AD504" s="81"/>
      <c r="AE504" s="81"/>
      <c r="AF504" s="81"/>
      <c r="AG504" s="81"/>
      <c r="AH504" s="81"/>
      <c r="AI504" s="87"/>
      <c r="AJ504" s="81"/>
      <c r="AK504" s="81"/>
      <c r="AL504" s="81"/>
      <c r="AM504" s="81"/>
      <c r="AN504" s="81"/>
      <c r="AO504" s="81"/>
      <c r="AP504" s="81"/>
      <c r="AQ504" s="81"/>
      <c r="AR504" s="600"/>
    </row>
    <row r="505" spans="1:44" s="378" customFormat="1" ht="12.75" customHeight="1" x14ac:dyDescent="0.2">
      <c r="A505" s="547" t="str">
        <f>IF('5. Contrasts'!A505="","",'5. Contrasts'!A505)</f>
        <v/>
      </c>
      <c r="B505" s="211" t="str">
        <f>IF('5. Contrasts'!B505="","",'5. Contrasts'!B505)</f>
        <v/>
      </c>
      <c r="C505" s="211" t="str">
        <f>IF('5. Contrasts'!C505="","",'5. Contrasts'!C505)</f>
        <v/>
      </c>
      <c r="D505" s="91" t="str">
        <f>IF('5. Contrasts'!D505="","",'5. Contrasts'!D505)</f>
        <v/>
      </c>
      <c r="E505" s="212" t="str">
        <f>IF('5. Contrasts'!E505="","",'5. Contrasts'!E505)</f>
        <v>vs.</v>
      </c>
      <c r="F505" s="211" t="str">
        <f>IF('5. Contrasts'!F505="","",'5. Contrasts'!F505)</f>
        <v/>
      </c>
      <c r="G505" s="93" t="str">
        <f>IF('5. Contrasts'!G505="","",'5. Contrasts'!G505)</f>
        <v/>
      </c>
      <c r="H505" s="399" t="str">
        <f>IF('5. Contrasts'!H505="","",'5. Contrasts'!H505)</f>
        <v/>
      </c>
      <c r="I505" s="211" t="str">
        <f>IF('5. Contrasts'!I505="","",'5. Contrasts'!I505)</f>
        <v/>
      </c>
      <c r="J505" s="211" t="str">
        <f>IF('5. Contrasts'!J505="","",'5. Contrasts'!J505)</f>
        <v/>
      </c>
      <c r="K505" s="211" t="str">
        <f>IF('5. Contrasts'!K505="","",'5. Contrasts'!K505)</f>
        <v/>
      </c>
      <c r="L505" s="211" t="str">
        <f>IF('5. Contrasts'!L505="","",'5. Contrasts'!L505)</f>
        <v/>
      </c>
      <c r="M505" s="211" t="str">
        <f>IF('5. Contrasts'!M505="","",'5. Contrasts'!M505)</f>
        <v/>
      </c>
      <c r="N505" s="211" t="str">
        <f>IF('5. Contrasts'!N505="","",'5. Contrasts'!N505)</f>
        <v/>
      </c>
      <c r="O505" s="211" t="str">
        <f>IF('5. Contrasts'!O505="","",'5. Contrasts'!O505)</f>
        <v/>
      </c>
      <c r="P505" s="211" t="str">
        <f>IF('5. Contrasts'!P505="","",'5. Contrasts'!P505)</f>
        <v/>
      </c>
      <c r="Q505" s="211" t="str">
        <f>IF('5. Contrasts'!Q505="","",'5. Contrasts'!Q505)</f>
        <v/>
      </c>
      <c r="R505" s="211" t="str">
        <f>IF('5. Contrasts'!R505="","",'5. Contrasts'!R505)</f>
        <v/>
      </c>
      <c r="S505" s="211" t="str">
        <f>IF('5. Contrasts'!S505="","",'5. Contrasts'!S505)</f>
        <v/>
      </c>
      <c r="T505" s="211" t="str">
        <f>IF('5. Contrasts'!T505="","",'5. Contrasts'!T505)</f>
        <v/>
      </c>
      <c r="U505" s="211" t="str">
        <f>IF('5. Contrasts'!U505="","",'5. Contrasts'!U505)</f>
        <v/>
      </c>
      <c r="V505" s="211" t="str">
        <f>IF('5. Contrasts'!V505="","",'5. Contrasts'!V505)</f>
        <v/>
      </c>
      <c r="W505" s="211" t="str">
        <f>IF('5. Contrasts'!W505="","",'5. Contrasts'!W505)</f>
        <v/>
      </c>
      <c r="X505" s="211" t="str">
        <f>IF('5. Contrasts'!X505="","",'5. Contrasts'!X505)</f>
        <v/>
      </c>
      <c r="Y505" s="211" t="str">
        <f>IF('5. Contrasts'!Y505="","",'5. Contrasts'!Y505)</f>
        <v/>
      </c>
      <c r="Z505" s="585" t="str">
        <f>IF('5. Contrasts'!Z505="","",'5. Contrasts'!Z505)</f>
        <v/>
      </c>
      <c r="AA505" s="377">
        <f t="shared" si="7"/>
        <v>19</v>
      </c>
      <c r="AC505" s="599"/>
      <c r="AD505" s="81"/>
      <c r="AE505" s="81"/>
      <c r="AF505" s="81"/>
      <c r="AG505" s="81"/>
      <c r="AH505" s="81"/>
      <c r="AI505" s="87"/>
      <c r="AJ505" s="81"/>
      <c r="AK505" s="81"/>
      <c r="AL505" s="81"/>
      <c r="AM505" s="81"/>
      <c r="AN505" s="81"/>
      <c r="AO505" s="81"/>
      <c r="AP505" s="81"/>
      <c r="AQ505" s="81"/>
      <c r="AR505" s="600"/>
    </row>
    <row r="506" spans="1:44" s="378" customFormat="1" ht="12.75" customHeight="1" x14ac:dyDescent="0.2">
      <c r="A506" s="547" t="str">
        <f>IF('5. Contrasts'!A506="","",'5. Contrasts'!A506)</f>
        <v/>
      </c>
      <c r="B506" s="211" t="str">
        <f>IF('5. Contrasts'!B506="","",'5. Contrasts'!B506)</f>
        <v/>
      </c>
      <c r="C506" s="211" t="str">
        <f>IF('5. Contrasts'!C506="","",'5. Contrasts'!C506)</f>
        <v/>
      </c>
      <c r="D506" s="91" t="str">
        <f>IF('5. Contrasts'!D506="","",'5. Contrasts'!D506)</f>
        <v/>
      </c>
      <c r="E506" s="212" t="str">
        <f>IF('5. Contrasts'!E506="","",'5. Contrasts'!E506)</f>
        <v>vs.</v>
      </c>
      <c r="F506" s="211" t="str">
        <f>IF('5. Contrasts'!F506="","",'5. Contrasts'!F506)</f>
        <v/>
      </c>
      <c r="G506" s="93" t="str">
        <f>IF('5. Contrasts'!G506="","",'5. Contrasts'!G506)</f>
        <v/>
      </c>
      <c r="H506" s="399" t="str">
        <f>IF('5. Contrasts'!H506="","",'5. Contrasts'!H506)</f>
        <v/>
      </c>
      <c r="I506" s="211" t="str">
        <f>IF('5. Contrasts'!I506="","",'5. Contrasts'!I506)</f>
        <v/>
      </c>
      <c r="J506" s="211" t="str">
        <f>IF('5. Contrasts'!J506="","",'5. Contrasts'!J506)</f>
        <v/>
      </c>
      <c r="K506" s="211" t="str">
        <f>IF('5. Contrasts'!K506="","",'5. Contrasts'!K506)</f>
        <v/>
      </c>
      <c r="L506" s="211" t="str">
        <f>IF('5. Contrasts'!L506="","",'5. Contrasts'!L506)</f>
        <v/>
      </c>
      <c r="M506" s="211" t="str">
        <f>IF('5. Contrasts'!M506="","",'5. Contrasts'!M506)</f>
        <v/>
      </c>
      <c r="N506" s="211" t="str">
        <f>IF('5. Contrasts'!N506="","",'5. Contrasts'!N506)</f>
        <v/>
      </c>
      <c r="O506" s="211" t="str">
        <f>IF('5. Contrasts'!O506="","",'5. Contrasts'!O506)</f>
        <v/>
      </c>
      <c r="P506" s="211" t="str">
        <f>IF('5. Contrasts'!P506="","",'5. Contrasts'!P506)</f>
        <v/>
      </c>
      <c r="Q506" s="211" t="str">
        <f>IF('5. Contrasts'!Q506="","",'5. Contrasts'!Q506)</f>
        <v/>
      </c>
      <c r="R506" s="211" t="str">
        <f>IF('5. Contrasts'!R506="","",'5. Contrasts'!R506)</f>
        <v/>
      </c>
      <c r="S506" s="211" t="str">
        <f>IF('5. Contrasts'!S506="","",'5. Contrasts'!S506)</f>
        <v/>
      </c>
      <c r="T506" s="211" t="str">
        <f>IF('5. Contrasts'!T506="","",'5. Contrasts'!T506)</f>
        <v/>
      </c>
      <c r="U506" s="211" t="str">
        <f>IF('5. Contrasts'!U506="","",'5. Contrasts'!U506)</f>
        <v/>
      </c>
      <c r="V506" s="211" t="str">
        <f>IF('5. Contrasts'!V506="","",'5. Contrasts'!V506)</f>
        <v/>
      </c>
      <c r="W506" s="211" t="str">
        <f>IF('5. Contrasts'!W506="","",'5. Contrasts'!W506)</f>
        <v/>
      </c>
      <c r="X506" s="211" t="str">
        <f>IF('5. Contrasts'!X506="","",'5. Contrasts'!X506)</f>
        <v/>
      </c>
      <c r="Y506" s="211" t="str">
        <f>IF('5. Contrasts'!Y506="","",'5. Contrasts'!Y506)</f>
        <v/>
      </c>
      <c r="Z506" s="585" t="str">
        <f>IF('5. Contrasts'!Z506="","",'5. Contrasts'!Z506)</f>
        <v/>
      </c>
      <c r="AA506" s="377">
        <f t="shared" si="7"/>
        <v>19</v>
      </c>
      <c r="AC506" s="599"/>
      <c r="AD506" s="81"/>
      <c r="AE506" s="81"/>
      <c r="AF506" s="81"/>
      <c r="AG506" s="81"/>
      <c r="AH506" s="81"/>
      <c r="AI506" s="87"/>
      <c r="AJ506" s="81"/>
      <c r="AK506" s="81"/>
      <c r="AL506" s="81"/>
      <c r="AM506" s="81"/>
      <c r="AN506" s="81"/>
      <c r="AO506" s="81"/>
      <c r="AP506" s="81"/>
      <c r="AQ506" s="81"/>
      <c r="AR506" s="600"/>
    </row>
    <row r="507" spans="1:44" s="378" customFormat="1" ht="12.75" customHeight="1" x14ac:dyDescent="0.2">
      <c r="A507" s="547" t="str">
        <f>IF('5. Contrasts'!A507="","",'5. Contrasts'!A507)</f>
        <v/>
      </c>
      <c r="B507" s="211" t="str">
        <f>IF('5. Contrasts'!B507="","",'5. Contrasts'!B507)</f>
        <v/>
      </c>
      <c r="C507" s="211" t="str">
        <f>IF('5. Contrasts'!C507="","",'5. Contrasts'!C507)</f>
        <v/>
      </c>
      <c r="D507" s="91" t="str">
        <f>IF('5. Contrasts'!D507="","",'5. Contrasts'!D507)</f>
        <v/>
      </c>
      <c r="E507" s="212" t="str">
        <f>IF('5. Contrasts'!E507="","",'5. Contrasts'!E507)</f>
        <v>vs.</v>
      </c>
      <c r="F507" s="211" t="str">
        <f>IF('5. Contrasts'!F507="","",'5. Contrasts'!F507)</f>
        <v/>
      </c>
      <c r="G507" s="93" t="str">
        <f>IF('5. Contrasts'!G507="","",'5. Contrasts'!G507)</f>
        <v/>
      </c>
      <c r="H507" s="399" t="str">
        <f>IF('5. Contrasts'!H507="","",'5. Contrasts'!H507)</f>
        <v/>
      </c>
      <c r="I507" s="211" t="str">
        <f>IF('5. Contrasts'!I507="","",'5. Contrasts'!I507)</f>
        <v/>
      </c>
      <c r="J507" s="211" t="str">
        <f>IF('5. Contrasts'!J507="","",'5. Contrasts'!J507)</f>
        <v/>
      </c>
      <c r="K507" s="211" t="str">
        <f>IF('5. Contrasts'!K507="","",'5. Contrasts'!K507)</f>
        <v/>
      </c>
      <c r="L507" s="211" t="str">
        <f>IF('5. Contrasts'!L507="","",'5. Contrasts'!L507)</f>
        <v/>
      </c>
      <c r="M507" s="211" t="str">
        <f>IF('5. Contrasts'!M507="","",'5. Contrasts'!M507)</f>
        <v/>
      </c>
      <c r="N507" s="211" t="str">
        <f>IF('5. Contrasts'!N507="","",'5. Contrasts'!N507)</f>
        <v/>
      </c>
      <c r="O507" s="211" t="str">
        <f>IF('5. Contrasts'!O507="","",'5. Contrasts'!O507)</f>
        <v/>
      </c>
      <c r="P507" s="211" t="str">
        <f>IF('5. Contrasts'!P507="","",'5. Contrasts'!P507)</f>
        <v/>
      </c>
      <c r="Q507" s="211" t="str">
        <f>IF('5. Contrasts'!Q507="","",'5. Contrasts'!Q507)</f>
        <v/>
      </c>
      <c r="R507" s="211" t="str">
        <f>IF('5. Contrasts'!R507="","",'5. Contrasts'!R507)</f>
        <v/>
      </c>
      <c r="S507" s="211" t="str">
        <f>IF('5. Contrasts'!S507="","",'5. Contrasts'!S507)</f>
        <v/>
      </c>
      <c r="T507" s="211" t="str">
        <f>IF('5. Contrasts'!T507="","",'5. Contrasts'!T507)</f>
        <v/>
      </c>
      <c r="U507" s="211" t="str">
        <f>IF('5. Contrasts'!U507="","",'5. Contrasts'!U507)</f>
        <v/>
      </c>
      <c r="V507" s="211" t="str">
        <f>IF('5. Contrasts'!V507="","",'5. Contrasts'!V507)</f>
        <v/>
      </c>
      <c r="W507" s="211" t="str">
        <f>IF('5. Contrasts'!W507="","",'5. Contrasts'!W507)</f>
        <v/>
      </c>
      <c r="X507" s="211" t="str">
        <f>IF('5. Contrasts'!X507="","",'5. Contrasts'!X507)</f>
        <v/>
      </c>
      <c r="Y507" s="211" t="str">
        <f>IF('5. Contrasts'!Y507="","",'5. Contrasts'!Y507)</f>
        <v/>
      </c>
      <c r="Z507" s="585" t="str">
        <f>IF('5. Contrasts'!Z507="","",'5. Contrasts'!Z507)</f>
        <v/>
      </c>
      <c r="AA507" s="377">
        <f t="shared" si="7"/>
        <v>19</v>
      </c>
      <c r="AC507" s="599"/>
      <c r="AD507" s="81"/>
      <c r="AE507" s="81"/>
      <c r="AF507" s="81"/>
      <c r="AG507" s="81"/>
      <c r="AH507" s="81"/>
      <c r="AI507" s="87"/>
      <c r="AJ507" s="81"/>
      <c r="AK507" s="81"/>
      <c r="AL507" s="81"/>
      <c r="AM507" s="81"/>
      <c r="AN507" s="81"/>
      <c r="AO507" s="81"/>
      <c r="AP507" s="81"/>
      <c r="AQ507" s="81"/>
      <c r="AR507" s="600"/>
    </row>
    <row r="508" spans="1:44" s="378" customFormat="1" ht="12.75" customHeight="1" x14ac:dyDescent="0.2">
      <c r="A508" s="547" t="str">
        <f>IF('5. Contrasts'!A508="","",'5. Contrasts'!A508)</f>
        <v/>
      </c>
      <c r="B508" s="211" t="str">
        <f>IF('5. Contrasts'!B508="","",'5. Contrasts'!B508)</f>
        <v/>
      </c>
      <c r="C508" s="211" t="str">
        <f>IF('5. Contrasts'!C508="","",'5. Contrasts'!C508)</f>
        <v/>
      </c>
      <c r="D508" s="91" t="str">
        <f>IF('5. Contrasts'!D508="","",'5. Contrasts'!D508)</f>
        <v/>
      </c>
      <c r="E508" s="212" t="str">
        <f>IF('5. Contrasts'!E508="","",'5. Contrasts'!E508)</f>
        <v>vs.</v>
      </c>
      <c r="F508" s="211" t="str">
        <f>IF('5. Contrasts'!F508="","",'5. Contrasts'!F508)</f>
        <v/>
      </c>
      <c r="G508" s="93" t="str">
        <f>IF('5. Contrasts'!G508="","",'5. Contrasts'!G508)</f>
        <v/>
      </c>
      <c r="H508" s="399" t="str">
        <f>IF('5. Contrasts'!H508="","",'5. Contrasts'!H508)</f>
        <v/>
      </c>
      <c r="I508" s="211" t="str">
        <f>IF('5. Contrasts'!I508="","",'5. Contrasts'!I508)</f>
        <v/>
      </c>
      <c r="J508" s="211" t="str">
        <f>IF('5. Contrasts'!J508="","",'5. Contrasts'!J508)</f>
        <v/>
      </c>
      <c r="K508" s="211" t="str">
        <f>IF('5. Contrasts'!K508="","",'5. Contrasts'!K508)</f>
        <v/>
      </c>
      <c r="L508" s="211" t="str">
        <f>IF('5. Contrasts'!L508="","",'5. Contrasts'!L508)</f>
        <v/>
      </c>
      <c r="M508" s="211" t="str">
        <f>IF('5. Contrasts'!M508="","",'5. Contrasts'!M508)</f>
        <v/>
      </c>
      <c r="N508" s="211" t="str">
        <f>IF('5. Contrasts'!N508="","",'5. Contrasts'!N508)</f>
        <v/>
      </c>
      <c r="O508" s="211" t="str">
        <f>IF('5. Contrasts'!O508="","",'5. Contrasts'!O508)</f>
        <v/>
      </c>
      <c r="P508" s="211" t="str">
        <f>IF('5. Contrasts'!P508="","",'5. Contrasts'!P508)</f>
        <v/>
      </c>
      <c r="Q508" s="211" t="str">
        <f>IF('5. Contrasts'!Q508="","",'5. Contrasts'!Q508)</f>
        <v/>
      </c>
      <c r="R508" s="211" t="str">
        <f>IF('5. Contrasts'!R508="","",'5. Contrasts'!R508)</f>
        <v/>
      </c>
      <c r="S508" s="211" t="str">
        <f>IF('5. Contrasts'!S508="","",'5. Contrasts'!S508)</f>
        <v/>
      </c>
      <c r="T508" s="211" t="str">
        <f>IF('5. Contrasts'!T508="","",'5. Contrasts'!T508)</f>
        <v/>
      </c>
      <c r="U508" s="211" t="str">
        <f>IF('5. Contrasts'!U508="","",'5. Contrasts'!U508)</f>
        <v/>
      </c>
      <c r="V508" s="211" t="str">
        <f>IF('5. Contrasts'!V508="","",'5. Contrasts'!V508)</f>
        <v/>
      </c>
      <c r="W508" s="211" t="str">
        <f>IF('5. Contrasts'!W508="","",'5. Contrasts'!W508)</f>
        <v/>
      </c>
      <c r="X508" s="211" t="str">
        <f>IF('5. Contrasts'!X508="","",'5. Contrasts'!X508)</f>
        <v/>
      </c>
      <c r="Y508" s="211" t="str">
        <f>IF('5. Contrasts'!Y508="","",'5. Contrasts'!Y508)</f>
        <v/>
      </c>
      <c r="Z508" s="585" t="str">
        <f>IF('5. Contrasts'!Z508="","",'5. Contrasts'!Z508)</f>
        <v/>
      </c>
      <c r="AA508" s="377">
        <f t="shared" si="7"/>
        <v>19</v>
      </c>
      <c r="AC508" s="599"/>
      <c r="AD508" s="81"/>
      <c r="AE508" s="81"/>
      <c r="AF508" s="81"/>
      <c r="AG508" s="81"/>
      <c r="AH508" s="81"/>
      <c r="AI508" s="87"/>
      <c r="AJ508" s="81"/>
      <c r="AK508" s="81"/>
      <c r="AL508" s="81"/>
      <c r="AM508" s="81"/>
      <c r="AN508" s="81"/>
      <c r="AO508" s="81"/>
      <c r="AP508" s="81"/>
      <c r="AQ508" s="81"/>
      <c r="AR508" s="600"/>
    </row>
    <row r="509" spans="1:44" s="378" customFormat="1" ht="12.75" customHeight="1" x14ac:dyDescent="0.2">
      <c r="A509" s="547" t="str">
        <f>IF('5. Contrasts'!A509="","",'5. Contrasts'!A509)</f>
        <v/>
      </c>
      <c r="B509" s="211" t="str">
        <f>IF('5. Contrasts'!B509="","",'5. Contrasts'!B509)</f>
        <v/>
      </c>
      <c r="C509" s="211" t="str">
        <f>IF('5. Contrasts'!C509="","",'5. Contrasts'!C509)</f>
        <v/>
      </c>
      <c r="D509" s="91" t="str">
        <f>IF('5. Contrasts'!D509="","",'5. Contrasts'!D509)</f>
        <v/>
      </c>
      <c r="E509" s="212" t="str">
        <f>IF('5. Contrasts'!E509="","",'5. Contrasts'!E509)</f>
        <v>vs.</v>
      </c>
      <c r="F509" s="211" t="str">
        <f>IF('5. Contrasts'!F509="","",'5. Contrasts'!F509)</f>
        <v/>
      </c>
      <c r="G509" s="93" t="str">
        <f>IF('5. Contrasts'!G509="","",'5. Contrasts'!G509)</f>
        <v/>
      </c>
      <c r="H509" s="399" t="str">
        <f>IF('5. Contrasts'!H509="","",'5. Contrasts'!H509)</f>
        <v/>
      </c>
      <c r="I509" s="211" t="str">
        <f>IF('5. Contrasts'!I509="","",'5. Contrasts'!I509)</f>
        <v/>
      </c>
      <c r="J509" s="211" t="str">
        <f>IF('5. Contrasts'!J509="","",'5. Contrasts'!J509)</f>
        <v/>
      </c>
      <c r="K509" s="211" t="str">
        <f>IF('5. Contrasts'!K509="","",'5. Contrasts'!K509)</f>
        <v/>
      </c>
      <c r="L509" s="211" t="str">
        <f>IF('5. Contrasts'!L509="","",'5. Contrasts'!L509)</f>
        <v/>
      </c>
      <c r="M509" s="211" t="str">
        <f>IF('5. Contrasts'!M509="","",'5. Contrasts'!M509)</f>
        <v/>
      </c>
      <c r="N509" s="211" t="str">
        <f>IF('5. Contrasts'!N509="","",'5. Contrasts'!N509)</f>
        <v/>
      </c>
      <c r="O509" s="211" t="str">
        <f>IF('5. Contrasts'!O509="","",'5. Contrasts'!O509)</f>
        <v/>
      </c>
      <c r="P509" s="211" t="str">
        <f>IF('5. Contrasts'!P509="","",'5. Contrasts'!P509)</f>
        <v/>
      </c>
      <c r="Q509" s="211" t="str">
        <f>IF('5. Contrasts'!Q509="","",'5. Contrasts'!Q509)</f>
        <v/>
      </c>
      <c r="R509" s="211" t="str">
        <f>IF('5. Contrasts'!R509="","",'5. Contrasts'!R509)</f>
        <v/>
      </c>
      <c r="S509" s="211" t="str">
        <f>IF('5. Contrasts'!S509="","",'5. Contrasts'!S509)</f>
        <v/>
      </c>
      <c r="T509" s="211" t="str">
        <f>IF('5. Contrasts'!T509="","",'5. Contrasts'!T509)</f>
        <v/>
      </c>
      <c r="U509" s="211" t="str">
        <f>IF('5. Contrasts'!U509="","",'5. Contrasts'!U509)</f>
        <v/>
      </c>
      <c r="V509" s="211" t="str">
        <f>IF('5. Contrasts'!V509="","",'5. Contrasts'!V509)</f>
        <v/>
      </c>
      <c r="W509" s="211" t="str">
        <f>IF('5. Contrasts'!W509="","",'5. Contrasts'!W509)</f>
        <v/>
      </c>
      <c r="X509" s="211" t="str">
        <f>IF('5. Contrasts'!X509="","",'5. Contrasts'!X509)</f>
        <v/>
      </c>
      <c r="Y509" s="211" t="str">
        <f>IF('5. Contrasts'!Y509="","",'5. Contrasts'!Y509)</f>
        <v/>
      </c>
      <c r="Z509" s="585" t="str">
        <f>IF('5. Contrasts'!Z509="","",'5. Contrasts'!Z509)</f>
        <v/>
      </c>
      <c r="AA509" s="377">
        <f t="shared" si="7"/>
        <v>19</v>
      </c>
      <c r="AC509" s="599"/>
      <c r="AD509" s="81"/>
      <c r="AE509" s="81"/>
      <c r="AF509" s="81"/>
      <c r="AG509" s="81"/>
      <c r="AH509" s="81"/>
      <c r="AI509" s="87"/>
      <c r="AJ509" s="81"/>
      <c r="AK509" s="81"/>
      <c r="AL509" s="81"/>
      <c r="AM509" s="81"/>
      <c r="AN509" s="81"/>
      <c r="AO509" s="81"/>
      <c r="AP509" s="81"/>
      <c r="AQ509" s="81"/>
      <c r="AR509" s="600"/>
    </row>
    <row r="510" spans="1:44" s="378" customFormat="1" ht="12.75" hidden="1" customHeight="1" x14ac:dyDescent="0.2">
      <c r="A510" s="547" t="str">
        <f>IF('5. Contrasts'!A510="","",'5. Contrasts'!A510)</f>
        <v/>
      </c>
      <c r="B510" s="211" t="str">
        <f>IF('5. Contrasts'!B510="","",'5. Contrasts'!B510)</f>
        <v/>
      </c>
      <c r="C510" s="211" t="str">
        <f>IF('5. Contrasts'!C510="","",'5. Contrasts'!C510)</f>
        <v/>
      </c>
      <c r="D510" s="91" t="str">
        <f>IF('5. Contrasts'!D510="","",'5. Contrasts'!D510)</f>
        <v/>
      </c>
      <c r="E510" s="212" t="str">
        <f>IF('5. Contrasts'!E510="","",'5. Contrasts'!E510)</f>
        <v>vs.</v>
      </c>
      <c r="F510" s="211" t="str">
        <f>IF('5. Contrasts'!F510="","",'5. Contrasts'!F510)</f>
        <v/>
      </c>
      <c r="G510" s="93" t="str">
        <f>IF('5. Contrasts'!G510="","",'5. Contrasts'!G510)</f>
        <v/>
      </c>
      <c r="H510" s="399" t="str">
        <f>IF('5. Contrasts'!H510="","",'5. Contrasts'!H510)</f>
        <v/>
      </c>
      <c r="I510" s="211" t="str">
        <f>IF('5. Contrasts'!I510="","",'5. Contrasts'!I510)</f>
        <v/>
      </c>
      <c r="J510" s="211" t="str">
        <f>IF('5. Contrasts'!J510="","",'5. Contrasts'!J510)</f>
        <v/>
      </c>
      <c r="K510" s="211" t="str">
        <f>IF('5. Contrasts'!K510="","",'5. Contrasts'!K510)</f>
        <v/>
      </c>
      <c r="L510" s="211" t="str">
        <f>IF('5. Contrasts'!L510="","",'5. Contrasts'!L510)</f>
        <v/>
      </c>
      <c r="M510" s="211" t="str">
        <f>IF('5. Contrasts'!M510="","",'5. Contrasts'!M510)</f>
        <v/>
      </c>
      <c r="N510" s="211" t="str">
        <f>IF('5. Contrasts'!N510="","",'5. Contrasts'!N510)</f>
        <v/>
      </c>
      <c r="O510" s="211" t="str">
        <f>IF('5. Contrasts'!O510="","",'5. Contrasts'!O510)</f>
        <v/>
      </c>
      <c r="P510" s="211" t="str">
        <f>IF('5. Contrasts'!P510="","",'5. Contrasts'!P510)</f>
        <v/>
      </c>
      <c r="Q510" s="211" t="str">
        <f>IF('5. Contrasts'!Q510="","",'5. Contrasts'!Q510)</f>
        <v/>
      </c>
      <c r="R510" s="211" t="str">
        <f>IF('5. Contrasts'!R510="","",'5. Contrasts'!R510)</f>
        <v/>
      </c>
      <c r="S510" s="211" t="str">
        <f>IF('5. Contrasts'!S510="","",'5. Contrasts'!S510)</f>
        <v/>
      </c>
      <c r="T510" s="211" t="str">
        <f>IF('5. Contrasts'!T510="","",'5. Contrasts'!T510)</f>
        <v/>
      </c>
      <c r="U510" s="211" t="str">
        <f>IF('5. Contrasts'!U510="","",'5. Contrasts'!U510)</f>
        <v/>
      </c>
      <c r="V510" s="211" t="str">
        <f>IF('5. Contrasts'!V510="","",'5. Contrasts'!V510)</f>
        <v/>
      </c>
      <c r="W510" s="211" t="str">
        <f>IF('5. Contrasts'!W510="","",'5. Contrasts'!W510)</f>
        <v/>
      </c>
      <c r="X510" s="211" t="str">
        <f>IF('5. Contrasts'!X510="","",'5. Contrasts'!X510)</f>
        <v/>
      </c>
      <c r="Y510" s="211" t="str">
        <f>IF('5. Contrasts'!Y510="","",'5. Contrasts'!Y510)</f>
        <v/>
      </c>
      <c r="Z510" s="585" t="str">
        <f>IF('5. Contrasts'!Z510="","",'5. Contrasts'!Z510)</f>
        <v/>
      </c>
      <c r="AA510" s="377">
        <f t="shared" si="7"/>
        <v>19</v>
      </c>
      <c r="AC510" s="599"/>
      <c r="AD510" s="81"/>
      <c r="AE510" s="81"/>
      <c r="AF510" s="81"/>
      <c r="AG510" s="81"/>
      <c r="AH510" s="81"/>
      <c r="AI510" s="87"/>
      <c r="AJ510" s="81"/>
      <c r="AK510" s="81"/>
      <c r="AL510" s="81"/>
      <c r="AM510" s="81"/>
      <c r="AN510" s="81"/>
      <c r="AO510" s="81"/>
      <c r="AP510" s="81"/>
      <c r="AQ510" s="81"/>
      <c r="AR510" s="600"/>
    </row>
    <row r="511" spans="1:44" s="378" customFormat="1" ht="12.75" hidden="1" customHeight="1" x14ac:dyDescent="0.2">
      <c r="A511" s="547" t="str">
        <f>IF('5. Contrasts'!A511="","",'5. Contrasts'!A511)</f>
        <v/>
      </c>
      <c r="B511" s="211" t="str">
        <f>IF('5. Contrasts'!B511="","",'5. Contrasts'!B511)</f>
        <v/>
      </c>
      <c r="C511" s="211" t="str">
        <f>IF('5. Contrasts'!C511="","",'5. Contrasts'!C511)</f>
        <v/>
      </c>
      <c r="D511" s="91" t="str">
        <f>IF('5. Contrasts'!D511="","",'5. Contrasts'!D511)</f>
        <v/>
      </c>
      <c r="E511" s="212" t="str">
        <f>IF('5. Contrasts'!E511="","",'5. Contrasts'!E511)</f>
        <v>vs.</v>
      </c>
      <c r="F511" s="211" t="str">
        <f>IF('5. Contrasts'!F511="","",'5. Contrasts'!F511)</f>
        <v/>
      </c>
      <c r="G511" s="93" t="str">
        <f>IF('5. Contrasts'!G511="","",'5. Contrasts'!G511)</f>
        <v/>
      </c>
      <c r="H511" s="399" t="str">
        <f>IF('5. Contrasts'!H511="","",'5. Contrasts'!H511)</f>
        <v/>
      </c>
      <c r="I511" s="211" t="str">
        <f>IF('5. Contrasts'!I511="","",'5. Contrasts'!I511)</f>
        <v/>
      </c>
      <c r="J511" s="211" t="str">
        <f>IF('5. Contrasts'!J511="","",'5. Contrasts'!J511)</f>
        <v/>
      </c>
      <c r="K511" s="211" t="str">
        <f>IF('5. Contrasts'!K511="","",'5. Contrasts'!K511)</f>
        <v/>
      </c>
      <c r="L511" s="211" t="str">
        <f>IF('5. Contrasts'!L511="","",'5. Contrasts'!L511)</f>
        <v/>
      </c>
      <c r="M511" s="211" t="str">
        <f>IF('5. Contrasts'!M511="","",'5. Contrasts'!M511)</f>
        <v/>
      </c>
      <c r="N511" s="211" t="str">
        <f>IF('5. Contrasts'!N511="","",'5. Contrasts'!N511)</f>
        <v/>
      </c>
      <c r="O511" s="211" t="str">
        <f>IF('5. Contrasts'!O511="","",'5. Contrasts'!O511)</f>
        <v/>
      </c>
      <c r="P511" s="211" t="str">
        <f>IF('5. Contrasts'!P511="","",'5. Contrasts'!P511)</f>
        <v/>
      </c>
      <c r="Q511" s="211" t="str">
        <f>IF('5. Contrasts'!Q511="","",'5. Contrasts'!Q511)</f>
        <v/>
      </c>
      <c r="R511" s="211" t="str">
        <f>IF('5. Contrasts'!R511="","",'5. Contrasts'!R511)</f>
        <v/>
      </c>
      <c r="S511" s="211" t="str">
        <f>IF('5. Contrasts'!S511="","",'5. Contrasts'!S511)</f>
        <v/>
      </c>
      <c r="T511" s="211" t="str">
        <f>IF('5. Contrasts'!T511="","",'5. Contrasts'!T511)</f>
        <v/>
      </c>
      <c r="U511" s="211" t="str">
        <f>IF('5. Contrasts'!U511="","",'5. Contrasts'!U511)</f>
        <v/>
      </c>
      <c r="V511" s="211" t="str">
        <f>IF('5. Contrasts'!V511="","",'5. Contrasts'!V511)</f>
        <v/>
      </c>
      <c r="W511" s="211" t="str">
        <f>IF('5. Contrasts'!W511="","",'5. Contrasts'!W511)</f>
        <v/>
      </c>
      <c r="X511" s="211" t="str">
        <f>IF('5. Contrasts'!X511="","",'5. Contrasts'!X511)</f>
        <v/>
      </c>
      <c r="Y511" s="211" t="str">
        <f>IF('5. Contrasts'!Y511="","",'5. Contrasts'!Y511)</f>
        <v/>
      </c>
      <c r="Z511" s="585" t="str">
        <f>IF('5. Contrasts'!Z511="","",'5. Contrasts'!Z511)</f>
        <v/>
      </c>
      <c r="AA511" s="377">
        <f t="shared" si="7"/>
        <v>19</v>
      </c>
      <c r="AC511" s="599"/>
      <c r="AD511" s="81"/>
      <c r="AE511" s="81"/>
      <c r="AF511" s="81"/>
      <c r="AG511" s="81"/>
      <c r="AH511" s="81"/>
      <c r="AI511" s="87"/>
      <c r="AJ511" s="81"/>
      <c r="AK511" s="81"/>
      <c r="AL511" s="81"/>
      <c r="AM511" s="81"/>
      <c r="AN511" s="81"/>
      <c r="AO511" s="81"/>
      <c r="AP511" s="81"/>
      <c r="AQ511" s="81"/>
      <c r="AR511" s="600"/>
    </row>
    <row r="512" spans="1:44" s="378" customFormat="1" ht="12.75" hidden="1" customHeight="1" x14ac:dyDescent="0.2">
      <c r="A512" s="547" t="str">
        <f>IF('5. Contrasts'!A512="","",'5. Contrasts'!A512)</f>
        <v/>
      </c>
      <c r="B512" s="211" t="str">
        <f>IF('5. Contrasts'!B512="","",'5. Contrasts'!B512)</f>
        <v/>
      </c>
      <c r="C512" s="211" t="str">
        <f>IF('5. Contrasts'!C512="","",'5. Contrasts'!C512)</f>
        <v/>
      </c>
      <c r="D512" s="91" t="str">
        <f>IF('5. Contrasts'!D512="","",'5. Contrasts'!D512)</f>
        <v/>
      </c>
      <c r="E512" s="212" t="str">
        <f>IF('5. Contrasts'!E512="","",'5. Contrasts'!E512)</f>
        <v>vs.</v>
      </c>
      <c r="F512" s="211" t="str">
        <f>IF('5. Contrasts'!F512="","",'5. Contrasts'!F512)</f>
        <v/>
      </c>
      <c r="G512" s="93" t="str">
        <f>IF('5. Contrasts'!G512="","",'5. Contrasts'!G512)</f>
        <v/>
      </c>
      <c r="H512" s="399" t="str">
        <f>IF('5. Contrasts'!H512="","",'5. Contrasts'!H512)</f>
        <v/>
      </c>
      <c r="I512" s="211" t="str">
        <f>IF('5. Contrasts'!I512="","",'5. Contrasts'!I512)</f>
        <v/>
      </c>
      <c r="J512" s="211" t="str">
        <f>IF('5. Contrasts'!J512="","",'5. Contrasts'!J512)</f>
        <v/>
      </c>
      <c r="K512" s="211" t="str">
        <f>IF('5. Contrasts'!K512="","",'5. Contrasts'!K512)</f>
        <v/>
      </c>
      <c r="L512" s="211" t="str">
        <f>IF('5. Contrasts'!L512="","",'5. Contrasts'!L512)</f>
        <v/>
      </c>
      <c r="M512" s="211" t="str">
        <f>IF('5. Contrasts'!M512="","",'5. Contrasts'!M512)</f>
        <v/>
      </c>
      <c r="N512" s="211" t="str">
        <f>IF('5. Contrasts'!N512="","",'5. Contrasts'!N512)</f>
        <v/>
      </c>
      <c r="O512" s="211" t="str">
        <f>IF('5. Contrasts'!O512="","",'5. Contrasts'!O512)</f>
        <v/>
      </c>
      <c r="P512" s="211" t="str">
        <f>IF('5. Contrasts'!P512="","",'5. Contrasts'!P512)</f>
        <v/>
      </c>
      <c r="Q512" s="211" t="str">
        <f>IF('5. Contrasts'!Q512="","",'5. Contrasts'!Q512)</f>
        <v/>
      </c>
      <c r="R512" s="211" t="str">
        <f>IF('5. Contrasts'!R512="","",'5. Contrasts'!R512)</f>
        <v/>
      </c>
      <c r="S512" s="211" t="str">
        <f>IF('5. Contrasts'!S512="","",'5. Contrasts'!S512)</f>
        <v/>
      </c>
      <c r="T512" s="211" t="str">
        <f>IF('5. Contrasts'!T512="","",'5. Contrasts'!T512)</f>
        <v/>
      </c>
      <c r="U512" s="211" t="str">
        <f>IF('5. Contrasts'!U512="","",'5. Contrasts'!U512)</f>
        <v/>
      </c>
      <c r="V512" s="211" t="str">
        <f>IF('5. Contrasts'!V512="","",'5. Contrasts'!V512)</f>
        <v/>
      </c>
      <c r="W512" s="211" t="str">
        <f>IF('5. Contrasts'!W512="","",'5. Contrasts'!W512)</f>
        <v/>
      </c>
      <c r="X512" s="211" t="str">
        <f>IF('5. Contrasts'!X512="","",'5. Contrasts'!X512)</f>
        <v/>
      </c>
      <c r="Y512" s="211" t="str">
        <f>IF('5. Contrasts'!Y512="","",'5. Contrasts'!Y512)</f>
        <v/>
      </c>
      <c r="Z512" s="585" t="str">
        <f>IF('5. Contrasts'!Z512="","",'5. Contrasts'!Z512)</f>
        <v/>
      </c>
      <c r="AA512" s="377">
        <f t="shared" si="7"/>
        <v>19</v>
      </c>
      <c r="AC512" s="599"/>
      <c r="AD512" s="81"/>
      <c r="AE512" s="81"/>
      <c r="AF512" s="81"/>
      <c r="AG512" s="81"/>
      <c r="AH512" s="81"/>
      <c r="AI512" s="87"/>
      <c r="AJ512" s="81"/>
      <c r="AK512" s="81"/>
      <c r="AL512" s="81"/>
      <c r="AM512" s="81"/>
      <c r="AN512" s="81"/>
      <c r="AO512" s="81"/>
      <c r="AP512" s="81"/>
      <c r="AQ512" s="81"/>
      <c r="AR512" s="600"/>
    </row>
    <row r="513" spans="1:44" s="378" customFormat="1" ht="12.75" hidden="1" customHeight="1" x14ac:dyDescent="0.2">
      <c r="A513" s="547" t="str">
        <f>IF('5. Contrasts'!A513="","",'5. Contrasts'!A513)</f>
        <v/>
      </c>
      <c r="B513" s="211" t="str">
        <f>IF('5. Contrasts'!B513="","",'5. Contrasts'!B513)</f>
        <v/>
      </c>
      <c r="C513" s="211" t="str">
        <f>IF('5. Contrasts'!C513="","",'5. Contrasts'!C513)</f>
        <v/>
      </c>
      <c r="D513" s="91" t="str">
        <f>IF('5. Contrasts'!D513="","",'5. Contrasts'!D513)</f>
        <v/>
      </c>
      <c r="E513" s="212" t="str">
        <f>IF('5. Contrasts'!E513="","",'5. Contrasts'!E513)</f>
        <v>vs.</v>
      </c>
      <c r="F513" s="211" t="str">
        <f>IF('5. Contrasts'!F513="","",'5. Contrasts'!F513)</f>
        <v/>
      </c>
      <c r="G513" s="93" t="str">
        <f>IF('5. Contrasts'!G513="","",'5. Contrasts'!G513)</f>
        <v/>
      </c>
      <c r="H513" s="399" t="str">
        <f>IF('5. Contrasts'!H513="","",'5. Contrasts'!H513)</f>
        <v/>
      </c>
      <c r="I513" s="211" t="str">
        <f>IF('5. Contrasts'!I513="","",'5. Contrasts'!I513)</f>
        <v/>
      </c>
      <c r="J513" s="211" t="str">
        <f>IF('5. Contrasts'!J513="","",'5. Contrasts'!J513)</f>
        <v/>
      </c>
      <c r="K513" s="211" t="str">
        <f>IF('5. Contrasts'!K513="","",'5. Contrasts'!K513)</f>
        <v/>
      </c>
      <c r="L513" s="211" t="str">
        <f>IF('5. Contrasts'!L513="","",'5. Contrasts'!L513)</f>
        <v/>
      </c>
      <c r="M513" s="211" t="str">
        <f>IF('5. Contrasts'!M513="","",'5. Contrasts'!M513)</f>
        <v/>
      </c>
      <c r="N513" s="211" t="str">
        <f>IF('5. Contrasts'!N513="","",'5. Contrasts'!N513)</f>
        <v/>
      </c>
      <c r="O513" s="211" t="str">
        <f>IF('5. Contrasts'!O513="","",'5. Contrasts'!O513)</f>
        <v/>
      </c>
      <c r="P513" s="211" t="str">
        <f>IF('5. Contrasts'!P513="","",'5. Contrasts'!P513)</f>
        <v/>
      </c>
      <c r="Q513" s="211" t="str">
        <f>IF('5. Contrasts'!Q513="","",'5. Contrasts'!Q513)</f>
        <v/>
      </c>
      <c r="R513" s="211" t="str">
        <f>IF('5. Contrasts'!R513="","",'5. Contrasts'!R513)</f>
        <v/>
      </c>
      <c r="S513" s="211" t="str">
        <f>IF('5. Contrasts'!S513="","",'5. Contrasts'!S513)</f>
        <v/>
      </c>
      <c r="T513" s="211" t="str">
        <f>IF('5. Contrasts'!T513="","",'5. Contrasts'!T513)</f>
        <v/>
      </c>
      <c r="U513" s="211" t="str">
        <f>IF('5. Contrasts'!U513="","",'5. Contrasts'!U513)</f>
        <v/>
      </c>
      <c r="V513" s="211" t="str">
        <f>IF('5. Contrasts'!V513="","",'5. Contrasts'!V513)</f>
        <v/>
      </c>
      <c r="W513" s="211" t="str">
        <f>IF('5. Contrasts'!W513="","",'5. Contrasts'!W513)</f>
        <v/>
      </c>
      <c r="X513" s="211" t="str">
        <f>IF('5. Contrasts'!X513="","",'5. Contrasts'!X513)</f>
        <v/>
      </c>
      <c r="Y513" s="211" t="str">
        <f>IF('5. Contrasts'!Y513="","",'5. Contrasts'!Y513)</f>
        <v/>
      </c>
      <c r="Z513" s="585" t="str">
        <f>IF('5. Contrasts'!Z513="","",'5. Contrasts'!Z513)</f>
        <v/>
      </c>
      <c r="AA513" s="377">
        <f t="shared" si="7"/>
        <v>19</v>
      </c>
      <c r="AC513" s="599"/>
      <c r="AD513" s="81"/>
      <c r="AE513" s="81"/>
      <c r="AF513" s="81"/>
      <c r="AG513" s="81"/>
      <c r="AH513" s="81"/>
      <c r="AI513" s="87"/>
      <c r="AJ513" s="81"/>
      <c r="AK513" s="81"/>
      <c r="AL513" s="81"/>
      <c r="AM513" s="81"/>
      <c r="AN513" s="81"/>
      <c r="AO513" s="81"/>
      <c r="AP513" s="81"/>
      <c r="AQ513" s="81"/>
      <c r="AR513" s="600"/>
    </row>
    <row r="514" spans="1:44" s="378" customFormat="1" ht="12.75" hidden="1" customHeight="1" x14ac:dyDescent="0.2">
      <c r="A514" s="547" t="str">
        <f>IF('5. Contrasts'!A514="","",'5. Contrasts'!A514)</f>
        <v/>
      </c>
      <c r="B514" s="211" t="str">
        <f>IF('5. Contrasts'!B514="","",'5. Contrasts'!B514)</f>
        <v/>
      </c>
      <c r="C514" s="211" t="str">
        <f>IF('5. Contrasts'!C514="","",'5. Contrasts'!C514)</f>
        <v/>
      </c>
      <c r="D514" s="91" t="str">
        <f>IF('5. Contrasts'!D514="","",'5. Contrasts'!D514)</f>
        <v/>
      </c>
      <c r="E514" s="212" t="str">
        <f>IF('5. Contrasts'!E514="","",'5. Contrasts'!E514)</f>
        <v>vs.</v>
      </c>
      <c r="F514" s="211" t="str">
        <f>IF('5. Contrasts'!F514="","",'5. Contrasts'!F514)</f>
        <v/>
      </c>
      <c r="G514" s="93" t="str">
        <f>IF('5. Contrasts'!G514="","",'5. Contrasts'!G514)</f>
        <v/>
      </c>
      <c r="H514" s="399" t="str">
        <f>IF('5. Contrasts'!H514="","",'5. Contrasts'!H514)</f>
        <v/>
      </c>
      <c r="I514" s="211" t="str">
        <f>IF('5. Contrasts'!I514="","",'5. Contrasts'!I514)</f>
        <v/>
      </c>
      <c r="J514" s="211" t="str">
        <f>IF('5. Contrasts'!J514="","",'5. Contrasts'!J514)</f>
        <v/>
      </c>
      <c r="K514" s="211" t="str">
        <f>IF('5. Contrasts'!K514="","",'5. Contrasts'!K514)</f>
        <v/>
      </c>
      <c r="L514" s="211" t="str">
        <f>IF('5. Contrasts'!L514="","",'5. Contrasts'!L514)</f>
        <v/>
      </c>
      <c r="M514" s="211" t="str">
        <f>IF('5. Contrasts'!M514="","",'5. Contrasts'!M514)</f>
        <v/>
      </c>
      <c r="N514" s="211" t="str">
        <f>IF('5. Contrasts'!N514="","",'5. Contrasts'!N514)</f>
        <v/>
      </c>
      <c r="O514" s="211" t="str">
        <f>IF('5. Contrasts'!O514="","",'5. Contrasts'!O514)</f>
        <v/>
      </c>
      <c r="P514" s="211" t="str">
        <f>IF('5. Contrasts'!P514="","",'5. Contrasts'!P514)</f>
        <v/>
      </c>
      <c r="Q514" s="211" t="str">
        <f>IF('5. Contrasts'!Q514="","",'5. Contrasts'!Q514)</f>
        <v/>
      </c>
      <c r="R514" s="211" t="str">
        <f>IF('5. Contrasts'!R514="","",'5. Contrasts'!R514)</f>
        <v/>
      </c>
      <c r="S514" s="211" t="str">
        <f>IF('5. Contrasts'!S514="","",'5. Contrasts'!S514)</f>
        <v/>
      </c>
      <c r="T514" s="211" t="str">
        <f>IF('5. Contrasts'!T514="","",'5. Contrasts'!T514)</f>
        <v/>
      </c>
      <c r="U514" s="211" t="str">
        <f>IF('5. Contrasts'!U514="","",'5. Contrasts'!U514)</f>
        <v/>
      </c>
      <c r="V514" s="211" t="str">
        <f>IF('5. Contrasts'!V514="","",'5. Contrasts'!V514)</f>
        <v/>
      </c>
      <c r="W514" s="211" t="str">
        <f>IF('5. Contrasts'!W514="","",'5. Contrasts'!W514)</f>
        <v/>
      </c>
      <c r="X514" s="211" t="str">
        <f>IF('5. Contrasts'!X514="","",'5. Contrasts'!X514)</f>
        <v/>
      </c>
      <c r="Y514" s="211" t="str">
        <f>IF('5. Contrasts'!Y514="","",'5. Contrasts'!Y514)</f>
        <v/>
      </c>
      <c r="Z514" s="585" t="str">
        <f>IF('5. Contrasts'!Z514="","",'5. Contrasts'!Z514)</f>
        <v/>
      </c>
      <c r="AA514" s="377">
        <f t="shared" si="7"/>
        <v>19</v>
      </c>
      <c r="AC514" s="599"/>
      <c r="AD514" s="81"/>
      <c r="AE514" s="81"/>
      <c r="AF514" s="81"/>
      <c r="AG514" s="81"/>
      <c r="AH514" s="81"/>
      <c r="AI514" s="87"/>
      <c r="AJ514" s="81"/>
      <c r="AK514" s="81"/>
      <c r="AL514" s="81"/>
      <c r="AM514" s="81"/>
      <c r="AN514" s="81"/>
      <c r="AO514" s="81"/>
      <c r="AP514" s="81"/>
      <c r="AQ514" s="81"/>
      <c r="AR514" s="600"/>
    </row>
    <row r="515" spans="1:44" s="378" customFormat="1" ht="12.75" hidden="1" customHeight="1" x14ac:dyDescent="0.2">
      <c r="A515" s="547" t="str">
        <f>IF('5. Contrasts'!A515="","",'5. Contrasts'!A515)</f>
        <v/>
      </c>
      <c r="B515" s="211" t="str">
        <f>IF('5. Contrasts'!B515="","",'5. Contrasts'!B515)</f>
        <v/>
      </c>
      <c r="C515" s="211" t="str">
        <f>IF('5. Contrasts'!C515="","",'5. Contrasts'!C515)</f>
        <v/>
      </c>
      <c r="D515" s="91" t="str">
        <f>IF('5. Contrasts'!D515="","",'5. Contrasts'!D515)</f>
        <v/>
      </c>
      <c r="E515" s="212" t="str">
        <f>IF('5. Contrasts'!E515="","",'5. Contrasts'!E515)</f>
        <v>vs.</v>
      </c>
      <c r="F515" s="211" t="str">
        <f>IF('5. Contrasts'!F515="","",'5. Contrasts'!F515)</f>
        <v/>
      </c>
      <c r="G515" s="93" t="str">
        <f>IF('5. Contrasts'!G515="","",'5. Contrasts'!G515)</f>
        <v/>
      </c>
      <c r="H515" s="399" t="str">
        <f>IF('5. Contrasts'!H515="","",'5. Contrasts'!H515)</f>
        <v/>
      </c>
      <c r="I515" s="211" t="str">
        <f>IF('5. Contrasts'!I515="","",'5. Contrasts'!I515)</f>
        <v/>
      </c>
      <c r="J515" s="211" t="str">
        <f>IF('5. Contrasts'!J515="","",'5. Contrasts'!J515)</f>
        <v/>
      </c>
      <c r="K515" s="211" t="str">
        <f>IF('5. Contrasts'!K515="","",'5. Contrasts'!K515)</f>
        <v/>
      </c>
      <c r="L515" s="211" t="str">
        <f>IF('5. Contrasts'!L515="","",'5. Contrasts'!L515)</f>
        <v/>
      </c>
      <c r="M515" s="211" t="str">
        <f>IF('5. Contrasts'!M515="","",'5. Contrasts'!M515)</f>
        <v/>
      </c>
      <c r="N515" s="211" t="str">
        <f>IF('5. Contrasts'!N515="","",'5. Contrasts'!N515)</f>
        <v/>
      </c>
      <c r="O515" s="211" t="str">
        <f>IF('5. Contrasts'!O515="","",'5. Contrasts'!O515)</f>
        <v/>
      </c>
      <c r="P515" s="211" t="str">
        <f>IF('5. Contrasts'!P515="","",'5. Contrasts'!P515)</f>
        <v/>
      </c>
      <c r="Q515" s="211" t="str">
        <f>IF('5. Contrasts'!Q515="","",'5. Contrasts'!Q515)</f>
        <v/>
      </c>
      <c r="R515" s="211" t="str">
        <f>IF('5. Contrasts'!R515="","",'5. Contrasts'!R515)</f>
        <v/>
      </c>
      <c r="S515" s="211" t="str">
        <f>IF('5. Contrasts'!S515="","",'5. Contrasts'!S515)</f>
        <v/>
      </c>
      <c r="T515" s="211" t="str">
        <f>IF('5. Contrasts'!T515="","",'5. Contrasts'!T515)</f>
        <v/>
      </c>
      <c r="U515" s="211" t="str">
        <f>IF('5. Contrasts'!U515="","",'5. Contrasts'!U515)</f>
        <v/>
      </c>
      <c r="V515" s="211" t="str">
        <f>IF('5. Contrasts'!V515="","",'5. Contrasts'!V515)</f>
        <v/>
      </c>
      <c r="W515" s="211" t="str">
        <f>IF('5. Contrasts'!W515="","",'5. Contrasts'!W515)</f>
        <v/>
      </c>
      <c r="X515" s="211" t="str">
        <f>IF('5. Contrasts'!X515="","",'5. Contrasts'!X515)</f>
        <v/>
      </c>
      <c r="Y515" s="211" t="str">
        <f>IF('5. Contrasts'!Y515="","",'5. Contrasts'!Y515)</f>
        <v/>
      </c>
      <c r="Z515" s="585" t="str">
        <f>IF('5. Contrasts'!Z515="","",'5. Contrasts'!Z515)</f>
        <v/>
      </c>
      <c r="AA515" s="377">
        <f t="shared" si="7"/>
        <v>19</v>
      </c>
      <c r="AC515" s="599"/>
      <c r="AD515" s="81"/>
      <c r="AE515" s="81"/>
      <c r="AF515" s="81"/>
      <c r="AG515" s="81"/>
      <c r="AH515" s="81"/>
      <c r="AI515" s="87"/>
      <c r="AJ515" s="81"/>
      <c r="AK515" s="81"/>
      <c r="AL515" s="81"/>
      <c r="AM515" s="81"/>
      <c r="AN515" s="81"/>
      <c r="AO515" s="81"/>
      <c r="AP515" s="81"/>
      <c r="AQ515" s="81"/>
      <c r="AR515" s="600"/>
    </row>
    <row r="516" spans="1:44" s="378" customFormat="1" ht="12.75" hidden="1" customHeight="1" x14ac:dyDescent="0.2">
      <c r="A516" s="547" t="str">
        <f>IF('5. Contrasts'!A516="","",'5. Contrasts'!A516)</f>
        <v/>
      </c>
      <c r="B516" s="211" t="str">
        <f>IF('5. Contrasts'!B516="","",'5. Contrasts'!B516)</f>
        <v/>
      </c>
      <c r="C516" s="211" t="str">
        <f>IF('5. Contrasts'!C516="","",'5. Contrasts'!C516)</f>
        <v/>
      </c>
      <c r="D516" s="91" t="str">
        <f>IF('5. Contrasts'!D516="","",'5. Contrasts'!D516)</f>
        <v/>
      </c>
      <c r="E516" s="212" t="str">
        <f>IF('5. Contrasts'!E516="","",'5. Contrasts'!E516)</f>
        <v>vs.</v>
      </c>
      <c r="F516" s="211" t="str">
        <f>IF('5. Contrasts'!F516="","",'5. Contrasts'!F516)</f>
        <v/>
      </c>
      <c r="G516" s="93" t="str">
        <f>IF('5. Contrasts'!G516="","",'5. Contrasts'!G516)</f>
        <v/>
      </c>
      <c r="H516" s="399" t="str">
        <f>IF('5. Contrasts'!H516="","",'5. Contrasts'!H516)</f>
        <v/>
      </c>
      <c r="I516" s="211" t="str">
        <f>IF('5. Contrasts'!I516="","",'5. Contrasts'!I516)</f>
        <v/>
      </c>
      <c r="J516" s="211" t="str">
        <f>IF('5. Contrasts'!J516="","",'5. Contrasts'!J516)</f>
        <v/>
      </c>
      <c r="K516" s="211" t="str">
        <f>IF('5. Contrasts'!K516="","",'5. Contrasts'!K516)</f>
        <v/>
      </c>
      <c r="L516" s="211" t="str">
        <f>IF('5. Contrasts'!L516="","",'5. Contrasts'!L516)</f>
        <v/>
      </c>
      <c r="M516" s="211" t="str">
        <f>IF('5. Contrasts'!M516="","",'5. Contrasts'!M516)</f>
        <v/>
      </c>
      <c r="N516" s="211" t="str">
        <f>IF('5. Contrasts'!N516="","",'5. Contrasts'!N516)</f>
        <v/>
      </c>
      <c r="O516" s="211" t="str">
        <f>IF('5. Contrasts'!O516="","",'5. Contrasts'!O516)</f>
        <v/>
      </c>
      <c r="P516" s="211" t="str">
        <f>IF('5. Contrasts'!P516="","",'5. Contrasts'!P516)</f>
        <v/>
      </c>
      <c r="Q516" s="211" t="str">
        <f>IF('5. Contrasts'!Q516="","",'5. Contrasts'!Q516)</f>
        <v/>
      </c>
      <c r="R516" s="211" t="str">
        <f>IF('5. Contrasts'!R516="","",'5. Contrasts'!R516)</f>
        <v/>
      </c>
      <c r="S516" s="211" t="str">
        <f>IF('5. Contrasts'!S516="","",'5. Contrasts'!S516)</f>
        <v/>
      </c>
      <c r="T516" s="211" t="str">
        <f>IF('5. Contrasts'!T516="","",'5. Contrasts'!T516)</f>
        <v/>
      </c>
      <c r="U516" s="211" t="str">
        <f>IF('5. Contrasts'!U516="","",'5. Contrasts'!U516)</f>
        <v/>
      </c>
      <c r="V516" s="211" t="str">
        <f>IF('5. Contrasts'!V516="","",'5. Contrasts'!V516)</f>
        <v/>
      </c>
      <c r="W516" s="211" t="str">
        <f>IF('5. Contrasts'!W516="","",'5. Contrasts'!W516)</f>
        <v/>
      </c>
      <c r="X516" s="211" t="str">
        <f>IF('5. Contrasts'!X516="","",'5. Contrasts'!X516)</f>
        <v/>
      </c>
      <c r="Y516" s="211" t="str">
        <f>IF('5. Contrasts'!Y516="","",'5. Contrasts'!Y516)</f>
        <v/>
      </c>
      <c r="Z516" s="585" t="str">
        <f>IF('5. Contrasts'!Z516="","",'5. Contrasts'!Z516)</f>
        <v/>
      </c>
      <c r="AA516" s="377">
        <f t="shared" si="7"/>
        <v>19</v>
      </c>
      <c r="AC516" s="599"/>
      <c r="AD516" s="81"/>
      <c r="AE516" s="81"/>
      <c r="AF516" s="81"/>
      <c r="AG516" s="81"/>
      <c r="AH516" s="81"/>
      <c r="AI516" s="87"/>
      <c r="AJ516" s="81"/>
      <c r="AK516" s="81"/>
      <c r="AL516" s="81"/>
      <c r="AM516" s="81"/>
      <c r="AN516" s="81"/>
      <c r="AO516" s="81"/>
      <c r="AP516" s="81"/>
      <c r="AQ516" s="81"/>
      <c r="AR516" s="600"/>
    </row>
    <row r="517" spans="1:44" s="378" customFormat="1" ht="12.75" hidden="1" customHeight="1" x14ac:dyDescent="0.2">
      <c r="A517" s="547" t="str">
        <f>IF('5. Contrasts'!A517="","",'5. Contrasts'!A517)</f>
        <v/>
      </c>
      <c r="B517" s="211" t="str">
        <f>IF('5. Contrasts'!B517="","",'5. Contrasts'!B517)</f>
        <v/>
      </c>
      <c r="C517" s="211" t="str">
        <f>IF('5. Contrasts'!C517="","",'5. Contrasts'!C517)</f>
        <v/>
      </c>
      <c r="D517" s="91" t="str">
        <f>IF('5. Contrasts'!D517="","",'5. Contrasts'!D517)</f>
        <v/>
      </c>
      <c r="E517" s="212" t="str">
        <f>IF('5. Contrasts'!E517="","",'5. Contrasts'!E517)</f>
        <v>vs.</v>
      </c>
      <c r="F517" s="211" t="str">
        <f>IF('5. Contrasts'!F517="","",'5. Contrasts'!F517)</f>
        <v/>
      </c>
      <c r="G517" s="93" t="str">
        <f>IF('5. Contrasts'!G517="","",'5. Contrasts'!G517)</f>
        <v/>
      </c>
      <c r="H517" s="399" t="str">
        <f>IF('5. Contrasts'!H517="","",'5. Contrasts'!H517)</f>
        <v/>
      </c>
      <c r="I517" s="211" t="str">
        <f>IF('5. Contrasts'!I517="","",'5. Contrasts'!I517)</f>
        <v/>
      </c>
      <c r="J517" s="211" t="str">
        <f>IF('5. Contrasts'!J517="","",'5. Contrasts'!J517)</f>
        <v/>
      </c>
      <c r="K517" s="211" t="str">
        <f>IF('5. Contrasts'!K517="","",'5. Contrasts'!K517)</f>
        <v/>
      </c>
      <c r="L517" s="211" t="str">
        <f>IF('5. Contrasts'!L517="","",'5. Contrasts'!L517)</f>
        <v/>
      </c>
      <c r="M517" s="211" t="str">
        <f>IF('5. Contrasts'!M517="","",'5. Contrasts'!M517)</f>
        <v/>
      </c>
      <c r="N517" s="211" t="str">
        <f>IF('5. Contrasts'!N517="","",'5. Contrasts'!N517)</f>
        <v/>
      </c>
      <c r="O517" s="211" t="str">
        <f>IF('5. Contrasts'!O517="","",'5. Contrasts'!O517)</f>
        <v/>
      </c>
      <c r="P517" s="211" t="str">
        <f>IF('5. Contrasts'!P517="","",'5. Contrasts'!P517)</f>
        <v/>
      </c>
      <c r="Q517" s="211" t="str">
        <f>IF('5. Contrasts'!Q517="","",'5. Contrasts'!Q517)</f>
        <v/>
      </c>
      <c r="R517" s="211" t="str">
        <f>IF('5. Contrasts'!R517="","",'5. Contrasts'!R517)</f>
        <v/>
      </c>
      <c r="S517" s="211" t="str">
        <f>IF('5. Contrasts'!S517="","",'5. Contrasts'!S517)</f>
        <v/>
      </c>
      <c r="T517" s="211" t="str">
        <f>IF('5. Contrasts'!T517="","",'5. Contrasts'!T517)</f>
        <v/>
      </c>
      <c r="U517" s="211" t="str">
        <f>IF('5. Contrasts'!U517="","",'5. Contrasts'!U517)</f>
        <v/>
      </c>
      <c r="V517" s="211" t="str">
        <f>IF('5. Contrasts'!V517="","",'5. Contrasts'!V517)</f>
        <v/>
      </c>
      <c r="W517" s="211" t="str">
        <f>IF('5. Contrasts'!W517="","",'5. Contrasts'!W517)</f>
        <v/>
      </c>
      <c r="X517" s="211" t="str">
        <f>IF('5. Contrasts'!X517="","",'5. Contrasts'!X517)</f>
        <v/>
      </c>
      <c r="Y517" s="211" t="str">
        <f>IF('5. Contrasts'!Y517="","",'5. Contrasts'!Y517)</f>
        <v/>
      </c>
      <c r="Z517" s="585" t="str">
        <f>IF('5. Contrasts'!Z517="","",'5. Contrasts'!Z517)</f>
        <v/>
      </c>
      <c r="AA517" s="377">
        <f t="shared" si="7"/>
        <v>19</v>
      </c>
      <c r="AC517" s="599"/>
      <c r="AD517" s="81"/>
      <c r="AE517" s="81"/>
      <c r="AF517" s="81"/>
      <c r="AG517" s="81"/>
      <c r="AH517" s="81"/>
      <c r="AI517" s="87"/>
      <c r="AJ517" s="81"/>
      <c r="AK517" s="81"/>
      <c r="AL517" s="81"/>
      <c r="AM517" s="81"/>
      <c r="AN517" s="81"/>
      <c r="AO517" s="81"/>
      <c r="AP517" s="81"/>
      <c r="AQ517" s="81"/>
      <c r="AR517" s="600"/>
    </row>
    <row r="518" spans="1:44" s="378" customFormat="1" ht="12.75" hidden="1" customHeight="1" x14ac:dyDescent="0.2">
      <c r="A518" s="547" t="str">
        <f>IF('5. Contrasts'!A518="","",'5. Contrasts'!A518)</f>
        <v/>
      </c>
      <c r="B518" s="211" t="str">
        <f>IF('5. Contrasts'!B518="","",'5. Contrasts'!B518)</f>
        <v/>
      </c>
      <c r="C518" s="211" t="str">
        <f>IF('5. Contrasts'!C518="","",'5. Contrasts'!C518)</f>
        <v/>
      </c>
      <c r="D518" s="91" t="str">
        <f>IF('5. Contrasts'!D518="","",'5. Contrasts'!D518)</f>
        <v/>
      </c>
      <c r="E518" s="212" t="str">
        <f>IF('5. Contrasts'!E518="","",'5. Contrasts'!E518)</f>
        <v>vs.</v>
      </c>
      <c r="F518" s="211" t="str">
        <f>IF('5. Contrasts'!F518="","",'5. Contrasts'!F518)</f>
        <v/>
      </c>
      <c r="G518" s="93" t="str">
        <f>IF('5. Contrasts'!G518="","",'5. Contrasts'!G518)</f>
        <v/>
      </c>
      <c r="H518" s="399" t="str">
        <f>IF('5. Contrasts'!H518="","",'5. Contrasts'!H518)</f>
        <v/>
      </c>
      <c r="I518" s="211" t="str">
        <f>IF('5. Contrasts'!I518="","",'5. Contrasts'!I518)</f>
        <v/>
      </c>
      <c r="J518" s="211" t="str">
        <f>IF('5. Contrasts'!J518="","",'5. Contrasts'!J518)</f>
        <v/>
      </c>
      <c r="K518" s="211" t="str">
        <f>IF('5. Contrasts'!K518="","",'5. Contrasts'!K518)</f>
        <v/>
      </c>
      <c r="L518" s="211" t="str">
        <f>IF('5. Contrasts'!L518="","",'5. Contrasts'!L518)</f>
        <v/>
      </c>
      <c r="M518" s="211" t="str">
        <f>IF('5. Contrasts'!M518="","",'5. Contrasts'!M518)</f>
        <v/>
      </c>
      <c r="N518" s="211" t="str">
        <f>IF('5. Contrasts'!N518="","",'5. Contrasts'!N518)</f>
        <v/>
      </c>
      <c r="O518" s="211" t="str">
        <f>IF('5. Contrasts'!O518="","",'5. Contrasts'!O518)</f>
        <v/>
      </c>
      <c r="P518" s="211" t="str">
        <f>IF('5. Contrasts'!P518="","",'5. Contrasts'!P518)</f>
        <v/>
      </c>
      <c r="Q518" s="211" t="str">
        <f>IF('5. Contrasts'!Q518="","",'5. Contrasts'!Q518)</f>
        <v/>
      </c>
      <c r="R518" s="211" t="str">
        <f>IF('5. Contrasts'!R518="","",'5. Contrasts'!R518)</f>
        <v/>
      </c>
      <c r="S518" s="211" t="str">
        <f>IF('5. Contrasts'!S518="","",'5. Contrasts'!S518)</f>
        <v/>
      </c>
      <c r="T518" s="211" t="str">
        <f>IF('5. Contrasts'!T518="","",'5. Contrasts'!T518)</f>
        <v/>
      </c>
      <c r="U518" s="211" t="str">
        <f>IF('5. Contrasts'!U518="","",'5. Contrasts'!U518)</f>
        <v/>
      </c>
      <c r="V518" s="211" t="str">
        <f>IF('5. Contrasts'!V518="","",'5. Contrasts'!V518)</f>
        <v/>
      </c>
      <c r="W518" s="211" t="str">
        <f>IF('5. Contrasts'!W518="","",'5. Contrasts'!W518)</f>
        <v/>
      </c>
      <c r="X518" s="211" t="str">
        <f>IF('5. Contrasts'!X518="","",'5. Contrasts'!X518)</f>
        <v/>
      </c>
      <c r="Y518" s="211" t="str">
        <f>IF('5. Contrasts'!Y518="","",'5. Contrasts'!Y518)</f>
        <v/>
      </c>
      <c r="Z518" s="585" t="str">
        <f>IF('5. Contrasts'!Z518="","",'5. Contrasts'!Z518)</f>
        <v/>
      </c>
      <c r="AA518" s="377">
        <f t="shared" si="7"/>
        <v>19</v>
      </c>
      <c r="AC518" s="599"/>
      <c r="AD518" s="81"/>
      <c r="AE518" s="81"/>
      <c r="AF518" s="81"/>
      <c r="AG518" s="81"/>
      <c r="AH518" s="81"/>
      <c r="AI518" s="87"/>
      <c r="AJ518" s="81"/>
      <c r="AK518" s="81"/>
      <c r="AL518" s="81"/>
      <c r="AM518" s="81"/>
      <c r="AN518" s="81"/>
      <c r="AO518" s="81"/>
      <c r="AP518" s="81"/>
      <c r="AQ518" s="81"/>
      <c r="AR518" s="600"/>
    </row>
    <row r="519" spans="1:44" s="378" customFormat="1" ht="12.75" hidden="1" customHeight="1" x14ac:dyDescent="0.2">
      <c r="A519" s="547" t="str">
        <f>IF('5. Contrasts'!A519="","",'5. Contrasts'!A519)</f>
        <v/>
      </c>
      <c r="B519" s="211" t="str">
        <f>IF('5. Contrasts'!B519="","",'5. Contrasts'!B519)</f>
        <v/>
      </c>
      <c r="C519" s="211" t="str">
        <f>IF('5. Contrasts'!C519="","",'5. Contrasts'!C519)</f>
        <v/>
      </c>
      <c r="D519" s="91" t="str">
        <f>IF('5. Contrasts'!D519="","",'5. Contrasts'!D519)</f>
        <v/>
      </c>
      <c r="E519" s="212" t="str">
        <f>IF('5. Contrasts'!E519="","",'5. Contrasts'!E519)</f>
        <v>vs.</v>
      </c>
      <c r="F519" s="211" t="str">
        <f>IF('5. Contrasts'!F519="","",'5. Contrasts'!F519)</f>
        <v/>
      </c>
      <c r="G519" s="93" t="str">
        <f>IF('5. Contrasts'!G519="","",'5. Contrasts'!G519)</f>
        <v/>
      </c>
      <c r="H519" s="399" t="str">
        <f>IF('5. Contrasts'!H519="","",'5. Contrasts'!H519)</f>
        <v/>
      </c>
      <c r="I519" s="211" t="str">
        <f>IF('5. Contrasts'!I519="","",'5. Contrasts'!I519)</f>
        <v/>
      </c>
      <c r="J519" s="211" t="str">
        <f>IF('5. Contrasts'!J519="","",'5. Contrasts'!J519)</f>
        <v/>
      </c>
      <c r="K519" s="211" t="str">
        <f>IF('5. Contrasts'!K519="","",'5. Contrasts'!K519)</f>
        <v/>
      </c>
      <c r="L519" s="211" t="str">
        <f>IF('5. Contrasts'!L519="","",'5. Contrasts'!L519)</f>
        <v/>
      </c>
      <c r="M519" s="211" t="str">
        <f>IF('5. Contrasts'!M519="","",'5. Contrasts'!M519)</f>
        <v/>
      </c>
      <c r="N519" s="211" t="str">
        <f>IF('5. Contrasts'!N519="","",'5. Contrasts'!N519)</f>
        <v/>
      </c>
      <c r="O519" s="211" t="str">
        <f>IF('5. Contrasts'!O519="","",'5. Contrasts'!O519)</f>
        <v/>
      </c>
      <c r="P519" s="211" t="str">
        <f>IF('5. Contrasts'!P519="","",'5. Contrasts'!P519)</f>
        <v/>
      </c>
      <c r="Q519" s="211" t="str">
        <f>IF('5. Contrasts'!Q519="","",'5. Contrasts'!Q519)</f>
        <v/>
      </c>
      <c r="R519" s="211" t="str">
        <f>IF('5. Contrasts'!R519="","",'5. Contrasts'!R519)</f>
        <v/>
      </c>
      <c r="S519" s="211" t="str">
        <f>IF('5. Contrasts'!S519="","",'5. Contrasts'!S519)</f>
        <v/>
      </c>
      <c r="T519" s="211" t="str">
        <f>IF('5. Contrasts'!T519="","",'5. Contrasts'!T519)</f>
        <v/>
      </c>
      <c r="U519" s="211" t="str">
        <f>IF('5. Contrasts'!U519="","",'5. Contrasts'!U519)</f>
        <v/>
      </c>
      <c r="V519" s="211" t="str">
        <f>IF('5. Contrasts'!V519="","",'5. Contrasts'!V519)</f>
        <v/>
      </c>
      <c r="W519" s="211" t="str">
        <f>IF('5. Contrasts'!W519="","",'5. Contrasts'!W519)</f>
        <v/>
      </c>
      <c r="X519" s="211" t="str">
        <f>IF('5. Contrasts'!X519="","",'5. Contrasts'!X519)</f>
        <v/>
      </c>
      <c r="Y519" s="211" t="str">
        <f>IF('5. Contrasts'!Y519="","",'5. Contrasts'!Y519)</f>
        <v/>
      </c>
      <c r="Z519" s="585" t="str">
        <f>IF('5. Contrasts'!Z519="","",'5. Contrasts'!Z519)</f>
        <v/>
      </c>
      <c r="AA519" s="377">
        <f t="shared" si="7"/>
        <v>19</v>
      </c>
      <c r="AC519" s="599"/>
      <c r="AD519" s="81"/>
      <c r="AE519" s="81"/>
      <c r="AF519" s="81"/>
      <c r="AG519" s="81"/>
      <c r="AH519" s="81"/>
      <c r="AI519" s="87"/>
      <c r="AJ519" s="81"/>
      <c r="AK519" s="81"/>
      <c r="AL519" s="81"/>
      <c r="AM519" s="81"/>
      <c r="AN519" s="81"/>
      <c r="AO519" s="81"/>
      <c r="AP519" s="81"/>
      <c r="AQ519" s="81"/>
      <c r="AR519" s="600"/>
    </row>
    <row r="520" spans="1:44" s="378" customFormat="1" ht="12.75" hidden="1" customHeight="1" x14ac:dyDescent="0.2">
      <c r="A520" s="547" t="str">
        <f>IF('5. Contrasts'!A520="","",'5. Contrasts'!A520)</f>
        <v/>
      </c>
      <c r="B520" s="211" t="str">
        <f>IF('5. Contrasts'!B520="","",'5. Contrasts'!B520)</f>
        <v/>
      </c>
      <c r="C520" s="211" t="str">
        <f>IF('5. Contrasts'!C520="","",'5. Contrasts'!C520)</f>
        <v/>
      </c>
      <c r="D520" s="91" t="str">
        <f>IF('5. Contrasts'!D520="","",'5. Contrasts'!D520)</f>
        <v/>
      </c>
      <c r="E520" s="212" t="str">
        <f>IF('5. Contrasts'!E520="","",'5. Contrasts'!E520)</f>
        <v>vs.</v>
      </c>
      <c r="F520" s="211" t="str">
        <f>IF('5. Contrasts'!F520="","",'5. Contrasts'!F520)</f>
        <v/>
      </c>
      <c r="G520" s="93" t="str">
        <f>IF('5. Contrasts'!G520="","",'5. Contrasts'!G520)</f>
        <v/>
      </c>
      <c r="H520" s="399" t="str">
        <f>IF('5. Contrasts'!H520="","",'5. Contrasts'!H520)</f>
        <v/>
      </c>
      <c r="I520" s="211" t="str">
        <f>IF('5. Contrasts'!I520="","",'5. Contrasts'!I520)</f>
        <v/>
      </c>
      <c r="J520" s="211" t="str">
        <f>IF('5. Contrasts'!J520="","",'5. Contrasts'!J520)</f>
        <v/>
      </c>
      <c r="K520" s="211" t="str">
        <f>IF('5. Contrasts'!K520="","",'5. Contrasts'!K520)</f>
        <v/>
      </c>
      <c r="L520" s="211" t="str">
        <f>IF('5. Contrasts'!L520="","",'5. Contrasts'!L520)</f>
        <v/>
      </c>
      <c r="M520" s="211" t="str">
        <f>IF('5. Contrasts'!M520="","",'5. Contrasts'!M520)</f>
        <v/>
      </c>
      <c r="N520" s="211" t="str">
        <f>IF('5. Contrasts'!N520="","",'5. Contrasts'!N520)</f>
        <v/>
      </c>
      <c r="O520" s="211" t="str">
        <f>IF('5. Contrasts'!O520="","",'5. Contrasts'!O520)</f>
        <v/>
      </c>
      <c r="P520" s="211" t="str">
        <f>IF('5. Contrasts'!P520="","",'5. Contrasts'!P520)</f>
        <v/>
      </c>
      <c r="Q520" s="211" t="str">
        <f>IF('5. Contrasts'!Q520="","",'5. Contrasts'!Q520)</f>
        <v/>
      </c>
      <c r="R520" s="211" t="str">
        <f>IF('5. Contrasts'!R520="","",'5. Contrasts'!R520)</f>
        <v/>
      </c>
      <c r="S520" s="211" t="str">
        <f>IF('5. Contrasts'!S520="","",'5. Contrasts'!S520)</f>
        <v/>
      </c>
      <c r="T520" s="211" t="str">
        <f>IF('5. Contrasts'!T520="","",'5. Contrasts'!T520)</f>
        <v/>
      </c>
      <c r="U520" s="211" t="str">
        <f>IF('5. Contrasts'!U520="","",'5. Contrasts'!U520)</f>
        <v/>
      </c>
      <c r="V520" s="211" t="str">
        <f>IF('5. Contrasts'!V520="","",'5. Contrasts'!V520)</f>
        <v/>
      </c>
      <c r="W520" s="211" t="str">
        <f>IF('5. Contrasts'!W520="","",'5. Contrasts'!W520)</f>
        <v/>
      </c>
      <c r="X520" s="211" t="str">
        <f>IF('5. Contrasts'!X520="","",'5. Contrasts'!X520)</f>
        <v/>
      </c>
      <c r="Y520" s="211" t="str">
        <f>IF('5. Contrasts'!Y520="","",'5. Contrasts'!Y520)</f>
        <v/>
      </c>
      <c r="Z520" s="585" t="str">
        <f>IF('5. Contrasts'!Z520="","",'5. Contrasts'!Z520)</f>
        <v/>
      </c>
      <c r="AA520" s="377">
        <f t="shared" si="7"/>
        <v>19</v>
      </c>
      <c r="AC520" s="599"/>
      <c r="AD520" s="81"/>
      <c r="AE520" s="81"/>
      <c r="AF520" s="81"/>
      <c r="AG520" s="81"/>
      <c r="AH520" s="81"/>
      <c r="AI520" s="87"/>
      <c r="AJ520" s="81"/>
      <c r="AK520" s="81"/>
      <c r="AL520" s="81"/>
      <c r="AM520" s="81"/>
      <c r="AN520" s="81"/>
      <c r="AO520" s="81"/>
      <c r="AP520" s="81"/>
      <c r="AQ520" s="81"/>
      <c r="AR520" s="600"/>
    </row>
    <row r="521" spans="1:44" s="378" customFormat="1" ht="12.75" hidden="1" customHeight="1" x14ac:dyDescent="0.2">
      <c r="A521" s="547" t="str">
        <f>IF('5. Contrasts'!A521="","",'5. Contrasts'!A521)</f>
        <v/>
      </c>
      <c r="B521" s="211" t="str">
        <f>IF('5. Contrasts'!B521="","",'5. Contrasts'!B521)</f>
        <v/>
      </c>
      <c r="C521" s="211" t="str">
        <f>IF('5. Contrasts'!C521="","",'5. Contrasts'!C521)</f>
        <v/>
      </c>
      <c r="D521" s="91" t="str">
        <f>IF('5. Contrasts'!D521="","",'5. Contrasts'!D521)</f>
        <v/>
      </c>
      <c r="E521" s="212" t="str">
        <f>IF('5. Contrasts'!E521="","",'5. Contrasts'!E521)</f>
        <v>vs.</v>
      </c>
      <c r="F521" s="211" t="str">
        <f>IF('5. Contrasts'!F521="","",'5. Contrasts'!F521)</f>
        <v/>
      </c>
      <c r="G521" s="93" t="str">
        <f>IF('5. Contrasts'!G521="","",'5. Contrasts'!G521)</f>
        <v/>
      </c>
      <c r="H521" s="399" t="str">
        <f>IF('5. Contrasts'!H521="","",'5. Contrasts'!H521)</f>
        <v/>
      </c>
      <c r="I521" s="211" t="str">
        <f>IF('5. Contrasts'!I521="","",'5. Contrasts'!I521)</f>
        <v/>
      </c>
      <c r="J521" s="211" t="str">
        <f>IF('5. Contrasts'!J521="","",'5. Contrasts'!J521)</f>
        <v/>
      </c>
      <c r="K521" s="211" t="str">
        <f>IF('5. Contrasts'!K521="","",'5. Contrasts'!K521)</f>
        <v/>
      </c>
      <c r="L521" s="211" t="str">
        <f>IF('5. Contrasts'!L521="","",'5. Contrasts'!L521)</f>
        <v/>
      </c>
      <c r="M521" s="211" t="str">
        <f>IF('5. Contrasts'!M521="","",'5. Contrasts'!M521)</f>
        <v/>
      </c>
      <c r="N521" s="211" t="str">
        <f>IF('5. Contrasts'!N521="","",'5. Contrasts'!N521)</f>
        <v/>
      </c>
      <c r="O521" s="211" t="str">
        <f>IF('5. Contrasts'!O521="","",'5. Contrasts'!O521)</f>
        <v/>
      </c>
      <c r="P521" s="211" t="str">
        <f>IF('5. Contrasts'!P521="","",'5. Contrasts'!P521)</f>
        <v/>
      </c>
      <c r="Q521" s="211" t="str">
        <f>IF('5. Contrasts'!Q521="","",'5. Contrasts'!Q521)</f>
        <v/>
      </c>
      <c r="R521" s="211" t="str">
        <f>IF('5. Contrasts'!R521="","",'5. Contrasts'!R521)</f>
        <v/>
      </c>
      <c r="S521" s="211" t="str">
        <f>IF('5. Contrasts'!S521="","",'5. Contrasts'!S521)</f>
        <v/>
      </c>
      <c r="T521" s="211" t="str">
        <f>IF('5. Contrasts'!T521="","",'5. Contrasts'!T521)</f>
        <v/>
      </c>
      <c r="U521" s="211" t="str">
        <f>IF('5. Contrasts'!U521="","",'5. Contrasts'!U521)</f>
        <v/>
      </c>
      <c r="V521" s="211" t="str">
        <f>IF('5. Contrasts'!V521="","",'5. Contrasts'!V521)</f>
        <v/>
      </c>
      <c r="W521" s="211" t="str">
        <f>IF('5. Contrasts'!W521="","",'5. Contrasts'!W521)</f>
        <v/>
      </c>
      <c r="X521" s="211" t="str">
        <f>IF('5. Contrasts'!X521="","",'5. Contrasts'!X521)</f>
        <v/>
      </c>
      <c r="Y521" s="211" t="str">
        <f>IF('5. Contrasts'!Y521="","",'5. Contrasts'!Y521)</f>
        <v/>
      </c>
      <c r="Z521" s="585" t="str">
        <f>IF('5. Contrasts'!Z521="","",'5. Contrasts'!Z521)</f>
        <v/>
      </c>
      <c r="AA521" s="377">
        <f t="shared" si="7"/>
        <v>19</v>
      </c>
      <c r="AC521" s="599"/>
      <c r="AD521" s="81"/>
      <c r="AE521" s="81"/>
      <c r="AF521" s="81"/>
      <c r="AG521" s="81"/>
      <c r="AH521" s="81"/>
      <c r="AI521" s="87"/>
      <c r="AJ521" s="81"/>
      <c r="AK521" s="81"/>
      <c r="AL521" s="81"/>
      <c r="AM521" s="81"/>
      <c r="AN521" s="81"/>
      <c r="AO521" s="81"/>
      <c r="AP521" s="81"/>
      <c r="AQ521" s="81"/>
      <c r="AR521" s="600"/>
    </row>
    <row r="522" spans="1:44" s="378" customFormat="1" ht="12.75" hidden="1" customHeight="1" x14ac:dyDescent="0.2">
      <c r="A522" s="547" t="str">
        <f>IF('5. Contrasts'!A522="","",'5. Contrasts'!A522)</f>
        <v/>
      </c>
      <c r="B522" s="211" t="str">
        <f>IF('5. Contrasts'!B522="","",'5. Contrasts'!B522)</f>
        <v/>
      </c>
      <c r="C522" s="211" t="str">
        <f>IF('5. Contrasts'!C522="","",'5. Contrasts'!C522)</f>
        <v/>
      </c>
      <c r="D522" s="91" t="str">
        <f>IF('5. Contrasts'!D522="","",'5. Contrasts'!D522)</f>
        <v/>
      </c>
      <c r="E522" s="212" t="str">
        <f>IF('5. Contrasts'!E522="","",'5. Contrasts'!E522)</f>
        <v>vs.</v>
      </c>
      <c r="F522" s="211" t="str">
        <f>IF('5. Contrasts'!F522="","",'5. Contrasts'!F522)</f>
        <v/>
      </c>
      <c r="G522" s="93" t="str">
        <f>IF('5. Contrasts'!G522="","",'5. Contrasts'!G522)</f>
        <v/>
      </c>
      <c r="H522" s="399" t="str">
        <f>IF('5. Contrasts'!H522="","",'5. Contrasts'!H522)</f>
        <v/>
      </c>
      <c r="I522" s="211" t="str">
        <f>IF('5. Contrasts'!I522="","",'5. Contrasts'!I522)</f>
        <v/>
      </c>
      <c r="J522" s="211" t="str">
        <f>IF('5. Contrasts'!J522="","",'5. Contrasts'!J522)</f>
        <v/>
      </c>
      <c r="K522" s="211" t="str">
        <f>IF('5. Contrasts'!K522="","",'5. Contrasts'!K522)</f>
        <v/>
      </c>
      <c r="L522" s="211" t="str">
        <f>IF('5. Contrasts'!L522="","",'5. Contrasts'!L522)</f>
        <v/>
      </c>
      <c r="M522" s="211" t="str">
        <f>IF('5. Contrasts'!M522="","",'5. Contrasts'!M522)</f>
        <v/>
      </c>
      <c r="N522" s="211" t="str">
        <f>IF('5. Contrasts'!N522="","",'5. Contrasts'!N522)</f>
        <v/>
      </c>
      <c r="O522" s="211" t="str">
        <f>IF('5. Contrasts'!O522="","",'5. Contrasts'!O522)</f>
        <v/>
      </c>
      <c r="P522" s="211" t="str">
        <f>IF('5. Contrasts'!P522="","",'5. Contrasts'!P522)</f>
        <v/>
      </c>
      <c r="Q522" s="211" t="str">
        <f>IF('5. Contrasts'!Q522="","",'5. Contrasts'!Q522)</f>
        <v/>
      </c>
      <c r="R522" s="211" t="str">
        <f>IF('5. Contrasts'!R522="","",'5. Contrasts'!R522)</f>
        <v/>
      </c>
      <c r="S522" s="211" t="str">
        <f>IF('5. Contrasts'!S522="","",'5. Contrasts'!S522)</f>
        <v/>
      </c>
      <c r="T522" s="211" t="str">
        <f>IF('5. Contrasts'!T522="","",'5. Contrasts'!T522)</f>
        <v/>
      </c>
      <c r="U522" s="211" t="str">
        <f>IF('5. Contrasts'!U522="","",'5. Contrasts'!U522)</f>
        <v/>
      </c>
      <c r="V522" s="211" t="str">
        <f>IF('5. Contrasts'!V522="","",'5. Contrasts'!V522)</f>
        <v/>
      </c>
      <c r="W522" s="211" t="str">
        <f>IF('5. Contrasts'!W522="","",'5. Contrasts'!W522)</f>
        <v/>
      </c>
      <c r="X522" s="211" t="str">
        <f>IF('5. Contrasts'!X522="","",'5. Contrasts'!X522)</f>
        <v/>
      </c>
      <c r="Y522" s="211" t="str">
        <f>IF('5. Contrasts'!Y522="","",'5. Contrasts'!Y522)</f>
        <v/>
      </c>
      <c r="Z522" s="585" t="str">
        <f>IF('5. Contrasts'!Z522="","",'5. Contrasts'!Z522)</f>
        <v/>
      </c>
      <c r="AA522" s="377">
        <f t="shared" si="7"/>
        <v>19</v>
      </c>
      <c r="AC522" s="599"/>
      <c r="AD522" s="81"/>
      <c r="AE522" s="81"/>
      <c r="AF522" s="81"/>
      <c r="AG522" s="81"/>
      <c r="AH522" s="81"/>
      <c r="AI522" s="87"/>
      <c r="AJ522" s="81"/>
      <c r="AK522" s="81"/>
      <c r="AL522" s="81"/>
      <c r="AM522" s="81"/>
      <c r="AN522" s="81"/>
      <c r="AO522" s="81"/>
      <c r="AP522" s="81"/>
      <c r="AQ522" s="81"/>
      <c r="AR522" s="600"/>
    </row>
    <row r="523" spans="1:44" s="378" customFormat="1" ht="12.75" hidden="1" customHeight="1" x14ac:dyDescent="0.2">
      <c r="A523" s="547" t="str">
        <f>IF('5. Contrasts'!A523="","",'5. Contrasts'!A523)</f>
        <v/>
      </c>
      <c r="B523" s="211" t="str">
        <f>IF('5. Contrasts'!B523="","",'5. Contrasts'!B523)</f>
        <v/>
      </c>
      <c r="C523" s="211" t="str">
        <f>IF('5. Contrasts'!C523="","",'5. Contrasts'!C523)</f>
        <v/>
      </c>
      <c r="D523" s="91" t="str">
        <f>IF('5. Contrasts'!D523="","",'5. Contrasts'!D523)</f>
        <v/>
      </c>
      <c r="E523" s="212" t="str">
        <f>IF('5. Contrasts'!E523="","",'5. Contrasts'!E523)</f>
        <v>vs.</v>
      </c>
      <c r="F523" s="211" t="str">
        <f>IF('5. Contrasts'!F523="","",'5. Contrasts'!F523)</f>
        <v/>
      </c>
      <c r="G523" s="93" t="str">
        <f>IF('5. Contrasts'!G523="","",'5. Contrasts'!G523)</f>
        <v/>
      </c>
      <c r="H523" s="399" t="str">
        <f>IF('5. Contrasts'!H523="","",'5. Contrasts'!H523)</f>
        <v/>
      </c>
      <c r="I523" s="211" t="str">
        <f>IF('5. Contrasts'!I523="","",'5. Contrasts'!I523)</f>
        <v/>
      </c>
      <c r="J523" s="211" t="str">
        <f>IF('5. Contrasts'!J523="","",'5. Contrasts'!J523)</f>
        <v/>
      </c>
      <c r="K523" s="211" t="str">
        <f>IF('5. Contrasts'!K523="","",'5. Contrasts'!K523)</f>
        <v/>
      </c>
      <c r="L523" s="211" t="str">
        <f>IF('5. Contrasts'!L523="","",'5. Contrasts'!L523)</f>
        <v/>
      </c>
      <c r="M523" s="211" t="str">
        <f>IF('5. Contrasts'!M523="","",'5. Contrasts'!M523)</f>
        <v/>
      </c>
      <c r="N523" s="211" t="str">
        <f>IF('5. Contrasts'!N523="","",'5. Contrasts'!N523)</f>
        <v/>
      </c>
      <c r="O523" s="211" t="str">
        <f>IF('5. Contrasts'!O523="","",'5. Contrasts'!O523)</f>
        <v/>
      </c>
      <c r="P523" s="211" t="str">
        <f>IF('5. Contrasts'!P523="","",'5. Contrasts'!P523)</f>
        <v/>
      </c>
      <c r="Q523" s="211" t="str">
        <f>IF('5. Contrasts'!Q523="","",'5. Contrasts'!Q523)</f>
        <v/>
      </c>
      <c r="R523" s="211" t="str">
        <f>IF('5. Contrasts'!R523="","",'5. Contrasts'!R523)</f>
        <v/>
      </c>
      <c r="S523" s="211" t="str">
        <f>IF('5. Contrasts'!S523="","",'5. Contrasts'!S523)</f>
        <v/>
      </c>
      <c r="T523" s="211" t="str">
        <f>IF('5. Contrasts'!T523="","",'5. Contrasts'!T523)</f>
        <v/>
      </c>
      <c r="U523" s="211" t="str">
        <f>IF('5. Contrasts'!U523="","",'5. Contrasts'!U523)</f>
        <v/>
      </c>
      <c r="V523" s="211" t="str">
        <f>IF('5. Contrasts'!V523="","",'5. Contrasts'!V523)</f>
        <v/>
      </c>
      <c r="W523" s="211" t="str">
        <f>IF('5. Contrasts'!W523="","",'5. Contrasts'!W523)</f>
        <v/>
      </c>
      <c r="X523" s="211" t="str">
        <f>IF('5. Contrasts'!X523="","",'5. Contrasts'!X523)</f>
        <v/>
      </c>
      <c r="Y523" s="211" t="str">
        <f>IF('5. Contrasts'!Y523="","",'5. Contrasts'!Y523)</f>
        <v/>
      </c>
      <c r="Z523" s="585" t="str">
        <f>IF('5. Contrasts'!Z523="","",'5. Contrasts'!Z523)</f>
        <v/>
      </c>
      <c r="AA523" s="377">
        <f t="shared" si="7"/>
        <v>19</v>
      </c>
      <c r="AC523" s="599"/>
      <c r="AD523" s="81"/>
      <c r="AE523" s="81"/>
      <c r="AF523" s="81"/>
      <c r="AG523" s="81"/>
      <c r="AH523" s="81"/>
      <c r="AI523" s="87"/>
      <c r="AJ523" s="81"/>
      <c r="AK523" s="81"/>
      <c r="AL523" s="81"/>
      <c r="AM523" s="81"/>
      <c r="AN523" s="81"/>
      <c r="AO523" s="81"/>
      <c r="AP523" s="81"/>
      <c r="AQ523" s="81"/>
      <c r="AR523" s="600"/>
    </row>
    <row r="524" spans="1:44" s="378" customFormat="1" ht="12.75" hidden="1" customHeight="1" x14ac:dyDescent="0.2">
      <c r="A524" s="547" t="str">
        <f>IF('5. Contrasts'!A524="","",'5. Contrasts'!A524)</f>
        <v/>
      </c>
      <c r="B524" s="211" t="str">
        <f>IF('5. Contrasts'!B524="","",'5. Contrasts'!B524)</f>
        <v/>
      </c>
      <c r="C524" s="211" t="str">
        <f>IF('5. Contrasts'!C524="","",'5. Contrasts'!C524)</f>
        <v/>
      </c>
      <c r="D524" s="91" t="str">
        <f>IF('5. Contrasts'!D524="","",'5. Contrasts'!D524)</f>
        <v/>
      </c>
      <c r="E524" s="212" t="str">
        <f>IF('5. Contrasts'!E524="","",'5. Contrasts'!E524)</f>
        <v>vs.</v>
      </c>
      <c r="F524" s="211" t="str">
        <f>IF('5. Contrasts'!F524="","",'5. Contrasts'!F524)</f>
        <v/>
      </c>
      <c r="G524" s="93" t="str">
        <f>IF('5. Contrasts'!G524="","",'5. Contrasts'!G524)</f>
        <v/>
      </c>
      <c r="H524" s="399" t="str">
        <f>IF('5. Contrasts'!H524="","",'5. Contrasts'!H524)</f>
        <v/>
      </c>
      <c r="I524" s="211" t="str">
        <f>IF('5. Contrasts'!I524="","",'5. Contrasts'!I524)</f>
        <v/>
      </c>
      <c r="J524" s="211" t="str">
        <f>IF('5. Contrasts'!J524="","",'5. Contrasts'!J524)</f>
        <v/>
      </c>
      <c r="K524" s="211" t="str">
        <f>IF('5. Contrasts'!K524="","",'5. Contrasts'!K524)</f>
        <v/>
      </c>
      <c r="L524" s="211" t="str">
        <f>IF('5. Contrasts'!L524="","",'5. Contrasts'!L524)</f>
        <v/>
      </c>
      <c r="M524" s="211" t="str">
        <f>IF('5. Contrasts'!M524="","",'5. Contrasts'!M524)</f>
        <v/>
      </c>
      <c r="N524" s="211" t="str">
        <f>IF('5. Contrasts'!N524="","",'5. Contrasts'!N524)</f>
        <v/>
      </c>
      <c r="O524" s="211" t="str">
        <f>IF('5. Contrasts'!O524="","",'5. Contrasts'!O524)</f>
        <v/>
      </c>
      <c r="P524" s="211" t="str">
        <f>IF('5. Contrasts'!P524="","",'5. Contrasts'!P524)</f>
        <v/>
      </c>
      <c r="Q524" s="211" t="str">
        <f>IF('5. Contrasts'!Q524="","",'5. Contrasts'!Q524)</f>
        <v/>
      </c>
      <c r="R524" s="211" t="str">
        <f>IF('5. Contrasts'!R524="","",'5. Contrasts'!R524)</f>
        <v/>
      </c>
      <c r="S524" s="211" t="str">
        <f>IF('5. Contrasts'!S524="","",'5. Contrasts'!S524)</f>
        <v/>
      </c>
      <c r="T524" s="211" t="str">
        <f>IF('5. Contrasts'!T524="","",'5. Contrasts'!T524)</f>
        <v/>
      </c>
      <c r="U524" s="211" t="str">
        <f>IF('5. Contrasts'!U524="","",'5. Contrasts'!U524)</f>
        <v/>
      </c>
      <c r="V524" s="211" t="str">
        <f>IF('5. Contrasts'!V524="","",'5. Contrasts'!V524)</f>
        <v/>
      </c>
      <c r="W524" s="211" t="str">
        <f>IF('5. Contrasts'!W524="","",'5. Contrasts'!W524)</f>
        <v/>
      </c>
      <c r="X524" s="211" t="str">
        <f>IF('5. Contrasts'!X524="","",'5. Contrasts'!X524)</f>
        <v/>
      </c>
      <c r="Y524" s="211" t="str">
        <f>IF('5. Contrasts'!Y524="","",'5. Contrasts'!Y524)</f>
        <v/>
      </c>
      <c r="Z524" s="585" t="str">
        <f>IF('5. Contrasts'!Z524="","",'5. Contrasts'!Z524)</f>
        <v/>
      </c>
      <c r="AA524" s="377">
        <f t="shared" si="7"/>
        <v>19</v>
      </c>
      <c r="AC524" s="599"/>
      <c r="AD524" s="81"/>
      <c r="AE524" s="81"/>
      <c r="AF524" s="81"/>
      <c r="AG524" s="81"/>
      <c r="AH524" s="81"/>
      <c r="AI524" s="87"/>
      <c r="AJ524" s="81"/>
      <c r="AK524" s="81"/>
      <c r="AL524" s="81"/>
      <c r="AM524" s="81"/>
      <c r="AN524" s="81"/>
      <c r="AO524" s="81"/>
      <c r="AP524" s="81"/>
      <c r="AQ524" s="81"/>
      <c r="AR524" s="600"/>
    </row>
    <row r="525" spans="1:44" s="382" customFormat="1" ht="12.75" customHeight="1" x14ac:dyDescent="0.2">
      <c r="A525" s="549" t="str">
        <f>IF('5. Contrasts'!A525="","",'5. Contrasts'!A525)</f>
        <v xml:space="preserve">Note: There are additional rows available for use if you highlight this row and the one above it and choose "Unhide" in the "View" menu. </v>
      </c>
      <c r="B525" s="213"/>
      <c r="C525" s="218"/>
      <c r="D525" s="218"/>
      <c r="E525" s="219"/>
      <c r="F525" s="218"/>
      <c r="G525" s="218"/>
      <c r="H525" s="218"/>
      <c r="I525" s="218"/>
      <c r="J525" s="218"/>
      <c r="K525" s="218"/>
      <c r="L525" s="218"/>
      <c r="M525" s="218"/>
      <c r="N525" s="218"/>
      <c r="O525" s="218"/>
      <c r="P525" s="218"/>
      <c r="Q525" s="218"/>
      <c r="R525" s="218"/>
      <c r="S525" s="218"/>
      <c r="T525" s="218"/>
      <c r="U525" s="218"/>
      <c r="V525" s="218"/>
      <c r="W525" s="218"/>
      <c r="X525" s="218"/>
      <c r="Y525" s="218"/>
      <c r="Z525" s="586" t="str">
        <f>IF('5. Contrasts'!Z525="","",'5. Contrasts'!Z525)</f>
        <v/>
      </c>
      <c r="AA525" s="381"/>
      <c r="AC525" s="601"/>
      <c r="AD525" s="247"/>
      <c r="AE525" s="247"/>
      <c r="AF525" s="247"/>
      <c r="AG525" s="247"/>
      <c r="AH525" s="247"/>
      <c r="AI525" s="247"/>
      <c r="AJ525" s="247"/>
      <c r="AK525" s="247"/>
      <c r="AL525" s="247"/>
      <c r="AM525" s="247"/>
      <c r="AN525" s="247"/>
      <c r="AO525" s="247"/>
      <c r="AP525" s="247"/>
      <c r="AQ525" s="247"/>
      <c r="AR525" s="602"/>
    </row>
    <row r="526" spans="1:44" s="385" customFormat="1" ht="14.25" customHeight="1" x14ac:dyDescent="0.2">
      <c r="A526" s="543" t="str">
        <f>IF('5. Contrasts'!A526="","",'5. Contrasts'!A526)</f>
        <v/>
      </c>
      <c r="B526" s="214"/>
      <c r="C526" s="214"/>
      <c r="D526" s="214"/>
      <c r="E526" s="397"/>
      <c r="F526" s="215"/>
      <c r="G526" s="215"/>
      <c r="H526" s="215"/>
      <c r="I526" s="215"/>
      <c r="J526" s="215"/>
      <c r="K526" s="215"/>
      <c r="L526" s="215"/>
      <c r="M526" s="215"/>
      <c r="N526" s="215"/>
      <c r="O526" s="215"/>
      <c r="P526" s="215"/>
      <c r="Q526" s="215"/>
      <c r="R526" s="215"/>
      <c r="S526" s="215"/>
      <c r="T526" s="215"/>
      <c r="U526" s="215"/>
      <c r="V526" s="215"/>
      <c r="W526" s="215"/>
      <c r="X526" s="215"/>
      <c r="Y526" s="215"/>
      <c r="Z526" s="587"/>
      <c r="AA526" s="384"/>
      <c r="AC526" s="603"/>
      <c r="AD526" s="248"/>
      <c r="AE526" s="248"/>
      <c r="AF526" s="248"/>
      <c r="AG526" s="248"/>
      <c r="AH526" s="248"/>
      <c r="AI526" s="248"/>
      <c r="AJ526" s="248"/>
      <c r="AK526" s="248"/>
      <c r="AL526" s="248"/>
      <c r="AM526" s="248"/>
      <c r="AN526" s="248"/>
      <c r="AO526" s="248"/>
      <c r="AP526" s="248"/>
      <c r="AQ526" s="248"/>
      <c r="AR526" s="604"/>
    </row>
    <row r="527" spans="1:44" s="378" customFormat="1" ht="12.75" customHeight="1" x14ac:dyDescent="0.2">
      <c r="A527" s="547" t="str">
        <f>IF('5. Contrasts'!A527="","",'5. Contrasts'!A527)</f>
        <v/>
      </c>
      <c r="B527" s="211" t="str">
        <f>IF('5. Contrasts'!B527="","",'5. Contrasts'!B527)</f>
        <v/>
      </c>
      <c r="C527" s="211" t="str">
        <f>IF('5. Contrasts'!C527="","",'5. Contrasts'!C527)</f>
        <v/>
      </c>
      <c r="D527" s="91" t="str">
        <f>IF('5. Contrasts'!D527="","",'5. Contrasts'!D527)</f>
        <v/>
      </c>
      <c r="E527" s="212" t="str">
        <f>IF('5. Contrasts'!E527="","",'5. Contrasts'!E527)</f>
        <v>vs.</v>
      </c>
      <c r="F527" s="211" t="str">
        <f>IF('5. Contrasts'!F527="","",'5. Contrasts'!F527)</f>
        <v/>
      </c>
      <c r="G527" s="93" t="str">
        <f>IF('5. Contrasts'!G527="","",'5. Contrasts'!G527)</f>
        <v/>
      </c>
      <c r="H527" s="398" t="str">
        <f>IF('5. Contrasts'!H527="","",'5. Contrasts'!H527)</f>
        <v/>
      </c>
      <c r="I527" s="216" t="str">
        <f>IF('5. Contrasts'!I527="","",'5. Contrasts'!I527)</f>
        <v/>
      </c>
      <c r="J527" s="216" t="str">
        <f>IF('5. Contrasts'!J527="","",'5. Contrasts'!J527)</f>
        <v/>
      </c>
      <c r="K527" s="216" t="str">
        <f>IF('5. Contrasts'!K527="","",'5. Contrasts'!K527)</f>
        <v/>
      </c>
      <c r="L527" s="216" t="str">
        <f>IF('5. Contrasts'!L527="","",'5. Contrasts'!L527)</f>
        <v/>
      </c>
      <c r="M527" s="216" t="str">
        <f>IF('5. Contrasts'!M527="","",'5. Contrasts'!M527)</f>
        <v/>
      </c>
      <c r="N527" s="216" t="str">
        <f>IF('5. Contrasts'!N527="","",'5. Contrasts'!N527)</f>
        <v/>
      </c>
      <c r="O527" s="216" t="str">
        <f>IF('5. Contrasts'!O527="","",'5. Contrasts'!O527)</f>
        <v/>
      </c>
      <c r="P527" s="216" t="str">
        <f>IF('5. Contrasts'!P527="","",'5. Contrasts'!P527)</f>
        <v/>
      </c>
      <c r="Q527" s="216" t="str">
        <f>IF('5. Contrasts'!Q527="","",'5. Contrasts'!Q527)</f>
        <v/>
      </c>
      <c r="R527" s="216" t="str">
        <f>IF('5. Contrasts'!R527="","",'5. Contrasts'!R527)</f>
        <v/>
      </c>
      <c r="S527" s="216" t="str">
        <f>IF('5. Contrasts'!S527="","",'5. Contrasts'!S527)</f>
        <v/>
      </c>
      <c r="T527" s="216" t="str">
        <f>IF('5. Contrasts'!T527="","",'5. Contrasts'!T527)</f>
        <v/>
      </c>
      <c r="U527" s="216" t="str">
        <f>IF('5. Contrasts'!U527="","",'5. Contrasts'!U527)</f>
        <v/>
      </c>
      <c r="V527" s="216" t="str">
        <f>IF('5. Contrasts'!V527="","",'5. Contrasts'!V527)</f>
        <v/>
      </c>
      <c r="W527" s="211" t="str">
        <f>IF('5. Contrasts'!W527="","",'5. Contrasts'!W527)</f>
        <v/>
      </c>
      <c r="X527" s="211" t="str">
        <f>IF('5. Contrasts'!X527="","",'5. Contrasts'!X527)</f>
        <v/>
      </c>
      <c r="Y527" s="211" t="str">
        <f>IF('5. Contrasts'!Y527="","",'5. Contrasts'!Y527)</f>
        <v/>
      </c>
      <c r="Z527" s="585" t="str">
        <f>IF('5. Contrasts'!Z527="","",'5. Contrasts'!Z527)</f>
        <v/>
      </c>
      <c r="AA527" s="377">
        <f t="shared" si="7"/>
        <v>20</v>
      </c>
      <c r="AC527" s="599"/>
      <c r="AD527" s="81"/>
      <c r="AE527" s="81"/>
      <c r="AF527" s="81"/>
      <c r="AG527" s="81"/>
      <c r="AH527" s="81"/>
      <c r="AI527" s="87"/>
      <c r="AJ527" s="81"/>
      <c r="AK527" s="81"/>
      <c r="AL527" s="81"/>
      <c r="AM527" s="81"/>
      <c r="AN527" s="81"/>
      <c r="AO527" s="81"/>
      <c r="AP527" s="81"/>
      <c r="AQ527" s="81"/>
      <c r="AR527" s="600"/>
    </row>
    <row r="528" spans="1:44" s="378" customFormat="1" ht="12.75" customHeight="1" x14ac:dyDescent="0.2">
      <c r="A528" s="547" t="str">
        <f>IF('5. Contrasts'!A528="","",'5. Contrasts'!A528)</f>
        <v/>
      </c>
      <c r="B528" s="211" t="str">
        <f>IF('5. Contrasts'!B528="","",'5. Contrasts'!B528)</f>
        <v/>
      </c>
      <c r="C528" s="211" t="str">
        <f>IF('5. Contrasts'!C528="","",'5. Contrasts'!C528)</f>
        <v/>
      </c>
      <c r="D528" s="91" t="str">
        <f>IF('5. Contrasts'!D528="","",'5. Contrasts'!D528)</f>
        <v/>
      </c>
      <c r="E528" s="212" t="str">
        <f>IF('5. Contrasts'!E528="","",'5. Contrasts'!E528)</f>
        <v>vs.</v>
      </c>
      <c r="F528" s="211" t="str">
        <f>IF('5. Contrasts'!F528="","",'5. Contrasts'!F528)</f>
        <v/>
      </c>
      <c r="G528" s="93" t="str">
        <f>IF('5. Contrasts'!G528="","",'5. Contrasts'!G528)</f>
        <v/>
      </c>
      <c r="H528" s="399" t="str">
        <f>IF('5. Contrasts'!H528="","",'5. Contrasts'!H528)</f>
        <v/>
      </c>
      <c r="I528" s="211" t="str">
        <f>IF('5. Contrasts'!I528="","",'5. Contrasts'!I528)</f>
        <v/>
      </c>
      <c r="J528" s="211" t="str">
        <f>IF('5. Contrasts'!J528="","",'5. Contrasts'!J528)</f>
        <v/>
      </c>
      <c r="K528" s="211" t="str">
        <f>IF('5. Contrasts'!K528="","",'5. Contrasts'!K528)</f>
        <v/>
      </c>
      <c r="L528" s="211" t="str">
        <f>IF('5. Contrasts'!L528="","",'5. Contrasts'!L528)</f>
        <v/>
      </c>
      <c r="M528" s="211" t="str">
        <f>IF('5. Contrasts'!M528="","",'5. Contrasts'!M528)</f>
        <v/>
      </c>
      <c r="N528" s="211" t="str">
        <f>IF('5. Contrasts'!N528="","",'5. Contrasts'!N528)</f>
        <v/>
      </c>
      <c r="O528" s="211" t="str">
        <f>IF('5. Contrasts'!O528="","",'5. Contrasts'!O528)</f>
        <v/>
      </c>
      <c r="P528" s="211" t="str">
        <f>IF('5. Contrasts'!P528="","",'5. Contrasts'!P528)</f>
        <v/>
      </c>
      <c r="Q528" s="211" t="str">
        <f>IF('5. Contrasts'!Q528="","",'5. Contrasts'!Q528)</f>
        <v/>
      </c>
      <c r="R528" s="211" t="str">
        <f>IF('5. Contrasts'!R528="","",'5. Contrasts'!R528)</f>
        <v/>
      </c>
      <c r="S528" s="211" t="str">
        <f>IF('5. Contrasts'!S528="","",'5. Contrasts'!S528)</f>
        <v/>
      </c>
      <c r="T528" s="211" t="str">
        <f>IF('5. Contrasts'!T528="","",'5. Contrasts'!T528)</f>
        <v/>
      </c>
      <c r="U528" s="211" t="str">
        <f>IF('5. Contrasts'!U528="","",'5. Contrasts'!U528)</f>
        <v/>
      </c>
      <c r="V528" s="211" t="str">
        <f>IF('5. Contrasts'!V528="","",'5. Contrasts'!V528)</f>
        <v/>
      </c>
      <c r="W528" s="211" t="str">
        <f>IF('5. Contrasts'!W528="","",'5. Contrasts'!W528)</f>
        <v/>
      </c>
      <c r="X528" s="211" t="str">
        <f>IF('5. Contrasts'!X528="","",'5. Contrasts'!X528)</f>
        <v/>
      </c>
      <c r="Y528" s="211" t="str">
        <f>IF('5. Contrasts'!Y528="","",'5. Contrasts'!Y528)</f>
        <v/>
      </c>
      <c r="Z528" s="585" t="str">
        <f>IF('5. Contrasts'!Z528="","",'5. Contrasts'!Z528)</f>
        <v/>
      </c>
      <c r="AA528" s="377">
        <f t="shared" si="7"/>
        <v>20</v>
      </c>
      <c r="AC528" s="599"/>
      <c r="AD528" s="81"/>
      <c r="AE528" s="81"/>
      <c r="AF528" s="81"/>
      <c r="AG528" s="81"/>
      <c r="AH528" s="81"/>
      <c r="AI528" s="87"/>
      <c r="AJ528" s="81"/>
      <c r="AK528" s="81"/>
      <c r="AL528" s="81"/>
      <c r="AM528" s="81"/>
      <c r="AN528" s="81"/>
      <c r="AO528" s="81"/>
      <c r="AP528" s="81"/>
      <c r="AQ528" s="81"/>
      <c r="AR528" s="600"/>
    </row>
    <row r="529" spans="1:44" s="378" customFormat="1" ht="12.75" customHeight="1" x14ac:dyDescent="0.2">
      <c r="A529" s="547" t="str">
        <f>IF('5. Contrasts'!A529="","",'5. Contrasts'!A529)</f>
        <v/>
      </c>
      <c r="B529" s="211" t="str">
        <f>IF('5. Contrasts'!B529="","",'5. Contrasts'!B529)</f>
        <v/>
      </c>
      <c r="C529" s="211" t="str">
        <f>IF('5. Contrasts'!C529="","",'5. Contrasts'!C529)</f>
        <v/>
      </c>
      <c r="D529" s="91" t="str">
        <f>IF('5. Contrasts'!D529="","",'5. Contrasts'!D529)</f>
        <v/>
      </c>
      <c r="E529" s="212" t="str">
        <f>IF('5. Contrasts'!E529="","",'5. Contrasts'!E529)</f>
        <v>vs.</v>
      </c>
      <c r="F529" s="211" t="str">
        <f>IF('5. Contrasts'!F529="","",'5. Contrasts'!F529)</f>
        <v/>
      </c>
      <c r="G529" s="93" t="str">
        <f>IF('5. Contrasts'!G529="","",'5. Contrasts'!G529)</f>
        <v/>
      </c>
      <c r="H529" s="399" t="str">
        <f>IF('5. Contrasts'!H529="","",'5. Contrasts'!H529)</f>
        <v/>
      </c>
      <c r="I529" s="211" t="str">
        <f>IF('5. Contrasts'!I529="","",'5. Contrasts'!I529)</f>
        <v/>
      </c>
      <c r="J529" s="211" t="str">
        <f>IF('5. Contrasts'!J529="","",'5. Contrasts'!J529)</f>
        <v/>
      </c>
      <c r="K529" s="211" t="str">
        <f>IF('5. Contrasts'!K529="","",'5. Contrasts'!K529)</f>
        <v/>
      </c>
      <c r="L529" s="211" t="str">
        <f>IF('5. Contrasts'!L529="","",'5. Contrasts'!L529)</f>
        <v/>
      </c>
      <c r="M529" s="211" t="str">
        <f>IF('5. Contrasts'!M529="","",'5. Contrasts'!M529)</f>
        <v/>
      </c>
      <c r="N529" s="211" t="str">
        <f>IF('5. Contrasts'!N529="","",'5. Contrasts'!N529)</f>
        <v/>
      </c>
      <c r="O529" s="211" t="str">
        <f>IF('5. Contrasts'!O529="","",'5. Contrasts'!O529)</f>
        <v/>
      </c>
      <c r="P529" s="211" t="str">
        <f>IF('5. Contrasts'!P529="","",'5. Contrasts'!P529)</f>
        <v/>
      </c>
      <c r="Q529" s="211" t="str">
        <f>IF('5. Contrasts'!Q529="","",'5. Contrasts'!Q529)</f>
        <v/>
      </c>
      <c r="R529" s="211" t="str">
        <f>IF('5. Contrasts'!R529="","",'5. Contrasts'!R529)</f>
        <v/>
      </c>
      <c r="S529" s="211" t="str">
        <f>IF('5. Contrasts'!S529="","",'5. Contrasts'!S529)</f>
        <v/>
      </c>
      <c r="T529" s="211" t="str">
        <f>IF('5. Contrasts'!T529="","",'5. Contrasts'!T529)</f>
        <v/>
      </c>
      <c r="U529" s="211" t="str">
        <f>IF('5. Contrasts'!U529="","",'5. Contrasts'!U529)</f>
        <v/>
      </c>
      <c r="V529" s="211" t="str">
        <f>IF('5. Contrasts'!V529="","",'5. Contrasts'!V529)</f>
        <v/>
      </c>
      <c r="W529" s="211" t="str">
        <f>IF('5. Contrasts'!W529="","",'5. Contrasts'!W529)</f>
        <v/>
      </c>
      <c r="X529" s="211" t="str">
        <f>IF('5. Contrasts'!X529="","",'5. Contrasts'!X529)</f>
        <v/>
      </c>
      <c r="Y529" s="211" t="str">
        <f>IF('5. Contrasts'!Y529="","",'5. Contrasts'!Y529)</f>
        <v/>
      </c>
      <c r="Z529" s="585" t="str">
        <f>IF('5. Contrasts'!Z529="","",'5. Contrasts'!Z529)</f>
        <v/>
      </c>
      <c r="AA529" s="377">
        <f t="shared" si="7"/>
        <v>20</v>
      </c>
      <c r="AC529" s="599"/>
      <c r="AD529" s="81"/>
      <c r="AE529" s="81"/>
      <c r="AF529" s="81"/>
      <c r="AG529" s="81"/>
      <c r="AH529" s="81"/>
      <c r="AI529" s="87"/>
      <c r="AJ529" s="81"/>
      <c r="AK529" s="81"/>
      <c r="AL529" s="81"/>
      <c r="AM529" s="81"/>
      <c r="AN529" s="81"/>
      <c r="AO529" s="81"/>
      <c r="AP529" s="81"/>
      <c r="AQ529" s="81"/>
      <c r="AR529" s="600"/>
    </row>
    <row r="530" spans="1:44" s="378" customFormat="1" ht="12.75" customHeight="1" x14ac:dyDescent="0.2">
      <c r="A530" s="547" t="str">
        <f>IF('5. Contrasts'!A530="","",'5. Contrasts'!A530)</f>
        <v/>
      </c>
      <c r="B530" s="211" t="str">
        <f>IF('5. Contrasts'!B530="","",'5. Contrasts'!B530)</f>
        <v/>
      </c>
      <c r="C530" s="211" t="str">
        <f>IF('5. Contrasts'!C530="","",'5. Contrasts'!C530)</f>
        <v/>
      </c>
      <c r="D530" s="91" t="str">
        <f>IF('5. Contrasts'!D530="","",'5. Contrasts'!D530)</f>
        <v/>
      </c>
      <c r="E530" s="212" t="str">
        <f>IF('5. Contrasts'!E530="","",'5. Contrasts'!E530)</f>
        <v>vs.</v>
      </c>
      <c r="F530" s="211" t="str">
        <f>IF('5. Contrasts'!F530="","",'5. Contrasts'!F530)</f>
        <v/>
      </c>
      <c r="G530" s="93" t="str">
        <f>IF('5. Contrasts'!G530="","",'5. Contrasts'!G530)</f>
        <v/>
      </c>
      <c r="H530" s="399" t="str">
        <f>IF('5. Contrasts'!H530="","",'5. Contrasts'!H530)</f>
        <v/>
      </c>
      <c r="I530" s="211" t="str">
        <f>IF('5. Contrasts'!I530="","",'5. Contrasts'!I530)</f>
        <v/>
      </c>
      <c r="J530" s="211" t="str">
        <f>IF('5. Contrasts'!J530="","",'5. Contrasts'!J530)</f>
        <v/>
      </c>
      <c r="K530" s="211" t="str">
        <f>IF('5. Contrasts'!K530="","",'5. Contrasts'!K530)</f>
        <v/>
      </c>
      <c r="L530" s="211" t="str">
        <f>IF('5. Contrasts'!L530="","",'5. Contrasts'!L530)</f>
        <v/>
      </c>
      <c r="M530" s="211" t="str">
        <f>IF('5. Contrasts'!M530="","",'5. Contrasts'!M530)</f>
        <v/>
      </c>
      <c r="N530" s="211" t="str">
        <f>IF('5. Contrasts'!N530="","",'5. Contrasts'!N530)</f>
        <v/>
      </c>
      <c r="O530" s="211" t="str">
        <f>IF('5. Contrasts'!O530="","",'5. Contrasts'!O530)</f>
        <v/>
      </c>
      <c r="P530" s="211" t="str">
        <f>IF('5. Contrasts'!P530="","",'5. Contrasts'!P530)</f>
        <v/>
      </c>
      <c r="Q530" s="211" t="str">
        <f>IF('5. Contrasts'!Q530="","",'5. Contrasts'!Q530)</f>
        <v/>
      </c>
      <c r="R530" s="211" t="str">
        <f>IF('5. Contrasts'!R530="","",'5. Contrasts'!R530)</f>
        <v/>
      </c>
      <c r="S530" s="211" t="str">
        <f>IF('5. Contrasts'!S530="","",'5. Contrasts'!S530)</f>
        <v/>
      </c>
      <c r="T530" s="211" t="str">
        <f>IF('5. Contrasts'!T530="","",'5. Contrasts'!T530)</f>
        <v/>
      </c>
      <c r="U530" s="211" t="str">
        <f>IF('5. Contrasts'!U530="","",'5. Contrasts'!U530)</f>
        <v/>
      </c>
      <c r="V530" s="211" t="str">
        <f>IF('5. Contrasts'!V530="","",'5. Contrasts'!V530)</f>
        <v/>
      </c>
      <c r="W530" s="211" t="str">
        <f>IF('5. Contrasts'!W530="","",'5. Contrasts'!W530)</f>
        <v/>
      </c>
      <c r="X530" s="211" t="str">
        <f>IF('5. Contrasts'!X530="","",'5. Contrasts'!X530)</f>
        <v/>
      </c>
      <c r="Y530" s="211" t="str">
        <f>IF('5. Contrasts'!Y530="","",'5. Contrasts'!Y530)</f>
        <v/>
      </c>
      <c r="Z530" s="585" t="str">
        <f>IF('5. Contrasts'!Z530="","",'5. Contrasts'!Z530)</f>
        <v/>
      </c>
      <c r="AA530" s="377">
        <f t="shared" si="7"/>
        <v>20</v>
      </c>
      <c r="AC530" s="599"/>
      <c r="AD530" s="81"/>
      <c r="AE530" s="81"/>
      <c r="AF530" s="81"/>
      <c r="AG530" s="81"/>
      <c r="AH530" s="81"/>
      <c r="AI530" s="87"/>
      <c r="AJ530" s="81"/>
      <c r="AK530" s="81"/>
      <c r="AL530" s="81"/>
      <c r="AM530" s="81"/>
      <c r="AN530" s="81"/>
      <c r="AO530" s="81"/>
      <c r="AP530" s="81"/>
      <c r="AQ530" s="81"/>
      <c r="AR530" s="600"/>
    </row>
    <row r="531" spans="1:44" s="378" customFormat="1" ht="12.75" customHeight="1" x14ac:dyDescent="0.2">
      <c r="A531" s="547" t="str">
        <f>IF('5. Contrasts'!A531="","",'5. Contrasts'!A531)</f>
        <v/>
      </c>
      <c r="B531" s="211" t="str">
        <f>IF('5. Contrasts'!B531="","",'5. Contrasts'!B531)</f>
        <v/>
      </c>
      <c r="C531" s="211" t="str">
        <f>IF('5. Contrasts'!C531="","",'5. Contrasts'!C531)</f>
        <v/>
      </c>
      <c r="D531" s="91" t="str">
        <f>IF('5. Contrasts'!D531="","",'5. Contrasts'!D531)</f>
        <v/>
      </c>
      <c r="E531" s="212" t="str">
        <f>IF('5. Contrasts'!E531="","",'5. Contrasts'!E531)</f>
        <v>vs.</v>
      </c>
      <c r="F531" s="211" t="str">
        <f>IF('5. Contrasts'!F531="","",'5. Contrasts'!F531)</f>
        <v/>
      </c>
      <c r="G531" s="93" t="str">
        <f>IF('5. Contrasts'!G531="","",'5. Contrasts'!G531)</f>
        <v/>
      </c>
      <c r="H531" s="399" t="str">
        <f>IF('5. Contrasts'!H531="","",'5. Contrasts'!H531)</f>
        <v/>
      </c>
      <c r="I531" s="211" t="str">
        <f>IF('5. Contrasts'!I531="","",'5. Contrasts'!I531)</f>
        <v/>
      </c>
      <c r="J531" s="211" t="str">
        <f>IF('5. Contrasts'!J531="","",'5. Contrasts'!J531)</f>
        <v/>
      </c>
      <c r="K531" s="211" t="str">
        <f>IF('5. Contrasts'!K531="","",'5. Contrasts'!K531)</f>
        <v/>
      </c>
      <c r="L531" s="211" t="str">
        <f>IF('5. Contrasts'!L531="","",'5. Contrasts'!L531)</f>
        <v/>
      </c>
      <c r="M531" s="211" t="str">
        <f>IF('5. Contrasts'!M531="","",'5. Contrasts'!M531)</f>
        <v/>
      </c>
      <c r="N531" s="211" t="str">
        <f>IF('5. Contrasts'!N531="","",'5. Contrasts'!N531)</f>
        <v/>
      </c>
      <c r="O531" s="211" t="str">
        <f>IF('5. Contrasts'!O531="","",'5. Contrasts'!O531)</f>
        <v/>
      </c>
      <c r="P531" s="211" t="str">
        <f>IF('5. Contrasts'!P531="","",'5. Contrasts'!P531)</f>
        <v/>
      </c>
      <c r="Q531" s="211" t="str">
        <f>IF('5. Contrasts'!Q531="","",'5. Contrasts'!Q531)</f>
        <v/>
      </c>
      <c r="R531" s="211" t="str">
        <f>IF('5. Contrasts'!R531="","",'5. Contrasts'!R531)</f>
        <v/>
      </c>
      <c r="S531" s="211" t="str">
        <f>IF('5. Contrasts'!S531="","",'5. Contrasts'!S531)</f>
        <v/>
      </c>
      <c r="T531" s="211" t="str">
        <f>IF('5. Contrasts'!T531="","",'5. Contrasts'!T531)</f>
        <v/>
      </c>
      <c r="U531" s="211" t="str">
        <f>IF('5. Contrasts'!U531="","",'5. Contrasts'!U531)</f>
        <v/>
      </c>
      <c r="V531" s="211" t="str">
        <f>IF('5. Contrasts'!V531="","",'5. Contrasts'!V531)</f>
        <v/>
      </c>
      <c r="W531" s="211" t="str">
        <f>IF('5. Contrasts'!W531="","",'5. Contrasts'!W531)</f>
        <v/>
      </c>
      <c r="X531" s="211" t="str">
        <f>IF('5. Contrasts'!X531="","",'5. Contrasts'!X531)</f>
        <v/>
      </c>
      <c r="Y531" s="211" t="str">
        <f>IF('5. Contrasts'!Y531="","",'5. Contrasts'!Y531)</f>
        <v/>
      </c>
      <c r="Z531" s="585" t="str">
        <f>IF('5. Contrasts'!Z531="","",'5. Contrasts'!Z531)</f>
        <v/>
      </c>
      <c r="AA531" s="377">
        <f t="shared" si="7"/>
        <v>20</v>
      </c>
      <c r="AC531" s="599"/>
      <c r="AD531" s="81"/>
      <c r="AE531" s="81"/>
      <c r="AF531" s="81"/>
      <c r="AG531" s="81"/>
      <c r="AH531" s="81"/>
      <c r="AI531" s="87"/>
      <c r="AJ531" s="81"/>
      <c r="AK531" s="81"/>
      <c r="AL531" s="81"/>
      <c r="AM531" s="81"/>
      <c r="AN531" s="81"/>
      <c r="AO531" s="81"/>
      <c r="AP531" s="81"/>
      <c r="AQ531" s="81"/>
      <c r="AR531" s="600"/>
    </row>
    <row r="532" spans="1:44" s="378" customFormat="1" ht="12.75" customHeight="1" x14ac:dyDescent="0.2">
      <c r="A532" s="547" t="str">
        <f>IF('5. Contrasts'!A532="","",'5. Contrasts'!A532)</f>
        <v/>
      </c>
      <c r="B532" s="211" t="str">
        <f>IF('5. Contrasts'!B532="","",'5. Contrasts'!B532)</f>
        <v/>
      </c>
      <c r="C532" s="211" t="str">
        <f>IF('5. Contrasts'!C532="","",'5. Contrasts'!C532)</f>
        <v/>
      </c>
      <c r="D532" s="91" t="str">
        <f>IF('5. Contrasts'!D532="","",'5. Contrasts'!D532)</f>
        <v/>
      </c>
      <c r="E532" s="212" t="str">
        <f>IF('5. Contrasts'!E532="","",'5. Contrasts'!E532)</f>
        <v>vs.</v>
      </c>
      <c r="F532" s="211" t="str">
        <f>IF('5. Contrasts'!F532="","",'5. Contrasts'!F532)</f>
        <v/>
      </c>
      <c r="G532" s="93" t="str">
        <f>IF('5. Contrasts'!G532="","",'5. Contrasts'!G532)</f>
        <v/>
      </c>
      <c r="H532" s="399" t="str">
        <f>IF('5. Contrasts'!H532="","",'5. Contrasts'!H532)</f>
        <v/>
      </c>
      <c r="I532" s="211" t="str">
        <f>IF('5. Contrasts'!I532="","",'5. Contrasts'!I532)</f>
        <v/>
      </c>
      <c r="J532" s="211" t="str">
        <f>IF('5. Contrasts'!J532="","",'5. Contrasts'!J532)</f>
        <v/>
      </c>
      <c r="K532" s="211" t="str">
        <f>IF('5. Contrasts'!K532="","",'5. Contrasts'!K532)</f>
        <v/>
      </c>
      <c r="L532" s="211" t="str">
        <f>IF('5. Contrasts'!L532="","",'5. Contrasts'!L532)</f>
        <v/>
      </c>
      <c r="M532" s="211" t="str">
        <f>IF('5. Contrasts'!M532="","",'5. Contrasts'!M532)</f>
        <v/>
      </c>
      <c r="N532" s="211" t="str">
        <f>IF('5. Contrasts'!N532="","",'5. Contrasts'!N532)</f>
        <v/>
      </c>
      <c r="O532" s="211" t="str">
        <f>IF('5. Contrasts'!O532="","",'5. Contrasts'!O532)</f>
        <v/>
      </c>
      <c r="P532" s="211" t="str">
        <f>IF('5. Contrasts'!P532="","",'5. Contrasts'!P532)</f>
        <v/>
      </c>
      <c r="Q532" s="211" t="str">
        <f>IF('5. Contrasts'!Q532="","",'5. Contrasts'!Q532)</f>
        <v/>
      </c>
      <c r="R532" s="211" t="str">
        <f>IF('5. Contrasts'!R532="","",'5. Contrasts'!R532)</f>
        <v/>
      </c>
      <c r="S532" s="211" t="str">
        <f>IF('5. Contrasts'!S532="","",'5. Contrasts'!S532)</f>
        <v/>
      </c>
      <c r="T532" s="211" t="str">
        <f>IF('5. Contrasts'!T532="","",'5. Contrasts'!T532)</f>
        <v/>
      </c>
      <c r="U532" s="211" t="str">
        <f>IF('5. Contrasts'!U532="","",'5. Contrasts'!U532)</f>
        <v/>
      </c>
      <c r="V532" s="211" t="str">
        <f>IF('5. Contrasts'!V532="","",'5. Contrasts'!V532)</f>
        <v/>
      </c>
      <c r="W532" s="211" t="str">
        <f>IF('5. Contrasts'!W532="","",'5. Contrasts'!W532)</f>
        <v/>
      </c>
      <c r="X532" s="211" t="str">
        <f>IF('5. Contrasts'!X532="","",'5. Contrasts'!X532)</f>
        <v/>
      </c>
      <c r="Y532" s="211" t="str">
        <f>IF('5. Contrasts'!Y532="","",'5. Contrasts'!Y532)</f>
        <v/>
      </c>
      <c r="Z532" s="585" t="str">
        <f>IF('5. Contrasts'!Z532="","",'5. Contrasts'!Z532)</f>
        <v/>
      </c>
      <c r="AA532" s="377">
        <f t="shared" si="7"/>
        <v>20</v>
      </c>
      <c r="AC532" s="599"/>
      <c r="AD532" s="81"/>
      <c r="AE532" s="81"/>
      <c r="AF532" s="81"/>
      <c r="AG532" s="81"/>
      <c r="AH532" s="81"/>
      <c r="AI532" s="87"/>
      <c r="AJ532" s="81"/>
      <c r="AK532" s="81"/>
      <c r="AL532" s="81"/>
      <c r="AM532" s="81"/>
      <c r="AN532" s="81"/>
      <c r="AO532" s="81"/>
      <c r="AP532" s="81"/>
      <c r="AQ532" s="81"/>
      <c r="AR532" s="600"/>
    </row>
    <row r="533" spans="1:44" s="378" customFormat="1" ht="12.75" customHeight="1" x14ac:dyDescent="0.2">
      <c r="A533" s="547" t="str">
        <f>IF('5. Contrasts'!A533="","",'5. Contrasts'!A533)</f>
        <v/>
      </c>
      <c r="B533" s="211" t="str">
        <f>IF('5. Contrasts'!B533="","",'5. Contrasts'!B533)</f>
        <v/>
      </c>
      <c r="C533" s="211" t="str">
        <f>IF('5. Contrasts'!C533="","",'5. Contrasts'!C533)</f>
        <v/>
      </c>
      <c r="D533" s="91" t="str">
        <f>IF('5. Contrasts'!D533="","",'5. Contrasts'!D533)</f>
        <v/>
      </c>
      <c r="E533" s="212" t="str">
        <f>IF('5. Contrasts'!E533="","",'5. Contrasts'!E533)</f>
        <v>vs.</v>
      </c>
      <c r="F533" s="211" t="str">
        <f>IF('5. Contrasts'!F533="","",'5. Contrasts'!F533)</f>
        <v/>
      </c>
      <c r="G533" s="93" t="str">
        <f>IF('5. Contrasts'!G533="","",'5. Contrasts'!G533)</f>
        <v/>
      </c>
      <c r="H533" s="399" t="str">
        <f>IF('5. Contrasts'!H533="","",'5. Contrasts'!H533)</f>
        <v/>
      </c>
      <c r="I533" s="211" t="str">
        <f>IF('5. Contrasts'!I533="","",'5. Contrasts'!I533)</f>
        <v/>
      </c>
      <c r="J533" s="211" t="str">
        <f>IF('5. Contrasts'!J533="","",'5. Contrasts'!J533)</f>
        <v/>
      </c>
      <c r="K533" s="211" t="str">
        <f>IF('5. Contrasts'!K533="","",'5. Contrasts'!K533)</f>
        <v/>
      </c>
      <c r="L533" s="211" t="str">
        <f>IF('5. Contrasts'!L533="","",'5. Contrasts'!L533)</f>
        <v/>
      </c>
      <c r="M533" s="211" t="str">
        <f>IF('5. Contrasts'!M533="","",'5. Contrasts'!M533)</f>
        <v/>
      </c>
      <c r="N533" s="211" t="str">
        <f>IF('5. Contrasts'!N533="","",'5. Contrasts'!N533)</f>
        <v/>
      </c>
      <c r="O533" s="211" t="str">
        <f>IF('5. Contrasts'!O533="","",'5. Contrasts'!O533)</f>
        <v/>
      </c>
      <c r="P533" s="211" t="str">
        <f>IF('5. Contrasts'!P533="","",'5. Contrasts'!P533)</f>
        <v/>
      </c>
      <c r="Q533" s="211" t="str">
        <f>IF('5. Contrasts'!Q533="","",'5. Contrasts'!Q533)</f>
        <v/>
      </c>
      <c r="R533" s="211" t="str">
        <f>IF('5. Contrasts'!R533="","",'5. Contrasts'!R533)</f>
        <v/>
      </c>
      <c r="S533" s="211" t="str">
        <f>IF('5. Contrasts'!S533="","",'5. Contrasts'!S533)</f>
        <v/>
      </c>
      <c r="T533" s="211" t="str">
        <f>IF('5. Contrasts'!T533="","",'5. Contrasts'!T533)</f>
        <v/>
      </c>
      <c r="U533" s="211" t="str">
        <f>IF('5. Contrasts'!U533="","",'5. Contrasts'!U533)</f>
        <v/>
      </c>
      <c r="V533" s="211" t="str">
        <f>IF('5. Contrasts'!V533="","",'5. Contrasts'!V533)</f>
        <v/>
      </c>
      <c r="W533" s="211" t="str">
        <f>IF('5. Contrasts'!W533="","",'5. Contrasts'!W533)</f>
        <v/>
      </c>
      <c r="X533" s="211" t="str">
        <f>IF('5. Contrasts'!X533="","",'5. Contrasts'!X533)</f>
        <v/>
      </c>
      <c r="Y533" s="211" t="str">
        <f>IF('5. Contrasts'!Y533="","",'5. Contrasts'!Y533)</f>
        <v/>
      </c>
      <c r="Z533" s="585" t="str">
        <f>IF('5. Contrasts'!Z533="","",'5. Contrasts'!Z533)</f>
        <v/>
      </c>
      <c r="AA533" s="377">
        <f t="shared" si="7"/>
        <v>20</v>
      </c>
      <c r="AC533" s="599"/>
      <c r="AD533" s="81"/>
      <c r="AE533" s="81"/>
      <c r="AF533" s="81"/>
      <c r="AG533" s="81"/>
      <c r="AH533" s="81"/>
      <c r="AI533" s="87"/>
      <c r="AJ533" s="81"/>
      <c r="AK533" s="81"/>
      <c r="AL533" s="81"/>
      <c r="AM533" s="81"/>
      <c r="AN533" s="81"/>
      <c r="AO533" s="81"/>
      <c r="AP533" s="81"/>
      <c r="AQ533" s="81"/>
      <c r="AR533" s="600"/>
    </row>
    <row r="534" spans="1:44" s="378" customFormat="1" ht="12.75" customHeight="1" x14ac:dyDescent="0.2">
      <c r="A534" s="547" t="str">
        <f>IF('5. Contrasts'!A534="","",'5. Contrasts'!A534)</f>
        <v/>
      </c>
      <c r="B534" s="211" t="str">
        <f>IF('5. Contrasts'!B534="","",'5. Contrasts'!B534)</f>
        <v/>
      </c>
      <c r="C534" s="211" t="str">
        <f>IF('5. Contrasts'!C534="","",'5. Contrasts'!C534)</f>
        <v/>
      </c>
      <c r="D534" s="91" t="str">
        <f>IF('5. Contrasts'!D534="","",'5. Contrasts'!D534)</f>
        <v/>
      </c>
      <c r="E534" s="212" t="str">
        <f>IF('5. Contrasts'!E534="","",'5. Contrasts'!E534)</f>
        <v>vs.</v>
      </c>
      <c r="F534" s="211" t="str">
        <f>IF('5. Contrasts'!F534="","",'5. Contrasts'!F534)</f>
        <v/>
      </c>
      <c r="G534" s="93" t="str">
        <f>IF('5. Contrasts'!G534="","",'5. Contrasts'!G534)</f>
        <v/>
      </c>
      <c r="H534" s="399" t="str">
        <f>IF('5. Contrasts'!H534="","",'5. Contrasts'!H534)</f>
        <v/>
      </c>
      <c r="I534" s="211" t="str">
        <f>IF('5. Contrasts'!I534="","",'5. Contrasts'!I534)</f>
        <v/>
      </c>
      <c r="J534" s="211" t="str">
        <f>IF('5. Contrasts'!J534="","",'5. Contrasts'!J534)</f>
        <v/>
      </c>
      <c r="K534" s="211" t="str">
        <f>IF('5. Contrasts'!K534="","",'5. Contrasts'!K534)</f>
        <v/>
      </c>
      <c r="L534" s="211" t="str">
        <f>IF('5. Contrasts'!L534="","",'5. Contrasts'!L534)</f>
        <v/>
      </c>
      <c r="M534" s="211" t="str">
        <f>IF('5. Contrasts'!M534="","",'5. Contrasts'!M534)</f>
        <v/>
      </c>
      <c r="N534" s="211" t="str">
        <f>IF('5. Contrasts'!N534="","",'5. Contrasts'!N534)</f>
        <v/>
      </c>
      <c r="O534" s="211" t="str">
        <f>IF('5. Contrasts'!O534="","",'5. Contrasts'!O534)</f>
        <v/>
      </c>
      <c r="P534" s="211" t="str">
        <f>IF('5. Contrasts'!P534="","",'5. Contrasts'!P534)</f>
        <v/>
      </c>
      <c r="Q534" s="211" t="str">
        <f>IF('5. Contrasts'!Q534="","",'5. Contrasts'!Q534)</f>
        <v/>
      </c>
      <c r="R534" s="211" t="str">
        <f>IF('5. Contrasts'!R534="","",'5. Contrasts'!R534)</f>
        <v/>
      </c>
      <c r="S534" s="211" t="str">
        <f>IF('5. Contrasts'!S534="","",'5. Contrasts'!S534)</f>
        <v/>
      </c>
      <c r="T534" s="211" t="str">
        <f>IF('5. Contrasts'!T534="","",'5. Contrasts'!T534)</f>
        <v/>
      </c>
      <c r="U534" s="211" t="str">
        <f>IF('5. Contrasts'!U534="","",'5. Contrasts'!U534)</f>
        <v/>
      </c>
      <c r="V534" s="211" t="str">
        <f>IF('5. Contrasts'!V534="","",'5. Contrasts'!V534)</f>
        <v/>
      </c>
      <c r="W534" s="211" t="str">
        <f>IF('5. Contrasts'!W534="","",'5. Contrasts'!W534)</f>
        <v/>
      </c>
      <c r="X534" s="211" t="str">
        <f>IF('5. Contrasts'!X534="","",'5. Contrasts'!X534)</f>
        <v/>
      </c>
      <c r="Y534" s="211" t="str">
        <f>IF('5. Contrasts'!Y534="","",'5. Contrasts'!Y534)</f>
        <v/>
      </c>
      <c r="Z534" s="585" t="str">
        <f>IF('5. Contrasts'!Z534="","",'5. Contrasts'!Z534)</f>
        <v/>
      </c>
      <c r="AA534" s="377">
        <f t="shared" si="7"/>
        <v>20</v>
      </c>
      <c r="AC534" s="599"/>
      <c r="AD534" s="81"/>
      <c r="AE534" s="81"/>
      <c r="AF534" s="81"/>
      <c r="AG534" s="81"/>
      <c r="AH534" s="81"/>
      <c r="AI534" s="87"/>
      <c r="AJ534" s="81"/>
      <c r="AK534" s="81"/>
      <c r="AL534" s="81"/>
      <c r="AM534" s="81"/>
      <c r="AN534" s="81"/>
      <c r="AO534" s="81"/>
      <c r="AP534" s="81"/>
      <c r="AQ534" s="81"/>
      <c r="AR534" s="600"/>
    </row>
    <row r="535" spans="1:44" s="378" customFormat="1" ht="12.75" customHeight="1" x14ac:dyDescent="0.2">
      <c r="A535" s="547" t="str">
        <f>IF('5. Contrasts'!A535="","",'5. Contrasts'!A535)</f>
        <v/>
      </c>
      <c r="B535" s="211" t="str">
        <f>IF('5. Contrasts'!B535="","",'5. Contrasts'!B535)</f>
        <v/>
      </c>
      <c r="C535" s="211" t="str">
        <f>IF('5. Contrasts'!C535="","",'5. Contrasts'!C535)</f>
        <v/>
      </c>
      <c r="D535" s="91" t="str">
        <f>IF('5. Contrasts'!D535="","",'5. Contrasts'!D535)</f>
        <v/>
      </c>
      <c r="E535" s="212" t="str">
        <f>IF('5. Contrasts'!E535="","",'5. Contrasts'!E535)</f>
        <v>vs.</v>
      </c>
      <c r="F535" s="211" t="str">
        <f>IF('5. Contrasts'!F535="","",'5. Contrasts'!F535)</f>
        <v/>
      </c>
      <c r="G535" s="93" t="str">
        <f>IF('5. Contrasts'!G535="","",'5. Contrasts'!G535)</f>
        <v/>
      </c>
      <c r="H535" s="399" t="str">
        <f>IF('5. Contrasts'!H535="","",'5. Contrasts'!H535)</f>
        <v/>
      </c>
      <c r="I535" s="211" t="str">
        <f>IF('5. Contrasts'!I535="","",'5. Contrasts'!I535)</f>
        <v/>
      </c>
      <c r="J535" s="211" t="str">
        <f>IF('5. Contrasts'!J535="","",'5. Contrasts'!J535)</f>
        <v/>
      </c>
      <c r="K535" s="211" t="str">
        <f>IF('5. Contrasts'!K535="","",'5. Contrasts'!K535)</f>
        <v/>
      </c>
      <c r="L535" s="211" t="str">
        <f>IF('5. Contrasts'!L535="","",'5. Contrasts'!L535)</f>
        <v/>
      </c>
      <c r="M535" s="211" t="str">
        <f>IF('5. Contrasts'!M535="","",'5. Contrasts'!M535)</f>
        <v/>
      </c>
      <c r="N535" s="211" t="str">
        <f>IF('5. Contrasts'!N535="","",'5. Contrasts'!N535)</f>
        <v/>
      </c>
      <c r="O535" s="211" t="str">
        <f>IF('5. Contrasts'!O535="","",'5. Contrasts'!O535)</f>
        <v/>
      </c>
      <c r="P535" s="211" t="str">
        <f>IF('5. Contrasts'!P535="","",'5. Contrasts'!P535)</f>
        <v/>
      </c>
      <c r="Q535" s="211" t="str">
        <f>IF('5. Contrasts'!Q535="","",'5. Contrasts'!Q535)</f>
        <v/>
      </c>
      <c r="R535" s="211" t="str">
        <f>IF('5. Contrasts'!R535="","",'5. Contrasts'!R535)</f>
        <v/>
      </c>
      <c r="S535" s="211" t="str">
        <f>IF('5. Contrasts'!S535="","",'5. Contrasts'!S535)</f>
        <v/>
      </c>
      <c r="T535" s="211" t="str">
        <f>IF('5. Contrasts'!T535="","",'5. Contrasts'!T535)</f>
        <v/>
      </c>
      <c r="U535" s="211" t="str">
        <f>IF('5. Contrasts'!U535="","",'5. Contrasts'!U535)</f>
        <v/>
      </c>
      <c r="V535" s="211" t="str">
        <f>IF('5. Contrasts'!V535="","",'5. Contrasts'!V535)</f>
        <v/>
      </c>
      <c r="W535" s="211" t="str">
        <f>IF('5. Contrasts'!W535="","",'5. Contrasts'!W535)</f>
        <v/>
      </c>
      <c r="X535" s="211" t="str">
        <f>IF('5. Contrasts'!X535="","",'5. Contrasts'!X535)</f>
        <v/>
      </c>
      <c r="Y535" s="211" t="str">
        <f>IF('5. Contrasts'!Y535="","",'5. Contrasts'!Y535)</f>
        <v/>
      </c>
      <c r="Z535" s="585" t="str">
        <f>IF('5. Contrasts'!Z535="","",'5. Contrasts'!Z535)</f>
        <v/>
      </c>
      <c r="AA535" s="377">
        <f t="shared" si="7"/>
        <v>20</v>
      </c>
      <c r="AC535" s="599"/>
      <c r="AD535" s="81"/>
      <c r="AE535" s="81"/>
      <c r="AF535" s="81"/>
      <c r="AG535" s="81"/>
      <c r="AH535" s="81"/>
      <c r="AI535" s="87"/>
      <c r="AJ535" s="81"/>
      <c r="AK535" s="81"/>
      <c r="AL535" s="81"/>
      <c r="AM535" s="81"/>
      <c r="AN535" s="81"/>
      <c r="AO535" s="81"/>
      <c r="AP535" s="81"/>
      <c r="AQ535" s="81"/>
      <c r="AR535" s="600"/>
    </row>
    <row r="536" spans="1:44" s="378" customFormat="1" ht="12.75" customHeight="1" x14ac:dyDescent="0.2">
      <c r="A536" s="547" t="str">
        <f>IF('5. Contrasts'!A536="","",'5. Contrasts'!A536)</f>
        <v/>
      </c>
      <c r="B536" s="211" t="str">
        <f>IF('5. Contrasts'!B536="","",'5. Contrasts'!B536)</f>
        <v/>
      </c>
      <c r="C536" s="211" t="str">
        <f>IF('5. Contrasts'!C536="","",'5. Contrasts'!C536)</f>
        <v/>
      </c>
      <c r="D536" s="91" t="str">
        <f>IF('5. Contrasts'!D536="","",'5. Contrasts'!D536)</f>
        <v/>
      </c>
      <c r="E536" s="212" t="str">
        <f>IF('5. Contrasts'!E536="","",'5. Contrasts'!E536)</f>
        <v>vs.</v>
      </c>
      <c r="F536" s="211" t="str">
        <f>IF('5. Contrasts'!F536="","",'5. Contrasts'!F536)</f>
        <v/>
      </c>
      <c r="G536" s="93" t="str">
        <f>IF('5. Contrasts'!G536="","",'5. Contrasts'!G536)</f>
        <v/>
      </c>
      <c r="H536" s="399" t="str">
        <f>IF('5. Contrasts'!H536="","",'5. Contrasts'!H536)</f>
        <v/>
      </c>
      <c r="I536" s="211" t="str">
        <f>IF('5. Contrasts'!I536="","",'5. Contrasts'!I536)</f>
        <v/>
      </c>
      <c r="J536" s="211" t="str">
        <f>IF('5. Contrasts'!J536="","",'5. Contrasts'!J536)</f>
        <v/>
      </c>
      <c r="K536" s="211" t="str">
        <f>IF('5. Contrasts'!K536="","",'5. Contrasts'!K536)</f>
        <v/>
      </c>
      <c r="L536" s="211" t="str">
        <f>IF('5. Contrasts'!L536="","",'5. Contrasts'!L536)</f>
        <v/>
      </c>
      <c r="M536" s="211" t="str">
        <f>IF('5. Contrasts'!M536="","",'5. Contrasts'!M536)</f>
        <v/>
      </c>
      <c r="N536" s="211" t="str">
        <f>IF('5. Contrasts'!N536="","",'5. Contrasts'!N536)</f>
        <v/>
      </c>
      <c r="O536" s="211" t="str">
        <f>IF('5. Contrasts'!O536="","",'5. Contrasts'!O536)</f>
        <v/>
      </c>
      <c r="P536" s="211" t="str">
        <f>IF('5. Contrasts'!P536="","",'5. Contrasts'!P536)</f>
        <v/>
      </c>
      <c r="Q536" s="211" t="str">
        <f>IF('5. Contrasts'!Q536="","",'5. Contrasts'!Q536)</f>
        <v/>
      </c>
      <c r="R536" s="211" t="str">
        <f>IF('5. Contrasts'!R536="","",'5. Contrasts'!R536)</f>
        <v/>
      </c>
      <c r="S536" s="211" t="str">
        <f>IF('5. Contrasts'!S536="","",'5. Contrasts'!S536)</f>
        <v/>
      </c>
      <c r="T536" s="211" t="str">
        <f>IF('5. Contrasts'!T536="","",'5. Contrasts'!T536)</f>
        <v/>
      </c>
      <c r="U536" s="211" t="str">
        <f>IF('5. Contrasts'!U536="","",'5. Contrasts'!U536)</f>
        <v/>
      </c>
      <c r="V536" s="211" t="str">
        <f>IF('5. Contrasts'!V536="","",'5. Contrasts'!V536)</f>
        <v/>
      </c>
      <c r="W536" s="211" t="str">
        <f>IF('5. Contrasts'!W536="","",'5. Contrasts'!W536)</f>
        <v/>
      </c>
      <c r="X536" s="211" t="str">
        <f>IF('5. Contrasts'!X536="","",'5. Contrasts'!X536)</f>
        <v/>
      </c>
      <c r="Y536" s="211" t="str">
        <f>IF('5. Contrasts'!Y536="","",'5. Contrasts'!Y536)</f>
        <v/>
      </c>
      <c r="Z536" s="585" t="str">
        <f>IF('5. Contrasts'!Z536="","",'5. Contrasts'!Z536)</f>
        <v/>
      </c>
      <c r="AA536" s="377">
        <f t="shared" si="7"/>
        <v>20</v>
      </c>
      <c r="AC536" s="599"/>
      <c r="AD536" s="81"/>
      <c r="AE536" s="81"/>
      <c r="AF536" s="81"/>
      <c r="AG536" s="81"/>
      <c r="AH536" s="81"/>
      <c r="AI536" s="87"/>
      <c r="AJ536" s="81"/>
      <c r="AK536" s="81"/>
      <c r="AL536" s="81"/>
      <c r="AM536" s="81"/>
      <c r="AN536" s="81"/>
      <c r="AO536" s="81"/>
      <c r="AP536" s="81"/>
      <c r="AQ536" s="81"/>
      <c r="AR536" s="600"/>
    </row>
    <row r="537" spans="1:44" s="378" customFormat="1" ht="12.75" hidden="1" customHeight="1" x14ac:dyDescent="0.2">
      <c r="A537" s="547" t="str">
        <f>IF('5. Contrasts'!A537="","",'5. Contrasts'!A537)</f>
        <v/>
      </c>
      <c r="B537" s="211" t="str">
        <f>IF('5. Contrasts'!B537="","",'5. Contrasts'!B537)</f>
        <v/>
      </c>
      <c r="C537" s="211" t="str">
        <f>IF('5. Contrasts'!C537="","",'5. Contrasts'!C537)</f>
        <v/>
      </c>
      <c r="D537" s="91" t="str">
        <f>IF('5. Contrasts'!D537="","",'5. Contrasts'!D537)</f>
        <v/>
      </c>
      <c r="E537" s="212" t="str">
        <f>IF('5. Contrasts'!E537="","",'5. Contrasts'!E537)</f>
        <v>vs.</v>
      </c>
      <c r="F537" s="211" t="str">
        <f>IF('5. Contrasts'!F537="","",'5. Contrasts'!F537)</f>
        <v/>
      </c>
      <c r="G537" s="93" t="str">
        <f>IF('5. Contrasts'!G537="","",'5. Contrasts'!G537)</f>
        <v/>
      </c>
      <c r="H537" s="399" t="str">
        <f>IF('5. Contrasts'!H537="","",'5. Contrasts'!H537)</f>
        <v/>
      </c>
      <c r="I537" s="211" t="str">
        <f>IF('5. Contrasts'!I537="","",'5. Contrasts'!I537)</f>
        <v/>
      </c>
      <c r="J537" s="211" t="str">
        <f>IF('5. Contrasts'!J537="","",'5. Contrasts'!J537)</f>
        <v/>
      </c>
      <c r="K537" s="211" t="str">
        <f>IF('5. Contrasts'!K537="","",'5. Contrasts'!K537)</f>
        <v/>
      </c>
      <c r="L537" s="211" t="str">
        <f>IF('5. Contrasts'!L537="","",'5. Contrasts'!L537)</f>
        <v/>
      </c>
      <c r="M537" s="211" t="str">
        <f>IF('5. Contrasts'!M537="","",'5. Contrasts'!M537)</f>
        <v/>
      </c>
      <c r="N537" s="211" t="str">
        <f>IF('5. Contrasts'!N537="","",'5. Contrasts'!N537)</f>
        <v/>
      </c>
      <c r="O537" s="211" t="str">
        <f>IF('5. Contrasts'!O537="","",'5. Contrasts'!O537)</f>
        <v/>
      </c>
      <c r="P537" s="211" t="str">
        <f>IF('5. Contrasts'!P537="","",'5. Contrasts'!P537)</f>
        <v/>
      </c>
      <c r="Q537" s="211" t="str">
        <f>IF('5. Contrasts'!Q537="","",'5. Contrasts'!Q537)</f>
        <v/>
      </c>
      <c r="R537" s="211" t="str">
        <f>IF('5. Contrasts'!R537="","",'5. Contrasts'!R537)</f>
        <v/>
      </c>
      <c r="S537" s="211" t="str">
        <f>IF('5. Contrasts'!S537="","",'5. Contrasts'!S537)</f>
        <v/>
      </c>
      <c r="T537" s="211" t="str">
        <f>IF('5. Contrasts'!T537="","",'5. Contrasts'!T537)</f>
        <v/>
      </c>
      <c r="U537" s="211" t="str">
        <f>IF('5. Contrasts'!U537="","",'5. Contrasts'!U537)</f>
        <v/>
      </c>
      <c r="V537" s="211" t="str">
        <f>IF('5. Contrasts'!V537="","",'5. Contrasts'!V537)</f>
        <v/>
      </c>
      <c r="W537" s="211" t="str">
        <f>IF('5. Contrasts'!W537="","",'5. Contrasts'!W537)</f>
        <v/>
      </c>
      <c r="X537" s="211" t="str">
        <f>IF('5. Contrasts'!X537="","",'5. Contrasts'!X537)</f>
        <v/>
      </c>
      <c r="Y537" s="211" t="str">
        <f>IF('5. Contrasts'!Y537="","",'5. Contrasts'!Y537)</f>
        <v/>
      </c>
      <c r="Z537" s="585" t="str">
        <f>IF('5. Contrasts'!Z537="","",'5. Contrasts'!Z537)</f>
        <v/>
      </c>
      <c r="AA537" s="377">
        <f t="shared" si="7"/>
        <v>20</v>
      </c>
      <c r="AC537" s="599"/>
      <c r="AD537" s="81"/>
      <c r="AE537" s="81"/>
      <c r="AF537" s="81"/>
      <c r="AG537" s="81"/>
      <c r="AH537" s="81"/>
      <c r="AI537" s="87"/>
      <c r="AJ537" s="81"/>
      <c r="AK537" s="81"/>
      <c r="AL537" s="81"/>
      <c r="AM537" s="81"/>
      <c r="AN537" s="81"/>
      <c r="AO537" s="81"/>
      <c r="AP537" s="81"/>
      <c r="AQ537" s="81"/>
      <c r="AR537" s="600"/>
    </row>
    <row r="538" spans="1:44" s="378" customFormat="1" ht="12.75" hidden="1" customHeight="1" x14ac:dyDescent="0.2">
      <c r="A538" s="547" t="str">
        <f>IF('5. Contrasts'!A538="","",'5. Contrasts'!A538)</f>
        <v/>
      </c>
      <c r="B538" s="211" t="str">
        <f>IF('5. Contrasts'!B538="","",'5. Contrasts'!B538)</f>
        <v/>
      </c>
      <c r="C538" s="211" t="str">
        <f>IF('5. Contrasts'!C538="","",'5. Contrasts'!C538)</f>
        <v/>
      </c>
      <c r="D538" s="91" t="str">
        <f>IF('5. Contrasts'!D538="","",'5. Contrasts'!D538)</f>
        <v/>
      </c>
      <c r="E538" s="212" t="str">
        <f>IF('5. Contrasts'!E538="","",'5. Contrasts'!E538)</f>
        <v>vs.</v>
      </c>
      <c r="F538" s="211" t="str">
        <f>IF('5. Contrasts'!F538="","",'5. Contrasts'!F538)</f>
        <v/>
      </c>
      <c r="G538" s="93" t="str">
        <f>IF('5. Contrasts'!G538="","",'5. Contrasts'!G538)</f>
        <v/>
      </c>
      <c r="H538" s="399" t="str">
        <f>IF('5. Contrasts'!H538="","",'5. Contrasts'!H538)</f>
        <v/>
      </c>
      <c r="I538" s="211" t="str">
        <f>IF('5. Contrasts'!I538="","",'5. Contrasts'!I538)</f>
        <v/>
      </c>
      <c r="J538" s="211" t="str">
        <f>IF('5. Contrasts'!J538="","",'5. Contrasts'!J538)</f>
        <v/>
      </c>
      <c r="K538" s="211" t="str">
        <f>IF('5. Contrasts'!K538="","",'5. Contrasts'!K538)</f>
        <v/>
      </c>
      <c r="L538" s="211" t="str">
        <f>IF('5. Contrasts'!L538="","",'5. Contrasts'!L538)</f>
        <v/>
      </c>
      <c r="M538" s="211" t="str">
        <f>IF('5. Contrasts'!M538="","",'5. Contrasts'!M538)</f>
        <v/>
      </c>
      <c r="N538" s="211" t="str">
        <f>IF('5. Contrasts'!N538="","",'5. Contrasts'!N538)</f>
        <v/>
      </c>
      <c r="O538" s="211" t="str">
        <f>IF('5. Contrasts'!O538="","",'5. Contrasts'!O538)</f>
        <v/>
      </c>
      <c r="P538" s="211" t="str">
        <f>IF('5. Contrasts'!P538="","",'5. Contrasts'!P538)</f>
        <v/>
      </c>
      <c r="Q538" s="211" t="str">
        <f>IF('5. Contrasts'!Q538="","",'5. Contrasts'!Q538)</f>
        <v/>
      </c>
      <c r="R538" s="211" t="str">
        <f>IF('5. Contrasts'!R538="","",'5. Contrasts'!R538)</f>
        <v/>
      </c>
      <c r="S538" s="211" t="str">
        <f>IF('5. Contrasts'!S538="","",'5. Contrasts'!S538)</f>
        <v/>
      </c>
      <c r="T538" s="211" t="str">
        <f>IF('5. Contrasts'!T538="","",'5. Contrasts'!T538)</f>
        <v/>
      </c>
      <c r="U538" s="211" t="str">
        <f>IF('5. Contrasts'!U538="","",'5. Contrasts'!U538)</f>
        <v/>
      </c>
      <c r="V538" s="211" t="str">
        <f>IF('5. Contrasts'!V538="","",'5. Contrasts'!V538)</f>
        <v/>
      </c>
      <c r="W538" s="211" t="str">
        <f>IF('5. Contrasts'!W538="","",'5. Contrasts'!W538)</f>
        <v/>
      </c>
      <c r="X538" s="211" t="str">
        <f>IF('5. Contrasts'!X538="","",'5. Contrasts'!X538)</f>
        <v/>
      </c>
      <c r="Y538" s="211" t="str">
        <f>IF('5. Contrasts'!Y538="","",'5. Contrasts'!Y538)</f>
        <v/>
      </c>
      <c r="Z538" s="585" t="str">
        <f>IF('5. Contrasts'!Z538="","",'5. Contrasts'!Z538)</f>
        <v/>
      </c>
      <c r="AA538" s="377">
        <f t="shared" si="7"/>
        <v>20</v>
      </c>
      <c r="AC538" s="599"/>
      <c r="AD538" s="81"/>
      <c r="AE538" s="81"/>
      <c r="AF538" s="81"/>
      <c r="AG538" s="81"/>
      <c r="AH538" s="81"/>
      <c r="AI538" s="87"/>
      <c r="AJ538" s="81"/>
      <c r="AK538" s="81"/>
      <c r="AL538" s="81"/>
      <c r="AM538" s="81"/>
      <c r="AN538" s="81"/>
      <c r="AO538" s="81"/>
      <c r="AP538" s="81"/>
      <c r="AQ538" s="81"/>
      <c r="AR538" s="600"/>
    </row>
    <row r="539" spans="1:44" s="378" customFormat="1" ht="12.75" hidden="1" customHeight="1" x14ac:dyDescent="0.2">
      <c r="A539" s="547" t="str">
        <f>IF('5. Contrasts'!A539="","",'5. Contrasts'!A539)</f>
        <v/>
      </c>
      <c r="B539" s="211" t="str">
        <f>IF('5. Contrasts'!B539="","",'5. Contrasts'!B539)</f>
        <v/>
      </c>
      <c r="C539" s="211" t="str">
        <f>IF('5. Contrasts'!C539="","",'5. Contrasts'!C539)</f>
        <v/>
      </c>
      <c r="D539" s="91" t="str">
        <f>IF('5. Contrasts'!D539="","",'5. Contrasts'!D539)</f>
        <v/>
      </c>
      <c r="E539" s="212" t="str">
        <f>IF('5. Contrasts'!E539="","",'5. Contrasts'!E539)</f>
        <v>vs.</v>
      </c>
      <c r="F539" s="211" t="str">
        <f>IF('5. Contrasts'!F539="","",'5. Contrasts'!F539)</f>
        <v/>
      </c>
      <c r="G539" s="93" t="str">
        <f>IF('5. Contrasts'!G539="","",'5. Contrasts'!G539)</f>
        <v/>
      </c>
      <c r="H539" s="399" t="str">
        <f>IF('5. Contrasts'!H539="","",'5. Contrasts'!H539)</f>
        <v/>
      </c>
      <c r="I539" s="211" t="str">
        <f>IF('5. Contrasts'!I539="","",'5. Contrasts'!I539)</f>
        <v/>
      </c>
      <c r="J539" s="211" t="str">
        <f>IF('5. Contrasts'!J539="","",'5. Contrasts'!J539)</f>
        <v/>
      </c>
      <c r="K539" s="211" t="str">
        <f>IF('5. Contrasts'!K539="","",'5. Contrasts'!K539)</f>
        <v/>
      </c>
      <c r="L539" s="211" t="str">
        <f>IF('5. Contrasts'!L539="","",'5. Contrasts'!L539)</f>
        <v/>
      </c>
      <c r="M539" s="211" t="str">
        <f>IF('5. Contrasts'!M539="","",'5. Contrasts'!M539)</f>
        <v/>
      </c>
      <c r="N539" s="211" t="str">
        <f>IF('5. Contrasts'!N539="","",'5. Contrasts'!N539)</f>
        <v/>
      </c>
      <c r="O539" s="211" t="str">
        <f>IF('5. Contrasts'!O539="","",'5. Contrasts'!O539)</f>
        <v/>
      </c>
      <c r="P539" s="211" t="str">
        <f>IF('5. Contrasts'!P539="","",'5. Contrasts'!P539)</f>
        <v/>
      </c>
      <c r="Q539" s="211" t="str">
        <f>IF('5. Contrasts'!Q539="","",'5. Contrasts'!Q539)</f>
        <v/>
      </c>
      <c r="R539" s="211" t="str">
        <f>IF('5. Contrasts'!R539="","",'5. Contrasts'!R539)</f>
        <v/>
      </c>
      <c r="S539" s="211" t="str">
        <f>IF('5. Contrasts'!S539="","",'5. Contrasts'!S539)</f>
        <v/>
      </c>
      <c r="T539" s="211" t="str">
        <f>IF('5. Contrasts'!T539="","",'5. Contrasts'!T539)</f>
        <v/>
      </c>
      <c r="U539" s="211" t="str">
        <f>IF('5. Contrasts'!U539="","",'5. Contrasts'!U539)</f>
        <v/>
      </c>
      <c r="V539" s="211" t="str">
        <f>IF('5. Contrasts'!V539="","",'5. Contrasts'!V539)</f>
        <v/>
      </c>
      <c r="W539" s="211" t="str">
        <f>IF('5. Contrasts'!W539="","",'5. Contrasts'!W539)</f>
        <v/>
      </c>
      <c r="X539" s="211" t="str">
        <f>IF('5. Contrasts'!X539="","",'5. Contrasts'!X539)</f>
        <v/>
      </c>
      <c r="Y539" s="211" t="str">
        <f>IF('5. Contrasts'!Y539="","",'5. Contrasts'!Y539)</f>
        <v/>
      </c>
      <c r="Z539" s="585" t="str">
        <f>IF('5. Contrasts'!Z539="","",'5. Contrasts'!Z539)</f>
        <v/>
      </c>
      <c r="AA539" s="377">
        <f t="shared" si="7"/>
        <v>20</v>
      </c>
      <c r="AC539" s="599"/>
      <c r="AD539" s="81"/>
      <c r="AE539" s="81"/>
      <c r="AF539" s="81"/>
      <c r="AG539" s="81"/>
      <c r="AH539" s="81"/>
      <c r="AI539" s="87"/>
      <c r="AJ539" s="81"/>
      <c r="AK539" s="81"/>
      <c r="AL539" s="81"/>
      <c r="AM539" s="81"/>
      <c r="AN539" s="81"/>
      <c r="AO539" s="81"/>
      <c r="AP539" s="81"/>
      <c r="AQ539" s="81"/>
      <c r="AR539" s="600"/>
    </row>
    <row r="540" spans="1:44" s="378" customFormat="1" ht="12.75" hidden="1" customHeight="1" x14ac:dyDescent="0.2">
      <c r="A540" s="547" t="str">
        <f>IF('5. Contrasts'!A540="","",'5. Contrasts'!A540)</f>
        <v/>
      </c>
      <c r="B540" s="211" t="str">
        <f>IF('5. Contrasts'!B540="","",'5. Contrasts'!B540)</f>
        <v/>
      </c>
      <c r="C540" s="211" t="str">
        <f>IF('5. Contrasts'!C540="","",'5. Contrasts'!C540)</f>
        <v/>
      </c>
      <c r="D540" s="91" t="str">
        <f>IF('5. Contrasts'!D540="","",'5. Contrasts'!D540)</f>
        <v/>
      </c>
      <c r="E540" s="212" t="str">
        <f>IF('5. Contrasts'!E540="","",'5. Contrasts'!E540)</f>
        <v>vs.</v>
      </c>
      <c r="F540" s="211" t="str">
        <f>IF('5. Contrasts'!F540="","",'5. Contrasts'!F540)</f>
        <v/>
      </c>
      <c r="G540" s="93" t="str">
        <f>IF('5. Contrasts'!G540="","",'5. Contrasts'!G540)</f>
        <v/>
      </c>
      <c r="H540" s="399" t="str">
        <f>IF('5. Contrasts'!H540="","",'5. Contrasts'!H540)</f>
        <v/>
      </c>
      <c r="I540" s="211" t="str">
        <f>IF('5. Contrasts'!I540="","",'5. Contrasts'!I540)</f>
        <v/>
      </c>
      <c r="J540" s="211" t="str">
        <f>IF('5. Contrasts'!J540="","",'5. Contrasts'!J540)</f>
        <v/>
      </c>
      <c r="K540" s="211" t="str">
        <f>IF('5. Contrasts'!K540="","",'5. Contrasts'!K540)</f>
        <v/>
      </c>
      <c r="L540" s="211" t="str">
        <f>IF('5. Contrasts'!L540="","",'5. Contrasts'!L540)</f>
        <v/>
      </c>
      <c r="M540" s="211" t="str">
        <f>IF('5. Contrasts'!M540="","",'5. Contrasts'!M540)</f>
        <v/>
      </c>
      <c r="N540" s="211" t="str">
        <f>IF('5. Contrasts'!N540="","",'5. Contrasts'!N540)</f>
        <v/>
      </c>
      <c r="O540" s="211" t="str">
        <f>IF('5. Contrasts'!O540="","",'5. Contrasts'!O540)</f>
        <v/>
      </c>
      <c r="P540" s="211" t="str">
        <f>IF('5. Contrasts'!P540="","",'5. Contrasts'!P540)</f>
        <v/>
      </c>
      <c r="Q540" s="211" t="str">
        <f>IF('5. Contrasts'!Q540="","",'5. Contrasts'!Q540)</f>
        <v/>
      </c>
      <c r="R540" s="211" t="str">
        <f>IF('5. Contrasts'!R540="","",'5. Contrasts'!R540)</f>
        <v/>
      </c>
      <c r="S540" s="211" t="str">
        <f>IF('5. Contrasts'!S540="","",'5. Contrasts'!S540)</f>
        <v/>
      </c>
      <c r="T540" s="211" t="str">
        <f>IF('5. Contrasts'!T540="","",'5. Contrasts'!T540)</f>
        <v/>
      </c>
      <c r="U540" s="211" t="str">
        <f>IF('5. Contrasts'!U540="","",'5. Contrasts'!U540)</f>
        <v/>
      </c>
      <c r="V540" s="211" t="str">
        <f>IF('5. Contrasts'!V540="","",'5. Contrasts'!V540)</f>
        <v/>
      </c>
      <c r="W540" s="211" t="str">
        <f>IF('5. Contrasts'!W540="","",'5. Contrasts'!W540)</f>
        <v/>
      </c>
      <c r="X540" s="211" t="str">
        <f>IF('5. Contrasts'!X540="","",'5. Contrasts'!X540)</f>
        <v/>
      </c>
      <c r="Y540" s="211" t="str">
        <f>IF('5. Contrasts'!Y540="","",'5. Contrasts'!Y540)</f>
        <v/>
      </c>
      <c r="Z540" s="585" t="str">
        <f>IF('5. Contrasts'!Z540="","",'5. Contrasts'!Z540)</f>
        <v/>
      </c>
      <c r="AA540" s="377">
        <f t="shared" si="7"/>
        <v>20</v>
      </c>
      <c r="AC540" s="599"/>
      <c r="AD540" s="81"/>
      <c r="AE540" s="81"/>
      <c r="AF540" s="81"/>
      <c r="AG540" s="81"/>
      <c r="AH540" s="81"/>
      <c r="AI540" s="87"/>
      <c r="AJ540" s="81"/>
      <c r="AK540" s="81"/>
      <c r="AL540" s="81"/>
      <c r="AM540" s="81"/>
      <c r="AN540" s="81"/>
      <c r="AO540" s="81"/>
      <c r="AP540" s="81"/>
      <c r="AQ540" s="81"/>
      <c r="AR540" s="600"/>
    </row>
    <row r="541" spans="1:44" s="378" customFormat="1" ht="12.75" hidden="1" customHeight="1" x14ac:dyDescent="0.2">
      <c r="A541" s="547" t="str">
        <f>IF('5. Contrasts'!A541="","",'5. Contrasts'!A541)</f>
        <v/>
      </c>
      <c r="B541" s="211" t="str">
        <f>IF('5. Contrasts'!B541="","",'5. Contrasts'!B541)</f>
        <v/>
      </c>
      <c r="C541" s="211" t="str">
        <f>IF('5. Contrasts'!C541="","",'5. Contrasts'!C541)</f>
        <v/>
      </c>
      <c r="D541" s="91" t="str">
        <f>IF('5. Contrasts'!D541="","",'5. Contrasts'!D541)</f>
        <v/>
      </c>
      <c r="E541" s="212" t="str">
        <f>IF('5. Contrasts'!E541="","",'5. Contrasts'!E541)</f>
        <v>vs.</v>
      </c>
      <c r="F541" s="211" t="str">
        <f>IF('5. Contrasts'!F541="","",'5. Contrasts'!F541)</f>
        <v/>
      </c>
      <c r="G541" s="93" t="str">
        <f>IF('5. Contrasts'!G541="","",'5. Contrasts'!G541)</f>
        <v/>
      </c>
      <c r="H541" s="399" t="str">
        <f>IF('5. Contrasts'!H541="","",'5. Contrasts'!H541)</f>
        <v/>
      </c>
      <c r="I541" s="211" t="str">
        <f>IF('5. Contrasts'!I541="","",'5. Contrasts'!I541)</f>
        <v/>
      </c>
      <c r="J541" s="211" t="str">
        <f>IF('5. Contrasts'!J541="","",'5. Contrasts'!J541)</f>
        <v/>
      </c>
      <c r="K541" s="211" t="str">
        <f>IF('5. Contrasts'!K541="","",'5. Contrasts'!K541)</f>
        <v/>
      </c>
      <c r="L541" s="211" t="str">
        <f>IF('5. Contrasts'!L541="","",'5. Contrasts'!L541)</f>
        <v/>
      </c>
      <c r="M541" s="211" t="str">
        <f>IF('5. Contrasts'!M541="","",'5. Contrasts'!M541)</f>
        <v/>
      </c>
      <c r="N541" s="211" t="str">
        <f>IF('5. Contrasts'!N541="","",'5. Contrasts'!N541)</f>
        <v/>
      </c>
      <c r="O541" s="211" t="str">
        <f>IF('5. Contrasts'!O541="","",'5. Contrasts'!O541)</f>
        <v/>
      </c>
      <c r="P541" s="211" t="str">
        <f>IF('5. Contrasts'!P541="","",'5. Contrasts'!P541)</f>
        <v/>
      </c>
      <c r="Q541" s="211" t="str">
        <f>IF('5. Contrasts'!Q541="","",'5. Contrasts'!Q541)</f>
        <v/>
      </c>
      <c r="R541" s="211" t="str">
        <f>IF('5. Contrasts'!R541="","",'5. Contrasts'!R541)</f>
        <v/>
      </c>
      <c r="S541" s="211" t="str">
        <f>IF('5. Contrasts'!S541="","",'5. Contrasts'!S541)</f>
        <v/>
      </c>
      <c r="T541" s="211" t="str">
        <f>IF('5. Contrasts'!T541="","",'5. Contrasts'!T541)</f>
        <v/>
      </c>
      <c r="U541" s="211" t="str">
        <f>IF('5. Contrasts'!U541="","",'5. Contrasts'!U541)</f>
        <v/>
      </c>
      <c r="V541" s="211" t="str">
        <f>IF('5. Contrasts'!V541="","",'5. Contrasts'!V541)</f>
        <v/>
      </c>
      <c r="W541" s="211" t="str">
        <f>IF('5. Contrasts'!W541="","",'5. Contrasts'!W541)</f>
        <v/>
      </c>
      <c r="X541" s="211" t="str">
        <f>IF('5. Contrasts'!X541="","",'5. Contrasts'!X541)</f>
        <v/>
      </c>
      <c r="Y541" s="211" t="str">
        <f>IF('5. Contrasts'!Y541="","",'5. Contrasts'!Y541)</f>
        <v/>
      </c>
      <c r="Z541" s="585" t="str">
        <f>IF('5. Contrasts'!Z541="","",'5. Contrasts'!Z541)</f>
        <v/>
      </c>
      <c r="AA541" s="377">
        <f t="shared" si="7"/>
        <v>20</v>
      </c>
      <c r="AC541" s="599"/>
      <c r="AD541" s="81"/>
      <c r="AE541" s="81"/>
      <c r="AF541" s="81"/>
      <c r="AG541" s="81"/>
      <c r="AH541" s="81"/>
      <c r="AI541" s="87"/>
      <c r="AJ541" s="81"/>
      <c r="AK541" s="81"/>
      <c r="AL541" s="81"/>
      <c r="AM541" s="81"/>
      <c r="AN541" s="81"/>
      <c r="AO541" s="81"/>
      <c r="AP541" s="81"/>
      <c r="AQ541" s="81"/>
      <c r="AR541" s="600"/>
    </row>
    <row r="542" spans="1:44" s="378" customFormat="1" ht="12.75" hidden="1" customHeight="1" x14ac:dyDescent="0.2">
      <c r="A542" s="547" t="str">
        <f>IF('5. Contrasts'!A542="","",'5. Contrasts'!A542)</f>
        <v/>
      </c>
      <c r="B542" s="211" t="str">
        <f>IF('5. Contrasts'!B542="","",'5. Contrasts'!B542)</f>
        <v/>
      </c>
      <c r="C542" s="211" t="str">
        <f>IF('5. Contrasts'!C542="","",'5. Contrasts'!C542)</f>
        <v/>
      </c>
      <c r="D542" s="91" t="str">
        <f>IF('5. Contrasts'!D542="","",'5. Contrasts'!D542)</f>
        <v/>
      </c>
      <c r="E542" s="212" t="str">
        <f>IF('5. Contrasts'!E542="","",'5. Contrasts'!E542)</f>
        <v>vs.</v>
      </c>
      <c r="F542" s="211" t="str">
        <f>IF('5. Contrasts'!F542="","",'5. Contrasts'!F542)</f>
        <v/>
      </c>
      <c r="G542" s="93" t="str">
        <f>IF('5. Contrasts'!G542="","",'5. Contrasts'!G542)</f>
        <v/>
      </c>
      <c r="H542" s="399" t="str">
        <f>IF('5. Contrasts'!H542="","",'5. Contrasts'!H542)</f>
        <v/>
      </c>
      <c r="I542" s="211" t="str">
        <f>IF('5. Contrasts'!I542="","",'5. Contrasts'!I542)</f>
        <v/>
      </c>
      <c r="J542" s="211" t="str">
        <f>IF('5. Contrasts'!J542="","",'5. Contrasts'!J542)</f>
        <v/>
      </c>
      <c r="K542" s="211" t="str">
        <f>IF('5. Contrasts'!K542="","",'5. Contrasts'!K542)</f>
        <v/>
      </c>
      <c r="L542" s="211" t="str">
        <f>IF('5. Contrasts'!L542="","",'5. Contrasts'!L542)</f>
        <v/>
      </c>
      <c r="M542" s="211" t="str">
        <f>IF('5. Contrasts'!M542="","",'5. Contrasts'!M542)</f>
        <v/>
      </c>
      <c r="N542" s="211" t="str">
        <f>IF('5. Contrasts'!N542="","",'5. Contrasts'!N542)</f>
        <v/>
      </c>
      <c r="O542" s="211" t="str">
        <f>IF('5. Contrasts'!O542="","",'5. Contrasts'!O542)</f>
        <v/>
      </c>
      <c r="P542" s="211" t="str">
        <f>IF('5. Contrasts'!P542="","",'5. Contrasts'!P542)</f>
        <v/>
      </c>
      <c r="Q542" s="211" t="str">
        <f>IF('5. Contrasts'!Q542="","",'5. Contrasts'!Q542)</f>
        <v/>
      </c>
      <c r="R542" s="211" t="str">
        <f>IF('5. Contrasts'!R542="","",'5. Contrasts'!R542)</f>
        <v/>
      </c>
      <c r="S542" s="211" t="str">
        <f>IF('5. Contrasts'!S542="","",'5. Contrasts'!S542)</f>
        <v/>
      </c>
      <c r="T542" s="211" t="str">
        <f>IF('5. Contrasts'!T542="","",'5. Contrasts'!T542)</f>
        <v/>
      </c>
      <c r="U542" s="211" t="str">
        <f>IF('5. Contrasts'!U542="","",'5. Contrasts'!U542)</f>
        <v/>
      </c>
      <c r="V542" s="211" t="str">
        <f>IF('5. Contrasts'!V542="","",'5. Contrasts'!V542)</f>
        <v/>
      </c>
      <c r="W542" s="211" t="str">
        <f>IF('5. Contrasts'!W542="","",'5. Contrasts'!W542)</f>
        <v/>
      </c>
      <c r="X542" s="211" t="str">
        <f>IF('5. Contrasts'!X542="","",'5. Contrasts'!X542)</f>
        <v/>
      </c>
      <c r="Y542" s="211" t="str">
        <f>IF('5. Contrasts'!Y542="","",'5. Contrasts'!Y542)</f>
        <v/>
      </c>
      <c r="Z542" s="585" t="str">
        <f>IF('5. Contrasts'!Z542="","",'5. Contrasts'!Z542)</f>
        <v/>
      </c>
      <c r="AA542" s="377">
        <f t="shared" si="7"/>
        <v>20</v>
      </c>
      <c r="AC542" s="599"/>
      <c r="AD542" s="81"/>
      <c r="AE542" s="81"/>
      <c r="AF542" s="81"/>
      <c r="AG542" s="81"/>
      <c r="AH542" s="81"/>
      <c r="AI542" s="87"/>
      <c r="AJ542" s="81"/>
      <c r="AK542" s="81"/>
      <c r="AL542" s="81"/>
      <c r="AM542" s="81"/>
      <c r="AN542" s="81"/>
      <c r="AO542" s="81"/>
      <c r="AP542" s="81"/>
      <c r="AQ542" s="81"/>
      <c r="AR542" s="600"/>
    </row>
    <row r="543" spans="1:44" s="378" customFormat="1" ht="12.75" hidden="1" customHeight="1" x14ac:dyDescent="0.2">
      <c r="A543" s="547" t="str">
        <f>IF('5. Contrasts'!A543="","",'5. Contrasts'!A543)</f>
        <v/>
      </c>
      <c r="B543" s="211" t="str">
        <f>IF('5. Contrasts'!B543="","",'5. Contrasts'!B543)</f>
        <v/>
      </c>
      <c r="C543" s="211" t="str">
        <f>IF('5. Contrasts'!C543="","",'5. Contrasts'!C543)</f>
        <v/>
      </c>
      <c r="D543" s="91" t="str">
        <f>IF('5. Contrasts'!D543="","",'5. Contrasts'!D543)</f>
        <v/>
      </c>
      <c r="E543" s="212" t="str">
        <f>IF('5. Contrasts'!E543="","",'5. Contrasts'!E543)</f>
        <v>vs.</v>
      </c>
      <c r="F543" s="211" t="str">
        <f>IF('5. Contrasts'!F543="","",'5. Contrasts'!F543)</f>
        <v/>
      </c>
      <c r="G543" s="93" t="str">
        <f>IF('5. Contrasts'!G543="","",'5. Contrasts'!G543)</f>
        <v/>
      </c>
      <c r="H543" s="399" t="str">
        <f>IF('5. Contrasts'!H543="","",'5. Contrasts'!H543)</f>
        <v/>
      </c>
      <c r="I543" s="211" t="str">
        <f>IF('5. Contrasts'!I543="","",'5. Contrasts'!I543)</f>
        <v/>
      </c>
      <c r="J543" s="211" t="str">
        <f>IF('5. Contrasts'!J543="","",'5. Contrasts'!J543)</f>
        <v/>
      </c>
      <c r="K543" s="211" t="str">
        <f>IF('5. Contrasts'!K543="","",'5. Contrasts'!K543)</f>
        <v/>
      </c>
      <c r="L543" s="211" t="str">
        <f>IF('5. Contrasts'!L543="","",'5. Contrasts'!L543)</f>
        <v/>
      </c>
      <c r="M543" s="211" t="str">
        <f>IF('5. Contrasts'!M543="","",'5. Contrasts'!M543)</f>
        <v/>
      </c>
      <c r="N543" s="211" t="str">
        <f>IF('5. Contrasts'!N543="","",'5. Contrasts'!N543)</f>
        <v/>
      </c>
      <c r="O543" s="211" t="str">
        <f>IF('5. Contrasts'!O543="","",'5. Contrasts'!O543)</f>
        <v/>
      </c>
      <c r="P543" s="211" t="str">
        <f>IF('5. Contrasts'!P543="","",'5. Contrasts'!P543)</f>
        <v/>
      </c>
      <c r="Q543" s="211" t="str">
        <f>IF('5. Contrasts'!Q543="","",'5. Contrasts'!Q543)</f>
        <v/>
      </c>
      <c r="R543" s="211" t="str">
        <f>IF('5. Contrasts'!R543="","",'5. Contrasts'!R543)</f>
        <v/>
      </c>
      <c r="S543" s="211" t="str">
        <f>IF('5. Contrasts'!S543="","",'5. Contrasts'!S543)</f>
        <v/>
      </c>
      <c r="T543" s="211" t="str">
        <f>IF('5. Contrasts'!T543="","",'5. Contrasts'!T543)</f>
        <v/>
      </c>
      <c r="U543" s="211" t="str">
        <f>IF('5. Contrasts'!U543="","",'5. Contrasts'!U543)</f>
        <v/>
      </c>
      <c r="V543" s="211" t="str">
        <f>IF('5. Contrasts'!V543="","",'5. Contrasts'!V543)</f>
        <v/>
      </c>
      <c r="W543" s="211" t="str">
        <f>IF('5. Contrasts'!W543="","",'5. Contrasts'!W543)</f>
        <v/>
      </c>
      <c r="X543" s="211" t="str">
        <f>IF('5. Contrasts'!X543="","",'5. Contrasts'!X543)</f>
        <v/>
      </c>
      <c r="Y543" s="211" t="str">
        <f>IF('5. Contrasts'!Y543="","",'5. Contrasts'!Y543)</f>
        <v/>
      </c>
      <c r="Z543" s="585" t="str">
        <f>IF('5. Contrasts'!Z543="","",'5. Contrasts'!Z543)</f>
        <v/>
      </c>
      <c r="AA543" s="377">
        <f t="shared" si="7"/>
        <v>20</v>
      </c>
      <c r="AC543" s="599"/>
      <c r="AD543" s="81"/>
      <c r="AE543" s="81"/>
      <c r="AF543" s="81"/>
      <c r="AG543" s="81"/>
      <c r="AH543" s="81"/>
      <c r="AI543" s="87"/>
      <c r="AJ543" s="81"/>
      <c r="AK543" s="81"/>
      <c r="AL543" s="81"/>
      <c r="AM543" s="81"/>
      <c r="AN543" s="81"/>
      <c r="AO543" s="81"/>
      <c r="AP543" s="81"/>
      <c r="AQ543" s="81"/>
      <c r="AR543" s="600"/>
    </row>
    <row r="544" spans="1:44" s="378" customFormat="1" ht="12.75" hidden="1" customHeight="1" x14ac:dyDescent="0.2">
      <c r="A544" s="547" t="str">
        <f>IF('5. Contrasts'!A544="","",'5. Contrasts'!A544)</f>
        <v/>
      </c>
      <c r="B544" s="211" t="str">
        <f>IF('5. Contrasts'!B544="","",'5. Contrasts'!B544)</f>
        <v/>
      </c>
      <c r="C544" s="211" t="str">
        <f>IF('5. Contrasts'!C544="","",'5. Contrasts'!C544)</f>
        <v/>
      </c>
      <c r="D544" s="91" t="str">
        <f>IF('5. Contrasts'!D544="","",'5. Contrasts'!D544)</f>
        <v/>
      </c>
      <c r="E544" s="212" t="str">
        <f>IF('5. Contrasts'!E544="","",'5. Contrasts'!E544)</f>
        <v>vs.</v>
      </c>
      <c r="F544" s="211" t="str">
        <f>IF('5. Contrasts'!F544="","",'5. Contrasts'!F544)</f>
        <v/>
      </c>
      <c r="G544" s="93" t="str">
        <f>IF('5. Contrasts'!G544="","",'5. Contrasts'!G544)</f>
        <v/>
      </c>
      <c r="H544" s="399" t="str">
        <f>IF('5. Contrasts'!H544="","",'5. Contrasts'!H544)</f>
        <v/>
      </c>
      <c r="I544" s="211" t="str">
        <f>IF('5. Contrasts'!I544="","",'5. Contrasts'!I544)</f>
        <v/>
      </c>
      <c r="J544" s="211" t="str">
        <f>IF('5. Contrasts'!J544="","",'5. Contrasts'!J544)</f>
        <v/>
      </c>
      <c r="K544" s="211" t="str">
        <f>IF('5. Contrasts'!K544="","",'5. Contrasts'!K544)</f>
        <v/>
      </c>
      <c r="L544" s="211" t="str">
        <f>IF('5. Contrasts'!L544="","",'5. Contrasts'!L544)</f>
        <v/>
      </c>
      <c r="M544" s="211" t="str">
        <f>IF('5. Contrasts'!M544="","",'5. Contrasts'!M544)</f>
        <v/>
      </c>
      <c r="N544" s="211" t="str">
        <f>IF('5. Contrasts'!N544="","",'5. Contrasts'!N544)</f>
        <v/>
      </c>
      <c r="O544" s="211" t="str">
        <f>IF('5. Contrasts'!O544="","",'5. Contrasts'!O544)</f>
        <v/>
      </c>
      <c r="P544" s="211" t="str">
        <f>IF('5. Contrasts'!P544="","",'5. Contrasts'!P544)</f>
        <v/>
      </c>
      <c r="Q544" s="211" t="str">
        <f>IF('5. Contrasts'!Q544="","",'5. Contrasts'!Q544)</f>
        <v/>
      </c>
      <c r="R544" s="211" t="str">
        <f>IF('5. Contrasts'!R544="","",'5. Contrasts'!R544)</f>
        <v/>
      </c>
      <c r="S544" s="211" t="str">
        <f>IF('5. Contrasts'!S544="","",'5. Contrasts'!S544)</f>
        <v/>
      </c>
      <c r="T544" s="211" t="str">
        <f>IF('5. Contrasts'!T544="","",'5. Contrasts'!T544)</f>
        <v/>
      </c>
      <c r="U544" s="211" t="str">
        <f>IF('5. Contrasts'!U544="","",'5. Contrasts'!U544)</f>
        <v/>
      </c>
      <c r="V544" s="211" t="str">
        <f>IF('5. Contrasts'!V544="","",'5. Contrasts'!V544)</f>
        <v/>
      </c>
      <c r="W544" s="211" t="str">
        <f>IF('5. Contrasts'!W544="","",'5. Contrasts'!W544)</f>
        <v/>
      </c>
      <c r="X544" s="211" t="str">
        <f>IF('5. Contrasts'!X544="","",'5. Contrasts'!X544)</f>
        <v/>
      </c>
      <c r="Y544" s="211" t="str">
        <f>IF('5. Contrasts'!Y544="","",'5. Contrasts'!Y544)</f>
        <v/>
      </c>
      <c r="Z544" s="585" t="str">
        <f>IF('5. Contrasts'!Z544="","",'5. Contrasts'!Z544)</f>
        <v/>
      </c>
      <c r="AA544" s="377">
        <f t="shared" si="7"/>
        <v>20</v>
      </c>
      <c r="AC544" s="599"/>
      <c r="AD544" s="81"/>
      <c r="AE544" s="81"/>
      <c r="AF544" s="81"/>
      <c r="AG544" s="81"/>
      <c r="AH544" s="81"/>
      <c r="AI544" s="87"/>
      <c r="AJ544" s="81"/>
      <c r="AK544" s="81"/>
      <c r="AL544" s="81"/>
      <c r="AM544" s="81"/>
      <c r="AN544" s="81"/>
      <c r="AO544" s="81"/>
      <c r="AP544" s="81"/>
      <c r="AQ544" s="81"/>
      <c r="AR544" s="600"/>
    </row>
    <row r="545" spans="1:44" s="378" customFormat="1" ht="12.75" hidden="1" customHeight="1" x14ac:dyDescent="0.2">
      <c r="A545" s="547" t="str">
        <f>IF('5. Contrasts'!A545="","",'5. Contrasts'!A545)</f>
        <v/>
      </c>
      <c r="B545" s="211" t="str">
        <f>IF('5. Contrasts'!B545="","",'5. Contrasts'!B545)</f>
        <v/>
      </c>
      <c r="C545" s="211" t="str">
        <f>IF('5. Contrasts'!C545="","",'5. Contrasts'!C545)</f>
        <v/>
      </c>
      <c r="D545" s="91" t="str">
        <f>IF('5. Contrasts'!D545="","",'5. Contrasts'!D545)</f>
        <v/>
      </c>
      <c r="E545" s="212" t="str">
        <f>IF('5. Contrasts'!E545="","",'5. Contrasts'!E545)</f>
        <v>vs.</v>
      </c>
      <c r="F545" s="211" t="str">
        <f>IF('5. Contrasts'!F545="","",'5. Contrasts'!F545)</f>
        <v/>
      </c>
      <c r="G545" s="93" t="str">
        <f>IF('5. Contrasts'!G545="","",'5. Contrasts'!G545)</f>
        <v/>
      </c>
      <c r="H545" s="399" t="str">
        <f>IF('5. Contrasts'!H545="","",'5. Contrasts'!H545)</f>
        <v/>
      </c>
      <c r="I545" s="211" t="str">
        <f>IF('5. Contrasts'!I545="","",'5. Contrasts'!I545)</f>
        <v/>
      </c>
      <c r="J545" s="211" t="str">
        <f>IF('5. Contrasts'!J545="","",'5. Contrasts'!J545)</f>
        <v/>
      </c>
      <c r="K545" s="211" t="str">
        <f>IF('5. Contrasts'!K545="","",'5. Contrasts'!K545)</f>
        <v/>
      </c>
      <c r="L545" s="211" t="str">
        <f>IF('5. Contrasts'!L545="","",'5. Contrasts'!L545)</f>
        <v/>
      </c>
      <c r="M545" s="211" t="str">
        <f>IF('5. Contrasts'!M545="","",'5. Contrasts'!M545)</f>
        <v/>
      </c>
      <c r="N545" s="211" t="str">
        <f>IF('5. Contrasts'!N545="","",'5. Contrasts'!N545)</f>
        <v/>
      </c>
      <c r="O545" s="211" t="str">
        <f>IF('5. Contrasts'!O545="","",'5. Contrasts'!O545)</f>
        <v/>
      </c>
      <c r="P545" s="211" t="str">
        <f>IF('5. Contrasts'!P545="","",'5. Contrasts'!P545)</f>
        <v/>
      </c>
      <c r="Q545" s="211" t="str">
        <f>IF('5. Contrasts'!Q545="","",'5. Contrasts'!Q545)</f>
        <v/>
      </c>
      <c r="R545" s="211" t="str">
        <f>IF('5. Contrasts'!R545="","",'5. Contrasts'!R545)</f>
        <v/>
      </c>
      <c r="S545" s="211" t="str">
        <f>IF('5. Contrasts'!S545="","",'5. Contrasts'!S545)</f>
        <v/>
      </c>
      <c r="T545" s="211" t="str">
        <f>IF('5. Contrasts'!T545="","",'5. Contrasts'!T545)</f>
        <v/>
      </c>
      <c r="U545" s="211" t="str">
        <f>IF('5. Contrasts'!U545="","",'5. Contrasts'!U545)</f>
        <v/>
      </c>
      <c r="V545" s="211" t="str">
        <f>IF('5. Contrasts'!V545="","",'5. Contrasts'!V545)</f>
        <v/>
      </c>
      <c r="W545" s="211" t="str">
        <f>IF('5. Contrasts'!W545="","",'5. Contrasts'!W545)</f>
        <v/>
      </c>
      <c r="X545" s="211" t="str">
        <f>IF('5. Contrasts'!X545="","",'5. Contrasts'!X545)</f>
        <v/>
      </c>
      <c r="Y545" s="211" t="str">
        <f>IF('5. Contrasts'!Y545="","",'5. Contrasts'!Y545)</f>
        <v/>
      </c>
      <c r="Z545" s="585" t="str">
        <f>IF('5. Contrasts'!Z545="","",'5. Contrasts'!Z545)</f>
        <v/>
      </c>
      <c r="AA545" s="377">
        <f t="shared" si="7"/>
        <v>20</v>
      </c>
      <c r="AC545" s="599"/>
      <c r="AD545" s="81"/>
      <c r="AE545" s="81"/>
      <c r="AF545" s="81"/>
      <c r="AG545" s="81"/>
      <c r="AH545" s="81"/>
      <c r="AI545" s="87"/>
      <c r="AJ545" s="81"/>
      <c r="AK545" s="81"/>
      <c r="AL545" s="81"/>
      <c r="AM545" s="81"/>
      <c r="AN545" s="81"/>
      <c r="AO545" s="81"/>
      <c r="AP545" s="81"/>
      <c r="AQ545" s="81"/>
      <c r="AR545" s="600"/>
    </row>
    <row r="546" spans="1:44" s="378" customFormat="1" ht="12.75" hidden="1" customHeight="1" x14ac:dyDescent="0.2">
      <c r="A546" s="547" t="str">
        <f>IF('5. Contrasts'!A546="","",'5. Contrasts'!A546)</f>
        <v/>
      </c>
      <c r="B546" s="211" t="str">
        <f>IF('5. Contrasts'!B546="","",'5. Contrasts'!B546)</f>
        <v/>
      </c>
      <c r="C546" s="211" t="str">
        <f>IF('5. Contrasts'!C546="","",'5. Contrasts'!C546)</f>
        <v/>
      </c>
      <c r="D546" s="91" t="str">
        <f>IF('5. Contrasts'!D546="","",'5. Contrasts'!D546)</f>
        <v/>
      </c>
      <c r="E546" s="212" t="str">
        <f>IF('5. Contrasts'!E546="","",'5. Contrasts'!E546)</f>
        <v>vs.</v>
      </c>
      <c r="F546" s="211" t="str">
        <f>IF('5. Contrasts'!F546="","",'5. Contrasts'!F546)</f>
        <v/>
      </c>
      <c r="G546" s="93" t="str">
        <f>IF('5. Contrasts'!G546="","",'5. Contrasts'!G546)</f>
        <v/>
      </c>
      <c r="H546" s="399" t="str">
        <f>IF('5. Contrasts'!H546="","",'5. Contrasts'!H546)</f>
        <v/>
      </c>
      <c r="I546" s="211" t="str">
        <f>IF('5. Contrasts'!I546="","",'5. Contrasts'!I546)</f>
        <v/>
      </c>
      <c r="J546" s="211" t="str">
        <f>IF('5. Contrasts'!J546="","",'5. Contrasts'!J546)</f>
        <v/>
      </c>
      <c r="K546" s="211" t="str">
        <f>IF('5. Contrasts'!K546="","",'5. Contrasts'!K546)</f>
        <v/>
      </c>
      <c r="L546" s="211" t="str">
        <f>IF('5. Contrasts'!L546="","",'5. Contrasts'!L546)</f>
        <v/>
      </c>
      <c r="M546" s="211" t="str">
        <f>IF('5. Contrasts'!M546="","",'5. Contrasts'!M546)</f>
        <v/>
      </c>
      <c r="N546" s="211" t="str">
        <f>IF('5. Contrasts'!N546="","",'5. Contrasts'!N546)</f>
        <v/>
      </c>
      <c r="O546" s="211" t="str">
        <f>IF('5. Contrasts'!O546="","",'5. Contrasts'!O546)</f>
        <v/>
      </c>
      <c r="P546" s="211" t="str">
        <f>IF('5. Contrasts'!P546="","",'5. Contrasts'!P546)</f>
        <v/>
      </c>
      <c r="Q546" s="211" t="str">
        <f>IF('5. Contrasts'!Q546="","",'5. Contrasts'!Q546)</f>
        <v/>
      </c>
      <c r="R546" s="211" t="str">
        <f>IF('5. Contrasts'!R546="","",'5. Contrasts'!R546)</f>
        <v/>
      </c>
      <c r="S546" s="211" t="str">
        <f>IF('5. Contrasts'!S546="","",'5. Contrasts'!S546)</f>
        <v/>
      </c>
      <c r="T546" s="211" t="str">
        <f>IF('5. Contrasts'!T546="","",'5. Contrasts'!T546)</f>
        <v/>
      </c>
      <c r="U546" s="211" t="str">
        <f>IF('5. Contrasts'!U546="","",'5. Contrasts'!U546)</f>
        <v/>
      </c>
      <c r="V546" s="211" t="str">
        <f>IF('5. Contrasts'!V546="","",'5. Contrasts'!V546)</f>
        <v/>
      </c>
      <c r="W546" s="211" t="str">
        <f>IF('5. Contrasts'!W546="","",'5. Contrasts'!W546)</f>
        <v/>
      </c>
      <c r="X546" s="211" t="str">
        <f>IF('5. Contrasts'!X546="","",'5. Contrasts'!X546)</f>
        <v/>
      </c>
      <c r="Y546" s="211" t="str">
        <f>IF('5. Contrasts'!Y546="","",'5. Contrasts'!Y546)</f>
        <v/>
      </c>
      <c r="Z546" s="585" t="str">
        <f>IF('5. Contrasts'!Z546="","",'5. Contrasts'!Z546)</f>
        <v/>
      </c>
      <c r="AA546" s="377">
        <f t="shared" si="7"/>
        <v>20</v>
      </c>
      <c r="AC546" s="599"/>
      <c r="AD546" s="81"/>
      <c r="AE546" s="81"/>
      <c r="AF546" s="81"/>
      <c r="AG546" s="81"/>
      <c r="AH546" s="81"/>
      <c r="AI546" s="87"/>
      <c r="AJ546" s="81"/>
      <c r="AK546" s="81"/>
      <c r="AL546" s="81"/>
      <c r="AM546" s="81"/>
      <c r="AN546" s="81"/>
      <c r="AO546" s="81"/>
      <c r="AP546" s="81"/>
      <c r="AQ546" s="81"/>
      <c r="AR546" s="600"/>
    </row>
    <row r="547" spans="1:44" s="378" customFormat="1" ht="12.75" hidden="1" customHeight="1" x14ac:dyDescent="0.2">
      <c r="A547" s="547" t="str">
        <f>IF('5. Contrasts'!A547="","",'5. Contrasts'!A547)</f>
        <v/>
      </c>
      <c r="B547" s="211" t="str">
        <f>IF('5. Contrasts'!B547="","",'5. Contrasts'!B547)</f>
        <v/>
      </c>
      <c r="C547" s="211" t="str">
        <f>IF('5. Contrasts'!C547="","",'5. Contrasts'!C547)</f>
        <v/>
      </c>
      <c r="D547" s="91" t="str">
        <f>IF('5. Contrasts'!D547="","",'5. Contrasts'!D547)</f>
        <v/>
      </c>
      <c r="E547" s="212" t="str">
        <f>IF('5. Contrasts'!E547="","",'5. Contrasts'!E547)</f>
        <v>vs.</v>
      </c>
      <c r="F547" s="211" t="str">
        <f>IF('5. Contrasts'!F547="","",'5. Contrasts'!F547)</f>
        <v/>
      </c>
      <c r="G547" s="93" t="str">
        <f>IF('5. Contrasts'!G547="","",'5. Contrasts'!G547)</f>
        <v/>
      </c>
      <c r="H547" s="399" t="str">
        <f>IF('5. Contrasts'!H547="","",'5. Contrasts'!H547)</f>
        <v/>
      </c>
      <c r="I547" s="211" t="str">
        <f>IF('5. Contrasts'!I547="","",'5. Contrasts'!I547)</f>
        <v/>
      </c>
      <c r="J547" s="211" t="str">
        <f>IF('5. Contrasts'!J547="","",'5. Contrasts'!J547)</f>
        <v/>
      </c>
      <c r="K547" s="211" t="str">
        <f>IF('5. Contrasts'!K547="","",'5. Contrasts'!K547)</f>
        <v/>
      </c>
      <c r="L547" s="211" t="str">
        <f>IF('5. Contrasts'!L547="","",'5. Contrasts'!L547)</f>
        <v/>
      </c>
      <c r="M547" s="211" t="str">
        <f>IF('5. Contrasts'!M547="","",'5. Contrasts'!M547)</f>
        <v/>
      </c>
      <c r="N547" s="211" t="str">
        <f>IF('5. Contrasts'!N547="","",'5. Contrasts'!N547)</f>
        <v/>
      </c>
      <c r="O547" s="211" t="str">
        <f>IF('5. Contrasts'!O547="","",'5. Contrasts'!O547)</f>
        <v/>
      </c>
      <c r="P547" s="211" t="str">
        <f>IF('5. Contrasts'!P547="","",'5. Contrasts'!P547)</f>
        <v/>
      </c>
      <c r="Q547" s="211" t="str">
        <f>IF('5. Contrasts'!Q547="","",'5. Contrasts'!Q547)</f>
        <v/>
      </c>
      <c r="R547" s="211" t="str">
        <f>IF('5. Contrasts'!R547="","",'5. Contrasts'!R547)</f>
        <v/>
      </c>
      <c r="S547" s="211" t="str">
        <f>IF('5. Contrasts'!S547="","",'5. Contrasts'!S547)</f>
        <v/>
      </c>
      <c r="T547" s="211" t="str">
        <f>IF('5. Contrasts'!T547="","",'5. Contrasts'!T547)</f>
        <v/>
      </c>
      <c r="U547" s="211" t="str">
        <f>IF('5. Contrasts'!U547="","",'5. Contrasts'!U547)</f>
        <v/>
      </c>
      <c r="V547" s="211" t="str">
        <f>IF('5. Contrasts'!V547="","",'5. Contrasts'!V547)</f>
        <v/>
      </c>
      <c r="W547" s="211" t="str">
        <f>IF('5. Contrasts'!W547="","",'5. Contrasts'!W547)</f>
        <v/>
      </c>
      <c r="X547" s="211" t="str">
        <f>IF('5. Contrasts'!X547="","",'5. Contrasts'!X547)</f>
        <v/>
      </c>
      <c r="Y547" s="211" t="str">
        <f>IF('5. Contrasts'!Y547="","",'5. Contrasts'!Y547)</f>
        <v/>
      </c>
      <c r="Z547" s="585" t="str">
        <f>IF('5. Contrasts'!Z547="","",'5. Contrasts'!Z547)</f>
        <v/>
      </c>
      <c r="AA547" s="377">
        <f t="shared" si="7"/>
        <v>20</v>
      </c>
      <c r="AC547" s="599"/>
      <c r="AD547" s="81"/>
      <c r="AE547" s="81"/>
      <c r="AF547" s="81"/>
      <c r="AG547" s="81"/>
      <c r="AH547" s="81"/>
      <c r="AI547" s="87"/>
      <c r="AJ547" s="81"/>
      <c r="AK547" s="81"/>
      <c r="AL547" s="81"/>
      <c r="AM547" s="81"/>
      <c r="AN547" s="81"/>
      <c r="AO547" s="81"/>
      <c r="AP547" s="81"/>
      <c r="AQ547" s="81"/>
      <c r="AR547" s="600"/>
    </row>
    <row r="548" spans="1:44" s="378" customFormat="1" ht="12.75" hidden="1" customHeight="1" x14ac:dyDescent="0.2">
      <c r="A548" s="547" t="str">
        <f>IF('5. Contrasts'!A548="","",'5. Contrasts'!A548)</f>
        <v/>
      </c>
      <c r="B548" s="211" t="str">
        <f>IF('5. Contrasts'!B548="","",'5. Contrasts'!B548)</f>
        <v/>
      </c>
      <c r="C548" s="211" t="str">
        <f>IF('5. Contrasts'!C548="","",'5. Contrasts'!C548)</f>
        <v/>
      </c>
      <c r="D548" s="91" t="str">
        <f>IF('5. Contrasts'!D548="","",'5. Contrasts'!D548)</f>
        <v/>
      </c>
      <c r="E548" s="212" t="str">
        <f>IF('5. Contrasts'!E548="","",'5. Contrasts'!E548)</f>
        <v>vs.</v>
      </c>
      <c r="F548" s="211" t="str">
        <f>IF('5. Contrasts'!F548="","",'5. Contrasts'!F548)</f>
        <v/>
      </c>
      <c r="G548" s="93" t="str">
        <f>IF('5. Contrasts'!G548="","",'5. Contrasts'!G548)</f>
        <v/>
      </c>
      <c r="H548" s="399" t="str">
        <f>IF('5. Contrasts'!H548="","",'5. Contrasts'!H548)</f>
        <v/>
      </c>
      <c r="I548" s="211" t="str">
        <f>IF('5. Contrasts'!I548="","",'5. Contrasts'!I548)</f>
        <v/>
      </c>
      <c r="J548" s="211" t="str">
        <f>IF('5. Contrasts'!J548="","",'5. Contrasts'!J548)</f>
        <v/>
      </c>
      <c r="K548" s="211" t="str">
        <f>IF('5. Contrasts'!K548="","",'5. Contrasts'!K548)</f>
        <v/>
      </c>
      <c r="L548" s="211" t="str">
        <f>IF('5. Contrasts'!L548="","",'5. Contrasts'!L548)</f>
        <v/>
      </c>
      <c r="M548" s="211" t="str">
        <f>IF('5. Contrasts'!M548="","",'5. Contrasts'!M548)</f>
        <v/>
      </c>
      <c r="N548" s="211" t="str">
        <f>IF('5. Contrasts'!N548="","",'5. Contrasts'!N548)</f>
        <v/>
      </c>
      <c r="O548" s="211" t="str">
        <f>IF('5. Contrasts'!O548="","",'5. Contrasts'!O548)</f>
        <v/>
      </c>
      <c r="P548" s="211" t="str">
        <f>IF('5. Contrasts'!P548="","",'5. Contrasts'!P548)</f>
        <v/>
      </c>
      <c r="Q548" s="211" t="str">
        <f>IF('5. Contrasts'!Q548="","",'5. Contrasts'!Q548)</f>
        <v/>
      </c>
      <c r="R548" s="211" t="str">
        <f>IF('5. Contrasts'!R548="","",'5. Contrasts'!R548)</f>
        <v/>
      </c>
      <c r="S548" s="211" t="str">
        <f>IF('5. Contrasts'!S548="","",'5. Contrasts'!S548)</f>
        <v/>
      </c>
      <c r="T548" s="211" t="str">
        <f>IF('5. Contrasts'!T548="","",'5. Contrasts'!T548)</f>
        <v/>
      </c>
      <c r="U548" s="211" t="str">
        <f>IF('5. Contrasts'!U548="","",'5. Contrasts'!U548)</f>
        <v/>
      </c>
      <c r="V548" s="211" t="str">
        <f>IF('5. Contrasts'!V548="","",'5. Contrasts'!V548)</f>
        <v/>
      </c>
      <c r="W548" s="211" t="str">
        <f>IF('5. Contrasts'!W548="","",'5. Contrasts'!W548)</f>
        <v/>
      </c>
      <c r="X548" s="211" t="str">
        <f>IF('5. Contrasts'!X548="","",'5. Contrasts'!X548)</f>
        <v/>
      </c>
      <c r="Y548" s="211" t="str">
        <f>IF('5. Contrasts'!Y548="","",'5. Contrasts'!Y548)</f>
        <v/>
      </c>
      <c r="Z548" s="585" t="str">
        <f>IF('5. Contrasts'!Z548="","",'5. Contrasts'!Z548)</f>
        <v/>
      </c>
      <c r="AA548" s="377">
        <f t="shared" si="7"/>
        <v>20</v>
      </c>
      <c r="AC548" s="599"/>
      <c r="AD548" s="81"/>
      <c r="AE548" s="81"/>
      <c r="AF548" s="81"/>
      <c r="AG548" s="81"/>
      <c r="AH548" s="81"/>
      <c r="AI548" s="87"/>
      <c r="AJ548" s="81"/>
      <c r="AK548" s="81"/>
      <c r="AL548" s="81"/>
      <c r="AM548" s="81"/>
      <c r="AN548" s="81"/>
      <c r="AO548" s="81"/>
      <c r="AP548" s="81"/>
      <c r="AQ548" s="81"/>
      <c r="AR548" s="600"/>
    </row>
    <row r="549" spans="1:44" s="378" customFormat="1" ht="12.75" hidden="1" customHeight="1" x14ac:dyDescent="0.2">
      <c r="A549" s="547" t="str">
        <f>IF('5. Contrasts'!A549="","",'5. Contrasts'!A549)</f>
        <v/>
      </c>
      <c r="B549" s="211" t="str">
        <f>IF('5. Contrasts'!B549="","",'5. Contrasts'!B549)</f>
        <v/>
      </c>
      <c r="C549" s="211" t="str">
        <f>IF('5. Contrasts'!C549="","",'5. Contrasts'!C549)</f>
        <v/>
      </c>
      <c r="D549" s="91" t="str">
        <f>IF('5. Contrasts'!D549="","",'5. Contrasts'!D549)</f>
        <v/>
      </c>
      <c r="E549" s="212" t="str">
        <f>IF('5. Contrasts'!E549="","",'5. Contrasts'!E549)</f>
        <v>vs.</v>
      </c>
      <c r="F549" s="211" t="str">
        <f>IF('5. Contrasts'!F549="","",'5. Contrasts'!F549)</f>
        <v/>
      </c>
      <c r="G549" s="93" t="str">
        <f>IF('5. Contrasts'!G549="","",'5. Contrasts'!G549)</f>
        <v/>
      </c>
      <c r="H549" s="399" t="str">
        <f>IF('5. Contrasts'!H549="","",'5. Contrasts'!H549)</f>
        <v/>
      </c>
      <c r="I549" s="211" t="str">
        <f>IF('5. Contrasts'!I549="","",'5. Contrasts'!I549)</f>
        <v/>
      </c>
      <c r="J549" s="211" t="str">
        <f>IF('5. Contrasts'!J549="","",'5. Contrasts'!J549)</f>
        <v/>
      </c>
      <c r="K549" s="211" t="str">
        <f>IF('5. Contrasts'!K549="","",'5. Contrasts'!K549)</f>
        <v/>
      </c>
      <c r="L549" s="211" t="str">
        <f>IF('5. Contrasts'!L549="","",'5. Contrasts'!L549)</f>
        <v/>
      </c>
      <c r="M549" s="211" t="str">
        <f>IF('5. Contrasts'!M549="","",'5. Contrasts'!M549)</f>
        <v/>
      </c>
      <c r="N549" s="211" t="str">
        <f>IF('5. Contrasts'!N549="","",'5. Contrasts'!N549)</f>
        <v/>
      </c>
      <c r="O549" s="211" t="str">
        <f>IF('5. Contrasts'!O549="","",'5. Contrasts'!O549)</f>
        <v/>
      </c>
      <c r="P549" s="211" t="str">
        <f>IF('5. Contrasts'!P549="","",'5. Contrasts'!P549)</f>
        <v/>
      </c>
      <c r="Q549" s="211" t="str">
        <f>IF('5. Contrasts'!Q549="","",'5. Contrasts'!Q549)</f>
        <v/>
      </c>
      <c r="R549" s="211" t="str">
        <f>IF('5. Contrasts'!R549="","",'5. Contrasts'!R549)</f>
        <v/>
      </c>
      <c r="S549" s="211" t="str">
        <f>IF('5. Contrasts'!S549="","",'5. Contrasts'!S549)</f>
        <v/>
      </c>
      <c r="T549" s="211" t="str">
        <f>IF('5. Contrasts'!T549="","",'5. Contrasts'!T549)</f>
        <v/>
      </c>
      <c r="U549" s="211" t="str">
        <f>IF('5. Contrasts'!U549="","",'5. Contrasts'!U549)</f>
        <v/>
      </c>
      <c r="V549" s="211" t="str">
        <f>IF('5. Contrasts'!V549="","",'5. Contrasts'!V549)</f>
        <v/>
      </c>
      <c r="W549" s="211" t="str">
        <f>IF('5. Contrasts'!W549="","",'5. Contrasts'!W549)</f>
        <v/>
      </c>
      <c r="X549" s="211" t="str">
        <f>IF('5. Contrasts'!X549="","",'5. Contrasts'!X549)</f>
        <v/>
      </c>
      <c r="Y549" s="211" t="str">
        <f>IF('5. Contrasts'!Y549="","",'5. Contrasts'!Y549)</f>
        <v/>
      </c>
      <c r="Z549" s="585" t="str">
        <f>IF('5. Contrasts'!Z549="","",'5. Contrasts'!Z549)</f>
        <v/>
      </c>
      <c r="AA549" s="377">
        <f t="shared" si="7"/>
        <v>20</v>
      </c>
      <c r="AC549" s="599"/>
      <c r="AD549" s="81"/>
      <c r="AE549" s="81"/>
      <c r="AF549" s="81"/>
      <c r="AG549" s="81"/>
      <c r="AH549" s="81"/>
      <c r="AI549" s="87"/>
      <c r="AJ549" s="81"/>
      <c r="AK549" s="81"/>
      <c r="AL549" s="81"/>
      <c r="AM549" s="81"/>
      <c r="AN549" s="81"/>
      <c r="AO549" s="81"/>
      <c r="AP549" s="81"/>
      <c r="AQ549" s="81"/>
      <c r="AR549" s="600"/>
    </row>
    <row r="550" spans="1:44" s="378" customFormat="1" ht="12.75" hidden="1" customHeight="1" x14ac:dyDescent="0.2">
      <c r="A550" s="547" t="str">
        <f>IF('5. Contrasts'!A550="","",'5. Contrasts'!A550)</f>
        <v/>
      </c>
      <c r="B550" s="211" t="str">
        <f>IF('5. Contrasts'!B550="","",'5. Contrasts'!B550)</f>
        <v/>
      </c>
      <c r="C550" s="211" t="str">
        <f>IF('5. Contrasts'!C550="","",'5. Contrasts'!C550)</f>
        <v/>
      </c>
      <c r="D550" s="91" t="str">
        <f>IF('5. Contrasts'!D550="","",'5. Contrasts'!D550)</f>
        <v/>
      </c>
      <c r="E550" s="212" t="str">
        <f>IF('5. Contrasts'!E550="","",'5. Contrasts'!E550)</f>
        <v>vs.</v>
      </c>
      <c r="F550" s="211" t="str">
        <f>IF('5. Contrasts'!F550="","",'5. Contrasts'!F550)</f>
        <v/>
      </c>
      <c r="G550" s="93" t="str">
        <f>IF('5. Contrasts'!G550="","",'5. Contrasts'!G550)</f>
        <v/>
      </c>
      <c r="H550" s="399" t="str">
        <f>IF('5. Contrasts'!H550="","",'5. Contrasts'!H550)</f>
        <v/>
      </c>
      <c r="I550" s="211" t="str">
        <f>IF('5. Contrasts'!I550="","",'5. Contrasts'!I550)</f>
        <v/>
      </c>
      <c r="J550" s="211" t="str">
        <f>IF('5. Contrasts'!J550="","",'5. Contrasts'!J550)</f>
        <v/>
      </c>
      <c r="K550" s="211" t="str">
        <f>IF('5. Contrasts'!K550="","",'5. Contrasts'!K550)</f>
        <v/>
      </c>
      <c r="L550" s="211" t="str">
        <f>IF('5. Contrasts'!L550="","",'5. Contrasts'!L550)</f>
        <v/>
      </c>
      <c r="M550" s="211" t="str">
        <f>IF('5. Contrasts'!M550="","",'5. Contrasts'!M550)</f>
        <v/>
      </c>
      <c r="N550" s="211" t="str">
        <f>IF('5. Contrasts'!N550="","",'5. Contrasts'!N550)</f>
        <v/>
      </c>
      <c r="O550" s="211" t="str">
        <f>IF('5. Contrasts'!O550="","",'5. Contrasts'!O550)</f>
        <v/>
      </c>
      <c r="P550" s="211" t="str">
        <f>IF('5. Contrasts'!P550="","",'5. Contrasts'!P550)</f>
        <v/>
      </c>
      <c r="Q550" s="211" t="str">
        <f>IF('5. Contrasts'!Q550="","",'5. Contrasts'!Q550)</f>
        <v/>
      </c>
      <c r="R550" s="211" t="str">
        <f>IF('5. Contrasts'!R550="","",'5. Contrasts'!R550)</f>
        <v/>
      </c>
      <c r="S550" s="211" t="str">
        <f>IF('5. Contrasts'!S550="","",'5. Contrasts'!S550)</f>
        <v/>
      </c>
      <c r="T550" s="211" t="str">
        <f>IF('5. Contrasts'!T550="","",'5. Contrasts'!T550)</f>
        <v/>
      </c>
      <c r="U550" s="211" t="str">
        <f>IF('5. Contrasts'!U550="","",'5. Contrasts'!U550)</f>
        <v/>
      </c>
      <c r="V550" s="211" t="str">
        <f>IF('5. Contrasts'!V550="","",'5. Contrasts'!V550)</f>
        <v/>
      </c>
      <c r="W550" s="211" t="str">
        <f>IF('5. Contrasts'!W550="","",'5. Contrasts'!W550)</f>
        <v/>
      </c>
      <c r="X550" s="211" t="str">
        <f>IF('5. Contrasts'!X550="","",'5. Contrasts'!X550)</f>
        <v/>
      </c>
      <c r="Y550" s="211" t="str">
        <f>IF('5. Contrasts'!Y550="","",'5. Contrasts'!Y550)</f>
        <v/>
      </c>
      <c r="Z550" s="585" t="str">
        <f>IF('5. Contrasts'!Z550="","",'5. Contrasts'!Z550)</f>
        <v/>
      </c>
      <c r="AA550" s="377">
        <f t="shared" si="7"/>
        <v>20</v>
      </c>
      <c r="AC550" s="599"/>
      <c r="AD550" s="81"/>
      <c r="AE550" s="81"/>
      <c r="AF550" s="81"/>
      <c r="AG550" s="81"/>
      <c r="AH550" s="81"/>
      <c r="AI550" s="87"/>
      <c r="AJ550" s="81"/>
      <c r="AK550" s="81"/>
      <c r="AL550" s="81"/>
      <c r="AM550" s="81"/>
      <c r="AN550" s="81"/>
      <c r="AO550" s="81"/>
      <c r="AP550" s="81"/>
      <c r="AQ550" s="81"/>
      <c r="AR550" s="600"/>
    </row>
    <row r="551" spans="1:44" s="378" customFormat="1" ht="12.75" hidden="1" customHeight="1" x14ac:dyDescent="0.2">
      <c r="A551" s="547" t="str">
        <f>IF('5. Contrasts'!A551="","",'5. Contrasts'!A551)</f>
        <v/>
      </c>
      <c r="B551" s="211" t="str">
        <f>IF('5. Contrasts'!B551="","",'5. Contrasts'!B551)</f>
        <v/>
      </c>
      <c r="C551" s="211" t="str">
        <f>IF('5. Contrasts'!C551="","",'5. Contrasts'!C551)</f>
        <v/>
      </c>
      <c r="D551" s="91" t="str">
        <f>IF('5. Contrasts'!D551="","",'5. Contrasts'!D551)</f>
        <v/>
      </c>
      <c r="E551" s="212" t="str">
        <f>IF('5. Contrasts'!E551="","",'5. Contrasts'!E551)</f>
        <v>vs.</v>
      </c>
      <c r="F551" s="211" t="str">
        <f>IF('5. Contrasts'!F551="","",'5. Contrasts'!F551)</f>
        <v/>
      </c>
      <c r="G551" s="93" t="str">
        <f>IF('5. Contrasts'!G551="","",'5. Contrasts'!G551)</f>
        <v/>
      </c>
      <c r="H551" s="399" t="str">
        <f>IF('5. Contrasts'!H551="","",'5. Contrasts'!H551)</f>
        <v/>
      </c>
      <c r="I551" s="211" t="str">
        <f>IF('5. Contrasts'!I551="","",'5. Contrasts'!I551)</f>
        <v/>
      </c>
      <c r="J551" s="211" t="str">
        <f>IF('5. Contrasts'!J551="","",'5. Contrasts'!J551)</f>
        <v/>
      </c>
      <c r="K551" s="211" t="str">
        <f>IF('5. Contrasts'!K551="","",'5. Contrasts'!K551)</f>
        <v/>
      </c>
      <c r="L551" s="211" t="str">
        <f>IF('5. Contrasts'!L551="","",'5. Contrasts'!L551)</f>
        <v/>
      </c>
      <c r="M551" s="211" t="str">
        <f>IF('5. Contrasts'!M551="","",'5. Contrasts'!M551)</f>
        <v/>
      </c>
      <c r="N551" s="211" t="str">
        <f>IF('5. Contrasts'!N551="","",'5. Contrasts'!N551)</f>
        <v/>
      </c>
      <c r="O551" s="211" t="str">
        <f>IF('5. Contrasts'!O551="","",'5. Contrasts'!O551)</f>
        <v/>
      </c>
      <c r="P551" s="211" t="str">
        <f>IF('5. Contrasts'!P551="","",'5. Contrasts'!P551)</f>
        <v/>
      </c>
      <c r="Q551" s="211" t="str">
        <f>IF('5. Contrasts'!Q551="","",'5. Contrasts'!Q551)</f>
        <v/>
      </c>
      <c r="R551" s="211" t="str">
        <f>IF('5. Contrasts'!R551="","",'5. Contrasts'!R551)</f>
        <v/>
      </c>
      <c r="S551" s="211" t="str">
        <f>IF('5. Contrasts'!S551="","",'5. Contrasts'!S551)</f>
        <v/>
      </c>
      <c r="T551" s="211" t="str">
        <f>IF('5. Contrasts'!T551="","",'5. Contrasts'!T551)</f>
        <v/>
      </c>
      <c r="U551" s="211" t="str">
        <f>IF('5. Contrasts'!U551="","",'5. Contrasts'!U551)</f>
        <v/>
      </c>
      <c r="V551" s="211" t="str">
        <f>IF('5. Contrasts'!V551="","",'5. Contrasts'!V551)</f>
        <v/>
      </c>
      <c r="W551" s="211" t="str">
        <f>IF('5. Contrasts'!W551="","",'5. Contrasts'!W551)</f>
        <v/>
      </c>
      <c r="X551" s="211" t="str">
        <f>IF('5. Contrasts'!X551="","",'5. Contrasts'!X551)</f>
        <v/>
      </c>
      <c r="Y551" s="211" t="str">
        <f>IF('5. Contrasts'!Y551="","",'5. Contrasts'!Y551)</f>
        <v/>
      </c>
      <c r="Z551" s="585" t="str">
        <f>IF('5. Contrasts'!Z551="","",'5. Contrasts'!Z551)</f>
        <v/>
      </c>
      <c r="AA551" s="377">
        <f t="shared" si="7"/>
        <v>20</v>
      </c>
      <c r="AC551" s="599"/>
      <c r="AD551" s="81"/>
      <c r="AE551" s="81"/>
      <c r="AF551" s="81"/>
      <c r="AG551" s="81"/>
      <c r="AH551" s="81"/>
      <c r="AI551" s="87"/>
      <c r="AJ551" s="81"/>
      <c r="AK551" s="81"/>
      <c r="AL551" s="81"/>
      <c r="AM551" s="81"/>
      <c r="AN551" s="81"/>
      <c r="AO551" s="81"/>
      <c r="AP551" s="81"/>
      <c r="AQ551" s="81"/>
      <c r="AR551" s="600"/>
    </row>
    <row r="552" spans="1:44" s="382" customFormat="1" ht="12.75" customHeight="1" x14ac:dyDescent="0.2">
      <c r="A552" s="549" t="str">
        <f>IF('5. Contrasts'!A552="","",'5. Contrasts'!A552)</f>
        <v xml:space="preserve">Note: There are additional rows available for use if you highlight this row and the one above it and choose "Unhide" in the "View" menu. </v>
      </c>
      <c r="B552" s="213"/>
      <c r="C552" s="218"/>
      <c r="D552" s="218"/>
      <c r="E552" s="219"/>
      <c r="F552" s="218"/>
      <c r="G552" s="218"/>
      <c r="H552" s="218"/>
      <c r="I552" s="218"/>
      <c r="J552" s="218"/>
      <c r="K552" s="218"/>
      <c r="L552" s="218"/>
      <c r="M552" s="218"/>
      <c r="N552" s="218"/>
      <c r="O552" s="218"/>
      <c r="P552" s="218"/>
      <c r="Q552" s="218"/>
      <c r="R552" s="218"/>
      <c r="S552" s="218"/>
      <c r="T552" s="218"/>
      <c r="U552" s="218"/>
      <c r="V552" s="218"/>
      <c r="W552" s="218"/>
      <c r="X552" s="218"/>
      <c r="Y552" s="218"/>
      <c r="Z552" s="586" t="str">
        <f>IF('5. Contrasts'!Z552="","",'5. Contrasts'!Z552)</f>
        <v/>
      </c>
      <c r="AA552" s="381"/>
      <c r="AC552" s="601"/>
      <c r="AD552" s="247"/>
      <c r="AE552" s="247"/>
      <c r="AF552" s="247"/>
      <c r="AG552" s="247"/>
      <c r="AH552" s="247"/>
      <c r="AI552" s="247"/>
      <c r="AJ552" s="247"/>
      <c r="AK552" s="247"/>
      <c r="AL552" s="247"/>
      <c r="AM552" s="247"/>
      <c r="AN552" s="247"/>
      <c r="AO552" s="247"/>
      <c r="AP552" s="247"/>
      <c r="AQ552" s="247"/>
      <c r="AR552" s="602"/>
    </row>
    <row r="553" spans="1:44" s="385" customFormat="1" ht="14.25" customHeight="1" x14ac:dyDescent="0.2">
      <c r="A553" s="543" t="str">
        <f>IF('5. Contrasts'!A553="","",'5. Contrasts'!A553)</f>
        <v/>
      </c>
      <c r="B553" s="214"/>
      <c r="C553" s="214"/>
      <c r="D553" s="214"/>
      <c r="E553" s="397"/>
      <c r="F553" s="215"/>
      <c r="G553" s="215"/>
      <c r="H553" s="215"/>
      <c r="I553" s="215"/>
      <c r="J553" s="215"/>
      <c r="K553" s="215"/>
      <c r="L553" s="215"/>
      <c r="M553" s="215"/>
      <c r="N553" s="215"/>
      <c r="O553" s="215"/>
      <c r="P553" s="215"/>
      <c r="Q553" s="215"/>
      <c r="R553" s="215"/>
      <c r="S553" s="215"/>
      <c r="T553" s="215"/>
      <c r="U553" s="215"/>
      <c r="V553" s="215"/>
      <c r="W553" s="215"/>
      <c r="X553" s="215"/>
      <c r="Y553" s="215"/>
      <c r="Z553" s="587"/>
      <c r="AA553" s="384"/>
      <c r="AC553" s="603"/>
      <c r="AD553" s="248"/>
      <c r="AE553" s="248"/>
      <c r="AF553" s="248"/>
      <c r="AG553" s="248"/>
      <c r="AH553" s="248"/>
      <c r="AI553" s="248"/>
      <c r="AJ553" s="248"/>
      <c r="AK553" s="248"/>
      <c r="AL553" s="248"/>
      <c r="AM553" s="248"/>
      <c r="AN553" s="248"/>
      <c r="AO553" s="248"/>
      <c r="AP553" s="248"/>
      <c r="AQ553" s="248"/>
      <c r="AR553" s="604"/>
    </row>
    <row r="554" spans="1:44" s="378" customFormat="1" ht="12.75" customHeight="1" x14ac:dyDescent="0.2">
      <c r="A554" s="547" t="str">
        <f>IF('5. Contrasts'!A554="","",'5. Contrasts'!A554)</f>
        <v/>
      </c>
      <c r="B554" s="211" t="str">
        <f>IF('5. Contrasts'!B554="","",'5. Contrasts'!B554)</f>
        <v/>
      </c>
      <c r="C554" s="211" t="str">
        <f>IF('5. Contrasts'!C554="","",'5. Contrasts'!C554)</f>
        <v/>
      </c>
      <c r="D554" s="91" t="str">
        <f>IF('5. Contrasts'!D554="","",'5. Contrasts'!D554)</f>
        <v/>
      </c>
      <c r="E554" s="212" t="str">
        <f>IF('5. Contrasts'!E554="","",'5. Contrasts'!E554)</f>
        <v>vs.</v>
      </c>
      <c r="F554" s="211" t="str">
        <f>IF('5. Contrasts'!F554="","",'5. Contrasts'!F554)</f>
        <v/>
      </c>
      <c r="G554" s="93" t="str">
        <f>IF('5. Contrasts'!G554="","",'5. Contrasts'!G554)</f>
        <v/>
      </c>
      <c r="H554" s="398" t="str">
        <f>IF('5. Contrasts'!H554="","",'5. Contrasts'!H554)</f>
        <v/>
      </c>
      <c r="I554" s="216" t="str">
        <f>IF('5. Contrasts'!I554="","",'5. Contrasts'!I554)</f>
        <v/>
      </c>
      <c r="J554" s="216" t="str">
        <f>IF('5. Contrasts'!J554="","",'5. Contrasts'!J554)</f>
        <v/>
      </c>
      <c r="K554" s="216" t="str">
        <f>IF('5. Contrasts'!K554="","",'5. Contrasts'!K554)</f>
        <v/>
      </c>
      <c r="L554" s="216" t="str">
        <f>IF('5. Contrasts'!L554="","",'5. Contrasts'!L554)</f>
        <v/>
      </c>
      <c r="M554" s="216" t="str">
        <f>IF('5. Contrasts'!M554="","",'5. Contrasts'!M554)</f>
        <v/>
      </c>
      <c r="N554" s="216" t="str">
        <f>IF('5. Contrasts'!N554="","",'5. Contrasts'!N554)</f>
        <v/>
      </c>
      <c r="O554" s="216" t="str">
        <f>IF('5. Contrasts'!O554="","",'5. Contrasts'!O554)</f>
        <v/>
      </c>
      <c r="P554" s="216" t="str">
        <f>IF('5. Contrasts'!P554="","",'5. Contrasts'!P554)</f>
        <v/>
      </c>
      <c r="Q554" s="216" t="str">
        <f>IF('5. Contrasts'!Q554="","",'5. Contrasts'!Q554)</f>
        <v/>
      </c>
      <c r="R554" s="216" t="str">
        <f>IF('5. Contrasts'!R554="","",'5. Contrasts'!R554)</f>
        <v/>
      </c>
      <c r="S554" s="216" t="str">
        <f>IF('5. Contrasts'!S554="","",'5. Contrasts'!S554)</f>
        <v/>
      </c>
      <c r="T554" s="216" t="str">
        <f>IF('5. Contrasts'!T554="","",'5. Contrasts'!T554)</f>
        <v/>
      </c>
      <c r="U554" s="216" t="str">
        <f>IF('5. Contrasts'!U554="","",'5. Contrasts'!U554)</f>
        <v/>
      </c>
      <c r="V554" s="216" t="str">
        <f>IF('5. Contrasts'!V554="","",'5. Contrasts'!V554)</f>
        <v/>
      </c>
      <c r="W554" s="211" t="str">
        <f>IF('5. Contrasts'!W554="","",'5. Contrasts'!W554)</f>
        <v/>
      </c>
      <c r="X554" s="211" t="str">
        <f>IF('5. Contrasts'!X554="","",'5. Contrasts'!X554)</f>
        <v/>
      </c>
      <c r="Y554" s="211" t="str">
        <f>IF('5. Contrasts'!Y554="","",'5. Contrasts'!Y554)</f>
        <v/>
      </c>
      <c r="Z554" s="585" t="str">
        <f>IF('5. Contrasts'!Z554="","",'5. Contrasts'!Z554)</f>
        <v/>
      </c>
      <c r="AA554" s="377">
        <f t="shared" ref="AA554:AA617" si="8">AA527+1</f>
        <v>21</v>
      </c>
      <c r="AC554" s="599"/>
      <c r="AD554" s="81"/>
      <c r="AE554" s="81"/>
      <c r="AF554" s="81"/>
      <c r="AG554" s="81"/>
      <c r="AH554" s="81"/>
      <c r="AI554" s="87"/>
      <c r="AJ554" s="81"/>
      <c r="AK554" s="81"/>
      <c r="AL554" s="81"/>
      <c r="AM554" s="81"/>
      <c r="AN554" s="81"/>
      <c r="AO554" s="81"/>
      <c r="AP554" s="81"/>
      <c r="AQ554" s="81"/>
      <c r="AR554" s="600"/>
    </row>
    <row r="555" spans="1:44" s="378" customFormat="1" ht="12.75" customHeight="1" x14ac:dyDescent="0.2">
      <c r="A555" s="547" t="str">
        <f>IF('5. Contrasts'!A555="","",'5. Contrasts'!A555)</f>
        <v/>
      </c>
      <c r="B555" s="211" t="str">
        <f>IF('5. Contrasts'!B555="","",'5. Contrasts'!B555)</f>
        <v/>
      </c>
      <c r="C555" s="211" t="str">
        <f>IF('5. Contrasts'!C555="","",'5. Contrasts'!C555)</f>
        <v/>
      </c>
      <c r="D555" s="91" t="str">
        <f>IF('5. Contrasts'!D555="","",'5. Contrasts'!D555)</f>
        <v/>
      </c>
      <c r="E555" s="212" t="str">
        <f>IF('5. Contrasts'!E555="","",'5. Contrasts'!E555)</f>
        <v>vs.</v>
      </c>
      <c r="F555" s="211" t="str">
        <f>IF('5. Contrasts'!F555="","",'5. Contrasts'!F555)</f>
        <v/>
      </c>
      <c r="G555" s="93" t="str">
        <f>IF('5. Contrasts'!G555="","",'5. Contrasts'!G555)</f>
        <v/>
      </c>
      <c r="H555" s="399" t="str">
        <f>IF('5. Contrasts'!H555="","",'5. Contrasts'!H555)</f>
        <v/>
      </c>
      <c r="I555" s="211" t="str">
        <f>IF('5. Contrasts'!I555="","",'5. Contrasts'!I555)</f>
        <v/>
      </c>
      <c r="J555" s="211" t="str">
        <f>IF('5. Contrasts'!J555="","",'5. Contrasts'!J555)</f>
        <v/>
      </c>
      <c r="K555" s="211" t="str">
        <f>IF('5. Contrasts'!K555="","",'5. Contrasts'!K555)</f>
        <v/>
      </c>
      <c r="L555" s="211" t="str">
        <f>IF('5. Contrasts'!L555="","",'5. Contrasts'!L555)</f>
        <v/>
      </c>
      <c r="M555" s="211" t="str">
        <f>IF('5. Contrasts'!M555="","",'5. Contrasts'!M555)</f>
        <v/>
      </c>
      <c r="N555" s="211" t="str">
        <f>IF('5. Contrasts'!N555="","",'5. Contrasts'!N555)</f>
        <v/>
      </c>
      <c r="O555" s="211" t="str">
        <f>IF('5. Contrasts'!O555="","",'5. Contrasts'!O555)</f>
        <v/>
      </c>
      <c r="P555" s="211" t="str">
        <f>IF('5. Contrasts'!P555="","",'5. Contrasts'!P555)</f>
        <v/>
      </c>
      <c r="Q555" s="211" t="str">
        <f>IF('5. Contrasts'!Q555="","",'5. Contrasts'!Q555)</f>
        <v/>
      </c>
      <c r="R555" s="211" t="str">
        <f>IF('5. Contrasts'!R555="","",'5. Contrasts'!R555)</f>
        <v/>
      </c>
      <c r="S555" s="211" t="str">
        <f>IF('5. Contrasts'!S555="","",'5. Contrasts'!S555)</f>
        <v/>
      </c>
      <c r="T555" s="211" t="str">
        <f>IF('5. Contrasts'!T555="","",'5. Contrasts'!T555)</f>
        <v/>
      </c>
      <c r="U555" s="211" t="str">
        <f>IF('5. Contrasts'!U555="","",'5. Contrasts'!U555)</f>
        <v/>
      </c>
      <c r="V555" s="211" t="str">
        <f>IF('5. Contrasts'!V555="","",'5. Contrasts'!V555)</f>
        <v/>
      </c>
      <c r="W555" s="211" t="str">
        <f>IF('5. Contrasts'!W555="","",'5. Contrasts'!W555)</f>
        <v/>
      </c>
      <c r="X555" s="211" t="str">
        <f>IF('5. Contrasts'!X555="","",'5. Contrasts'!X555)</f>
        <v/>
      </c>
      <c r="Y555" s="211" t="str">
        <f>IF('5. Contrasts'!Y555="","",'5. Contrasts'!Y555)</f>
        <v/>
      </c>
      <c r="Z555" s="585" t="str">
        <f>IF('5. Contrasts'!Z555="","",'5. Contrasts'!Z555)</f>
        <v/>
      </c>
      <c r="AA555" s="377">
        <f t="shared" si="8"/>
        <v>21</v>
      </c>
      <c r="AC555" s="599"/>
      <c r="AD555" s="81"/>
      <c r="AE555" s="81"/>
      <c r="AF555" s="81"/>
      <c r="AG555" s="81"/>
      <c r="AH555" s="81"/>
      <c r="AI555" s="87"/>
      <c r="AJ555" s="81"/>
      <c r="AK555" s="81"/>
      <c r="AL555" s="81"/>
      <c r="AM555" s="81"/>
      <c r="AN555" s="81"/>
      <c r="AO555" s="81"/>
      <c r="AP555" s="81"/>
      <c r="AQ555" s="81"/>
      <c r="AR555" s="600"/>
    </row>
    <row r="556" spans="1:44" s="378" customFormat="1" ht="12.75" customHeight="1" x14ac:dyDescent="0.2">
      <c r="A556" s="547" t="str">
        <f>IF('5. Contrasts'!A556="","",'5. Contrasts'!A556)</f>
        <v/>
      </c>
      <c r="B556" s="211" t="str">
        <f>IF('5. Contrasts'!B556="","",'5. Contrasts'!B556)</f>
        <v/>
      </c>
      <c r="C556" s="211" t="str">
        <f>IF('5. Contrasts'!C556="","",'5. Contrasts'!C556)</f>
        <v/>
      </c>
      <c r="D556" s="91" t="str">
        <f>IF('5. Contrasts'!D556="","",'5. Contrasts'!D556)</f>
        <v/>
      </c>
      <c r="E556" s="212" t="str">
        <f>IF('5. Contrasts'!E556="","",'5. Contrasts'!E556)</f>
        <v>vs.</v>
      </c>
      <c r="F556" s="211" t="str">
        <f>IF('5. Contrasts'!F556="","",'5. Contrasts'!F556)</f>
        <v/>
      </c>
      <c r="G556" s="93" t="str">
        <f>IF('5. Contrasts'!G556="","",'5. Contrasts'!G556)</f>
        <v/>
      </c>
      <c r="H556" s="399" t="str">
        <f>IF('5. Contrasts'!H556="","",'5. Contrasts'!H556)</f>
        <v/>
      </c>
      <c r="I556" s="211" t="str">
        <f>IF('5. Contrasts'!I556="","",'5. Contrasts'!I556)</f>
        <v/>
      </c>
      <c r="J556" s="211" t="str">
        <f>IF('5. Contrasts'!J556="","",'5. Contrasts'!J556)</f>
        <v/>
      </c>
      <c r="K556" s="211" t="str">
        <f>IF('5. Contrasts'!K556="","",'5. Contrasts'!K556)</f>
        <v/>
      </c>
      <c r="L556" s="211" t="str">
        <f>IF('5. Contrasts'!L556="","",'5. Contrasts'!L556)</f>
        <v/>
      </c>
      <c r="M556" s="211" t="str">
        <f>IF('5. Contrasts'!M556="","",'5. Contrasts'!M556)</f>
        <v/>
      </c>
      <c r="N556" s="211" t="str">
        <f>IF('5. Contrasts'!N556="","",'5. Contrasts'!N556)</f>
        <v/>
      </c>
      <c r="O556" s="211" t="str">
        <f>IF('5. Contrasts'!O556="","",'5. Contrasts'!O556)</f>
        <v/>
      </c>
      <c r="P556" s="211" t="str">
        <f>IF('5. Contrasts'!P556="","",'5. Contrasts'!P556)</f>
        <v/>
      </c>
      <c r="Q556" s="211" t="str">
        <f>IF('5. Contrasts'!Q556="","",'5. Contrasts'!Q556)</f>
        <v/>
      </c>
      <c r="R556" s="211" t="str">
        <f>IF('5. Contrasts'!R556="","",'5. Contrasts'!R556)</f>
        <v/>
      </c>
      <c r="S556" s="211" t="str">
        <f>IF('5. Contrasts'!S556="","",'5. Contrasts'!S556)</f>
        <v/>
      </c>
      <c r="T556" s="211" t="str">
        <f>IF('5. Contrasts'!T556="","",'5. Contrasts'!T556)</f>
        <v/>
      </c>
      <c r="U556" s="211" t="str">
        <f>IF('5. Contrasts'!U556="","",'5. Contrasts'!U556)</f>
        <v/>
      </c>
      <c r="V556" s="211" t="str">
        <f>IF('5. Contrasts'!V556="","",'5. Contrasts'!V556)</f>
        <v/>
      </c>
      <c r="W556" s="211" t="str">
        <f>IF('5. Contrasts'!W556="","",'5. Contrasts'!W556)</f>
        <v/>
      </c>
      <c r="X556" s="211" t="str">
        <f>IF('5. Contrasts'!X556="","",'5. Contrasts'!X556)</f>
        <v/>
      </c>
      <c r="Y556" s="211" t="str">
        <f>IF('5. Contrasts'!Y556="","",'5. Contrasts'!Y556)</f>
        <v/>
      </c>
      <c r="Z556" s="585" t="str">
        <f>IF('5. Contrasts'!Z556="","",'5. Contrasts'!Z556)</f>
        <v/>
      </c>
      <c r="AA556" s="377">
        <f t="shared" si="8"/>
        <v>21</v>
      </c>
      <c r="AC556" s="599"/>
      <c r="AD556" s="81"/>
      <c r="AE556" s="81"/>
      <c r="AF556" s="81"/>
      <c r="AG556" s="81"/>
      <c r="AH556" s="81"/>
      <c r="AI556" s="87"/>
      <c r="AJ556" s="81"/>
      <c r="AK556" s="81"/>
      <c r="AL556" s="81"/>
      <c r="AM556" s="81"/>
      <c r="AN556" s="81"/>
      <c r="AO556" s="81"/>
      <c r="AP556" s="81"/>
      <c r="AQ556" s="81"/>
      <c r="AR556" s="600"/>
    </row>
    <row r="557" spans="1:44" s="378" customFormat="1" ht="12.75" customHeight="1" x14ac:dyDescent="0.2">
      <c r="A557" s="547" t="str">
        <f>IF('5. Contrasts'!A557="","",'5. Contrasts'!A557)</f>
        <v/>
      </c>
      <c r="B557" s="211" t="str">
        <f>IF('5. Contrasts'!B557="","",'5. Contrasts'!B557)</f>
        <v/>
      </c>
      <c r="C557" s="211" t="str">
        <f>IF('5. Contrasts'!C557="","",'5. Contrasts'!C557)</f>
        <v/>
      </c>
      <c r="D557" s="91" t="str">
        <f>IF('5. Contrasts'!D557="","",'5. Contrasts'!D557)</f>
        <v/>
      </c>
      <c r="E557" s="212" t="str">
        <f>IF('5. Contrasts'!E557="","",'5. Contrasts'!E557)</f>
        <v>vs.</v>
      </c>
      <c r="F557" s="211" t="str">
        <f>IF('5. Contrasts'!F557="","",'5. Contrasts'!F557)</f>
        <v/>
      </c>
      <c r="G557" s="93" t="str">
        <f>IF('5. Contrasts'!G557="","",'5. Contrasts'!G557)</f>
        <v/>
      </c>
      <c r="H557" s="399" t="str">
        <f>IF('5. Contrasts'!H557="","",'5. Contrasts'!H557)</f>
        <v/>
      </c>
      <c r="I557" s="211" t="str">
        <f>IF('5. Contrasts'!I557="","",'5. Contrasts'!I557)</f>
        <v/>
      </c>
      <c r="J557" s="211" t="str">
        <f>IF('5. Contrasts'!J557="","",'5. Contrasts'!J557)</f>
        <v/>
      </c>
      <c r="K557" s="211" t="str">
        <f>IF('5. Contrasts'!K557="","",'5. Contrasts'!K557)</f>
        <v/>
      </c>
      <c r="L557" s="211" t="str">
        <f>IF('5. Contrasts'!L557="","",'5. Contrasts'!L557)</f>
        <v/>
      </c>
      <c r="M557" s="211" t="str">
        <f>IF('5. Contrasts'!M557="","",'5. Contrasts'!M557)</f>
        <v/>
      </c>
      <c r="N557" s="211" t="str">
        <f>IF('5. Contrasts'!N557="","",'5. Contrasts'!N557)</f>
        <v/>
      </c>
      <c r="O557" s="211" t="str">
        <f>IF('5. Contrasts'!O557="","",'5. Contrasts'!O557)</f>
        <v/>
      </c>
      <c r="P557" s="211" t="str">
        <f>IF('5. Contrasts'!P557="","",'5. Contrasts'!P557)</f>
        <v/>
      </c>
      <c r="Q557" s="211" t="str">
        <f>IF('5. Contrasts'!Q557="","",'5. Contrasts'!Q557)</f>
        <v/>
      </c>
      <c r="R557" s="211" t="str">
        <f>IF('5. Contrasts'!R557="","",'5. Contrasts'!R557)</f>
        <v/>
      </c>
      <c r="S557" s="211" t="str">
        <f>IF('5. Contrasts'!S557="","",'5. Contrasts'!S557)</f>
        <v/>
      </c>
      <c r="T557" s="211" t="str">
        <f>IF('5. Contrasts'!T557="","",'5. Contrasts'!T557)</f>
        <v/>
      </c>
      <c r="U557" s="211" t="str">
        <f>IF('5. Contrasts'!U557="","",'5. Contrasts'!U557)</f>
        <v/>
      </c>
      <c r="V557" s="211" t="str">
        <f>IF('5. Contrasts'!V557="","",'5. Contrasts'!V557)</f>
        <v/>
      </c>
      <c r="W557" s="211" t="str">
        <f>IF('5. Contrasts'!W557="","",'5. Contrasts'!W557)</f>
        <v/>
      </c>
      <c r="X557" s="211" t="str">
        <f>IF('5. Contrasts'!X557="","",'5. Contrasts'!X557)</f>
        <v/>
      </c>
      <c r="Y557" s="211" t="str">
        <f>IF('5. Contrasts'!Y557="","",'5. Contrasts'!Y557)</f>
        <v/>
      </c>
      <c r="Z557" s="585" t="str">
        <f>IF('5. Contrasts'!Z557="","",'5. Contrasts'!Z557)</f>
        <v/>
      </c>
      <c r="AA557" s="377">
        <f t="shared" si="8"/>
        <v>21</v>
      </c>
      <c r="AC557" s="599"/>
      <c r="AD557" s="81"/>
      <c r="AE557" s="81"/>
      <c r="AF557" s="81"/>
      <c r="AG557" s="81"/>
      <c r="AH557" s="81"/>
      <c r="AI557" s="87"/>
      <c r="AJ557" s="81"/>
      <c r="AK557" s="81"/>
      <c r="AL557" s="81"/>
      <c r="AM557" s="81"/>
      <c r="AN557" s="81"/>
      <c r="AO557" s="81"/>
      <c r="AP557" s="81"/>
      <c r="AQ557" s="81"/>
      <c r="AR557" s="600"/>
    </row>
    <row r="558" spans="1:44" s="378" customFormat="1" ht="12.75" customHeight="1" x14ac:dyDescent="0.2">
      <c r="A558" s="547" t="str">
        <f>IF('5. Contrasts'!A558="","",'5. Contrasts'!A558)</f>
        <v/>
      </c>
      <c r="B558" s="211" t="str">
        <f>IF('5. Contrasts'!B558="","",'5. Contrasts'!B558)</f>
        <v/>
      </c>
      <c r="C558" s="211" t="str">
        <f>IF('5. Contrasts'!C558="","",'5. Contrasts'!C558)</f>
        <v/>
      </c>
      <c r="D558" s="91" t="str">
        <f>IF('5. Contrasts'!D558="","",'5. Contrasts'!D558)</f>
        <v/>
      </c>
      <c r="E558" s="212" t="str">
        <f>IF('5. Contrasts'!E558="","",'5. Contrasts'!E558)</f>
        <v>vs.</v>
      </c>
      <c r="F558" s="211" t="str">
        <f>IF('5. Contrasts'!F558="","",'5. Contrasts'!F558)</f>
        <v/>
      </c>
      <c r="G558" s="93" t="str">
        <f>IF('5. Contrasts'!G558="","",'5. Contrasts'!G558)</f>
        <v/>
      </c>
      <c r="H558" s="399" t="str">
        <f>IF('5. Contrasts'!H558="","",'5. Contrasts'!H558)</f>
        <v/>
      </c>
      <c r="I558" s="211" t="str">
        <f>IF('5. Contrasts'!I558="","",'5. Contrasts'!I558)</f>
        <v/>
      </c>
      <c r="J558" s="211" t="str">
        <f>IF('5. Contrasts'!J558="","",'5. Contrasts'!J558)</f>
        <v/>
      </c>
      <c r="K558" s="211" t="str">
        <f>IF('5. Contrasts'!K558="","",'5. Contrasts'!K558)</f>
        <v/>
      </c>
      <c r="L558" s="211" t="str">
        <f>IF('5. Contrasts'!L558="","",'5. Contrasts'!L558)</f>
        <v/>
      </c>
      <c r="M558" s="211" t="str">
        <f>IF('5. Contrasts'!M558="","",'5. Contrasts'!M558)</f>
        <v/>
      </c>
      <c r="N558" s="211" t="str">
        <f>IF('5. Contrasts'!N558="","",'5. Contrasts'!N558)</f>
        <v/>
      </c>
      <c r="O558" s="211" t="str">
        <f>IF('5. Contrasts'!O558="","",'5. Contrasts'!O558)</f>
        <v/>
      </c>
      <c r="P558" s="211" t="str">
        <f>IF('5. Contrasts'!P558="","",'5. Contrasts'!P558)</f>
        <v/>
      </c>
      <c r="Q558" s="211" t="str">
        <f>IF('5. Contrasts'!Q558="","",'5. Contrasts'!Q558)</f>
        <v/>
      </c>
      <c r="R558" s="211" t="str">
        <f>IF('5. Contrasts'!R558="","",'5. Contrasts'!R558)</f>
        <v/>
      </c>
      <c r="S558" s="211" t="str">
        <f>IF('5. Contrasts'!S558="","",'5. Contrasts'!S558)</f>
        <v/>
      </c>
      <c r="T558" s="211" t="str">
        <f>IF('5. Contrasts'!T558="","",'5. Contrasts'!T558)</f>
        <v/>
      </c>
      <c r="U558" s="211" t="str">
        <f>IF('5. Contrasts'!U558="","",'5. Contrasts'!U558)</f>
        <v/>
      </c>
      <c r="V558" s="211" t="str">
        <f>IF('5. Contrasts'!V558="","",'5. Contrasts'!V558)</f>
        <v/>
      </c>
      <c r="W558" s="211" t="str">
        <f>IF('5. Contrasts'!W558="","",'5. Contrasts'!W558)</f>
        <v/>
      </c>
      <c r="X558" s="211" t="str">
        <f>IF('5. Contrasts'!X558="","",'5. Contrasts'!X558)</f>
        <v/>
      </c>
      <c r="Y558" s="211" t="str">
        <f>IF('5. Contrasts'!Y558="","",'5. Contrasts'!Y558)</f>
        <v/>
      </c>
      <c r="Z558" s="585" t="str">
        <f>IF('5. Contrasts'!Z558="","",'5. Contrasts'!Z558)</f>
        <v/>
      </c>
      <c r="AA558" s="377">
        <f t="shared" si="8"/>
        <v>21</v>
      </c>
      <c r="AC558" s="599"/>
      <c r="AD558" s="81"/>
      <c r="AE558" s="81"/>
      <c r="AF558" s="81"/>
      <c r="AG558" s="81"/>
      <c r="AH558" s="81"/>
      <c r="AI558" s="87"/>
      <c r="AJ558" s="81"/>
      <c r="AK558" s="81"/>
      <c r="AL558" s="81"/>
      <c r="AM558" s="81"/>
      <c r="AN558" s="81"/>
      <c r="AO558" s="81"/>
      <c r="AP558" s="81"/>
      <c r="AQ558" s="81"/>
      <c r="AR558" s="600"/>
    </row>
    <row r="559" spans="1:44" s="378" customFormat="1" ht="12.75" customHeight="1" x14ac:dyDescent="0.2">
      <c r="A559" s="547" t="str">
        <f>IF('5. Contrasts'!A559="","",'5. Contrasts'!A559)</f>
        <v/>
      </c>
      <c r="B559" s="211" t="str">
        <f>IF('5. Contrasts'!B559="","",'5. Contrasts'!B559)</f>
        <v/>
      </c>
      <c r="C559" s="211" t="str">
        <f>IF('5. Contrasts'!C559="","",'5. Contrasts'!C559)</f>
        <v/>
      </c>
      <c r="D559" s="91" t="str">
        <f>IF('5. Contrasts'!D559="","",'5. Contrasts'!D559)</f>
        <v/>
      </c>
      <c r="E559" s="212" t="str">
        <f>IF('5. Contrasts'!E559="","",'5. Contrasts'!E559)</f>
        <v>vs.</v>
      </c>
      <c r="F559" s="211" t="str">
        <f>IF('5. Contrasts'!F559="","",'5. Contrasts'!F559)</f>
        <v/>
      </c>
      <c r="G559" s="93" t="str">
        <f>IF('5. Contrasts'!G559="","",'5. Contrasts'!G559)</f>
        <v/>
      </c>
      <c r="H559" s="399" t="str">
        <f>IF('5. Contrasts'!H559="","",'5. Contrasts'!H559)</f>
        <v/>
      </c>
      <c r="I559" s="211" t="str">
        <f>IF('5. Contrasts'!I559="","",'5. Contrasts'!I559)</f>
        <v/>
      </c>
      <c r="J559" s="211" t="str">
        <f>IF('5. Contrasts'!J559="","",'5. Contrasts'!J559)</f>
        <v/>
      </c>
      <c r="K559" s="211" t="str">
        <f>IF('5. Contrasts'!K559="","",'5. Contrasts'!K559)</f>
        <v/>
      </c>
      <c r="L559" s="211" t="str">
        <f>IF('5. Contrasts'!L559="","",'5. Contrasts'!L559)</f>
        <v/>
      </c>
      <c r="M559" s="211" t="str">
        <f>IF('5. Contrasts'!M559="","",'5. Contrasts'!M559)</f>
        <v/>
      </c>
      <c r="N559" s="211" t="str">
        <f>IF('5. Contrasts'!N559="","",'5. Contrasts'!N559)</f>
        <v/>
      </c>
      <c r="O559" s="211" t="str">
        <f>IF('5. Contrasts'!O559="","",'5. Contrasts'!O559)</f>
        <v/>
      </c>
      <c r="P559" s="211" t="str">
        <f>IF('5. Contrasts'!P559="","",'5. Contrasts'!P559)</f>
        <v/>
      </c>
      <c r="Q559" s="211" t="str">
        <f>IF('5. Contrasts'!Q559="","",'5. Contrasts'!Q559)</f>
        <v/>
      </c>
      <c r="R559" s="211" t="str">
        <f>IF('5. Contrasts'!R559="","",'5. Contrasts'!R559)</f>
        <v/>
      </c>
      <c r="S559" s="211" t="str">
        <f>IF('5. Contrasts'!S559="","",'5. Contrasts'!S559)</f>
        <v/>
      </c>
      <c r="T559" s="211" t="str">
        <f>IF('5. Contrasts'!T559="","",'5. Contrasts'!T559)</f>
        <v/>
      </c>
      <c r="U559" s="211" t="str">
        <f>IF('5. Contrasts'!U559="","",'5. Contrasts'!U559)</f>
        <v/>
      </c>
      <c r="V559" s="211" t="str">
        <f>IF('5. Contrasts'!V559="","",'5. Contrasts'!V559)</f>
        <v/>
      </c>
      <c r="W559" s="211" t="str">
        <f>IF('5. Contrasts'!W559="","",'5. Contrasts'!W559)</f>
        <v/>
      </c>
      <c r="X559" s="211" t="str">
        <f>IF('5. Contrasts'!X559="","",'5. Contrasts'!X559)</f>
        <v/>
      </c>
      <c r="Y559" s="211" t="str">
        <f>IF('5. Contrasts'!Y559="","",'5. Contrasts'!Y559)</f>
        <v/>
      </c>
      <c r="Z559" s="585" t="str">
        <f>IF('5. Contrasts'!Z559="","",'5. Contrasts'!Z559)</f>
        <v/>
      </c>
      <c r="AA559" s="377">
        <f t="shared" si="8"/>
        <v>21</v>
      </c>
      <c r="AC559" s="599"/>
      <c r="AD559" s="81"/>
      <c r="AE559" s="81"/>
      <c r="AF559" s="81"/>
      <c r="AG559" s="81"/>
      <c r="AH559" s="81"/>
      <c r="AI559" s="87"/>
      <c r="AJ559" s="81"/>
      <c r="AK559" s="81"/>
      <c r="AL559" s="81"/>
      <c r="AM559" s="81"/>
      <c r="AN559" s="81"/>
      <c r="AO559" s="81"/>
      <c r="AP559" s="81"/>
      <c r="AQ559" s="81"/>
      <c r="AR559" s="600"/>
    </row>
    <row r="560" spans="1:44" s="378" customFormat="1" ht="12.75" customHeight="1" x14ac:dyDescent="0.2">
      <c r="A560" s="547" t="str">
        <f>IF('5. Contrasts'!A560="","",'5. Contrasts'!A560)</f>
        <v/>
      </c>
      <c r="B560" s="211" t="str">
        <f>IF('5. Contrasts'!B560="","",'5. Contrasts'!B560)</f>
        <v/>
      </c>
      <c r="C560" s="211" t="str">
        <f>IF('5. Contrasts'!C560="","",'5. Contrasts'!C560)</f>
        <v/>
      </c>
      <c r="D560" s="91" t="str">
        <f>IF('5. Contrasts'!D560="","",'5. Contrasts'!D560)</f>
        <v/>
      </c>
      <c r="E560" s="212" t="str">
        <f>IF('5. Contrasts'!E560="","",'5. Contrasts'!E560)</f>
        <v>vs.</v>
      </c>
      <c r="F560" s="211" t="str">
        <f>IF('5. Contrasts'!F560="","",'5. Contrasts'!F560)</f>
        <v/>
      </c>
      <c r="G560" s="93" t="str">
        <f>IF('5. Contrasts'!G560="","",'5. Contrasts'!G560)</f>
        <v/>
      </c>
      <c r="H560" s="399" t="str">
        <f>IF('5. Contrasts'!H560="","",'5. Contrasts'!H560)</f>
        <v/>
      </c>
      <c r="I560" s="211" t="str">
        <f>IF('5. Contrasts'!I560="","",'5. Contrasts'!I560)</f>
        <v/>
      </c>
      <c r="J560" s="211" t="str">
        <f>IF('5. Contrasts'!J560="","",'5. Contrasts'!J560)</f>
        <v/>
      </c>
      <c r="K560" s="211" t="str">
        <f>IF('5. Contrasts'!K560="","",'5. Contrasts'!K560)</f>
        <v/>
      </c>
      <c r="L560" s="211" t="str">
        <f>IF('5. Contrasts'!L560="","",'5. Contrasts'!L560)</f>
        <v/>
      </c>
      <c r="M560" s="211" t="str">
        <f>IF('5. Contrasts'!M560="","",'5. Contrasts'!M560)</f>
        <v/>
      </c>
      <c r="N560" s="211" t="str">
        <f>IF('5. Contrasts'!N560="","",'5. Contrasts'!N560)</f>
        <v/>
      </c>
      <c r="O560" s="211" t="str">
        <f>IF('5. Contrasts'!O560="","",'5. Contrasts'!O560)</f>
        <v/>
      </c>
      <c r="P560" s="211" t="str">
        <f>IF('5. Contrasts'!P560="","",'5. Contrasts'!P560)</f>
        <v/>
      </c>
      <c r="Q560" s="211" t="str">
        <f>IF('5. Contrasts'!Q560="","",'5. Contrasts'!Q560)</f>
        <v/>
      </c>
      <c r="R560" s="211" t="str">
        <f>IF('5. Contrasts'!R560="","",'5. Contrasts'!R560)</f>
        <v/>
      </c>
      <c r="S560" s="211" t="str">
        <f>IF('5. Contrasts'!S560="","",'5. Contrasts'!S560)</f>
        <v/>
      </c>
      <c r="T560" s="211" t="str">
        <f>IF('5. Contrasts'!T560="","",'5. Contrasts'!T560)</f>
        <v/>
      </c>
      <c r="U560" s="211" t="str">
        <f>IF('5. Contrasts'!U560="","",'5. Contrasts'!U560)</f>
        <v/>
      </c>
      <c r="V560" s="211" t="str">
        <f>IF('5. Contrasts'!V560="","",'5. Contrasts'!V560)</f>
        <v/>
      </c>
      <c r="W560" s="211" t="str">
        <f>IF('5. Contrasts'!W560="","",'5. Contrasts'!W560)</f>
        <v/>
      </c>
      <c r="X560" s="211" t="str">
        <f>IF('5. Contrasts'!X560="","",'5. Contrasts'!X560)</f>
        <v/>
      </c>
      <c r="Y560" s="211" t="str">
        <f>IF('5. Contrasts'!Y560="","",'5. Contrasts'!Y560)</f>
        <v/>
      </c>
      <c r="Z560" s="585" t="str">
        <f>IF('5. Contrasts'!Z560="","",'5. Contrasts'!Z560)</f>
        <v/>
      </c>
      <c r="AA560" s="377">
        <f t="shared" si="8"/>
        <v>21</v>
      </c>
      <c r="AC560" s="599"/>
      <c r="AD560" s="81"/>
      <c r="AE560" s="81"/>
      <c r="AF560" s="81"/>
      <c r="AG560" s="81"/>
      <c r="AH560" s="81"/>
      <c r="AI560" s="87"/>
      <c r="AJ560" s="81"/>
      <c r="AK560" s="81"/>
      <c r="AL560" s="81"/>
      <c r="AM560" s="81"/>
      <c r="AN560" s="81"/>
      <c r="AO560" s="81"/>
      <c r="AP560" s="81"/>
      <c r="AQ560" s="81"/>
      <c r="AR560" s="600"/>
    </row>
    <row r="561" spans="1:44" s="378" customFormat="1" ht="12.75" customHeight="1" x14ac:dyDescent="0.2">
      <c r="A561" s="547" t="str">
        <f>IF('5. Contrasts'!A561="","",'5. Contrasts'!A561)</f>
        <v/>
      </c>
      <c r="B561" s="211" t="str">
        <f>IF('5. Contrasts'!B561="","",'5. Contrasts'!B561)</f>
        <v/>
      </c>
      <c r="C561" s="211" t="str">
        <f>IF('5. Contrasts'!C561="","",'5. Contrasts'!C561)</f>
        <v/>
      </c>
      <c r="D561" s="91" t="str">
        <f>IF('5. Contrasts'!D561="","",'5. Contrasts'!D561)</f>
        <v/>
      </c>
      <c r="E561" s="212" t="str">
        <f>IF('5. Contrasts'!E561="","",'5. Contrasts'!E561)</f>
        <v>vs.</v>
      </c>
      <c r="F561" s="211" t="str">
        <f>IF('5. Contrasts'!F561="","",'5. Contrasts'!F561)</f>
        <v/>
      </c>
      <c r="G561" s="93" t="str">
        <f>IF('5. Contrasts'!G561="","",'5. Contrasts'!G561)</f>
        <v/>
      </c>
      <c r="H561" s="399" t="str">
        <f>IF('5. Contrasts'!H561="","",'5. Contrasts'!H561)</f>
        <v/>
      </c>
      <c r="I561" s="211" t="str">
        <f>IF('5. Contrasts'!I561="","",'5. Contrasts'!I561)</f>
        <v/>
      </c>
      <c r="J561" s="211" t="str">
        <f>IF('5. Contrasts'!J561="","",'5. Contrasts'!J561)</f>
        <v/>
      </c>
      <c r="K561" s="211" t="str">
        <f>IF('5. Contrasts'!K561="","",'5. Contrasts'!K561)</f>
        <v/>
      </c>
      <c r="L561" s="211" t="str">
        <f>IF('5. Contrasts'!L561="","",'5. Contrasts'!L561)</f>
        <v/>
      </c>
      <c r="M561" s="211" t="str">
        <f>IF('5. Contrasts'!M561="","",'5. Contrasts'!M561)</f>
        <v/>
      </c>
      <c r="N561" s="211" t="str">
        <f>IF('5. Contrasts'!N561="","",'5. Contrasts'!N561)</f>
        <v/>
      </c>
      <c r="O561" s="211" t="str">
        <f>IF('5. Contrasts'!O561="","",'5. Contrasts'!O561)</f>
        <v/>
      </c>
      <c r="P561" s="211" t="str">
        <f>IF('5. Contrasts'!P561="","",'5. Contrasts'!P561)</f>
        <v/>
      </c>
      <c r="Q561" s="211" t="str">
        <f>IF('5. Contrasts'!Q561="","",'5. Contrasts'!Q561)</f>
        <v/>
      </c>
      <c r="R561" s="211" t="str">
        <f>IF('5. Contrasts'!R561="","",'5. Contrasts'!R561)</f>
        <v/>
      </c>
      <c r="S561" s="211" t="str">
        <f>IF('5. Contrasts'!S561="","",'5. Contrasts'!S561)</f>
        <v/>
      </c>
      <c r="T561" s="211" t="str">
        <f>IF('5. Contrasts'!T561="","",'5. Contrasts'!T561)</f>
        <v/>
      </c>
      <c r="U561" s="211" t="str">
        <f>IF('5. Contrasts'!U561="","",'5. Contrasts'!U561)</f>
        <v/>
      </c>
      <c r="V561" s="211" t="str">
        <f>IF('5. Contrasts'!V561="","",'5. Contrasts'!V561)</f>
        <v/>
      </c>
      <c r="W561" s="211" t="str">
        <f>IF('5. Contrasts'!W561="","",'5. Contrasts'!W561)</f>
        <v/>
      </c>
      <c r="X561" s="211" t="str">
        <f>IF('5. Contrasts'!X561="","",'5. Contrasts'!X561)</f>
        <v/>
      </c>
      <c r="Y561" s="211" t="str">
        <f>IF('5. Contrasts'!Y561="","",'5. Contrasts'!Y561)</f>
        <v/>
      </c>
      <c r="Z561" s="585" t="str">
        <f>IF('5. Contrasts'!Z561="","",'5. Contrasts'!Z561)</f>
        <v/>
      </c>
      <c r="AA561" s="377">
        <f t="shared" si="8"/>
        <v>21</v>
      </c>
      <c r="AC561" s="599"/>
      <c r="AD561" s="81"/>
      <c r="AE561" s="81"/>
      <c r="AF561" s="81"/>
      <c r="AG561" s="81"/>
      <c r="AH561" s="81"/>
      <c r="AI561" s="87"/>
      <c r="AJ561" s="81"/>
      <c r="AK561" s="81"/>
      <c r="AL561" s="81"/>
      <c r="AM561" s="81"/>
      <c r="AN561" s="81"/>
      <c r="AO561" s="81"/>
      <c r="AP561" s="81"/>
      <c r="AQ561" s="81"/>
      <c r="AR561" s="600"/>
    </row>
    <row r="562" spans="1:44" s="378" customFormat="1" ht="12.75" customHeight="1" x14ac:dyDescent="0.2">
      <c r="A562" s="547" t="str">
        <f>IF('5. Contrasts'!A562="","",'5. Contrasts'!A562)</f>
        <v/>
      </c>
      <c r="B562" s="211" t="str">
        <f>IF('5. Contrasts'!B562="","",'5. Contrasts'!B562)</f>
        <v/>
      </c>
      <c r="C562" s="211" t="str">
        <f>IF('5. Contrasts'!C562="","",'5. Contrasts'!C562)</f>
        <v/>
      </c>
      <c r="D562" s="91" t="str">
        <f>IF('5. Contrasts'!D562="","",'5. Contrasts'!D562)</f>
        <v/>
      </c>
      <c r="E562" s="212" t="str">
        <f>IF('5. Contrasts'!E562="","",'5. Contrasts'!E562)</f>
        <v>vs.</v>
      </c>
      <c r="F562" s="211" t="str">
        <f>IF('5. Contrasts'!F562="","",'5. Contrasts'!F562)</f>
        <v/>
      </c>
      <c r="G562" s="93" t="str">
        <f>IF('5. Contrasts'!G562="","",'5. Contrasts'!G562)</f>
        <v/>
      </c>
      <c r="H562" s="399" t="str">
        <f>IF('5. Contrasts'!H562="","",'5. Contrasts'!H562)</f>
        <v/>
      </c>
      <c r="I562" s="211" t="str">
        <f>IF('5. Contrasts'!I562="","",'5. Contrasts'!I562)</f>
        <v/>
      </c>
      <c r="J562" s="211" t="str">
        <f>IF('5. Contrasts'!J562="","",'5. Contrasts'!J562)</f>
        <v/>
      </c>
      <c r="K562" s="211" t="str">
        <f>IF('5. Contrasts'!K562="","",'5. Contrasts'!K562)</f>
        <v/>
      </c>
      <c r="L562" s="211" t="str">
        <f>IF('5. Contrasts'!L562="","",'5. Contrasts'!L562)</f>
        <v/>
      </c>
      <c r="M562" s="211" t="str">
        <f>IF('5. Contrasts'!M562="","",'5. Contrasts'!M562)</f>
        <v/>
      </c>
      <c r="N562" s="211" t="str">
        <f>IF('5. Contrasts'!N562="","",'5. Contrasts'!N562)</f>
        <v/>
      </c>
      <c r="O562" s="211" t="str">
        <f>IF('5. Contrasts'!O562="","",'5. Contrasts'!O562)</f>
        <v/>
      </c>
      <c r="P562" s="211" t="str">
        <f>IF('5. Contrasts'!P562="","",'5. Contrasts'!P562)</f>
        <v/>
      </c>
      <c r="Q562" s="211" t="str">
        <f>IF('5. Contrasts'!Q562="","",'5. Contrasts'!Q562)</f>
        <v/>
      </c>
      <c r="R562" s="211" t="str">
        <f>IF('5. Contrasts'!R562="","",'5. Contrasts'!R562)</f>
        <v/>
      </c>
      <c r="S562" s="211" t="str">
        <f>IF('5. Contrasts'!S562="","",'5. Contrasts'!S562)</f>
        <v/>
      </c>
      <c r="T562" s="211" t="str">
        <f>IF('5. Contrasts'!T562="","",'5. Contrasts'!T562)</f>
        <v/>
      </c>
      <c r="U562" s="211" t="str">
        <f>IF('5. Contrasts'!U562="","",'5. Contrasts'!U562)</f>
        <v/>
      </c>
      <c r="V562" s="211" t="str">
        <f>IF('5. Contrasts'!V562="","",'5. Contrasts'!V562)</f>
        <v/>
      </c>
      <c r="W562" s="211" t="str">
        <f>IF('5. Contrasts'!W562="","",'5. Contrasts'!W562)</f>
        <v/>
      </c>
      <c r="X562" s="211" t="str">
        <f>IF('5. Contrasts'!X562="","",'5. Contrasts'!X562)</f>
        <v/>
      </c>
      <c r="Y562" s="211" t="str">
        <f>IF('5. Contrasts'!Y562="","",'5. Contrasts'!Y562)</f>
        <v/>
      </c>
      <c r="Z562" s="585" t="str">
        <f>IF('5. Contrasts'!Z562="","",'5. Contrasts'!Z562)</f>
        <v/>
      </c>
      <c r="AA562" s="377">
        <f t="shared" si="8"/>
        <v>21</v>
      </c>
      <c r="AC562" s="599"/>
      <c r="AD562" s="81"/>
      <c r="AE562" s="81"/>
      <c r="AF562" s="81"/>
      <c r="AG562" s="81"/>
      <c r="AH562" s="81"/>
      <c r="AI562" s="87"/>
      <c r="AJ562" s="81"/>
      <c r="AK562" s="81"/>
      <c r="AL562" s="81"/>
      <c r="AM562" s="81"/>
      <c r="AN562" s="81"/>
      <c r="AO562" s="81"/>
      <c r="AP562" s="81"/>
      <c r="AQ562" s="81"/>
      <c r="AR562" s="600"/>
    </row>
    <row r="563" spans="1:44" s="378" customFormat="1" ht="12.75" customHeight="1" x14ac:dyDescent="0.2">
      <c r="A563" s="547" t="str">
        <f>IF('5. Contrasts'!A563="","",'5. Contrasts'!A563)</f>
        <v/>
      </c>
      <c r="B563" s="211" t="str">
        <f>IF('5. Contrasts'!B563="","",'5. Contrasts'!B563)</f>
        <v/>
      </c>
      <c r="C563" s="211" t="str">
        <f>IF('5. Contrasts'!C563="","",'5. Contrasts'!C563)</f>
        <v/>
      </c>
      <c r="D563" s="91" t="str">
        <f>IF('5. Contrasts'!D563="","",'5. Contrasts'!D563)</f>
        <v/>
      </c>
      <c r="E563" s="212" t="str">
        <f>IF('5. Contrasts'!E563="","",'5. Contrasts'!E563)</f>
        <v>vs.</v>
      </c>
      <c r="F563" s="211" t="str">
        <f>IF('5. Contrasts'!F563="","",'5. Contrasts'!F563)</f>
        <v/>
      </c>
      <c r="G563" s="93" t="str">
        <f>IF('5. Contrasts'!G563="","",'5. Contrasts'!G563)</f>
        <v/>
      </c>
      <c r="H563" s="399" t="str">
        <f>IF('5. Contrasts'!H563="","",'5. Contrasts'!H563)</f>
        <v/>
      </c>
      <c r="I563" s="211" t="str">
        <f>IF('5. Contrasts'!I563="","",'5. Contrasts'!I563)</f>
        <v/>
      </c>
      <c r="J563" s="211" t="str">
        <f>IF('5. Contrasts'!J563="","",'5. Contrasts'!J563)</f>
        <v/>
      </c>
      <c r="K563" s="211" t="str">
        <f>IF('5. Contrasts'!K563="","",'5. Contrasts'!K563)</f>
        <v/>
      </c>
      <c r="L563" s="211" t="str">
        <f>IF('5. Contrasts'!L563="","",'5. Contrasts'!L563)</f>
        <v/>
      </c>
      <c r="M563" s="211" t="str">
        <f>IF('5. Contrasts'!M563="","",'5. Contrasts'!M563)</f>
        <v/>
      </c>
      <c r="N563" s="211" t="str">
        <f>IF('5. Contrasts'!N563="","",'5. Contrasts'!N563)</f>
        <v/>
      </c>
      <c r="O563" s="211" t="str">
        <f>IF('5. Contrasts'!O563="","",'5. Contrasts'!O563)</f>
        <v/>
      </c>
      <c r="P563" s="211" t="str">
        <f>IF('5. Contrasts'!P563="","",'5. Contrasts'!P563)</f>
        <v/>
      </c>
      <c r="Q563" s="211" t="str">
        <f>IF('5. Contrasts'!Q563="","",'5. Contrasts'!Q563)</f>
        <v/>
      </c>
      <c r="R563" s="211" t="str">
        <f>IF('5. Contrasts'!R563="","",'5. Contrasts'!R563)</f>
        <v/>
      </c>
      <c r="S563" s="211" t="str">
        <f>IF('5. Contrasts'!S563="","",'5. Contrasts'!S563)</f>
        <v/>
      </c>
      <c r="T563" s="211" t="str">
        <f>IF('5. Contrasts'!T563="","",'5. Contrasts'!T563)</f>
        <v/>
      </c>
      <c r="U563" s="211" t="str">
        <f>IF('5. Contrasts'!U563="","",'5. Contrasts'!U563)</f>
        <v/>
      </c>
      <c r="V563" s="211" t="str">
        <f>IF('5. Contrasts'!V563="","",'5. Contrasts'!V563)</f>
        <v/>
      </c>
      <c r="W563" s="211" t="str">
        <f>IF('5. Contrasts'!W563="","",'5. Contrasts'!W563)</f>
        <v/>
      </c>
      <c r="X563" s="211" t="str">
        <f>IF('5. Contrasts'!X563="","",'5. Contrasts'!X563)</f>
        <v/>
      </c>
      <c r="Y563" s="211" t="str">
        <f>IF('5. Contrasts'!Y563="","",'5. Contrasts'!Y563)</f>
        <v/>
      </c>
      <c r="Z563" s="585" t="str">
        <f>IF('5. Contrasts'!Z563="","",'5. Contrasts'!Z563)</f>
        <v/>
      </c>
      <c r="AA563" s="377">
        <f t="shared" si="8"/>
        <v>21</v>
      </c>
      <c r="AC563" s="599"/>
      <c r="AD563" s="81"/>
      <c r="AE563" s="81"/>
      <c r="AF563" s="81"/>
      <c r="AG563" s="81"/>
      <c r="AH563" s="81"/>
      <c r="AI563" s="87"/>
      <c r="AJ563" s="81"/>
      <c r="AK563" s="81"/>
      <c r="AL563" s="81"/>
      <c r="AM563" s="81"/>
      <c r="AN563" s="81"/>
      <c r="AO563" s="81"/>
      <c r="AP563" s="81"/>
      <c r="AQ563" s="81"/>
      <c r="AR563" s="600"/>
    </row>
    <row r="564" spans="1:44" s="378" customFormat="1" ht="12.75" hidden="1" customHeight="1" x14ac:dyDescent="0.2">
      <c r="A564" s="547" t="str">
        <f>IF('5. Contrasts'!A564="","",'5. Contrasts'!A564)</f>
        <v/>
      </c>
      <c r="B564" s="211" t="str">
        <f>IF('5. Contrasts'!B564="","",'5. Contrasts'!B564)</f>
        <v/>
      </c>
      <c r="C564" s="211" t="str">
        <f>IF('5. Contrasts'!C564="","",'5. Contrasts'!C564)</f>
        <v/>
      </c>
      <c r="D564" s="91" t="str">
        <f>IF('5. Contrasts'!D564="","",'5. Contrasts'!D564)</f>
        <v/>
      </c>
      <c r="E564" s="212" t="str">
        <f>IF('5. Contrasts'!E564="","",'5. Contrasts'!E564)</f>
        <v>vs.</v>
      </c>
      <c r="F564" s="211" t="str">
        <f>IF('5. Contrasts'!F564="","",'5. Contrasts'!F564)</f>
        <v/>
      </c>
      <c r="G564" s="93" t="str">
        <f>IF('5. Contrasts'!G564="","",'5. Contrasts'!G564)</f>
        <v/>
      </c>
      <c r="H564" s="399" t="str">
        <f>IF('5. Contrasts'!H564="","",'5. Contrasts'!H564)</f>
        <v/>
      </c>
      <c r="I564" s="211" t="str">
        <f>IF('5. Contrasts'!I564="","",'5. Contrasts'!I564)</f>
        <v/>
      </c>
      <c r="J564" s="211" t="str">
        <f>IF('5. Contrasts'!J564="","",'5. Contrasts'!J564)</f>
        <v/>
      </c>
      <c r="K564" s="211" t="str">
        <f>IF('5. Contrasts'!K564="","",'5. Contrasts'!K564)</f>
        <v/>
      </c>
      <c r="L564" s="211" t="str">
        <f>IF('5. Contrasts'!L564="","",'5. Contrasts'!L564)</f>
        <v/>
      </c>
      <c r="M564" s="211" t="str">
        <f>IF('5. Contrasts'!M564="","",'5. Contrasts'!M564)</f>
        <v/>
      </c>
      <c r="N564" s="211" t="str">
        <f>IF('5. Contrasts'!N564="","",'5. Contrasts'!N564)</f>
        <v/>
      </c>
      <c r="O564" s="211" t="str">
        <f>IF('5. Contrasts'!O564="","",'5. Contrasts'!O564)</f>
        <v/>
      </c>
      <c r="P564" s="211" t="str">
        <f>IF('5. Contrasts'!P564="","",'5. Contrasts'!P564)</f>
        <v/>
      </c>
      <c r="Q564" s="211" t="str">
        <f>IF('5. Contrasts'!Q564="","",'5. Contrasts'!Q564)</f>
        <v/>
      </c>
      <c r="R564" s="211" t="str">
        <f>IF('5. Contrasts'!R564="","",'5. Contrasts'!R564)</f>
        <v/>
      </c>
      <c r="S564" s="211" t="str">
        <f>IF('5. Contrasts'!S564="","",'5. Contrasts'!S564)</f>
        <v/>
      </c>
      <c r="T564" s="211" t="str">
        <f>IF('5. Contrasts'!T564="","",'5. Contrasts'!T564)</f>
        <v/>
      </c>
      <c r="U564" s="211" t="str">
        <f>IF('5. Contrasts'!U564="","",'5. Contrasts'!U564)</f>
        <v/>
      </c>
      <c r="V564" s="211" t="str">
        <f>IF('5. Contrasts'!V564="","",'5. Contrasts'!V564)</f>
        <v/>
      </c>
      <c r="W564" s="211" t="str">
        <f>IF('5. Contrasts'!W564="","",'5. Contrasts'!W564)</f>
        <v/>
      </c>
      <c r="X564" s="211" t="str">
        <f>IF('5. Contrasts'!X564="","",'5. Contrasts'!X564)</f>
        <v/>
      </c>
      <c r="Y564" s="211" t="str">
        <f>IF('5. Contrasts'!Y564="","",'5. Contrasts'!Y564)</f>
        <v/>
      </c>
      <c r="Z564" s="585" t="str">
        <f>IF('5. Contrasts'!Z564="","",'5. Contrasts'!Z564)</f>
        <v/>
      </c>
      <c r="AA564" s="377">
        <f t="shared" si="8"/>
        <v>21</v>
      </c>
      <c r="AC564" s="599"/>
      <c r="AD564" s="81"/>
      <c r="AE564" s="81"/>
      <c r="AF564" s="81"/>
      <c r="AG564" s="81"/>
      <c r="AH564" s="81"/>
      <c r="AI564" s="87"/>
      <c r="AJ564" s="81"/>
      <c r="AK564" s="81"/>
      <c r="AL564" s="81"/>
      <c r="AM564" s="81"/>
      <c r="AN564" s="81"/>
      <c r="AO564" s="81"/>
      <c r="AP564" s="81"/>
      <c r="AQ564" s="81"/>
      <c r="AR564" s="600"/>
    </row>
    <row r="565" spans="1:44" s="378" customFormat="1" ht="12.75" hidden="1" customHeight="1" x14ac:dyDescent="0.2">
      <c r="A565" s="547" t="str">
        <f>IF('5. Contrasts'!A565="","",'5. Contrasts'!A565)</f>
        <v/>
      </c>
      <c r="B565" s="211" t="str">
        <f>IF('5. Contrasts'!B565="","",'5. Contrasts'!B565)</f>
        <v/>
      </c>
      <c r="C565" s="211" t="str">
        <f>IF('5. Contrasts'!C565="","",'5. Contrasts'!C565)</f>
        <v/>
      </c>
      <c r="D565" s="91" t="str">
        <f>IF('5. Contrasts'!D565="","",'5. Contrasts'!D565)</f>
        <v/>
      </c>
      <c r="E565" s="212" t="str">
        <f>IF('5. Contrasts'!E565="","",'5. Contrasts'!E565)</f>
        <v>vs.</v>
      </c>
      <c r="F565" s="211" t="str">
        <f>IF('5. Contrasts'!F565="","",'5. Contrasts'!F565)</f>
        <v/>
      </c>
      <c r="G565" s="93" t="str">
        <f>IF('5. Contrasts'!G565="","",'5. Contrasts'!G565)</f>
        <v/>
      </c>
      <c r="H565" s="399" t="str">
        <f>IF('5. Contrasts'!H565="","",'5. Contrasts'!H565)</f>
        <v/>
      </c>
      <c r="I565" s="211" t="str">
        <f>IF('5. Contrasts'!I565="","",'5. Contrasts'!I565)</f>
        <v/>
      </c>
      <c r="J565" s="211" t="str">
        <f>IF('5. Contrasts'!J565="","",'5. Contrasts'!J565)</f>
        <v/>
      </c>
      <c r="K565" s="211" t="str">
        <f>IF('5. Contrasts'!K565="","",'5. Contrasts'!K565)</f>
        <v/>
      </c>
      <c r="L565" s="211" t="str">
        <f>IF('5. Contrasts'!L565="","",'5. Contrasts'!L565)</f>
        <v/>
      </c>
      <c r="M565" s="211" t="str">
        <f>IF('5. Contrasts'!M565="","",'5. Contrasts'!M565)</f>
        <v/>
      </c>
      <c r="N565" s="211" t="str">
        <f>IF('5. Contrasts'!N565="","",'5. Contrasts'!N565)</f>
        <v/>
      </c>
      <c r="O565" s="211" t="str">
        <f>IF('5. Contrasts'!O565="","",'5. Contrasts'!O565)</f>
        <v/>
      </c>
      <c r="P565" s="211" t="str">
        <f>IF('5. Contrasts'!P565="","",'5. Contrasts'!P565)</f>
        <v/>
      </c>
      <c r="Q565" s="211" t="str">
        <f>IF('5. Contrasts'!Q565="","",'5. Contrasts'!Q565)</f>
        <v/>
      </c>
      <c r="R565" s="211" t="str">
        <f>IF('5. Contrasts'!R565="","",'5. Contrasts'!R565)</f>
        <v/>
      </c>
      <c r="S565" s="211" t="str">
        <f>IF('5. Contrasts'!S565="","",'5. Contrasts'!S565)</f>
        <v/>
      </c>
      <c r="T565" s="211" t="str">
        <f>IF('5. Contrasts'!T565="","",'5. Contrasts'!T565)</f>
        <v/>
      </c>
      <c r="U565" s="211" t="str">
        <f>IF('5. Contrasts'!U565="","",'5. Contrasts'!U565)</f>
        <v/>
      </c>
      <c r="V565" s="211" t="str">
        <f>IF('5. Contrasts'!V565="","",'5. Contrasts'!V565)</f>
        <v/>
      </c>
      <c r="W565" s="211" t="str">
        <f>IF('5. Contrasts'!W565="","",'5. Contrasts'!W565)</f>
        <v/>
      </c>
      <c r="X565" s="211" t="str">
        <f>IF('5. Contrasts'!X565="","",'5. Contrasts'!X565)</f>
        <v/>
      </c>
      <c r="Y565" s="211" t="str">
        <f>IF('5. Contrasts'!Y565="","",'5. Contrasts'!Y565)</f>
        <v/>
      </c>
      <c r="Z565" s="585" t="str">
        <f>IF('5. Contrasts'!Z565="","",'5. Contrasts'!Z565)</f>
        <v/>
      </c>
      <c r="AA565" s="377">
        <f t="shared" si="8"/>
        <v>21</v>
      </c>
      <c r="AC565" s="599"/>
      <c r="AD565" s="81"/>
      <c r="AE565" s="81"/>
      <c r="AF565" s="81"/>
      <c r="AG565" s="81"/>
      <c r="AH565" s="81"/>
      <c r="AI565" s="87"/>
      <c r="AJ565" s="81"/>
      <c r="AK565" s="81"/>
      <c r="AL565" s="81"/>
      <c r="AM565" s="81"/>
      <c r="AN565" s="81"/>
      <c r="AO565" s="81"/>
      <c r="AP565" s="81"/>
      <c r="AQ565" s="81"/>
      <c r="AR565" s="600"/>
    </row>
    <row r="566" spans="1:44" s="378" customFormat="1" ht="12.75" hidden="1" customHeight="1" x14ac:dyDescent="0.2">
      <c r="A566" s="547" t="str">
        <f>IF('5. Contrasts'!A566="","",'5. Contrasts'!A566)</f>
        <v/>
      </c>
      <c r="B566" s="211" t="str">
        <f>IF('5. Contrasts'!B566="","",'5. Contrasts'!B566)</f>
        <v/>
      </c>
      <c r="C566" s="211" t="str">
        <f>IF('5. Contrasts'!C566="","",'5. Contrasts'!C566)</f>
        <v/>
      </c>
      <c r="D566" s="91" t="str">
        <f>IF('5. Contrasts'!D566="","",'5. Contrasts'!D566)</f>
        <v/>
      </c>
      <c r="E566" s="212" t="str">
        <f>IF('5. Contrasts'!E566="","",'5. Contrasts'!E566)</f>
        <v>vs.</v>
      </c>
      <c r="F566" s="211" t="str">
        <f>IF('5. Contrasts'!F566="","",'5. Contrasts'!F566)</f>
        <v/>
      </c>
      <c r="G566" s="93" t="str">
        <f>IF('5. Contrasts'!G566="","",'5. Contrasts'!G566)</f>
        <v/>
      </c>
      <c r="H566" s="399" t="str">
        <f>IF('5. Contrasts'!H566="","",'5. Contrasts'!H566)</f>
        <v/>
      </c>
      <c r="I566" s="211" t="str">
        <f>IF('5. Contrasts'!I566="","",'5. Contrasts'!I566)</f>
        <v/>
      </c>
      <c r="J566" s="211" t="str">
        <f>IF('5. Contrasts'!J566="","",'5. Contrasts'!J566)</f>
        <v/>
      </c>
      <c r="K566" s="211" t="str">
        <f>IF('5. Contrasts'!K566="","",'5. Contrasts'!K566)</f>
        <v/>
      </c>
      <c r="L566" s="211" t="str">
        <f>IF('5. Contrasts'!L566="","",'5. Contrasts'!L566)</f>
        <v/>
      </c>
      <c r="M566" s="211" t="str">
        <f>IF('5. Contrasts'!M566="","",'5. Contrasts'!M566)</f>
        <v/>
      </c>
      <c r="N566" s="211" t="str">
        <f>IF('5. Contrasts'!N566="","",'5. Contrasts'!N566)</f>
        <v/>
      </c>
      <c r="O566" s="211" t="str">
        <f>IF('5. Contrasts'!O566="","",'5. Contrasts'!O566)</f>
        <v/>
      </c>
      <c r="P566" s="211" t="str">
        <f>IF('5. Contrasts'!P566="","",'5. Contrasts'!P566)</f>
        <v/>
      </c>
      <c r="Q566" s="211" t="str">
        <f>IF('5. Contrasts'!Q566="","",'5. Contrasts'!Q566)</f>
        <v/>
      </c>
      <c r="R566" s="211" t="str">
        <f>IF('5. Contrasts'!R566="","",'5. Contrasts'!R566)</f>
        <v/>
      </c>
      <c r="S566" s="211" t="str">
        <f>IF('5. Contrasts'!S566="","",'5. Contrasts'!S566)</f>
        <v/>
      </c>
      <c r="T566" s="211" t="str">
        <f>IF('5. Contrasts'!T566="","",'5. Contrasts'!T566)</f>
        <v/>
      </c>
      <c r="U566" s="211" t="str">
        <f>IF('5. Contrasts'!U566="","",'5. Contrasts'!U566)</f>
        <v/>
      </c>
      <c r="V566" s="211" t="str">
        <f>IF('5. Contrasts'!V566="","",'5. Contrasts'!V566)</f>
        <v/>
      </c>
      <c r="W566" s="211" t="str">
        <f>IF('5. Contrasts'!W566="","",'5. Contrasts'!W566)</f>
        <v/>
      </c>
      <c r="X566" s="211" t="str">
        <f>IF('5. Contrasts'!X566="","",'5. Contrasts'!X566)</f>
        <v/>
      </c>
      <c r="Y566" s="211" t="str">
        <f>IF('5. Contrasts'!Y566="","",'5. Contrasts'!Y566)</f>
        <v/>
      </c>
      <c r="Z566" s="585" t="str">
        <f>IF('5. Contrasts'!Z566="","",'5. Contrasts'!Z566)</f>
        <v/>
      </c>
      <c r="AA566" s="377">
        <f t="shared" si="8"/>
        <v>21</v>
      </c>
      <c r="AC566" s="599"/>
      <c r="AD566" s="81"/>
      <c r="AE566" s="81"/>
      <c r="AF566" s="81"/>
      <c r="AG566" s="81"/>
      <c r="AH566" s="81"/>
      <c r="AI566" s="87"/>
      <c r="AJ566" s="81"/>
      <c r="AK566" s="81"/>
      <c r="AL566" s="81"/>
      <c r="AM566" s="81"/>
      <c r="AN566" s="81"/>
      <c r="AO566" s="81"/>
      <c r="AP566" s="81"/>
      <c r="AQ566" s="81"/>
      <c r="AR566" s="600"/>
    </row>
    <row r="567" spans="1:44" s="378" customFormat="1" ht="12.75" hidden="1" customHeight="1" x14ac:dyDescent="0.2">
      <c r="A567" s="547" t="str">
        <f>IF('5. Contrasts'!A567="","",'5. Contrasts'!A567)</f>
        <v/>
      </c>
      <c r="B567" s="211" t="str">
        <f>IF('5. Contrasts'!B567="","",'5. Contrasts'!B567)</f>
        <v/>
      </c>
      <c r="C567" s="211" t="str">
        <f>IF('5. Contrasts'!C567="","",'5. Contrasts'!C567)</f>
        <v/>
      </c>
      <c r="D567" s="91" t="str">
        <f>IF('5. Contrasts'!D567="","",'5. Contrasts'!D567)</f>
        <v/>
      </c>
      <c r="E567" s="212" t="str">
        <f>IF('5. Contrasts'!E567="","",'5. Contrasts'!E567)</f>
        <v>vs.</v>
      </c>
      <c r="F567" s="211" t="str">
        <f>IF('5. Contrasts'!F567="","",'5. Contrasts'!F567)</f>
        <v/>
      </c>
      <c r="G567" s="93" t="str">
        <f>IF('5. Contrasts'!G567="","",'5. Contrasts'!G567)</f>
        <v/>
      </c>
      <c r="H567" s="399" t="str">
        <f>IF('5. Contrasts'!H567="","",'5. Contrasts'!H567)</f>
        <v/>
      </c>
      <c r="I567" s="211" t="str">
        <f>IF('5. Contrasts'!I567="","",'5. Contrasts'!I567)</f>
        <v/>
      </c>
      <c r="J567" s="211" t="str">
        <f>IF('5. Contrasts'!J567="","",'5. Contrasts'!J567)</f>
        <v/>
      </c>
      <c r="K567" s="211" t="str">
        <f>IF('5. Contrasts'!K567="","",'5. Contrasts'!K567)</f>
        <v/>
      </c>
      <c r="L567" s="211" t="str">
        <f>IF('5. Contrasts'!L567="","",'5. Contrasts'!L567)</f>
        <v/>
      </c>
      <c r="M567" s="211" t="str">
        <f>IF('5. Contrasts'!M567="","",'5. Contrasts'!M567)</f>
        <v/>
      </c>
      <c r="N567" s="211" t="str">
        <f>IF('5. Contrasts'!N567="","",'5. Contrasts'!N567)</f>
        <v/>
      </c>
      <c r="O567" s="211" t="str">
        <f>IF('5. Contrasts'!O567="","",'5. Contrasts'!O567)</f>
        <v/>
      </c>
      <c r="P567" s="211" t="str">
        <f>IF('5. Contrasts'!P567="","",'5. Contrasts'!P567)</f>
        <v/>
      </c>
      <c r="Q567" s="211" t="str">
        <f>IF('5. Contrasts'!Q567="","",'5. Contrasts'!Q567)</f>
        <v/>
      </c>
      <c r="R567" s="211" t="str">
        <f>IF('5. Contrasts'!R567="","",'5. Contrasts'!R567)</f>
        <v/>
      </c>
      <c r="S567" s="211" t="str">
        <f>IF('5. Contrasts'!S567="","",'5. Contrasts'!S567)</f>
        <v/>
      </c>
      <c r="T567" s="211" t="str">
        <f>IF('5. Contrasts'!T567="","",'5. Contrasts'!T567)</f>
        <v/>
      </c>
      <c r="U567" s="211" t="str">
        <f>IF('5. Contrasts'!U567="","",'5. Contrasts'!U567)</f>
        <v/>
      </c>
      <c r="V567" s="211" t="str">
        <f>IF('5. Contrasts'!V567="","",'5. Contrasts'!V567)</f>
        <v/>
      </c>
      <c r="W567" s="211" t="str">
        <f>IF('5. Contrasts'!W567="","",'5. Contrasts'!W567)</f>
        <v/>
      </c>
      <c r="X567" s="211" t="str">
        <f>IF('5. Contrasts'!X567="","",'5. Contrasts'!X567)</f>
        <v/>
      </c>
      <c r="Y567" s="211" t="str">
        <f>IF('5. Contrasts'!Y567="","",'5. Contrasts'!Y567)</f>
        <v/>
      </c>
      <c r="Z567" s="585" t="str">
        <f>IF('5. Contrasts'!Z567="","",'5. Contrasts'!Z567)</f>
        <v/>
      </c>
      <c r="AA567" s="377">
        <f t="shared" si="8"/>
        <v>21</v>
      </c>
      <c r="AC567" s="599"/>
      <c r="AD567" s="81"/>
      <c r="AE567" s="81"/>
      <c r="AF567" s="81"/>
      <c r="AG567" s="81"/>
      <c r="AH567" s="81"/>
      <c r="AI567" s="87"/>
      <c r="AJ567" s="81"/>
      <c r="AK567" s="81"/>
      <c r="AL567" s="81"/>
      <c r="AM567" s="81"/>
      <c r="AN567" s="81"/>
      <c r="AO567" s="81"/>
      <c r="AP567" s="81"/>
      <c r="AQ567" s="81"/>
      <c r="AR567" s="600"/>
    </row>
    <row r="568" spans="1:44" s="378" customFormat="1" ht="12.75" hidden="1" customHeight="1" x14ac:dyDescent="0.2">
      <c r="A568" s="547" t="str">
        <f>IF('5. Contrasts'!A568="","",'5. Contrasts'!A568)</f>
        <v/>
      </c>
      <c r="B568" s="211" t="str">
        <f>IF('5. Contrasts'!B568="","",'5. Contrasts'!B568)</f>
        <v/>
      </c>
      <c r="C568" s="211" t="str">
        <f>IF('5. Contrasts'!C568="","",'5. Contrasts'!C568)</f>
        <v/>
      </c>
      <c r="D568" s="91" t="str">
        <f>IF('5. Contrasts'!D568="","",'5. Contrasts'!D568)</f>
        <v/>
      </c>
      <c r="E568" s="212" t="str">
        <f>IF('5. Contrasts'!E568="","",'5. Contrasts'!E568)</f>
        <v>vs.</v>
      </c>
      <c r="F568" s="211" t="str">
        <f>IF('5. Contrasts'!F568="","",'5. Contrasts'!F568)</f>
        <v/>
      </c>
      <c r="G568" s="93" t="str">
        <f>IF('5. Contrasts'!G568="","",'5. Contrasts'!G568)</f>
        <v/>
      </c>
      <c r="H568" s="399" t="str">
        <f>IF('5. Contrasts'!H568="","",'5. Contrasts'!H568)</f>
        <v/>
      </c>
      <c r="I568" s="211" t="str">
        <f>IF('5. Contrasts'!I568="","",'5. Contrasts'!I568)</f>
        <v/>
      </c>
      <c r="J568" s="211" t="str">
        <f>IF('5. Contrasts'!J568="","",'5. Contrasts'!J568)</f>
        <v/>
      </c>
      <c r="K568" s="211" t="str">
        <f>IF('5. Contrasts'!K568="","",'5. Contrasts'!K568)</f>
        <v/>
      </c>
      <c r="L568" s="211" t="str">
        <f>IF('5. Contrasts'!L568="","",'5. Contrasts'!L568)</f>
        <v/>
      </c>
      <c r="M568" s="211" t="str">
        <f>IF('5. Contrasts'!M568="","",'5. Contrasts'!M568)</f>
        <v/>
      </c>
      <c r="N568" s="211" t="str">
        <f>IF('5. Contrasts'!N568="","",'5. Contrasts'!N568)</f>
        <v/>
      </c>
      <c r="O568" s="211" t="str">
        <f>IF('5. Contrasts'!O568="","",'5. Contrasts'!O568)</f>
        <v/>
      </c>
      <c r="P568" s="211" t="str">
        <f>IF('5. Contrasts'!P568="","",'5. Contrasts'!P568)</f>
        <v/>
      </c>
      <c r="Q568" s="211" t="str">
        <f>IF('5. Contrasts'!Q568="","",'5. Contrasts'!Q568)</f>
        <v/>
      </c>
      <c r="R568" s="211" t="str">
        <f>IF('5. Contrasts'!R568="","",'5. Contrasts'!R568)</f>
        <v/>
      </c>
      <c r="S568" s="211" t="str">
        <f>IF('5. Contrasts'!S568="","",'5. Contrasts'!S568)</f>
        <v/>
      </c>
      <c r="T568" s="211" t="str">
        <f>IF('5. Contrasts'!T568="","",'5. Contrasts'!T568)</f>
        <v/>
      </c>
      <c r="U568" s="211" t="str">
        <f>IF('5. Contrasts'!U568="","",'5. Contrasts'!U568)</f>
        <v/>
      </c>
      <c r="V568" s="211" t="str">
        <f>IF('5. Contrasts'!V568="","",'5. Contrasts'!V568)</f>
        <v/>
      </c>
      <c r="W568" s="211" t="str">
        <f>IF('5. Contrasts'!W568="","",'5. Contrasts'!W568)</f>
        <v/>
      </c>
      <c r="X568" s="211" t="str">
        <f>IF('5. Contrasts'!X568="","",'5. Contrasts'!X568)</f>
        <v/>
      </c>
      <c r="Y568" s="211" t="str">
        <f>IF('5. Contrasts'!Y568="","",'5. Contrasts'!Y568)</f>
        <v/>
      </c>
      <c r="Z568" s="585" t="str">
        <f>IF('5. Contrasts'!Z568="","",'5. Contrasts'!Z568)</f>
        <v/>
      </c>
      <c r="AA568" s="377">
        <f t="shared" si="8"/>
        <v>21</v>
      </c>
      <c r="AC568" s="599"/>
      <c r="AD568" s="81"/>
      <c r="AE568" s="81"/>
      <c r="AF568" s="81"/>
      <c r="AG568" s="81"/>
      <c r="AH568" s="81"/>
      <c r="AI568" s="87"/>
      <c r="AJ568" s="81"/>
      <c r="AK568" s="81"/>
      <c r="AL568" s="81"/>
      <c r="AM568" s="81"/>
      <c r="AN568" s="81"/>
      <c r="AO568" s="81"/>
      <c r="AP568" s="81"/>
      <c r="AQ568" s="81"/>
      <c r="AR568" s="600"/>
    </row>
    <row r="569" spans="1:44" s="378" customFormat="1" ht="12.75" hidden="1" customHeight="1" x14ac:dyDescent="0.2">
      <c r="A569" s="547" t="str">
        <f>IF('5. Contrasts'!A569="","",'5. Contrasts'!A569)</f>
        <v/>
      </c>
      <c r="B569" s="211" t="str">
        <f>IF('5. Contrasts'!B569="","",'5. Contrasts'!B569)</f>
        <v/>
      </c>
      <c r="C569" s="211" t="str">
        <f>IF('5. Contrasts'!C569="","",'5. Contrasts'!C569)</f>
        <v/>
      </c>
      <c r="D569" s="91" t="str">
        <f>IF('5. Contrasts'!D569="","",'5. Contrasts'!D569)</f>
        <v/>
      </c>
      <c r="E569" s="212" t="str">
        <f>IF('5. Contrasts'!E569="","",'5. Contrasts'!E569)</f>
        <v>vs.</v>
      </c>
      <c r="F569" s="211" t="str">
        <f>IF('5. Contrasts'!F569="","",'5. Contrasts'!F569)</f>
        <v/>
      </c>
      <c r="G569" s="93" t="str">
        <f>IF('5. Contrasts'!G569="","",'5. Contrasts'!G569)</f>
        <v/>
      </c>
      <c r="H569" s="399" t="str">
        <f>IF('5. Contrasts'!H569="","",'5. Contrasts'!H569)</f>
        <v/>
      </c>
      <c r="I569" s="211" t="str">
        <f>IF('5. Contrasts'!I569="","",'5. Contrasts'!I569)</f>
        <v/>
      </c>
      <c r="J569" s="211" t="str">
        <f>IF('5. Contrasts'!J569="","",'5. Contrasts'!J569)</f>
        <v/>
      </c>
      <c r="K569" s="211" t="str">
        <f>IF('5. Contrasts'!K569="","",'5. Contrasts'!K569)</f>
        <v/>
      </c>
      <c r="L569" s="211" t="str">
        <f>IF('5. Contrasts'!L569="","",'5. Contrasts'!L569)</f>
        <v/>
      </c>
      <c r="M569" s="211" t="str">
        <f>IF('5. Contrasts'!M569="","",'5. Contrasts'!M569)</f>
        <v/>
      </c>
      <c r="N569" s="211" t="str">
        <f>IF('5. Contrasts'!N569="","",'5. Contrasts'!N569)</f>
        <v/>
      </c>
      <c r="O569" s="211" t="str">
        <f>IF('5. Contrasts'!O569="","",'5. Contrasts'!O569)</f>
        <v/>
      </c>
      <c r="P569" s="211" t="str">
        <f>IF('5. Contrasts'!P569="","",'5. Contrasts'!P569)</f>
        <v/>
      </c>
      <c r="Q569" s="211" t="str">
        <f>IF('5. Contrasts'!Q569="","",'5. Contrasts'!Q569)</f>
        <v/>
      </c>
      <c r="R569" s="211" t="str">
        <f>IF('5. Contrasts'!R569="","",'5. Contrasts'!R569)</f>
        <v/>
      </c>
      <c r="S569" s="211" t="str">
        <f>IF('5. Contrasts'!S569="","",'5. Contrasts'!S569)</f>
        <v/>
      </c>
      <c r="T569" s="211" t="str">
        <f>IF('5. Contrasts'!T569="","",'5. Contrasts'!T569)</f>
        <v/>
      </c>
      <c r="U569" s="211" t="str">
        <f>IF('5. Contrasts'!U569="","",'5. Contrasts'!U569)</f>
        <v/>
      </c>
      <c r="V569" s="211" t="str">
        <f>IF('5. Contrasts'!V569="","",'5. Contrasts'!V569)</f>
        <v/>
      </c>
      <c r="W569" s="211" t="str">
        <f>IF('5. Contrasts'!W569="","",'5. Contrasts'!W569)</f>
        <v/>
      </c>
      <c r="X569" s="211" t="str">
        <f>IF('5. Contrasts'!X569="","",'5. Contrasts'!X569)</f>
        <v/>
      </c>
      <c r="Y569" s="211" t="str">
        <f>IF('5. Contrasts'!Y569="","",'5. Contrasts'!Y569)</f>
        <v/>
      </c>
      <c r="Z569" s="585" t="str">
        <f>IF('5. Contrasts'!Z569="","",'5. Contrasts'!Z569)</f>
        <v/>
      </c>
      <c r="AA569" s="377">
        <f t="shared" si="8"/>
        <v>21</v>
      </c>
      <c r="AC569" s="599"/>
      <c r="AD569" s="81"/>
      <c r="AE569" s="81"/>
      <c r="AF569" s="81"/>
      <c r="AG569" s="81"/>
      <c r="AH569" s="81"/>
      <c r="AI569" s="87"/>
      <c r="AJ569" s="81"/>
      <c r="AK569" s="81"/>
      <c r="AL569" s="81"/>
      <c r="AM569" s="81"/>
      <c r="AN569" s="81"/>
      <c r="AO569" s="81"/>
      <c r="AP569" s="81"/>
      <c r="AQ569" s="81"/>
      <c r="AR569" s="600"/>
    </row>
    <row r="570" spans="1:44" s="378" customFormat="1" ht="12.75" hidden="1" customHeight="1" x14ac:dyDescent="0.2">
      <c r="A570" s="547" t="str">
        <f>IF('5. Contrasts'!A570="","",'5. Contrasts'!A570)</f>
        <v/>
      </c>
      <c r="B570" s="211" t="str">
        <f>IF('5. Contrasts'!B570="","",'5. Contrasts'!B570)</f>
        <v/>
      </c>
      <c r="C570" s="211" t="str">
        <f>IF('5. Contrasts'!C570="","",'5. Contrasts'!C570)</f>
        <v/>
      </c>
      <c r="D570" s="91" t="str">
        <f>IF('5. Contrasts'!D570="","",'5. Contrasts'!D570)</f>
        <v/>
      </c>
      <c r="E570" s="212" t="str">
        <f>IF('5. Contrasts'!E570="","",'5. Contrasts'!E570)</f>
        <v>vs.</v>
      </c>
      <c r="F570" s="211" t="str">
        <f>IF('5. Contrasts'!F570="","",'5. Contrasts'!F570)</f>
        <v/>
      </c>
      <c r="G570" s="93" t="str">
        <f>IF('5. Contrasts'!G570="","",'5. Contrasts'!G570)</f>
        <v/>
      </c>
      <c r="H570" s="399" t="str">
        <f>IF('5. Contrasts'!H570="","",'5. Contrasts'!H570)</f>
        <v/>
      </c>
      <c r="I570" s="211" t="str">
        <f>IF('5. Contrasts'!I570="","",'5. Contrasts'!I570)</f>
        <v/>
      </c>
      <c r="J570" s="211" t="str">
        <f>IF('5. Contrasts'!J570="","",'5. Contrasts'!J570)</f>
        <v/>
      </c>
      <c r="K570" s="211" t="str">
        <f>IF('5. Contrasts'!K570="","",'5. Contrasts'!K570)</f>
        <v/>
      </c>
      <c r="L570" s="211" t="str">
        <f>IF('5. Contrasts'!L570="","",'5. Contrasts'!L570)</f>
        <v/>
      </c>
      <c r="M570" s="211" t="str">
        <f>IF('5. Contrasts'!M570="","",'5. Contrasts'!M570)</f>
        <v/>
      </c>
      <c r="N570" s="211" t="str">
        <f>IF('5. Contrasts'!N570="","",'5. Contrasts'!N570)</f>
        <v/>
      </c>
      <c r="O570" s="211" t="str">
        <f>IF('5. Contrasts'!O570="","",'5. Contrasts'!O570)</f>
        <v/>
      </c>
      <c r="P570" s="211" t="str">
        <f>IF('5. Contrasts'!P570="","",'5. Contrasts'!P570)</f>
        <v/>
      </c>
      <c r="Q570" s="211" t="str">
        <f>IF('5. Contrasts'!Q570="","",'5. Contrasts'!Q570)</f>
        <v/>
      </c>
      <c r="R570" s="211" t="str">
        <f>IF('5. Contrasts'!R570="","",'5. Contrasts'!R570)</f>
        <v/>
      </c>
      <c r="S570" s="211" t="str">
        <f>IF('5. Contrasts'!S570="","",'5. Contrasts'!S570)</f>
        <v/>
      </c>
      <c r="T570" s="211" t="str">
        <f>IF('5. Contrasts'!T570="","",'5. Contrasts'!T570)</f>
        <v/>
      </c>
      <c r="U570" s="211" t="str">
        <f>IF('5. Contrasts'!U570="","",'5. Contrasts'!U570)</f>
        <v/>
      </c>
      <c r="V570" s="211" t="str">
        <f>IF('5. Contrasts'!V570="","",'5. Contrasts'!V570)</f>
        <v/>
      </c>
      <c r="W570" s="211" t="str">
        <f>IF('5. Contrasts'!W570="","",'5. Contrasts'!W570)</f>
        <v/>
      </c>
      <c r="X570" s="211" t="str">
        <f>IF('5. Contrasts'!X570="","",'5. Contrasts'!X570)</f>
        <v/>
      </c>
      <c r="Y570" s="211" t="str">
        <f>IF('5. Contrasts'!Y570="","",'5. Contrasts'!Y570)</f>
        <v/>
      </c>
      <c r="Z570" s="585" t="str">
        <f>IF('5. Contrasts'!Z570="","",'5. Contrasts'!Z570)</f>
        <v/>
      </c>
      <c r="AA570" s="377">
        <f t="shared" si="8"/>
        <v>21</v>
      </c>
      <c r="AC570" s="599"/>
      <c r="AD570" s="81"/>
      <c r="AE570" s="81"/>
      <c r="AF570" s="81"/>
      <c r="AG570" s="81"/>
      <c r="AH570" s="81"/>
      <c r="AI570" s="87"/>
      <c r="AJ570" s="81"/>
      <c r="AK570" s="81"/>
      <c r="AL570" s="81"/>
      <c r="AM570" s="81"/>
      <c r="AN570" s="81"/>
      <c r="AO570" s="81"/>
      <c r="AP570" s="81"/>
      <c r="AQ570" s="81"/>
      <c r="AR570" s="600"/>
    </row>
    <row r="571" spans="1:44" s="378" customFormat="1" ht="12.75" hidden="1" customHeight="1" x14ac:dyDescent="0.2">
      <c r="A571" s="547" t="str">
        <f>IF('5. Contrasts'!A571="","",'5. Contrasts'!A571)</f>
        <v/>
      </c>
      <c r="B571" s="211" t="str">
        <f>IF('5. Contrasts'!B571="","",'5. Contrasts'!B571)</f>
        <v/>
      </c>
      <c r="C571" s="211" t="str">
        <f>IF('5. Contrasts'!C571="","",'5. Contrasts'!C571)</f>
        <v/>
      </c>
      <c r="D571" s="91" t="str">
        <f>IF('5. Contrasts'!D571="","",'5. Contrasts'!D571)</f>
        <v/>
      </c>
      <c r="E571" s="212" t="str">
        <f>IF('5. Contrasts'!E571="","",'5. Contrasts'!E571)</f>
        <v>vs.</v>
      </c>
      <c r="F571" s="211" t="str">
        <f>IF('5. Contrasts'!F571="","",'5. Contrasts'!F571)</f>
        <v/>
      </c>
      <c r="G571" s="93" t="str">
        <f>IF('5. Contrasts'!G571="","",'5. Contrasts'!G571)</f>
        <v/>
      </c>
      <c r="H571" s="399" t="str">
        <f>IF('5. Contrasts'!H571="","",'5. Contrasts'!H571)</f>
        <v/>
      </c>
      <c r="I571" s="211" t="str">
        <f>IF('5. Contrasts'!I571="","",'5. Contrasts'!I571)</f>
        <v/>
      </c>
      <c r="J571" s="211" t="str">
        <f>IF('5. Contrasts'!J571="","",'5. Contrasts'!J571)</f>
        <v/>
      </c>
      <c r="K571" s="211" t="str">
        <f>IF('5. Contrasts'!K571="","",'5. Contrasts'!K571)</f>
        <v/>
      </c>
      <c r="L571" s="211" t="str">
        <f>IF('5. Contrasts'!L571="","",'5. Contrasts'!L571)</f>
        <v/>
      </c>
      <c r="M571" s="211" t="str">
        <f>IF('5. Contrasts'!M571="","",'5. Contrasts'!M571)</f>
        <v/>
      </c>
      <c r="N571" s="211" t="str">
        <f>IF('5. Contrasts'!N571="","",'5. Contrasts'!N571)</f>
        <v/>
      </c>
      <c r="O571" s="211" t="str">
        <f>IF('5. Contrasts'!O571="","",'5. Contrasts'!O571)</f>
        <v/>
      </c>
      <c r="P571" s="211" t="str">
        <f>IF('5. Contrasts'!P571="","",'5. Contrasts'!P571)</f>
        <v/>
      </c>
      <c r="Q571" s="211" t="str">
        <f>IF('5. Contrasts'!Q571="","",'5. Contrasts'!Q571)</f>
        <v/>
      </c>
      <c r="R571" s="211" t="str">
        <f>IF('5. Contrasts'!R571="","",'5. Contrasts'!R571)</f>
        <v/>
      </c>
      <c r="S571" s="211" t="str">
        <f>IF('5. Contrasts'!S571="","",'5. Contrasts'!S571)</f>
        <v/>
      </c>
      <c r="T571" s="211" t="str">
        <f>IF('5. Contrasts'!T571="","",'5. Contrasts'!T571)</f>
        <v/>
      </c>
      <c r="U571" s="211" t="str">
        <f>IF('5. Contrasts'!U571="","",'5. Contrasts'!U571)</f>
        <v/>
      </c>
      <c r="V571" s="211" t="str">
        <f>IF('5. Contrasts'!V571="","",'5. Contrasts'!V571)</f>
        <v/>
      </c>
      <c r="W571" s="211" t="str">
        <f>IF('5. Contrasts'!W571="","",'5. Contrasts'!W571)</f>
        <v/>
      </c>
      <c r="X571" s="211" t="str">
        <f>IF('5. Contrasts'!X571="","",'5. Contrasts'!X571)</f>
        <v/>
      </c>
      <c r="Y571" s="211" t="str">
        <f>IF('5. Contrasts'!Y571="","",'5. Contrasts'!Y571)</f>
        <v/>
      </c>
      <c r="Z571" s="585" t="str">
        <f>IF('5. Contrasts'!Z571="","",'5. Contrasts'!Z571)</f>
        <v/>
      </c>
      <c r="AA571" s="377">
        <f t="shared" si="8"/>
        <v>21</v>
      </c>
      <c r="AC571" s="599"/>
      <c r="AD571" s="81"/>
      <c r="AE571" s="81"/>
      <c r="AF571" s="81"/>
      <c r="AG571" s="81"/>
      <c r="AH571" s="81"/>
      <c r="AI571" s="87"/>
      <c r="AJ571" s="81"/>
      <c r="AK571" s="81"/>
      <c r="AL571" s="81"/>
      <c r="AM571" s="81"/>
      <c r="AN571" s="81"/>
      <c r="AO571" s="81"/>
      <c r="AP571" s="81"/>
      <c r="AQ571" s="81"/>
      <c r="AR571" s="600"/>
    </row>
    <row r="572" spans="1:44" s="378" customFormat="1" ht="12.75" hidden="1" customHeight="1" x14ac:dyDescent="0.2">
      <c r="A572" s="547" t="str">
        <f>IF('5. Contrasts'!A572="","",'5. Contrasts'!A572)</f>
        <v/>
      </c>
      <c r="B572" s="211" t="str">
        <f>IF('5. Contrasts'!B572="","",'5. Contrasts'!B572)</f>
        <v/>
      </c>
      <c r="C572" s="211" t="str">
        <f>IF('5. Contrasts'!C572="","",'5. Contrasts'!C572)</f>
        <v/>
      </c>
      <c r="D572" s="91" t="str">
        <f>IF('5. Contrasts'!D572="","",'5. Contrasts'!D572)</f>
        <v/>
      </c>
      <c r="E572" s="212" t="str">
        <f>IF('5. Contrasts'!E572="","",'5. Contrasts'!E572)</f>
        <v>vs.</v>
      </c>
      <c r="F572" s="211" t="str">
        <f>IF('5. Contrasts'!F572="","",'5. Contrasts'!F572)</f>
        <v/>
      </c>
      <c r="G572" s="93" t="str">
        <f>IF('5. Contrasts'!G572="","",'5. Contrasts'!G572)</f>
        <v/>
      </c>
      <c r="H572" s="399" t="str">
        <f>IF('5. Contrasts'!H572="","",'5. Contrasts'!H572)</f>
        <v/>
      </c>
      <c r="I572" s="211" t="str">
        <f>IF('5. Contrasts'!I572="","",'5. Contrasts'!I572)</f>
        <v/>
      </c>
      <c r="J572" s="211" t="str">
        <f>IF('5. Contrasts'!J572="","",'5. Contrasts'!J572)</f>
        <v/>
      </c>
      <c r="K572" s="211" t="str">
        <f>IF('5. Contrasts'!K572="","",'5. Contrasts'!K572)</f>
        <v/>
      </c>
      <c r="L572" s="211" t="str">
        <f>IF('5. Contrasts'!L572="","",'5. Contrasts'!L572)</f>
        <v/>
      </c>
      <c r="M572" s="211" t="str">
        <f>IF('5. Contrasts'!M572="","",'5. Contrasts'!M572)</f>
        <v/>
      </c>
      <c r="N572" s="211" t="str">
        <f>IF('5. Contrasts'!N572="","",'5. Contrasts'!N572)</f>
        <v/>
      </c>
      <c r="O572" s="211" t="str">
        <f>IF('5. Contrasts'!O572="","",'5. Contrasts'!O572)</f>
        <v/>
      </c>
      <c r="P572" s="211" t="str">
        <f>IF('5. Contrasts'!P572="","",'5. Contrasts'!P572)</f>
        <v/>
      </c>
      <c r="Q572" s="211" t="str">
        <f>IF('5. Contrasts'!Q572="","",'5. Contrasts'!Q572)</f>
        <v/>
      </c>
      <c r="R572" s="211" t="str">
        <f>IF('5. Contrasts'!R572="","",'5. Contrasts'!R572)</f>
        <v/>
      </c>
      <c r="S572" s="211" t="str">
        <f>IF('5. Contrasts'!S572="","",'5. Contrasts'!S572)</f>
        <v/>
      </c>
      <c r="T572" s="211" t="str">
        <f>IF('5. Contrasts'!T572="","",'5. Contrasts'!T572)</f>
        <v/>
      </c>
      <c r="U572" s="211" t="str">
        <f>IF('5. Contrasts'!U572="","",'5. Contrasts'!U572)</f>
        <v/>
      </c>
      <c r="V572" s="211" t="str">
        <f>IF('5. Contrasts'!V572="","",'5. Contrasts'!V572)</f>
        <v/>
      </c>
      <c r="W572" s="211" t="str">
        <f>IF('5. Contrasts'!W572="","",'5. Contrasts'!W572)</f>
        <v/>
      </c>
      <c r="X572" s="211" t="str">
        <f>IF('5. Contrasts'!X572="","",'5. Contrasts'!X572)</f>
        <v/>
      </c>
      <c r="Y572" s="211" t="str">
        <f>IF('5. Contrasts'!Y572="","",'5. Contrasts'!Y572)</f>
        <v/>
      </c>
      <c r="Z572" s="585" t="str">
        <f>IF('5. Contrasts'!Z572="","",'5. Contrasts'!Z572)</f>
        <v/>
      </c>
      <c r="AA572" s="377">
        <f t="shared" si="8"/>
        <v>21</v>
      </c>
      <c r="AC572" s="599"/>
      <c r="AD572" s="81"/>
      <c r="AE572" s="81"/>
      <c r="AF572" s="81"/>
      <c r="AG572" s="81"/>
      <c r="AH572" s="81"/>
      <c r="AI572" s="87"/>
      <c r="AJ572" s="81"/>
      <c r="AK572" s="81"/>
      <c r="AL572" s="81"/>
      <c r="AM572" s="81"/>
      <c r="AN572" s="81"/>
      <c r="AO572" s="81"/>
      <c r="AP572" s="81"/>
      <c r="AQ572" s="81"/>
      <c r="AR572" s="600"/>
    </row>
    <row r="573" spans="1:44" s="378" customFormat="1" ht="12.75" hidden="1" customHeight="1" x14ac:dyDescent="0.2">
      <c r="A573" s="547" t="str">
        <f>IF('5. Contrasts'!A573="","",'5. Contrasts'!A573)</f>
        <v/>
      </c>
      <c r="B573" s="211" t="str">
        <f>IF('5. Contrasts'!B573="","",'5. Contrasts'!B573)</f>
        <v/>
      </c>
      <c r="C573" s="211" t="str">
        <f>IF('5. Contrasts'!C573="","",'5. Contrasts'!C573)</f>
        <v/>
      </c>
      <c r="D573" s="91" t="str">
        <f>IF('5. Contrasts'!D573="","",'5. Contrasts'!D573)</f>
        <v/>
      </c>
      <c r="E573" s="212" t="str">
        <f>IF('5. Contrasts'!E573="","",'5. Contrasts'!E573)</f>
        <v>vs.</v>
      </c>
      <c r="F573" s="211" t="str">
        <f>IF('5. Contrasts'!F573="","",'5. Contrasts'!F573)</f>
        <v/>
      </c>
      <c r="G573" s="93" t="str">
        <f>IF('5. Contrasts'!G573="","",'5. Contrasts'!G573)</f>
        <v/>
      </c>
      <c r="H573" s="399" t="str">
        <f>IF('5. Contrasts'!H573="","",'5. Contrasts'!H573)</f>
        <v/>
      </c>
      <c r="I573" s="211" t="str">
        <f>IF('5. Contrasts'!I573="","",'5. Contrasts'!I573)</f>
        <v/>
      </c>
      <c r="J573" s="211" t="str">
        <f>IF('5. Contrasts'!J573="","",'5. Contrasts'!J573)</f>
        <v/>
      </c>
      <c r="K573" s="211" t="str">
        <f>IF('5. Contrasts'!K573="","",'5. Contrasts'!K573)</f>
        <v/>
      </c>
      <c r="L573" s="211" t="str">
        <f>IF('5. Contrasts'!L573="","",'5. Contrasts'!L573)</f>
        <v/>
      </c>
      <c r="M573" s="211" t="str">
        <f>IF('5. Contrasts'!M573="","",'5. Contrasts'!M573)</f>
        <v/>
      </c>
      <c r="N573" s="211" t="str">
        <f>IF('5. Contrasts'!N573="","",'5. Contrasts'!N573)</f>
        <v/>
      </c>
      <c r="O573" s="211" t="str">
        <f>IF('5. Contrasts'!O573="","",'5. Contrasts'!O573)</f>
        <v/>
      </c>
      <c r="P573" s="211" t="str">
        <f>IF('5. Contrasts'!P573="","",'5. Contrasts'!P573)</f>
        <v/>
      </c>
      <c r="Q573" s="211" t="str">
        <f>IF('5. Contrasts'!Q573="","",'5. Contrasts'!Q573)</f>
        <v/>
      </c>
      <c r="R573" s="211" t="str">
        <f>IF('5. Contrasts'!R573="","",'5. Contrasts'!R573)</f>
        <v/>
      </c>
      <c r="S573" s="211" t="str">
        <f>IF('5. Contrasts'!S573="","",'5. Contrasts'!S573)</f>
        <v/>
      </c>
      <c r="T573" s="211" t="str">
        <f>IF('5. Contrasts'!T573="","",'5. Contrasts'!T573)</f>
        <v/>
      </c>
      <c r="U573" s="211" t="str">
        <f>IF('5. Contrasts'!U573="","",'5. Contrasts'!U573)</f>
        <v/>
      </c>
      <c r="V573" s="211" t="str">
        <f>IF('5. Contrasts'!V573="","",'5. Contrasts'!V573)</f>
        <v/>
      </c>
      <c r="W573" s="211" t="str">
        <f>IF('5. Contrasts'!W573="","",'5. Contrasts'!W573)</f>
        <v/>
      </c>
      <c r="X573" s="211" t="str">
        <f>IF('5. Contrasts'!X573="","",'5. Contrasts'!X573)</f>
        <v/>
      </c>
      <c r="Y573" s="211" t="str">
        <f>IF('5. Contrasts'!Y573="","",'5. Contrasts'!Y573)</f>
        <v/>
      </c>
      <c r="Z573" s="585" t="str">
        <f>IF('5. Contrasts'!Z573="","",'5. Contrasts'!Z573)</f>
        <v/>
      </c>
      <c r="AA573" s="377">
        <f t="shared" si="8"/>
        <v>21</v>
      </c>
      <c r="AC573" s="599"/>
      <c r="AD573" s="81"/>
      <c r="AE573" s="81"/>
      <c r="AF573" s="81"/>
      <c r="AG573" s="81"/>
      <c r="AH573" s="81"/>
      <c r="AI573" s="87"/>
      <c r="AJ573" s="81"/>
      <c r="AK573" s="81"/>
      <c r="AL573" s="81"/>
      <c r="AM573" s="81"/>
      <c r="AN573" s="81"/>
      <c r="AO573" s="81"/>
      <c r="AP573" s="81"/>
      <c r="AQ573" s="81"/>
      <c r="AR573" s="600"/>
    </row>
    <row r="574" spans="1:44" s="378" customFormat="1" ht="12.75" hidden="1" customHeight="1" x14ac:dyDescent="0.2">
      <c r="A574" s="547" t="str">
        <f>IF('5. Contrasts'!A574="","",'5. Contrasts'!A574)</f>
        <v/>
      </c>
      <c r="B574" s="211" t="str">
        <f>IF('5. Contrasts'!B574="","",'5. Contrasts'!B574)</f>
        <v/>
      </c>
      <c r="C574" s="211" t="str">
        <f>IF('5. Contrasts'!C574="","",'5. Contrasts'!C574)</f>
        <v/>
      </c>
      <c r="D574" s="91" t="str">
        <f>IF('5. Contrasts'!D574="","",'5. Contrasts'!D574)</f>
        <v/>
      </c>
      <c r="E574" s="212" t="str">
        <f>IF('5. Contrasts'!E574="","",'5. Contrasts'!E574)</f>
        <v>vs.</v>
      </c>
      <c r="F574" s="211" t="str">
        <f>IF('5. Contrasts'!F574="","",'5. Contrasts'!F574)</f>
        <v/>
      </c>
      <c r="G574" s="93" t="str">
        <f>IF('5. Contrasts'!G574="","",'5. Contrasts'!G574)</f>
        <v/>
      </c>
      <c r="H574" s="399" t="str">
        <f>IF('5. Contrasts'!H574="","",'5. Contrasts'!H574)</f>
        <v/>
      </c>
      <c r="I574" s="211" t="str">
        <f>IF('5. Contrasts'!I574="","",'5. Contrasts'!I574)</f>
        <v/>
      </c>
      <c r="J574" s="211" t="str">
        <f>IF('5. Contrasts'!J574="","",'5. Contrasts'!J574)</f>
        <v/>
      </c>
      <c r="K574" s="211" t="str">
        <f>IF('5. Contrasts'!K574="","",'5. Contrasts'!K574)</f>
        <v/>
      </c>
      <c r="L574" s="211" t="str">
        <f>IF('5. Contrasts'!L574="","",'5. Contrasts'!L574)</f>
        <v/>
      </c>
      <c r="M574" s="211" t="str">
        <f>IF('5. Contrasts'!M574="","",'5. Contrasts'!M574)</f>
        <v/>
      </c>
      <c r="N574" s="211" t="str">
        <f>IF('5. Contrasts'!N574="","",'5. Contrasts'!N574)</f>
        <v/>
      </c>
      <c r="O574" s="211" t="str">
        <f>IF('5. Contrasts'!O574="","",'5. Contrasts'!O574)</f>
        <v/>
      </c>
      <c r="P574" s="211" t="str">
        <f>IF('5. Contrasts'!P574="","",'5. Contrasts'!P574)</f>
        <v/>
      </c>
      <c r="Q574" s="211" t="str">
        <f>IF('5. Contrasts'!Q574="","",'5. Contrasts'!Q574)</f>
        <v/>
      </c>
      <c r="R574" s="211" t="str">
        <f>IF('5. Contrasts'!R574="","",'5. Contrasts'!R574)</f>
        <v/>
      </c>
      <c r="S574" s="211" t="str">
        <f>IF('5. Contrasts'!S574="","",'5. Contrasts'!S574)</f>
        <v/>
      </c>
      <c r="T574" s="211" t="str">
        <f>IF('5. Contrasts'!T574="","",'5. Contrasts'!T574)</f>
        <v/>
      </c>
      <c r="U574" s="211" t="str">
        <f>IF('5. Contrasts'!U574="","",'5. Contrasts'!U574)</f>
        <v/>
      </c>
      <c r="V574" s="211" t="str">
        <f>IF('5. Contrasts'!V574="","",'5. Contrasts'!V574)</f>
        <v/>
      </c>
      <c r="W574" s="211" t="str">
        <f>IF('5. Contrasts'!W574="","",'5. Contrasts'!W574)</f>
        <v/>
      </c>
      <c r="X574" s="211" t="str">
        <f>IF('5. Contrasts'!X574="","",'5. Contrasts'!X574)</f>
        <v/>
      </c>
      <c r="Y574" s="211" t="str">
        <f>IF('5. Contrasts'!Y574="","",'5. Contrasts'!Y574)</f>
        <v/>
      </c>
      <c r="Z574" s="585" t="str">
        <f>IF('5. Contrasts'!Z574="","",'5. Contrasts'!Z574)</f>
        <v/>
      </c>
      <c r="AA574" s="377">
        <f t="shared" si="8"/>
        <v>21</v>
      </c>
      <c r="AC574" s="599"/>
      <c r="AD574" s="81"/>
      <c r="AE574" s="81"/>
      <c r="AF574" s="81"/>
      <c r="AG574" s="81"/>
      <c r="AH574" s="81"/>
      <c r="AI574" s="87"/>
      <c r="AJ574" s="81"/>
      <c r="AK574" s="81"/>
      <c r="AL574" s="81"/>
      <c r="AM574" s="81"/>
      <c r="AN574" s="81"/>
      <c r="AO574" s="81"/>
      <c r="AP574" s="81"/>
      <c r="AQ574" s="81"/>
      <c r="AR574" s="600"/>
    </row>
    <row r="575" spans="1:44" s="378" customFormat="1" ht="12.75" hidden="1" customHeight="1" x14ac:dyDescent="0.2">
      <c r="A575" s="547" t="str">
        <f>IF('5. Contrasts'!A575="","",'5. Contrasts'!A575)</f>
        <v/>
      </c>
      <c r="B575" s="211" t="str">
        <f>IF('5. Contrasts'!B575="","",'5. Contrasts'!B575)</f>
        <v/>
      </c>
      <c r="C575" s="211" t="str">
        <f>IF('5. Contrasts'!C575="","",'5. Contrasts'!C575)</f>
        <v/>
      </c>
      <c r="D575" s="91" t="str">
        <f>IF('5. Contrasts'!D575="","",'5. Contrasts'!D575)</f>
        <v/>
      </c>
      <c r="E575" s="212" t="str">
        <f>IF('5. Contrasts'!E575="","",'5. Contrasts'!E575)</f>
        <v>vs.</v>
      </c>
      <c r="F575" s="211" t="str">
        <f>IF('5. Contrasts'!F575="","",'5. Contrasts'!F575)</f>
        <v/>
      </c>
      <c r="G575" s="93" t="str">
        <f>IF('5. Contrasts'!G575="","",'5. Contrasts'!G575)</f>
        <v/>
      </c>
      <c r="H575" s="399" t="str">
        <f>IF('5. Contrasts'!H575="","",'5. Contrasts'!H575)</f>
        <v/>
      </c>
      <c r="I575" s="211" t="str">
        <f>IF('5. Contrasts'!I575="","",'5. Contrasts'!I575)</f>
        <v/>
      </c>
      <c r="J575" s="211" t="str">
        <f>IF('5. Contrasts'!J575="","",'5. Contrasts'!J575)</f>
        <v/>
      </c>
      <c r="K575" s="211" t="str">
        <f>IF('5. Contrasts'!K575="","",'5. Contrasts'!K575)</f>
        <v/>
      </c>
      <c r="L575" s="211" t="str">
        <f>IF('5. Contrasts'!L575="","",'5. Contrasts'!L575)</f>
        <v/>
      </c>
      <c r="M575" s="211" t="str">
        <f>IF('5. Contrasts'!M575="","",'5. Contrasts'!M575)</f>
        <v/>
      </c>
      <c r="N575" s="211" t="str">
        <f>IF('5. Contrasts'!N575="","",'5. Contrasts'!N575)</f>
        <v/>
      </c>
      <c r="O575" s="211" t="str">
        <f>IF('5. Contrasts'!O575="","",'5. Contrasts'!O575)</f>
        <v/>
      </c>
      <c r="P575" s="211" t="str">
        <f>IF('5. Contrasts'!P575="","",'5. Contrasts'!P575)</f>
        <v/>
      </c>
      <c r="Q575" s="211" t="str">
        <f>IF('5. Contrasts'!Q575="","",'5. Contrasts'!Q575)</f>
        <v/>
      </c>
      <c r="R575" s="211" t="str">
        <f>IF('5. Contrasts'!R575="","",'5. Contrasts'!R575)</f>
        <v/>
      </c>
      <c r="S575" s="211" t="str">
        <f>IF('5. Contrasts'!S575="","",'5. Contrasts'!S575)</f>
        <v/>
      </c>
      <c r="T575" s="211" t="str">
        <f>IF('5. Contrasts'!T575="","",'5. Contrasts'!T575)</f>
        <v/>
      </c>
      <c r="U575" s="211" t="str">
        <f>IF('5. Contrasts'!U575="","",'5. Contrasts'!U575)</f>
        <v/>
      </c>
      <c r="V575" s="211" t="str">
        <f>IF('5. Contrasts'!V575="","",'5. Contrasts'!V575)</f>
        <v/>
      </c>
      <c r="W575" s="211" t="str">
        <f>IF('5. Contrasts'!W575="","",'5. Contrasts'!W575)</f>
        <v/>
      </c>
      <c r="X575" s="211" t="str">
        <f>IF('5. Contrasts'!X575="","",'5. Contrasts'!X575)</f>
        <v/>
      </c>
      <c r="Y575" s="211" t="str">
        <f>IF('5. Contrasts'!Y575="","",'5. Contrasts'!Y575)</f>
        <v/>
      </c>
      <c r="Z575" s="585" t="str">
        <f>IF('5. Contrasts'!Z575="","",'5. Contrasts'!Z575)</f>
        <v/>
      </c>
      <c r="AA575" s="377">
        <f t="shared" si="8"/>
        <v>21</v>
      </c>
      <c r="AC575" s="599"/>
      <c r="AD575" s="81"/>
      <c r="AE575" s="81"/>
      <c r="AF575" s="81"/>
      <c r="AG575" s="81"/>
      <c r="AH575" s="81"/>
      <c r="AI575" s="87"/>
      <c r="AJ575" s="81"/>
      <c r="AK575" s="81"/>
      <c r="AL575" s="81"/>
      <c r="AM575" s="81"/>
      <c r="AN575" s="81"/>
      <c r="AO575" s="81"/>
      <c r="AP575" s="81"/>
      <c r="AQ575" s="81"/>
      <c r="AR575" s="600"/>
    </row>
    <row r="576" spans="1:44" s="378" customFormat="1" ht="12.75" hidden="1" customHeight="1" x14ac:dyDescent="0.2">
      <c r="A576" s="547" t="str">
        <f>IF('5. Contrasts'!A576="","",'5. Contrasts'!A576)</f>
        <v/>
      </c>
      <c r="B576" s="211" t="str">
        <f>IF('5. Contrasts'!B576="","",'5. Contrasts'!B576)</f>
        <v/>
      </c>
      <c r="C576" s="211" t="str">
        <f>IF('5. Contrasts'!C576="","",'5. Contrasts'!C576)</f>
        <v/>
      </c>
      <c r="D576" s="91" t="str">
        <f>IF('5. Contrasts'!D576="","",'5. Contrasts'!D576)</f>
        <v/>
      </c>
      <c r="E576" s="212" t="str">
        <f>IF('5. Contrasts'!E576="","",'5. Contrasts'!E576)</f>
        <v>vs.</v>
      </c>
      <c r="F576" s="211" t="str">
        <f>IF('5. Contrasts'!F576="","",'5. Contrasts'!F576)</f>
        <v/>
      </c>
      <c r="G576" s="93" t="str">
        <f>IF('5. Contrasts'!G576="","",'5. Contrasts'!G576)</f>
        <v/>
      </c>
      <c r="H576" s="399" t="str">
        <f>IF('5. Contrasts'!H576="","",'5. Contrasts'!H576)</f>
        <v/>
      </c>
      <c r="I576" s="211" t="str">
        <f>IF('5. Contrasts'!I576="","",'5. Contrasts'!I576)</f>
        <v/>
      </c>
      <c r="J576" s="211" t="str">
        <f>IF('5. Contrasts'!J576="","",'5. Contrasts'!J576)</f>
        <v/>
      </c>
      <c r="K576" s="211" t="str">
        <f>IF('5. Contrasts'!K576="","",'5. Contrasts'!K576)</f>
        <v/>
      </c>
      <c r="L576" s="211" t="str">
        <f>IF('5. Contrasts'!L576="","",'5. Contrasts'!L576)</f>
        <v/>
      </c>
      <c r="M576" s="211" t="str">
        <f>IF('5. Contrasts'!M576="","",'5. Contrasts'!M576)</f>
        <v/>
      </c>
      <c r="N576" s="211" t="str">
        <f>IF('5. Contrasts'!N576="","",'5. Contrasts'!N576)</f>
        <v/>
      </c>
      <c r="O576" s="211" t="str">
        <f>IF('5. Contrasts'!O576="","",'5. Contrasts'!O576)</f>
        <v/>
      </c>
      <c r="P576" s="211" t="str">
        <f>IF('5. Contrasts'!P576="","",'5. Contrasts'!P576)</f>
        <v/>
      </c>
      <c r="Q576" s="211" t="str">
        <f>IF('5. Contrasts'!Q576="","",'5. Contrasts'!Q576)</f>
        <v/>
      </c>
      <c r="R576" s="211" t="str">
        <f>IF('5. Contrasts'!R576="","",'5. Contrasts'!R576)</f>
        <v/>
      </c>
      <c r="S576" s="211" t="str">
        <f>IF('5. Contrasts'!S576="","",'5. Contrasts'!S576)</f>
        <v/>
      </c>
      <c r="T576" s="211" t="str">
        <f>IF('5. Contrasts'!T576="","",'5. Contrasts'!T576)</f>
        <v/>
      </c>
      <c r="U576" s="211" t="str">
        <f>IF('5. Contrasts'!U576="","",'5. Contrasts'!U576)</f>
        <v/>
      </c>
      <c r="V576" s="211" t="str">
        <f>IF('5. Contrasts'!V576="","",'5. Contrasts'!V576)</f>
        <v/>
      </c>
      <c r="W576" s="211" t="str">
        <f>IF('5. Contrasts'!W576="","",'5. Contrasts'!W576)</f>
        <v/>
      </c>
      <c r="X576" s="211" t="str">
        <f>IF('5. Contrasts'!X576="","",'5. Contrasts'!X576)</f>
        <v/>
      </c>
      <c r="Y576" s="211" t="str">
        <f>IF('5. Contrasts'!Y576="","",'5. Contrasts'!Y576)</f>
        <v/>
      </c>
      <c r="Z576" s="585" t="str">
        <f>IF('5. Contrasts'!Z576="","",'5. Contrasts'!Z576)</f>
        <v/>
      </c>
      <c r="AA576" s="377">
        <f t="shared" si="8"/>
        <v>21</v>
      </c>
      <c r="AC576" s="599"/>
      <c r="AD576" s="81"/>
      <c r="AE576" s="81"/>
      <c r="AF576" s="81"/>
      <c r="AG576" s="81"/>
      <c r="AH576" s="81"/>
      <c r="AI576" s="87"/>
      <c r="AJ576" s="81"/>
      <c r="AK576" s="81"/>
      <c r="AL576" s="81"/>
      <c r="AM576" s="81"/>
      <c r="AN576" s="81"/>
      <c r="AO576" s="81"/>
      <c r="AP576" s="81"/>
      <c r="AQ576" s="81"/>
      <c r="AR576" s="600"/>
    </row>
    <row r="577" spans="1:44" s="378" customFormat="1" ht="12.75" hidden="1" customHeight="1" x14ac:dyDescent="0.2">
      <c r="A577" s="547" t="str">
        <f>IF('5. Contrasts'!A577="","",'5. Contrasts'!A577)</f>
        <v/>
      </c>
      <c r="B577" s="211" t="str">
        <f>IF('5. Contrasts'!B577="","",'5. Contrasts'!B577)</f>
        <v/>
      </c>
      <c r="C577" s="211" t="str">
        <f>IF('5. Contrasts'!C577="","",'5. Contrasts'!C577)</f>
        <v/>
      </c>
      <c r="D577" s="91" t="str">
        <f>IF('5. Contrasts'!D577="","",'5. Contrasts'!D577)</f>
        <v/>
      </c>
      <c r="E577" s="212" t="str">
        <f>IF('5. Contrasts'!E577="","",'5. Contrasts'!E577)</f>
        <v>vs.</v>
      </c>
      <c r="F577" s="211" t="str">
        <f>IF('5. Contrasts'!F577="","",'5. Contrasts'!F577)</f>
        <v/>
      </c>
      <c r="G577" s="93" t="str">
        <f>IF('5. Contrasts'!G577="","",'5. Contrasts'!G577)</f>
        <v/>
      </c>
      <c r="H577" s="399" t="str">
        <f>IF('5. Contrasts'!H577="","",'5. Contrasts'!H577)</f>
        <v/>
      </c>
      <c r="I577" s="211" t="str">
        <f>IF('5. Contrasts'!I577="","",'5. Contrasts'!I577)</f>
        <v/>
      </c>
      <c r="J577" s="211" t="str">
        <f>IF('5. Contrasts'!J577="","",'5. Contrasts'!J577)</f>
        <v/>
      </c>
      <c r="K577" s="211" t="str">
        <f>IF('5. Contrasts'!K577="","",'5. Contrasts'!K577)</f>
        <v/>
      </c>
      <c r="L577" s="211" t="str">
        <f>IF('5. Contrasts'!L577="","",'5. Contrasts'!L577)</f>
        <v/>
      </c>
      <c r="M577" s="211" t="str">
        <f>IF('5. Contrasts'!M577="","",'5. Contrasts'!M577)</f>
        <v/>
      </c>
      <c r="N577" s="211" t="str">
        <f>IF('5. Contrasts'!N577="","",'5. Contrasts'!N577)</f>
        <v/>
      </c>
      <c r="O577" s="211" t="str">
        <f>IF('5. Contrasts'!O577="","",'5. Contrasts'!O577)</f>
        <v/>
      </c>
      <c r="P577" s="211" t="str">
        <f>IF('5. Contrasts'!P577="","",'5. Contrasts'!P577)</f>
        <v/>
      </c>
      <c r="Q577" s="211" t="str">
        <f>IF('5. Contrasts'!Q577="","",'5. Contrasts'!Q577)</f>
        <v/>
      </c>
      <c r="R577" s="211" t="str">
        <f>IF('5. Contrasts'!R577="","",'5. Contrasts'!R577)</f>
        <v/>
      </c>
      <c r="S577" s="211" t="str">
        <f>IF('5. Contrasts'!S577="","",'5. Contrasts'!S577)</f>
        <v/>
      </c>
      <c r="T577" s="211" t="str">
        <f>IF('5. Contrasts'!T577="","",'5. Contrasts'!T577)</f>
        <v/>
      </c>
      <c r="U577" s="211" t="str">
        <f>IF('5. Contrasts'!U577="","",'5. Contrasts'!U577)</f>
        <v/>
      </c>
      <c r="V577" s="211" t="str">
        <f>IF('5. Contrasts'!V577="","",'5. Contrasts'!V577)</f>
        <v/>
      </c>
      <c r="W577" s="211" t="str">
        <f>IF('5. Contrasts'!W577="","",'5. Contrasts'!W577)</f>
        <v/>
      </c>
      <c r="X577" s="211" t="str">
        <f>IF('5. Contrasts'!X577="","",'5. Contrasts'!X577)</f>
        <v/>
      </c>
      <c r="Y577" s="211" t="str">
        <f>IF('5. Contrasts'!Y577="","",'5. Contrasts'!Y577)</f>
        <v/>
      </c>
      <c r="Z577" s="585" t="str">
        <f>IF('5. Contrasts'!Z577="","",'5. Contrasts'!Z577)</f>
        <v/>
      </c>
      <c r="AA577" s="377">
        <f t="shared" si="8"/>
        <v>21</v>
      </c>
      <c r="AC577" s="599"/>
      <c r="AD577" s="81"/>
      <c r="AE577" s="81"/>
      <c r="AF577" s="81"/>
      <c r="AG577" s="81"/>
      <c r="AH577" s="81"/>
      <c r="AI577" s="87"/>
      <c r="AJ577" s="81"/>
      <c r="AK577" s="81"/>
      <c r="AL577" s="81"/>
      <c r="AM577" s="81"/>
      <c r="AN577" s="81"/>
      <c r="AO577" s="81"/>
      <c r="AP577" s="81"/>
      <c r="AQ577" s="81"/>
      <c r="AR577" s="600"/>
    </row>
    <row r="578" spans="1:44" s="378" customFormat="1" ht="12.75" hidden="1" customHeight="1" x14ac:dyDescent="0.2">
      <c r="A578" s="547" t="str">
        <f>IF('5. Contrasts'!A578="","",'5. Contrasts'!A578)</f>
        <v/>
      </c>
      <c r="B578" s="211" t="str">
        <f>IF('5. Contrasts'!B578="","",'5. Contrasts'!B578)</f>
        <v/>
      </c>
      <c r="C578" s="211" t="str">
        <f>IF('5. Contrasts'!C578="","",'5. Contrasts'!C578)</f>
        <v/>
      </c>
      <c r="D578" s="91" t="str">
        <f>IF('5. Contrasts'!D578="","",'5. Contrasts'!D578)</f>
        <v/>
      </c>
      <c r="E578" s="212" t="str">
        <f>IF('5. Contrasts'!E578="","",'5. Contrasts'!E578)</f>
        <v>vs.</v>
      </c>
      <c r="F578" s="211" t="str">
        <f>IF('5. Contrasts'!F578="","",'5. Contrasts'!F578)</f>
        <v/>
      </c>
      <c r="G578" s="93" t="str">
        <f>IF('5. Contrasts'!G578="","",'5. Contrasts'!G578)</f>
        <v/>
      </c>
      <c r="H578" s="399" t="str">
        <f>IF('5. Contrasts'!H578="","",'5. Contrasts'!H578)</f>
        <v/>
      </c>
      <c r="I578" s="211" t="str">
        <f>IF('5. Contrasts'!I578="","",'5. Contrasts'!I578)</f>
        <v/>
      </c>
      <c r="J578" s="211" t="str">
        <f>IF('5. Contrasts'!J578="","",'5. Contrasts'!J578)</f>
        <v/>
      </c>
      <c r="K578" s="211" t="str">
        <f>IF('5. Contrasts'!K578="","",'5. Contrasts'!K578)</f>
        <v/>
      </c>
      <c r="L578" s="211" t="str">
        <f>IF('5. Contrasts'!L578="","",'5. Contrasts'!L578)</f>
        <v/>
      </c>
      <c r="M578" s="211" t="str">
        <f>IF('5. Contrasts'!M578="","",'5. Contrasts'!M578)</f>
        <v/>
      </c>
      <c r="N578" s="211" t="str">
        <f>IF('5. Contrasts'!N578="","",'5. Contrasts'!N578)</f>
        <v/>
      </c>
      <c r="O578" s="211" t="str">
        <f>IF('5. Contrasts'!O578="","",'5. Contrasts'!O578)</f>
        <v/>
      </c>
      <c r="P578" s="211" t="str">
        <f>IF('5. Contrasts'!P578="","",'5. Contrasts'!P578)</f>
        <v/>
      </c>
      <c r="Q578" s="211" t="str">
        <f>IF('5. Contrasts'!Q578="","",'5. Contrasts'!Q578)</f>
        <v/>
      </c>
      <c r="R578" s="211" t="str">
        <f>IF('5. Contrasts'!R578="","",'5. Contrasts'!R578)</f>
        <v/>
      </c>
      <c r="S578" s="211" t="str">
        <f>IF('5. Contrasts'!S578="","",'5. Contrasts'!S578)</f>
        <v/>
      </c>
      <c r="T578" s="211" t="str">
        <f>IF('5. Contrasts'!T578="","",'5. Contrasts'!T578)</f>
        <v/>
      </c>
      <c r="U578" s="211" t="str">
        <f>IF('5. Contrasts'!U578="","",'5. Contrasts'!U578)</f>
        <v/>
      </c>
      <c r="V578" s="211" t="str">
        <f>IF('5. Contrasts'!V578="","",'5. Contrasts'!V578)</f>
        <v/>
      </c>
      <c r="W578" s="211" t="str">
        <f>IF('5. Contrasts'!W578="","",'5. Contrasts'!W578)</f>
        <v/>
      </c>
      <c r="X578" s="211" t="str">
        <f>IF('5. Contrasts'!X578="","",'5. Contrasts'!X578)</f>
        <v/>
      </c>
      <c r="Y578" s="211" t="str">
        <f>IF('5. Contrasts'!Y578="","",'5. Contrasts'!Y578)</f>
        <v/>
      </c>
      <c r="Z578" s="585" t="str">
        <f>IF('5. Contrasts'!Z578="","",'5. Contrasts'!Z578)</f>
        <v/>
      </c>
      <c r="AA578" s="377">
        <f t="shared" si="8"/>
        <v>21</v>
      </c>
      <c r="AC578" s="599"/>
      <c r="AD578" s="81"/>
      <c r="AE578" s="81"/>
      <c r="AF578" s="81"/>
      <c r="AG578" s="81"/>
      <c r="AH578" s="81"/>
      <c r="AI578" s="87"/>
      <c r="AJ578" s="81"/>
      <c r="AK578" s="81"/>
      <c r="AL578" s="81"/>
      <c r="AM578" s="81"/>
      <c r="AN578" s="81"/>
      <c r="AO578" s="81"/>
      <c r="AP578" s="81"/>
      <c r="AQ578" s="81"/>
      <c r="AR578" s="600"/>
    </row>
    <row r="579" spans="1:44" s="382" customFormat="1" ht="12.75" customHeight="1" x14ac:dyDescent="0.2">
      <c r="A579" s="549" t="str">
        <f>IF('5. Contrasts'!A579="","",'5. Contrasts'!A579)</f>
        <v xml:space="preserve">Note: There are additional rows available for use if you highlight this row and the one above it and choose "Unhide" in the "View" menu. </v>
      </c>
      <c r="B579" s="213"/>
      <c r="C579" s="218"/>
      <c r="D579" s="218"/>
      <c r="E579" s="219"/>
      <c r="F579" s="218"/>
      <c r="G579" s="218"/>
      <c r="H579" s="218"/>
      <c r="I579" s="218"/>
      <c r="J579" s="218"/>
      <c r="K579" s="218"/>
      <c r="L579" s="218"/>
      <c r="M579" s="218"/>
      <c r="N579" s="218"/>
      <c r="O579" s="218"/>
      <c r="P579" s="218"/>
      <c r="Q579" s="218"/>
      <c r="R579" s="218"/>
      <c r="S579" s="218"/>
      <c r="T579" s="218"/>
      <c r="U579" s="218"/>
      <c r="V579" s="218"/>
      <c r="W579" s="218"/>
      <c r="X579" s="218"/>
      <c r="Y579" s="218"/>
      <c r="Z579" s="586" t="str">
        <f>IF('5. Contrasts'!Z579="","",'5. Contrasts'!Z579)</f>
        <v/>
      </c>
      <c r="AA579" s="381"/>
      <c r="AC579" s="601"/>
      <c r="AD579" s="247"/>
      <c r="AE579" s="247"/>
      <c r="AF579" s="247"/>
      <c r="AG579" s="247"/>
      <c r="AH579" s="247"/>
      <c r="AI579" s="247"/>
      <c r="AJ579" s="247"/>
      <c r="AK579" s="247"/>
      <c r="AL579" s="247"/>
      <c r="AM579" s="247"/>
      <c r="AN579" s="247"/>
      <c r="AO579" s="247"/>
      <c r="AP579" s="247"/>
      <c r="AQ579" s="247"/>
      <c r="AR579" s="602"/>
    </row>
    <row r="580" spans="1:44" s="385" customFormat="1" ht="14.25" customHeight="1" x14ac:dyDescent="0.2">
      <c r="A580" s="543" t="str">
        <f>IF('5. Contrasts'!A580="","",'5. Contrasts'!A580)</f>
        <v/>
      </c>
      <c r="B580" s="214"/>
      <c r="C580" s="214"/>
      <c r="D580" s="214"/>
      <c r="E580" s="397"/>
      <c r="F580" s="215"/>
      <c r="G580" s="215"/>
      <c r="H580" s="215"/>
      <c r="I580" s="215"/>
      <c r="J580" s="215"/>
      <c r="K580" s="215"/>
      <c r="L580" s="215"/>
      <c r="M580" s="215"/>
      <c r="N580" s="215"/>
      <c r="O580" s="215"/>
      <c r="P580" s="215"/>
      <c r="Q580" s="215"/>
      <c r="R580" s="215"/>
      <c r="S580" s="215"/>
      <c r="T580" s="215"/>
      <c r="U580" s="215"/>
      <c r="V580" s="215"/>
      <c r="W580" s="215"/>
      <c r="X580" s="215"/>
      <c r="Y580" s="215"/>
      <c r="Z580" s="587"/>
      <c r="AA580" s="384"/>
      <c r="AC580" s="603"/>
      <c r="AD580" s="248"/>
      <c r="AE580" s="248"/>
      <c r="AF580" s="248"/>
      <c r="AG580" s="248"/>
      <c r="AH580" s="248"/>
      <c r="AI580" s="248"/>
      <c r="AJ580" s="248"/>
      <c r="AK580" s="248"/>
      <c r="AL580" s="248"/>
      <c r="AM580" s="248"/>
      <c r="AN580" s="248"/>
      <c r="AO580" s="248"/>
      <c r="AP580" s="248"/>
      <c r="AQ580" s="248"/>
      <c r="AR580" s="604"/>
    </row>
    <row r="581" spans="1:44" s="378" customFormat="1" ht="12.75" customHeight="1" x14ac:dyDescent="0.2">
      <c r="A581" s="547" t="str">
        <f>IF('5. Contrasts'!A581="","",'5. Contrasts'!A581)</f>
        <v/>
      </c>
      <c r="B581" s="211" t="str">
        <f>IF('5. Contrasts'!B581="","",'5. Contrasts'!B581)</f>
        <v/>
      </c>
      <c r="C581" s="211" t="str">
        <f>IF('5. Contrasts'!C581="","",'5. Contrasts'!C581)</f>
        <v/>
      </c>
      <c r="D581" s="91" t="str">
        <f>IF('5. Contrasts'!D581="","",'5. Contrasts'!D581)</f>
        <v/>
      </c>
      <c r="E581" s="212" t="str">
        <f>IF('5. Contrasts'!E581="","",'5. Contrasts'!E581)</f>
        <v>vs.</v>
      </c>
      <c r="F581" s="211" t="str">
        <f>IF('5. Contrasts'!F581="","",'5. Contrasts'!F581)</f>
        <v/>
      </c>
      <c r="G581" s="93" t="str">
        <f>IF('5. Contrasts'!G581="","",'5. Contrasts'!G581)</f>
        <v/>
      </c>
      <c r="H581" s="398" t="str">
        <f>IF('5. Contrasts'!H581="","",'5. Contrasts'!H581)</f>
        <v/>
      </c>
      <c r="I581" s="216" t="str">
        <f>IF('5. Contrasts'!I581="","",'5. Contrasts'!I581)</f>
        <v/>
      </c>
      <c r="J581" s="216" t="str">
        <f>IF('5. Contrasts'!J581="","",'5. Contrasts'!J581)</f>
        <v/>
      </c>
      <c r="K581" s="216" t="str">
        <f>IF('5. Contrasts'!K581="","",'5. Contrasts'!K581)</f>
        <v/>
      </c>
      <c r="L581" s="216" t="str">
        <f>IF('5. Contrasts'!L581="","",'5. Contrasts'!L581)</f>
        <v/>
      </c>
      <c r="M581" s="216" t="str">
        <f>IF('5. Contrasts'!M581="","",'5. Contrasts'!M581)</f>
        <v/>
      </c>
      <c r="N581" s="216" t="str">
        <f>IF('5. Contrasts'!N581="","",'5. Contrasts'!N581)</f>
        <v/>
      </c>
      <c r="O581" s="216" t="str">
        <f>IF('5. Contrasts'!O581="","",'5. Contrasts'!O581)</f>
        <v/>
      </c>
      <c r="P581" s="216" t="str">
        <f>IF('5. Contrasts'!P581="","",'5. Contrasts'!P581)</f>
        <v/>
      </c>
      <c r="Q581" s="216" t="str">
        <f>IF('5. Contrasts'!Q581="","",'5. Contrasts'!Q581)</f>
        <v/>
      </c>
      <c r="R581" s="216" t="str">
        <f>IF('5. Contrasts'!R581="","",'5. Contrasts'!R581)</f>
        <v/>
      </c>
      <c r="S581" s="216" t="str">
        <f>IF('5. Contrasts'!S581="","",'5. Contrasts'!S581)</f>
        <v/>
      </c>
      <c r="T581" s="216" t="str">
        <f>IF('5. Contrasts'!T581="","",'5. Contrasts'!T581)</f>
        <v/>
      </c>
      <c r="U581" s="216" t="str">
        <f>IF('5. Contrasts'!U581="","",'5. Contrasts'!U581)</f>
        <v/>
      </c>
      <c r="V581" s="216" t="str">
        <f>IF('5. Contrasts'!V581="","",'5. Contrasts'!V581)</f>
        <v/>
      </c>
      <c r="W581" s="211" t="str">
        <f>IF('5. Contrasts'!W581="","",'5. Contrasts'!W581)</f>
        <v/>
      </c>
      <c r="X581" s="211" t="str">
        <f>IF('5. Contrasts'!X581="","",'5. Contrasts'!X581)</f>
        <v/>
      </c>
      <c r="Y581" s="211" t="str">
        <f>IF('5. Contrasts'!Y581="","",'5. Contrasts'!Y581)</f>
        <v/>
      </c>
      <c r="Z581" s="585" t="str">
        <f>IF('5. Contrasts'!Z581="","",'5. Contrasts'!Z581)</f>
        <v/>
      </c>
      <c r="AA581" s="377">
        <f t="shared" si="8"/>
        <v>22</v>
      </c>
      <c r="AC581" s="599"/>
      <c r="AD581" s="81"/>
      <c r="AE581" s="81"/>
      <c r="AF581" s="81"/>
      <c r="AG581" s="81"/>
      <c r="AH581" s="81"/>
      <c r="AI581" s="87"/>
      <c r="AJ581" s="81"/>
      <c r="AK581" s="81"/>
      <c r="AL581" s="81"/>
      <c r="AM581" s="81"/>
      <c r="AN581" s="81"/>
      <c r="AO581" s="81"/>
      <c r="AP581" s="81"/>
      <c r="AQ581" s="81"/>
      <c r="AR581" s="600"/>
    </row>
    <row r="582" spans="1:44" s="378" customFormat="1" ht="12.75" customHeight="1" x14ac:dyDescent="0.2">
      <c r="A582" s="547" t="str">
        <f>IF('5. Contrasts'!A582="","",'5. Contrasts'!A582)</f>
        <v/>
      </c>
      <c r="B582" s="211" t="str">
        <f>IF('5. Contrasts'!B582="","",'5. Contrasts'!B582)</f>
        <v/>
      </c>
      <c r="C582" s="211" t="str">
        <f>IF('5. Contrasts'!C582="","",'5. Contrasts'!C582)</f>
        <v/>
      </c>
      <c r="D582" s="91" t="str">
        <f>IF('5. Contrasts'!D582="","",'5. Contrasts'!D582)</f>
        <v/>
      </c>
      <c r="E582" s="212" t="str">
        <f>IF('5. Contrasts'!E582="","",'5. Contrasts'!E582)</f>
        <v>vs.</v>
      </c>
      <c r="F582" s="211" t="str">
        <f>IF('5. Contrasts'!F582="","",'5. Contrasts'!F582)</f>
        <v/>
      </c>
      <c r="G582" s="93" t="str">
        <f>IF('5. Contrasts'!G582="","",'5. Contrasts'!G582)</f>
        <v/>
      </c>
      <c r="H582" s="399" t="str">
        <f>IF('5. Contrasts'!H582="","",'5. Contrasts'!H582)</f>
        <v/>
      </c>
      <c r="I582" s="211" t="str">
        <f>IF('5. Contrasts'!I582="","",'5. Contrasts'!I582)</f>
        <v/>
      </c>
      <c r="J582" s="211" t="str">
        <f>IF('5. Contrasts'!J582="","",'5. Contrasts'!J582)</f>
        <v/>
      </c>
      <c r="K582" s="211" t="str">
        <f>IF('5. Contrasts'!K582="","",'5. Contrasts'!K582)</f>
        <v/>
      </c>
      <c r="L582" s="211" t="str">
        <f>IF('5. Contrasts'!L582="","",'5. Contrasts'!L582)</f>
        <v/>
      </c>
      <c r="M582" s="211" t="str">
        <f>IF('5. Contrasts'!M582="","",'5. Contrasts'!M582)</f>
        <v/>
      </c>
      <c r="N582" s="211" t="str">
        <f>IF('5. Contrasts'!N582="","",'5. Contrasts'!N582)</f>
        <v/>
      </c>
      <c r="O582" s="211" t="str">
        <f>IF('5. Contrasts'!O582="","",'5. Contrasts'!O582)</f>
        <v/>
      </c>
      <c r="P582" s="211" t="str">
        <f>IF('5. Contrasts'!P582="","",'5. Contrasts'!P582)</f>
        <v/>
      </c>
      <c r="Q582" s="211" t="str">
        <f>IF('5. Contrasts'!Q582="","",'5. Contrasts'!Q582)</f>
        <v/>
      </c>
      <c r="R582" s="211" t="str">
        <f>IF('5. Contrasts'!R582="","",'5. Contrasts'!R582)</f>
        <v/>
      </c>
      <c r="S582" s="211" t="str">
        <f>IF('5. Contrasts'!S582="","",'5. Contrasts'!S582)</f>
        <v/>
      </c>
      <c r="T582" s="211" t="str">
        <f>IF('5. Contrasts'!T582="","",'5. Contrasts'!T582)</f>
        <v/>
      </c>
      <c r="U582" s="211" t="str">
        <f>IF('5. Contrasts'!U582="","",'5. Contrasts'!U582)</f>
        <v/>
      </c>
      <c r="V582" s="211" t="str">
        <f>IF('5. Contrasts'!V582="","",'5. Contrasts'!V582)</f>
        <v/>
      </c>
      <c r="W582" s="211" t="str">
        <f>IF('5. Contrasts'!W582="","",'5. Contrasts'!W582)</f>
        <v/>
      </c>
      <c r="X582" s="211" t="str">
        <f>IF('5. Contrasts'!X582="","",'5. Contrasts'!X582)</f>
        <v/>
      </c>
      <c r="Y582" s="211" t="str">
        <f>IF('5. Contrasts'!Y582="","",'5. Contrasts'!Y582)</f>
        <v/>
      </c>
      <c r="Z582" s="585" t="str">
        <f>IF('5. Contrasts'!Z582="","",'5. Contrasts'!Z582)</f>
        <v/>
      </c>
      <c r="AA582" s="377">
        <f t="shared" si="8"/>
        <v>22</v>
      </c>
      <c r="AC582" s="599"/>
      <c r="AD582" s="81"/>
      <c r="AE582" s="81"/>
      <c r="AF582" s="81"/>
      <c r="AG582" s="81"/>
      <c r="AH582" s="81"/>
      <c r="AI582" s="87"/>
      <c r="AJ582" s="81"/>
      <c r="AK582" s="81"/>
      <c r="AL582" s="81"/>
      <c r="AM582" s="81"/>
      <c r="AN582" s="81"/>
      <c r="AO582" s="81"/>
      <c r="AP582" s="81"/>
      <c r="AQ582" s="81"/>
      <c r="AR582" s="600"/>
    </row>
    <row r="583" spans="1:44" s="378" customFormat="1" ht="12.75" customHeight="1" x14ac:dyDescent="0.2">
      <c r="A583" s="547" t="str">
        <f>IF('5. Contrasts'!A583="","",'5. Contrasts'!A583)</f>
        <v/>
      </c>
      <c r="B583" s="211" t="str">
        <f>IF('5. Contrasts'!B583="","",'5. Contrasts'!B583)</f>
        <v/>
      </c>
      <c r="C583" s="211" t="str">
        <f>IF('5. Contrasts'!C583="","",'5. Contrasts'!C583)</f>
        <v/>
      </c>
      <c r="D583" s="91" t="str">
        <f>IF('5. Contrasts'!D583="","",'5. Contrasts'!D583)</f>
        <v/>
      </c>
      <c r="E583" s="212" t="str">
        <f>IF('5. Contrasts'!E583="","",'5. Contrasts'!E583)</f>
        <v>vs.</v>
      </c>
      <c r="F583" s="211" t="str">
        <f>IF('5. Contrasts'!F583="","",'5. Contrasts'!F583)</f>
        <v/>
      </c>
      <c r="G583" s="93" t="str">
        <f>IF('5. Contrasts'!G583="","",'5. Contrasts'!G583)</f>
        <v/>
      </c>
      <c r="H583" s="399" t="str">
        <f>IF('5. Contrasts'!H583="","",'5. Contrasts'!H583)</f>
        <v/>
      </c>
      <c r="I583" s="211" t="str">
        <f>IF('5. Contrasts'!I583="","",'5. Contrasts'!I583)</f>
        <v/>
      </c>
      <c r="J583" s="211" t="str">
        <f>IF('5. Contrasts'!J583="","",'5. Contrasts'!J583)</f>
        <v/>
      </c>
      <c r="K583" s="211" t="str">
        <f>IF('5. Contrasts'!K583="","",'5. Contrasts'!K583)</f>
        <v/>
      </c>
      <c r="L583" s="211" t="str">
        <f>IF('5. Contrasts'!L583="","",'5. Contrasts'!L583)</f>
        <v/>
      </c>
      <c r="M583" s="211" t="str">
        <f>IF('5. Contrasts'!M583="","",'5. Contrasts'!M583)</f>
        <v/>
      </c>
      <c r="N583" s="211" t="str">
        <f>IF('5. Contrasts'!N583="","",'5. Contrasts'!N583)</f>
        <v/>
      </c>
      <c r="O583" s="211" t="str">
        <f>IF('5. Contrasts'!O583="","",'5. Contrasts'!O583)</f>
        <v/>
      </c>
      <c r="P583" s="211" t="str">
        <f>IF('5. Contrasts'!P583="","",'5. Contrasts'!P583)</f>
        <v/>
      </c>
      <c r="Q583" s="211" t="str">
        <f>IF('5. Contrasts'!Q583="","",'5. Contrasts'!Q583)</f>
        <v/>
      </c>
      <c r="R583" s="211" t="str">
        <f>IF('5. Contrasts'!R583="","",'5. Contrasts'!R583)</f>
        <v/>
      </c>
      <c r="S583" s="211" t="str">
        <f>IF('5. Contrasts'!S583="","",'5. Contrasts'!S583)</f>
        <v/>
      </c>
      <c r="T583" s="211" t="str">
        <f>IF('5. Contrasts'!T583="","",'5. Contrasts'!T583)</f>
        <v/>
      </c>
      <c r="U583" s="211" t="str">
        <f>IF('5. Contrasts'!U583="","",'5. Contrasts'!U583)</f>
        <v/>
      </c>
      <c r="V583" s="211" t="str">
        <f>IF('5. Contrasts'!V583="","",'5. Contrasts'!V583)</f>
        <v/>
      </c>
      <c r="W583" s="211" t="str">
        <f>IF('5. Contrasts'!W583="","",'5. Contrasts'!W583)</f>
        <v/>
      </c>
      <c r="X583" s="211" t="str">
        <f>IF('5. Contrasts'!X583="","",'5. Contrasts'!X583)</f>
        <v/>
      </c>
      <c r="Y583" s="211" t="str">
        <f>IF('5. Contrasts'!Y583="","",'5. Contrasts'!Y583)</f>
        <v/>
      </c>
      <c r="Z583" s="585" t="str">
        <f>IF('5. Contrasts'!Z583="","",'5. Contrasts'!Z583)</f>
        <v/>
      </c>
      <c r="AA583" s="377">
        <f t="shared" si="8"/>
        <v>22</v>
      </c>
      <c r="AC583" s="599"/>
      <c r="AD583" s="81"/>
      <c r="AE583" s="81"/>
      <c r="AF583" s="81"/>
      <c r="AG583" s="81"/>
      <c r="AH583" s="81"/>
      <c r="AI583" s="87"/>
      <c r="AJ583" s="81"/>
      <c r="AK583" s="81"/>
      <c r="AL583" s="81"/>
      <c r="AM583" s="81"/>
      <c r="AN583" s="81"/>
      <c r="AO583" s="81"/>
      <c r="AP583" s="81"/>
      <c r="AQ583" s="81"/>
      <c r="AR583" s="600"/>
    </row>
    <row r="584" spans="1:44" s="378" customFormat="1" ht="12.75" customHeight="1" x14ac:dyDescent="0.2">
      <c r="A584" s="547" t="str">
        <f>IF('5. Contrasts'!A584="","",'5. Contrasts'!A584)</f>
        <v/>
      </c>
      <c r="B584" s="211" t="str">
        <f>IF('5. Contrasts'!B584="","",'5. Contrasts'!B584)</f>
        <v/>
      </c>
      <c r="C584" s="211" t="str">
        <f>IF('5. Contrasts'!C584="","",'5. Contrasts'!C584)</f>
        <v/>
      </c>
      <c r="D584" s="91" t="str">
        <f>IF('5. Contrasts'!D584="","",'5. Contrasts'!D584)</f>
        <v/>
      </c>
      <c r="E584" s="212" t="str">
        <f>IF('5. Contrasts'!E584="","",'5. Contrasts'!E584)</f>
        <v>vs.</v>
      </c>
      <c r="F584" s="211" t="str">
        <f>IF('5. Contrasts'!F584="","",'5. Contrasts'!F584)</f>
        <v/>
      </c>
      <c r="G584" s="93" t="str">
        <f>IF('5. Contrasts'!G584="","",'5. Contrasts'!G584)</f>
        <v/>
      </c>
      <c r="H584" s="399" t="str">
        <f>IF('5. Contrasts'!H584="","",'5. Contrasts'!H584)</f>
        <v/>
      </c>
      <c r="I584" s="211" t="str">
        <f>IF('5. Contrasts'!I584="","",'5. Contrasts'!I584)</f>
        <v/>
      </c>
      <c r="J584" s="211" t="str">
        <f>IF('5. Contrasts'!J584="","",'5. Contrasts'!J584)</f>
        <v/>
      </c>
      <c r="K584" s="211" t="str">
        <f>IF('5. Contrasts'!K584="","",'5. Contrasts'!K584)</f>
        <v/>
      </c>
      <c r="L584" s="211" t="str">
        <f>IF('5. Contrasts'!L584="","",'5. Contrasts'!L584)</f>
        <v/>
      </c>
      <c r="M584" s="211" t="str">
        <f>IF('5. Contrasts'!M584="","",'5. Contrasts'!M584)</f>
        <v/>
      </c>
      <c r="N584" s="211" t="str">
        <f>IF('5. Contrasts'!N584="","",'5. Contrasts'!N584)</f>
        <v/>
      </c>
      <c r="O584" s="211" t="str">
        <f>IF('5. Contrasts'!O584="","",'5. Contrasts'!O584)</f>
        <v/>
      </c>
      <c r="P584" s="211" t="str">
        <f>IF('5. Contrasts'!P584="","",'5. Contrasts'!P584)</f>
        <v/>
      </c>
      <c r="Q584" s="211" t="str">
        <f>IF('5. Contrasts'!Q584="","",'5. Contrasts'!Q584)</f>
        <v/>
      </c>
      <c r="R584" s="211" t="str">
        <f>IF('5. Contrasts'!R584="","",'5. Contrasts'!R584)</f>
        <v/>
      </c>
      <c r="S584" s="211" t="str">
        <f>IF('5. Contrasts'!S584="","",'5. Contrasts'!S584)</f>
        <v/>
      </c>
      <c r="T584" s="211" t="str">
        <f>IF('5. Contrasts'!T584="","",'5. Contrasts'!T584)</f>
        <v/>
      </c>
      <c r="U584" s="211" t="str">
        <f>IF('5. Contrasts'!U584="","",'5. Contrasts'!U584)</f>
        <v/>
      </c>
      <c r="V584" s="211" t="str">
        <f>IF('5. Contrasts'!V584="","",'5. Contrasts'!V584)</f>
        <v/>
      </c>
      <c r="W584" s="211" t="str">
        <f>IF('5. Contrasts'!W584="","",'5. Contrasts'!W584)</f>
        <v/>
      </c>
      <c r="X584" s="211" t="str">
        <f>IF('5. Contrasts'!X584="","",'5. Contrasts'!X584)</f>
        <v/>
      </c>
      <c r="Y584" s="211" t="str">
        <f>IF('5. Contrasts'!Y584="","",'5. Contrasts'!Y584)</f>
        <v/>
      </c>
      <c r="Z584" s="585" t="str">
        <f>IF('5. Contrasts'!Z584="","",'5. Contrasts'!Z584)</f>
        <v/>
      </c>
      <c r="AA584" s="377">
        <f t="shared" si="8"/>
        <v>22</v>
      </c>
      <c r="AC584" s="599"/>
      <c r="AD584" s="81"/>
      <c r="AE584" s="81"/>
      <c r="AF584" s="81"/>
      <c r="AG584" s="81"/>
      <c r="AH584" s="81"/>
      <c r="AI584" s="87"/>
      <c r="AJ584" s="81"/>
      <c r="AK584" s="81"/>
      <c r="AL584" s="81"/>
      <c r="AM584" s="81"/>
      <c r="AN584" s="81"/>
      <c r="AO584" s="81"/>
      <c r="AP584" s="81"/>
      <c r="AQ584" s="81"/>
      <c r="AR584" s="600"/>
    </row>
    <row r="585" spans="1:44" s="378" customFormat="1" ht="12.75" customHeight="1" x14ac:dyDescent="0.2">
      <c r="A585" s="547" t="str">
        <f>IF('5. Contrasts'!A585="","",'5. Contrasts'!A585)</f>
        <v/>
      </c>
      <c r="B585" s="211" t="str">
        <f>IF('5. Contrasts'!B585="","",'5. Contrasts'!B585)</f>
        <v/>
      </c>
      <c r="C585" s="211" t="str">
        <f>IF('5. Contrasts'!C585="","",'5. Contrasts'!C585)</f>
        <v/>
      </c>
      <c r="D585" s="91" t="str">
        <f>IF('5. Contrasts'!D585="","",'5. Contrasts'!D585)</f>
        <v/>
      </c>
      <c r="E585" s="212" t="str">
        <f>IF('5. Contrasts'!E585="","",'5. Contrasts'!E585)</f>
        <v>vs.</v>
      </c>
      <c r="F585" s="211" t="str">
        <f>IF('5. Contrasts'!F585="","",'5. Contrasts'!F585)</f>
        <v/>
      </c>
      <c r="G585" s="93" t="str">
        <f>IF('5. Contrasts'!G585="","",'5. Contrasts'!G585)</f>
        <v/>
      </c>
      <c r="H585" s="399" t="str">
        <f>IF('5. Contrasts'!H585="","",'5. Contrasts'!H585)</f>
        <v/>
      </c>
      <c r="I585" s="211" t="str">
        <f>IF('5. Contrasts'!I585="","",'5. Contrasts'!I585)</f>
        <v/>
      </c>
      <c r="J585" s="211" t="str">
        <f>IF('5. Contrasts'!J585="","",'5. Contrasts'!J585)</f>
        <v/>
      </c>
      <c r="K585" s="211" t="str">
        <f>IF('5. Contrasts'!K585="","",'5. Contrasts'!K585)</f>
        <v/>
      </c>
      <c r="L585" s="211" t="str">
        <f>IF('5. Contrasts'!L585="","",'5. Contrasts'!L585)</f>
        <v/>
      </c>
      <c r="M585" s="211" t="str">
        <f>IF('5. Contrasts'!M585="","",'5. Contrasts'!M585)</f>
        <v/>
      </c>
      <c r="N585" s="211" t="str">
        <f>IF('5. Contrasts'!N585="","",'5. Contrasts'!N585)</f>
        <v/>
      </c>
      <c r="O585" s="211" t="str">
        <f>IF('5. Contrasts'!O585="","",'5. Contrasts'!O585)</f>
        <v/>
      </c>
      <c r="P585" s="211" t="str">
        <f>IF('5. Contrasts'!P585="","",'5. Contrasts'!P585)</f>
        <v/>
      </c>
      <c r="Q585" s="211" t="str">
        <f>IF('5. Contrasts'!Q585="","",'5. Contrasts'!Q585)</f>
        <v/>
      </c>
      <c r="R585" s="211" t="str">
        <f>IF('5. Contrasts'!R585="","",'5. Contrasts'!R585)</f>
        <v/>
      </c>
      <c r="S585" s="211" t="str">
        <f>IF('5. Contrasts'!S585="","",'5. Contrasts'!S585)</f>
        <v/>
      </c>
      <c r="T585" s="211" t="str">
        <f>IF('5. Contrasts'!T585="","",'5. Contrasts'!T585)</f>
        <v/>
      </c>
      <c r="U585" s="211" t="str">
        <f>IF('5. Contrasts'!U585="","",'5. Contrasts'!U585)</f>
        <v/>
      </c>
      <c r="V585" s="211" t="str">
        <f>IF('5. Contrasts'!V585="","",'5. Contrasts'!V585)</f>
        <v/>
      </c>
      <c r="W585" s="211" t="str">
        <f>IF('5. Contrasts'!W585="","",'5. Contrasts'!W585)</f>
        <v/>
      </c>
      <c r="X585" s="211" t="str">
        <f>IF('5. Contrasts'!X585="","",'5. Contrasts'!X585)</f>
        <v/>
      </c>
      <c r="Y585" s="211" t="str">
        <f>IF('5. Contrasts'!Y585="","",'5. Contrasts'!Y585)</f>
        <v/>
      </c>
      <c r="Z585" s="585" t="str">
        <f>IF('5. Contrasts'!Z585="","",'5. Contrasts'!Z585)</f>
        <v/>
      </c>
      <c r="AA585" s="377">
        <f t="shared" si="8"/>
        <v>22</v>
      </c>
      <c r="AC585" s="599"/>
      <c r="AD585" s="81"/>
      <c r="AE585" s="81"/>
      <c r="AF585" s="81"/>
      <c r="AG585" s="81"/>
      <c r="AH585" s="81"/>
      <c r="AI585" s="87"/>
      <c r="AJ585" s="81"/>
      <c r="AK585" s="81"/>
      <c r="AL585" s="81"/>
      <c r="AM585" s="81"/>
      <c r="AN585" s="81"/>
      <c r="AO585" s="81"/>
      <c r="AP585" s="81"/>
      <c r="AQ585" s="81"/>
      <c r="AR585" s="600"/>
    </row>
    <row r="586" spans="1:44" s="378" customFormat="1" ht="12.75" customHeight="1" x14ac:dyDescent="0.2">
      <c r="A586" s="547" t="str">
        <f>IF('5. Contrasts'!A586="","",'5. Contrasts'!A586)</f>
        <v/>
      </c>
      <c r="B586" s="211" t="str">
        <f>IF('5. Contrasts'!B586="","",'5. Contrasts'!B586)</f>
        <v/>
      </c>
      <c r="C586" s="211" t="str">
        <f>IF('5. Contrasts'!C586="","",'5. Contrasts'!C586)</f>
        <v/>
      </c>
      <c r="D586" s="91" t="str">
        <f>IF('5. Contrasts'!D586="","",'5. Contrasts'!D586)</f>
        <v/>
      </c>
      <c r="E586" s="212" t="str">
        <f>IF('5. Contrasts'!E586="","",'5. Contrasts'!E586)</f>
        <v>vs.</v>
      </c>
      <c r="F586" s="211" t="str">
        <f>IF('5. Contrasts'!F586="","",'5. Contrasts'!F586)</f>
        <v/>
      </c>
      <c r="G586" s="93" t="str">
        <f>IF('5. Contrasts'!G586="","",'5. Contrasts'!G586)</f>
        <v/>
      </c>
      <c r="H586" s="399" t="str">
        <f>IF('5. Contrasts'!H586="","",'5. Contrasts'!H586)</f>
        <v/>
      </c>
      <c r="I586" s="211" t="str">
        <f>IF('5. Contrasts'!I586="","",'5. Contrasts'!I586)</f>
        <v/>
      </c>
      <c r="J586" s="211" t="str">
        <f>IF('5. Contrasts'!J586="","",'5. Contrasts'!J586)</f>
        <v/>
      </c>
      <c r="K586" s="211" t="str">
        <f>IF('5. Contrasts'!K586="","",'5. Contrasts'!K586)</f>
        <v/>
      </c>
      <c r="L586" s="211" t="str">
        <f>IF('5. Contrasts'!L586="","",'5. Contrasts'!L586)</f>
        <v/>
      </c>
      <c r="M586" s="211" t="str">
        <f>IF('5. Contrasts'!M586="","",'5. Contrasts'!M586)</f>
        <v/>
      </c>
      <c r="N586" s="211" t="str">
        <f>IF('5. Contrasts'!N586="","",'5. Contrasts'!N586)</f>
        <v/>
      </c>
      <c r="O586" s="211" t="str">
        <f>IF('5. Contrasts'!O586="","",'5. Contrasts'!O586)</f>
        <v/>
      </c>
      <c r="P586" s="211" t="str">
        <f>IF('5. Contrasts'!P586="","",'5. Contrasts'!P586)</f>
        <v/>
      </c>
      <c r="Q586" s="211" t="str">
        <f>IF('5. Contrasts'!Q586="","",'5. Contrasts'!Q586)</f>
        <v/>
      </c>
      <c r="R586" s="211" t="str">
        <f>IF('5. Contrasts'!R586="","",'5. Contrasts'!R586)</f>
        <v/>
      </c>
      <c r="S586" s="211" t="str">
        <f>IF('5. Contrasts'!S586="","",'5. Contrasts'!S586)</f>
        <v/>
      </c>
      <c r="T586" s="211" t="str">
        <f>IF('5. Contrasts'!T586="","",'5. Contrasts'!T586)</f>
        <v/>
      </c>
      <c r="U586" s="211" t="str">
        <f>IF('5. Contrasts'!U586="","",'5. Contrasts'!U586)</f>
        <v/>
      </c>
      <c r="V586" s="211" t="str">
        <f>IF('5. Contrasts'!V586="","",'5. Contrasts'!V586)</f>
        <v/>
      </c>
      <c r="W586" s="211" t="str">
        <f>IF('5. Contrasts'!W586="","",'5. Contrasts'!W586)</f>
        <v/>
      </c>
      <c r="X586" s="211" t="str">
        <f>IF('5. Contrasts'!X586="","",'5. Contrasts'!X586)</f>
        <v/>
      </c>
      <c r="Y586" s="211" t="str">
        <f>IF('5. Contrasts'!Y586="","",'5. Contrasts'!Y586)</f>
        <v/>
      </c>
      <c r="Z586" s="585" t="str">
        <f>IF('5. Contrasts'!Z586="","",'5. Contrasts'!Z586)</f>
        <v/>
      </c>
      <c r="AA586" s="377">
        <f t="shared" si="8"/>
        <v>22</v>
      </c>
      <c r="AC586" s="599"/>
      <c r="AD586" s="81"/>
      <c r="AE586" s="81"/>
      <c r="AF586" s="81"/>
      <c r="AG586" s="81"/>
      <c r="AH586" s="81"/>
      <c r="AI586" s="87"/>
      <c r="AJ586" s="81"/>
      <c r="AK586" s="81"/>
      <c r="AL586" s="81"/>
      <c r="AM586" s="81"/>
      <c r="AN586" s="81"/>
      <c r="AO586" s="81"/>
      <c r="AP586" s="81"/>
      <c r="AQ586" s="81"/>
      <c r="AR586" s="600"/>
    </row>
    <row r="587" spans="1:44" s="378" customFormat="1" ht="12.75" customHeight="1" x14ac:dyDescent="0.2">
      <c r="A587" s="547" t="str">
        <f>IF('5. Contrasts'!A587="","",'5. Contrasts'!A587)</f>
        <v/>
      </c>
      <c r="B587" s="211" t="str">
        <f>IF('5. Contrasts'!B587="","",'5. Contrasts'!B587)</f>
        <v/>
      </c>
      <c r="C587" s="211" t="str">
        <f>IF('5. Contrasts'!C587="","",'5. Contrasts'!C587)</f>
        <v/>
      </c>
      <c r="D587" s="91" t="str">
        <f>IF('5. Contrasts'!D587="","",'5. Contrasts'!D587)</f>
        <v/>
      </c>
      <c r="E587" s="212" t="str">
        <f>IF('5. Contrasts'!E587="","",'5. Contrasts'!E587)</f>
        <v>vs.</v>
      </c>
      <c r="F587" s="211" t="str">
        <f>IF('5. Contrasts'!F587="","",'5. Contrasts'!F587)</f>
        <v/>
      </c>
      <c r="G587" s="93" t="str">
        <f>IF('5. Contrasts'!G587="","",'5. Contrasts'!G587)</f>
        <v/>
      </c>
      <c r="H587" s="399" t="str">
        <f>IF('5. Contrasts'!H587="","",'5. Contrasts'!H587)</f>
        <v/>
      </c>
      <c r="I587" s="211" t="str">
        <f>IF('5. Contrasts'!I587="","",'5. Contrasts'!I587)</f>
        <v/>
      </c>
      <c r="J587" s="211" t="str">
        <f>IF('5. Contrasts'!J587="","",'5. Contrasts'!J587)</f>
        <v/>
      </c>
      <c r="K587" s="211" t="str">
        <f>IF('5. Contrasts'!K587="","",'5. Contrasts'!K587)</f>
        <v/>
      </c>
      <c r="L587" s="211" t="str">
        <f>IF('5. Contrasts'!L587="","",'5. Contrasts'!L587)</f>
        <v/>
      </c>
      <c r="M587" s="211" t="str">
        <f>IF('5. Contrasts'!M587="","",'5. Contrasts'!M587)</f>
        <v/>
      </c>
      <c r="N587" s="211" t="str">
        <f>IF('5. Contrasts'!N587="","",'5. Contrasts'!N587)</f>
        <v/>
      </c>
      <c r="O587" s="211" t="str">
        <f>IF('5. Contrasts'!O587="","",'5. Contrasts'!O587)</f>
        <v/>
      </c>
      <c r="P587" s="211" t="str">
        <f>IF('5. Contrasts'!P587="","",'5. Contrasts'!P587)</f>
        <v/>
      </c>
      <c r="Q587" s="211" t="str">
        <f>IF('5. Contrasts'!Q587="","",'5. Contrasts'!Q587)</f>
        <v/>
      </c>
      <c r="R587" s="211" t="str">
        <f>IF('5. Contrasts'!R587="","",'5. Contrasts'!R587)</f>
        <v/>
      </c>
      <c r="S587" s="211" t="str">
        <f>IF('5. Contrasts'!S587="","",'5. Contrasts'!S587)</f>
        <v/>
      </c>
      <c r="T587" s="211" t="str">
        <f>IF('5. Contrasts'!T587="","",'5. Contrasts'!T587)</f>
        <v/>
      </c>
      <c r="U587" s="211" t="str">
        <f>IF('5. Contrasts'!U587="","",'5. Contrasts'!U587)</f>
        <v/>
      </c>
      <c r="V587" s="211" t="str">
        <f>IF('5. Contrasts'!V587="","",'5. Contrasts'!V587)</f>
        <v/>
      </c>
      <c r="W587" s="211" t="str">
        <f>IF('5. Contrasts'!W587="","",'5. Contrasts'!W587)</f>
        <v/>
      </c>
      <c r="X587" s="211" t="str">
        <f>IF('5. Contrasts'!X587="","",'5. Contrasts'!X587)</f>
        <v/>
      </c>
      <c r="Y587" s="211" t="str">
        <f>IF('5. Contrasts'!Y587="","",'5. Contrasts'!Y587)</f>
        <v/>
      </c>
      <c r="Z587" s="585" t="str">
        <f>IF('5. Contrasts'!Z587="","",'5. Contrasts'!Z587)</f>
        <v/>
      </c>
      <c r="AA587" s="377">
        <f t="shared" si="8"/>
        <v>22</v>
      </c>
      <c r="AC587" s="599"/>
      <c r="AD587" s="81"/>
      <c r="AE587" s="81"/>
      <c r="AF587" s="81"/>
      <c r="AG587" s="81"/>
      <c r="AH587" s="81"/>
      <c r="AI587" s="87"/>
      <c r="AJ587" s="81"/>
      <c r="AK587" s="81"/>
      <c r="AL587" s="81"/>
      <c r="AM587" s="81"/>
      <c r="AN587" s="81"/>
      <c r="AO587" s="81"/>
      <c r="AP587" s="81"/>
      <c r="AQ587" s="81"/>
      <c r="AR587" s="600"/>
    </row>
    <row r="588" spans="1:44" s="378" customFormat="1" ht="12.75" customHeight="1" x14ac:dyDescent="0.2">
      <c r="A588" s="547" t="str">
        <f>IF('5. Contrasts'!A588="","",'5. Contrasts'!A588)</f>
        <v/>
      </c>
      <c r="B588" s="211" t="str">
        <f>IF('5. Contrasts'!B588="","",'5. Contrasts'!B588)</f>
        <v/>
      </c>
      <c r="C588" s="211" t="str">
        <f>IF('5. Contrasts'!C588="","",'5. Contrasts'!C588)</f>
        <v/>
      </c>
      <c r="D588" s="91" t="str">
        <f>IF('5. Contrasts'!D588="","",'5. Contrasts'!D588)</f>
        <v/>
      </c>
      <c r="E588" s="212" t="str">
        <f>IF('5. Contrasts'!E588="","",'5. Contrasts'!E588)</f>
        <v>vs.</v>
      </c>
      <c r="F588" s="211" t="str">
        <f>IF('5. Contrasts'!F588="","",'5. Contrasts'!F588)</f>
        <v/>
      </c>
      <c r="G588" s="93" t="str">
        <f>IF('5. Contrasts'!G588="","",'5. Contrasts'!G588)</f>
        <v/>
      </c>
      <c r="H588" s="399" t="str">
        <f>IF('5. Contrasts'!H588="","",'5. Contrasts'!H588)</f>
        <v/>
      </c>
      <c r="I588" s="211" t="str">
        <f>IF('5. Contrasts'!I588="","",'5. Contrasts'!I588)</f>
        <v/>
      </c>
      <c r="J588" s="211" t="str">
        <f>IF('5. Contrasts'!J588="","",'5. Contrasts'!J588)</f>
        <v/>
      </c>
      <c r="K588" s="211" t="str">
        <f>IF('5. Contrasts'!K588="","",'5. Contrasts'!K588)</f>
        <v/>
      </c>
      <c r="L588" s="211" t="str">
        <f>IF('5. Contrasts'!L588="","",'5. Contrasts'!L588)</f>
        <v/>
      </c>
      <c r="M588" s="211" t="str">
        <f>IF('5. Contrasts'!M588="","",'5. Contrasts'!M588)</f>
        <v/>
      </c>
      <c r="N588" s="211" t="str">
        <f>IF('5. Contrasts'!N588="","",'5. Contrasts'!N588)</f>
        <v/>
      </c>
      <c r="O588" s="211" t="str">
        <f>IF('5. Contrasts'!O588="","",'5. Contrasts'!O588)</f>
        <v/>
      </c>
      <c r="P588" s="211" t="str">
        <f>IF('5. Contrasts'!P588="","",'5. Contrasts'!P588)</f>
        <v/>
      </c>
      <c r="Q588" s="211" t="str">
        <f>IF('5. Contrasts'!Q588="","",'5. Contrasts'!Q588)</f>
        <v/>
      </c>
      <c r="R588" s="211" t="str">
        <f>IF('5. Contrasts'!R588="","",'5. Contrasts'!R588)</f>
        <v/>
      </c>
      <c r="S588" s="211" t="str">
        <f>IF('5. Contrasts'!S588="","",'5. Contrasts'!S588)</f>
        <v/>
      </c>
      <c r="T588" s="211" t="str">
        <f>IF('5. Contrasts'!T588="","",'5. Contrasts'!T588)</f>
        <v/>
      </c>
      <c r="U588" s="211" t="str">
        <f>IF('5. Contrasts'!U588="","",'5. Contrasts'!U588)</f>
        <v/>
      </c>
      <c r="V588" s="211" t="str">
        <f>IF('5. Contrasts'!V588="","",'5. Contrasts'!V588)</f>
        <v/>
      </c>
      <c r="W588" s="211" t="str">
        <f>IF('5. Contrasts'!W588="","",'5. Contrasts'!W588)</f>
        <v/>
      </c>
      <c r="X588" s="211" t="str">
        <f>IF('5. Contrasts'!X588="","",'5. Contrasts'!X588)</f>
        <v/>
      </c>
      <c r="Y588" s="211" t="str">
        <f>IF('5. Contrasts'!Y588="","",'5. Contrasts'!Y588)</f>
        <v/>
      </c>
      <c r="Z588" s="585" t="str">
        <f>IF('5. Contrasts'!Z588="","",'5. Contrasts'!Z588)</f>
        <v/>
      </c>
      <c r="AA588" s="377">
        <f t="shared" si="8"/>
        <v>22</v>
      </c>
      <c r="AC588" s="599"/>
      <c r="AD588" s="81"/>
      <c r="AE588" s="81"/>
      <c r="AF588" s="81"/>
      <c r="AG588" s="81"/>
      <c r="AH588" s="81"/>
      <c r="AI588" s="87"/>
      <c r="AJ588" s="81"/>
      <c r="AK588" s="81"/>
      <c r="AL588" s="81"/>
      <c r="AM588" s="81"/>
      <c r="AN588" s="81"/>
      <c r="AO588" s="81"/>
      <c r="AP588" s="81"/>
      <c r="AQ588" s="81"/>
      <c r="AR588" s="600"/>
    </row>
    <row r="589" spans="1:44" s="378" customFormat="1" ht="12.75" customHeight="1" x14ac:dyDescent="0.2">
      <c r="A589" s="547" t="str">
        <f>IF('5. Contrasts'!A589="","",'5. Contrasts'!A589)</f>
        <v/>
      </c>
      <c r="B589" s="211" t="str">
        <f>IF('5. Contrasts'!B589="","",'5. Contrasts'!B589)</f>
        <v/>
      </c>
      <c r="C589" s="211" t="str">
        <f>IF('5. Contrasts'!C589="","",'5. Contrasts'!C589)</f>
        <v/>
      </c>
      <c r="D589" s="91" t="str">
        <f>IF('5. Contrasts'!D589="","",'5. Contrasts'!D589)</f>
        <v/>
      </c>
      <c r="E589" s="212" t="str">
        <f>IF('5. Contrasts'!E589="","",'5. Contrasts'!E589)</f>
        <v>vs.</v>
      </c>
      <c r="F589" s="211" t="str">
        <f>IF('5. Contrasts'!F589="","",'5. Contrasts'!F589)</f>
        <v/>
      </c>
      <c r="G589" s="93" t="str">
        <f>IF('5. Contrasts'!G589="","",'5. Contrasts'!G589)</f>
        <v/>
      </c>
      <c r="H589" s="399" t="str">
        <f>IF('5. Contrasts'!H589="","",'5. Contrasts'!H589)</f>
        <v/>
      </c>
      <c r="I589" s="211" t="str">
        <f>IF('5. Contrasts'!I589="","",'5. Contrasts'!I589)</f>
        <v/>
      </c>
      <c r="J589" s="211" t="str">
        <f>IF('5. Contrasts'!J589="","",'5. Contrasts'!J589)</f>
        <v/>
      </c>
      <c r="K589" s="211" t="str">
        <f>IF('5. Contrasts'!K589="","",'5. Contrasts'!K589)</f>
        <v/>
      </c>
      <c r="L589" s="211" t="str">
        <f>IF('5. Contrasts'!L589="","",'5. Contrasts'!L589)</f>
        <v/>
      </c>
      <c r="M589" s="211" t="str">
        <f>IF('5. Contrasts'!M589="","",'5. Contrasts'!M589)</f>
        <v/>
      </c>
      <c r="N589" s="211" t="str">
        <f>IF('5. Contrasts'!N589="","",'5. Contrasts'!N589)</f>
        <v/>
      </c>
      <c r="O589" s="211" t="str">
        <f>IF('5. Contrasts'!O589="","",'5. Contrasts'!O589)</f>
        <v/>
      </c>
      <c r="P589" s="211" t="str">
        <f>IF('5. Contrasts'!P589="","",'5. Contrasts'!P589)</f>
        <v/>
      </c>
      <c r="Q589" s="211" t="str">
        <f>IF('5. Contrasts'!Q589="","",'5. Contrasts'!Q589)</f>
        <v/>
      </c>
      <c r="R589" s="211" t="str">
        <f>IF('5. Contrasts'!R589="","",'5. Contrasts'!R589)</f>
        <v/>
      </c>
      <c r="S589" s="211" t="str">
        <f>IF('5. Contrasts'!S589="","",'5. Contrasts'!S589)</f>
        <v/>
      </c>
      <c r="T589" s="211" t="str">
        <f>IF('5. Contrasts'!T589="","",'5. Contrasts'!T589)</f>
        <v/>
      </c>
      <c r="U589" s="211" t="str">
        <f>IF('5. Contrasts'!U589="","",'5. Contrasts'!U589)</f>
        <v/>
      </c>
      <c r="V589" s="211" t="str">
        <f>IF('5. Contrasts'!V589="","",'5. Contrasts'!V589)</f>
        <v/>
      </c>
      <c r="W589" s="211" t="str">
        <f>IF('5. Contrasts'!W589="","",'5. Contrasts'!W589)</f>
        <v/>
      </c>
      <c r="X589" s="211" t="str">
        <f>IF('5. Contrasts'!X589="","",'5. Contrasts'!X589)</f>
        <v/>
      </c>
      <c r="Y589" s="211" t="str">
        <f>IF('5. Contrasts'!Y589="","",'5. Contrasts'!Y589)</f>
        <v/>
      </c>
      <c r="Z589" s="585" t="str">
        <f>IF('5. Contrasts'!Z589="","",'5. Contrasts'!Z589)</f>
        <v/>
      </c>
      <c r="AA589" s="377">
        <f t="shared" si="8"/>
        <v>22</v>
      </c>
      <c r="AC589" s="599"/>
      <c r="AD589" s="81"/>
      <c r="AE589" s="81"/>
      <c r="AF589" s="81"/>
      <c r="AG589" s="81"/>
      <c r="AH589" s="81"/>
      <c r="AI589" s="87"/>
      <c r="AJ589" s="81"/>
      <c r="AK589" s="81"/>
      <c r="AL589" s="81"/>
      <c r="AM589" s="81"/>
      <c r="AN589" s="81"/>
      <c r="AO589" s="81"/>
      <c r="AP589" s="81"/>
      <c r="AQ589" s="81"/>
      <c r="AR589" s="600"/>
    </row>
    <row r="590" spans="1:44" s="378" customFormat="1" ht="12.75" customHeight="1" x14ac:dyDescent="0.2">
      <c r="A590" s="547" t="str">
        <f>IF('5. Contrasts'!A590="","",'5. Contrasts'!A590)</f>
        <v/>
      </c>
      <c r="B590" s="211" t="str">
        <f>IF('5. Contrasts'!B590="","",'5. Contrasts'!B590)</f>
        <v/>
      </c>
      <c r="C590" s="211" t="str">
        <f>IF('5. Contrasts'!C590="","",'5. Contrasts'!C590)</f>
        <v/>
      </c>
      <c r="D590" s="91" t="str">
        <f>IF('5. Contrasts'!D590="","",'5. Contrasts'!D590)</f>
        <v/>
      </c>
      <c r="E590" s="212" t="str">
        <f>IF('5. Contrasts'!E590="","",'5. Contrasts'!E590)</f>
        <v>vs.</v>
      </c>
      <c r="F590" s="211" t="str">
        <f>IF('5. Contrasts'!F590="","",'5. Contrasts'!F590)</f>
        <v/>
      </c>
      <c r="G590" s="93" t="str">
        <f>IF('5. Contrasts'!G590="","",'5. Contrasts'!G590)</f>
        <v/>
      </c>
      <c r="H590" s="399" t="str">
        <f>IF('5. Contrasts'!H590="","",'5. Contrasts'!H590)</f>
        <v/>
      </c>
      <c r="I590" s="211" t="str">
        <f>IF('5. Contrasts'!I590="","",'5. Contrasts'!I590)</f>
        <v/>
      </c>
      <c r="J590" s="211" t="str">
        <f>IF('5. Contrasts'!J590="","",'5. Contrasts'!J590)</f>
        <v/>
      </c>
      <c r="K590" s="211" t="str">
        <f>IF('5. Contrasts'!K590="","",'5. Contrasts'!K590)</f>
        <v/>
      </c>
      <c r="L590" s="211" t="str">
        <f>IF('5. Contrasts'!L590="","",'5. Contrasts'!L590)</f>
        <v/>
      </c>
      <c r="M590" s="211" t="str">
        <f>IF('5. Contrasts'!M590="","",'5. Contrasts'!M590)</f>
        <v/>
      </c>
      <c r="N590" s="211" t="str">
        <f>IF('5. Contrasts'!N590="","",'5. Contrasts'!N590)</f>
        <v/>
      </c>
      <c r="O590" s="211" t="str">
        <f>IF('5. Contrasts'!O590="","",'5. Contrasts'!O590)</f>
        <v/>
      </c>
      <c r="P590" s="211" t="str">
        <f>IF('5. Contrasts'!P590="","",'5. Contrasts'!P590)</f>
        <v/>
      </c>
      <c r="Q590" s="211" t="str">
        <f>IF('5. Contrasts'!Q590="","",'5. Contrasts'!Q590)</f>
        <v/>
      </c>
      <c r="R590" s="211" t="str">
        <f>IF('5. Contrasts'!R590="","",'5. Contrasts'!R590)</f>
        <v/>
      </c>
      <c r="S590" s="211" t="str">
        <f>IF('5. Contrasts'!S590="","",'5. Contrasts'!S590)</f>
        <v/>
      </c>
      <c r="T590" s="211" t="str">
        <f>IF('5. Contrasts'!T590="","",'5. Contrasts'!T590)</f>
        <v/>
      </c>
      <c r="U590" s="211" t="str">
        <f>IF('5. Contrasts'!U590="","",'5. Contrasts'!U590)</f>
        <v/>
      </c>
      <c r="V590" s="211" t="str">
        <f>IF('5. Contrasts'!V590="","",'5. Contrasts'!V590)</f>
        <v/>
      </c>
      <c r="W590" s="211" t="str">
        <f>IF('5. Contrasts'!W590="","",'5. Contrasts'!W590)</f>
        <v/>
      </c>
      <c r="X590" s="211" t="str">
        <f>IF('5. Contrasts'!X590="","",'5. Contrasts'!X590)</f>
        <v/>
      </c>
      <c r="Y590" s="211" t="str">
        <f>IF('5. Contrasts'!Y590="","",'5. Contrasts'!Y590)</f>
        <v/>
      </c>
      <c r="Z590" s="585" t="str">
        <f>IF('5. Contrasts'!Z590="","",'5. Contrasts'!Z590)</f>
        <v/>
      </c>
      <c r="AA590" s="377">
        <f t="shared" si="8"/>
        <v>22</v>
      </c>
      <c r="AC590" s="599"/>
      <c r="AD590" s="81"/>
      <c r="AE590" s="81"/>
      <c r="AF590" s="81"/>
      <c r="AG590" s="81"/>
      <c r="AH590" s="81"/>
      <c r="AI590" s="87"/>
      <c r="AJ590" s="81"/>
      <c r="AK590" s="81"/>
      <c r="AL590" s="81"/>
      <c r="AM590" s="81"/>
      <c r="AN590" s="81"/>
      <c r="AO590" s="81"/>
      <c r="AP590" s="81"/>
      <c r="AQ590" s="81"/>
      <c r="AR590" s="600"/>
    </row>
    <row r="591" spans="1:44" s="378" customFormat="1" ht="12.75" hidden="1" customHeight="1" x14ac:dyDescent="0.2">
      <c r="A591" s="547" t="str">
        <f>IF('5. Contrasts'!A591="","",'5. Contrasts'!A591)</f>
        <v/>
      </c>
      <c r="B591" s="211" t="str">
        <f>IF('5. Contrasts'!B591="","",'5. Contrasts'!B591)</f>
        <v/>
      </c>
      <c r="C591" s="211" t="str">
        <f>IF('5. Contrasts'!C591="","",'5. Contrasts'!C591)</f>
        <v/>
      </c>
      <c r="D591" s="91" t="str">
        <f>IF('5. Contrasts'!D591="","",'5. Contrasts'!D591)</f>
        <v/>
      </c>
      <c r="E591" s="212" t="str">
        <f>IF('5. Contrasts'!E591="","",'5. Contrasts'!E591)</f>
        <v>vs.</v>
      </c>
      <c r="F591" s="211" t="str">
        <f>IF('5. Contrasts'!F591="","",'5. Contrasts'!F591)</f>
        <v/>
      </c>
      <c r="G591" s="93" t="str">
        <f>IF('5. Contrasts'!G591="","",'5. Contrasts'!G591)</f>
        <v/>
      </c>
      <c r="H591" s="399" t="str">
        <f>IF('5. Contrasts'!H591="","",'5. Contrasts'!H591)</f>
        <v/>
      </c>
      <c r="I591" s="211" t="str">
        <f>IF('5. Contrasts'!I591="","",'5. Contrasts'!I591)</f>
        <v/>
      </c>
      <c r="J591" s="211" t="str">
        <f>IF('5. Contrasts'!J591="","",'5. Contrasts'!J591)</f>
        <v/>
      </c>
      <c r="K591" s="211" t="str">
        <f>IF('5. Contrasts'!K591="","",'5. Contrasts'!K591)</f>
        <v/>
      </c>
      <c r="L591" s="211" t="str">
        <f>IF('5. Contrasts'!L591="","",'5. Contrasts'!L591)</f>
        <v/>
      </c>
      <c r="M591" s="211" t="str">
        <f>IF('5. Contrasts'!M591="","",'5. Contrasts'!M591)</f>
        <v/>
      </c>
      <c r="N591" s="211" t="str">
        <f>IF('5. Contrasts'!N591="","",'5. Contrasts'!N591)</f>
        <v/>
      </c>
      <c r="O591" s="211" t="str">
        <f>IF('5. Contrasts'!O591="","",'5. Contrasts'!O591)</f>
        <v/>
      </c>
      <c r="P591" s="211" t="str">
        <f>IF('5. Contrasts'!P591="","",'5. Contrasts'!P591)</f>
        <v/>
      </c>
      <c r="Q591" s="211" t="str">
        <f>IF('5. Contrasts'!Q591="","",'5. Contrasts'!Q591)</f>
        <v/>
      </c>
      <c r="R591" s="211" t="str">
        <f>IF('5. Contrasts'!R591="","",'5. Contrasts'!R591)</f>
        <v/>
      </c>
      <c r="S591" s="211" t="str">
        <f>IF('5. Contrasts'!S591="","",'5. Contrasts'!S591)</f>
        <v/>
      </c>
      <c r="T591" s="211" t="str">
        <f>IF('5. Contrasts'!T591="","",'5. Contrasts'!T591)</f>
        <v/>
      </c>
      <c r="U591" s="211" t="str">
        <f>IF('5. Contrasts'!U591="","",'5. Contrasts'!U591)</f>
        <v/>
      </c>
      <c r="V591" s="211" t="str">
        <f>IF('5. Contrasts'!V591="","",'5. Contrasts'!V591)</f>
        <v/>
      </c>
      <c r="W591" s="211" t="str">
        <f>IF('5. Contrasts'!W591="","",'5. Contrasts'!W591)</f>
        <v/>
      </c>
      <c r="X591" s="211" t="str">
        <f>IF('5. Contrasts'!X591="","",'5. Contrasts'!X591)</f>
        <v/>
      </c>
      <c r="Y591" s="211" t="str">
        <f>IF('5. Contrasts'!Y591="","",'5. Contrasts'!Y591)</f>
        <v/>
      </c>
      <c r="Z591" s="585" t="str">
        <f>IF('5. Contrasts'!Z591="","",'5. Contrasts'!Z591)</f>
        <v/>
      </c>
      <c r="AA591" s="377">
        <f t="shared" si="8"/>
        <v>22</v>
      </c>
      <c r="AC591" s="599"/>
      <c r="AD591" s="81"/>
      <c r="AE591" s="81"/>
      <c r="AF591" s="81"/>
      <c r="AG591" s="81"/>
      <c r="AH591" s="81"/>
      <c r="AI591" s="87"/>
      <c r="AJ591" s="81"/>
      <c r="AK591" s="81"/>
      <c r="AL591" s="81"/>
      <c r="AM591" s="81"/>
      <c r="AN591" s="81"/>
      <c r="AO591" s="81"/>
      <c r="AP591" s="81"/>
      <c r="AQ591" s="81"/>
      <c r="AR591" s="600"/>
    </row>
    <row r="592" spans="1:44" s="378" customFormat="1" ht="12.75" hidden="1" customHeight="1" x14ac:dyDescent="0.2">
      <c r="A592" s="547" t="str">
        <f>IF('5. Contrasts'!A592="","",'5. Contrasts'!A592)</f>
        <v/>
      </c>
      <c r="B592" s="211" t="str">
        <f>IF('5. Contrasts'!B592="","",'5. Contrasts'!B592)</f>
        <v/>
      </c>
      <c r="C592" s="211" t="str">
        <f>IF('5. Contrasts'!C592="","",'5. Contrasts'!C592)</f>
        <v/>
      </c>
      <c r="D592" s="91" t="str">
        <f>IF('5. Contrasts'!D592="","",'5. Contrasts'!D592)</f>
        <v/>
      </c>
      <c r="E592" s="212" t="str">
        <f>IF('5. Contrasts'!E592="","",'5. Contrasts'!E592)</f>
        <v>vs.</v>
      </c>
      <c r="F592" s="211" t="str">
        <f>IF('5. Contrasts'!F592="","",'5. Contrasts'!F592)</f>
        <v/>
      </c>
      <c r="G592" s="93" t="str">
        <f>IF('5. Contrasts'!G592="","",'5. Contrasts'!G592)</f>
        <v/>
      </c>
      <c r="H592" s="399" t="str">
        <f>IF('5. Contrasts'!H592="","",'5. Contrasts'!H592)</f>
        <v/>
      </c>
      <c r="I592" s="211" t="str">
        <f>IF('5. Contrasts'!I592="","",'5. Contrasts'!I592)</f>
        <v/>
      </c>
      <c r="J592" s="211" t="str">
        <f>IF('5. Contrasts'!J592="","",'5. Contrasts'!J592)</f>
        <v/>
      </c>
      <c r="K592" s="211" t="str">
        <f>IF('5. Contrasts'!K592="","",'5. Contrasts'!K592)</f>
        <v/>
      </c>
      <c r="L592" s="211" t="str">
        <f>IF('5. Contrasts'!L592="","",'5. Contrasts'!L592)</f>
        <v/>
      </c>
      <c r="M592" s="211" t="str">
        <f>IF('5. Contrasts'!M592="","",'5. Contrasts'!M592)</f>
        <v/>
      </c>
      <c r="N592" s="211" t="str">
        <f>IF('5. Contrasts'!N592="","",'5. Contrasts'!N592)</f>
        <v/>
      </c>
      <c r="O592" s="211" t="str">
        <f>IF('5. Contrasts'!O592="","",'5. Contrasts'!O592)</f>
        <v/>
      </c>
      <c r="P592" s="211" t="str">
        <f>IF('5. Contrasts'!P592="","",'5. Contrasts'!P592)</f>
        <v/>
      </c>
      <c r="Q592" s="211" t="str">
        <f>IF('5. Contrasts'!Q592="","",'5. Contrasts'!Q592)</f>
        <v/>
      </c>
      <c r="R592" s="211" t="str">
        <f>IF('5. Contrasts'!R592="","",'5. Contrasts'!R592)</f>
        <v/>
      </c>
      <c r="S592" s="211" t="str">
        <f>IF('5. Contrasts'!S592="","",'5. Contrasts'!S592)</f>
        <v/>
      </c>
      <c r="T592" s="211" t="str">
        <f>IF('5. Contrasts'!T592="","",'5. Contrasts'!T592)</f>
        <v/>
      </c>
      <c r="U592" s="211" t="str">
        <f>IF('5. Contrasts'!U592="","",'5. Contrasts'!U592)</f>
        <v/>
      </c>
      <c r="V592" s="211" t="str">
        <f>IF('5. Contrasts'!V592="","",'5. Contrasts'!V592)</f>
        <v/>
      </c>
      <c r="W592" s="211" t="str">
        <f>IF('5. Contrasts'!W592="","",'5. Contrasts'!W592)</f>
        <v/>
      </c>
      <c r="X592" s="211" t="str">
        <f>IF('5. Contrasts'!X592="","",'5. Contrasts'!X592)</f>
        <v/>
      </c>
      <c r="Y592" s="211" t="str">
        <f>IF('5. Contrasts'!Y592="","",'5. Contrasts'!Y592)</f>
        <v/>
      </c>
      <c r="Z592" s="585" t="str">
        <f>IF('5. Contrasts'!Z592="","",'5. Contrasts'!Z592)</f>
        <v/>
      </c>
      <c r="AA592" s="377">
        <f t="shared" si="8"/>
        <v>22</v>
      </c>
      <c r="AC592" s="599"/>
      <c r="AD592" s="81"/>
      <c r="AE592" s="81"/>
      <c r="AF592" s="81"/>
      <c r="AG592" s="81"/>
      <c r="AH592" s="81"/>
      <c r="AI592" s="87"/>
      <c r="AJ592" s="81"/>
      <c r="AK592" s="81"/>
      <c r="AL592" s="81"/>
      <c r="AM592" s="81"/>
      <c r="AN592" s="81"/>
      <c r="AO592" s="81"/>
      <c r="AP592" s="81"/>
      <c r="AQ592" s="81"/>
      <c r="AR592" s="600"/>
    </row>
    <row r="593" spans="1:44" s="378" customFormat="1" ht="12.75" hidden="1" customHeight="1" x14ac:dyDescent="0.2">
      <c r="A593" s="547" t="str">
        <f>IF('5. Contrasts'!A593="","",'5. Contrasts'!A593)</f>
        <v/>
      </c>
      <c r="B593" s="211" t="str">
        <f>IF('5. Contrasts'!B593="","",'5. Contrasts'!B593)</f>
        <v/>
      </c>
      <c r="C593" s="211" t="str">
        <f>IF('5. Contrasts'!C593="","",'5. Contrasts'!C593)</f>
        <v/>
      </c>
      <c r="D593" s="91" t="str">
        <f>IF('5. Contrasts'!D593="","",'5. Contrasts'!D593)</f>
        <v/>
      </c>
      <c r="E593" s="212" t="str">
        <f>IF('5. Contrasts'!E593="","",'5. Contrasts'!E593)</f>
        <v>vs.</v>
      </c>
      <c r="F593" s="211" t="str">
        <f>IF('5. Contrasts'!F593="","",'5. Contrasts'!F593)</f>
        <v/>
      </c>
      <c r="G593" s="93" t="str">
        <f>IF('5. Contrasts'!G593="","",'5. Contrasts'!G593)</f>
        <v/>
      </c>
      <c r="H593" s="399" t="str">
        <f>IF('5. Contrasts'!H593="","",'5. Contrasts'!H593)</f>
        <v/>
      </c>
      <c r="I593" s="211" t="str">
        <f>IF('5. Contrasts'!I593="","",'5. Contrasts'!I593)</f>
        <v/>
      </c>
      <c r="J593" s="211" t="str">
        <f>IF('5. Contrasts'!J593="","",'5. Contrasts'!J593)</f>
        <v/>
      </c>
      <c r="K593" s="211" t="str">
        <f>IF('5. Contrasts'!K593="","",'5. Contrasts'!K593)</f>
        <v/>
      </c>
      <c r="L593" s="211" t="str">
        <f>IF('5. Contrasts'!L593="","",'5. Contrasts'!L593)</f>
        <v/>
      </c>
      <c r="M593" s="211" t="str">
        <f>IF('5. Contrasts'!M593="","",'5. Contrasts'!M593)</f>
        <v/>
      </c>
      <c r="N593" s="211" t="str">
        <f>IF('5. Contrasts'!N593="","",'5. Contrasts'!N593)</f>
        <v/>
      </c>
      <c r="O593" s="211" t="str">
        <f>IF('5. Contrasts'!O593="","",'5. Contrasts'!O593)</f>
        <v/>
      </c>
      <c r="P593" s="211" t="str">
        <f>IF('5. Contrasts'!P593="","",'5. Contrasts'!P593)</f>
        <v/>
      </c>
      <c r="Q593" s="211" t="str">
        <f>IF('5. Contrasts'!Q593="","",'5. Contrasts'!Q593)</f>
        <v/>
      </c>
      <c r="R593" s="211" t="str">
        <f>IF('5. Contrasts'!R593="","",'5. Contrasts'!R593)</f>
        <v/>
      </c>
      <c r="S593" s="211" t="str">
        <f>IF('5. Contrasts'!S593="","",'5. Contrasts'!S593)</f>
        <v/>
      </c>
      <c r="T593" s="211" t="str">
        <f>IF('5. Contrasts'!T593="","",'5. Contrasts'!T593)</f>
        <v/>
      </c>
      <c r="U593" s="211" t="str">
        <f>IF('5. Contrasts'!U593="","",'5. Contrasts'!U593)</f>
        <v/>
      </c>
      <c r="V593" s="211" t="str">
        <f>IF('5. Contrasts'!V593="","",'5. Contrasts'!V593)</f>
        <v/>
      </c>
      <c r="W593" s="211" t="str">
        <f>IF('5. Contrasts'!W593="","",'5. Contrasts'!W593)</f>
        <v/>
      </c>
      <c r="X593" s="211" t="str">
        <f>IF('5. Contrasts'!X593="","",'5. Contrasts'!X593)</f>
        <v/>
      </c>
      <c r="Y593" s="211" t="str">
        <f>IF('5. Contrasts'!Y593="","",'5. Contrasts'!Y593)</f>
        <v/>
      </c>
      <c r="Z593" s="585" t="str">
        <f>IF('5. Contrasts'!Z593="","",'5. Contrasts'!Z593)</f>
        <v/>
      </c>
      <c r="AA593" s="377">
        <f t="shared" si="8"/>
        <v>22</v>
      </c>
      <c r="AC593" s="599"/>
      <c r="AD593" s="81"/>
      <c r="AE593" s="81"/>
      <c r="AF593" s="81"/>
      <c r="AG593" s="81"/>
      <c r="AH593" s="81"/>
      <c r="AI593" s="87"/>
      <c r="AJ593" s="81"/>
      <c r="AK593" s="81"/>
      <c r="AL593" s="81"/>
      <c r="AM593" s="81"/>
      <c r="AN593" s="81"/>
      <c r="AO593" s="81"/>
      <c r="AP593" s="81"/>
      <c r="AQ593" s="81"/>
      <c r="AR593" s="600"/>
    </row>
    <row r="594" spans="1:44" s="378" customFormat="1" ht="12.75" hidden="1" customHeight="1" x14ac:dyDescent="0.2">
      <c r="A594" s="547" t="str">
        <f>IF('5. Contrasts'!A594="","",'5. Contrasts'!A594)</f>
        <v/>
      </c>
      <c r="B594" s="211" t="str">
        <f>IF('5. Contrasts'!B594="","",'5. Contrasts'!B594)</f>
        <v/>
      </c>
      <c r="C594" s="211" t="str">
        <f>IF('5. Contrasts'!C594="","",'5. Contrasts'!C594)</f>
        <v/>
      </c>
      <c r="D594" s="91" t="str">
        <f>IF('5. Contrasts'!D594="","",'5. Contrasts'!D594)</f>
        <v/>
      </c>
      <c r="E594" s="212" t="str">
        <f>IF('5. Contrasts'!E594="","",'5. Contrasts'!E594)</f>
        <v>vs.</v>
      </c>
      <c r="F594" s="211" t="str">
        <f>IF('5. Contrasts'!F594="","",'5. Contrasts'!F594)</f>
        <v/>
      </c>
      <c r="G594" s="93" t="str">
        <f>IF('5. Contrasts'!G594="","",'5. Contrasts'!G594)</f>
        <v/>
      </c>
      <c r="H594" s="399" t="str">
        <f>IF('5. Contrasts'!H594="","",'5. Contrasts'!H594)</f>
        <v/>
      </c>
      <c r="I594" s="211" t="str">
        <f>IF('5. Contrasts'!I594="","",'5. Contrasts'!I594)</f>
        <v/>
      </c>
      <c r="J594" s="211" t="str">
        <f>IF('5. Contrasts'!J594="","",'5. Contrasts'!J594)</f>
        <v/>
      </c>
      <c r="K594" s="211" t="str">
        <f>IF('5. Contrasts'!K594="","",'5. Contrasts'!K594)</f>
        <v/>
      </c>
      <c r="L594" s="211" t="str">
        <f>IF('5. Contrasts'!L594="","",'5. Contrasts'!L594)</f>
        <v/>
      </c>
      <c r="M594" s="211" t="str">
        <f>IF('5. Contrasts'!M594="","",'5. Contrasts'!M594)</f>
        <v/>
      </c>
      <c r="N594" s="211" t="str">
        <f>IF('5. Contrasts'!N594="","",'5. Contrasts'!N594)</f>
        <v/>
      </c>
      <c r="O594" s="211" t="str">
        <f>IF('5. Contrasts'!O594="","",'5. Contrasts'!O594)</f>
        <v/>
      </c>
      <c r="P594" s="211" t="str">
        <f>IF('5. Contrasts'!P594="","",'5. Contrasts'!P594)</f>
        <v/>
      </c>
      <c r="Q594" s="211" t="str">
        <f>IF('5. Contrasts'!Q594="","",'5. Contrasts'!Q594)</f>
        <v/>
      </c>
      <c r="R594" s="211" t="str">
        <f>IF('5. Contrasts'!R594="","",'5. Contrasts'!R594)</f>
        <v/>
      </c>
      <c r="S594" s="211" t="str">
        <f>IF('5. Contrasts'!S594="","",'5. Contrasts'!S594)</f>
        <v/>
      </c>
      <c r="T594" s="211" t="str">
        <f>IF('5. Contrasts'!T594="","",'5. Contrasts'!T594)</f>
        <v/>
      </c>
      <c r="U594" s="211" t="str">
        <f>IF('5. Contrasts'!U594="","",'5. Contrasts'!U594)</f>
        <v/>
      </c>
      <c r="V594" s="211" t="str">
        <f>IF('5. Contrasts'!V594="","",'5. Contrasts'!V594)</f>
        <v/>
      </c>
      <c r="W594" s="211" t="str">
        <f>IF('5. Contrasts'!W594="","",'5. Contrasts'!W594)</f>
        <v/>
      </c>
      <c r="X594" s="211" t="str">
        <f>IF('5. Contrasts'!X594="","",'5. Contrasts'!X594)</f>
        <v/>
      </c>
      <c r="Y594" s="211" t="str">
        <f>IF('5. Contrasts'!Y594="","",'5. Contrasts'!Y594)</f>
        <v/>
      </c>
      <c r="Z594" s="585" t="str">
        <f>IF('5. Contrasts'!Z594="","",'5. Contrasts'!Z594)</f>
        <v/>
      </c>
      <c r="AA594" s="377">
        <f t="shared" si="8"/>
        <v>22</v>
      </c>
      <c r="AC594" s="599"/>
      <c r="AD594" s="81"/>
      <c r="AE594" s="81"/>
      <c r="AF594" s="81"/>
      <c r="AG594" s="81"/>
      <c r="AH594" s="81"/>
      <c r="AI594" s="87"/>
      <c r="AJ594" s="81"/>
      <c r="AK594" s="81"/>
      <c r="AL594" s="81"/>
      <c r="AM594" s="81"/>
      <c r="AN594" s="81"/>
      <c r="AO594" s="81"/>
      <c r="AP594" s="81"/>
      <c r="AQ594" s="81"/>
      <c r="AR594" s="600"/>
    </row>
    <row r="595" spans="1:44" s="378" customFormat="1" ht="12.75" hidden="1" customHeight="1" x14ac:dyDescent="0.2">
      <c r="A595" s="547" t="str">
        <f>IF('5. Contrasts'!A595="","",'5. Contrasts'!A595)</f>
        <v/>
      </c>
      <c r="B595" s="211" t="str">
        <f>IF('5. Contrasts'!B595="","",'5. Contrasts'!B595)</f>
        <v/>
      </c>
      <c r="C595" s="211" t="str">
        <f>IF('5. Contrasts'!C595="","",'5. Contrasts'!C595)</f>
        <v/>
      </c>
      <c r="D595" s="91" t="str">
        <f>IF('5. Contrasts'!D595="","",'5. Contrasts'!D595)</f>
        <v/>
      </c>
      <c r="E595" s="212" t="str">
        <f>IF('5. Contrasts'!E595="","",'5. Contrasts'!E595)</f>
        <v>vs.</v>
      </c>
      <c r="F595" s="211" t="str">
        <f>IF('5. Contrasts'!F595="","",'5. Contrasts'!F595)</f>
        <v/>
      </c>
      <c r="G595" s="93" t="str">
        <f>IF('5. Contrasts'!G595="","",'5. Contrasts'!G595)</f>
        <v/>
      </c>
      <c r="H595" s="399" t="str">
        <f>IF('5. Contrasts'!H595="","",'5. Contrasts'!H595)</f>
        <v/>
      </c>
      <c r="I595" s="211" t="str">
        <f>IF('5. Contrasts'!I595="","",'5. Contrasts'!I595)</f>
        <v/>
      </c>
      <c r="J595" s="211" t="str">
        <f>IF('5. Contrasts'!J595="","",'5. Contrasts'!J595)</f>
        <v/>
      </c>
      <c r="K595" s="211" t="str">
        <f>IF('5. Contrasts'!K595="","",'5. Contrasts'!K595)</f>
        <v/>
      </c>
      <c r="L595" s="211" t="str">
        <f>IF('5. Contrasts'!L595="","",'5. Contrasts'!L595)</f>
        <v/>
      </c>
      <c r="M595" s="211" t="str">
        <f>IF('5. Contrasts'!M595="","",'5. Contrasts'!M595)</f>
        <v/>
      </c>
      <c r="N595" s="211" t="str">
        <f>IF('5. Contrasts'!N595="","",'5. Contrasts'!N595)</f>
        <v/>
      </c>
      <c r="O595" s="211" t="str">
        <f>IF('5. Contrasts'!O595="","",'5. Contrasts'!O595)</f>
        <v/>
      </c>
      <c r="P595" s="211" t="str">
        <f>IF('5. Contrasts'!P595="","",'5. Contrasts'!P595)</f>
        <v/>
      </c>
      <c r="Q595" s="211" t="str">
        <f>IF('5. Contrasts'!Q595="","",'5. Contrasts'!Q595)</f>
        <v/>
      </c>
      <c r="R595" s="211" t="str">
        <f>IF('5. Contrasts'!R595="","",'5. Contrasts'!R595)</f>
        <v/>
      </c>
      <c r="S595" s="211" t="str">
        <f>IF('5. Contrasts'!S595="","",'5. Contrasts'!S595)</f>
        <v/>
      </c>
      <c r="T595" s="211" t="str">
        <f>IF('5. Contrasts'!T595="","",'5. Contrasts'!T595)</f>
        <v/>
      </c>
      <c r="U595" s="211" t="str">
        <f>IF('5. Contrasts'!U595="","",'5. Contrasts'!U595)</f>
        <v/>
      </c>
      <c r="V595" s="211" t="str">
        <f>IF('5. Contrasts'!V595="","",'5. Contrasts'!V595)</f>
        <v/>
      </c>
      <c r="W595" s="211" t="str">
        <f>IF('5. Contrasts'!W595="","",'5. Contrasts'!W595)</f>
        <v/>
      </c>
      <c r="X595" s="211" t="str">
        <f>IF('5. Contrasts'!X595="","",'5. Contrasts'!X595)</f>
        <v/>
      </c>
      <c r="Y595" s="211" t="str">
        <f>IF('5. Contrasts'!Y595="","",'5. Contrasts'!Y595)</f>
        <v/>
      </c>
      <c r="Z595" s="585" t="str">
        <f>IF('5. Contrasts'!Z595="","",'5. Contrasts'!Z595)</f>
        <v/>
      </c>
      <c r="AA595" s="377">
        <f t="shared" si="8"/>
        <v>22</v>
      </c>
      <c r="AC595" s="599"/>
      <c r="AD595" s="81"/>
      <c r="AE595" s="81"/>
      <c r="AF595" s="81"/>
      <c r="AG595" s="81"/>
      <c r="AH595" s="81"/>
      <c r="AI595" s="87"/>
      <c r="AJ595" s="81"/>
      <c r="AK595" s="81"/>
      <c r="AL595" s="81"/>
      <c r="AM595" s="81"/>
      <c r="AN595" s="81"/>
      <c r="AO595" s="81"/>
      <c r="AP595" s="81"/>
      <c r="AQ595" s="81"/>
      <c r="AR595" s="600"/>
    </row>
    <row r="596" spans="1:44" s="378" customFormat="1" ht="12.75" hidden="1" customHeight="1" x14ac:dyDescent="0.2">
      <c r="A596" s="547" t="str">
        <f>IF('5. Contrasts'!A596="","",'5. Contrasts'!A596)</f>
        <v/>
      </c>
      <c r="B596" s="211" t="str">
        <f>IF('5. Contrasts'!B596="","",'5. Contrasts'!B596)</f>
        <v/>
      </c>
      <c r="C596" s="211" t="str">
        <f>IF('5. Contrasts'!C596="","",'5. Contrasts'!C596)</f>
        <v/>
      </c>
      <c r="D596" s="91" t="str">
        <f>IF('5. Contrasts'!D596="","",'5. Contrasts'!D596)</f>
        <v/>
      </c>
      <c r="E596" s="212" t="str">
        <f>IF('5. Contrasts'!E596="","",'5. Contrasts'!E596)</f>
        <v>vs.</v>
      </c>
      <c r="F596" s="211" t="str">
        <f>IF('5. Contrasts'!F596="","",'5. Contrasts'!F596)</f>
        <v/>
      </c>
      <c r="G596" s="93" t="str">
        <f>IF('5. Contrasts'!G596="","",'5. Contrasts'!G596)</f>
        <v/>
      </c>
      <c r="H596" s="399" t="str">
        <f>IF('5. Contrasts'!H596="","",'5. Contrasts'!H596)</f>
        <v/>
      </c>
      <c r="I596" s="211" t="str">
        <f>IF('5. Contrasts'!I596="","",'5. Contrasts'!I596)</f>
        <v/>
      </c>
      <c r="J596" s="211" t="str">
        <f>IF('5. Contrasts'!J596="","",'5. Contrasts'!J596)</f>
        <v/>
      </c>
      <c r="K596" s="211" t="str">
        <f>IF('5. Contrasts'!K596="","",'5. Contrasts'!K596)</f>
        <v/>
      </c>
      <c r="L596" s="211" t="str">
        <f>IF('5. Contrasts'!L596="","",'5. Contrasts'!L596)</f>
        <v/>
      </c>
      <c r="M596" s="211" t="str">
        <f>IF('5. Contrasts'!M596="","",'5. Contrasts'!M596)</f>
        <v/>
      </c>
      <c r="N596" s="211" t="str">
        <f>IF('5. Contrasts'!N596="","",'5. Contrasts'!N596)</f>
        <v/>
      </c>
      <c r="O596" s="211" t="str">
        <f>IF('5. Contrasts'!O596="","",'5. Contrasts'!O596)</f>
        <v/>
      </c>
      <c r="P596" s="211" t="str">
        <f>IF('5. Contrasts'!P596="","",'5. Contrasts'!P596)</f>
        <v/>
      </c>
      <c r="Q596" s="211" t="str">
        <f>IF('5. Contrasts'!Q596="","",'5. Contrasts'!Q596)</f>
        <v/>
      </c>
      <c r="R596" s="211" t="str">
        <f>IF('5. Contrasts'!R596="","",'5. Contrasts'!R596)</f>
        <v/>
      </c>
      <c r="S596" s="211" t="str">
        <f>IF('5. Contrasts'!S596="","",'5. Contrasts'!S596)</f>
        <v/>
      </c>
      <c r="T596" s="211" t="str">
        <f>IF('5. Contrasts'!T596="","",'5. Contrasts'!T596)</f>
        <v/>
      </c>
      <c r="U596" s="211" t="str">
        <f>IF('5. Contrasts'!U596="","",'5. Contrasts'!U596)</f>
        <v/>
      </c>
      <c r="V596" s="211" t="str">
        <f>IF('5. Contrasts'!V596="","",'5. Contrasts'!V596)</f>
        <v/>
      </c>
      <c r="W596" s="211" t="str">
        <f>IF('5. Contrasts'!W596="","",'5. Contrasts'!W596)</f>
        <v/>
      </c>
      <c r="X596" s="211" t="str">
        <f>IF('5. Contrasts'!X596="","",'5. Contrasts'!X596)</f>
        <v/>
      </c>
      <c r="Y596" s="211" t="str">
        <f>IF('5. Contrasts'!Y596="","",'5. Contrasts'!Y596)</f>
        <v/>
      </c>
      <c r="Z596" s="585" t="str">
        <f>IF('5. Contrasts'!Z596="","",'5. Contrasts'!Z596)</f>
        <v/>
      </c>
      <c r="AA596" s="377">
        <f t="shared" si="8"/>
        <v>22</v>
      </c>
      <c r="AC596" s="599"/>
      <c r="AD596" s="81"/>
      <c r="AE596" s="81"/>
      <c r="AF596" s="81"/>
      <c r="AG596" s="81"/>
      <c r="AH596" s="81"/>
      <c r="AI596" s="87"/>
      <c r="AJ596" s="81"/>
      <c r="AK596" s="81"/>
      <c r="AL596" s="81"/>
      <c r="AM596" s="81"/>
      <c r="AN596" s="81"/>
      <c r="AO596" s="81"/>
      <c r="AP596" s="81"/>
      <c r="AQ596" s="81"/>
      <c r="AR596" s="600"/>
    </row>
    <row r="597" spans="1:44" s="378" customFormat="1" ht="12.75" hidden="1" customHeight="1" x14ac:dyDescent="0.2">
      <c r="A597" s="547" t="str">
        <f>IF('5. Contrasts'!A597="","",'5. Contrasts'!A597)</f>
        <v/>
      </c>
      <c r="B597" s="211" t="str">
        <f>IF('5. Contrasts'!B597="","",'5. Contrasts'!B597)</f>
        <v/>
      </c>
      <c r="C597" s="211" t="str">
        <f>IF('5. Contrasts'!C597="","",'5. Contrasts'!C597)</f>
        <v/>
      </c>
      <c r="D597" s="91" t="str">
        <f>IF('5. Contrasts'!D597="","",'5. Contrasts'!D597)</f>
        <v/>
      </c>
      <c r="E597" s="212" t="str">
        <f>IF('5. Contrasts'!E597="","",'5. Contrasts'!E597)</f>
        <v>vs.</v>
      </c>
      <c r="F597" s="211" t="str">
        <f>IF('5. Contrasts'!F597="","",'5. Contrasts'!F597)</f>
        <v/>
      </c>
      <c r="G597" s="93" t="str">
        <f>IF('5. Contrasts'!G597="","",'5. Contrasts'!G597)</f>
        <v/>
      </c>
      <c r="H597" s="399" t="str">
        <f>IF('5. Contrasts'!H597="","",'5. Contrasts'!H597)</f>
        <v/>
      </c>
      <c r="I597" s="211" t="str">
        <f>IF('5. Contrasts'!I597="","",'5. Contrasts'!I597)</f>
        <v/>
      </c>
      <c r="J597" s="211" t="str">
        <f>IF('5. Contrasts'!J597="","",'5. Contrasts'!J597)</f>
        <v/>
      </c>
      <c r="K597" s="211" t="str">
        <f>IF('5. Contrasts'!K597="","",'5. Contrasts'!K597)</f>
        <v/>
      </c>
      <c r="L597" s="211" t="str">
        <f>IF('5. Contrasts'!L597="","",'5. Contrasts'!L597)</f>
        <v/>
      </c>
      <c r="M597" s="211" t="str">
        <f>IF('5. Contrasts'!M597="","",'5. Contrasts'!M597)</f>
        <v/>
      </c>
      <c r="N597" s="211" t="str">
        <f>IF('5. Contrasts'!N597="","",'5. Contrasts'!N597)</f>
        <v/>
      </c>
      <c r="O597" s="211" t="str">
        <f>IF('5. Contrasts'!O597="","",'5. Contrasts'!O597)</f>
        <v/>
      </c>
      <c r="P597" s="211" t="str">
        <f>IF('5. Contrasts'!P597="","",'5. Contrasts'!P597)</f>
        <v/>
      </c>
      <c r="Q597" s="211" t="str">
        <f>IF('5. Contrasts'!Q597="","",'5. Contrasts'!Q597)</f>
        <v/>
      </c>
      <c r="R597" s="211" t="str">
        <f>IF('5. Contrasts'!R597="","",'5. Contrasts'!R597)</f>
        <v/>
      </c>
      <c r="S597" s="211" t="str">
        <f>IF('5. Contrasts'!S597="","",'5. Contrasts'!S597)</f>
        <v/>
      </c>
      <c r="T597" s="211" t="str">
        <f>IF('5. Contrasts'!T597="","",'5. Contrasts'!T597)</f>
        <v/>
      </c>
      <c r="U597" s="211" t="str">
        <f>IF('5. Contrasts'!U597="","",'5. Contrasts'!U597)</f>
        <v/>
      </c>
      <c r="V597" s="211" t="str">
        <f>IF('5. Contrasts'!V597="","",'5. Contrasts'!V597)</f>
        <v/>
      </c>
      <c r="W597" s="211" t="str">
        <f>IF('5. Contrasts'!W597="","",'5. Contrasts'!W597)</f>
        <v/>
      </c>
      <c r="X597" s="211" t="str">
        <f>IF('5. Contrasts'!X597="","",'5. Contrasts'!X597)</f>
        <v/>
      </c>
      <c r="Y597" s="211" t="str">
        <f>IF('5. Contrasts'!Y597="","",'5. Contrasts'!Y597)</f>
        <v/>
      </c>
      <c r="Z597" s="585" t="str">
        <f>IF('5. Contrasts'!Z597="","",'5. Contrasts'!Z597)</f>
        <v/>
      </c>
      <c r="AA597" s="377">
        <f t="shared" si="8"/>
        <v>22</v>
      </c>
      <c r="AC597" s="599"/>
      <c r="AD597" s="81"/>
      <c r="AE597" s="81"/>
      <c r="AF597" s="81"/>
      <c r="AG597" s="81"/>
      <c r="AH597" s="81"/>
      <c r="AI597" s="87"/>
      <c r="AJ597" s="81"/>
      <c r="AK597" s="81"/>
      <c r="AL597" s="81"/>
      <c r="AM597" s="81"/>
      <c r="AN597" s="81"/>
      <c r="AO597" s="81"/>
      <c r="AP597" s="81"/>
      <c r="AQ597" s="81"/>
      <c r="AR597" s="600"/>
    </row>
    <row r="598" spans="1:44" s="378" customFormat="1" ht="12.75" hidden="1" customHeight="1" x14ac:dyDescent="0.2">
      <c r="A598" s="547" t="str">
        <f>IF('5. Contrasts'!A598="","",'5. Contrasts'!A598)</f>
        <v/>
      </c>
      <c r="B598" s="211" t="str">
        <f>IF('5. Contrasts'!B598="","",'5. Contrasts'!B598)</f>
        <v/>
      </c>
      <c r="C598" s="211" t="str">
        <f>IF('5. Contrasts'!C598="","",'5. Contrasts'!C598)</f>
        <v/>
      </c>
      <c r="D598" s="91" t="str">
        <f>IF('5. Contrasts'!D598="","",'5. Contrasts'!D598)</f>
        <v/>
      </c>
      <c r="E598" s="212" t="str">
        <f>IF('5. Contrasts'!E598="","",'5. Contrasts'!E598)</f>
        <v>vs.</v>
      </c>
      <c r="F598" s="211" t="str">
        <f>IF('5. Contrasts'!F598="","",'5. Contrasts'!F598)</f>
        <v/>
      </c>
      <c r="G598" s="93" t="str">
        <f>IF('5. Contrasts'!G598="","",'5. Contrasts'!G598)</f>
        <v/>
      </c>
      <c r="H598" s="399" t="str">
        <f>IF('5. Contrasts'!H598="","",'5. Contrasts'!H598)</f>
        <v/>
      </c>
      <c r="I598" s="211" t="str">
        <f>IF('5. Contrasts'!I598="","",'5. Contrasts'!I598)</f>
        <v/>
      </c>
      <c r="J598" s="211" t="str">
        <f>IF('5. Contrasts'!J598="","",'5. Contrasts'!J598)</f>
        <v/>
      </c>
      <c r="K598" s="211" t="str">
        <f>IF('5. Contrasts'!K598="","",'5. Contrasts'!K598)</f>
        <v/>
      </c>
      <c r="L598" s="211" t="str">
        <f>IF('5. Contrasts'!L598="","",'5. Contrasts'!L598)</f>
        <v/>
      </c>
      <c r="M598" s="211" t="str">
        <f>IF('5. Contrasts'!M598="","",'5. Contrasts'!M598)</f>
        <v/>
      </c>
      <c r="N598" s="211" t="str">
        <f>IF('5. Contrasts'!N598="","",'5. Contrasts'!N598)</f>
        <v/>
      </c>
      <c r="O598" s="211" t="str">
        <f>IF('5. Contrasts'!O598="","",'5. Contrasts'!O598)</f>
        <v/>
      </c>
      <c r="P598" s="211" t="str">
        <f>IF('5. Contrasts'!P598="","",'5. Contrasts'!P598)</f>
        <v/>
      </c>
      <c r="Q598" s="211" t="str">
        <f>IF('5. Contrasts'!Q598="","",'5. Contrasts'!Q598)</f>
        <v/>
      </c>
      <c r="R598" s="211" t="str">
        <f>IF('5. Contrasts'!R598="","",'5. Contrasts'!R598)</f>
        <v/>
      </c>
      <c r="S598" s="211" t="str">
        <f>IF('5. Contrasts'!S598="","",'5. Contrasts'!S598)</f>
        <v/>
      </c>
      <c r="T598" s="211" t="str">
        <f>IF('5. Contrasts'!T598="","",'5. Contrasts'!T598)</f>
        <v/>
      </c>
      <c r="U598" s="211" t="str">
        <f>IF('5. Contrasts'!U598="","",'5. Contrasts'!U598)</f>
        <v/>
      </c>
      <c r="V598" s="211" t="str">
        <f>IF('5. Contrasts'!V598="","",'5. Contrasts'!V598)</f>
        <v/>
      </c>
      <c r="W598" s="211" t="str">
        <f>IF('5. Contrasts'!W598="","",'5. Contrasts'!W598)</f>
        <v/>
      </c>
      <c r="X598" s="211" t="str">
        <f>IF('5. Contrasts'!X598="","",'5. Contrasts'!X598)</f>
        <v/>
      </c>
      <c r="Y598" s="211" t="str">
        <f>IF('5. Contrasts'!Y598="","",'5. Contrasts'!Y598)</f>
        <v/>
      </c>
      <c r="Z598" s="585" t="str">
        <f>IF('5. Contrasts'!Z598="","",'5. Contrasts'!Z598)</f>
        <v/>
      </c>
      <c r="AA598" s="377">
        <f t="shared" si="8"/>
        <v>22</v>
      </c>
      <c r="AC598" s="599"/>
      <c r="AD598" s="81"/>
      <c r="AE598" s="81"/>
      <c r="AF598" s="81"/>
      <c r="AG598" s="81"/>
      <c r="AH598" s="81"/>
      <c r="AI598" s="87"/>
      <c r="AJ598" s="81"/>
      <c r="AK598" s="81"/>
      <c r="AL598" s="81"/>
      <c r="AM598" s="81"/>
      <c r="AN598" s="81"/>
      <c r="AO598" s="81"/>
      <c r="AP598" s="81"/>
      <c r="AQ598" s="81"/>
      <c r="AR598" s="600"/>
    </row>
    <row r="599" spans="1:44" s="378" customFormat="1" ht="12.75" hidden="1" customHeight="1" x14ac:dyDescent="0.2">
      <c r="A599" s="547" t="str">
        <f>IF('5. Contrasts'!A599="","",'5. Contrasts'!A599)</f>
        <v/>
      </c>
      <c r="B599" s="211" t="str">
        <f>IF('5. Contrasts'!B599="","",'5. Contrasts'!B599)</f>
        <v/>
      </c>
      <c r="C599" s="211" t="str">
        <f>IF('5. Contrasts'!C599="","",'5. Contrasts'!C599)</f>
        <v/>
      </c>
      <c r="D599" s="91" t="str">
        <f>IF('5. Contrasts'!D599="","",'5. Contrasts'!D599)</f>
        <v/>
      </c>
      <c r="E599" s="212" t="str">
        <f>IF('5. Contrasts'!E599="","",'5. Contrasts'!E599)</f>
        <v>vs.</v>
      </c>
      <c r="F599" s="211" t="str">
        <f>IF('5. Contrasts'!F599="","",'5. Contrasts'!F599)</f>
        <v/>
      </c>
      <c r="G599" s="93" t="str">
        <f>IF('5. Contrasts'!G599="","",'5. Contrasts'!G599)</f>
        <v/>
      </c>
      <c r="H599" s="399" t="str">
        <f>IF('5. Contrasts'!H599="","",'5. Contrasts'!H599)</f>
        <v/>
      </c>
      <c r="I599" s="211" t="str">
        <f>IF('5. Contrasts'!I599="","",'5. Contrasts'!I599)</f>
        <v/>
      </c>
      <c r="J599" s="211" t="str">
        <f>IF('5. Contrasts'!J599="","",'5. Contrasts'!J599)</f>
        <v/>
      </c>
      <c r="K599" s="211" t="str">
        <f>IF('5. Contrasts'!K599="","",'5. Contrasts'!K599)</f>
        <v/>
      </c>
      <c r="L599" s="211" t="str">
        <f>IF('5. Contrasts'!L599="","",'5. Contrasts'!L599)</f>
        <v/>
      </c>
      <c r="M599" s="211" t="str">
        <f>IF('5. Contrasts'!M599="","",'5. Contrasts'!M599)</f>
        <v/>
      </c>
      <c r="N599" s="211" t="str">
        <f>IF('5. Contrasts'!N599="","",'5. Contrasts'!N599)</f>
        <v/>
      </c>
      <c r="O599" s="211" t="str">
        <f>IF('5. Contrasts'!O599="","",'5. Contrasts'!O599)</f>
        <v/>
      </c>
      <c r="P599" s="211" t="str">
        <f>IF('5. Contrasts'!P599="","",'5. Contrasts'!P599)</f>
        <v/>
      </c>
      <c r="Q599" s="211" t="str">
        <f>IF('5. Contrasts'!Q599="","",'5. Contrasts'!Q599)</f>
        <v/>
      </c>
      <c r="R599" s="211" t="str">
        <f>IF('5. Contrasts'!R599="","",'5. Contrasts'!R599)</f>
        <v/>
      </c>
      <c r="S599" s="211" t="str">
        <f>IF('5. Contrasts'!S599="","",'5. Contrasts'!S599)</f>
        <v/>
      </c>
      <c r="T599" s="211" t="str">
        <f>IF('5. Contrasts'!T599="","",'5. Contrasts'!T599)</f>
        <v/>
      </c>
      <c r="U599" s="211" t="str">
        <f>IF('5. Contrasts'!U599="","",'5. Contrasts'!U599)</f>
        <v/>
      </c>
      <c r="V599" s="211" t="str">
        <f>IF('5. Contrasts'!V599="","",'5. Contrasts'!V599)</f>
        <v/>
      </c>
      <c r="W599" s="211" t="str">
        <f>IF('5. Contrasts'!W599="","",'5. Contrasts'!W599)</f>
        <v/>
      </c>
      <c r="X599" s="211" t="str">
        <f>IF('5. Contrasts'!X599="","",'5. Contrasts'!X599)</f>
        <v/>
      </c>
      <c r="Y599" s="211" t="str">
        <f>IF('5. Contrasts'!Y599="","",'5. Contrasts'!Y599)</f>
        <v/>
      </c>
      <c r="Z599" s="585" t="str">
        <f>IF('5. Contrasts'!Z599="","",'5. Contrasts'!Z599)</f>
        <v/>
      </c>
      <c r="AA599" s="377">
        <f t="shared" si="8"/>
        <v>22</v>
      </c>
      <c r="AC599" s="599"/>
      <c r="AD599" s="81"/>
      <c r="AE599" s="81"/>
      <c r="AF599" s="81"/>
      <c r="AG599" s="81"/>
      <c r="AH599" s="81"/>
      <c r="AI599" s="87"/>
      <c r="AJ599" s="81"/>
      <c r="AK599" s="81"/>
      <c r="AL599" s="81"/>
      <c r="AM599" s="81"/>
      <c r="AN599" s="81"/>
      <c r="AO599" s="81"/>
      <c r="AP599" s="81"/>
      <c r="AQ599" s="81"/>
      <c r="AR599" s="600"/>
    </row>
    <row r="600" spans="1:44" s="378" customFormat="1" ht="12.75" hidden="1" customHeight="1" x14ac:dyDescent="0.2">
      <c r="A600" s="547" t="str">
        <f>IF('5. Contrasts'!A600="","",'5. Contrasts'!A600)</f>
        <v/>
      </c>
      <c r="B600" s="211" t="str">
        <f>IF('5. Contrasts'!B600="","",'5. Contrasts'!B600)</f>
        <v/>
      </c>
      <c r="C600" s="211" t="str">
        <f>IF('5. Contrasts'!C600="","",'5. Contrasts'!C600)</f>
        <v/>
      </c>
      <c r="D600" s="91" t="str">
        <f>IF('5. Contrasts'!D600="","",'5. Contrasts'!D600)</f>
        <v/>
      </c>
      <c r="E600" s="212" t="str">
        <f>IF('5. Contrasts'!E600="","",'5. Contrasts'!E600)</f>
        <v>vs.</v>
      </c>
      <c r="F600" s="211" t="str">
        <f>IF('5. Contrasts'!F600="","",'5. Contrasts'!F600)</f>
        <v/>
      </c>
      <c r="G600" s="93" t="str">
        <f>IF('5. Contrasts'!G600="","",'5. Contrasts'!G600)</f>
        <v/>
      </c>
      <c r="H600" s="399" t="str">
        <f>IF('5. Contrasts'!H600="","",'5. Contrasts'!H600)</f>
        <v/>
      </c>
      <c r="I600" s="211" t="str">
        <f>IF('5. Contrasts'!I600="","",'5. Contrasts'!I600)</f>
        <v/>
      </c>
      <c r="J600" s="211" t="str">
        <f>IF('5. Contrasts'!J600="","",'5. Contrasts'!J600)</f>
        <v/>
      </c>
      <c r="K600" s="211" t="str">
        <f>IF('5. Contrasts'!K600="","",'5. Contrasts'!K600)</f>
        <v/>
      </c>
      <c r="L600" s="211" t="str">
        <f>IF('5. Contrasts'!L600="","",'5. Contrasts'!L600)</f>
        <v/>
      </c>
      <c r="M600" s="211" t="str">
        <f>IF('5. Contrasts'!M600="","",'5. Contrasts'!M600)</f>
        <v/>
      </c>
      <c r="N600" s="211" t="str">
        <f>IF('5. Contrasts'!N600="","",'5. Contrasts'!N600)</f>
        <v/>
      </c>
      <c r="O600" s="211" t="str">
        <f>IF('5. Contrasts'!O600="","",'5. Contrasts'!O600)</f>
        <v/>
      </c>
      <c r="P600" s="211" t="str">
        <f>IF('5. Contrasts'!P600="","",'5. Contrasts'!P600)</f>
        <v/>
      </c>
      <c r="Q600" s="211" t="str">
        <f>IF('5. Contrasts'!Q600="","",'5. Contrasts'!Q600)</f>
        <v/>
      </c>
      <c r="R600" s="211" t="str">
        <f>IF('5. Contrasts'!R600="","",'5. Contrasts'!R600)</f>
        <v/>
      </c>
      <c r="S600" s="211" t="str">
        <f>IF('5. Contrasts'!S600="","",'5. Contrasts'!S600)</f>
        <v/>
      </c>
      <c r="T600" s="211" t="str">
        <f>IF('5. Contrasts'!T600="","",'5. Contrasts'!T600)</f>
        <v/>
      </c>
      <c r="U600" s="211" t="str">
        <f>IF('5. Contrasts'!U600="","",'5. Contrasts'!U600)</f>
        <v/>
      </c>
      <c r="V600" s="211" t="str">
        <f>IF('5. Contrasts'!V600="","",'5. Contrasts'!V600)</f>
        <v/>
      </c>
      <c r="W600" s="211" t="str">
        <f>IF('5. Contrasts'!W600="","",'5. Contrasts'!W600)</f>
        <v/>
      </c>
      <c r="X600" s="211" t="str">
        <f>IF('5. Contrasts'!X600="","",'5. Contrasts'!X600)</f>
        <v/>
      </c>
      <c r="Y600" s="211" t="str">
        <f>IF('5. Contrasts'!Y600="","",'5. Contrasts'!Y600)</f>
        <v/>
      </c>
      <c r="Z600" s="585" t="str">
        <f>IF('5. Contrasts'!Z600="","",'5. Contrasts'!Z600)</f>
        <v/>
      </c>
      <c r="AA600" s="377">
        <f t="shared" si="8"/>
        <v>22</v>
      </c>
      <c r="AC600" s="599"/>
      <c r="AD600" s="81"/>
      <c r="AE600" s="81"/>
      <c r="AF600" s="81"/>
      <c r="AG600" s="81"/>
      <c r="AH600" s="81"/>
      <c r="AI600" s="87"/>
      <c r="AJ600" s="81"/>
      <c r="AK600" s="81"/>
      <c r="AL600" s="81"/>
      <c r="AM600" s="81"/>
      <c r="AN600" s="81"/>
      <c r="AO600" s="81"/>
      <c r="AP600" s="81"/>
      <c r="AQ600" s="81"/>
      <c r="AR600" s="600"/>
    </row>
    <row r="601" spans="1:44" s="378" customFormat="1" ht="12.75" hidden="1" customHeight="1" x14ac:dyDescent="0.2">
      <c r="A601" s="547" t="str">
        <f>IF('5. Contrasts'!A601="","",'5. Contrasts'!A601)</f>
        <v/>
      </c>
      <c r="B601" s="211" t="str">
        <f>IF('5. Contrasts'!B601="","",'5. Contrasts'!B601)</f>
        <v/>
      </c>
      <c r="C601" s="211" t="str">
        <f>IF('5. Contrasts'!C601="","",'5. Contrasts'!C601)</f>
        <v/>
      </c>
      <c r="D601" s="91" t="str">
        <f>IF('5. Contrasts'!D601="","",'5. Contrasts'!D601)</f>
        <v/>
      </c>
      <c r="E601" s="212" t="str">
        <f>IF('5. Contrasts'!E601="","",'5. Contrasts'!E601)</f>
        <v>vs.</v>
      </c>
      <c r="F601" s="211" t="str">
        <f>IF('5. Contrasts'!F601="","",'5. Contrasts'!F601)</f>
        <v/>
      </c>
      <c r="G601" s="93" t="str">
        <f>IF('5. Contrasts'!G601="","",'5. Contrasts'!G601)</f>
        <v/>
      </c>
      <c r="H601" s="399" t="str">
        <f>IF('5. Contrasts'!H601="","",'5. Contrasts'!H601)</f>
        <v/>
      </c>
      <c r="I601" s="211" t="str">
        <f>IF('5. Contrasts'!I601="","",'5. Contrasts'!I601)</f>
        <v/>
      </c>
      <c r="J601" s="211" t="str">
        <f>IF('5. Contrasts'!J601="","",'5. Contrasts'!J601)</f>
        <v/>
      </c>
      <c r="K601" s="211" t="str">
        <f>IF('5. Contrasts'!K601="","",'5. Contrasts'!K601)</f>
        <v/>
      </c>
      <c r="L601" s="211" t="str">
        <f>IF('5. Contrasts'!L601="","",'5. Contrasts'!L601)</f>
        <v/>
      </c>
      <c r="M601" s="211" t="str">
        <f>IF('5. Contrasts'!M601="","",'5. Contrasts'!M601)</f>
        <v/>
      </c>
      <c r="N601" s="211" t="str">
        <f>IF('5. Contrasts'!N601="","",'5. Contrasts'!N601)</f>
        <v/>
      </c>
      <c r="O601" s="211" t="str">
        <f>IF('5. Contrasts'!O601="","",'5. Contrasts'!O601)</f>
        <v/>
      </c>
      <c r="P601" s="211" t="str">
        <f>IF('5. Contrasts'!P601="","",'5. Contrasts'!P601)</f>
        <v/>
      </c>
      <c r="Q601" s="211" t="str">
        <f>IF('5. Contrasts'!Q601="","",'5. Contrasts'!Q601)</f>
        <v/>
      </c>
      <c r="R601" s="211" t="str">
        <f>IF('5. Contrasts'!R601="","",'5. Contrasts'!R601)</f>
        <v/>
      </c>
      <c r="S601" s="211" t="str">
        <f>IF('5. Contrasts'!S601="","",'5. Contrasts'!S601)</f>
        <v/>
      </c>
      <c r="T601" s="211" t="str">
        <f>IF('5. Contrasts'!T601="","",'5. Contrasts'!T601)</f>
        <v/>
      </c>
      <c r="U601" s="211" t="str">
        <f>IF('5. Contrasts'!U601="","",'5. Contrasts'!U601)</f>
        <v/>
      </c>
      <c r="V601" s="211" t="str">
        <f>IF('5. Contrasts'!V601="","",'5. Contrasts'!V601)</f>
        <v/>
      </c>
      <c r="W601" s="211" t="str">
        <f>IF('5. Contrasts'!W601="","",'5. Contrasts'!W601)</f>
        <v/>
      </c>
      <c r="X601" s="211" t="str">
        <f>IF('5. Contrasts'!X601="","",'5. Contrasts'!X601)</f>
        <v/>
      </c>
      <c r="Y601" s="211" t="str">
        <f>IF('5. Contrasts'!Y601="","",'5. Contrasts'!Y601)</f>
        <v/>
      </c>
      <c r="Z601" s="585" t="str">
        <f>IF('5. Contrasts'!Z601="","",'5. Contrasts'!Z601)</f>
        <v/>
      </c>
      <c r="AA601" s="377">
        <f t="shared" si="8"/>
        <v>22</v>
      </c>
      <c r="AC601" s="599"/>
      <c r="AD601" s="81"/>
      <c r="AE601" s="81"/>
      <c r="AF601" s="81"/>
      <c r="AG601" s="81"/>
      <c r="AH601" s="81"/>
      <c r="AI601" s="87"/>
      <c r="AJ601" s="81"/>
      <c r="AK601" s="81"/>
      <c r="AL601" s="81"/>
      <c r="AM601" s="81"/>
      <c r="AN601" s="81"/>
      <c r="AO601" s="81"/>
      <c r="AP601" s="81"/>
      <c r="AQ601" s="81"/>
      <c r="AR601" s="600"/>
    </row>
    <row r="602" spans="1:44" s="378" customFormat="1" ht="12.75" hidden="1" customHeight="1" x14ac:dyDescent="0.2">
      <c r="A602" s="547" t="str">
        <f>IF('5. Contrasts'!A602="","",'5. Contrasts'!A602)</f>
        <v/>
      </c>
      <c r="B602" s="211" t="str">
        <f>IF('5. Contrasts'!B602="","",'5. Contrasts'!B602)</f>
        <v/>
      </c>
      <c r="C602" s="211" t="str">
        <f>IF('5. Contrasts'!C602="","",'5. Contrasts'!C602)</f>
        <v/>
      </c>
      <c r="D602" s="91" t="str">
        <f>IF('5. Contrasts'!D602="","",'5. Contrasts'!D602)</f>
        <v/>
      </c>
      <c r="E602" s="212" t="str">
        <f>IF('5. Contrasts'!E602="","",'5. Contrasts'!E602)</f>
        <v>vs.</v>
      </c>
      <c r="F602" s="211" t="str">
        <f>IF('5. Contrasts'!F602="","",'5. Contrasts'!F602)</f>
        <v/>
      </c>
      <c r="G602" s="93" t="str">
        <f>IF('5. Contrasts'!G602="","",'5. Contrasts'!G602)</f>
        <v/>
      </c>
      <c r="H602" s="399" t="str">
        <f>IF('5. Contrasts'!H602="","",'5. Contrasts'!H602)</f>
        <v/>
      </c>
      <c r="I602" s="211" t="str">
        <f>IF('5. Contrasts'!I602="","",'5. Contrasts'!I602)</f>
        <v/>
      </c>
      <c r="J602" s="211" t="str">
        <f>IF('5. Contrasts'!J602="","",'5. Contrasts'!J602)</f>
        <v/>
      </c>
      <c r="K602" s="211" t="str">
        <f>IF('5. Contrasts'!K602="","",'5. Contrasts'!K602)</f>
        <v/>
      </c>
      <c r="L602" s="211" t="str">
        <f>IF('5. Contrasts'!L602="","",'5. Contrasts'!L602)</f>
        <v/>
      </c>
      <c r="M602" s="211" t="str">
        <f>IF('5. Contrasts'!M602="","",'5. Contrasts'!M602)</f>
        <v/>
      </c>
      <c r="N602" s="211" t="str">
        <f>IF('5. Contrasts'!N602="","",'5. Contrasts'!N602)</f>
        <v/>
      </c>
      <c r="O602" s="211" t="str">
        <f>IF('5. Contrasts'!O602="","",'5. Contrasts'!O602)</f>
        <v/>
      </c>
      <c r="P602" s="211" t="str">
        <f>IF('5. Contrasts'!P602="","",'5. Contrasts'!P602)</f>
        <v/>
      </c>
      <c r="Q602" s="211" t="str">
        <f>IF('5. Contrasts'!Q602="","",'5. Contrasts'!Q602)</f>
        <v/>
      </c>
      <c r="R602" s="211" t="str">
        <f>IF('5. Contrasts'!R602="","",'5. Contrasts'!R602)</f>
        <v/>
      </c>
      <c r="S602" s="211" t="str">
        <f>IF('5. Contrasts'!S602="","",'5. Contrasts'!S602)</f>
        <v/>
      </c>
      <c r="T602" s="211" t="str">
        <f>IF('5. Contrasts'!T602="","",'5. Contrasts'!T602)</f>
        <v/>
      </c>
      <c r="U602" s="211" t="str">
        <f>IF('5. Contrasts'!U602="","",'5. Contrasts'!U602)</f>
        <v/>
      </c>
      <c r="V602" s="211" t="str">
        <f>IF('5. Contrasts'!V602="","",'5. Contrasts'!V602)</f>
        <v/>
      </c>
      <c r="W602" s="211" t="str">
        <f>IF('5. Contrasts'!W602="","",'5. Contrasts'!W602)</f>
        <v/>
      </c>
      <c r="X602" s="211" t="str">
        <f>IF('5. Contrasts'!X602="","",'5. Contrasts'!X602)</f>
        <v/>
      </c>
      <c r="Y602" s="211" t="str">
        <f>IF('5. Contrasts'!Y602="","",'5. Contrasts'!Y602)</f>
        <v/>
      </c>
      <c r="Z602" s="585" t="str">
        <f>IF('5. Contrasts'!Z602="","",'5. Contrasts'!Z602)</f>
        <v/>
      </c>
      <c r="AA602" s="377">
        <f t="shared" si="8"/>
        <v>22</v>
      </c>
      <c r="AC602" s="599"/>
      <c r="AD602" s="81"/>
      <c r="AE602" s="81"/>
      <c r="AF602" s="81"/>
      <c r="AG602" s="81"/>
      <c r="AH602" s="81"/>
      <c r="AI602" s="87"/>
      <c r="AJ602" s="81"/>
      <c r="AK602" s="81"/>
      <c r="AL602" s="81"/>
      <c r="AM602" s="81"/>
      <c r="AN602" s="81"/>
      <c r="AO602" s="81"/>
      <c r="AP602" s="81"/>
      <c r="AQ602" s="81"/>
      <c r="AR602" s="600"/>
    </row>
    <row r="603" spans="1:44" s="378" customFormat="1" ht="12.75" hidden="1" customHeight="1" x14ac:dyDescent="0.2">
      <c r="A603" s="547" t="str">
        <f>IF('5. Contrasts'!A603="","",'5. Contrasts'!A603)</f>
        <v/>
      </c>
      <c r="B603" s="211" t="str">
        <f>IF('5. Contrasts'!B603="","",'5. Contrasts'!B603)</f>
        <v/>
      </c>
      <c r="C603" s="211" t="str">
        <f>IF('5. Contrasts'!C603="","",'5. Contrasts'!C603)</f>
        <v/>
      </c>
      <c r="D603" s="91" t="str">
        <f>IF('5. Contrasts'!D603="","",'5. Contrasts'!D603)</f>
        <v/>
      </c>
      <c r="E603" s="212" t="str">
        <f>IF('5. Contrasts'!E603="","",'5. Contrasts'!E603)</f>
        <v>vs.</v>
      </c>
      <c r="F603" s="211" t="str">
        <f>IF('5. Contrasts'!F603="","",'5. Contrasts'!F603)</f>
        <v/>
      </c>
      <c r="G603" s="93" t="str">
        <f>IF('5. Contrasts'!G603="","",'5. Contrasts'!G603)</f>
        <v/>
      </c>
      <c r="H603" s="399" t="str">
        <f>IF('5. Contrasts'!H603="","",'5. Contrasts'!H603)</f>
        <v/>
      </c>
      <c r="I603" s="211" t="str">
        <f>IF('5. Contrasts'!I603="","",'5. Contrasts'!I603)</f>
        <v/>
      </c>
      <c r="J603" s="211" t="str">
        <f>IF('5. Contrasts'!J603="","",'5. Contrasts'!J603)</f>
        <v/>
      </c>
      <c r="K603" s="211" t="str">
        <f>IF('5. Contrasts'!K603="","",'5. Contrasts'!K603)</f>
        <v/>
      </c>
      <c r="L603" s="211" t="str">
        <f>IF('5. Contrasts'!L603="","",'5. Contrasts'!L603)</f>
        <v/>
      </c>
      <c r="M603" s="211" t="str">
        <f>IF('5. Contrasts'!M603="","",'5. Contrasts'!M603)</f>
        <v/>
      </c>
      <c r="N603" s="211" t="str">
        <f>IF('5. Contrasts'!N603="","",'5. Contrasts'!N603)</f>
        <v/>
      </c>
      <c r="O603" s="211" t="str">
        <f>IF('5. Contrasts'!O603="","",'5. Contrasts'!O603)</f>
        <v/>
      </c>
      <c r="P603" s="211" t="str">
        <f>IF('5. Contrasts'!P603="","",'5. Contrasts'!P603)</f>
        <v/>
      </c>
      <c r="Q603" s="211" t="str">
        <f>IF('5. Contrasts'!Q603="","",'5. Contrasts'!Q603)</f>
        <v/>
      </c>
      <c r="R603" s="211" t="str">
        <f>IF('5. Contrasts'!R603="","",'5. Contrasts'!R603)</f>
        <v/>
      </c>
      <c r="S603" s="211" t="str">
        <f>IF('5. Contrasts'!S603="","",'5. Contrasts'!S603)</f>
        <v/>
      </c>
      <c r="T603" s="211" t="str">
        <f>IF('5. Contrasts'!T603="","",'5. Contrasts'!T603)</f>
        <v/>
      </c>
      <c r="U603" s="211" t="str">
        <f>IF('5. Contrasts'!U603="","",'5. Contrasts'!U603)</f>
        <v/>
      </c>
      <c r="V603" s="211" t="str">
        <f>IF('5. Contrasts'!V603="","",'5. Contrasts'!V603)</f>
        <v/>
      </c>
      <c r="W603" s="211" t="str">
        <f>IF('5. Contrasts'!W603="","",'5. Contrasts'!W603)</f>
        <v/>
      </c>
      <c r="X603" s="211" t="str">
        <f>IF('5. Contrasts'!X603="","",'5. Contrasts'!X603)</f>
        <v/>
      </c>
      <c r="Y603" s="211" t="str">
        <f>IF('5. Contrasts'!Y603="","",'5. Contrasts'!Y603)</f>
        <v/>
      </c>
      <c r="Z603" s="585" t="str">
        <f>IF('5. Contrasts'!Z603="","",'5. Contrasts'!Z603)</f>
        <v/>
      </c>
      <c r="AA603" s="377">
        <f t="shared" si="8"/>
        <v>22</v>
      </c>
      <c r="AC603" s="599"/>
      <c r="AD603" s="81"/>
      <c r="AE603" s="81"/>
      <c r="AF603" s="81"/>
      <c r="AG603" s="81"/>
      <c r="AH603" s="81"/>
      <c r="AI603" s="87"/>
      <c r="AJ603" s="81"/>
      <c r="AK603" s="81"/>
      <c r="AL603" s="81"/>
      <c r="AM603" s="81"/>
      <c r="AN603" s="81"/>
      <c r="AO603" s="81"/>
      <c r="AP603" s="81"/>
      <c r="AQ603" s="81"/>
      <c r="AR603" s="600"/>
    </row>
    <row r="604" spans="1:44" s="378" customFormat="1" ht="12.75" hidden="1" customHeight="1" x14ac:dyDescent="0.2">
      <c r="A604" s="547" t="str">
        <f>IF('5. Contrasts'!A604="","",'5. Contrasts'!A604)</f>
        <v/>
      </c>
      <c r="B604" s="211" t="str">
        <f>IF('5. Contrasts'!B604="","",'5. Contrasts'!B604)</f>
        <v/>
      </c>
      <c r="C604" s="211" t="str">
        <f>IF('5. Contrasts'!C604="","",'5. Contrasts'!C604)</f>
        <v/>
      </c>
      <c r="D604" s="91" t="str">
        <f>IF('5. Contrasts'!D604="","",'5. Contrasts'!D604)</f>
        <v/>
      </c>
      <c r="E604" s="212" t="str">
        <f>IF('5. Contrasts'!E604="","",'5. Contrasts'!E604)</f>
        <v>vs.</v>
      </c>
      <c r="F604" s="211" t="str">
        <f>IF('5. Contrasts'!F604="","",'5. Contrasts'!F604)</f>
        <v/>
      </c>
      <c r="G604" s="93" t="str">
        <f>IF('5. Contrasts'!G604="","",'5. Contrasts'!G604)</f>
        <v/>
      </c>
      <c r="H604" s="399" t="str">
        <f>IF('5. Contrasts'!H604="","",'5. Contrasts'!H604)</f>
        <v/>
      </c>
      <c r="I604" s="211" t="str">
        <f>IF('5. Contrasts'!I604="","",'5. Contrasts'!I604)</f>
        <v/>
      </c>
      <c r="J604" s="211" t="str">
        <f>IF('5. Contrasts'!J604="","",'5. Contrasts'!J604)</f>
        <v/>
      </c>
      <c r="K604" s="211" t="str">
        <f>IF('5. Contrasts'!K604="","",'5. Contrasts'!K604)</f>
        <v/>
      </c>
      <c r="L604" s="211" t="str">
        <f>IF('5. Contrasts'!L604="","",'5. Contrasts'!L604)</f>
        <v/>
      </c>
      <c r="M604" s="211" t="str">
        <f>IF('5. Contrasts'!M604="","",'5. Contrasts'!M604)</f>
        <v/>
      </c>
      <c r="N604" s="211" t="str">
        <f>IF('5. Contrasts'!N604="","",'5. Contrasts'!N604)</f>
        <v/>
      </c>
      <c r="O604" s="211" t="str">
        <f>IF('5. Contrasts'!O604="","",'5. Contrasts'!O604)</f>
        <v/>
      </c>
      <c r="P604" s="211" t="str">
        <f>IF('5. Contrasts'!P604="","",'5. Contrasts'!P604)</f>
        <v/>
      </c>
      <c r="Q604" s="211" t="str">
        <f>IF('5. Contrasts'!Q604="","",'5. Contrasts'!Q604)</f>
        <v/>
      </c>
      <c r="R604" s="211" t="str">
        <f>IF('5. Contrasts'!R604="","",'5. Contrasts'!R604)</f>
        <v/>
      </c>
      <c r="S604" s="211" t="str">
        <f>IF('5. Contrasts'!S604="","",'5. Contrasts'!S604)</f>
        <v/>
      </c>
      <c r="T604" s="211" t="str">
        <f>IF('5. Contrasts'!T604="","",'5. Contrasts'!T604)</f>
        <v/>
      </c>
      <c r="U604" s="211" t="str">
        <f>IF('5. Contrasts'!U604="","",'5. Contrasts'!U604)</f>
        <v/>
      </c>
      <c r="V604" s="211" t="str">
        <f>IF('5. Contrasts'!V604="","",'5. Contrasts'!V604)</f>
        <v/>
      </c>
      <c r="W604" s="211" t="str">
        <f>IF('5. Contrasts'!W604="","",'5. Contrasts'!W604)</f>
        <v/>
      </c>
      <c r="X604" s="211" t="str">
        <f>IF('5. Contrasts'!X604="","",'5. Contrasts'!X604)</f>
        <v/>
      </c>
      <c r="Y604" s="211" t="str">
        <f>IF('5. Contrasts'!Y604="","",'5. Contrasts'!Y604)</f>
        <v/>
      </c>
      <c r="Z604" s="585" t="str">
        <f>IF('5. Contrasts'!Z604="","",'5. Contrasts'!Z604)</f>
        <v/>
      </c>
      <c r="AA604" s="377">
        <f t="shared" si="8"/>
        <v>22</v>
      </c>
      <c r="AC604" s="599"/>
      <c r="AD604" s="81"/>
      <c r="AE604" s="81"/>
      <c r="AF604" s="81"/>
      <c r="AG604" s="81"/>
      <c r="AH604" s="81"/>
      <c r="AI604" s="87"/>
      <c r="AJ604" s="81"/>
      <c r="AK604" s="81"/>
      <c r="AL604" s="81"/>
      <c r="AM604" s="81"/>
      <c r="AN604" s="81"/>
      <c r="AO604" s="81"/>
      <c r="AP604" s="81"/>
      <c r="AQ604" s="81"/>
      <c r="AR604" s="600"/>
    </row>
    <row r="605" spans="1:44" s="378" customFormat="1" ht="12.75" hidden="1" customHeight="1" x14ac:dyDescent="0.2">
      <c r="A605" s="547" t="str">
        <f>IF('5. Contrasts'!A605="","",'5. Contrasts'!A605)</f>
        <v/>
      </c>
      <c r="B605" s="211" t="str">
        <f>IF('5. Contrasts'!B605="","",'5. Contrasts'!B605)</f>
        <v/>
      </c>
      <c r="C605" s="211" t="str">
        <f>IF('5. Contrasts'!C605="","",'5. Contrasts'!C605)</f>
        <v/>
      </c>
      <c r="D605" s="91" t="str">
        <f>IF('5. Contrasts'!D605="","",'5. Contrasts'!D605)</f>
        <v/>
      </c>
      <c r="E605" s="212" t="str">
        <f>IF('5. Contrasts'!E605="","",'5. Contrasts'!E605)</f>
        <v>vs.</v>
      </c>
      <c r="F605" s="211" t="str">
        <f>IF('5. Contrasts'!F605="","",'5. Contrasts'!F605)</f>
        <v/>
      </c>
      <c r="G605" s="93" t="str">
        <f>IF('5. Contrasts'!G605="","",'5. Contrasts'!G605)</f>
        <v/>
      </c>
      <c r="H605" s="399" t="str">
        <f>IF('5. Contrasts'!H605="","",'5. Contrasts'!H605)</f>
        <v/>
      </c>
      <c r="I605" s="211" t="str">
        <f>IF('5. Contrasts'!I605="","",'5. Contrasts'!I605)</f>
        <v/>
      </c>
      <c r="J605" s="211" t="str">
        <f>IF('5. Contrasts'!J605="","",'5. Contrasts'!J605)</f>
        <v/>
      </c>
      <c r="K605" s="211" t="str">
        <f>IF('5. Contrasts'!K605="","",'5. Contrasts'!K605)</f>
        <v/>
      </c>
      <c r="L605" s="211" t="str">
        <f>IF('5. Contrasts'!L605="","",'5. Contrasts'!L605)</f>
        <v/>
      </c>
      <c r="M605" s="211" t="str">
        <f>IF('5. Contrasts'!M605="","",'5. Contrasts'!M605)</f>
        <v/>
      </c>
      <c r="N605" s="211" t="str">
        <f>IF('5. Contrasts'!N605="","",'5. Contrasts'!N605)</f>
        <v/>
      </c>
      <c r="O605" s="211" t="str">
        <f>IF('5. Contrasts'!O605="","",'5. Contrasts'!O605)</f>
        <v/>
      </c>
      <c r="P605" s="211" t="str">
        <f>IF('5. Contrasts'!P605="","",'5. Contrasts'!P605)</f>
        <v/>
      </c>
      <c r="Q605" s="211" t="str">
        <f>IF('5. Contrasts'!Q605="","",'5. Contrasts'!Q605)</f>
        <v/>
      </c>
      <c r="R605" s="211" t="str">
        <f>IF('5. Contrasts'!R605="","",'5. Contrasts'!R605)</f>
        <v/>
      </c>
      <c r="S605" s="211" t="str">
        <f>IF('5. Contrasts'!S605="","",'5. Contrasts'!S605)</f>
        <v/>
      </c>
      <c r="T605" s="211" t="str">
        <f>IF('5. Contrasts'!T605="","",'5. Contrasts'!T605)</f>
        <v/>
      </c>
      <c r="U605" s="211" t="str">
        <f>IF('5. Contrasts'!U605="","",'5. Contrasts'!U605)</f>
        <v/>
      </c>
      <c r="V605" s="211" t="str">
        <f>IF('5. Contrasts'!V605="","",'5. Contrasts'!V605)</f>
        <v/>
      </c>
      <c r="W605" s="211" t="str">
        <f>IF('5. Contrasts'!W605="","",'5. Contrasts'!W605)</f>
        <v/>
      </c>
      <c r="X605" s="211" t="str">
        <f>IF('5. Contrasts'!X605="","",'5. Contrasts'!X605)</f>
        <v/>
      </c>
      <c r="Y605" s="211" t="str">
        <f>IF('5. Contrasts'!Y605="","",'5. Contrasts'!Y605)</f>
        <v/>
      </c>
      <c r="Z605" s="585" t="str">
        <f>IF('5. Contrasts'!Z605="","",'5. Contrasts'!Z605)</f>
        <v/>
      </c>
      <c r="AA605" s="377">
        <f t="shared" si="8"/>
        <v>22</v>
      </c>
      <c r="AC605" s="599"/>
      <c r="AD605" s="81"/>
      <c r="AE605" s="81"/>
      <c r="AF605" s="81"/>
      <c r="AG605" s="81"/>
      <c r="AH605" s="81"/>
      <c r="AI605" s="87"/>
      <c r="AJ605" s="81"/>
      <c r="AK605" s="81"/>
      <c r="AL605" s="81"/>
      <c r="AM605" s="81"/>
      <c r="AN605" s="81"/>
      <c r="AO605" s="81"/>
      <c r="AP605" s="81"/>
      <c r="AQ605" s="81"/>
      <c r="AR605" s="600"/>
    </row>
    <row r="606" spans="1:44" s="382" customFormat="1" ht="12.75" customHeight="1" x14ac:dyDescent="0.2">
      <c r="A606" s="549" t="str">
        <f>IF('5. Contrasts'!A606="","",'5. Contrasts'!A606)</f>
        <v xml:space="preserve">Note: There are additional rows available for use if you highlight this row and the one above it and choose "Unhide" in the "View" menu. </v>
      </c>
      <c r="B606" s="213"/>
      <c r="C606" s="218"/>
      <c r="D606" s="218"/>
      <c r="E606" s="219"/>
      <c r="F606" s="218"/>
      <c r="G606" s="218"/>
      <c r="H606" s="218"/>
      <c r="I606" s="218"/>
      <c r="J606" s="218"/>
      <c r="K606" s="218"/>
      <c r="L606" s="218"/>
      <c r="M606" s="218"/>
      <c r="N606" s="218"/>
      <c r="O606" s="218"/>
      <c r="P606" s="218"/>
      <c r="Q606" s="218"/>
      <c r="R606" s="218"/>
      <c r="S606" s="218"/>
      <c r="T606" s="218"/>
      <c r="U606" s="218"/>
      <c r="V606" s="218"/>
      <c r="W606" s="218"/>
      <c r="X606" s="218"/>
      <c r="Y606" s="218"/>
      <c r="Z606" s="586" t="str">
        <f>IF('5. Contrasts'!Z606="","",'5. Contrasts'!Z606)</f>
        <v/>
      </c>
      <c r="AA606" s="381"/>
      <c r="AC606" s="601"/>
      <c r="AD606" s="247"/>
      <c r="AE606" s="247"/>
      <c r="AF606" s="247"/>
      <c r="AG606" s="247"/>
      <c r="AH606" s="247"/>
      <c r="AI606" s="247"/>
      <c r="AJ606" s="247"/>
      <c r="AK606" s="247"/>
      <c r="AL606" s="247"/>
      <c r="AM606" s="247"/>
      <c r="AN606" s="247"/>
      <c r="AO606" s="247"/>
      <c r="AP606" s="247"/>
      <c r="AQ606" s="247"/>
      <c r="AR606" s="602"/>
    </row>
    <row r="607" spans="1:44" s="385" customFormat="1" ht="14.25" customHeight="1" x14ac:dyDescent="0.2">
      <c r="A607" s="543" t="str">
        <f>IF('5. Contrasts'!A607="","",'5. Contrasts'!A607)</f>
        <v/>
      </c>
      <c r="B607" s="214"/>
      <c r="C607" s="214"/>
      <c r="D607" s="214"/>
      <c r="E607" s="397"/>
      <c r="F607" s="215"/>
      <c r="G607" s="215"/>
      <c r="H607" s="215"/>
      <c r="I607" s="215"/>
      <c r="J607" s="215"/>
      <c r="K607" s="215"/>
      <c r="L607" s="215"/>
      <c r="M607" s="215"/>
      <c r="N607" s="215"/>
      <c r="O607" s="215"/>
      <c r="P607" s="215"/>
      <c r="Q607" s="215"/>
      <c r="R607" s="215"/>
      <c r="S607" s="215"/>
      <c r="T607" s="215"/>
      <c r="U607" s="215"/>
      <c r="V607" s="215"/>
      <c r="W607" s="215"/>
      <c r="X607" s="215"/>
      <c r="Y607" s="215"/>
      <c r="Z607" s="587"/>
      <c r="AA607" s="384"/>
      <c r="AC607" s="603"/>
      <c r="AD607" s="248"/>
      <c r="AE607" s="248"/>
      <c r="AF607" s="248"/>
      <c r="AG607" s="248"/>
      <c r="AH607" s="248"/>
      <c r="AI607" s="248"/>
      <c r="AJ607" s="248"/>
      <c r="AK607" s="248"/>
      <c r="AL607" s="248"/>
      <c r="AM607" s="248"/>
      <c r="AN607" s="248"/>
      <c r="AO607" s="248"/>
      <c r="AP607" s="248"/>
      <c r="AQ607" s="248"/>
      <c r="AR607" s="604"/>
    </row>
    <row r="608" spans="1:44" s="378" customFormat="1" ht="12.75" customHeight="1" x14ac:dyDescent="0.2">
      <c r="A608" s="547" t="str">
        <f>IF('5. Contrasts'!A608="","",'5. Contrasts'!A608)</f>
        <v/>
      </c>
      <c r="B608" s="211" t="str">
        <f>IF('5. Contrasts'!B608="","",'5. Contrasts'!B608)</f>
        <v/>
      </c>
      <c r="C608" s="211" t="str">
        <f>IF('5. Contrasts'!C608="","",'5. Contrasts'!C608)</f>
        <v/>
      </c>
      <c r="D608" s="91" t="str">
        <f>IF('5. Contrasts'!D608="","",'5. Contrasts'!D608)</f>
        <v/>
      </c>
      <c r="E608" s="212" t="str">
        <f>IF('5. Contrasts'!E608="","",'5. Contrasts'!E608)</f>
        <v>vs.</v>
      </c>
      <c r="F608" s="211" t="str">
        <f>IF('5. Contrasts'!F608="","",'5. Contrasts'!F608)</f>
        <v/>
      </c>
      <c r="G608" s="93" t="str">
        <f>IF('5. Contrasts'!G608="","",'5. Contrasts'!G608)</f>
        <v/>
      </c>
      <c r="H608" s="398" t="str">
        <f>IF('5. Contrasts'!H608="","",'5. Contrasts'!H608)</f>
        <v/>
      </c>
      <c r="I608" s="216" t="str">
        <f>IF('5. Contrasts'!I608="","",'5. Contrasts'!I608)</f>
        <v/>
      </c>
      <c r="J608" s="216" t="str">
        <f>IF('5. Contrasts'!J608="","",'5. Contrasts'!J608)</f>
        <v/>
      </c>
      <c r="K608" s="216" t="str">
        <f>IF('5. Contrasts'!K608="","",'5. Contrasts'!K608)</f>
        <v/>
      </c>
      <c r="L608" s="216" t="str">
        <f>IF('5. Contrasts'!L608="","",'5. Contrasts'!L608)</f>
        <v/>
      </c>
      <c r="M608" s="216" t="str">
        <f>IF('5. Contrasts'!M608="","",'5. Contrasts'!M608)</f>
        <v/>
      </c>
      <c r="N608" s="216" t="str">
        <f>IF('5. Contrasts'!N608="","",'5. Contrasts'!N608)</f>
        <v/>
      </c>
      <c r="O608" s="216" t="str">
        <f>IF('5. Contrasts'!O608="","",'5. Contrasts'!O608)</f>
        <v/>
      </c>
      <c r="P608" s="216" t="str">
        <f>IF('5. Contrasts'!P608="","",'5. Contrasts'!P608)</f>
        <v/>
      </c>
      <c r="Q608" s="216" t="str">
        <f>IF('5. Contrasts'!Q608="","",'5. Contrasts'!Q608)</f>
        <v/>
      </c>
      <c r="R608" s="216" t="str">
        <f>IF('5. Contrasts'!R608="","",'5. Contrasts'!R608)</f>
        <v/>
      </c>
      <c r="S608" s="216" t="str">
        <f>IF('5. Contrasts'!S608="","",'5. Contrasts'!S608)</f>
        <v/>
      </c>
      <c r="T608" s="216" t="str">
        <f>IF('5. Contrasts'!T608="","",'5. Contrasts'!T608)</f>
        <v/>
      </c>
      <c r="U608" s="216" t="str">
        <f>IF('5. Contrasts'!U608="","",'5. Contrasts'!U608)</f>
        <v/>
      </c>
      <c r="V608" s="216" t="str">
        <f>IF('5. Contrasts'!V608="","",'5. Contrasts'!V608)</f>
        <v/>
      </c>
      <c r="W608" s="211" t="str">
        <f>IF('5. Contrasts'!W608="","",'5. Contrasts'!W608)</f>
        <v/>
      </c>
      <c r="X608" s="211" t="str">
        <f>IF('5. Contrasts'!X608="","",'5. Contrasts'!X608)</f>
        <v/>
      </c>
      <c r="Y608" s="211" t="str">
        <f>IF('5. Contrasts'!Y608="","",'5. Contrasts'!Y608)</f>
        <v/>
      </c>
      <c r="Z608" s="585" t="str">
        <f>IF('5. Contrasts'!Z608="","",'5. Contrasts'!Z608)</f>
        <v/>
      </c>
      <c r="AA608" s="377">
        <f t="shared" si="8"/>
        <v>23</v>
      </c>
      <c r="AC608" s="599"/>
      <c r="AD608" s="81"/>
      <c r="AE608" s="81"/>
      <c r="AF608" s="81"/>
      <c r="AG608" s="81"/>
      <c r="AH608" s="81"/>
      <c r="AI608" s="87"/>
      <c r="AJ608" s="81"/>
      <c r="AK608" s="81"/>
      <c r="AL608" s="81"/>
      <c r="AM608" s="81"/>
      <c r="AN608" s="81"/>
      <c r="AO608" s="81"/>
      <c r="AP608" s="81"/>
      <c r="AQ608" s="81"/>
      <c r="AR608" s="600"/>
    </row>
    <row r="609" spans="1:44" s="378" customFormat="1" ht="12.75" customHeight="1" x14ac:dyDescent="0.2">
      <c r="A609" s="547" t="str">
        <f>IF('5. Contrasts'!A609="","",'5. Contrasts'!A609)</f>
        <v/>
      </c>
      <c r="B609" s="211" t="str">
        <f>IF('5. Contrasts'!B609="","",'5. Contrasts'!B609)</f>
        <v/>
      </c>
      <c r="C609" s="211" t="str">
        <f>IF('5. Contrasts'!C609="","",'5. Contrasts'!C609)</f>
        <v/>
      </c>
      <c r="D609" s="91" t="str">
        <f>IF('5. Contrasts'!D609="","",'5. Contrasts'!D609)</f>
        <v/>
      </c>
      <c r="E609" s="212" t="str">
        <f>IF('5. Contrasts'!E609="","",'5. Contrasts'!E609)</f>
        <v>vs.</v>
      </c>
      <c r="F609" s="211" t="str">
        <f>IF('5. Contrasts'!F609="","",'5. Contrasts'!F609)</f>
        <v/>
      </c>
      <c r="G609" s="93" t="str">
        <f>IF('5. Contrasts'!G609="","",'5. Contrasts'!G609)</f>
        <v/>
      </c>
      <c r="H609" s="399" t="str">
        <f>IF('5. Contrasts'!H609="","",'5. Contrasts'!H609)</f>
        <v/>
      </c>
      <c r="I609" s="211" t="str">
        <f>IF('5. Contrasts'!I609="","",'5. Contrasts'!I609)</f>
        <v/>
      </c>
      <c r="J609" s="211" t="str">
        <f>IF('5. Contrasts'!J609="","",'5. Contrasts'!J609)</f>
        <v/>
      </c>
      <c r="K609" s="211" t="str">
        <f>IF('5. Contrasts'!K609="","",'5. Contrasts'!K609)</f>
        <v/>
      </c>
      <c r="L609" s="211" t="str">
        <f>IF('5. Contrasts'!L609="","",'5. Contrasts'!L609)</f>
        <v/>
      </c>
      <c r="M609" s="211" t="str">
        <f>IF('5. Contrasts'!M609="","",'5. Contrasts'!M609)</f>
        <v/>
      </c>
      <c r="N609" s="211" t="str">
        <f>IF('5. Contrasts'!N609="","",'5. Contrasts'!N609)</f>
        <v/>
      </c>
      <c r="O609" s="211" t="str">
        <f>IF('5. Contrasts'!O609="","",'5. Contrasts'!O609)</f>
        <v/>
      </c>
      <c r="P609" s="211" t="str">
        <f>IF('5. Contrasts'!P609="","",'5. Contrasts'!P609)</f>
        <v/>
      </c>
      <c r="Q609" s="211" t="str">
        <f>IF('5. Contrasts'!Q609="","",'5. Contrasts'!Q609)</f>
        <v/>
      </c>
      <c r="R609" s="211" t="str">
        <f>IF('5. Contrasts'!R609="","",'5. Contrasts'!R609)</f>
        <v/>
      </c>
      <c r="S609" s="211" t="str">
        <f>IF('5. Contrasts'!S609="","",'5. Contrasts'!S609)</f>
        <v/>
      </c>
      <c r="T609" s="211" t="str">
        <f>IF('5. Contrasts'!T609="","",'5. Contrasts'!T609)</f>
        <v/>
      </c>
      <c r="U609" s="211" t="str">
        <f>IF('5. Contrasts'!U609="","",'5. Contrasts'!U609)</f>
        <v/>
      </c>
      <c r="V609" s="211" t="str">
        <f>IF('5. Contrasts'!V609="","",'5. Contrasts'!V609)</f>
        <v/>
      </c>
      <c r="W609" s="211" t="str">
        <f>IF('5. Contrasts'!W609="","",'5. Contrasts'!W609)</f>
        <v/>
      </c>
      <c r="X609" s="211" t="str">
        <f>IF('5. Contrasts'!X609="","",'5. Contrasts'!X609)</f>
        <v/>
      </c>
      <c r="Y609" s="211" t="str">
        <f>IF('5. Contrasts'!Y609="","",'5. Contrasts'!Y609)</f>
        <v/>
      </c>
      <c r="Z609" s="585" t="str">
        <f>IF('5. Contrasts'!Z609="","",'5. Contrasts'!Z609)</f>
        <v/>
      </c>
      <c r="AA609" s="377">
        <f t="shared" si="8"/>
        <v>23</v>
      </c>
      <c r="AC609" s="599"/>
      <c r="AD609" s="81"/>
      <c r="AE609" s="81"/>
      <c r="AF609" s="81"/>
      <c r="AG609" s="81"/>
      <c r="AH609" s="81"/>
      <c r="AI609" s="87"/>
      <c r="AJ609" s="81"/>
      <c r="AK609" s="81"/>
      <c r="AL609" s="81"/>
      <c r="AM609" s="81"/>
      <c r="AN609" s="81"/>
      <c r="AO609" s="81"/>
      <c r="AP609" s="81"/>
      <c r="AQ609" s="81"/>
      <c r="AR609" s="600"/>
    </row>
    <row r="610" spans="1:44" s="378" customFormat="1" ht="12.75" customHeight="1" x14ac:dyDescent="0.2">
      <c r="A610" s="547" t="str">
        <f>IF('5. Contrasts'!A610="","",'5. Contrasts'!A610)</f>
        <v/>
      </c>
      <c r="B610" s="211" t="str">
        <f>IF('5. Contrasts'!B610="","",'5. Contrasts'!B610)</f>
        <v/>
      </c>
      <c r="C610" s="211" t="str">
        <f>IF('5. Contrasts'!C610="","",'5. Contrasts'!C610)</f>
        <v/>
      </c>
      <c r="D610" s="91" t="str">
        <f>IF('5. Contrasts'!D610="","",'5. Contrasts'!D610)</f>
        <v/>
      </c>
      <c r="E610" s="212" t="str">
        <f>IF('5. Contrasts'!E610="","",'5. Contrasts'!E610)</f>
        <v>vs.</v>
      </c>
      <c r="F610" s="211" t="str">
        <f>IF('5. Contrasts'!F610="","",'5. Contrasts'!F610)</f>
        <v/>
      </c>
      <c r="G610" s="93" t="str">
        <f>IF('5. Contrasts'!G610="","",'5. Contrasts'!G610)</f>
        <v/>
      </c>
      <c r="H610" s="399" t="str">
        <f>IF('5. Contrasts'!H610="","",'5. Contrasts'!H610)</f>
        <v/>
      </c>
      <c r="I610" s="211" t="str">
        <f>IF('5. Contrasts'!I610="","",'5. Contrasts'!I610)</f>
        <v/>
      </c>
      <c r="J610" s="211" t="str">
        <f>IF('5. Contrasts'!J610="","",'5. Contrasts'!J610)</f>
        <v/>
      </c>
      <c r="K610" s="211" t="str">
        <f>IF('5. Contrasts'!K610="","",'5. Contrasts'!K610)</f>
        <v/>
      </c>
      <c r="L610" s="211" t="str">
        <f>IF('5. Contrasts'!L610="","",'5. Contrasts'!L610)</f>
        <v/>
      </c>
      <c r="M610" s="211" t="str">
        <f>IF('5. Contrasts'!M610="","",'5. Contrasts'!M610)</f>
        <v/>
      </c>
      <c r="N610" s="211" t="str">
        <f>IF('5. Contrasts'!N610="","",'5. Contrasts'!N610)</f>
        <v/>
      </c>
      <c r="O610" s="211" t="str">
        <f>IF('5. Contrasts'!O610="","",'5. Contrasts'!O610)</f>
        <v/>
      </c>
      <c r="P610" s="211" t="str">
        <f>IF('5. Contrasts'!P610="","",'5. Contrasts'!P610)</f>
        <v/>
      </c>
      <c r="Q610" s="211" t="str">
        <f>IF('5. Contrasts'!Q610="","",'5. Contrasts'!Q610)</f>
        <v/>
      </c>
      <c r="R610" s="211" t="str">
        <f>IF('5. Contrasts'!R610="","",'5. Contrasts'!R610)</f>
        <v/>
      </c>
      <c r="S610" s="211" t="str">
        <f>IF('5. Contrasts'!S610="","",'5. Contrasts'!S610)</f>
        <v/>
      </c>
      <c r="T610" s="211" t="str">
        <f>IF('5. Contrasts'!T610="","",'5. Contrasts'!T610)</f>
        <v/>
      </c>
      <c r="U610" s="211" t="str">
        <f>IF('5. Contrasts'!U610="","",'5. Contrasts'!U610)</f>
        <v/>
      </c>
      <c r="V610" s="211" t="str">
        <f>IF('5. Contrasts'!V610="","",'5. Contrasts'!V610)</f>
        <v/>
      </c>
      <c r="W610" s="211" t="str">
        <f>IF('5. Contrasts'!W610="","",'5. Contrasts'!W610)</f>
        <v/>
      </c>
      <c r="X610" s="211" t="str">
        <f>IF('5. Contrasts'!X610="","",'5. Contrasts'!X610)</f>
        <v/>
      </c>
      <c r="Y610" s="211" t="str">
        <f>IF('5. Contrasts'!Y610="","",'5. Contrasts'!Y610)</f>
        <v/>
      </c>
      <c r="Z610" s="585" t="str">
        <f>IF('5. Contrasts'!Z610="","",'5. Contrasts'!Z610)</f>
        <v/>
      </c>
      <c r="AA610" s="377">
        <f t="shared" si="8"/>
        <v>23</v>
      </c>
      <c r="AC610" s="599"/>
      <c r="AD610" s="81"/>
      <c r="AE610" s="81"/>
      <c r="AF610" s="81"/>
      <c r="AG610" s="81"/>
      <c r="AH610" s="81"/>
      <c r="AI610" s="87"/>
      <c r="AJ610" s="81"/>
      <c r="AK610" s="81"/>
      <c r="AL610" s="81"/>
      <c r="AM610" s="81"/>
      <c r="AN610" s="81"/>
      <c r="AO610" s="81"/>
      <c r="AP610" s="81"/>
      <c r="AQ610" s="81"/>
      <c r="AR610" s="600"/>
    </row>
    <row r="611" spans="1:44" s="378" customFormat="1" ht="12.75" customHeight="1" x14ac:dyDescent="0.2">
      <c r="A611" s="547" t="str">
        <f>IF('5. Contrasts'!A611="","",'5. Contrasts'!A611)</f>
        <v/>
      </c>
      <c r="B611" s="211" t="str">
        <f>IF('5. Contrasts'!B611="","",'5. Contrasts'!B611)</f>
        <v/>
      </c>
      <c r="C611" s="211" t="str">
        <f>IF('5. Contrasts'!C611="","",'5. Contrasts'!C611)</f>
        <v/>
      </c>
      <c r="D611" s="91" t="str">
        <f>IF('5. Contrasts'!D611="","",'5. Contrasts'!D611)</f>
        <v/>
      </c>
      <c r="E611" s="212" t="str">
        <f>IF('5. Contrasts'!E611="","",'5. Contrasts'!E611)</f>
        <v>vs.</v>
      </c>
      <c r="F611" s="211" t="str">
        <f>IF('5. Contrasts'!F611="","",'5. Contrasts'!F611)</f>
        <v/>
      </c>
      <c r="G611" s="93" t="str">
        <f>IF('5. Contrasts'!G611="","",'5. Contrasts'!G611)</f>
        <v/>
      </c>
      <c r="H611" s="399" t="str">
        <f>IF('5. Contrasts'!H611="","",'5. Contrasts'!H611)</f>
        <v/>
      </c>
      <c r="I611" s="211" t="str">
        <f>IF('5. Contrasts'!I611="","",'5. Contrasts'!I611)</f>
        <v/>
      </c>
      <c r="J611" s="211" t="str">
        <f>IF('5. Contrasts'!J611="","",'5. Contrasts'!J611)</f>
        <v/>
      </c>
      <c r="K611" s="211" t="str">
        <f>IF('5. Contrasts'!K611="","",'5. Contrasts'!K611)</f>
        <v/>
      </c>
      <c r="L611" s="211" t="str">
        <f>IF('5. Contrasts'!L611="","",'5. Contrasts'!L611)</f>
        <v/>
      </c>
      <c r="M611" s="211" t="str">
        <f>IF('5. Contrasts'!M611="","",'5. Contrasts'!M611)</f>
        <v/>
      </c>
      <c r="N611" s="211" t="str">
        <f>IF('5. Contrasts'!N611="","",'5. Contrasts'!N611)</f>
        <v/>
      </c>
      <c r="O611" s="211" t="str">
        <f>IF('5. Contrasts'!O611="","",'5. Contrasts'!O611)</f>
        <v/>
      </c>
      <c r="P611" s="211" t="str">
        <f>IF('5. Contrasts'!P611="","",'5. Contrasts'!P611)</f>
        <v/>
      </c>
      <c r="Q611" s="211" t="str">
        <f>IF('5. Contrasts'!Q611="","",'5. Contrasts'!Q611)</f>
        <v/>
      </c>
      <c r="R611" s="211" t="str">
        <f>IF('5. Contrasts'!R611="","",'5. Contrasts'!R611)</f>
        <v/>
      </c>
      <c r="S611" s="211" t="str">
        <f>IF('5. Contrasts'!S611="","",'5. Contrasts'!S611)</f>
        <v/>
      </c>
      <c r="T611" s="211" t="str">
        <f>IF('5. Contrasts'!T611="","",'5. Contrasts'!T611)</f>
        <v/>
      </c>
      <c r="U611" s="211" t="str">
        <f>IF('5. Contrasts'!U611="","",'5. Contrasts'!U611)</f>
        <v/>
      </c>
      <c r="V611" s="211" t="str">
        <f>IF('5. Contrasts'!V611="","",'5. Contrasts'!V611)</f>
        <v/>
      </c>
      <c r="W611" s="211" t="str">
        <f>IF('5. Contrasts'!W611="","",'5. Contrasts'!W611)</f>
        <v/>
      </c>
      <c r="X611" s="211" t="str">
        <f>IF('5. Contrasts'!X611="","",'5. Contrasts'!X611)</f>
        <v/>
      </c>
      <c r="Y611" s="211" t="str">
        <f>IF('5. Contrasts'!Y611="","",'5. Contrasts'!Y611)</f>
        <v/>
      </c>
      <c r="Z611" s="585" t="str">
        <f>IF('5. Contrasts'!Z611="","",'5. Contrasts'!Z611)</f>
        <v/>
      </c>
      <c r="AA611" s="377">
        <f t="shared" si="8"/>
        <v>23</v>
      </c>
      <c r="AC611" s="599"/>
      <c r="AD611" s="81"/>
      <c r="AE611" s="81"/>
      <c r="AF611" s="81"/>
      <c r="AG611" s="81"/>
      <c r="AH611" s="81"/>
      <c r="AI611" s="87"/>
      <c r="AJ611" s="81"/>
      <c r="AK611" s="81"/>
      <c r="AL611" s="81"/>
      <c r="AM611" s="81"/>
      <c r="AN611" s="81"/>
      <c r="AO611" s="81"/>
      <c r="AP611" s="81"/>
      <c r="AQ611" s="81"/>
      <c r="AR611" s="600"/>
    </row>
    <row r="612" spans="1:44" s="378" customFormat="1" ht="12.75" customHeight="1" x14ac:dyDescent="0.2">
      <c r="A612" s="547" t="str">
        <f>IF('5. Contrasts'!A612="","",'5. Contrasts'!A612)</f>
        <v/>
      </c>
      <c r="B612" s="211" t="str">
        <f>IF('5. Contrasts'!B612="","",'5. Contrasts'!B612)</f>
        <v/>
      </c>
      <c r="C612" s="211" t="str">
        <f>IF('5. Contrasts'!C612="","",'5. Contrasts'!C612)</f>
        <v/>
      </c>
      <c r="D612" s="91" t="str">
        <f>IF('5. Contrasts'!D612="","",'5. Contrasts'!D612)</f>
        <v/>
      </c>
      <c r="E612" s="212" t="str">
        <f>IF('5. Contrasts'!E612="","",'5. Contrasts'!E612)</f>
        <v>vs.</v>
      </c>
      <c r="F612" s="211" t="str">
        <f>IF('5. Contrasts'!F612="","",'5. Contrasts'!F612)</f>
        <v/>
      </c>
      <c r="G612" s="93" t="str">
        <f>IF('5. Contrasts'!G612="","",'5. Contrasts'!G612)</f>
        <v/>
      </c>
      <c r="H612" s="399" t="str">
        <f>IF('5. Contrasts'!H612="","",'5. Contrasts'!H612)</f>
        <v/>
      </c>
      <c r="I612" s="211" t="str">
        <f>IF('5. Contrasts'!I612="","",'5. Contrasts'!I612)</f>
        <v/>
      </c>
      <c r="J612" s="211" t="str">
        <f>IF('5. Contrasts'!J612="","",'5. Contrasts'!J612)</f>
        <v/>
      </c>
      <c r="K612" s="211" t="str">
        <f>IF('5. Contrasts'!K612="","",'5. Contrasts'!K612)</f>
        <v/>
      </c>
      <c r="L612" s="211" t="str">
        <f>IF('5. Contrasts'!L612="","",'5. Contrasts'!L612)</f>
        <v/>
      </c>
      <c r="M612" s="211" t="str">
        <f>IF('5. Contrasts'!M612="","",'5. Contrasts'!M612)</f>
        <v/>
      </c>
      <c r="N612" s="211" t="str">
        <f>IF('5. Contrasts'!N612="","",'5. Contrasts'!N612)</f>
        <v/>
      </c>
      <c r="O612" s="211" t="str">
        <f>IF('5. Contrasts'!O612="","",'5. Contrasts'!O612)</f>
        <v/>
      </c>
      <c r="P612" s="211" t="str">
        <f>IF('5. Contrasts'!P612="","",'5. Contrasts'!P612)</f>
        <v/>
      </c>
      <c r="Q612" s="211" t="str">
        <f>IF('5. Contrasts'!Q612="","",'5. Contrasts'!Q612)</f>
        <v/>
      </c>
      <c r="R612" s="211" t="str">
        <f>IF('5. Contrasts'!R612="","",'5. Contrasts'!R612)</f>
        <v/>
      </c>
      <c r="S612" s="211" t="str">
        <f>IF('5. Contrasts'!S612="","",'5. Contrasts'!S612)</f>
        <v/>
      </c>
      <c r="T612" s="211" t="str">
        <f>IF('5. Contrasts'!T612="","",'5. Contrasts'!T612)</f>
        <v/>
      </c>
      <c r="U612" s="211" t="str">
        <f>IF('5. Contrasts'!U612="","",'5. Contrasts'!U612)</f>
        <v/>
      </c>
      <c r="V612" s="211" t="str">
        <f>IF('5. Contrasts'!V612="","",'5. Contrasts'!V612)</f>
        <v/>
      </c>
      <c r="W612" s="211" t="str">
        <f>IF('5. Contrasts'!W612="","",'5. Contrasts'!W612)</f>
        <v/>
      </c>
      <c r="X612" s="211" t="str">
        <f>IF('5. Contrasts'!X612="","",'5. Contrasts'!X612)</f>
        <v/>
      </c>
      <c r="Y612" s="211" t="str">
        <f>IF('5. Contrasts'!Y612="","",'5. Contrasts'!Y612)</f>
        <v/>
      </c>
      <c r="Z612" s="585" t="str">
        <f>IF('5. Contrasts'!Z612="","",'5. Contrasts'!Z612)</f>
        <v/>
      </c>
      <c r="AA612" s="377">
        <f t="shared" si="8"/>
        <v>23</v>
      </c>
      <c r="AC612" s="599"/>
      <c r="AD612" s="81"/>
      <c r="AE612" s="81"/>
      <c r="AF612" s="81"/>
      <c r="AG612" s="81"/>
      <c r="AH612" s="81"/>
      <c r="AI612" s="87"/>
      <c r="AJ612" s="81"/>
      <c r="AK612" s="81"/>
      <c r="AL612" s="81"/>
      <c r="AM612" s="81"/>
      <c r="AN612" s="81"/>
      <c r="AO612" s="81"/>
      <c r="AP612" s="81"/>
      <c r="AQ612" s="81"/>
      <c r="AR612" s="600"/>
    </row>
    <row r="613" spans="1:44" s="378" customFormat="1" ht="12.75" customHeight="1" x14ac:dyDescent="0.2">
      <c r="A613" s="547" t="str">
        <f>IF('5. Contrasts'!A613="","",'5. Contrasts'!A613)</f>
        <v/>
      </c>
      <c r="B613" s="211" t="str">
        <f>IF('5. Contrasts'!B613="","",'5. Contrasts'!B613)</f>
        <v/>
      </c>
      <c r="C613" s="211" t="str">
        <f>IF('5. Contrasts'!C613="","",'5. Contrasts'!C613)</f>
        <v/>
      </c>
      <c r="D613" s="91" t="str">
        <f>IF('5. Contrasts'!D613="","",'5. Contrasts'!D613)</f>
        <v/>
      </c>
      <c r="E613" s="212" t="str">
        <f>IF('5. Contrasts'!E613="","",'5. Contrasts'!E613)</f>
        <v>vs.</v>
      </c>
      <c r="F613" s="211" t="str">
        <f>IF('5. Contrasts'!F613="","",'5. Contrasts'!F613)</f>
        <v/>
      </c>
      <c r="G613" s="93" t="str">
        <f>IF('5. Contrasts'!G613="","",'5. Contrasts'!G613)</f>
        <v/>
      </c>
      <c r="H613" s="399" t="str">
        <f>IF('5. Contrasts'!H613="","",'5. Contrasts'!H613)</f>
        <v/>
      </c>
      <c r="I613" s="211" t="str">
        <f>IF('5. Contrasts'!I613="","",'5. Contrasts'!I613)</f>
        <v/>
      </c>
      <c r="J613" s="211" t="str">
        <f>IF('5. Contrasts'!J613="","",'5. Contrasts'!J613)</f>
        <v/>
      </c>
      <c r="K613" s="211" t="str">
        <f>IF('5. Contrasts'!K613="","",'5. Contrasts'!K613)</f>
        <v/>
      </c>
      <c r="L613" s="211" t="str">
        <f>IF('5. Contrasts'!L613="","",'5. Contrasts'!L613)</f>
        <v/>
      </c>
      <c r="M613" s="211" t="str">
        <f>IF('5. Contrasts'!M613="","",'5. Contrasts'!M613)</f>
        <v/>
      </c>
      <c r="N613" s="211" t="str">
        <f>IF('5. Contrasts'!N613="","",'5. Contrasts'!N613)</f>
        <v/>
      </c>
      <c r="O613" s="211" t="str">
        <f>IF('5. Contrasts'!O613="","",'5. Contrasts'!O613)</f>
        <v/>
      </c>
      <c r="P613" s="211" t="str">
        <f>IF('5. Contrasts'!P613="","",'5. Contrasts'!P613)</f>
        <v/>
      </c>
      <c r="Q613" s="211" t="str">
        <f>IF('5. Contrasts'!Q613="","",'5. Contrasts'!Q613)</f>
        <v/>
      </c>
      <c r="R613" s="211" t="str">
        <f>IF('5. Contrasts'!R613="","",'5. Contrasts'!R613)</f>
        <v/>
      </c>
      <c r="S613" s="211" t="str">
        <f>IF('5. Contrasts'!S613="","",'5. Contrasts'!S613)</f>
        <v/>
      </c>
      <c r="T613" s="211" t="str">
        <f>IF('5. Contrasts'!T613="","",'5. Contrasts'!T613)</f>
        <v/>
      </c>
      <c r="U613" s="211" t="str">
        <f>IF('5. Contrasts'!U613="","",'5. Contrasts'!U613)</f>
        <v/>
      </c>
      <c r="V613" s="211" t="str">
        <f>IF('5. Contrasts'!V613="","",'5. Contrasts'!V613)</f>
        <v/>
      </c>
      <c r="W613" s="211" t="str">
        <f>IF('5. Contrasts'!W613="","",'5. Contrasts'!W613)</f>
        <v/>
      </c>
      <c r="X613" s="211" t="str">
        <f>IF('5. Contrasts'!X613="","",'5. Contrasts'!X613)</f>
        <v/>
      </c>
      <c r="Y613" s="211" t="str">
        <f>IF('5. Contrasts'!Y613="","",'5. Contrasts'!Y613)</f>
        <v/>
      </c>
      <c r="Z613" s="585" t="str">
        <f>IF('5. Contrasts'!Z613="","",'5. Contrasts'!Z613)</f>
        <v/>
      </c>
      <c r="AA613" s="377">
        <f t="shared" si="8"/>
        <v>23</v>
      </c>
      <c r="AC613" s="599"/>
      <c r="AD613" s="81"/>
      <c r="AE613" s="81"/>
      <c r="AF613" s="81"/>
      <c r="AG613" s="81"/>
      <c r="AH613" s="81"/>
      <c r="AI613" s="87"/>
      <c r="AJ613" s="81"/>
      <c r="AK613" s="81"/>
      <c r="AL613" s="81"/>
      <c r="AM613" s="81"/>
      <c r="AN613" s="81"/>
      <c r="AO613" s="81"/>
      <c r="AP613" s="81"/>
      <c r="AQ613" s="81"/>
      <c r="AR613" s="600"/>
    </row>
    <row r="614" spans="1:44" s="378" customFormat="1" ht="12.75" customHeight="1" x14ac:dyDescent="0.2">
      <c r="A614" s="547" t="str">
        <f>IF('5. Contrasts'!A614="","",'5. Contrasts'!A614)</f>
        <v/>
      </c>
      <c r="B614" s="211" t="str">
        <f>IF('5. Contrasts'!B614="","",'5. Contrasts'!B614)</f>
        <v/>
      </c>
      <c r="C614" s="211" t="str">
        <f>IF('5. Contrasts'!C614="","",'5. Contrasts'!C614)</f>
        <v/>
      </c>
      <c r="D614" s="91" t="str">
        <f>IF('5. Contrasts'!D614="","",'5. Contrasts'!D614)</f>
        <v/>
      </c>
      <c r="E614" s="212" t="str">
        <f>IF('5. Contrasts'!E614="","",'5. Contrasts'!E614)</f>
        <v>vs.</v>
      </c>
      <c r="F614" s="211" t="str">
        <f>IF('5. Contrasts'!F614="","",'5. Contrasts'!F614)</f>
        <v/>
      </c>
      <c r="G614" s="93" t="str">
        <f>IF('5. Contrasts'!G614="","",'5. Contrasts'!G614)</f>
        <v/>
      </c>
      <c r="H614" s="399" t="str">
        <f>IF('5. Contrasts'!H614="","",'5. Contrasts'!H614)</f>
        <v/>
      </c>
      <c r="I614" s="211" t="str">
        <f>IF('5. Contrasts'!I614="","",'5. Contrasts'!I614)</f>
        <v/>
      </c>
      <c r="J614" s="211" t="str">
        <f>IF('5. Contrasts'!J614="","",'5. Contrasts'!J614)</f>
        <v/>
      </c>
      <c r="K614" s="211" t="str">
        <f>IF('5. Contrasts'!K614="","",'5. Contrasts'!K614)</f>
        <v/>
      </c>
      <c r="L614" s="211" t="str">
        <f>IF('5. Contrasts'!L614="","",'5. Contrasts'!L614)</f>
        <v/>
      </c>
      <c r="M614" s="211" t="str">
        <f>IF('5. Contrasts'!M614="","",'5. Contrasts'!M614)</f>
        <v/>
      </c>
      <c r="N614" s="211" t="str">
        <f>IF('5. Contrasts'!N614="","",'5. Contrasts'!N614)</f>
        <v/>
      </c>
      <c r="O614" s="211" t="str">
        <f>IF('5. Contrasts'!O614="","",'5. Contrasts'!O614)</f>
        <v/>
      </c>
      <c r="P614" s="211" t="str">
        <f>IF('5. Contrasts'!P614="","",'5. Contrasts'!P614)</f>
        <v/>
      </c>
      <c r="Q614" s="211" t="str">
        <f>IF('5. Contrasts'!Q614="","",'5. Contrasts'!Q614)</f>
        <v/>
      </c>
      <c r="R614" s="211" t="str">
        <f>IF('5. Contrasts'!R614="","",'5. Contrasts'!R614)</f>
        <v/>
      </c>
      <c r="S614" s="211" t="str">
        <f>IF('5. Contrasts'!S614="","",'5. Contrasts'!S614)</f>
        <v/>
      </c>
      <c r="T614" s="211" t="str">
        <f>IF('5. Contrasts'!T614="","",'5. Contrasts'!T614)</f>
        <v/>
      </c>
      <c r="U614" s="211" t="str">
        <f>IF('5. Contrasts'!U614="","",'5. Contrasts'!U614)</f>
        <v/>
      </c>
      <c r="V614" s="211" t="str">
        <f>IF('5. Contrasts'!V614="","",'5. Contrasts'!V614)</f>
        <v/>
      </c>
      <c r="W614" s="211" t="str">
        <f>IF('5. Contrasts'!W614="","",'5. Contrasts'!W614)</f>
        <v/>
      </c>
      <c r="X614" s="211" t="str">
        <f>IF('5. Contrasts'!X614="","",'5. Contrasts'!X614)</f>
        <v/>
      </c>
      <c r="Y614" s="211" t="str">
        <f>IF('5. Contrasts'!Y614="","",'5. Contrasts'!Y614)</f>
        <v/>
      </c>
      <c r="Z614" s="585" t="str">
        <f>IF('5. Contrasts'!Z614="","",'5. Contrasts'!Z614)</f>
        <v/>
      </c>
      <c r="AA614" s="377">
        <f t="shared" si="8"/>
        <v>23</v>
      </c>
      <c r="AC614" s="599"/>
      <c r="AD614" s="81"/>
      <c r="AE614" s="81"/>
      <c r="AF614" s="81"/>
      <c r="AG614" s="81"/>
      <c r="AH614" s="81"/>
      <c r="AI614" s="87"/>
      <c r="AJ614" s="81"/>
      <c r="AK614" s="81"/>
      <c r="AL614" s="81"/>
      <c r="AM614" s="81"/>
      <c r="AN614" s="81"/>
      <c r="AO614" s="81"/>
      <c r="AP614" s="81"/>
      <c r="AQ614" s="81"/>
      <c r="AR614" s="600"/>
    </row>
    <row r="615" spans="1:44" s="378" customFormat="1" ht="12.75" customHeight="1" x14ac:dyDescent="0.2">
      <c r="A615" s="547" t="str">
        <f>IF('5. Contrasts'!A615="","",'5. Contrasts'!A615)</f>
        <v/>
      </c>
      <c r="B615" s="211" t="str">
        <f>IF('5. Contrasts'!B615="","",'5. Contrasts'!B615)</f>
        <v/>
      </c>
      <c r="C615" s="211" t="str">
        <f>IF('5. Contrasts'!C615="","",'5. Contrasts'!C615)</f>
        <v/>
      </c>
      <c r="D615" s="91" t="str">
        <f>IF('5. Contrasts'!D615="","",'5. Contrasts'!D615)</f>
        <v/>
      </c>
      <c r="E615" s="212" t="str">
        <f>IF('5. Contrasts'!E615="","",'5. Contrasts'!E615)</f>
        <v>vs.</v>
      </c>
      <c r="F615" s="211" t="str">
        <f>IF('5. Contrasts'!F615="","",'5. Contrasts'!F615)</f>
        <v/>
      </c>
      <c r="G615" s="93" t="str">
        <f>IF('5. Contrasts'!G615="","",'5. Contrasts'!G615)</f>
        <v/>
      </c>
      <c r="H615" s="399" t="str">
        <f>IF('5. Contrasts'!H615="","",'5. Contrasts'!H615)</f>
        <v/>
      </c>
      <c r="I615" s="211" t="str">
        <f>IF('5. Contrasts'!I615="","",'5. Contrasts'!I615)</f>
        <v/>
      </c>
      <c r="J615" s="211" t="str">
        <f>IF('5. Contrasts'!J615="","",'5. Contrasts'!J615)</f>
        <v/>
      </c>
      <c r="K615" s="211" t="str">
        <f>IF('5. Contrasts'!K615="","",'5. Contrasts'!K615)</f>
        <v/>
      </c>
      <c r="L615" s="211" t="str">
        <f>IF('5. Contrasts'!L615="","",'5. Contrasts'!L615)</f>
        <v/>
      </c>
      <c r="M615" s="211" t="str">
        <f>IF('5. Contrasts'!M615="","",'5. Contrasts'!M615)</f>
        <v/>
      </c>
      <c r="N615" s="211" t="str">
        <f>IF('5. Contrasts'!N615="","",'5. Contrasts'!N615)</f>
        <v/>
      </c>
      <c r="O615" s="211" t="str">
        <f>IF('5. Contrasts'!O615="","",'5. Contrasts'!O615)</f>
        <v/>
      </c>
      <c r="P615" s="211" t="str">
        <f>IF('5. Contrasts'!P615="","",'5. Contrasts'!P615)</f>
        <v/>
      </c>
      <c r="Q615" s="211" t="str">
        <f>IF('5. Contrasts'!Q615="","",'5. Contrasts'!Q615)</f>
        <v/>
      </c>
      <c r="R615" s="211" t="str">
        <f>IF('5. Contrasts'!R615="","",'5. Contrasts'!R615)</f>
        <v/>
      </c>
      <c r="S615" s="211" t="str">
        <f>IF('5. Contrasts'!S615="","",'5. Contrasts'!S615)</f>
        <v/>
      </c>
      <c r="T615" s="211" t="str">
        <f>IF('5. Contrasts'!T615="","",'5. Contrasts'!T615)</f>
        <v/>
      </c>
      <c r="U615" s="211" t="str">
        <f>IF('5. Contrasts'!U615="","",'5. Contrasts'!U615)</f>
        <v/>
      </c>
      <c r="V615" s="211" t="str">
        <f>IF('5. Contrasts'!V615="","",'5. Contrasts'!V615)</f>
        <v/>
      </c>
      <c r="W615" s="211" t="str">
        <f>IF('5. Contrasts'!W615="","",'5. Contrasts'!W615)</f>
        <v/>
      </c>
      <c r="X615" s="211" t="str">
        <f>IF('5. Contrasts'!X615="","",'5. Contrasts'!X615)</f>
        <v/>
      </c>
      <c r="Y615" s="211" t="str">
        <f>IF('5. Contrasts'!Y615="","",'5. Contrasts'!Y615)</f>
        <v/>
      </c>
      <c r="Z615" s="585" t="str">
        <f>IF('5. Contrasts'!Z615="","",'5. Contrasts'!Z615)</f>
        <v/>
      </c>
      <c r="AA615" s="377">
        <f t="shared" si="8"/>
        <v>23</v>
      </c>
      <c r="AC615" s="599"/>
      <c r="AD615" s="81"/>
      <c r="AE615" s="81"/>
      <c r="AF615" s="81"/>
      <c r="AG615" s="81"/>
      <c r="AH615" s="81"/>
      <c r="AI615" s="87"/>
      <c r="AJ615" s="81"/>
      <c r="AK615" s="81"/>
      <c r="AL615" s="81"/>
      <c r="AM615" s="81"/>
      <c r="AN615" s="81"/>
      <c r="AO615" s="81"/>
      <c r="AP615" s="81"/>
      <c r="AQ615" s="81"/>
      <c r="AR615" s="600"/>
    </row>
    <row r="616" spans="1:44" s="378" customFormat="1" ht="12.75" customHeight="1" x14ac:dyDescent="0.2">
      <c r="A616" s="547" t="str">
        <f>IF('5. Contrasts'!A616="","",'5. Contrasts'!A616)</f>
        <v/>
      </c>
      <c r="B616" s="211" t="str">
        <f>IF('5. Contrasts'!B616="","",'5. Contrasts'!B616)</f>
        <v/>
      </c>
      <c r="C616" s="211" t="str">
        <f>IF('5. Contrasts'!C616="","",'5. Contrasts'!C616)</f>
        <v/>
      </c>
      <c r="D616" s="91" t="str">
        <f>IF('5. Contrasts'!D616="","",'5. Contrasts'!D616)</f>
        <v/>
      </c>
      <c r="E616" s="212" t="str">
        <f>IF('5. Contrasts'!E616="","",'5. Contrasts'!E616)</f>
        <v>vs.</v>
      </c>
      <c r="F616" s="211" t="str">
        <f>IF('5. Contrasts'!F616="","",'5. Contrasts'!F616)</f>
        <v/>
      </c>
      <c r="G616" s="93" t="str">
        <f>IF('5. Contrasts'!G616="","",'5. Contrasts'!G616)</f>
        <v/>
      </c>
      <c r="H616" s="399" t="str">
        <f>IF('5. Contrasts'!H616="","",'5. Contrasts'!H616)</f>
        <v/>
      </c>
      <c r="I616" s="211" t="str">
        <f>IF('5. Contrasts'!I616="","",'5. Contrasts'!I616)</f>
        <v/>
      </c>
      <c r="J616" s="211" t="str">
        <f>IF('5. Contrasts'!J616="","",'5. Contrasts'!J616)</f>
        <v/>
      </c>
      <c r="K616" s="211" t="str">
        <f>IF('5. Contrasts'!K616="","",'5. Contrasts'!K616)</f>
        <v/>
      </c>
      <c r="L616" s="211" t="str">
        <f>IF('5. Contrasts'!L616="","",'5. Contrasts'!L616)</f>
        <v/>
      </c>
      <c r="M616" s="211" t="str">
        <f>IF('5. Contrasts'!M616="","",'5. Contrasts'!M616)</f>
        <v/>
      </c>
      <c r="N616" s="211" t="str">
        <f>IF('5. Contrasts'!N616="","",'5. Contrasts'!N616)</f>
        <v/>
      </c>
      <c r="O616" s="211" t="str">
        <f>IF('5. Contrasts'!O616="","",'5. Contrasts'!O616)</f>
        <v/>
      </c>
      <c r="P616" s="211" t="str">
        <f>IF('5. Contrasts'!P616="","",'5. Contrasts'!P616)</f>
        <v/>
      </c>
      <c r="Q616" s="211" t="str">
        <f>IF('5. Contrasts'!Q616="","",'5. Contrasts'!Q616)</f>
        <v/>
      </c>
      <c r="R616" s="211" t="str">
        <f>IF('5. Contrasts'!R616="","",'5. Contrasts'!R616)</f>
        <v/>
      </c>
      <c r="S616" s="211" t="str">
        <f>IF('5. Contrasts'!S616="","",'5. Contrasts'!S616)</f>
        <v/>
      </c>
      <c r="T616" s="211" t="str">
        <f>IF('5. Contrasts'!T616="","",'5. Contrasts'!T616)</f>
        <v/>
      </c>
      <c r="U616" s="211" t="str">
        <f>IF('5. Contrasts'!U616="","",'5. Contrasts'!U616)</f>
        <v/>
      </c>
      <c r="V616" s="211" t="str">
        <f>IF('5. Contrasts'!V616="","",'5. Contrasts'!V616)</f>
        <v/>
      </c>
      <c r="W616" s="211" t="str">
        <f>IF('5. Contrasts'!W616="","",'5. Contrasts'!W616)</f>
        <v/>
      </c>
      <c r="X616" s="211" t="str">
        <f>IF('5. Contrasts'!X616="","",'5. Contrasts'!X616)</f>
        <v/>
      </c>
      <c r="Y616" s="211" t="str">
        <f>IF('5. Contrasts'!Y616="","",'5. Contrasts'!Y616)</f>
        <v/>
      </c>
      <c r="Z616" s="585" t="str">
        <f>IF('5. Contrasts'!Z616="","",'5. Contrasts'!Z616)</f>
        <v/>
      </c>
      <c r="AA616" s="377">
        <f t="shared" si="8"/>
        <v>23</v>
      </c>
      <c r="AC616" s="599"/>
      <c r="AD616" s="81"/>
      <c r="AE616" s="81"/>
      <c r="AF616" s="81"/>
      <c r="AG616" s="81"/>
      <c r="AH616" s="81"/>
      <c r="AI616" s="87"/>
      <c r="AJ616" s="81"/>
      <c r="AK616" s="81"/>
      <c r="AL616" s="81"/>
      <c r="AM616" s="81"/>
      <c r="AN616" s="81"/>
      <c r="AO616" s="81"/>
      <c r="AP616" s="81"/>
      <c r="AQ616" s="81"/>
      <c r="AR616" s="600"/>
    </row>
    <row r="617" spans="1:44" s="378" customFormat="1" ht="12.75" customHeight="1" x14ac:dyDescent="0.2">
      <c r="A617" s="547" t="str">
        <f>IF('5. Contrasts'!A617="","",'5. Contrasts'!A617)</f>
        <v/>
      </c>
      <c r="B617" s="211" t="str">
        <f>IF('5. Contrasts'!B617="","",'5. Contrasts'!B617)</f>
        <v/>
      </c>
      <c r="C617" s="211" t="str">
        <f>IF('5. Contrasts'!C617="","",'5. Contrasts'!C617)</f>
        <v/>
      </c>
      <c r="D617" s="91" t="str">
        <f>IF('5. Contrasts'!D617="","",'5. Contrasts'!D617)</f>
        <v/>
      </c>
      <c r="E617" s="212" t="str">
        <f>IF('5. Contrasts'!E617="","",'5. Contrasts'!E617)</f>
        <v>vs.</v>
      </c>
      <c r="F617" s="211" t="str">
        <f>IF('5. Contrasts'!F617="","",'5. Contrasts'!F617)</f>
        <v/>
      </c>
      <c r="G617" s="93" t="str">
        <f>IF('5. Contrasts'!G617="","",'5. Contrasts'!G617)</f>
        <v/>
      </c>
      <c r="H617" s="399" t="str">
        <f>IF('5. Contrasts'!H617="","",'5. Contrasts'!H617)</f>
        <v/>
      </c>
      <c r="I617" s="211" t="str">
        <f>IF('5. Contrasts'!I617="","",'5. Contrasts'!I617)</f>
        <v/>
      </c>
      <c r="J617" s="211" t="str">
        <f>IF('5. Contrasts'!J617="","",'5. Contrasts'!J617)</f>
        <v/>
      </c>
      <c r="K617" s="211" t="str">
        <f>IF('5. Contrasts'!K617="","",'5. Contrasts'!K617)</f>
        <v/>
      </c>
      <c r="L617" s="211" t="str">
        <f>IF('5. Contrasts'!L617="","",'5. Contrasts'!L617)</f>
        <v/>
      </c>
      <c r="M617" s="211" t="str">
        <f>IF('5. Contrasts'!M617="","",'5. Contrasts'!M617)</f>
        <v/>
      </c>
      <c r="N617" s="211" t="str">
        <f>IF('5. Contrasts'!N617="","",'5. Contrasts'!N617)</f>
        <v/>
      </c>
      <c r="O617" s="211" t="str">
        <f>IF('5. Contrasts'!O617="","",'5. Contrasts'!O617)</f>
        <v/>
      </c>
      <c r="P617" s="211" t="str">
        <f>IF('5. Contrasts'!P617="","",'5. Contrasts'!P617)</f>
        <v/>
      </c>
      <c r="Q617" s="211" t="str">
        <f>IF('5. Contrasts'!Q617="","",'5. Contrasts'!Q617)</f>
        <v/>
      </c>
      <c r="R617" s="211" t="str">
        <f>IF('5. Contrasts'!R617="","",'5. Contrasts'!R617)</f>
        <v/>
      </c>
      <c r="S617" s="211" t="str">
        <f>IF('5. Contrasts'!S617="","",'5. Contrasts'!S617)</f>
        <v/>
      </c>
      <c r="T617" s="211" t="str">
        <f>IF('5. Contrasts'!T617="","",'5. Contrasts'!T617)</f>
        <v/>
      </c>
      <c r="U617" s="211" t="str">
        <f>IF('5. Contrasts'!U617="","",'5. Contrasts'!U617)</f>
        <v/>
      </c>
      <c r="V617" s="211" t="str">
        <f>IF('5. Contrasts'!V617="","",'5. Contrasts'!V617)</f>
        <v/>
      </c>
      <c r="W617" s="211" t="str">
        <f>IF('5. Contrasts'!W617="","",'5. Contrasts'!W617)</f>
        <v/>
      </c>
      <c r="X617" s="211" t="str">
        <f>IF('5. Contrasts'!X617="","",'5. Contrasts'!X617)</f>
        <v/>
      </c>
      <c r="Y617" s="211" t="str">
        <f>IF('5. Contrasts'!Y617="","",'5. Contrasts'!Y617)</f>
        <v/>
      </c>
      <c r="Z617" s="585" t="str">
        <f>IF('5. Contrasts'!Z617="","",'5. Contrasts'!Z617)</f>
        <v/>
      </c>
      <c r="AA617" s="377">
        <f t="shared" si="8"/>
        <v>23</v>
      </c>
      <c r="AC617" s="599"/>
      <c r="AD617" s="81"/>
      <c r="AE617" s="81"/>
      <c r="AF617" s="81"/>
      <c r="AG617" s="81"/>
      <c r="AH617" s="81"/>
      <c r="AI617" s="87"/>
      <c r="AJ617" s="81"/>
      <c r="AK617" s="81"/>
      <c r="AL617" s="81"/>
      <c r="AM617" s="81"/>
      <c r="AN617" s="81"/>
      <c r="AO617" s="81"/>
      <c r="AP617" s="81"/>
      <c r="AQ617" s="81"/>
      <c r="AR617" s="600"/>
    </row>
    <row r="618" spans="1:44" s="378" customFormat="1" ht="12.75" hidden="1" customHeight="1" x14ac:dyDescent="0.2">
      <c r="A618" s="547" t="str">
        <f>IF('5. Contrasts'!A618="","",'5. Contrasts'!A618)</f>
        <v/>
      </c>
      <c r="B618" s="211" t="str">
        <f>IF('5. Contrasts'!B618="","",'5. Contrasts'!B618)</f>
        <v/>
      </c>
      <c r="C618" s="211" t="str">
        <f>IF('5. Contrasts'!C618="","",'5. Contrasts'!C618)</f>
        <v/>
      </c>
      <c r="D618" s="91" t="str">
        <f>IF('5. Contrasts'!D618="","",'5. Contrasts'!D618)</f>
        <v/>
      </c>
      <c r="E618" s="212" t="str">
        <f>IF('5. Contrasts'!E618="","",'5. Contrasts'!E618)</f>
        <v>vs.</v>
      </c>
      <c r="F618" s="211" t="str">
        <f>IF('5. Contrasts'!F618="","",'5. Contrasts'!F618)</f>
        <v/>
      </c>
      <c r="G618" s="93" t="str">
        <f>IF('5. Contrasts'!G618="","",'5. Contrasts'!G618)</f>
        <v/>
      </c>
      <c r="H618" s="399" t="str">
        <f>IF('5. Contrasts'!H618="","",'5. Contrasts'!H618)</f>
        <v/>
      </c>
      <c r="I618" s="211" t="str">
        <f>IF('5. Contrasts'!I618="","",'5. Contrasts'!I618)</f>
        <v/>
      </c>
      <c r="J618" s="211" t="str">
        <f>IF('5. Contrasts'!J618="","",'5. Contrasts'!J618)</f>
        <v/>
      </c>
      <c r="K618" s="211" t="str">
        <f>IF('5. Contrasts'!K618="","",'5. Contrasts'!K618)</f>
        <v/>
      </c>
      <c r="L618" s="211" t="str">
        <f>IF('5. Contrasts'!L618="","",'5. Contrasts'!L618)</f>
        <v/>
      </c>
      <c r="M618" s="211" t="str">
        <f>IF('5. Contrasts'!M618="","",'5. Contrasts'!M618)</f>
        <v/>
      </c>
      <c r="N618" s="211" t="str">
        <f>IF('5. Contrasts'!N618="","",'5. Contrasts'!N618)</f>
        <v/>
      </c>
      <c r="O618" s="211" t="str">
        <f>IF('5. Contrasts'!O618="","",'5. Contrasts'!O618)</f>
        <v/>
      </c>
      <c r="P618" s="211" t="str">
        <f>IF('5. Contrasts'!P618="","",'5. Contrasts'!P618)</f>
        <v/>
      </c>
      <c r="Q618" s="211" t="str">
        <f>IF('5. Contrasts'!Q618="","",'5. Contrasts'!Q618)</f>
        <v/>
      </c>
      <c r="R618" s="211" t="str">
        <f>IF('5. Contrasts'!R618="","",'5. Contrasts'!R618)</f>
        <v/>
      </c>
      <c r="S618" s="211" t="str">
        <f>IF('5. Contrasts'!S618="","",'5. Contrasts'!S618)</f>
        <v/>
      </c>
      <c r="T618" s="211" t="str">
        <f>IF('5. Contrasts'!T618="","",'5. Contrasts'!T618)</f>
        <v/>
      </c>
      <c r="U618" s="211" t="str">
        <f>IF('5. Contrasts'!U618="","",'5. Contrasts'!U618)</f>
        <v/>
      </c>
      <c r="V618" s="211" t="str">
        <f>IF('5. Contrasts'!V618="","",'5. Contrasts'!V618)</f>
        <v/>
      </c>
      <c r="W618" s="211" t="str">
        <f>IF('5. Contrasts'!W618="","",'5. Contrasts'!W618)</f>
        <v/>
      </c>
      <c r="X618" s="211" t="str">
        <f>IF('5. Contrasts'!X618="","",'5. Contrasts'!X618)</f>
        <v/>
      </c>
      <c r="Y618" s="211" t="str">
        <f>IF('5. Contrasts'!Y618="","",'5. Contrasts'!Y618)</f>
        <v/>
      </c>
      <c r="Z618" s="585" t="str">
        <f>IF('5. Contrasts'!Z618="","",'5. Contrasts'!Z618)</f>
        <v/>
      </c>
      <c r="AA618" s="377">
        <f t="shared" ref="AA618:AA681" si="9">AA591+1</f>
        <v>23</v>
      </c>
      <c r="AC618" s="599"/>
      <c r="AD618" s="81"/>
      <c r="AE618" s="81"/>
      <c r="AF618" s="81"/>
      <c r="AG618" s="81"/>
      <c r="AH618" s="81"/>
      <c r="AI618" s="87"/>
      <c r="AJ618" s="81"/>
      <c r="AK618" s="81"/>
      <c r="AL618" s="81"/>
      <c r="AM618" s="81"/>
      <c r="AN618" s="81"/>
      <c r="AO618" s="81"/>
      <c r="AP618" s="81"/>
      <c r="AQ618" s="81"/>
      <c r="AR618" s="600"/>
    </row>
    <row r="619" spans="1:44" s="378" customFormat="1" ht="12.75" hidden="1" customHeight="1" x14ac:dyDescent="0.2">
      <c r="A619" s="547" t="str">
        <f>IF('5. Contrasts'!A619="","",'5. Contrasts'!A619)</f>
        <v/>
      </c>
      <c r="B619" s="211" t="str">
        <f>IF('5. Contrasts'!B619="","",'5. Contrasts'!B619)</f>
        <v/>
      </c>
      <c r="C619" s="211" t="str">
        <f>IF('5. Contrasts'!C619="","",'5. Contrasts'!C619)</f>
        <v/>
      </c>
      <c r="D619" s="91" t="str">
        <f>IF('5. Contrasts'!D619="","",'5. Contrasts'!D619)</f>
        <v/>
      </c>
      <c r="E619" s="212" t="str">
        <f>IF('5. Contrasts'!E619="","",'5. Contrasts'!E619)</f>
        <v>vs.</v>
      </c>
      <c r="F619" s="211" t="str">
        <f>IF('5. Contrasts'!F619="","",'5. Contrasts'!F619)</f>
        <v/>
      </c>
      <c r="G619" s="93" t="str">
        <f>IF('5. Contrasts'!G619="","",'5. Contrasts'!G619)</f>
        <v/>
      </c>
      <c r="H619" s="399" t="str">
        <f>IF('5. Contrasts'!H619="","",'5. Contrasts'!H619)</f>
        <v/>
      </c>
      <c r="I619" s="211" t="str">
        <f>IF('5. Contrasts'!I619="","",'5. Contrasts'!I619)</f>
        <v/>
      </c>
      <c r="J619" s="211" t="str">
        <f>IF('5. Contrasts'!J619="","",'5. Contrasts'!J619)</f>
        <v/>
      </c>
      <c r="K619" s="211" t="str">
        <f>IF('5. Contrasts'!K619="","",'5. Contrasts'!K619)</f>
        <v/>
      </c>
      <c r="L619" s="211" t="str">
        <f>IF('5. Contrasts'!L619="","",'5. Contrasts'!L619)</f>
        <v/>
      </c>
      <c r="M619" s="211" t="str">
        <f>IF('5. Contrasts'!M619="","",'5. Contrasts'!M619)</f>
        <v/>
      </c>
      <c r="N619" s="211" t="str">
        <f>IF('5. Contrasts'!N619="","",'5. Contrasts'!N619)</f>
        <v/>
      </c>
      <c r="O619" s="211" t="str">
        <f>IF('5. Contrasts'!O619="","",'5. Contrasts'!O619)</f>
        <v/>
      </c>
      <c r="P619" s="211" t="str">
        <f>IF('5. Contrasts'!P619="","",'5. Contrasts'!P619)</f>
        <v/>
      </c>
      <c r="Q619" s="211" t="str">
        <f>IF('5. Contrasts'!Q619="","",'5. Contrasts'!Q619)</f>
        <v/>
      </c>
      <c r="R619" s="211" t="str">
        <f>IF('5. Contrasts'!R619="","",'5. Contrasts'!R619)</f>
        <v/>
      </c>
      <c r="S619" s="211" t="str">
        <f>IF('5. Contrasts'!S619="","",'5. Contrasts'!S619)</f>
        <v/>
      </c>
      <c r="T619" s="211" t="str">
        <f>IF('5. Contrasts'!T619="","",'5. Contrasts'!T619)</f>
        <v/>
      </c>
      <c r="U619" s="211" t="str">
        <f>IF('5. Contrasts'!U619="","",'5. Contrasts'!U619)</f>
        <v/>
      </c>
      <c r="V619" s="211" t="str">
        <f>IF('5. Contrasts'!V619="","",'5. Contrasts'!V619)</f>
        <v/>
      </c>
      <c r="W619" s="211" t="str">
        <f>IF('5. Contrasts'!W619="","",'5. Contrasts'!W619)</f>
        <v/>
      </c>
      <c r="X619" s="211" t="str">
        <f>IF('5. Contrasts'!X619="","",'5. Contrasts'!X619)</f>
        <v/>
      </c>
      <c r="Y619" s="211" t="str">
        <f>IF('5. Contrasts'!Y619="","",'5. Contrasts'!Y619)</f>
        <v/>
      </c>
      <c r="Z619" s="585" t="str">
        <f>IF('5. Contrasts'!Z619="","",'5. Contrasts'!Z619)</f>
        <v/>
      </c>
      <c r="AA619" s="377">
        <f t="shared" si="9"/>
        <v>23</v>
      </c>
      <c r="AC619" s="599"/>
      <c r="AD619" s="81"/>
      <c r="AE619" s="81"/>
      <c r="AF619" s="81"/>
      <c r="AG619" s="81"/>
      <c r="AH619" s="81"/>
      <c r="AI619" s="87"/>
      <c r="AJ619" s="81"/>
      <c r="AK619" s="81"/>
      <c r="AL619" s="81"/>
      <c r="AM619" s="81"/>
      <c r="AN619" s="81"/>
      <c r="AO619" s="81"/>
      <c r="AP619" s="81"/>
      <c r="AQ619" s="81"/>
      <c r="AR619" s="600"/>
    </row>
    <row r="620" spans="1:44" s="378" customFormat="1" ht="12.75" hidden="1" customHeight="1" x14ac:dyDescent="0.2">
      <c r="A620" s="547" t="str">
        <f>IF('5. Contrasts'!A620="","",'5. Contrasts'!A620)</f>
        <v/>
      </c>
      <c r="B620" s="211" t="str">
        <f>IF('5. Contrasts'!B620="","",'5. Contrasts'!B620)</f>
        <v/>
      </c>
      <c r="C620" s="211" t="str">
        <f>IF('5. Contrasts'!C620="","",'5. Contrasts'!C620)</f>
        <v/>
      </c>
      <c r="D620" s="91" t="str">
        <f>IF('5. Contrasts'!D620="","",'5. Contrasts'!D620)</f>
        <v/>
      </c>
      <c r="E620" s="212" t="str">
        <f>IF('5. Contrasts'!E620="","",'5. Contrasts'!E620)</f>
        <v>vs.</v>
      </c>
      <c r="F620" s="211" t="str">
        <f>IF('5. Contrasts'!F620="","",'5. Contrasts'!F620)</f>
        <v/>
      </c>
      <c r="G620" s="93" t="str">
        <f>IF('5. Contrasts'!G620="","",'5. Contrasts'!G620)</f>
        <v/>
      </c>
      <c r="H620" s="399" t="str">
        <f>IF('5. Contrasts'!H620="","",'5. Contrasts'!H620)</f>
        <v/>
      </c>
      <c r="I620" s="211" t="str">
        <f>IF('5. Contrasts'!I620="","",'5. Contrasts'!I620)</f>
        <v/>
      </c>
      <c r="J620" s="211" t="str">
        <f>IF('5. Contrasts'!J620="","",'5. Contrasts'!J620)</f>
        <v/>
      </c>
      <c r="K620" s="211" t="str">
        <f>IF('5. Contrasts'!K620="","",'5. Contrasts'!K620)</f>
        <v/>
      </c>
      <c r="L620" s="211" t="str">
        <f>IF('5. Contrasts'!L620="","",'5. Contrasts'!L620)</f>
        <v/>
      </c>
      <c r="M620" s="211" t="str">
        <f>IF('5. Contrasts'!M620="","",'5. Contrasts'!M620)</f>
        <v/>
      </c>
      <c r="N620" s="211" t="str">
        <f>IF('5. Contrasts'!N620="","",'5. Contrasts'!N620)</f>
        <v/>
      </c>
      <c r="O620" s="211" t="str">
        <f>IF('5. Contrasts'!O620="","",'5. Contrasts'!O620)</f>
        <v/>
      </c>
      <c r="P620" s="211" t="str">
        <f>IF('5. Contrasts'!P620="","",'5. Contrasts'!P620)</f>
        <v/>
      </c>
      <c r="Q620" s="211" t="str">
        <f>IF('5. Contrasts'!Q620="","",'5. Contrasts'!Q620)</f>
        <v/>
      </c>
      <c r="R620" s="211" t="str">
        <f>IF('5. Contrasts'!R620="","",'5. Contrasts'!R620)</f>
        <v/>
      </c>
      <c r="S620" s="211" t="str">
        <f>IF('5. Contrasts'!S620="","",'5. Contrasts'!S620)</f>
        <v/>
      </c>
      <c r="T620" s="211" t="str">
        <f>IF('5. Contrasts'!T620="","",'5. Contrasts'!T620)</f>
        <v/>
      </c>
      <c r="U620" s="211" t="str">
        <f>IF('5. Contrasts'!U620="","",'5. Contrasts'!U620)</f>
        <v/>
      </c>
      <c r="V620" s="211" t="str">
        <f>IF('5. Contrasts'!V620="","",'5. Contrasts'!V620)</f>
        <v/>
      </c>
      <c r="W620" s="211" t="str">
        <f>IF('5. Contrasts'!W620="","",'5. Contrasts'!W620)</f>
        <v/>
      </c>
      <c r="X620" s="211" t="str">
        <f>IF('5. Contrasts'!X620="","",'5. Contrasts'!X620)</f>
        <v/>
      </c>
      <c r="Y620" s="211" t="str">
        <f>IF('5. Contrasts'!Y620="","",'5. Contrasts'!Y620)</f>
        <v/>
      </c>
      <c r="Z620" s="585" t="str">
        <f>IF('5. Contrasts'!Z620="","",'5. Contrasts'!Z620)</f>
        <v/>
      </c>
      <c r="AA620" s="377">
        <f t="shared" si="9"/>
        <v>23</v>
      </c>
      <c r="AC620" s="599"/>
      <c r="AD620" s="81"/>
      <c r="AE620" s="81"/>
      <c r="AF620" s="81"/>
      <c r="AG620" s="81"/>
      <c r="AH620" s="81"/>
      <c r="AI620" s="87"/>
      <c r="AJ620" s="81"/>
      <c r="AK620" s="81"/>
      <c r="AL620" s="81"/>
      <c r="AM620" s="81"/>
      <c r="AN620" s="81"/>
      <c r="AO620" s="81"/>
      <c r="AP620" s="81"/>
      <c r="AQ620" s="81"/>
      <c r="AR620" s="600"/>
    </row>
    <row r="621" spans="1:44" s="378" customFormat="1" ht="12.75" hidden="1" customHeight="1" x14ac:dyDescent="0.2">
      <c r="A621" s="547" t="str">
        <f>IF('5. Contrasts'!A621="","",'5. Contrasts'!A621)</f>
        <v/>
      </c>
      <c r="B621" s="211" t="str">
        <f>IF('5. Contrasts'!B621="","",'5. Contrasts'!B621)</f>
        <v/>
      </c>
      <c r="C621" s="211" t="str">
        <f>IF('5. Contrasts'!C621="","",'5. Contrasts'!C621)</f>
        <v/>
      </c>
      <c r="D621" s="91" t="str">
        <f>IF('5. Contrasts'!D621="","",'5. Contrasts'!D621)</f>
        <v/>
      </c>
      <c r="E621" s="212" t="str">
        <f>IF('5. Contrasts'!E621="","",'5. Contrasts'!E621)</f>
        <v>vs.</v>
      </c>
      <c r="F621" s="211" t="str">
        <f>IF('5. Contrasts'!F621="","",'5. Contrasts'!F621)</f>
        <v/>
      </c>
      <c r="G621" s="93" t="str">
        <f>IF('5. Contrasts'!G621="","",'5. Contrasts'!G621)</f>
        <v/>
      </c>
      <c r="H621" s="399" t="str">
        <f>IF('5. Contrasts'!H621="","",'5. Contrasts'!H621)</f>
        <v/>
      </c>
      <c r="I621" s="211" t="str">
        <f>IF('5. Contrasts'!I621="","",'5. Contrasts'!I621)</f>
        <v/>
      </c>
      <c r="J621" s="211" t="str">
        <f>IF('5. Contrasts'!J621="","",'5. Contrasts'!J621)</f>
        <v/>
      </c>
      <c r="K621" s="211" t="str">
        <f>IF('5. Contrasts'!K621="","",'5. Contrasts'!K621)</f>
        <v/>
      </c>
      <c r="L621" s="211" t="str">
        <f>IF('5. Contrasts'!L621="","",'5. Contrasts'!L621)</f>
        <v/>
      </c>
      <c r="M621" s="211" t="str">
        <f>IF('5. Contrasts'!M621="","",'5. Contrasts'!M621)</f>
        <v/>
      </c>
      <c r="N621" s="211" t="str">
        <f>IF('5. Contrasts'!N621="","",'5. Contrasts'!N621)</f>
        <v/>
      </c>
      <c r="O621" s="211" t="str">
        <f>IF('5. Contrasts'!O621="","",'5. Contrasts'!O621)</f>
        <v/>
      </c>
      <c r="P621" s="211" t="str">
        <f>IF('5. Contrasts'!P621="","",'5. Contrasts'!P621)</f>
        <v/>
      </c>
      <c r="Q621" s="211" t="str">
        <f>IF('5. Contrasts'!Q621="","",'5. Contrasts'!Q621)</f>
        <v/>
      </c>
      <c r="R621" s="211" t="str">
        <f>IF('5. Contrasts'!R621="","",'5. Contrasts'!R621)</f>
        <v/>
      </c>
      <c r="S621" s="211" t="str">
        <f>IF('5. Contrasts'!S621="","",'5. Contrasts'!S621)</f>
        <v/>
      </c>
      <c r="T621" s="211" t="str">
        <f>IF('5. Contrasts'!T621="","",'5. Contrasts'!T621)</f>
        <v/>
      </c>
      <c r="U621" s="211" t="str">
        <f>IF('5. Contrasts'!U621="","",'5. Contrasts'!U621)</f>
        <v/>
      </c>
      <c r="V621" s="211" t="str">
        <f>IF('5. Contrasts'!V621="","",'5. Contrasts'!V621)</f>
        <v/>
      </c>
      <c r="W621" s="211" t="str">
        <f>IF('5. Contrasts'!W621="","",'5. Contrasts'!W621)</f>
        <v/>
      </c>
      <c r="X621" s="211" t="str">
        <f>IF('5. Contrasts'!X621="","",'5. Contrasts'!X621)</f>
        <v/>
      </c>
      <c r="Y621" s="211" t="str">
        <f>IF('5. Contrasts'!Y621="","",'5. Contrasts'!Y621)</f>
        <v/>
      </c>
      <c r="Z621" s="585" t="str">
        <f>IF('5. Contrasts'!Z621="","",'5. Contrasts'!Z621)</f>
        <v/>
      </c>
      <c r="AA621" s="377">
        <f t="shared" si="9"/>
        <v>23</v>
      </c>
      <c r="AC621" s="599"/>
      <c r="AD621" s="81"/>
      <c r="AE621" s="81"/>
      <c r="AF621" s="81"/>
      <c r="AG621" s="81"/>
      <c r="AH621" s="81"/>
      <c r="AI621" s="87"/>
      <c r="AJ621" s="81"/>
      <c r="AK621" s="81"/>
      <c r="AL621" s="81"/>
      <c r="AM621" s="81"/>
      <c r="AN621" s="81"/>
      <c r="AO621" s="81"/>
      <c r="AP621" s="81"/>
      <c r="AQ621" s="81"/>
      <c r="AR621" s="600"/>
    </row>
    <row r="622" spans="1:44" s="378" customFormat="1" ht="12.75" hidden="1" customHeight="1" x14ac:dyDescent="0.2">
      <c r="A622" s="547" t="str">
        <f>IF('5. Contrasts'!A622="","",'5. Contrasts'!A622)</f>
        <v/>
      </c>
      <c r="B622" s="211" t="str">
        <f>IF('5. Contrasts'!B622="","",'5. Contrasts'!B622)</f>
        <v/>
      </c>
      <c r="C622" s="211" t="str">
        <f>IF('5. Contrasts'!C622="","",'5. Contrasts'!C622)</f>
        <v/>
      </c>
      <c r="D622" s="91" t="str">
        <f>IF('5. Contrasts'!D622="","",'5. Contrasts'!D622)</f>
        <v/>
      </c>
      <c r="E622" s="212" t="str">
        <f>IF('5. Contrasts'!E622="","",'5. Contrasts'!E622)</f>
        <v>vs.</v>
      </c>
      <c r="F622" s="211" t="str">
        <f>IF('5. Contrasts'!F622="","",'5. Contrasts'!F622)</f>
        <v/>
      </c>
      <c r="G622" s="93" t="str">
        <f>IF('5. Contrasts'!G622="","",'5. Contrasts'!G622)</f>
        <v/>
      </c>
      <c r="H622" s="399" t="str">
        <f>IF('5. Contrasts'!H622="","",'5. Contrasts'!H622)</f>
        <v/>
      </c>
      <c r="I622" s="211" t="str">
        <f>IF('5. Contrasts'!I622="","",'5. Contrasts'!I622)</f>
        <v/>
      </c>
      <c r="J622" s="211" t="str">
        <f>IF('5. Contrasts'!J622="","",'5. Contrasts'!J622)</f>
        <v/>
      </c>
      <c r="K622" s="211" t="str">
        <f>IF('5. Contrasts'!K622="","",'5. Contrasts'!K622)</f>
        <v/>
      </c>
      <c r="L622" s="211" t="str">
        <f>IF('5. Contrasts'!L622="","",'5. Contrasts'!L622)</f>
        <v/>
      </c>
      <c r="M622" s="211" t="str">
        <f>IF('5. Contrasts'!M622="","",'5. Contrasts'!M622)</f>
        <v/>
      </c>
      <c r="N622" s="211" t="str">
        <f>IF('5. Contrasts'!N622="","",'5. Contrasts'!N622)</f>
        <v/>
      </c>
      <c r="O622" s="211" t="str">
        <f>IF('5. Contrasts'!O622="","",'5. Contrasts'!O622)</f>
        <v/>
      </c>
      <c r="P622" s="211" t="str">
        <f>IF('5. Contrasts'!P622="","",'5. Contrasts'!P622)</f>
        <v/>
      </c>
      <c r="Q622" s="211" t="str">
        <f>IF('5. Contrasts'!Q622="","",'5. Contrasts'!Q622)</f>
        <v/>
      </c>
      <c r="R622" s="211" t="str">
        <f>IF('5. Contrasts'!R622="","",'5. Contrasts'!R622)</f>
        <v/>
      </c>
      <c r="S622" s="211" t="str">
        <f>IF('5. Contrasts'!S622="","",'5. Contrasts'!S622)</f>
        <v/>
      </c>
      <c r="T622" s="211" t="str">
        <f>IF('5. Contrasts'!T622="","",'5. Contrasts'!T622)</f>
        <v/>
      </c>
      <c r="U622" s="211" t="str">
        <f>IF('5. Contrasts'!U622="","",'5. Contrasts'!U622)</f>
        <v/>
      </c>
      <c r="V622" s="211" t="str">
        <f>IF('5. Contrasts'!V622="","",'5. Contrasts'!V622)</f>
        <v/>
      </c>
      <c r="W622" s="211" t="str">
        <f>IF('5. Contrasts'!W622="","",'5. Contrasts'!W622)</f>
        <v/>
      </c>
      <c r="X622" s="211" t="str">
        <f>IF('5. Contrasts'!X622="","",'5. Contrasts'!X622)</f>
        <v/>
      </c>
      <c r="Y622" s="211" t="str">
        <f>IF('5. Contrasts'!Y622="","",'5. Contrasts'!Y622)</f>
        <v/>
      </c>
      <c r="Z622" s="585" t="str">
        <f>IF('5. Contrasts'!Z622="","",'5. Contrasts'!Z622)</f>
        <v/>
      </c>
      <c r="AA622" s="377">
        <f t="shared" si="9"/>
        <v>23</v>
      </c>
      <c r="AC622" s="599"/>
      <c r="AD622" s="81"/>
      <c r="AE622" s="81"/>
      <c r="AF622" s="81"/>
      <c r="AG622" s="81"/>
      <c r="AH622" s="81"/>
      <c r="AI622" s="87"/>
      <c r="AJ622" s="81"/>
      <c r="AK622" s="81"/>
      <c r="AL622" s="81"/>
      <c r="AM622" s="81"/>
      <c r="AN622" s="81"/>
      <c r="AO622" s="81"/>
      <c r="AP622" s="81"/>
      <c r="AQ622" s="81"/>
      <c r="AR622" s="600"/>
    </row>
    <row r="623" spans="1:44" s="378" customFormat="1" ht="12.75" hidden="1" customHeight="1" x14ac:dyDescent="0.2">
      <c r="A623" s="547" t="str">
        <f>IF('5. Contrasts'!A623="","",'5. Contrasts'!A623)</f>
        <v/>
      </c>
      <c r="B623" s="211" t="str">
        <f>IF('5. Contrasts'!B623="","",'5. Contrasts'!B623)</f>
        <v/>
      </c>
      <c r="C623" s="211" t="str">
        <f>IF('5. Contrasts'!C623="","",'5. Contrasts'!C623)</f>
        <v/>
      </c>
      <c r="D623" s="91" t="str">
        <f>IF('5. Contrasts'!D623="","",'5. Contrasts'!D623)</f>
        <v/>
      </c>
      <c r="E623" s="212" t="str">
        <f>IF('5. Contrasts'!E623="","",'5. Contrasts'!E623)</f>
        <v>vs.</v>
      </c>
      <c r="F623" s="211" t="str">
        <f>IF('5. Contrasts'!F623="","",'5. Contrasts'!F623)</f>
        <v/>
      </c>
      <c r="G623" s="93" t="str">
        <f>IF('5. Contrasts'!G623="","",'5. Contrasts'!G623)</f>
        <v/>
      </c>
      <c r="H623" s="399" t="str">
        <f>IF('5. Contrasts'!H623="","",'5. Contrasts'!H623)</f>
        <v/>
      </c>
      <c r="I623" s="211" t="str">
        <f>IF('5. Contrasts'!I623="","",'5. Contrasts'!I623)</f>
        <v/>
      </c>
      <c r="J623" s="211" t="str">
        <f>IF('5. Contrasts'!J623="","",'5. Contrasts'!J623)</f>
        <v/>
      </c>
      <c r="K623" s="211" t="str">
        <f>IF('5. Contrasts'!K623="","",'5. Contrasts'!K623)</f>
        <v/>
      </c>
      <c r="L623" s="211" t="str">
        <f>IF('5. Contrasts'!L623="","",'5. Contrasts'!L623)</f>
        <v/>
      </c>
      <c r="M623" s="211" t="str">
        <f>IF('5. Contrasts'!M623="","",'5. Contrasts'!M623)</f>
        <v/>
      </c>
      <c r="N623" s="211" t="str">
        <f>IF('5. Contrasts'!N623="","",'5. Contrasts'!N623)</f>
        <v/>
      </c>
      <c r="O623" s="211" t="str">
        <f>IF('5. Contrasts'!O623="","",'5. Contrasts'!O623)</f>
        <v/>
      </c>
      <c r="P623" s="211" t="str">
        <f>IF('5. Contrasts'!P623="","",'5. Contrasts'!P623)</f>
        <v/>
      </c>
      <c r="Q623" s="211" t="str">
        <f>IF('5. Contrasts'!Q623="","",'5. Contrasts'!Q623)</f>
        <v/>
      </c>
      <c r="R623" s="211" t="str">
        <f>IF('5. Contrasts'!R623="","",'5. Contrasts'!R623)</f>
        <v/>
      </c>
      <c r="S623" s="211" t="str">
        <f>IF('5. Contrasts'!S623="","",'5. Contrasts'!S623)</f>
        <v/>
      </c>
      <c r="T623" s="211" t="str">
        <f>IF('5. Contrasts'!T623="","",'5. Contrasts'!T623)</f>
        <v/>
      </c>
      <c r="U623" s="211" t="str">
        <f>IF('5. Contrasts'!U623="","",'5. Contrasts'!U623)</f>
        <v/>
      </c>
      <c r="V623" s="211" t="str">
        <f>IF('5. Contrasts'!V623="","",'5. Contrasts'!V623)</f>
        <v/>
      </c>
      <c r="W623" s="211" t="str">
        <f>IF('5. Contrasts'!W623="","",'5. Contrasts'!W623)</f>
        <v/>
      </c>
      <c r="X623" s="211" t="str">
        <f>IF('5. Contrasts'!X623="","",'5. Contrasts'!X623)</f>
        <v/>
      </c>
      <c r="Y623" s="211" t="str">
        <f>IF('5. Contrasts'!Y623="","",'5. Contrasts'!Y623)</f>
        <v/>
      </c>
      <c r="Z623" s="585" t="str">
        <f>IF('5. Contrasts'!Z623="","",'5. Contrasts'!Z623)</f>
        <v/>
      </c>
      <c r="AA623" s="377">
        <f t="shared" si="9"/>
        <v>23</v>
      </c>
      <c r="AC623" s="599"/>
      <c r="AD623" s="81"/>
      <c r="AE623" s="81"/>
      <c r="AF623" s="81"/>
      <c r="AG623" s="81"/>
      <c r="AH623" s="81"/>
      <c r="AI623" s="87"/>
      <c r="AJ623" s="81"/>
      <c r="AK623" s="81"/>
      <c r="AL623" s="81"/>
      <c r="AM623" s="81"/>
      <c r="AN623" s="81"/>
      <c r="AO623" s="81"/>
      <c r="AP623" s="81"/>
      <c r="AQ623" s="81"/>
      <c r="AR623" s="600"/>
    </row>
    <row r="624" spans="1:44" s="378" customFormat="1" ht="12.75" hidden="1" customHeight="1" x14ac:dyDescent="0.2">
      <c r="A624" s="547" t="str">
        <f>IF('5. Contrasts'!A624="","",'5. Contrasts'!A624)</f>
        <v/>
      </c>
      <c r="B624" s="211" t="str">
        <f>IF('5. Contrasts'!B624="","",'5. Contrasts'!B624)</f>
        <v/>
      </c>
      <c r="C624" s="211" t="str">
        <f>IF('5. Contrasts'!C624="","",'5. Contrasts'!C624)</f>
        <v/>
      </c>
      <c r="D624" s="91" t="str">
        <f>IF('5. Contrasts'!D624="","",'5. Contrasts'!D624)</f>
        <v/>
      </c>
      <c r="E624" s="212" t="str">
        <f>IF('5. Contrasts'!E624="","",'5. Contrasts'!E624)</f>
        <v>vs.</v>
      </c>
      <c r="F624" s="211" t="str">
        <f>IF('5. Contrasts'!F624="","",'5. Contrasts'!F624)</f>
        <v/>
      </c>
      <c r="G624" s="93" t="str">
        <f>IF('5. Contrasts'!G624="","",'5. Contrasts'!G624)</f>
        <v/>
      </c>
      <c r="H624" s="399" t="str">
        <f>IF('5. Contrasts'!H624="","",'5. Contrasts'!H624)</f>
        <v/>
      </c>
      <c r="I624" s="211" t="str">
        <f>IF('5. Contrasts'!I624="","",'5. Contrasts'!I624)</f>
        <v/>
      </c>
      <c r="J624" s="211" t="str">
        <f>IF('5. Contrasts'!J624="","",'5. Contrasts'!J624)</f>
        <v/>
      </c>
      <c r="K624" s="211" t="str">
        <f>IF('5. Contrasts'!K624="","",'5. Contrasts'!K624)</f>
        <v/>
      </c>
      <c r="L624" s="211" t="str">
        <f>IF('5. Contrasts'!L624="","",'5. Contrasts'!L624)</f>
        <v/>
      </c>
      <c r="M624" s="211" t="str">
        <f>IF('5. Contrasts'!M624="","",'5. Contrasts'!M624)</f>
        <v/>
      </c>
      <c r="N624" s="211" t="str">
        <f>IF('5. Contrasts'!N624="","",'5. Contrasts'!N624)</f>
        <v/>
      </c>
      <c r="O624" s="211" t="str">
        <f>IF('5. Contrasts'!O624="","",'5. Contrasts'!O624)</f>
        <v/>
      </c>
      <c r="P624" s="211" t="str">
        <f>IF('5. Contrasts'!P624="","",'5. Contrasts'!P624)</f>
        <v/>
      </c>
      <c r="Q624" s="211" t="str">
        <f>IF('5. Contrasts'!Q624="","",'5. Contrasts'!Q624)</f>
        <v/>
      </c>
      <c r="R624" s="211" t="str">
        <f>IF('5. Contrasts'!R624="","",'5. Contrasts'!R624)</f>
        <v/>
      </c>
      <c r="S624" s="211" t="str">
        <f>IF('5. Contrasts'!S624="","",'5. Contrasts'!S624)</f>
        <v/>
      </c>
      <c r="T624" s="211" t="str">
        <f>IF('5. Contrasts'!T624="","",'5. Contrasts'!T624)</f>
        <v/>
      </c>
      <c r="U624" s="211" t="str">
        <f>IF('5. Contrasts'!U624="","",'5. Contrasts'!U624)</f>
        <v/>
      </c>
      <c r="V624" s="211" t="str">
        <f>IF('5. Contrasts'!V624="","",'5. Contrasts'!V624)</f>
        <v/>
      </c>
      <c r="W624" s="211" t="str">
        <f>IF('5. Contrasts'!W624="","",'5. Contrasts'!W624)</f>
        <v/>
      </c>
      <c r="X624" s="211" t="str">
        <f>IF('5. Contrasts'!X624="","",'5. Contrasts'!X624)</f>
        <v/>
      </c>
      <c r="Y624" s="211" t="str">
        <f>IF('5. Contrasts'!Y624="","",'5. Contrasts'!Y624)</f>
        <v/>
      </c>
      <c r="Z624" s="585" t="str">
        <f>IF('5. Contrasts'!Z624="","",'5. Contrasts'!Z624)</f>
        <v/>
      </c>
      <c r="AA624" s="377">
        <f t="shared" si="9"/>
        <v>23</v>
      </c>
      <c r="AC624" s="599"/>
      <c r="AD624" s="81"/>
      <c r="AE624" s="81"/>
      <c r="AF624" s="81"/>
      <c r="AG624" s="81"/>
      <c r="AH624" s="81"/>
      <c r="AI624" s="87"/>
      <c r="AJ624" s="81"/>
      <c r="AK624" s="81"/>
      <c r="AL624" s="81"/>
      <c r="AM624" s="81"/>
      <c r="AN624" s="81"/>
      <c r="AO624" s="81"/>
      <c r="AP624" s="81"/>
      <c r="AQ624" s="81"/>
      <c r="AR624" s="600"/>
    </row>
    <row r="625" spans="1:44" s="378" customFormat="1" ht="12.75" hidden="1" customHeight="1" x14ac:dyDescent="0.2">
      <c r="A625" s="547" t="str">
        <f>IF('5. Contrasts'!A625="","",'5. Contrasts'!A625)</f>
        <v/>
      </c>
      <c r="B625" s="211" t="str">
        <f>IF('5. Contrasts'!B625="","",'5. Contrasts'!B625)</f>
        <v/>
      </c>
      <c r="C625" s="211" t="str">
        <f>IF('5. Contrasts'!C625="","",'5. Contrasts'!C625)</f>
        <v/>
      </c>
      <c r="D625" s="91" t="str">
        <f>IF('5. Contrasts'!D625="","",'5. Contrasts'!D625)</f>
        <v/>
      </c>
      <c r="E625" s="212" t="str">
        <f>IF('5. Contrasts'!E625="","",'5. Contrasts'!E625)</f>
        <v>vs.</v>
      </c>
      <c r="F625" s="211" t="str">
        <f>IF('5. Contrasts'!F625="","",'5. Contrasts'!F625)</f>
        <v/>
      </c>
      <c r="G625" s="93" t="str">
        <f>IF('5. Contrasts'!G625="","",'5. Contrasts'!G625)</f>
        <v/>
      </c>
      <c r="H625" s="399" t="str">
        <f>IF('5. Contrasts'!H625="","",'5. Contrasts'!H625)</f>
        <v/>
      </c>
      <c r="I625" s="211" t="str">
        <f>IF('5. Contrasts'!I625="","",'5. Contrasts'!I625)</f>
        <v/>
      </c>
      <c r="J625" s="211" t="str">
        <f>IF('5. Contrasts'!J625="","",'5. Contrasts'!J625)</f>
        <v/>
      </c>
      <c r="K625" s="211" t="str">
        <f>IF('5. Contrasts'!K625="","",'5. Contrasts'!K625)</f>
        <v/>
      </c>
      <c r="L625" s="211" t="str">
        <f>IF('5. Contrasts'!L625="","",'5. Contrasts'!L625)</f>
        <v/>
      </c>
      <c r="M625" s="211" t="str">
        <f>IF('5. Contrasts'!M625="","",'5. Contrasts'!M625)</f>
        <v/>
      </c>
      <c r="N625" s="211" t="str">
        <f>IF('5. Contrasts'!N625="","",'5. Contrasts'!N625)</f>
        <v/>
      </c>
      <c r="O625" s="211" t="str">
        <f>IF('5. Contrasts'!O625="","",'5. Contrasts'!O625)</f>
        <v/>
      </c>
      <c r="P625" s="211" t="str">
        <f>IF('5. Contrasts'!P625="","",'5. Contrasts'!P625)</f>
        <v/>
      </c>
      <c r="Q625" s="211" t="str">
        <f>IF('5. Contrasts'!Q625="","",'5. Contrasts'!Q625)</f>
        <v/>
      </c>
      <c r="R625" s="211" t="str">
        <f>IF('5. Contrasts'!R625="","",'5. Contrasts'!R625)</f>
        <v/>
      </c>
      <c r="S625" s="211" t="str">
        <f>IF('5. Contrasts'!S625="","",'5. Contrasts'!S625)</f>
        <v/>
      </c>
      <c r="T625" s="211" t="str">
        <f>IF('5. Contrasts'!T625="","",'5. Contrasts'!T625)</f>
        <v/>
      </c>
      <c r="U625" s="211" t="str">
        <f>IF('5. Contrasts'!U625="","",'5. Contrasts'!U625)</f>
        <v/>
      </c>
      <c r="V625" s="211" t="str">
        <f>IF('5. Contrasts'!V625="","",'5. Contrasts'!V625)</f>
        <v/>
      </c>
      <c r="W625" s="211" t="str">
        <f>IF('5. Contrasts'!W625="","",'5. Contrasts'!W625)</f>
        <v/>
      </c>
      <c r="X625" s="211" t="str">
        <f>IF('5. Contrasts'!X625="","",'5. Contrasts'!X625)</f>
        <v/>
      </c>
      <c r="Y625" s="211" t="str">
        <f>IF('5. Contrasts'!Y625="","",'5. Contrasts'!Y625)</f>
        <v/>
      </c>
      <c r="Z625" s="585" t="str">
        <f>IF('5. Contrasts'!Z625="","",'5. Contrasts'!Z625)</f>
        <v/>
      </c>
      <c r="AA625" s="377">
        <f t="shared" si="9"/>
        <v>23</v>
      </c>
      <c r="AC625" s="599"/>
      <c r="AD625" s="81"/>
      <c r="AE625" s="81"/>
      <c r="AF625" s="81"/>
      <c r="AG625" s="81"/>
      <c r="AH625" s="81"/>
      <c r="AI625" s="87"/>
      <c r="AJ625" s="81"/>
      <c r="AK625" s="81"/>
      <c r="AL625" s="81"/>
      <c r="AM625" s="81"/>
      <c r="AN625" s="81"/>
      <c r="AO625" s="81"/>
      <c r="AP625" s="81"/>
      <c r="AQ625" s="81"/>
      <c r="AR625" s="600"/>
    </row>
    <row r="626" spans="1:44" s="378" customFormat="1" ht="12.75" hidden="1" customHeight="1" x14ac:dyDescent="0.2">
      <c r="A626" s="547" t="str">
        <f>IF('5. Contrasts'!A626="","",'5. Contrasts'!A626)</f>
        <v/>
      </c>
      <c r="B626" s="211" t="str">
        <f>IF('5. Contrasts'!B626="","",'5. Contrasts'!B626)</f>
        <v/>
      </c>
      <c r="C626" s="211" t="str">
        <f>IF('5. Contrasts'!C626="","",'5. Contrasts'!C626)</f>
        <v/>
      </c>
      <c r="D626" s="91" t="str">
        <f>IF('5. Contrasts'!D626="","",'5. Contrasts'!D626)</f>
        <v/>
      </c>
      <c r="E626" s="212" t="str">
        <f>IF('5. Contrasts'!E626="","",'5. Contrasts'!E626)</f>
        <v>vs.</v>
      </c>
      <c r="F626" s="211" t="str">
        <f>IF('5. Contrasts'!F626="","",'5. Contrasts'!F626)</f>
        <v/>
      </c>
      <c r="G626" s="93" t="str">
        <f>IF('5. Contrasts'!G626="","",'5. Contrasts'!G626)</f>
        <v/>
      </c>
      <c r="H626" s="399" t="str">
        <f>IF('5. Contrasts'!H626="","",'5. Contrasts'!H626)</f>
        <v/>
      </c>
      <c r="I626" s="211" t="str">
        <f>IF('5. Contrasts'!I626="","",'5. Contrasts'!I626)</f>
        <v/>
      </c>
      <c r="J626" s="211" t="str">
        <f>IF('5. Contrasts'!J626="","",'5. Contrasts'!J626)</f>
        <v/>
      </c>
      <c r="K626" s="211" t="str">
        <f>IF('5. Contrasts'!K626="","",'5. Contrasts'!K626)</f>
        <v/>
      </c>
      <c r="L626" s="211" t="str">
        <f>IF('5. Contrasts'!L626="","",'5. Contrasts'!L626)</f>
        <v/>
      </c>
      <c r="M626" s="211" t="str">
        <f>IF('5. Contrasts'!M626="","",'5. Contrasts'!M626)</f>
        <v/>
      </c>
      <c r="N626" s="211" t="str">
        <f>IF('5. Contrasts'!N626="","",'5. Contrasts'!N626)</f>
        <v/>
      </c>
      <c r="O626" s="211" t="str">
        <f>IF('5. Contrasts'!O626="","",'5. Contrasts'!O626)</f>
        <v/>
      </c>
      <c r="P626" s="211" t="str">
        <f>IF('5. Contrasts'!P626="","",'5. Contrasts'!P626)</f>
        <v/>
      </c>
      <c r="Q626" s="211" t="str">
        <f>IF('5. Contrasts'!Q626="","",'5. Contrasts'!Q626)</f>
        <v/>
      </c>
      <c r="R626" s="211" t="str">
        <f>IF('5. Contrasts'!R626="","",'5. Contrasts'!R626)</f>
        <v/>
      </c>
      <c r="S626" s="211" t="str">
        <f>IF('5. Contrasts'!S626="","",'5. Contrasts'!S626)</f>
        <v/>
      </c>
      <c r="T626" s="211" t="str">
        <f>IF('5. Contrasts'!T626="","",'5. Contrasts'!T626)</f>
        <v/>
      </c>
      <c r="U626" s="211" t="str">
        <f>IF('5. Contrasts'!U626="","",'5. Contrasts'!U626)</f>
        <v/>
      </c>
      <c r="V626" s="211" t="str">
        <f>IF('5. Contrasts'!V626="","",'5. Contrasts'!V626)</f>
        <v/>
      </c>
      <c r="W626" s="211" t="str">
        <f>IF('5. Contrasts'!W626="","",'5. Contrasts'!W626)</f>
        <v/>
      </c>
      <c r="X626" s="211" t="str">
        <f>IF('5. Contrasts'!X626="","",'5. Contrasts'!X626)</f>
        <v/>
      </c>
      <c r="Y626" s="211" t="str">
        <f>IF('5. Contrasts'!Y626="","",'5. Contrasts'!Y626)</f>
        <v/>
      </c>
      <c r="Z626" s="585" t="str">
        <f>IF('5. Contrasts'!Z626="","",'5. Contrasts'!Z626)</f>
        <v/>
      </c>
      <c r="AA626" s="377">
        <f t="shared" si="9"/>
        <v>23</v>
      </c>
      <c r="AC626" s="599"/>
      <c r="AD626" s="81"/>
      <c r="AE626" s="81"/>
      <c r="AF626" s="81"/>
      <c r="AG626" s="81"/>
      <c r="AH626" s="81"/>
      <c r="AI626" s="87"/>
      <c r="AJ626" s="81"/>
      <c r="AK626" s="81"/>
      <c r="AL626" s="81"/>
      <c r="AM626" s="81"/>
      <c r="AN626" s="81"/>
      <c r="AO626" s="81"/>
      <c r="AP626" s="81"/>
      <c r="AQ626" s="81"/>
      <c r="AR626" s="600"/>
    </row>
    <row r="627" spans="1:44" s="378" customFormat="1" ht="12.75" hidden="1" customHeight="1" x14ac:dyDescent="0.2">
      <c r="A627" s="547" t="str">
        <f>IF('5. Contrasts'!A627="","",'5. Contrasts'!A627)</f>
        <v/>
      </c>
      <c r="B627" s="211" t="str">
        <f>IF('5. Contrasts'!B627="","",'5. Contrasts'!B627)</f>
        <v/>
      </c>
      <c r="C627" s="211" t="str">
        <f>IF('5. Contrasts'!C627="","",'5. Contrasts'!C627)</f>
        <v/>
      </c>
      <c r="D627" s="91" t="str">
        <f>IF('5. Contrasts'!D627="","",'5. Contrasts'!D627)</f>
        <v/>
      </c>
      <c r="E627" s="212" t="str">
        <f>IF('5. Contrasts'!E627="","",'5. Contrasts'!E627)</f>
        <v>vs.</v>
      </c>
      <c r="F627" s="211" t="str">
        <f>IF('5. Contrasts'!F627="","",'5. Contrasts'!F627)</f>
        <v/>
      </c>
      <c r="G627" s="93" t="str">
        <f>IF('5. Contrasts'!G627="","",'5. Contrasts'!G627)</f>
        <v/>
      </c>
      <c r="H627" s="399" t="str">
        <f>IF('5. Contrasts'!H627="","",'5. Contrasts'!H627)</f>
        <v/>
      </c>
      <c r="I627" s="211" t="str">
        <f>IF('5. Contrasts'!I627="","",'5. Contrasts'!I627)</f>
        <v/>
      </c>
      <c r="J627" s="211" t="str">
        <f>IF('5. Contrasts'!J627="","",'5. Contrasts'!J627)</f>
        <v/>
      </c>
      <c r="K627" s="211" t="str">
        <f>IF('5. Contrasts'!K627="","",'5. Contrasts'!K627)</f>
        <v/>
      </c>
      <c r="L627" s="211" t="str">
        <f>IF('5. Contrasts'!L627="","",'5. Contrasts'!L627)</f>
        <v/>
      </c>
      <c r="M627" s="211" t="str">
        <f>IF('5. Contrasts'!M627="","",'5. Contrasts'!M627)</f>
        <v/>
      </c>
      <c r="N627" s="211" t="str">
        <f>IF('5. Contrasts'!N627="","",'5. Contrasts'!N627)</f>
        <v/>
      </c>
      <c r="O627" s="211" t="str">
        <f>IF('5. Contrasts'!O627="","",'5. Contrasts'!O627)</f>
        <v/>
      </c>
      <c r="P627" s="211" t="str">
        <f>IF('5. Contrasts'!P627="","",'5. Contrasts'!P627)</f>
        <v/>
      </c>
      <c r="Q627" s="211" t="str">
        <f>IF('5. Contrasts'!Q627="","",'5. Contrasts'!Q627)</f>
        <v/>
      </c>
      <c r="R627" s="211" t="str">
        <f>IF('5. Contrasts'!R627="","",'5. Contrasts'!R627)</f>
        <v/>
      </c>
      <c r="S627" s="211" t="str">
        <f>IF('5. Contrasts'!S627="","",'5. Contrasts'!S627)</f>
        <v/>
      </c>
      <c r="T627" s="211" t="str">
        <f>IF('5. Contrasts'!T627="","",'5. Contrasts'!T627)</f>
        <v/>
      </c>
      <c r="U627" s="211" t="str">
        <f>IF('5. Contrasts'!U627="","",'5. Contrasts'!U627)</f>
        <v/>
      </c>
      <c r="V627" s="211" t="str">
        <f>IF('5. Contrasts'!V627="","",'5. Contrasts'!V627)</f>
        <v/>
      </c>
      <c r="W627" s="211" t="str">
        <f>IF('5. Contrasts'!W627="","",'5. Contrasts'!W627)</f>
        <v/>
      </c>
      <c r="X627" s="211" t="str">
        <f>IF('5. Contrasts'!X627="","",'5. Contrasts'!X627)</f>
        <v/>
      </c>
      <c r="Y627" s="211" t="str">
        <f>IF('5. Contrasts'!Y627="","",'5. Contrasts'!Y627)</f>
        <v/>
      </c>
      <c r="Z627" s="585" t="str">
        <f>IF('5. Contrasts'!Z627="","",'5. Contrasts'!Z627)</f>
        <v/>
      </c>
      <c r="AA627" s="377">
        <f t="shared" si="9"/>
        <v>23</v>
      </c>
      <c r="AC627" s="599"/>
      <c r="AD627" s="81"/>
      <c r="AE627" s="81"/>
      <c r="AF627" s="81"/>
      <c r="AG627" s="81"/>
      <c r="AH627" s="81"/>
      <c r="AI627" s="87"/>
      <c r="AJ627" s="81"/>
      <c r="AK627" s="81"/>
      <c r="AL627" s="81"/>
      <c r="AM627" s="81"/>
      <c r="AN627" s="81"/>
      <c r="AO627" s="81"/>
      <c r="AP627" s="81"/>
      <c r="AQ627" s="81"/>
      <c r="AR627" s="600"/>
    </row>
    <row r="628" spans="1:44" s="378" customFormat="1" ht="12.75" hidden="1" customHeight="1" x14ac:dyDescent="0.2">
      <c r="A628" s="547" t="str">
        <f>IF('5. Contrasts'!A628="","",'5. Contrasts'!A628)</f>
        <v/>
      </c>
      <c r="B628" s="211" t="str">
        <f>IF('5. Contrasts'!B628="","",'5. Contrasts'!B628)</f>
        <v/>
      </c>
      <c r="C628" s="211" t="str">
        <f>IF('5. Contrasts'!C628="","",'5. Contrasts'!C628)</f>
        <v/>
      </c>
      <c r="D628" s="91" t="str">
        <f>IF('5. Contrasts'!D628="","",'5. Contrasts'!D628)</f>
        <v/>
      </c>
      <c r="E628" s="212" t="str">
        <f>IF('5. Contrasts'!E628="","",'5. Contrasts'!E628)</f>
        <v>vs.</v>
      </c>
      <c r="F628" s="211" t="str">
        <f>IF('5. Contrasts'!F628="","",'5. Contrasts'!F628)</f>
        <v/>
      </c>
      <c r="G628" s="93" t="str">
        <f>IF('5. Contrasts'!G628="","",'5. Contrasts'!G628)</f>
        <v/>
      </c>
      <c r="H628" s="399" t="str">
        <f>IF('5. Contrasts'!H628="","",'5. Contrasts'!H628)</f>
        <v/>
      </c>
      <c r="I628" s="211" t="str">
        <f>IF('5. Contrasts'!I628="","",'5. Contrasts'!I628)</f>
        <v/>
      </c>
      <c r="J628" s="211" t="str">
        <f>IF('5. Contrasts'!J628="","",'5. Contrasts'!J628)</f>
        <v/>
      </c>
      <c r="K628" s="211" t="str">
        <f>IF('5. Contrasts'!K628="","",'5. Contrasts'!K628)</f>
        <v/>
      </c>
      <c r="L628" s="211" t="str">
        <f>IF('5. Contrasts'!L628="","",'5. Contrasts'!L628)</f>
        <v/>
      </c>
      <c r="M628" s="211" t="str">
        <f>IF('5. Contrasts'!M628="","",'5. Contrasts'!M628)</f>
        <v/>
      </c>
      <c r="N628" s="211" t="str">
        <f>IF('5. Contrasts'!N628="","",'5. Contrasts'!N628)</f>
        <v/>
      </c>
      <c r="O628" s="211" t="str">
        <f>IF('5. Contrasts'!O628="","",'5. Contrasts'!O628)</f>
        <v/>
      </c>
      <c r="P628" s="211" t="str">
        <f>IF('5. Contrasts'!P628="","",'5. Contrasts'!P628)</f>
        <v/>
      </c>
      <c r="Q628" s="211" t="str">
        <f>IF('5. Contrasts'!Q628="","",'5. Contrasts'!Q628)</f>
        <v/>
      </c>
      <c r="R628" s="211" t="str">
        <f>IF('5. Contrasts'!R628="","",'5. Contrasts'!R628)</f>
        <v/>
      </c>
      <c r="S628" s="211" t="str">
        <f>IF('5. Contrasts'!S628="","",'5. Contrasts'!S628)</f>
        <v/>
      </c>
      <c r="T628" s="211" t="str">
        <f>IF('5. Contrasts'!T628="","",'5. Contrasts'!T628)</f>
        <v/>
      </c>
      <c r="U628" s="211" t="str">
        <f>IF('5. Contrasts'!U628="","",'5. Contrasts'!U628)</f>
        <v/>
      </c>
      <c r="V628" s="211" t="str">
        <f>IF('5. Contrasts'!V628="","",'5. Contrasts'!V628)</f>
        <v/>
      </c>
      <c r="W628" s="211" t="str">
        <f>IF('5. Contrasts'!W628="","",'5. Contrasts'!W628)</f>
        <v/>
      </c>
      <c r="X628" s="211" t="str">
        <f>IF('5. Contrasts'!X628="","",'5. Contrasts'!X628)</f>
        <v/>
      </c>
      <c r="Y628" s="211" t="str">
        <f>IF('5. Contrasts'!Y628="","",'5. Contrasts'!Y628)</f>
        <v/>
      </c>
      <c r="Z628" s="585" t="str">
        <f>IF('5. Contrasts'!Z628="","",'5. Contrasts'!Z628)</f>
        <v/>
      </c>
      <c r="AA628" s="377">
        <f t="shared" si="9"/>
        <v>23</v>
      </c>
      <c r="AC628" s="599"/>
      <c r="AD628" s="81"/>
      <c r="AE628" s="81"/>
      <c r="AF628" s="81"/>
      <c r="AG628" s="81"/>
      <c r="AH628" s="81"/>
      <c r="AI628" s="87"/>
      <c r="AJ628" s="81"/>
      <c r="AK628" s="81"/>
      <c r="AL628" s="81"/>
      <c r="AM628" s="81"/>
      <c r="AN628" s="81"/>
      <c r="AO628" s="81"/>
      <c r="AP628" s="81"/>
      <c r="AQ628" s="81"/>
      <c r="AR628" s="600"/>
    </row>
    <row r="629" spans="1:44" s="378" customFormat="1" ht="12.75" hidden="1" customHeight="1" x14ac:dyDescent="0.2">
      <c r="A629" s="547" t="str">
        <f>IF('5. Contrasts'!A629="","",'5. Contrasts'!A629)</f>
        <v/>
      </c>
      <c r="B629" s="211" t="str">
        <f>IF('5. Contrasts'!B629="","",'5. Contrasts'!B629)</f>
        <v/>
      </c>
      <c r="C629" s="211" t="str">
        <f>IF('5. Contrasts'!C629="","",'5. Contrasts'!C629)</f>
        <v/>
      </c>
      <c r="D629" s="91" t="str">
        <f>IF('5. Contrasts'!D629="","",'5. Contrasts'!D629)</f>
        <v/>
      </c>
      <c r="E629" s="212" t="str">
        <f>IF('5. Contrasts'!E629="","",'5. Contrasts'!E629)</f>
        <v>vs.</v>
      </c>
      <c r="F629" s="211" t="str">
        <f>IF('5. Contrasts'!F629="","",'5. Contrasts'!F629)</f>
        <v/>
      </c>
      <c r="G629" s="93" t="str">
        <f>IF('5. Contrasts'!G629="","",'5. Contrasts'!G629)</f>
        <v/>
      </c>
      <c r="H629" s="399" t="str">
        <f>IF('5. Contrasts'!H629="","",'5. Contrasts'!H629)</f>
        <v/>
      </c>
      <c r="I629" s="211" t="str">
        <f>IF('5. Contrasts'!I629="","",'5. Contrasts'!I629)</f>
        <v/>
      </c>
      <c r="J629" s="211" t="str">
        <f>IF('5. Contrasts'!J629="","",'5. Contrasts'!J629)</f>
        <v/>
      </c>
      <c r="K629" s="211" t="str">
        <f>IF('5. Contrasts'!K629="","",'5. Contrasts'!K629)</f>
        <v/>
      </c>
      <c r="L629" s="211" t="str">
        <f>IF('5. Contrasts'!L629="","",'5. Contrasts'!L629)</f>
        <v/>
      </c>
      <c r="M629" s="211" t="str">
        <f>IF('5. Contrasts'!M629="","",'5. Contrasts'!M629)</f>
        <v/>
      </c>
      <c r="N629" s="211" t="str">
        <f>IF('5. Contrasts'!N629="","",'5. Contrasts'!N629)</f>
        <v/>
      </c>
      <c r="O629" s="211" t="str">
        <f>IF('5. Contrasts'!O629="","",'5. Contrasts'!O629)</f>
        <v/>
      </c>
      <c r="P629" s="211" t="str">
        <f>IF('5. Contrasts'!P629="","",'5. Contrasts'!P629)</f>
        <v/>
      </c>
      <c r="Q629" s="211" t="str">
        <f>IF('5. Contrasts'!Q629="","",'5. Contrasts'!Q629)</f>
        <v/>
      </c>
      <c r="R629" s="211" t="str">
        <f>IF('5. Contrasts'!R629="","",'5. Contrasts'!R629)</f>
        <v/>
      </c>
      <c r="S629" s="211" t="str">
        <f>IF('5. Contrasts'!S629="","",'5. Contrasts'!S629)</f>
        <v/>
      </c>
      <c r="T629" s="211" t="str">
        <f>IF('5. Contrasts'!T629="","",'5. Contrasts'!T629)</f>
        <v/>
      </c>
      <c r="U629" s="211" t="str">
        <f>IF('5. Contrasts'!U629="","",'5. Contrasts'!U629)</f>
        <v/>
      </c>
      <c r="V629" s="211" t="str">
        <f>IF('5. Contrasts'!V629="","",'5. Contrasts'!V629)</f>
        <v/>
      </c>
      <c r="W629" s="211" t="str">
        <f>IF('5. Contrasts'!W629="","",'5. Contrasts'!W629)</f>
        <v/>
      </c>
      <c r="X629" s="211" t="str">
        <f>IF('5. Contrasts'!X629="","",'5. Contrasts'!X629)</f>
        <v/>
      </c>
      <c r="Y629" s="211" t="str">
        <f>IF('5. Contrasts'!Y629="","",'5. Contrasts'!Y629)</f>
        <v/>
      </c>
      <c r="Z629" s="585" t="str">
        <f>IF('5. Contrasts'!Z629="","",'5. Contrasts'!Z629)</f>
        <v/>
      </c>
      <c r="AA629" s="377">
        <f t="shared" si="9"/>
        <v>23</v>
      </c>
      <c r="AC629" s="599"/>
      <c r="AD629" s="81"/>
      <c r="AE629" s="81"/>
      <c r="AF629" s="81"/>
      <c r="AG629" s="81"/>
      <c r="AH629" s="81"/>
      <c r="AI629" s="87"/>
      <c r="AJ629" s="81"/>
      <c r="AK629" s="81"/>
      <c r="AL629" s="81"/>
      <c r="AM629" s="81"/>
      <c r="AN629" s="81"/>
      <c r="AO629" s="81"/>
      <c r="AP629" s="81"/>
      <c r="AQ629" s="81"/>
      <c r="AR629" s="600"/>
    </row>
    <row r="630" spans="1:44" s="378" customFormat="1" ht="12.75" hidden="1" customHeight="1" x14ac:dyDescent="0.2">
      <c r="A630" s="547" t="str">
        <f>IF('5. Contrasts'!A630="","",'5. Contrasts'!A630)</f>
        <v/>
      </c>
      <c r="B630" s="211" t="str">
        <f>IF('5. Contrasts'!B630="","",'5. Contrasts'!B630)</f>
        <v/>
      </c>
      <c r="C630" s="211" t="str">
        <f>IF('5. Contrasts'!C630="","",'5. Contrasts'!C630)</f>
        <v/>
      </c>
      <c r="D630" s="91" t="str">
        <f>IF('5. Contrasts'!D630="","",'5. Contrasts'!D630)</f>
        <v/>
      </c>
      <c r="E630" s="212" t="str">
        <f>IF('5. Contrasts'!E630="","",'5. Contrasts'!E630)</f>
        <v>vs.</v>
      </c>
      <c r="F630" s="211" t="str">
        <f>IF('5. Contrasts'!F630="","",'5. Contrasts'!F630)</f>
        <v/>
      </c>
      <c r="G630" s="93" t="str">
        <f>IF('5. Contrasts'!G630="","",'5. Contrasts'!G630)</f>
        <v/>
      </c>
      <c r="H630" s="399" t="str">
        <f>IF('5. Contrasts'!H630="","",'5. Contrasts'!H630)</f>
        <v/>
      </c>
      <c r="I630" s="211" t="str">
        <f>IF('5. Contrasts'!I630="","",'5. Contrasts'!I630)</f>
        <v/>
      </c>
      <c r="J630" s="211" t="str">
        <f>IF('5. Contrasts'!J630="","",'5. Contrasts'!J630)</f>
        <v/>
      </c>
      <c r="K630" s="211" t="str">
        <f>IF('5. Contrasts'!K630="","",'5. Contrasts'!K630)</f>
        <v/>
      </c>
      <c r="L630" s="211" t="str">
        <f>IF('5. Contrasts'!L630="","",'5. Contrasts'!L630)</f>
        <v/>
      </c>
      <c r="M630" s="211" t="str">
        <f>IF('5. Contrasts'!M630="","",'5. Contrasts'!M630)</f>
        <v/>
      </c>
      <c r="N630" s="211" t="str">
        <f>IF('5. Contrasts'!N630="","",'5. Contrasts'!N630)</f>
        <v/>
      </c>
      <c r="O630" s="211" t="str">
        <f>IF('5. Contrasts'!O630="","",'5. Contrasts'!O630)</f>
        <v/>
      </c>
      <c r="P630" s="211" t="str">
        <f>IF('5. Contrasts'!P630="","",'5. Contrasts'!P630)</f>
        <v/>
      </c>
      <c r="Q630" s="211" t="str">
        <f>IF('5. Contrasts'!Q630="","",'5. Contrasts'!Q630)</f>
        <v/>
      </c>
      <c r="R630" s="211" t="str">
        <f>IF('5. Contrasts'!R630="","",'5. Contrasts'!R630)</f>
        <v/>
      </c>
      <c r="S630" s="211" t="str">
        <f>IF('5. Contrasts'!S630="","",'5. Contrasts'!S630)</f>
        <v/>
      </c>
      <c r="T630" s="211" t="str">
        <f>IF('5. Contrasts'!T630="","",'5. Contrasts'!T630)</f>
        <v/>
      </c>
      <c r="U630" s="211" t="str">
        <f>IF('5. Contrasts'!U630="","",'5. Contrasts'!U630)</f>
        <v/>
      </c>
      <c r="V630" s="211" t="str">
        <f>IF('5. Contrasts'!V630="","",'5. Contrasts'!V630)</f>
        <v/>
      </c>
      <c r="W630" s="211" t="str">
        <f>IF('5. Contrasts'!W630="","",'5. Contrasts'!W630)</f>
        <v/>
      </c>
      <c r="X630" s="211" t="str">
        <f>IF('5. Contrasts'!X630="","",'5. Contrasts'!X630)</f>
        <v/>
      </c>
      <c r="Y630" s="211" t="str">
        <f>IF('5. Contrasts'!Y630="","",'5. Contrasts'!Y630)</f>
        <v/>
      </c>
      <c r="Z630" s="585" t="str">
        <f>IF('5. Contrasts'!Z630="","",'5. Contrasts'!Z630)</f>
        <v/>
      </c>
      <c r="AA630" s="377">
        <f t="shared" si="9"/>
        <v>23</v>
      </c>
      <c r="AC630" s="599"/>
      <c r="AD630" s="81"/>
      <c r="AE630" s="81"/>
      <c r="AF630" s="81"/>
      <c r="AG630" s="81"/>
      <c r="AH630" s="81"/>
      <c r="AI630" s="87"/>
      <c r="AJ630" s="81"/>
      <c r="AK630" s="81"/>
      <c r="AL630" s="81"/>
      <c r="AM630" s="81"/>
      <c r="AN630" s="81"/>
      <c r="AO630" s="81"/>
      <c r="AP630" s="81"/>
      <c r="AQ630" s="81"/>
      <c r="AR630" s="600"/>
    </row>
    <row r="631" spans="1:44" s="378" customFormat="1" ht="12.75" hidden="1" customHeight="1" x14ac:dyDescent="0.2">
      <c r="A631" s="547" t="str">
        <f>IF('5. Contrasts'!A631="","",'5. Contrasts'!A631)</f>
        <v/>
      </c>
      <c r="B631" s="211" t="str">
        <f>IF('5. Contrasts'!B631="","",'5. Contrasts'!B631)</f>
        <v/>
      </c>
      <c r="C631" s="211" t="str">
        <f>IF('5. Contrasts'!C631="","",'5. Contrasts'!C631)</f>
        <v/>
      </c>
      <c r="D631" s="91" t="str">
        <f>IF('5. Contrasts'!D631="","",'5. Contrasts'!D631)</f>
        <v/>
      </c>
      <c r="E631" s="212" t="str">
        <f>IF('5. Contrasts'!E631="","",'5. Contrasts'!E631)</f>
        <v>vs.</v>
      </c>
      <c r="F631" s="211" t="str">
        <f>IF('5. Contrasts'!F631="","",'5. Contrasts'!F631)</f>
        <v/>
      </c>
      <c r="G631" s="93" t="str">
        <f>IF('5. Contrasts'!G631="","",'5. Contrasts'!G631)</f>
        <v/>
      </c>
      <c r="H631" s="399" t="str">
        <f>IF('5. Contrasts'!H631="","",'5. Contrasts'!H631)</f>
        <v/>
      </c>
      <c r="I631" s="211" t="str">
        <f>IF('5. Contrasts'!I631="","",'5. Contrasts'!I631)</f>
        <v/>
      </c>
      <c r="J631" s="211" t="str">
        <f>IF('5. Contrasts'!J631="","",'5. Contrasts'!J631)</f>
        <v/>
      </c>
      <c r="K631" s="211" t="str">
        <f>IF('5. Contrasts'!K631="","",'5. Contrasts'!K631)</f>
        <v/>
      </c>
      <c r="L631" s="211" t="str">
        <f>IF('5. Contrasts'!L631="","",'5. Contrasts'!L631)</f>
        <v/>
      </c>
      <c r="M631" s="211" t="str">
        <f>IF('5. Contrasts'!M631="","",'5. Contrasts'!M631)</f>
        <v/>
      </c>
      <c r="N631" s="211" t="str">
        <f>IF('5. Contrasts'!N631="","",'5. Contrasts'!N631)</f>
        <v/>
      </c>
      <c r="O631" s="211" t="str">
        <f>IF('5. Contrasts'!O631="","",'5. Contrasts'!O631)</f>
        <v/>
      </c>
      <c r="P631" s="211" t="str">
        <f>IF('5. Contrasts'!P631="","",'5. Contrasts'!P631)</f>
        <v/>
      </c>
      <c r="Q631" s="211" t="str">
        <f>IF('5. Contrasts'!Q631="","",'5. Contrasts'!Q631)</f>
        <v/>
      </c>
      <c r="R631" s="211" t="str">
        <f>IF('5. Contrasts'!R631="","",'5. Contrasts'!R631)</f>
        <v/>
      </c>
      <c r="S631" s="211" t="str">
        <f>IF('5. Contrasts'!S631="","",'5. Contrasts'!S631)</f>
        <v/>
      </c>
      <c r="T631" s="211" t="str">
        <f>IF('5. Contrasts'!T631="","",'5. Contrasts'!T631)</f>
        <v/>
      </c>
      <c r="U631" s="211" t="str">
        <f>IF('5. Contrasts'!U631="","",'5. Contrasts'!U631)</f>
        <v/>
      </c>
      <c r="V631" s="211" t="str">
        <f>IF('5. Contrasts'!V631="","",'5. Contrasts'!V631)</f>
        <v/>
      </c>
      <c r="W631" s="211" t="str">
        <f>IF('5. Contrasts'!W631="","",'5. Contrasts'!W631)</f>
        <v/>
      </c>
      <c r="X631" s="211" t="str">
        <f>IF('5. Contrasts'!X631="","",'5. Contrasts'!X631)</f>
        <v/>
      </c>
      <c r="Y631" s="211" t="str">
        <f>IF('5. Contrasts'!Y631="","",'5. Contrasts'!Y631)</f>
        <v/>
      </c>
      <c r="Z631" s="585" t="str">
        <f>IF('5. Contrasts'!Z631="","",'5. Contrasts'!Z631)</f>
        <v/>
      </c>
      <c r="AA631" s="377">
        <f t="shared" si="9"/>
        <v>23</v>
      </c>
      <c r="AC631" s="599"/>
      <c r="AD631" s="81"/>
      <c r="AE631" s="81"/>
      <c r="AF631" s="81"/>
      <c r="AG631" s="81"/>
      <c r="AH631" s="81"/>
      <c r="AI631" s="87"/>
      <c r="AJ631" s="81"/>
      <c r="AK631" s="81"/>
      <c r="AL631" s="81"/>
      <c r="AM631" s="81"/>
      <c r="AN631" s="81"/>
      <c r="AO631" s="81"/>
      <c r="AP631" s="81"/>
      <c r="AQ631" s="81"/>
      <c r="AR631" s="600"/>
    </row>
    <row r="632" spans="1:44" s="378" customFormat="1" ht="12.75" hidden="1" customHeight="1" x14ac:dyDescent="0.2">
      <c r="A632" s="547" t="str">
        <f>IF('5. Contrasts'!A632="","",'5. Contrasts'!A632)</f>
        <v/>
      </c>
      <c r="B632" s="211" t="str">
        <f>IF('5. Contrasts'!B632="","",'5. Contrasts'!B632)</f>
        <v/>
      </c>
      <c r="C632" s="211" t="str">
        <f>IF('5. Contrasts'!C632="","",'5. Contrasts'!C632)</f>
        <v/>
      </c>
      <c r="D632" s="91" t="str">
        <f>IF('5. Contrasts'!D632="","",'5. Contrasts'!D632)</f>
        <v/>
      </c>
      <c r="E632" s="212" t="str">
        <f>IF('5. Contrasts'!E632="","",'5. Contrasts'!E632)</f>
        <v>vs.</v>
      </c>
      <c r="F632" s="211" t="str">
        <f>IF('5. Contrasts'!F632="","",'5. Contrasts'!F632)</f>
        <v/>
      </c>
      <c r="G632" s="93" t="str">
        <f>IF('5. Contrasts'!G632="","",'5. Contrasts'!G632)</f>
        <v/>
      </c>
      <c r="H632" s="399" t="str">
        <f>IF('5. Contrasts'!H632="","",'5. Contrasts'!H632)</f>
        <v/>
      </c>
      <c r="I632" s="211" t="str">
        <f>IF('5. Contrasts'!I632="","",'5. Contrasts'!I632)</f>
        <v/>
      </c>
      <c r="J632" s="211" t="str">
        <f>IF('5. Contrasts'!J632="","",'5. Contrasts'!J632)</f>
        <v/>
      </c>
      <c r="K632" s="211" t="str">
        <f>IF('5. Contrasts'!K632="","",'5. Contrasts'!K632)</f>
        <v/>
      </c>
      <c r="L632" s="211" t="str">
        <f>IF('5. Contrasts'!L632="","",'5. Contrasts'!L632)</f>
        <v/>
      </c>
      <c r="M632" s="211" t="str">
        <f>IF('5. Contrasts'!M632="","",'5. Contrasts'!M632)</f>
        <v/>
      </c>
      <c r="N632" s="211" t="str">
        <f>IF('5. Contrasts'!N632="","",'5. Contrasts'!N632)</f>
        <v/>
      </c>
      <c r="O632" s="211" t="str">
        <f>IF('5. Contrasts'!O632="","",'5. Contrasts'!O632)</f>
        <v/>
      </c>
      <c r="P632" s="211" t="str">
        <f>IF('5. Contrasts'!P632="","",'5. Contrasts'!P632)</f>
        <v/>
      </c>
      <c r="Q632" s="211" t="str">
        <f>IF('5. Contrasts'!Q632="","",'5. Contrasts'!Q632)</f>
        <v/>
      </c>
      <c r="R632" s="211" t="str">
        <f>IF('5. Contrasts'!R632="","",'5. Contrasts'!R632)</f>
        <v/>
      </c>
      <c r="S632" s="211" t="str">
        <f>IF('5. Contrasts'!S632="","",'5. Contrasts'!S632)</f>
        <v/>
      </c>
      <c r="T632" s="211" t="str">
        <f>IF('5. Contrasts'!T632="","",'5. Contrasts'!T632)</f>
        <v/>
      </c>
      <c r="U632" s="211" t="str">
        <f>IF('5. Contrasts'!U632="","",'5. Contrasts'!U632)</f>
        <v/>
      </c>
      <c r="V632" s="211" t="str">
        <f>IF('5. Contrasts'!V632="","",'5. Contrasts'!V632)</f>
        <v/>
      </c>
      <c r="W632" s="211" t="str">
        <f>IF('5. Contrasts'!W632="","",'5. Contrasts'!W632)</f>
        <v/>
      </c>
      <c r="X632" s="211" t="str">
        <f>IF('5. Contrasts'!X632="","",'5. Contrasts'!X632)</f>
        <v/>
      </c>
      <c r="Y632" s="211" t="str">
        <f>IF('5. Contrasts'!Y632="","",'5. Contrasts'!Y632)</f>
        <v/>
      </c>
      <c r="Z632" s="585" t="str">
        <f>IF('5. Contrasts'!Z632="","",'5. Contrasts'!Z632)</f>
        <v/>
      </c>
      <c r="AA632" s="377">
        <f t="shared" si="9"/>
        <v>23</v>
      </c>
      <c r="AC632" s="599"/>
      <c r="AD632" s="81"/>
      <c r="AE632" s="81"/>
      <c r="AF632" s="81"/>
      <c r="AG632" s="81"/>
      <c r="AH632" s="81"/>
      <c r="AI632" s="87"/>
      <c r="AJ632" s="81"/>
      <c r="AK632" s="81"/>
      <c r="AL632" s="81"/>
      <c r="AM632" s="81"/>
      <c r="AN632" s="81"/>
      <c r="AO632" s="81"/>
      <c r="AP632" s="81"/>
      <c r="AQ632" s="81"/>
      <c r="AR632" s="600"/>
    </row>
    <row r="633" spans="1:44" s="382" customFormat="1" ht="12.75" customHeight="1" x14ac:dyDescent="0.2">
      <c r="A633" s="549" t="str">
        <f>IF('5. Contrasts'!A633="","",'5. Contrasts'!A633)</f>
        <v xml:space="preserve">Note: There are additional rows available for use if you highlight this row and the one above it and choose "Unhide" in the "View" menu. </v>
      </c>
      <c r="B633" s="213"/>
      <c r="C633" s="218"/>
      <c r="D633" s="218"/>
      <c r="E633" s="219"/>
      <c r="F633" s="218"/>
      <c r="G633" s="218"/>
      <c r="H633" s="218"/>
      <c r="I633" s="218"/>
      <c r="J633" s="218"/>
      <c r="K633" s="218"/>
      <c r="L633" s="218"/>
      <c r="M633" s="218"/>
      <c r="N633" s="218"/>
      <c r="O633" s="218"/>
      <c r="P633" s="218"/>
      <c r="Q633" s="218"/>
      <c r="R633" s="218"/>
      <c r="S633" s="218"/>
      <c r="T633" s="218"/>
      <c r="U633" s="218"/>
      <c r="V633" s="218"/>
      <c r="W633" s="218"/>
      <c r="X633" s="218"/>
      <c r="Y633" s="218"/>
      <c r="Z633" s="586" t="str">
        <f>IF('5. Contrasts'!Z633="","",'5. Contrasts'!Z633)</f>
        <v/>
      </c>
      <c r="AA633" s="381"/>
      <c r="AC633" s="601"/>
      <c r="AD633" s="247"/>
      <c r="AE633" s="247"/>
      <c r="AF633" s="247"/>
      <c r="AG633" s="247"/>
      <c r="AH633" s="247"/>
      <c r="AI633" s="247"/>
      <c r="AJ633" s="247"/>
      <c r="AK633" s="247"/>
      <c r="AL633" s="247"/>
      <c r="AM633" s="247"/>
      <c r="AN633" s="247"/>
      <c r="AO633" s="247"/>
      <c r="AP633" s="247"/>
      <c r="AQ633" s="247"/>
      <c r="AR633" s="602"/>
    </row>
    <row r="634" spans="1:44" s="385" customFormat="1" ht="14.25" customHeight="1" x14ac:dyDescent="0.2">
      <c r="A634" s="543" t="str">
        <f>IF('5. Contrasts'!A634="","",'5. Contrasts'!A634)</f>
        <v/>
      </c>
      <c r="B634" s="214"/>
      <c r="C634" s="214"/>
      <c r="D634" s="214"/>
      <c r="E634" s="397"/>
      <c r="F634" s="215"/>
      <c r="G634" s="215"/>
      <c r="H634" s="215"/>
      <c r="I634" s="215"/>
      <c r="J634" s="215"/>
      <c r="K634" s="215"/>
      <c r="L634" s="215"/>
      <c r="M634" s="215"/>
      <c r="N634" s="215"/>
      <c r="O634" s="215"/>
      <c r="P634" s="215"/>
      <c r="Q634" s="215"/>
      <c r="R634" s="215"/>
      <c r="S634" s="215"/>
      <c r="T634" s="215"/>
      <c r="U634" s="215"/>
      <c r="V634" s="215"/>
      <c r="W634" s="215"/>
      <c r="X634" s="215"/>
      <c r="Y634" s="215"/>
      <c r="Z634" s="587"/>
      <c r="AA634" s="384"/>
      <c r="AC634" s="603"/>
      <c r="AD634" s="248"/>
      <c r="AE634" s="248"/>
      <c r="AF634" s="248"/>
      <c r="AG634" s="248"/>
      <c r="AH634" s="248"/>
      <c r="AI634" s="248"/>
      <c r="AJ634" s="248"/>
      <c r="AK634" s="248"/>
      <c r="AL634" s="248"/>
      <c r="AM634" s="248"/>
      <c r="AN634" s="248"/>
      <c r="AO634" s="248"/>
      <c r="AP634" s="248"/>
      <c r="AQ634" s="248"/>
      <c r="AR634" s="604"/>
    </row>
    <row r="635" spans="1:44" s="378" customFormat="1" ht="12.75" customHeight="1" x14ac:dyDescent="0.2">
      <c r="A635" s="547" t="str">
        <f>IF('5. Contrasts'!A635="","",'5. Contrasts'!A635)</f>
        <v/>
      </c>
      <c r="B635" s="211" t="str">
        <f>IF('5. Contrasts'!B635="","",'5. Contrasts'!B635)</f>
        <v/>
      </c>
      <c r="C635" s="211" t="str">
        <f>IF('5. Contrasts'!C635="","",'5. Contrasts'!C635)</f>
        <v/>
      </c>
      <c r="D635" s="91" t="str">
        <f>IF('5. Contrasts'!D635="","",'5. Contrasts'!D635)</f>
        <v/>
      </c>
      <c r="E635" s="212" t="str">
        <f>IF('5. Contrasts'!E635="","",'5. Contrasts'!E635)</f>
        <v>vs.</v>
      </c>
      <c r="F635" s="211" t="str">
        <f>IF('5. Contrasts'!F635="","",'5. Contrasts'!F635)</f>
        <v/>
      </c>
      <c r="G635" s="93" t="str">
        <f>IF('5. Contrasts'!G635="","",'5. Contrasts'!G635)</f>
        <v/>
      </c>
      <c r="H635" s="398" t="str">
        <f>IF('5. Contrasts'!H635="","",'5. Contrasts'!H635)</f>
        <v/>
      </c>
      <c r="I635" s="216" t="str">
        <f>IF('5. Contrasts'!I635="","",'5. Contrasts'!I635)</f>
        <v/>
      </c>
      <c r="J635" s="216" t="str">
        <f>IF('5. Contrasts'!J635="","",'5. Contrasts'!J635)</f>
        <v/>
      </c>
      <c r="K635" s="216" t="str">
        <f>IF('5. Contrasts'!K635="","",'5. Contrasts'!K635)</f>
        <v/>
      </c>
      <c r="L635" s="216" t="str">
        <f>IF('5. Contrasts'!L635="","",'5. Contrasts'!L635)</f>
        <v/>
      </c>
      <c r="M635" s="216" t="str">
        <f>IF('5. Contrasts'!M635="","",'5. Contrasts'!M635)</f>
        <v/>
      </c>
      <c r="N635" s="216" t="str">
        <f>IF('5. Contrasts'!N635="","",'5. Contrasts'!N635)</f>
        <v/>
      </c>
      <c r="O635" s="216" t="str">
        <f>IF('5. Contrasts'!O635="","",'5. Contrasts'!O635)</f>
        <v/>
      </c>
      <c r="P635" s="216" t="str">
        <f>IF('5. Contrasts'!P635="","",'5. Contrasts'!P635)</f>
        <v/>
      </c>
      <c r="Q635" s="216" t="str">
        <f>IF('5. Contrasts'!Q635="","",'5. Contrasts'!Q635)</f>
        <v/>
      </c>
      <c r="R635" s="216" t="str">
        <f>IF('5. Contrasts'!R635="","",'5. Contrasts'!R635)</f>
        <v/>
      </c>
      <c r="S635" s="216" t="str">
        <f>IF('5. Contrasts'!S635="","",'5. Contrasts'!S635)</f>
        <v/>
      </c>
      <c r="T635" s="216" t="str">
        <f>IF('5. Contrasts'!T635="","",'5. Contrasts'!T635)</f>
        <v/>
      </c>
      <c r="U635" s="216" t="str">
        <f>IF('5. Contrasts'!U635="","",'5. Contrasts'!U635)</f>
        <v/>
      </c>
      <c r="V635" s="216" t="str">
        <f>IF('5. Contrasts'!V635="","",'5. Contrasts'!V635)</f>
        <v/>
      </c>
      <c r="W635" s="211" t="str">
        <f>IF('5. Contrasts'!W635="","",'5. Contrasts'!W635)</f>
        <v/>
      </c>
      <c r="X635" s="211" t="str">
        <f>IF('5. Contrasts'!X635="","",'5. Contrasts'!X635)</f>
        <v/>
      </c>
      <c r="Y635" s="211" t="str">
        <f>IF('5. Contrasts'!Y635="","",'5. Contrasts'!Y635)</f>
        <v/>
      </c>
      <c r="Z635" s="585" t="str">
        <f>IF('5. Contrasts'!Z635="","",'5. Contrasts'!Z635)</f>
        <v/>
      </c>
      <c r="AA635" s="377">
        <f t="shared" si="9"/>
        <v>24</v>
      </c>
      <c r="AC635" s="599"/>
      <c r="AD635" s="81"/>
      <c r="AE635" s="81"/>
      <c r="AF635" s="81"/>
      <c r="AG635" s="81"/>
      <c r="AH635" s="81"/>
      <c r="AI635" s="87"/>
      <c r="AJ635" s="81"/>
      <c r="AK635" s="81"/>
      <c r="AL635" s="81"/>
      <c r="AM635" s="81"/>
      <c r="AN635" s="81"/>
      <c r="AO635" s="81"/>
      <c r="AP635" s="81"/>
      <c r="AQ635" s="81"/>
      <c r="AR635" s="600"/>
    </row>
    <row r="636" spans="1:44" s="378" customFormat="1" ht="12.75" customHeight="1" x14ac:dyDescent="0.2">
      <c r="A636" s="547" t="str">
        <f>IF('5. Contrasts'!A636="","",'5. Contrasts'!A636)</f>
        <v/>
      </c>
      <c r="B636" s="211" t="str">
        <f>IF('5. Contrasts'!B636="","",'5. Contrasts'!B636)</f>
        <v/>
      </c>
      <c r="C636" s="211" t="str">
        <f>IF('5. Contrasts'!C636="","",'5. Contrasts'!C636)</f>
        <v/>
      </c>
      <c r="D636" s="91" t="str">
        <f>IF('5. Contrasts'!D636="","",'5. Contrasts'!D636)</f>
        <v/>
      </c>
      <c r="E636" s="212" t="str">
        <f>IF('5. Contrasts'!E636="","",'5. Contrasts'!E636)</f>
        <v>vs.</v>
      </c>
      <c r="F636" s="211" t="str">
        <f>IF('5. Contrasts'!F636="","",'5. Contrasts'!F636)</f>
        <v/>
      </c>
      <c r="G636" s="93" t="str">
        <f>IF('5. Contrasts'!G636="","",'5. Contrasts'!G636)</f>
        <v/>
      </c>
      <c r="H636" s="399" t="str">
        <f>IF('5. Contrasts'!H636="","",'5. Contrasts'!H636)</f>
        <v/>
      </c>
      <c r="I636" s="211" t="str">
        <f>IF('5. Contrasts'!I636="","",'5. Contrasts'!I636)</f>
        <v/>
      </c>
      <c r="J636" s="211" t="str">
        <f>IF('5. Contrasts'!J636="","",'5. Contrasts'!J636)</f>
        <v/>
      </c>
      <c r="K636" s="211" t="str">
        <f>IF('5. Contrasts'!K636="","",'5. Contrasts'!K636)</f>
        <v/>
      </c>
      <c r="L636" s="211" t="str">
        <f>IF('5. Contrasts'!L636="","",'5. Contrasts'!L636)</f>
        <v/>
      </c>
      <c r="M636" s="211" t="str">
        <f>IF('5. Contrasts'!M636="","",'5. Contrasts'!M636)</f>
        <v/>
      </c>
      <c r="N636" s="211" t="str">
        <f>IF('5. Contrasts'!N636="","",'5. Contrasts'!N636)</f>
        <v/>
      </c>
      <c r="O636" s="211" t="str">
        <f>IF('5. Contrasts'!O636="","",'5. Contrasts'!O636)</f>
        <v/>
      </c>
      <c r="P636" s="211" t="str">
        <f>IF('5. Contrasts'!P636="","",'5. Contrasts'!P636)</f>
        <v/>
      </c>
      <c r="Q636" s="211" t="str">
        <f>IF('5. Contrasts'!Q636="","",'5. Contrasts'!Q636)</f>
        <v/>
      </c>
      <c r="R636" s="211" t="str">
        <f>IF('5. Contrasts'!R636="","",'5. Contrasts'!R636)</f>
        <v/>
      </c>
      <c r="S636" s="211" t="str">
        <f>IF('5. Contrasts'!S636="","",'5. Contrasts'!S636)</f>
        <v/>
      </c>
      <c r="T636" s="211" t="str">
        <f>IF('5. Contrasts'!T636="","",'5. Contrasts'!T636)</f>
        <v/>
      </c>
      <c r="U636" s="211" t="str">
        <f>IF('5. Contrasts'!U636="","",'5. Contrasts'!U636)</f>
        <v/>
      </c>
      <c r="V636" s="211" t="str">
        <f>IF('5. Contrasts'!V636="","",'5. Contrasts'!V636)</f>
        <v/>
      </c>
      <c r="W636" s="211" t="str">
        <f>IF('5. Contrasts'!W636="","",'5. Contrasts'!W636)</f>
        <v/>
      </c>
      <c r="X636" s="211" t="str">
        <f>IF('5. Contrasts'!X636="","",'5. Contrasts'!X636)</f>
        <v/>
      </c>
      <c r="Y636" s="211" t="str">
        <f>IF('5. Contrasts'!Y636="","",'5. Contrasts'!Y636)</f>
        <v/>
      </c>
      <c r="Z636" s="585" t="str">
        <f>IF('5. Contrasts'!Z636="","",'5. Contrasts'!Z636)</f>
        <v/>
      </c>
      <c r="AA636" s="377">
        <f t="shared" si="9"/>
        <v>24</v>
      </c>
      <c r="AC636" s="599"/>
      <c r="AD636" s="81"/>
      <c r="AE636" s="81"/>
      <c r="AF636" s="81"/>
      <c r="AG636" s="81"/>
      <c r="AH636" s="81"/>
      <c r="AI636" s="87"/>
      <c r="AJ636" s="81"/>
      <c r="AK636" s="81"/>
      <c r="AL636" s="81"/>
      <c r="AM636" s="81"/>
      <c r="AN636" s="81"/>
      <c r="AO636" s="81"/>
      <c r="AP636" s="81"/>
      <c r="AQ636" s="81"/>
      <c r="AR636" s="600"/>
    </row>
    <row r="637" spans="1:44" s="378" customFormat="1" ht="12.75" customHeight="1" x14ac:dyDescent="0.2">
      <c r="A637" s="547" t="str">
        <f>IF('5. Contrasts'!A637="","",'5. Contrasts'!A637)</f>
        <v/>
      </c>
      <c r="B637" s="211" t="str">
        <f>IF('5. Contrasts'!B637="","",'5. Contrasts'!B637)</f>
        <v/>
      </c>
      <c r="C637" s="211" t="str">
        <f>IF('5. Contrasts'!C637="","",'5. Contrasts'!C637)</f>
        <v/>
      </c>
      <c r="D637" s="91" t="str">
        <f>IF('5. Contrasts'!D637="","",'5. Contrasts'!D637)</f>
        <v/>
      </c>
      <c r="E637" s="212" t="str">
        <f>IF('5. Contrasts'!E637="","",'5. Contrasts'!E637)</f>
        <v>vs.</v>
      </c>
      <c r="F637" s="211" t="str">
        <f>IF('5. Contrasts'!F637="","",'5. Contrasts'!F637)</f>
        <v/>
      </c>
      <c r="G637" s="93" t="str">
        <f>IF('5. Contrasts'!G637="","",'5. Contrasts'!G637)</f>
        <v/>
      </c>
      <c r="H637" s="399" t="str">
        <f>IF('5. Contrasts'!H637="","",'5. Contrasts'!H637)</f>
        <v/>
      </c>
      <c r="I637" s="211" t="str">
        <f>IF('5. Contrasts'!I637="","",'5. Contrasts'!I637)</f>
        <v/>
      </c>
      <c r="J637" s="211" t="str">
        <f>IF('5. Contrasts'!J637="","",'5. Contrasts'!J637)</f>
        <v/>
      </c>
      <c r="K637" s="211" t="str">
        <f>IF('5. Contrasts'!K637="","",'5. Contrasts'!K637)</f>
        <v/>
      </c>
      <c r="L637" s="211" t="str">
        <f>IF('5. Contrasts'!L637="","",'5. Contrasts'!L637)</f>
        <v/>
      </c>
      <c r="M637" s="211" t="str">
        <f>IF('5. Contrasts'!M637="","",'5. Contrasts'!M637)</f>
        <v/>
      </c>
      <c r="N637" s="211" t="str">
        <f>IF('5. Contrasts'!N637="","",'5. Contrasts'!N637)</f>
        <v/>
      </c>
      <c r="O637" s="211" t="str">
        <f>IF('5. Contrasts'!O637="","",'5. Contrasts'!O637)</f>
        <v/>
      </c>
      <c r="P637" s="211" t="str">
        <f>IF('5. Contrasts'!P637="","",'5. Contrasts'!P637)</f>
        <v/>
      </c>
      <c r="Q637" s="211" t="str">
        <f>IF('5. Contrasts'!Q637="","",'5. Contrasts'!Q637)</f>
        <v/>
      </c>
      <c r="R637" s="211" t="str">
        <f>IF('5. Contrasts'!R637="","",'5. Contrasts'!R637)</f>
        <v/>
      </c>
      <c r="S637" s="211" t="str">
        <f>IF('5. Contrasts'!S637="","",'5. Contrasts'!S637)</f>
        <v/>
      </c>
      <c r="T637" s="211" t="str">
        <f>IF('5. Contrasts'!T637="","",'5. Contrasts'!T637)</f>
        <v/>
      </c>
      <c r="U637" s="211" t="str">
        <f>IF('5. Contrasts'!U637="","",'5. Contrasts'!U637)</f>
        <v/>
      </c>
      <c r="V637" s="211" t="str">
        <f>IF('5. Contrasts'!V637="","",'5. Contrasts'!V637)</f>
        <v/>
      </c>
      <c r="W637" s="211" t="str">
        <f>IF('5. Contrasts'!W637="","",'5. Contrasts'!W637)</f>
        <v/>
      </c>
      <c r="X637" s="211" t="str">
        <f>IF('5. Contrasts'!X637="","",'5. Contrasts'!X637)</f>
        <v/>
      </c>
      <c r="Y637" s="211" t="str">
        <f>IF('5. Contrasts'!Y637="","",'5. Contrasts'!Y637)</f>
        <v/>
      </c>
      <c r="Z637" s="585" t="str">
        <f>IF('5. Contrasts'!Z637="","",'5. Contrasts'!Z637)</f>
        <v/>
      </c>
      <c r="AA637" s="377">
        <f t="shared" si="9"/>
        <v>24</v>
      </c>
      <c r="AC637" s="599"/>
      <c r="AD637" s="81"/>
      <c r="AE637" s="81"/>
      <c r="AF637" s="81"/>
      <c r="AG637" s="81"/>
      <c r="AH637" s="81"/>
      <c r="AI637" s="87"/>
      <c r="AJ637" s="81"/>
      <c r="AK637" s="81"/>
      <c r="AL637" s="81"/>
      <c r="AM637" s="81"/>
      <c r="AN637" s="81"/>
      <c r="AO637" s="81"/>
      <c r="AP637" s="81"/>
      <c r="AQ637" s="81"/>
      <c r="AR637" s="600"/>
    </row>
    <row r="638" spans="1:44" s="378" customFormat="1" ht="12.75" customHeight="1" x14ac:dyDescent="0.2">
      <c r="A638" s="547" t="str">
        <f>IF('5. Contrasts'!A638="","",'5. Contrasts'!A638)</f>
        <v/>
      </c>
      <c r="B638" s="211" t="str">
        <f>IF('5. Contrasts'!B638="","",'5. Contrasts'!B638)</f>
        <v/>
      </c>
      <c r="C638" s="211" t="str">
        <f>IF('5. Contrasts'!C638="","",'5. Contrasts'!C638)</f>
        <v/>
      </c>
      <c r="D638" s="91" t="str">
        <f>IF('5. Contrasts'!D638="","",'5. Contrasts'!D638)</f>
        <v/>
      </c>
      <c r="E638" s="212" t="str">
        <f>IF('5. Contrasts'!E638="","",'5. Contrasts'!E638)</f>
        <v>vs.</v>
      </c>
      <c r="F638" s="211" t="str">
        <f>IF('5. Contrasts'!F638="","",'5. Contrasts'!F638)</f>
        <v/>
      </c>
      <c r="G638" s="93" t="str">
        <f>IF('5. Contrasts'!G638="","",'5. Contrasts'!G638)</f>
        <v/>
      </c>
      <c r="H638" s="399" t="str">
        <f>IF('5. Contrasts'!H638="","",'5. Contrasts'!H638)</f>
        <v/>
      </c>
      <c r="I638" s="211" t="str">
        <f>IF('5. Contrasts'!I638="","",'5. Contrasts'!I638)</f>
        <v/>
      </c>
      <c r="J638" s="211" t="str">
        <f>IF('5. Contrasts'!J638="","",'5. Contrasts'!J638)</f>
        <v/>
      </c>
      <c r="K638" s="211" t="str">
        <f>IF('5. Contrasts'!K638="","",'5. Contrasts'!K638)</f>
        <v/>
      </c>
      <c r="L638" s="211" t="str">
        <f>IF('5. Contrasts'!L638="","",'5. Contrasts'!L638)</f>
        <v/>
      </c>
      <c r="M638" s="211" t="str">
        <f>IF('5. Contrasts'!M638="","",'5. Contrasts'!M638)</f>
        <v/>
      </c>
      <c r="N638" s="211" t="str">
        <f>IF('5. Contrasts'!N638="","",'5. Contrasts'!N638)</f>
        <v/>
      </c>
      <c r="O638" s="211" t="str">
        <f>IF('5. Contrasts'!O638="","",'5. Contrasts'!O638)</f>
        <v/>
      </c>
      <c r="P638" s="211" t="str">
        <f>IF('5. Contrasts'!P638="","",'5. Contrasts'!P638)</f>
        <v/>
      </c>
      <c r="Q638" s="211" t="str">
        <f>IF('5. Contrasts'!Q638="","",'5. Contrasts'!Q638)</f>
        <v/>
      </c>
      <c r="R638" s="211" t="str">
        <f>IF('5. Contrasts'!R638="","",'5. Contrasts'!R638)</f>
        <v/>
      </c>
      <c r="S638" s="211" t="str">
        <f>IF('5. Contrasts'!S638="","",'5. Contrasts'!S638)</f>
        <v/>
      </c>
      <c r="T638" s="211" t="str">
        <f>IF('5. Contrasts'!T638="","",'5. Contrasts'!T638)</f>
        <v/>
      </c>
      <c r="U638" s="211" t="str">
        <f>IF('5. Contrasts'!U638="","",'5. Contrasts'!U638)</f>
        <v/>
      </c>
      <c r="V638" s="211" t="str">
        <f>IF('5. Contrasts'!V638="","",'5. Contrasts'!V638)</f>
        <v/>
      </c>
      <c r="W638" s="211" t="str">
        <f>IF('5. Contrasts'!W638="","",'5. Contrasts'!W638)</f>
        <v/>
      </c>
      <c r="X638" s="211" t="str">
        <f>IF('5. Contrasts'!X638="","",'5. Contrasts'!X638)</f>
        <v/>
      </c>
      <c r="Y638" s="211" t="str">
        <f>IF('5. Contrasts'!Y638="","",'5. Contrasts'!Y638)</f>
        <v/>
      </c>
      <c r="Z638" s="585" t="str">
        <f>IF('5. Contrasts'!Z638="","",'5. Contrasts'!Z638)</f>
        <v/>
      </c>
      <c r="AA638" s="377">
        <f t="shared" si="9"/>
        <v>24</v>
      </c>
      <c r="AC638" s="599"/>
      <c r="AD638" s="81"/>
      <c r="AE638" s="81"/>
      <c r="AF638" s="81"/>
      <c r="AG638" s="81"/>
      <c r="AH638" s="81"/>
      <c r="AI638" s="87"/>
      <c r="AJ638" s="81"/>
      <c r="AK638" s="81"/>
      <c r="AL638" s="81"/>
      <c r="AM638" s="81"/>
      <c r="AN638" s="81"/>
      <c r="AO638" s="81"/>
      <c r="AP638" s="81"/>
      <c r="AQ638" s="81"/>
      <c r="AR638" s="600"/>
    </row>
    <row r="639" spans="1:44" s="378" customFormat="1" ht="12.75" customHeight="1" x14ac:dyDescent="0.2">
      <c r="A639" s="547" t="str">
        <f>IF('5. Contrasts'!A639="","",'5. Contrasts'!A639)</f>
        <v/>
      </c>
      <c r="B639" s="211" t="str">
        <f>IF('5. Contrasts'!B639="","",'5. Contrasts'!B639)</f>
        <v/>
      </c>
      <c r="C639" s="211" t="str">
        <f>IF('5. Contrasts'!C639="","",'5. Contrasts'!C639)</f>
        <v/>
      </c>
      <c r="D639" s="91" t="str">
        <f>IF('5. Contrasts'!D639="","",'5. Contrasts'!D639)</f>
        <v/>
      </c>
      <c r="E639" s="212" t="str">
        <f>IF('5. Contrasts'!E639="","",'5. Contrasts'!E639)</f>
        <v>vs.</v>
      </c>
      <c r="F639" s="211" t="str">
        <f>IF('5. Contrasts'!F639="","",'5. Contrasts'!F639)</f>
        <v/>
      </c>
      <c r="G639" s="93" t="str">
        <f>IF('5. Contrasts'!G639="","",'5. Contrasts'!G639)</f>
        <v/>
      </c>
      <c r="H639" s="399" t="str">
        <f>IF('5. Contrasts'!H639="","",'5. Contrasts'!H639)</f>
        <v/>
      </c>
      <c r="I639" s="211" t="str">
        <f>IF('5. Contrasts'!I639="","",'5. Contrasts'!I639)</f>
        <v/>
      </c>
      <c r="J639" s="211" t="str">
        <f>IF('5. Contrasts'!J639="","",'5. Contrasts'!J639)</f>
        <v/>
      </c>
      <c r="K639" s="211" t="str">
        <f>IF('5. Contrasts'!K639="","",'5. Contrasts'!K639)</f>
        <v/>
      </c>
      <c r="L639" s="211" t="str">
        <f>IF('5. Contrasts'!L639="","",'5. Contrasts'!L639)</f>
        <v/>
      </c>
      <c r="M639" s="211" t="str">
        <f>IF('5. Contrasts'!M639="","",'5. Contrasts'!M639)</f>
        <v/>
      </c>
      <c r="N639" s="211" t="str">
        <f>IF('5. Contrasts'!N639="","",'5. Contrasts'!N639)</f>
        <v/>
      </c>
      <c r="O639" s="211" t="str">
        <f>IF('5. Contrasts'!O639="","",'5. Contrasts'!O639)</f>
        <v/>
      </c>
      <c r="P639" s="211" t="str">
        <f>IF('5. Contrasts'!P639="","",'5. Contrasts'!P639)</f>
        <v/>
      </c>
      <c r="Q639" s="211" t="str">
        <f>IF('5. Contrasts'!Q639="","",'5. Contrasts'!Q639)</f>
        <v/>
      </c>
      <c r="R639" s="211" t="str">
        <f>IF('5. Contrasts'!R639="","",'5. Contrasts'!R639)</f>
        <v/>
      </c>
      <c r="S639" s="211" t="str">
        <f>IF('5. Contrasts'!S639="","",'5. Contrasts'!S639)</f>
        <v/>
      </c>
      <c r="T639" s="211" t="str">
        <f>IF('5. Contrasts'!T639="","",'5. Contrasts'!T639)</f>
        <v/>
      </c>
      <c r="U639" s="211" t="str">
        <f>IF('5. Contrasts'!U639="","",'5. Contrasts'!U639)</f>
        <v/>
      </c>
      <c r="V639" s="211" t="str">
        <f>IF('5. Contrasts'!V639="","",'5. Contrasts'!V639)</f>
        <v/>
      </c>
      <c r="W639" s="211" t="str">
        <f>IF('5. Contrasts'!W639="","",'5. Contrasts'!W639)</f>
        <v/>
      </c>
      <c r="X639" s="211" t="str">
        <f>IF('5. Contrasts'!X639="","",'5. Contrasts'!X639)</f>
        <v/>
      </c>
      <c r="Y639" s="211" t="str">
        <f>IF('5. Contrasts'!Y639="","",'5. Contrasts'!Y639)</f>
        <v/>
      </c>
      <c r="Z639" s="585" t="str">
        <f>IF('5. Contrasts'!Z639="","",'5. Contrasts'!Z639)</f>
        <v/>
      </c>
      <c r="AA639" s="377">
        <f t="shared" si="9"/>
        <v>24</v>
      </c>
      <c r="AC639" s="599"/>
      <c r="AD639" s="81"/>
      <c r="AE639" s="81"/>
      <c r="AF639" s="81"/>
      <c r="AG639" s="81"/>
      <c r="AH639" s="81"/>
      <c r="AI639" s="87"/>
      <c r="AJ639" s="81"/>
      <c r="AK639" s="81"/>
      <c r="AL639" s="81"/>
      <c r="AM639" s="81"/>
      <c r="AN639" s="81"/>
      <c r="AO639" s="81"/>
      <c r="AP639" s="81"/>
      <c r="AQ639" s="81"/>
      <c r="AR639" s="600"/>
    </row>
    <row r="640" spans="1:44" s="378" customFormat="1" ht="12.75" customHeight="1" x14ac:dyDescent="0.2">
      <c r="A640" s="547" t="str">
        <f>IF('5. Contrasts'!A640="","",'5. Contrasts'!A640)</f>
        <v/>
      </c>
      <c r="B640" s="211" t="str">
        <f>IF('5. Contrasts'!B640="","",'5. Contrasts'!B640)</f>
        <v/>
      </c>
      <c r="C640" s="211" t="str">
        <f>IF('5. Contrasts'!C640="","",'5. Contrasts'!C640)</f>
        <v/>
      </c>
      <c r="D640" s="91" t="str">
        <f>IF('5. Contrasts'!D640="","",'5. Contrasts'!D640)</f>
        <v/>
      </c>
      <c r="E640" s="212" t="str">
        <f>IF('5. Contrasts'!E640="","",'5. Contrasts'!E640)</f>
        <v>vs.</v>
      </c>
      <c r="F640" s="211" t="str">
        <f>IF('5. Contrasts'!F640="","",'5. Contrasts'!F640)</f>
        <v/>
      </c>
      <c r="G640" s="93" t="str">
        <f>IF('5. Contrasts'!G640="","",'5. Contrasts'!G640)</f>
        <v/>
      </c>
      <c r="H640" s="399" t="str">
        <f>IF('5. Contrasts'!H640="","",'5. Contrasts'!H640)</f>
        <v/>
      </c>
      <c r="I640" s="211" t="str">
        <f>IF('5. Contrasts'!I640="","",'5. Contrasts'!I640)</f>
        <v/>
      </c>
      <c r="J640" s="211" t="str">
        <f>IF('5. Contrasts'!J640="","",'5. Contrasts'!J640)</f>
        <v/>
      </c>
      <c r="K640" s="211" t="str">
        <f>IF('5. Contrasts'!K640="","",'5. Contrasts'!K640)</f>
        <v/>
      </c>
      <c r="L640" s="211" t="str">
        <f>IF('5. Contrasts'!L640="","",'5. Contrasts'!L640)</f>
        <v/>
      </c>
      <c r="M640" s="211" t="str">
        <f>IF('5. Contrasts'!M640="","",'5. Contrasts'!M640)</f>
        <v/>
      </c>
      <c r="N640" s="211" t="str">
        <f>IF('5. Contrasts'!N640="","",'5. Contrasts'!N640)</f>
        <v/>
      </c>
      <c r="O640" s="211" t="str">
        <f>IF('5. Contrasts'!O640="","",'5. Contrasts'!O640)</f>
        <v/>
      </c>
      <c r="P640" s="211" t="str">
        <f>IF('5. Contrasts'!P640="","",'5. Contrasts'!P640)</f>
        <v/>
      </c>
      <c r="Q640" s="211" t="str">
        <f>IF('5. Contrasts'!Q640="","",'5. Contrasts'!Q640)</f>
        <v/>
      </c>
      <c r="R640" s="211" t="str">
        <f>IF('5. Contrasts'!R640="","",'5. Contrasts'!R640)</f>
        <v/>
      </c>
      <c r="S640" s="211" t="str">
        <f>IF('5. Contrasts'!S640="","",'5. Contrasts'!S640)</f>
        <v/>
      </c>
      <c r="T640" s="211" t="str">
        <f>IF('5. Contrasts'!T640="","",'5. Contrasts'!T640)</f>
        <v/>
      </c>
      <c r="U640" s="211" t="str">
        <f>IF('5. Contrasts'!U640="","",'5. Contrasts'!U640)</f>
        <v/>
      </c>
      <c r="V640" s="211" t="str">
        <f>IF('5. Contrasts'!V640="","",'5. Contrasts'!V640)</f>
        <v/>
      </c>
      <c r="W640" s="211" t="str">
        <f>IF('5. Contrasts'!W640="","",'5. Contrasts'!W640)</f>
        <v/>
      </c>
      <c r="X640" s="211" t="str">
        <f>IF('5. Contrasts'!X640="","",'5. Contrasts'!X640)</f>
        <v/>
      </c>
      <c r="Y640" s="211" t="str">
        <f>IF('5. Contrasts'!Y640="","",'5. Contrasts'!Y640)</f>
        <v/>
      </c>
      <c r="Z640" s="585" t="str">
        <f>IF('5. Contrasts'!Z640="","",'5. Contrasts'!Z640)</f>
        <v/>
      </c>
      <c r="AA640" s="377">
        <f t="shared" si="9"/>
        <v>24</v>
      </c>
      <c r="AC640" s="599"/>
      <c r="AD640" s="81"/>
      <c r="AE640" s="81"/>
      <c r="AF640" s="81"/>
      <c r="AG640" s="81"/>
      <c r="AH640" s="81"/>
      <c r="AI640" s="87"/>
      <c r="AJ640" s="81"/>
      <c r="AK640" s="81"/>
      <c r="AL640" s="81"/>
      <c r="AM640" s="81"/>
      <c r="AN640" s="81"/>
      <c r="AO640" s="81"/>
      <c r="AP640" s="81"/>
      <c r="AQ640" s="81"/>
      <c r="AR640" s="600"/>
    </row>
    <row r="641" spans="1:44" s="378" customFormat="1" ht="12.75" customHeight="1" x14ac:dyDescent="0.2">
      <c r="A641" s="547" t="str">
        <f>IF('5. Contrasts'!A641="","",'5. Contrasts'!A641)</f>
        <v/>
      </c>
      <c r="B641" s="211" t="str">
        <f>IF('5. Contrasts'!B641="","",'5. Contrasts'!B641)</f>
        <v/>
      </c>
      <c r="C641" s="211" t="str">
        <f>IF('5. Contrasts'!C641="","",'5. Contrasts'!C641)</f>
        <v/>
      </c>
      <c r="D641" s="91" t="str">
        <f>IF('5. Contrasts'!D641="","",'5. Contrasts'!D641)</f>
        <v/>
      </c>
      <c r="E641" s="212" t="str">
        <f>IF('5. Contrasts'!E641="","",'5. Contrasts'!E641)</f>
        <v>vs.</v>
      </c>
      <c r="F641" s="211" t="str">
        <f>IF('5. Contrasts'!F641="","",'5. Contrasts'!F641)</f>
        <v/>
      </c>
      <c r="G641" s="93" t="str">
        <f>IF('5. Contrasts'!G641="","",'5. Contrasts'!G641)</f>
        <v/>
      </c>
      <c r="H641" s="399" t="str">
        <f>IF('5. Contrasts'!H641="","",'5. Contrasts'!H641)</f>
        <v/>
      </c>
      <c r="I641" s="211" t="str">
        <f>IF('5. Contrasts'!I641="","",'5. Contrasts'!I641)</f>
        <v/>
      </c>
      <c r="J641" s="211" t="str">
        <f>IF('5. Contrasts'!J641="","",'5. Contrasts'!J641)</f>
        <v/>
      </c>
      <c r="K641" s="211" t="str">
        <f>IF('5. Contrasts'!K641="","",'5. Contrasts'!K641)</f>
        <v/>
      </c>
      <c r="L641" s="211" t="str">
        <f>IF('5. Contrasts'!L641="","",'5. Contrasts'!L641)</f>
        <v/>
      </c>
      <c r="M641" s="211" t="str">
        <f>IF('5. Contrasts'!M641="","",'5. Contrasts'!M641)</f>
        <v/>
      </c>
      <c r="N641" s="211" t="str">
        <f>IF('5. Contrasts'!N641="","",'5. Contrasts'!N641)</f>
        <v/>
      </c>
      <c r="O641" s="211" t="str">
        <f>IF('5. Contrasts'!O641="","",'5. Contrasts'!O641)</f>
        <v/>
      </c>
      <c r="P641" s="211" t="str">
        <f>IF('5. Contrasts'!P641="","",'5. Contrasts'!P641)</f>
        <v/>
      </c>
      <c r="Q641" s="211" t="str">
        <f>IF('5. Contrasts'!Q641="","",'5. Contrasts'!Q641)</f>
        <v/>
      </c>
      <c r="R641" s="211" t="str">
        <f>IF('5. Contrasts'!R641="","",'5. Contrasts'!R641)</f>
        <v/>
      </c>
      <c r="S641" s="211" t="str">
        <f>IF('5. Contrasts'!S641="","",'5. Contrasts'!S641)</f>
        <v/>
      </c>
      <c r="T641" s="211" t="str">
        <f>IF('5. Contrasts'!T641="","",'5. Contrasts'!T641)</f>
        <v/>
      </c>
      <c r="U641" s="211" t="str">
        <f>IF('5. Contrasts'!U641="","",'5. Contrasts'!U641)</f>
        <v/>
      </c>
      <c r="V641" s="211" t="str">
        <f>IF('5. Contrasts'!V641="","",'5. Contrasts'!V641)</f>
        <v/>
      </c>
      <c r="W641" s="211" t="str">
        <f>IF('5. Contrasts'!W641="","",'5. Contrasts'!W641)</f>
        <v/>
      </c>
      <c r="X641" s="211" t="str">
        <f>IF('5. Contrasts'!X641="","",'5. Contrasts'!X641)</f>
        <v/>
      </c>
      <c r="Y641" s="211" t="str">
        <f>IF('5. Contrasts'!Y641="","",'5. Contrasts'!Y641)</f>
        <v/>
      </c>
      <c r="Z641" s="585" t="str">
        <f>IF('5. Contrasts'!Z641="","",'5. Contrasts'!Z641)</f>
        <v/>
      </c>
      <c r="AA641" s="377">
        <f t="shared" si="9"/>
        <v>24</v>
      </c>
      <c r="AC641" s="599"/>
      <c r="AD641" s="81"/>
      <c r="AE641" s="81"/>
      <c r="AF641" s="81"/>
      <c r="AG641" s="81"/>
      <c r="AH641" s="81"/>
      <c r="AI641" s="87"/>
      <c r="AJ641" s="81"/>
      <c r="AK641" s="81"/>
      <c r="AL641" s="81"/>
      <c r="AM641" s="81"/>
      <c r="AN641" s="81"/>
      <c r="AO641" s="81"/>
      <c r="AP641" s="81"/>
      <c r="AQ641" s="81"/>
      <c r="AR641" s="600"/>
    </row>
    <row r="642" spans="1:44" s="378" customFormat="1" ht="12.75" customHeight="1" x14ac:dyDescent="0.2">
      <c r="A642" s="547" t="str">
        <f>IF('5. Contrasts'!A642="","",'5. Contrasts'!A642)</f>
        <v/>
      </c>
      <c r="B642" s="211" t="str">
        <f>IF('5. Contrasts'!B642="","",'5. Contrasts'!B642)</f>
        <v/>
      </c>
      <c r="C642" s="211" t="str">
        <f>IF('5. Contrasts'!C642="","",'5. Contrasts'!C642)</f>
        <v/>
      </c>
      <c r="D642" s="91" t="str">
        <f>IF('5. Contrasts'!D642="","",'5. Contrasts'!D642)</f>
        <v/>
      </c>
      <c r="E642" s="212" t="str">
        <f>IF('5. Contrasts'!E642="","",'5. Contrasts'!E642)</f>
        <v>vs.</v>
      </c>
      <c r="F642" s="211" t="str">
        <f>IF('5. Contrasts'!F642="","",'5. Contrasts'!F642)</f>
        <v/>
      </c>
      <c r="G642" s="93" t="str">
        <f>IF('5. Contrasts'!G642="","",'5. Contrasts'!G642)</f>
        <v/>
      </c>
      <c r="H642" s="399" t="str">
        <f>IF('5. Contrasts'!H642="","",'5. Contrasts'!H642)</f>
        <v/>
      </c>
      <c r="I642" s="211" t="str">
        <f>IF('5. Contrasts'!I642="","",'5. Contrasts'!I642)</f>
        <v/>
      </c>
      <c r="J642" s="211" t="str">
        <f>IF('5. Contrasts'!J642="","",'5. Contrasts'!J642)</f>
        <v/>
      </c>
      <c r="K642" s="211" t="str">
        <f>IF('5. Contrasts'!K642="","",'5. Contrasts'!K642)</f>
        <v/>
      </c>
      <c r="L642" s="211" t="str">
        <f>IF('5. Contrasts'!L642="","",'5. Contrasts'!L642)</f>
        <v/>
      </c>
      <c r="M642" s="211" t="str">
        <f>IF('5. Contrasts'!M642="","",'5. Contrasts'!M642)</f>
        <v/>
      </c>
      <c r="N642" s="211" t="str">
        <f>IF('5. Contrasts'!N642="","",'5. Contrasts'!N642)</f>
        <v/>
      </c>
      <c r="O642" s="211" t="str">
        <f>IF('5. Contrasts'!O642="","",'5. Contrasts'!O642)</f>
        <v/>
      </c>
      <c r="P642" s="211" t="str">
        <f>IF('5. Contrasts'!P642="","",'5. Contrasts'!P642)</f>
        <v/>
      </c>
      <c r="Q642" s="211" t="str">
        <f>IF('5. Contrasts'!Q642="","",'5. Contrasts'!Q642)</f>
        <v/>
      </c>
      <c r="R642" s="211" t="str">
        <f>IF('5. Contrasts'!R642="","",'5. Contrasts'!R642)</f>
        <v/>
      </c>
      <c r="S642" s="211" t="str">
        <f>IF('5. Contrasts'!S642="","",'5. Contrasts'!S642)</f>
        <v/>
      </c>
      <c r="T642" s="211" t="str">
        <f>IF('5. Contrasts'!T642="","",'5. Contrasts'!T642)</f>
        <v/>
      </c>
      <c r="U642" s="211" t="str">
        <f>IF('5. Contrasts'!U642="","",'5. Contrasts'!U642)</f>
        <v/>
      </c>
      <c r="V642" s="211" t="str">
        <f>IF('5. Contrasts'!V642="","",'5. Contrasts'!V642)</f>
        <v/>
      </c>
      <c r="W642" s="211" t="str">
        <f>IF('5. Contrasts'!W642="","",'5. Contrasts'!W642)</f>
        <v/>
      </c>
      <c r="X642" s="211" t="str">
        <f>IF('5. Contrasts'!X642="","",'5. Contrasts'!X642)</f>
        <v/>
      </c>
      <c r="Y642" s="211" t="str">
        <f>IF('5. Contrasts'!Y642="","",'5. Contrasts'!Y642)</f>
        <v/>
      </c>
      <c r="Z642" s="585" t="str">
        <f>IF('5. Contrasts'!Z642="","",'5. Contrasts'!Z642)</f>
        <v/>
      </c>
      <c r="AA642" s="377">
        <f t="shared" si="9"/>
        <v>24</v>
      </c>
      <c r="AC642" s="599"/>
      <c r="AD642" s="81"/>
      <c r="AE642" s="81"/>
      <c r="AF642" s="81"/>
      <c r="AG642" s="81"/>
      <c r="AH642" s="81"/>
      <c r="AI642" s="87"/>
      <c r="AJ642" s="81"/>
      <c r="AK642" s="81"/>
      <c r="AL642" s="81"/>
      <c r="AM642" s="81"/>
      <c r="AN642" s="81"/>
      <c r="AO642" s="81"/>
      <c r="AP642" s="81"/>
      <c r="AQ642" s="81"/>
      <c r="AR642" s="600"/>
    </row>
    <row r="643" spans="1:44" s="378" customFormat="1" ht="12.75" customHeight="1" x14ac:dyDescent="0.2">
      <c r="A643" s="547" t="str">
        <f>IF('5. Contrasts'!A643="","",'5. Contrasts'!A643)</f>
        <v/>
      </c>
      <c r="B643" s="211" t="str">
        <f>IF('5. Contrasts'!B643="","",'5. Contrasts'!B643)</f>
        <v/>
      </c>
      <c r="C643" s="211" t="str">
        <f>IF('5. Contrasts'!C643="","",'5. Contrasts'!C643)</f>
        <v/>
      </c>
      <c r="D643" s="91" t="str">
        <f>IF('5. Contrasts'!D643="","",'5. Contrasts'!D643)</f>
        <v/>
      </c>
      <c r="E643" s="212" t="str">
        <f>IF('5. Contrasts'!E643="","",'5. Contrasts'!E643)</f>
        <v>vs.</v>
      </c>
      <c r="F643" s="211" t="str">
        <f>IF('5. Contrasts'!F643="","",'5. Contrasts'!F643)</f>
        <v/>
      </c>
      <c r="G643" s="93" t="str">
        <f>IF('5. Contrasts'!G643="","",'5. Contrasts'!G643)</f>
        <v/>
      </c>
      <c r="H643" s="399" t="str">
        <f>IF('5. Contrasts'!H643="","",'5. Contrasts'!H643)</f>
        <v/>
      </c>
      <c r="I643" s="211" t="str">
        <f>IF('5. Contrasts'!I643="","",'5. Contrasts'!I643)</f>
        <v/>
      </c>
      <c r="J643" s="211" t="str">
        <f>IF('5. Contrasts'!J643="","",'5. Contrasts'!J643)</f>
        <v/>
      </c>
      <c r="K643" s="211" t="str">
        <f>IF('5. Contrasts'!K643="","",'5. Contrasts'!K643)</f>
        <v/>
      </c>
      <c r="L643" s="211" t="str">
        <f>IF('5. Contrasts'!L643="","",'5. Contrasts'!L643)</f>
        <v/>
      </c>
      <c r="M643" s="211" t="str">
        <f>IF('5. Contrasts'!M643="","",'5. Contrasts'!M643)</f>
        <v/>
      </c>
      <c r="N643" s="211" t="str">
        <f>IF('5. Contrasts'!N643="","",'5. Contrasts'!N643)</f>
        <v/>
      </c>
      <c r="O643" s="211" t="str">
        <f>IF('5. Contrasts'!O643="","",'5. Contrasts'!O643)</f>
        <v/>
      </c>
      <c r="P643" s="211" t="str">
        <f>IF('5. Contrasts'!P643="","",'5. Contrasts'!P643)</f>
        <v/>
      </c>
      <c r="Q643" s="211" t="str">
        <f>IF('5. Contrasts'!Q643="","",'5. Contrasts'!Q643)</f>
        <v/>
      </c>
      <c r="R643" s="211" t="str">
        <f>IF('5. Contrasts'!R643="","",'5. Contrasts'!R643)</f>
        <v/>
      </c>
      <c r="S643" s="211" t="str">
        <f>IF('5. Contrasts'!S643="","",'5. Contrasts'!S643)</f>
        <v/>
      </c>
      <c r="T643" s="211" t="str">
        <f>IF('5. Contrasts'!T643="","",'5. Contrasts'!T643)</f>
        <v/>
      </c>
      <c r="U643" s="211" t="str">
        <f>IF('5. Contrasts'!U643="","",'5. Contrasts'!U643)</f>
        <v/>
      </c>
      <c r="V643" s="211" t="str">
        <f>IF('5. Contrasts'!V643="","",'5. Contrasts'!V643)</f>
        <v/>
      </c>
      <c r="W643" s="211" t="str">
        <f>IF('5. Contrasts'!W643="","",'5. Contrasts'!W643)</f>
        <v/>
      </c>
      <c r="X643" s="211" t="str">
        <f>IF('5. Contrasts'!X643="","",'5. Contrasts'!X643)</f>
        <v/>
      </c>
      <c r="Y643" s="211" t="str">
        <f>IF('5. Contrasts'!Y643="","",'5. Contrasts'!Y643)</f>
        <v/>
      </c>
      <c r="Z643" s="585" t="str">
        <f>IF('5. Contrasts'!Z643="","",'5. Contrasts'!Z643)</f>
        <v/>
      </c>
      <c r="AA643" s="377">
        <f t="shared" si="9"/>
        <v>24</v>
      </c>
      <c r="AC643" s="599"/>
      <c r="AD643" s="81"/>
      <c r="AE643" s="81"/>
      <c r="AF643" s="81"/>
      <c r="AG643" s="81"/>
      <c r="AH643" s="81"/>
      <c r="AI643" s="87"/>
      <c r="AJ643" s="81"/>
      <c r="AK643" s="81"/>
      <c r="AL643" s="81"/>
      <c r="AM643" s="81"/>
      <c r="AN643" s="81"/>
      <c r="AO643" s="81"/>
      <c r="AP643" s="81"/>
      <c r="AQ643" s="81"/>
      <c r="AR643" s="600"/>
    </row>
    <row r="644" spans="1:44" s="378" customFormat="1" ht="12.75" customHeight="1" x14ac:dyDescent="0.2">
      <c r="A644" s="547" t="str">
        <f>IF('5. Contrasts'!A644="","",'5. Contrasts'!A644)</f>
        <v/>
      </c>
      <c r="B644" s="211" t="str">
        <f>IF('5. Contrasts'!B644="","",'5. Contrasts'!B644)</f>
        <v/>
      </c>
      <c r="C644" s="211" t="str">
        <f>IF('5. Contrasts'!C644="","",'5. Contrasts'!C644)</f>
        <v/>
      </c>
      <c r="D644" s="91" t="str">
        <f>IF('5. Contrasts'!D644="","",'5. Contrasts'!D644)</f>
        <v/>
      </c>
      <c r="E644" s="212" t="str">
        <f>IF('5. Contrasts'!E644="","",'5. Contrasts'!E644)</f>
        <v>vs.</v>
      </c>
      <c r="F644" s="211" t="str">
        <f>IF('5. Contrasts'!F644="","",'5. Contrasts'!F644)</f>
        <v/>
      </c>
      <c r="G644" s="93" t="str">
        <f>IF('5. Contrasts'!G644="","",'5. Contrasts'!G644)</f>
        <v/>
      </c>
      <c r="H644" s="399" t="str">
        <f>IF('5. Contrasts'!H644="","",'5. Contrasts'!H644)</f>
        <v/>
      </c>
      <c r="I644" s="211" t="str">
        <f>IF('5. Contrasts'!I644="","",'5. Contrasts'!I644)</f>
        <v/>
      </c>
      <c r="J644" s="211" t="str">
        <f>IF('5. Contrasts'!J644="","",'5. Contrasts'!J644)</f>
        <v/>
      </c>
      <c r="K644" s="211" t="str">
        <f>IF('5. Contrasts'!K644="","",'5. Contrasts'!K644)</f>
        <v/>
      </c>
      <c r="L644" s="211" t="str">
        <f>IF('5. Contrasts'!L644="","",'5. Contrasts'!L644)</f>
        <v/>
      </c>
      <c r="M644" s="211" t="str">
        <f>IF('5. Contrasts'!M644="","",'5. Contrasts'!M644)</f>
        <v/>
      </c>
      <c r="N644" s="211" t="str">
        <f>IF('5. Contrasts'!N644="","",'5. Contrasts'!N644)</f>
        <v/>
      </c>
      <c r="O644" s="211" t="str">
        <f>IF('5. Contrasts'!O644="","",'5. Contrasts'!O644)</f>
        <v/>
      </c>
      <c r="P644" s="211" t="str">
        <f>IF('5. Contrasts'!P644="","",'5. Contrasts'!P644)</f>
        <v/>
      </c>
      <c r="Q644" s="211" t="str">
        <f>IF('5. Contrasts'!Q644="","",'5. Contrasts'!Q644)</f>
        <v/>
      </c>
      <c r="R644" s="211" t="str">
        <f>IF('5. Contrasts'!R644="","",'5. Contrasts'!R644)</f>
        <v/>
      </c>
      <c r="S644" s="211" t="str">
        <f>IF('5. Contrasts'!S644="","",'5. Contrasts'!S644)</f>
        <v/>
      </c>
      <c r="T644" s="211" t="str">
        <f>IF('5. Contrasts'!T644="","",'5. Contrasts'!T644)</f>
        <v/>
      </c>
      <c r="U644" s="211" t="str">
        <f>IF('5. Contrasts'!U644="","",'5. Contrasts'!U644)</f>
        <v/>
      </c>
      <c r="V644" s="211" t="str">
        <f>IF('5. Contrasts'!V644="","",'5. Contrasts'!V644)</f>
        <v/>
      </c>
      <c r="W644" s="211" t="str">
        <f>IF('5. Contrasts'!W644="","",'5. Contrasts'!W644)</f>
        <v/>
      </c>
      <c r="X644" s="211" t="str">
        <f>IF('5. Contrasts'!X644="","",'5. Contrasts'!X644)</f>
        <v/>
      </c>
      <c r="Y644" s="211" t="str">
        <f>IF('5. Contrasts'!Y644="","",'5. Contrasts'!Y644)</f>
        <v/>
      </c>
      <c r="Z644" s="585" t="str">
        <f>IF('5. Contrasts'!Z644="","",'5. Contrasts'!Z644)</f>
        <v/>
      </c>
      <c r="AA644" s="377">
        <f t="shared" si="9"/>
        <v>24</v>
      </c>
      <c r="AC644" s="599"/>
      <c r="AD644" s="81"/>
      <c r="AE644" s="81"/>
      <c r="AF644" s="81"/>
      <c r="AG644" s="81"/>
      <c r="AH644" s="81"/>
      <c r="AI644" s="87"/>
      <c r="AJ644" s="81"/>
      <c r="AK644" s="81"/>
      <c r="AL644" s="81"/>
      <c r="AM644" s="81"/>
      <c r="AN644" s="81"/>
      <c r="AO644" s="81"/>
      <c r="AP644" s="81"/>
      <c r="AQ644" s="81"/>
      <c r="AR644" s="600"/>
    </row>
    <row r="645" spans="1:44" s="378" customFormat="1" ht="12.75" hidden="1" customHeight="1" x14ac:dyDescent="0.2">
      <c r="A645" s="547" t="str">
        <f>IF('5. Contrasts'!A645="","",'5. Contrasts'!A645)</f>
        <v/>
      </c>
      <c r="B645" s="211" t="str">
        <f>IF('5. Contrasts'!B645="","",'5. Contrasts'!B645)</f>
        <v/>
      </c>
      <c r="C645" s="211" t="str">
        <f>IF('5. Contrasts'!C645="","",'5. Contrasts'!C645)</f>
        <v/>
      </c>
      <c r="D645" s="91" t="str">
        <f>IF('5. Contrasts'!D645="","",'5. Contrasts'!D645)</f>
        <v/>
      </c>
      <c r="E645" s="212" t="str">
        <f>IF('5. Contrasts'!E645="","",'5. Contrasts'!E645)</f>
        <v>vs.</v>
      </c>
      <c r="F645" s="211" t="str">
        <f>IF('5. Contrasts'!F645="","",'5. Contrasts'!F645)</f>
        <v/>
      </c>
      <c r="G645" s="93" t="str">
        <f>IF('5. Contrasts'!G645="","",'5. Contrasts'!G645)</f>
        <v/>
      </c>
      <c r="H645" s="399" t="str">
        <f>IF('5. Contrasts'!H645="","",'5. Contrasts'!H645)</f>
        <v/>
      </c>
      <c r="I645" s="211" t="str">
        <f>IF('5. Contrasts'!I645="","",'5. Contrasts'!I645)</f>
        <v/>
      </c>
      <c r="J645" s="211" t="str">
        <f>IF('5. Contrasts'!J645="","",'5. Contrasts'!J645)</f>
        <v/>
      </c>
      <c r="K645" s="211" t="str">
        <f>IF('5. Contrasts'!K645="","",'5. Contrasts'!K645)</f>
        <v/>
      </c>
      <c r="L645" s="211" t="str">
        <f>IF('5. Contrasts'!L645="","",'5. Contrasts'!L645)</f>
        <v/>
      </c>
      <c r="M645" s="211" t="str">
        <f>IF('5. Contrasts'!M645="","",'5. Contrasts'!M645)</f>
        <v/>
      </c>
      <c r="N645" s="211" t="str">
        <f>IF('5. Contrasts'!N645="","",'5. Contrasts'!N645)</f>
        <v/>
      </c>
      <c r="O645" s="211" t="str">
        <f>IF('5. Contrasts'!O645="","",'5. Contrasts'!O645)</f>
        <v/>
      </c>
      <c r="P645" s="211" t="str">
        <f>IF('5. Contrasts'!P645="","",'5. Contrasts'!P645)</f>
        <v/>
      </c>
      <c r="Q645" s="211" t="str">
        <f>IF('5. Contrasts'!Q645="","",'5. Contrasts'!Q645)</f>
        <v/>
      </c>
      <c r="R645" s="211" t="str">
        <f>IF('5. Contrasts'!R645="","",'5. Contrasts'!R645)</f>
        <v/>
      </c>
      <c r="S645" s="211" t="str">
        <f>IF('5. Contrasts'!S645="","",'5. Contrasts'!S645)</f>
        <v/>
      </c>
      <c r="T645" s="211" t="str">
        <f>IF('5. Contrasts'!T645="","",'5. Contrasts'!T645)</f>
        <v/>
      </c>
      <c r="U645" s="211" t="str">
        <f>IF('5. Contrasts'!U645="","",'5. Contrasts'!U645)</f>
        <v/>
      </c>
      <c r="V645" s="211" t="str">
        <f>IF('5. Contrasts'!V645="","",'5. Contrasts'!V645)</f>
        <v/>
      </c>
      <c r="W645" s="211" t="str">
        <f>IF('5. Contrasts'!W645="","",'5. Contrasts'!W645)</f>
        <v/>
      </c>
      <c r="X645" s="211" t="str">
        <f>IF('5. Contrasts'!X645="","",'5. Contrasts'!X645)</f>
        <v/>
      </c>
      <c r="Y645" s="211" t="str">
        <f>IF('5. Contrasts'!Y645="","",'5. Contrasts'!Y645)</f>
        <v/>
      </c>
      <c r="Z645" s="585" t="str">
        <f>IF('5. Contrasts'!Z645="","",'5. Contrasts'!Z645)</f>
        <v/>
      </c>
      <c r="AA645" s="377">
        <f t="shared" si="9"/>
        <v>24</v>
      </c>
      <c r="AC645" s="599"/>
      <c r="AD645" s="81"/>
      <c r="AE645" s="81"/>
      <c r="AF645" s="81"/>
      <c r="AG645" s="81"/>
      <c r="AH645" s="81"/>
      <c r="AI645" s="87"/>
      <c r="AJ645" s="81"/>
      <c r="AK645" s="81"/>
      <c r="AL645" s="81"/>
      <c r="AM645" s="81"/>
      <c r="AN645" s="81"/>
      <c r="AO645" s="81"/>
      <c r="AP645" s="81"/>
      <c r="AQ645" s="81"/>
      <c r="AR645" s="600"/>
    </row>
    <row r="646" spans="1:44" s="378" customFormat="1" ht="12.75" hidden="1" customHeight="1" x14ac:dyDescent="0.2">
      <c r="A646" s="547" t="str">
        <f>IF('5. Contrasts'!A646="","",'5. Contrasts'!A646)</f>
        <v/>
      </c>
      <c r="B646" s="211" t="str">
        <f>IF('5. Contrasts'!B646="","",'5. Contrasts'!B646)</f>
        <v/>
      </c>
      <c r="C646" s="211" t="str">
        <f>IF('5. Contrasts'!C646="","",'5. Contrasts'!C646)</f>
        <v/>
      </c>
      <c r="D646" s="91" t="str">
        <f>IF('5. Contrasts'!D646="","",'5. Contrasts'!D646)</f>
        <v/>
      </c>
      <c r="E646" s="212" t="str">
        <f>IF('5. Contrasts'!E646="","",'5. Contrasts'!E646)</f>
        <v>vs.</v>
      </c>
      <c r="F646" s="211" t="str">
        <f>IF('5. Contrasts'!F646="","",'5. Contrasts'!F646)</f>
        <v/>
      </c>
      <c r="G646" s="93" t="str">
        <f>IF('5. Contrasts'!G646="","",'5. Contrasts'!G646)</f>
        <v/>
      </c>
      <c r="H646" s="399" t="str">
        <f>IF('5. Contrasts'!H646="","",'5. Contrasts'!H646)</f>
        <v/>
      </c>
      <c r="I646" s="211" t="str">
        <f>IF('5. Contrasts'!I646="","",'5. Contrasts'!I646)</f>
        <v/>
      </c>
      <c r="J646" s="211" t="str">
        <f>IF('5. Contrasts'!J646="","",'5. Contrasts'!J646)</f>
        <v/>
      </c>
      <c r="K646" s="211" t="str">
        <f>IF('5. Contrasts'!K646="","",'5. Contrasts'!K646)</f>
        <v/>
      </c>
      <c r="L646" s="211" t="str">
        <f>IF('5. Contrasts'!L646="","",'5. Contrasts'!L646)</f>
        <v/>
      </c>
      <c r="M646" s="211" t="str">
        <f>IF('5. Contrasts'!M646="","",'5. Contrasts'!M646)</f>
        <v/>
      </c>
      <c r="N646" s="211" t="str">
        <f>IF('5. Contrasts'!N646="","",'5. Contrasts'!N646)</f>
        <v/>
      </c>
      <c r="O646" s="211" t="str">
        <f>IF('5. Contrasts'!O646="","",'5. Contrasts'!O646)</f>
        <v/>
      </c>
      <c r="P646" s="211" t="str">
        <f>IF('5. Contrasts'!P646="","",'5. Contrasts'!P646)</f>
        <v/>
      </c>
      <c r="Q646" s="211" t="str">
        <f>IF('5. Contrasts'!Q646="","",'5. Contrasts'!Q646)</f>
        <v/>
      </c>
      <c r="R646" s="211" t="str">
        <f>IF('5. Contrasts'!R646="","",'5. Contrasts'!R646)</f>
        <v/>
      </c>
      <c r="S646" s="211" t="str">
        <f>IF('5. Contrasts'!S646="","",'5. Contrasts'!S646)</f>
        <v/>
      </c>
      <c r="T646" s="211" t="str">
        <f>IF('5. Contrasts'!T646="","",'5. Contrasts'!T646)</f>
        <v/>
      </c>
      <c r="U646" s="211" t="str">
        <f>IF('5. Contrasts'!U646="","",'5. Contrasts'!U646)</f>
        <v/>
      </c>
      <c r="V646" s="211" t="str">
        <f>IF('5. Contrasts'!V646="","",'5. Contrasts'!V646)</f>
        <v/>
      </c>
      <c r="W646" s="211" t="str">
        <f>IF('5. Contrasts'!W646="","",'5. Contrasts'!W646)</f>
        <v/>
      </c>
      <c r="X646" s="211" t="str">
        <f>IF('5. Contrasts'!X646="","",'5. Contrasts'!X646)</f>
        <v/>
      </c>
      <c r="Y646" s="211" t="str">
        <f>IF('5. Contrasts'!Y646="","",'5. Contrasts'!Y646)</f>
        <v/>
      </c>
      <c r="Z646" s="585" t="str">
        <f>IF('5. Contrasts'!Z646="","",'5. Contrasts'!Z646)</f>
        <v/>
      </c>
      <c r="AA646" s="377">
        <f t="shared" si="9"/>
        <v>24</v>
      </c>
      <c r="AC646" s="599"/>
      <c r="AD646" s="81"/>
      <c r="AE646" s="81"/>
      <c r="AF646" s="81"/>
      <c r="AG646" s="81"/>
      <c r="AH646" s="81"/>
      <c r="AI646" s="87"/>
      <c r="AJ646" s="81"/>
      <c r="AK646" s="81"/>
      <c r="AL646" s="81"/>
      <c r="AM646" s="81"/>
      <c r="AN646" s="81"/>
      <c r="AO646" s="81"/>
      <c r="AP646" s="81"/>
      <c r="AQ646" s="81"/>
      <c r="AR646" s="600"/>
    </row>
    <row r="647" spans="1:44" s="378" customFormat="1" ht="12.75" hidden="1" customHeight="1" x14ac:dyDescent="0.2">
      <c r="A647" s="547" t="str">
        <f>IF('5. Contrasts'!A647="","",'5. Contrasts'!A647)</f>
        <v/>
      </c>
      <c r="B647" s="211" t="str">
        <f>IF('5. Contrasts'!B647="","",'5. Contrasts'!B647)</f>
        <v/>
      </c>
      <c r="C647" s="211" t="str">
        <f>IF('5. Contrasts'!C647="","",'5. Contrasts'!C647)</f>
        <v/>
      </c>
      <c r="D647" s="91" t="str">
        <f>IF('5. Contrasts'!D647="","",'5. Contrasts'!D647)</f>
        <v/>
      </c>
      <c r="E647" s="212" t="str">
        <f>IF('5. Contrasts'!E647="","",'5. Contrasts'!E647)</f>
        <v>vs.</v>
      </c>
      <c r="F647" s="211" t="str">
        <f>IF('5. Contrasts'!F647="","",'5. Contrasts'!F647)</f>
        <v/>
      </c>
      <c r="G647" s="93" t="str">
        <f>IF('5. Contrasts'!G647="","",'5. Contrasts'!G647)</f>
        <v/>
      </c>
      <c r="H647" s="399" t="str">
        <f>IF('5. Contrasts'!H647="","",'5. Contrasts'!H647)</f>
        <v/>
      </c>
      <c r="I647" s="211" t="str">
        <f>IF('5. Contrasts'!I647="","",'5. Contrasts'!I647)</f>
        <v/>
      </c>
      <c r="J647" s="211" t="str">
        <f>IF('5. Contrasts'!J647="","",'5. Contrasts'!J647)</f>
        <v/>
      </c>
      <c r="K647" s="211" t="str">
        <f>IF('5. Contrasts'!K647="","",'5. Contrasts'!K647)</f>
        <v/>
      </c>
      <c r="L647" s="211" t="str">
        <f>IF('5. Contrasts'!L647="","",'5. Contrasts'!L647)</f>
        <v/>
      </c>
      <c r="M647" s="211" t="str">
        <f>IF('5. Contrasts'!M647="","",'5. Contrasts'!M647)</f>
        <v/>
      </c>
      <c r="N647" s="211" t="str">
        <f>IF('5. Contrasts'!N647="","",'5. Contrasts'!N647)</f>
        <v/>
      </c>
      <c r="O647" s="211" t="str">
        <f>IF('5. Contrasts'!O647="","",'5. Contrasts'!O647)</f>
        <v/>
      </c>
      <c r="P647" s="211" t="str">
        <f>IF('5. Contrasts'!P647="","",'5. Contrasts'!P647)</f>
        <v/>
      </c>
      <c r="Q647" s="211" t="str">
        <f>IF('5. Contrasts'!Q647="","",'5. Contrasts'!Q647)</f>
        <v/>
      </c>
      <c r="R647" s="211" t="str">
        <f>IF('5. Contrasts'!R647="","",'5. Contrasts'!R647)</f>
        <v/>
      </c>
      <c r="S647" s="211" t="str">
        <f>IF('5. Contrasts'!S647="","",'5. Contrasts'!S647)</f>
        <v/>
      </c>
      <c r="T647" s="211" t="str">
        <f>IF('5. Contrasts'!T647="","",'5. Contrasts'!T647)</f>
        <v/>
      </c>
      <c r="U647" s="211" t="str">
        <f>IF('5. Contrasts'!U647="","",'5. Contrasts'!U647)</f>
        <v/>
      </c>
      <c r="V647" s="211" t="str">
        <f>IF('5. Contrasts'!V647="","",'5. Contrasts'!V647)</f>
        <v/>
      </c>
      <c r="W647" s="211" t="str">
        <f>IF('5. Contrasts'!W647="","",'5. Contrasts'!W647)</f>
        <v/>
      </c>
      <c r="X647" s="211" t="str">
        <f>IF('5. Contrasts'!X647="","",'5. Contrasts'!X647)</f>
        <v/>
      </c>
      <c r="Y647" s="211" t="str">
        <f>IF('5. Contrasts'!Y647="","",'5. Contrasts'!Y647)</f>
        <v/>
      </c>
      <c r="Z647" s="585" t="str">
        <f>IF('5. Contrasts'!Z647="","",'5. Contrasts'!Z647)</f>
        <v/>
      </c>
      <c r="AA647" s="377">
        <f t="shared" si="9"/>
        <v>24</v>
      </c>
      <c r="AC647" s="599"/>
      <c r="AD647" s="81"/>
      <c r="AE647" s="81"/>
      <c r="AF647" s="81"/>
      <c r="AG647" s="81"/>
      <c r="AH647" s="81"/>
      <c r="AI647" s="87"/>
      <c r="AJ647" s="81"/>
      <c r="AK647" s="81"/>
      <c r="AL647" s="81"/>
      <c r="AM647" s="81"/>
      <c r="AN647" s="81"/>
      <c r="AO647" s="81"/>
      <c r="AP647" s="81"/>
      <c r="AQ647" s="81"/>
      <c r="AR647" s="600"/>
    </row>
    <row r="648" spans="1:44" s="378" customFormat="1" ht="12.75" hidden="1" customHeight="1" x14ac:dyDescent="0.2">
      <c r="A648" s="547" t="str">
        <f>IF('5. Contrasts'!A648="","",'5. Contrasts'!A648)</f>
        <v/>
      </c>
      <c r="B648" s="211" t="str">
        <f>IF('5. Contrasts'!B648="","",'5. Contrasts'!B648)</f>
        <v/>
      </c>
      <c r="C648" s="211" t="str">
        <f>IF('5. Contrasts'!C648="","",'5. Contrasts'!C648)</f>
        <v/>
      </c>
      <c r="D648" s="91" t="str">
        <f>IF('5. Contrasts'!D648="","",'5. Contrasts'!D648)</f>
        <v/>
      </c>
      <c r="E648" s="212" t="str">
        <f>IF('5. Contrasts'!E648="","",'5. Contrasts'!E648)</f>
        <v>vs.</v>
      </c>
      <c r="F648" s="211" t="str">
        <f>IF('5. Contrasts'!F648="","",'5. Contrasts'!F648)</f>
        <v/>
      </c>
      <c r="G648" s="93" t="str">
        <f>IF('5. Contrasts'!G648="","",'5. Contrasts'!G648)</f>
        <v/>
      </c>
      <c r="H648" s="399" t="str">
        <f>IF('5. Contrasts'!H648="","",'5. Contrasts'!H648)</f>
        <v/>
      </c>
      <c r="I648" s="211" t="str">
        <f>IF('5. Contrasts'!I648="","",'5. Contrasts'!I648)</f>
        <v/>
      </c>
      <c r="J648" s="211" t="str">
        <f>IF('5. Contrasts'!J648="","",'5. Contrasts'!J648)</f>
        <v/>
      </c>
      <c r="K648" s="211" t="str">
        <f>IF('5. Contrasts'!K648="","",'5. Contrasts'!K648)</f>
        <v/>
      </c>
      <c r="L648" s="211" t="str">
        <f>IF('5. Contrasts'!L648="","",'5. Contrasts'!L648)</f>
        <v/>
      </c>
      <c r="M648" s="211" t="str">
        <f>IF('5. Contrasts'!M648="","",'5. Contrasts'!M648)</f>
        <v/>
      </c>
      <c r="N648" s="211" t="str">
        <f>IF('5. Contrasts'!N648="","",'5. Contrasts'!N648)</f>
        <v/>
      </c>
      <c r="O648" s="211" t="str">
        <f>IF('5. Contrasts'!O648="","",'5. Contrasts'!O648)</f>
        <v/>
      </c>
      <c r="P648" s="211" t="str">
        <f>IF('5. Contrasts'!P648="","",'5. Contrasts'!P648)</f>
        <v/>
      </c>
      <c r="Q648" s="211" t="str">
        <f>IF('5. Contrasts'!Q648="","",'5. Contrasts'!Q648)</f>
        <v/>
      </c>
      <c r="R648" s="211" t="str">
        <f>IF('5. Contrasts'!R648="","",'5. Contrasts'!R648)</f>
        <v/>
      </c>
      <c r="S648" s="211" t="str">
        <f>IF('5. Contrasts'!S648="","",'5. Contrasts'!S648)</f>
        <v/>
      </c>
      <c r="T648" s="211" t="str">
        <f>IF('5. Contrasts'!T648="","",'5. Contrasts'!T648)</f>
        <v/>
      </c>
      <c r="U648" s="211" t="str">
        <f>IF('5. Contrasts'!U648="","",'5. Contrasts'!U648)</f>
        <v/>
      </c>
      <c r="V648" s="211" t="str">
        <f>IF('5. Contrasts'!V648="","",'5. Contrasts'!V648)</f>
        <v/>
      </c>
      <c r="W648" s="211" t="str">
        <f>IF('5. Contrasts'!W648="","",'5. Contrasts'!W648)</f>
        <v/>
      </c>
      <c r="X648" s="211" t="str">
        <f>IF('5. Contrasts'!X648="","",'5. Contrasts'!X648)</f>
        <v/>
      </c>
      <c r="Y648" s="211" t="str">
        <f>IF('5. Contrasts'!Y648="","",'5. Contrasts'!Y648)</f>
        <v/>
      </c>
      <c r="Z648" s="585" t="str">
        <f>IF('5. Contrasts'!Z648="","",'5. Contrasts'!Z648)</f>
        <v/>
      </c>
      <c r="AA648" s="377">
        <f t="shared" si="9"/>
        <v>24</v>
      </c>
      <c r="AC648" s="599"/>
      <c r="AD648" s="81"/>
      <c r="AE648" s="81"/>
      <c r="AF648" s="81"/>
      <c r="AG648" s="81"/>
      <c r="AH648" s="81"/>
      <c r="AI648" s="87"/>
      <c r="AJ648" s="81"/>
      <c r="AK648" s="81"/>
      <c r="AL648" s="81"/>
      <c r="AM648" s="81"/>
      <c r="AN648" s="81"/>
      <c r="AO648" s="81"/>
      <c r="AP648" s="81"/>
      <c r="AQ648" s="81"/>
      <c r="AR648" s="600"/>
    </row>
    <row r="649" spans="1:44" s="378" customFormat="1" ht="12.75" hidden="1" customHeight="1" x14ac:dyDescent="0.2">
      <c r="A649" s="547" t="str">
        <f>IF('5. Contrasts'!A649="","",'5. Contrasts'!A649)</f>
        <v/>
      </c>
      <c r="B649" s="211" t="str">
        <f>IF('5. Contrasts'!B649="","",'5. Contrasts'!B649)</f>
        <v/>
      </c>
      <c r="C649" s="211" t="str">
        <f>IF('5. Contrasts'!C649="","",'5. Contrasts'!C649)</f>
        <v/>
      </c>
      <c r="D649" s="91" t="str">
        <f>IF('5. Contrasts'!D649="","",'5. Contrasts'!D649)</f>
        <v/>
      </c>
      <c r="E649" s="212" t="str">
        <f>IF('5. Contrasts'!E649="","",'5. Contrasts'!E649)</f>
        <v>vs.</v>
      </c>
      <c r="F649" s="211" t="str">
        <f>IF('5. Contrasts'!F649="","",'5. Contrasts'!F649)</f>
        <v/>
      </c>
      <c r="G649" s="93" t="str">
        <f>IF('5. Contrasts'!G649="","",'5. Contrasts'!G649)</f>
        <v/>
      </c>
      <c r="H649" s="399" t="str">
        <f>IF('5. Contrasts'!H649="","",'5. Contrasts'!H649)</f>
        <v/>
      </c>
      <c r="I649" s="211" t="str">
        <f>IF('5. Contrasts'!I649="","",'5. Contrasts'!I649)</f>
        <v/>
      </c>
      <c r="J649" s="211" t="str">
        <f>IF('5. Contrasts'!J649="","",'5. Contrasts'!J649)</f>
        <v/>
      </c>
      <c r="K649" s="211" t="str">
        <f>IF('5. Contrasts'!K649="","",'5. Contrasts'!K649)</f>
        <v/>
      </c>
      <c r="L649" s="211" t="str">
        <f>IF('5. Contrasts'!L649="","",'5. Contrasts'!L649)</f>
        <v/>
      </c>
      <c r="M649" s="211" t="str">
        <f>IF('5. Contrasts'!M649="","",'5. Contrasts'!M649)</f>
        <v/>
      </c>
      <c r="N649" s="211" t="str">
        <f>IF('5. Contrasts'!N649="","",'5. Contrasts'!N649)</f>
        <v/>
      </c>
      <c r="O649" s="211" t="str">
        <f>IF('5. Contrasts'!O649="","",'5. Contrasts'!O649)</f>
        <v/>
      </c>
      <c r="P649" s="211" t="str">
        <f>IF('5. Contrasts'!P649="","",'5. Contrasts'!P649)</f>
        <v/>
      </c>
      <c r="Q649" s="211" t="str">
        <f>IF('5. Contrasts'!Q649="","",'5. Contrasts'!Q649)</f>
        <v/>
      </c>
      <c r="R649" s="211" t="str">
        <f>IF('5. Contrasts'!R649="","",'5. Contrasts'!R649)</f>
        <v/>
      </c>
      <c r="S649" s="211" t="str">
        <f>IF('5. Contrasts'!S649="","",'5. Contrasts'!S649)</f>
        <v/>
      </c>
      <c r="T649" s="211" t="str">
        <f>IF('5. Contrasts'!T649="","",'5. Contrasts'!T649)</f>
        <v/>
      </c>
      <c r="U649" s="211" t="str">
        <f>IF('5. Contrasts'!U649="","",'5. Contrasts'!U649)</f>
        <v/>
      </c>
      <c r="V649" s="211" t="str">
        <f>IF('5. Contrasts'!V649="","",'5. Contrasts'!V649)</f>
        <v/>
      </c>
      <c r="W649" s="211" t="str">
        <f>IF('5. Contrasts'!W649="","",'5. Contrasts'!W649)</f>
        <v/>
      </c>
      <c r="X649" s="211" t="str">
        <f>IF('5. Contrasts'!X649="","",'5. Contrasts'!X649)</f>
        <v/>
      </c>
      <c r="Y649" s="211" t="str">
        <f>IF('5. Contrasts'!Y649="","",'5. Contrasts'!Y649)</f>
        <v/>
      </c>
      <c r="Z649" s="585" t="str">
        <f>IF('5. Contrasts'!Z649="","",'5. Contrasts'!Z649)</f>
        <v/>
      </c>
      <c r="AA649" s="377">
        <f t="shared" si="9"/>
        <v>24</v>
      </c>
      <c r="AC649" s="599"/>
      <c r="AD649" s="81"/>
      <c r="AE649" s="81"/>
      <c r="AF649" s="81"/>
      <c r="AG649" s="81"/>
      <c r="AH649" s="81"/>
      <c r="AI649" s="87"/>
      <c r="AJ649" s="81"/>
      <c r="AK649" s="81"/>
      <c r="AL649" s="81"/>
      <c r="AM649" s="81"/>
      <c r="AN649" s="81"/>
      <c r="AO649" s="81"/>
      <c r="AP649" s="81"/>
      <c r="AQ649" s="81"/>
      <c r="AR649" s="600"/>
    </row>
    <row r="650" spans="1:44" s="378" customFormat="1" ht="12.75" hidden="1" customHeight="1" x14ac:dyDescent="0.2">
      <c r="A650" s="547" t="str">
        <f>IF('5. Contrasts'!A650="","",'5. Contrasts'!A650)</f>
        <v/>
      </c>
      <c r="B650" s="211" t="str">
        <f>IF('5. Contrasts'!B650="","",'5. Contrasts'!B650)</f>
        <v/>
      </c>
      <c r="C650" s="211" t="str">
        <f>IF('5. Contrasts'!C650="","",'5. Contrasts'!C650)</f>
        <v/>
      </c>
      <c r="D650" s="91" t="str">
        <f>IF('5. Contrasts'!D650="","",'5. Contrasts'!D650)</f>
        <v/>
      </c>
      <c r="E650" s="212" t="str">
        <f>IF('5. Contrasts'!E650="","",'5. Contrasts'!E650)</f>
        <v>vs.</v>
      </c>
      <c r="F650" s="211" t="str">
        <f>IF('5. Contrasts'!F650="","",'5. Contrasts'!F650)</f>
        <v/>
      </c>
      <c r="G650" s="93" t="str">
        <f>IF('5. Contrasts'!G650="","",'5. Contrasts'!G650)</f>
        <v/>
      </c>
      <c r="H650" s="399" t="str">
        <f>IF('5. Contrasts'!H650="","",'5. Contrasts'!H650)</f>
        <v/>
      </c>
      <c r="I650" s="211" t="str">
        <f>IF('5. Contrasts'!I650="","",'5. Contrasts'!I650)</f>
        <v/>
      </c>
      <c r="J650" s="211" t="str">
        <f>IF('5. Contrasts'!J650="","",'5. Contrasts'!J650)</f>
        <v/>
      </c>
      <c r="K650" s="211" t="str">
        <f>IF('5. Contrasts'!K650="","",'5. Contrasts'!K650)</f>
        <v/>
      </c>
      <c r="L650" s="211" t="str">
        <f>IF('5. Contrasts'!L650="","",'5. Contrasts'!L650)</f>
        <v/>
      </c>
      <c r="M650" s="211" t="str">
        <f>IF('5. Contrasts'!M650="","",'5. Contrasts'!M650)</f>
        <v/>
      </c>
      <c r="N650" s="211" t="str">
        <f>IF('5. Contrasts'!N650="","",'5. Contrasts'!N650)</f>
        <v/>
      </c>
      <c r="O650" s="211" t="str">
        <f>IF('5. Contrasts'!O650="","",'5. Contrasts'!O650)</f>
        <v/>
      </c>
      <c r="P650" s="211" t="str">
        <f>IF('5. Contrasts'!P650="","",'5. Contrasts'!P650)</f>
        <v/>
      </c>
      <c r="Q650" s="211" t="str">
        <f>IF('5. Contrasts'!Q650="","",'5. Contrasts'!Q650)</f>
        <v/>
      </c>
      <c r="R650" s="211" t="str">
        <f>IF('5. Contrasts'!R650="","",'5. Contrasts'!R650)</f>
        <v/>
      </c>
      <c r="S650" s="211" t="str">
        <f>IF('5. Contrasts'!S650="","",'5. Contrasts'!S650)</f>
        <v/>
      </c>
      <c r="T650" s="211" t="str">
        <f>IF('5. Contrasts'!T650="","",'5. Contrasts'!T650)</f>
        <v/>
      </c>
      <c r="U650" s="211" t="str">
        <f>IF('5. Contrasts'!U650="","",'5. Contrasts'!U650)</f>
        <v/>
      </c>
      <c r="V650" s="211" t="str">
        <f>IF('5. Contrasts'!V650="","",'5. Contrasts'!V650)</f>
        <v/>
      </c>
      <c r="W650" s="211" t="str">
        <f>IF('5. Contrasts'!W650="","",'5. Contrasts'!W650)</f>
        <v/>
      </c>
      <c r="X650" s="211" t="str">
        <f>IF('5. Contrasts'!X650="","",'5. Contrasts'!X650)</f>
        <v/>
      </c>
      <c r="Y650" s="211" t="str">
        <f>IF('5. Contrasts'!Y650="","",'5. Contrasts'!Y650)</f>
        <v/>
      </c>
      <c r="Z650" s="585" t="str">
        <f>IF('5. Contrasts'!Z650="","",'5. Contrasts'!Z650)</f>
        <v/>
      </c>
      <c r="AA650" s="377">
        <f t="shared" si="9"/>
        <v>24</v>
      </c>
      <c r="AC650" s="599"/>
      <c r="AD650" s="81"/>
      <c r="AE650" s="81"/>
      <c r="AF650" s="81"/>
      <c r="AG650" s="81"/>
      <c r="AH650" s="81"/>
      <c r="AI650" s="87"/>
      <c r="AJ650" s="81"/>
      <c r="AK650" s="81"/>
      <c r="AL650" s="81"/>
      <c r="AM650" s="81"/>
      <c r="AN650" s="81"/>
      <c r="AO650" s="81"/>
      <c r="AP650" s="81"/>
      <c r="AQ650" s="81"/>
      <c r="AR650" s="600"/>
    </row>
    <row r="651" spans="1:44" s="378" customFormat="1" ht="12.75" hidden="1" customHeight="1" x14ac:dyDescent="0.2">
      <c r="A651" s="547" t="str">
        <f>IF('5. Contrasts'!A651="","",'5. Contrasts'!A651)</f>
        <v/>
      </c>
      <c r="B651" s="211" t="str">
        <f>IF('5. Contrasts'!B651="","",'5. Contrasts'!B651)</f>
        <v/>
      </c>
      <c r="C651" s="211" t="str">
        <f>IF('5. Contrasts'!C651="","",'5. Contrasts'!C651)</f>
        <v/>
      </c>
      <c r="D651" s="91" t="str">
        <f>IF('5. Contrasts'!D651="","",'5. Contrasts'!D651)</f>
        <v/>
      </c>
      <c r="E651" s="212" t="str">
        <f>IF('5. Contrasts'!E651="","",'5. Contrasts'!E651)</f>
        <v>vs.</v>
      </c>
      <c r="F651" s="211" t="str">
        <f>IF('5. Contrasts'!F651="","",'5. Contrasts'!F651)</f>
        <v/>
      </c>
      <c r="G651" s="93" t="str">
        <f>IF('5. Contrasts'!G651="","",'5. Contrasts'!G651)</f>
        <v/>
      </c>
      <c r="H651" s="399" t="str">
        <f>IF('5. Contrasts'!H651="","",'5. Contrasts'!H651)</f>
        <v/>
      </c>
      <c r="I651" s="211" t="str">
        <f>IF('5. Contrasts'!I651="","",'5. Contrasts'!I651)</f>
        <v/>
      </c>
      <c r="J651" s="211" t="str">
        <f>IF('5. Contrasts'!J651="","",'5. Contrasts'!J651)</f>
        <v/>
      </c>
      <c r="K651" s="211" t="str">
        <f>IF('5. Contrasts'!K651="","",'5. Contrasts'!K651)</f>
        <v/>
      </c>
      <c r="L651" s="211" t="str">
        <f>IF('5. Contrasts'!L651="","",'5. Contrasts'!L651)</f>
        <v/>
      </c>
      <c r="M651" s="211" t="str">
        <f>IF('5. Contrasts'!M651="","",'5. Contrasts'!M651)</f>
        <v/>
      </c>
      <c r="N651" s="211" t="str">
        <f>IF('5. Contrasts'!N651="","",'5. Contrasts'!N651)</f>
        <v/>
      </c>
      <c r="O651" s="211" t="str">
        <f>IF('5. Contrasts'!O651="","",'5. Contrasts'!O651)</f>
        <v/>
      </c>
      <c r="P651" s="211" t="str">
        <f>IF('5. Contrasts'!P651="","",'5. Contrasts'!P651)</f>
        <v/>
      </c>
      <c r="Q651" s="211" t="str">
        <f>IF('5. Contrasts'!Q651="","",'5. Contrasts'!Q651)</f>
        <v/>
      </c>
      <c r="R651" s="211" t="str">
        <f>IF('5. Contrasts'!R651="","",'5. Contrasts'!R651)</f>
        <v/>
      </c>
      <c r="S651" s="211" t="str">
        <f>IF('5. Contrasts'!S651="","",'5. Contrasts'!S651)</f>
        <v/>
      </c>
      <c r="T651" s="211" t="str">
        <f>IF('5. Contrasts'!T651="","",'5. Contrasts'!T651)</f>
        <v/>
      </c>
      <c r="U651" s="211" t="str">
        <f>IF('5. Contrasts'!U651="","",'5. Contrasts'!U651)</f>
        <v/>
      </c>
      <c r="V651" s="211" t="str">
        <f>IF('5. Contrasts'!V651="","",'5. Contrasts'!V651)</f>
        <v/>
      </c>
      <c r="W651" s="211" t="str">
        <f>IF('5. Contrasts'!W651="","",'5. Contrasts'!W651)</f>
        <v/>
      </c>
      <c r="X651" s="211" t="str">
        <f>IF('5. Contrasts'!X651="","",'5. Contrasts'!X651)</f>
        <v/>
      </c>
      <c r="Y651" s="211" t="str">
        <f>IF('5. Contrasts'!Y651="","",'5. Contrasts'!Y651)</f>
        <v/>
      </c>
      <c r="Z651" s="585" t="str">
        <f>IF('5. Contrasts'!Z651="","",'5. Contrasts'!Z651)</f>
        <v/>
      </c>
      <c r="AA651" s="377">
        <f t="shared" si="9"/>
        <v>24</v>
      </c>
      <c r="AC651" s="599"/>
      <c r="AD651" s="81"/>
      <c r="AE651" s="81"/>
      <c r="AF651" s="81"/>
      <c r="AG651" s="81"/>
      <c r="AH651" s="81"/>
      <c r="AI651" s="87"/>
      <c r="AJ651" s="81"/>
      <c r="AK651" s="81"/>
      <c r="AL651" s="81"/>
      <c r="AM651" s="81"/>
      <c r="AN651" s="81"/>
      <c r="AO651" s="81"/>
      <c r="AP651" s="81"/>
      <c r="AQ651" s="81"/>
      <c r="AR651" s="600"/>
    </row>
    <row r="652" spans="1:44" s="378" customFormat="1" ht="12.75" hidden="1" customHeight="1" x14ac:dyDescent="0.2">
      <c r="A652" s="547" t="str">
        <f>IF('5. Contrasts'!A652="","",'5. Contrasts'!A652)</f>
        <v/>
      </c>
      <c r="B652" s="211" t="str">
        <f>IF('5. Contrasts'!B652="","",'5. Contrasts'!B652)</f>
        <v/>
      </c>
      <c r="C652" s="211" t="str">
        <f>IF('5. Contrasts'!C652="","",'5. Contrasts'!C652)</f>
        <v/>
      </c>
      <c r="D652" s="91" t="str">
        <f>IF('5. Contrasts'!D652="","",'5. Contrasts'!D652)</f>
        <v/>
      </c>
      <c r="E652" s="212" t="str">
        <f>IF('5. Contrasts'!E652="","",'5. Contrasts'!E652)</f>
        <v>vs.</v>
      </c>
      <c r="F652" s="211" t="str">
        <f>IF('5. Contrasts'!F652="","",'5. Contrasts'!F652)</f>
        <v/>
      </c>
      <c r="G652" s="93" t="str">
        <f>IF('5. Contrasts'!G652="","",'5. Contrasts'!G652)</f>
        <v/>
      </c>
      <c r="H652" s="399" t="str">
        <f>IF('5. Contrasts'!H652="","",'5. Contrasts'!H652)</f>
        <v/>
      </c>
      <c r="I652" s="211" t="str">
        <f>IF('5. Contrasts'!I652="","",'5. Contrasts'!I652)</f>
        <v/>
      </c>
      <c r="J652" s="211" t="str">
        <f>IF('5. Contrasts'!J652="","",'5. Contrasts'!J652)</f>
        <v/>
      </c>
      <c r="K652" s="211" t="str">
        <f>IF('5. Contrasts'!K652="","",'5. Contrasts'!K652)</f>
        <v/>
      </c>
      <c r="L652" s="211" t="str">
        <f>IF('5. Contrasts'!L652="","",'5. Contrasts'!L652)</f>
        <v/>
      </c>
      <c r="M652" s="211" t="str">
        <f>IF('5. Contrasts'!M652="","",'5. Contrasts'!M652)</f>
        <v/>
      </c>
      <c r="N652" s="211" t="str">
        <f>IF('5. Contrasts'!N652="","",'5. Contrasts'!N652)</f>
        <v/>
      </c>
      <c r="O652" s="211" t="str">
        <f>IF('5. Contrasts'!O652="","",'5. Contrasts'!O652)</f>
        <v/>
      </c>
      <c r="P652" s="211" t="str">
        <f>IF('5. Contrasts'!P652="","",'5. Contrasts'!P652)</f>
        <v/>
      </c>
      <c r="Q652" s="211" t="str">
        <f>IF('5. Contrasts'!Q652="","",'5. Contrasts'!Q652)</f>
        <v/>
      </c>
      <c r="R652" s="211" t="str">
        <f>IF('5. Contrasts'!R652="","",'5. Contrasts'!R652)</f>
        <v/>
      </c>
      <c r="S652" s="211" t="str">
        <f>IF('5. Contrasts'!S652="","",'5. Contrasts'!S652)</f>
        <v/>
      </c>
      <c r="T652" s="211" t="str">
        <f>IF('5. Contrasts'!T652="","",'5. Contrasts'!T652)</f>
        <v/>
      </c>
      <c r="U652" s="211" t="str">
        <f>IF('5. Contrasts'!U652="","",'5. Contrasts'!U652)</f>
        <v/>
      </c>
      <c r="V652" s="211" t="str">
        <f>IF('5. Contrasts'!V652="","",'5. Contrasts'!V652)</f>
        <v/>
      </c>
      <c r="W652" s="211" t="str">
        <f>IF('5. Contrasts'!W652="","",'5. Contrasts'!W652)</f>
        <v/>
      </c>
      <c r="X652" s="211" t="str">
        <f>IF('5. Contrasts'!X652="","",'5. Contrasts'!X652)</f>
        <v/>
      </c>
      <c r="Y652" s="211" t="str">
        <f>IF('5. Contrasts'!Y652="","",'5. Contrasts'!Y652)</f>
        <v/>
      </c>
      <c r="Z652" s="585" t="str">
        <f>IF('5. Contrasts'!Z652="","",'5. Contrasts'!Z652)</f>
        <v/>
      </c>
      <c r="AA652" s="377">
        <f t="shared" si="9"/>
        <v>24</v>
      </c>
      <c r="AC652" s="599"/>
      <c r="AD652" s="81"/>
      <c r="AE652" s="81"/>
      <c r="AF652" s="81"/>
      <c r="AG652" s="81"/>
      <c r="AH652" s="81"/>
      <c r="AI652" s="87"/>
      <c r="AJ652" s="81"/>
      <c r="AK652" s="81"/>
      <c r="AL652" s="81"/>
      <c r="AM652" s="81"/>
      <c r="AN652" s="81"/>
      <c r="AO652" s="81"/>
      <c r="AP652" s="81"/>
      <c r="AQ652" s="81"/>
      <c r="AR652" s="600"/>
    </row>
    <row r="653" spans="1:44" s="378" customFormat="1" ht="12.75" hidden="1" customHeight="1" x14ac:dyDescent="0.2">
      <c r="A653" s="547" t="str">
        <f>IF('5. Contrasts'!A653="","",'5. Contrasts'!A653)</f>
        <v/>
      </c>
      <c r="B653" s="211" t="str">
        <f>IF('5. Contrasts'!B653="","",'5. Contrasts'!B653)</f>
        <v/>
      </c>
      <c r="C653" s="211" t="str">
        <f>IF('5. Contrasts'!C653="","",'5. Contrasts'!C653)</f>
        <v/>
      </c>
      <c r="D653" s="91" t="str">
        <f>IF('5. Contrasts'!D653="","",'5. Contrasts'!D653)</f>
        <v/>
      </c>
      <c r="E653" s="212" t="str">
        <f>IF('5. Contrasts'!E653="","",'5. Contrasts'!E653)</f>
        <v>vs.</v>
      </c>
      <c r="F653" s="211" t="str">
        <f>IF('5. Contrasts'!F653="","",'5. Contrasts'!F653)</f>
        <v/>
      </c>
      <c r="G653" s="93" t="str">
        <f>IF('5. Contrasts'!G653="","",'5. Contrasts'!G653)</f>
        <v/>
      </c>
      <c r="H653" s="399" t="str">
        <f>IF('5. Contrasts'!H653="","",'5. Contrasts'!H653)</f>
        <v/>
      </c>
      <c r="I653" s="211" t="str">
        <f>IF('5. Contrasts'!I653="","",'5. Contrasts'!I653)</f>
        <v/>
      </c>
      <c r="J653" s="211" t="str">
        <f>IF('5. Contrasts'!J653="","",'5. Contrasts'!J653)</f>
        <v/>
      </c>
      <c r="K653" s="211" t="str">
        <f>IF('5. Contrasts'!K653="","",'5. Contrasts'!K653)</f>
        <v/>
      </c>
      <c r="L653" s="211" t="str">
        <f>IF('5. Contrasts'!L653="","",'5. Contrasts'!L653)</f>
        <v/>
      </c>
      <c r="M653" s="211" t="str">
        <f>IF('5. Contrasts'!M653="","",'5. Contrasts'!M653)</f>
        <v/>
      </c>
      <c r="N653" s="211" t="str">
        <f>IF('5. Contrasts'!N653="","",'5. Contrasts'!N653)</f>
        <v/>
      </c>
      <c r="O653" s="211" t="str">
        <f>IF('5. Contrasts'!O653="","",'5. Contrasts'!O653)</f>
        <v/>
      </c>
      <c r="P653" s="211" t="str">
        <f>IF('5. Contrasts'!P653="","",'5. Contrasts'!P653)</f>
        <v/>
      </c>
      <c r="Q653" s="211" t="str">
        <f>IF('5. Contrasts'!Q653="","",'5. Contrasts'!Q653)</f>
        <v/>
      </c>
      <c r="R653" s="211" t="str">
        <f>IF('5. Contrasts'!R653="","",'5. Contrasts'!R653)</f>
        <v/>
      </c>
      <c r="S653" s="211" t="str">
        <f>IF('5. Contrasts'!S653="","",'5. Contrasts'!S653)</f>
        <v/>
      </c>
      <c r="T653" s="211" t="str">
        <f>IF('5. Contrasts'!T653="","",'5. Contrasts'!T653)</f>
        <v/>
      </c>
      <c r="U653" s="211" t="str">
        <f>IF('5. Contrasts'!U653="","",'5. Contrasts'!U653)</f>
        <v/>
      </c>
      <c r="V653" s="211" t="str">
        <f>IF('5. Contrasts'!V653="","",'5. Contrasts'!V653)</f>
        <v/>
      </c>
      <c r="W653" s="211" t="str">
        <f>IF('5. Contrasts'!W653="","",'5. Contrasts'!W653)</f>
        <v/>
      </c>
      <c r="X653" s="211" t="str">
        <f>IF('5. Contrasts'!X653="","",'5. Contrasts'!X653)</f>
        <v/>
      </c>
      <c r="Y653" s="211" t="str">
        <f>IF('5. Contrasts'!Y653="","",'5. Contrasts'!Y653)</f>
        <v/>
      </c>
      <c r="Z653" s="585" t="str">
        <f>IF('5. Contrasts'!Z653="","",'5. Contrasts'!Z653)</f>
        <v/>
      </c>
      <c r="AA653" s="377">
        <f t="shared" si="9"/>
        <v>24</v>
      </c>
      <c r="AC653" s="599"/>
      <c r="AD653" s="81"/>
      <c r="AE653" s="81"/>
      <c r="AF653" s="81"/>
      <c r="AG653" s="81"/>
      <c r="AH653" s="81"/>
      <c r="AI653" s="87"/>
      <c r="AJ653" s="81"/>
      <c r="AK653" s="81"/>
      <c r="AL653" s="81"/>
      <c r="AM653" s="81"/>
      <c r="AN653" s="81"/>
      <c r="AO653" s="81"/>
      <c r="AP653" s="81"/>
      <c r="AQ653" s="81"/>
      <c r="AR653" s="600"/>
    </row>
    <row r="654" spans="1:44" s="378" customFormat="1" ht="12.75" hidden="1" customHeight="1" x14ac:dyDescent="0.2">
      <c r="A654" s="547" t="str">
        <f>IF('5. Contrasts'!A654="","",'5. Contrasts'!A654)</f>
        <v/>
      </c>
      <c r="B654" s="211" t="str">
        <f>IF('5. Contrasts'!B654="","",'5. Contrasts'!B654)</f>
        <v/>
      </c>
      <c r="C654" s="211" t="str">
        <f>IF('5. Contrasts'!C654="","",'5. Contrasts'!C654)</f>
        <v/>
      </c>
      <c r="D654" s="91" t="str">
        <f>IF('5. Contrasts'!D654="","",'5. Contrasts'!D654)</f>
        <v/>
      </c>
      <c r="E654" s="212" t="str">
        <f>IF('5. Contrasts'!E654="","",'5. Contrasts'!E654)</f>
        <v>vs.</v>
      </c>
      <c r="F654" s="211" t="str">
        <f>IF('5. Contrasts'!F654="","",'5. Contrasts'!F654)</f>
        <v/>
      </c>
      <c r="G654" s="93" t="str">
        <f>IF('5. Contrasts'!G654="","",'5. Contrasts'!G654)</f>
        <v/>
      </c>
      <c r="H654" s="399" t="str">
        <f>IF('5. Contrasts'!H654="","",'5. Contrasts'!H654)</f>
        <v/>
      </c>
      <c r="I654" s="211" t="str">
        <f>IF('5. Contrasts'!I654="","",'5. Contrasts'!I654)</f>
        <v/>
      </c>
      <c r="J654" s="211" t="str">
        <f>IF('5. Contrasts'!J654="","",'5. Contrasts'!J654)</f>
        <v/>
      </c>
      <c r="K654" s="211" t="str">
        <f>IF('5. Contrasts'!K654="","",'5. Contrasts'!K654)</f>
        <v/>
      </c>
      <c r="L654" s="211" t="str">
        <f>IF('5. Contrasts'!L654="","",'5. Contrasts'!L654)</f>
        <v/>
      </c>
      <c r="M654" s="211" t="str">
        <f>IF('5. Contrasts'!M654="","",'5. Contrasts'!M654)</f>
        <v/>
      </c>
      <c r="N654" s="211" t="str">
        <f>IF('5. Contrasts'!N654="","",'5. Contrasts'!N654)</f>
        <v/>
      </c>
      <c r="O654" s="211" t="str">
        <f>IF('5. Contrasts'!O654="","",'5. Contrasts'!O654)</f>
        <v/>
      </c>
      <c r="P654" s="211" t="str">
        <f>IF('5. Contrasts'!P654="","",'5. Contrasts'!P654)</f>
        <v/>
      </c>
      <c r="Q654" s="211" t="str">
        <f>IF('5. Contrasts'!Q654="","",'5. Contrasts'!Q654)</f>
        <v/>
      </c>
      <c r="R654" s="211" t="str">
        <f>IF('5. Contrasts'!R654="","",'5. Contrasts'!R654)</f>
        <v/>
      </c>
      <c r="S654" s="211" t="str">
        <f>IF('5. Contrasts'!S654="","",'5. Contrasts'!S654)</f>
        <v/>
      </c>
      <c r="T654" s="211" t="str">
        <f>IF('5. Contrasts'!T654="","",'5. Contrasts'!T654)</f>
        <v/>
      </c>
      <c r="U654" s="211" t="str">
        <f>IF('5. Contrasts'!U654="","",'5. Contrasts'!U654)</f>
        <v/>
      </c>
      <c r="V654" s="211" t="str">
        <f>IF('5. Contrasts'!V654="","",'5. Contrasts'!V654)</f>
        <v/>
      </c>
      <c r="W654" s="211" t="str">
        <f>IF('5. Contrasts'!W654="","",'5. Contrasts'!W654)</f>
        <v/>
      </c>
      <c r="X654" s="211" t="str">
        <f>IF('5. Contrasts'!X654="","",'5. Contrasts'!X654)</f>
        <v/>
      </c>
      <c r="Y654" s="211" t="str">
        <f>IF('5. Contrasts'!Y654="","",'5. Contrasts'!Y654)</f>
        <v/>
      </c>
      <c r="Z654" s="585" t="str">
        <f>IF('5. Contrasts'!Z654="","",'5. Contrasts'!Z654)</f>
        <v/>
      </c>
      <c r="AA654" s="377">
        <f t="shared" si="9"/>
        <v>24</v>
      </c>
      <c r="AC654" s="599"/>
      <c r="AD654" s="81"/>
      <c r="AE654" s="81"/>
      <c r="AF654" s="81"/>
      <c r="AG654" s="81"/>
      <c r="AH654" s="81"/>
      <c r="AI654" s="87"/>
      <c r="AJ654" s="81"/>
      <c r="AK654" s="81"/>
      <c r="AL654" s="81"/>
      <c r="AM654" s="81"/>
      <c r="AN654" s="81"/>
      <c r="AO654" s="81"/>
      <c r="AP654" s="81"/>
      <c r="AQ654" s="81"/>
      <c r="AR654" s="600"/>
    </row>
    <row r="655" spans="1:44" s="378" customFormat="1" ht="12.75" hidden="1" customHeight="1" x14ac:dyDescent="0.2">
      <c r="A655" s="547" t="str">
        <f>IF('5. Contrasts'!A655="","",'5. Contrasts'!A655)</f>
        <v/>
      </c>
      <c r="B655" s="211" t="str">
        <f>IF('5. Contrasts'!B655="","",'5. Contrasts'!B655)</f>
        <v/>
      </c>
      <c r="C655" s="211" t="str">
        <f>IF('5. Contrasts'!C655="","",'5. Contrasts'!C655)</f>
        <v/>
      </c>
      <c r="D655" s="91" t="str">
        <f>IF('5. Contrasts'!D655="","",'5. Contrasts'!D655)</f>
        <v/>
      </c>
      <c r="E655" s="212" t="str">
        <f>IF('5. Contrasts'!E655="","",'5. Contrasts'!E655)</f>
        <v>vs.</v>
      </c>
      <c r="F655" s="211" t="str">
        <f>IF('5. Contrasts'!F655="","",'5. Contrasts'!F655)</f>
        <v/>
      </c>
      <c r="G655" s="93" t="str">
        <f>IF('5. Contrasts'!G655="","",'5. Contrasts'!G655)</f>
        <v/>
      </c>
      <c r="H655" s="399" t="str">
        <f>IF('5. Contrasts'!H655="","",'5. Contrasts'!H655)</f>
        <v/>
      </c>
      <c r="I655" s="211" t="str">
        <f>IF('5. Contrasts'!I655="","",'5. Contrasts'!I655)</f>
        <v/>
      </c>
      <c r="J655" s="211" t="str">
        <f>IF('5. Contrasts'!J655="","",'5. Contrasts'!J655)</f>
        <v/>
      </c>
      <c r="K655" s="211" t="str">
        <f>IF('5. Contrasts'!K655="","",'5. Contrasts'!K655)</f>
        <v/>
      </c>
      <c r="L655" s="211" t="str">
        <f>IF('5. Contrasts'!L655="","",'5. Contrasts'!L655)</f>
        <v/>
      </c>
      <c r="M655" s="211" t="str">
        <f>IF('5. Contrasts'!M655="","",'5. Contrasts'!M655)</f>
        <v/>
      </c>
      <c r="N655" s="211" t="str">
        <f>IF('5. Contrasts'!N655="","",'5. Contrasts'!N655)</f>
        <v/>
      </c>
      <c r="O655" s="211" t="str">
        <f>IF('5. Contrasts'!O655="","",'5. Contrasts'!O655)</f>
        <v/>
      </c>
      <c r="P655" s="211" t="str">
        <f>IF('5. Contrasts'!P655="","",'5. Contrasts'!P655)</f>
        <v/>
      </c>
      <c r="Q655" s="211" t="str">
        <f>IF('5. Contrasts'!Q655="","",'5. Contrasts'!Q655)</f>
        <v/>
      </c>
      <c r="R655" s="211" t="str">
        <f>IF('5. Contrasts'!R655="","",'5. Contrasts'!R655)</f>
        <v/>
      </c>
      <c r="S655" s="211" t="str">
        <f>IF('5. Contrasts'!S655="","",'5. Contrasts'!S655)</f>
        <v/>
      </c>
      <c r="T655" s="211" t="str">
        <f>IF('5. Contrasts'!T655="","",'5. Contrasts'!T655)</f>
        <v/>
      </c>
      <c r="U655" s="211" t="str">
        <f>IF('5. Contrasts'!U655="","",'5. Contrasts'!U655)</f>
        <v/>
      </c>
      <c r="V655" s="211" t="str">
        <f>IF('5. Contrasts'!V655="","",'5. Contrasts'!V655)</f>
        <v/>
      </c>
      <c r="W655" s="211" t="str">
        <f>IF('5. Contrasts'!W655="","",'5. Contrasts'!W655)</f>
        <v/>
      </c>
      <c r="X655" s="211" t="str">
        <f>IF('5. Contrasts'!X655="","",'5. Contrasts'!X655)</f>
        <v/>
      </c>
      <c r="Y655" s="211" t="str">
        <f>IF('5. Contrasts'!Y655="","",'5. Contrasts'!Y655)</f>
        <v/>
      </c>
      <c r="Z655" s="585" t="str">
        <f>IF('5. Contrasts'!Z655="","",'5. Contrasts'!Z655)</f>
        <v/>
      </c>
      <c r="AA655" s="377">
        <f t="shared" si="9"/>
        <v>24</v>
      </c>
      <c r="AC655" s="599"/>
      <c r="AD655" s="81"/>
      <c r="AE655" s="81"/>
      <c r="AF655" s="81"/>
      <c r="AG655" s="81"/>
      <c r="AH655" s="81"/>
      <c r="AI655" s="87"/>
      <c r="AJ655" s="81"/>
      <c r="AK655" s="81"/>
      <c r="AL655" s="81"/>
      <c r="AM655" s="81"/>
      <c r="AN655" s="81"/>
      <c r="AO655" s="81"/>
      <c r="AP655" s="81"/>
      <c r="AQ655" s="81"/>
      <c r="AR655" s="600"/>
    </row>
    <row r="656" spans="1:44" s="378" customFormat="1" ht="12.75" hidden="1" customHeight="1" x14ac:dyDescent="0.2">
      <c r="A656" s="547" t="str">
        <f>IF('5. Contrasts'!A656="","",'5. Contrasts'!A656)</f>
        <v/>
      </c>
      <c r="B656" s="211" t="str">
        <f>IF('5. Contrasts'!B656="","",'5. Contrasts'!B656)</f>
        <v/>
      </c>
      <c r="C656" s="211" t="str">
        <f>IF('5. Contrasts'!C656="","",'5. Contrasts'!C656)</f>
        <v/>
      </c>
      <c r="D656" s="91" t="str">
        <f>IF('5. Contrasts'!D656="","",'5. Contrasts'!D656)</f>
        <v/>
      </c>
      <c r="E656" s="212" t="str">
        <f>IF('5. Contrasts'!E656="","",'5. Contrasts'!E656)</f>
        <v>vs.</v>
      </c>
      <c r="F656" s="211" t="str">
        <f>IF('5. Contrasts'!F656="","",'5. Contrasts'!F656)</f>
        <v/>
      </c>
      <c r="G656" s="93" t="str">
        <f>IF('5. Contrasts'!G656="","",'5. Contrasts'!G656)</f>
        <v/>
      </c>
      <c r="H656" s="399" t="str">
        <f>IF('5. Contrasts'!H656="","",'5. Contrasts'!H656)</f>
        <v/>
      </c>
      <c r="I656" s="211" t="str">
        <f>IF('5. Contrasts'!I656="","",'5. Contrasts'!I656)</f>
        <v/>
      </c>
      <c r="J656" s="211" t="str">
        <f>IF('5. Contrasts'!J656="","",'5. Contrasts'!J656)</f>
        <v/>
      </c>
      <c r="K656" s="211" t="str">
        <f>IF('5. Contrasts'!K656="","",'5. Contrasts'!K656)</f>
        <v/>
      </c>
      <c r="L656" s="211" t="str">
        <f>IF('5. Contrasts'!L656="","",'5. Contrasts'!L656)</f>
        <v/>
      </c>
      <c r="M656" s="211" t="str">
        <f>IF('5. Contrasts'!M656="","",'5. Contrasts'!M656)</f>
        <v/>
      </c>
      <c r="N656" s="211" t="str">
        <f>IF('5. Contrasts'!N656="","",'5. Contrasts'!N656)</f>
        <v/>
      </c>
      <c r="O656" s="211" t="str">
        <f>IF('5. Contrasts'!O656="","",'5. Contrasts'!O656)</f>
        <v/>
      </c>
      <c r="P656" s="211" t="str">
        <f>IF('5. Contrasts'!P656="","",'5. Contrasts'!P656)</f>
        <v/>
      </c>
      <c r="Q656" s="211" t="str">
        <f>IF('5. Contrasts'!Q656="","",'5. Contrasts'!Q656)</f>
        <v/>
      </c>
      <c r="R656" s="211" t="str">
        <f>IF('5. Contrasts'!R656="","",'5. Contrasts'!R656)</f>
        <v/>
      </c>
      <c r="S656" s="211" t="str">
        <f>IF('5. Contrasts'!S656="","",'5. Contrasts'!S656)</f>
        <v/>
      </c>
      <c r="T656" s="211" t="str">
        <f>IF('5. Contrasts'!T656="","",'5. Contrasts'!T656)</f>
        <v/>
      </c>
      <c r="U656" s="211" t="str">
        <f>IF('5. Contrasts'!U656="","",'5. Contrasts'!U656)</f>
        <v/>
      </c>
      <c r="V656" s="211" t="str">
        <f>IF('5. Contrasts'!V656="","",'5. Contrasts'!V656)</f>
        <v/>
      </c>
      <c r="W656" s="211" t="str">
        <f>IF('5. Contrasts'!W656="","",'5. Contrasts'!W656)</f>
        <v/>
      </c>
      <c r="X656" s="211" t="str">
        <f>IF('5. Contrasts'!X656="","",'5. Contrasts'!X656)</f>
        <v/>
      </c>
      <c r="Y656" s="211" t="str">
        <f>IF('5. Contrasts'!Y656="","",'5. Contrasts'!Y656)</f>
        <v/>
      </c>
      <c r="Z656" s="585" t="str">
        <f>IF('5. Contrasts'!Z656="","",'5. Contrasts'!Z656)</f>
        <v/>
      </c>
      <c r="AA656" s="377">
        <f t="shared" si="9"/>
        <v>24</v>
      </c>
      <c r="AC656" s="599"/>
      <c r="AD656" s="81"/>
      <c r="AE656" s="81"/>
      <c r="AF656" s="81"/>
      <c r="AG656" s="81"/>
      <c r="AH656" s="81"/>
      <c r="AI656" s="87"/>
      <c r="AJ656" s="81"/>
      <c r="AK656" s="81"/>
      <c r="AL656" s="81"/>
      <c r="AM656" s="81"/>
      <c r="AN656" s="81"/>
      <c r="AO656" s="81"/>
      <c r="AP656" s="81"/>
      <c r="AQ656" s="81"/>
      <c r="AR656" s="600"/>
    </row>
    <row r="657" spans="1:44" s="378" customFormat="1" ht="12.75" hidden="1" customHeight="1" x14ac:dyDescent="0.2">
      <c r="A657" s="547" t="str">
        <f>IF('5. Contrasts'!A657="","",'5. Contrasts'!A657)</f>
        <v/>
      </c>
      <c r="B657" s="211" t="str">
        <f>IF('5. Contrasts'!B657="","",'5. Contrasts'!B657)</f>
        <v/>
      </c>
      <c r="C657" s="211" t="str">
        <f>IF('5. Contrasts'!C657="","",'5. Contrasts'!C657)</f>
        <v/>
      </c>
      <c r="D657" s="91" t="str">
        <f>IF('5. Contrasts'!D657="","",'5. Contrasts'!D657)</f>
        <v/>
      </c>
      <c r="E657" s="212" t="str">
        <f>IF('5. Contrasts'!E657="","",'5. Contrasts'!E657)</f>
        <v>vs.</v>
      </c>
      <c r="F657" s="211" t="str">
        <f>IF('5. Contrasts'!F657="","",'5. Contrasts'!F657)</f>
        <v/>
      </c>
      <c r="G657" s="93" t="str">
        <f>IF('5. Contrasts'!G657="","",'5. Contrasts'!G657)</f>
        <v/>
      </c>
      <c r="H657" s="399" t="str">
        <f>IF('5. Contrasts'!H657="","",'5. Contrasts'!H657)</f>
        <v/>
      </c>
      <c r="I657" s="211" t="str">
        <f>IF('5. Contrasts'!I657="","",'5. Contrasts'!I657)</f>
        <v/>
      </c>
      <c r="J657" s="211" t="str">
        <f>IF('5. Contrasts'!J657="","",'5. Contrasts'!J657)</f>
        <v/>
      </c>
      <c r="K657" s="211" t="str">
        <f>IF('5. Contrasts'!K657="","",'5. Contrasts'!K657)</f>
        <v/>
      </c>
      <c r="L657" s="211" t="str">
        <f>IF('5. Contrasts'!L657="","",'5. Contrasts'!L657)</f>
        <v/>
      </c>
      <c r="M657" s="211" t="str">
        <f>IF('5. Contrasts'!M657="","",'5. Contrasts'!M657)</f>
        <v/>
      </c>
      <c r="N657" s="211" t="str">
        <f>IF('5. Contrasts'!N657="","",'5. Contrasts'!N657)</f>
        <v/>
      </c>
      <c r="O657" s="211" t="str">
        <f>IF('5. Contrasts'!O657="","",'5. Contrasts'!O657)</f>
        <v/>
      </c>
      <c r="P657" s="211" t="str">
        <f>IF('5. Contrasts'!P657="","",'5. Contrasts'!P657)</f>
        <v/>
      </c>
      <c r="Q657" s="211" t="str">
        <f>IF('5. Contrasts'!Q657="","",'5. Contrasts'!Q657)</f>
        <v/>
      </c>
      <c r="R657" s="211" t="str">
        <f>IF('5. Contrasts'!R657="","",'5. Contrasts'!R657)</f>
        <v/>
      </c>
      <c r="S657" s="211" t="str">
        <f>IF('5. Contrasts'!S657="","",'5. Contrasts'!S657)</f>
        <v/>
      </c>
      <c r="T657" s="211" t="str">
        <f>IF('5. Contrasts'!T657="","",'5. Contrasts'!T657)</f>
        <v/>
      </c>
      <c r="U657" s="211" t="str">
        <f>IF('5. Contrasts'!U657="","",'5. Contrasts'!U657)</f>
        <v/>
      </c>
      <c r="V657" s="211" t="str">
        <f>IF('5. Contrasts'!V657="","",'5. Contrasts'!V657)</f>
        <v/>
      </c>
      <c r="W657" s="211" t="str">
        <f>IF('5. Contrasts'!W657="","",'5. Contrasts'!W657)</f>
        <v/>
      </c>
      <c r="X657" s="211" t="str">
        <f>IF('5. Contrasts'!X657="","",'5. Contrasts'!X657)</f>
        <v/>
      </c>
      <c r="Y657" s="211" t="str">
        <f>IF('5. Contrasts'!Y657="","",'5. Contrasts'!Y657)</f>
        <v/>
      </c>
      <c r="Z657" s="585" t="str">
        <f>IF('5. Contrasts'!Z657="","",'5. Contrasts'!Z657)</f>
        <v/>
      </c>
      <c r="AA657" s="377">
        <f t="shared" si="9"/>
        <v>24</v>
      </c>
      <c r="AC657" s="599"/>
      <c r="AD657" s="81"/>
      <c r="AE657" s="81"/>
      <c r="AF657" s="81"/>
      <c r="AG657" s="81"/>
      <c r="AH657" s="81"/>
      <c r="AI657" s="87"/>
      <c r="AJ657" s="81"/>
      <c r="AK657" s="81"/>
      <c r="AL657" s="81"/>
      <c r="AM657" s="81"/>
      <c r="AN657" s="81"/>
      <c r="AO657" s="81"/>
      <c r="AP657" s="81"/>
      <c r="AQ657" s="81"/>
      <c r="AR657" s="600"/>
    </row>
    <row r="658" spans="1:44" s="378" customFormat="1" ht="12.75" hidden="1" customHeight="1" x14ac:dyDescent="0.2">
      <c r="A658" s="547" t="str">
        <f>IF('5. Contrasts'!A658="","",'5. Contrasts'!A658)</f>
        <v/>
      </c>
      <c r="B658" s="211" t="str">
        <f>IF('5. Contrasts'!B658="","",'5. Contrasts'!B658)</f>
        <v/>
      </c>
      <c r="C658" s="211" t="str">
        <f>IF('5. Contrasts'!C658="","",'5. Contrasts'!C658)</f>
        <v/>
      </c>
      <c r="D658" s="91" t="str">
        <f>IF('5. Contrasts'!D658="","",'5. Contrasts'!D658)</f>
        <v/>
      </c>
      <c r="E658" s="212" t="str">
        <f>IF('5. Contrasts'!E658="","",'5. Contrasts'!E658)</f>
        <v>vs.</v>
      </c>
      <c r="F658" s="211" t="str">
        <f>IF('5. Contrasts'!F658="","",'5. Contrasts'!F658)</f>
        <v/>
      </c>
      <c r="G658" s="93" t="str">
        <f>IF('5. Contrasts'!G658="","",'5. Contrasts'!G658)</f>
        <v/>
      </c>
      <c r="H658" s="399" t="str">
        <f>IF('5. Contrasts'!H658="","",'5. Contrasts'!H658)</f>
        <v/>
      </c>
      <c r="I658" s="211" t="str">
        <f>IF('5. Contrasts'!I658="","",'5. Contrasts'!I658)</f>
        <v/>
      </c>
      <c r="J658" s="211" t="str">
        <f>IF('5. Contrasts'!J658="","",'5. Contrasts'!J658)</f>
        <v/>
      </c>
      <c r="K658" s="211" t="str">
        <f>IF('5. Contrasts'!K658="","",'5. Contrasts'!K658)</f>
        <v/>
      </c>
      <c r="L658" s="211" t="str">
        <f>IF('5. Contrasts'!L658="","",'5. Contrasts'!L658)</f>
        <v/>
      </c>
      <c r="M658" s="211" t="str">
        <f>IF('5. Contrasts'!M658="","",'5. Contrasts'!M658)</f>
        <v/>
      </c>
      <c r="N658" s="211" t="str">
        <f>IF('5. Contrasts'!N658="","",'5. Contrasts'!N658)</f>
        <v/>
      </c>
      <c r="O658" s="211" t="str">
        <f>IF('5. Contrasts'!O658="","",'5. Contrasts'!O658)</f>
        <v/>
      </c>
      <c r="P658" s="211" t="str">
        <f>IF('5. Contrasts'!P658="","",'5. Contrasts'!P658)</f>
        <v/>
      </c>
      <c r="Q658" s="211" t="str">
        <f>IF('5. Contrasts'!Q658="","",'5. Contrasts'!Q658)</f>
        <v/>
      </c>
      <c r="R658" s="211" t="str">
        <f>IF('5. Contrasts'!R658="","",'5. Contrasts'!R658)</f>
        <v/>
      </c>
      <c r="S658" s="211" t="str">
        <f>IF('5. Contrasts'!S658="","",'5. Contrasts'!S658)</f>
        <v/>
      </c>
      <c r="T658" s="211" t="str">
        <f>IF('5. Contrasts'!T658="","",'5. Contrasts'!T658)</f>
        <v/>
      </c>
      <c r="U658" s="211" t="str">
        <f>IF('5. Contrasts'!U658="","",'5. Contrasts'!U658)</f>
        <v/>
      </c>
      <c r="V658" s="211" t="str">
        <f>IF('5. Contrasts'!V658="","",'5. Contrasts'!V658)</f>
        <v/>
      </c>
      <c r="W658" s="211" t="str">
        <f>IF('5. Contrasts'!W658="","",'5. Contrasts'!W658)</f>
        <v/>
      </c>
      <c r="X658" s="211" t="str">
        <f>IF('5. Contrasts'!X658="","",'5. Contrasts'!X658)</f>
        <v/>
      </c>
      <c r="Y658" s="211" t="str">
        <f>IF('5. Contrasts'!Y658="","",'5. Contrasts'!Y658)</f>
        <v/>
      </c>
      <c r="Z658" s="585" t="str">
        <f>IF('5. Contrasts'!Z658="","",'5. Contrasts'!Z658)</f>
        <v/>
      </c>
      <c r="AA658" s="377">
        <f t="shared" si="9"/>
        <v>24</v>
      </c>
      <c r="AC658" s="599"/>
      <c r="AD658" s="81"/>
      <c r="AE658" s="81"/>
      <c r="AF658" s="81"/>
      <c r="AG658" s="81"/>
      <c r="AH658" s="81"/>
      <c r="AI658" s="87"/>
      <c r="AJ658" s="81"/>
      <c r="AK658" s="81"/>
      <c r="AL658" s="81"/>
      <c r="AM658" s="81"/>
      <c r="AN658" s="81"/>
      <c r="AO658" s="81"/>
      <c r="AP658" s="81"/>
      <c r="AQ658" s="81"/>
      <c r="AR658" s="600"/>
    </row>
    <row r="659" spans="1:44" s="378" customFormat="1" ht="12.75" hidden="1" customHeight="1" x14ac:dyDescent="0.2">
      <c r="A659" s="547" t="str">
        <f>IF('5. Contrasts'!A659="","",'5. Contrasts'!A659)</f>
        <v/>
      </c>
      <c r="B659" s="211" t="str">
        <f>IF('5. Contrasts'!B659="","",'5. Contrasts'!B659)</f>
        <v/>
      </c>
      <c r="C659" s="211" t="str">
        <f>IF('5. Contrasts'!C659="","",'5. Contrasts'!C659)</f>
        <v/>
      </c>
      <c r="D659" s="91" t="str">
        <f>IF('5. Contrasts'!D659="","",'5. Contrasts'!D659)</f>
        <v/>
      </c>
      <c r="E659" s="212" t="str">
        <f>IF('5. Contrasts'!E659="","",'5. Contrasts'!E659)</f>
        <v>vs.</v>
      </c>
      <c r="F659" s="211" t="str">
        <f>IF('5. Contrasts'!F659="","",'5. Contrasts'!F659)</f>
        <v/>
      </c>
      <c r="G659" s="93" t="str">
        <f>IF('5. Contrasts'!G659="","",'5. Contrasts'!G659)</f>
        <v/>
      </c>
      <c r="H659" s="399" t="str">
        <f>IF('5. Contrasts'!H659="","",'5. Contrasts'!H659)</f>
        <v/>
      </c>
      <c r="I659" s="211" t="str">
        <f>IF('5. Contrasts'!I659="","",'5. Contrasts'!I659)</f>
        <v/>
      </c>
      <c r="J659" s="211" t="str">
        <f>IF('5. Contrasts'!J659="","",'5. Contrasts'!J659)</f>
        <v/>
      </c>
      <c r="K659" s="211" t="str">
        <f>IF('5. Contrasts'!K659="","",'5. Contrasts'!K659)</f>
        <v/>
      </c>
      <c r="L659" s="211" t="str">
        <f>IF('5. Contrasts'!L659="","",'5. Contrasts'!L659)</f>
        <v/>
      </c>
      <c r="M659" s="211" t="str">
        <f>IF('5. Contrasts'!M659="","",'5. Contrasts'!M659)</f>
        <v/>
      </c>
      <c r="N659" s="211" t="str">
        <f>IF('5. Contrasts'!N659="","",'5. Contrasts'!N659)</f>
        <v/>
      </c>
      <c r="O659" s="211" t="str">
        <f>IF('5. Contrasts'!O659="","",'5. Contrasts'!O659)</f>
        <v/>
      </c>
      <c r="P659" s="211" t="str">
        <f>IF('5. Contrasts'!P659="","",'5. Contrasts'!P659)</f>
        <v/>
      </c>
      <c r="Q659" s="211" t="str">
        <f>IF('5. Contrasts'!Q659="","",'5. Contrasts'!Q659)</f>
        <v/>
      </c>
      <c r="R659" s="211" t="str">
        <f>IF('5. Contrasts'!R659="","",'5. Contrasts'!R659)</f>
        <v/>
      </c>
      <c r="S659" s="211" t="str">
        <f>IF('5. Contrasts'!S659="","",'5. Contrasts'!S659)</f>
        <v/>
      </c>
      <c r="T659" s="211" t="str">
        <f>IF('5. Contrasts'!T659="","",'5. Contrasts'!T659)</f>
        <v/>
      </c>
      <c r="U659" s="211" t="str">
        <f>IF('5. Contrasts'!U659="","",'5. Contrasts'!U659)</f>
        <v/>
      </c>
      <c r="V659" s="211" t="str">
        <f>IF('5. Contrasts'!V659="","",'5. Contrasts'!V659)</f>
        <v/>
      </c>
      <c r="W659" s="211" t="str">
        <f>IF('5. Contrasts'!W659="","",'5. Contrasts'!W659)</f>
        <v/>
      </c>
      <c r="X659" s="211" t="str">
        <f>IF('5. Contrasts'!X659="","",'5. Contrasts'!X659)</f>
        <v/>
      </c>
      <c r="Y659" s="211" t="str">
        <f>IF('5. Contrasts'!Y659="","",'5. Contrasts'!Y659)</f>
        <v/>
      </c>
      <c r="Z659" s="585" t="str">
        <f>IF('5. Contrasts'!Z659="","",'5. Contrasts'!Z659)</f>
        <v/>
      </c>
      <c r="AA659" s="377">
        <f t="shared" si="9"/>
        <v>24</v>
      </c>
      <c r="AC659" s="599"/>
      <c r="AD659" s="81"/>
      <c r="AE659" s="81"/>
      <c r="AF659" s="81"/>
      <c r="AG659" s="81"/>
      <c r="AH659" s="81"/>
      <c r="AI659" s="87"/>
      <c r="AJ659" s="81"/>
      <c r="AK659" s="81"/>
      <c r="AL659" s="81"/>
      <c r="AM659" s="81"/>
      <c r="AN659" s="81"/>
      <c r="AO659" s="81"/>
      <c r="AP659" s="81"/>
      <c r="AQ659" s="81"/>
      <c r="AR659" s="600"/>
    </row>
    <row r="660" spans="1:44" s="382" customFormat="1" ht="12.75" customHeight="1" x14ac:dyDescent="0.2">
      <c r="A660" s="549" t="str">
        <f>IF('5. Contrasts'!A660="","",'5. Contrasts'!A660)</f>
        <v xml:space="preserve">Note: There are additional rows available for use if you highlight this row and the one above it and choose "Unhide" in the "View" menu. </v>
      </c>
      <c r="B660" s="213"/>
      <c r="C660" s="218"/>
      <c r="D660" s="218"/>
      <c r="E660" s="219"/>
      <c r="F660" s="218"/>
      <c r="G660" s="218"/>
      <c r="H660" s="218"/>
      <c r="I660" s="218"/>
      <c r="J660" s="218"/>
      <c r="K660" s="218"/>
      <c r="L660" s="218"/>
      <c r="M660" s="218"/>
      <c r="N660" s="218"/>
      <c r="O660" s="218"/>
      <c r="P660" s="218"/>
      <c r="Q660" s="218"/>
      <c r="R660" s="218"/>
      <c r="S660" s="218"/>
      <c r="T660" s="218"/>
      <c r="U660" s="218"/>
      <c r="V660" s="218"/>
      <c r="W660" s="218"/>
      <c r="X660" s="218"/>
      <c r="Y660" s="218"/>
      <c r="Z660" s="586" t="str">
        <f>IF('5. Contrasts'!Z660="","",'5. Contrasts'!Z660)</f>
        <v/>
      </c>
      <c r="AA660" s="381"/>
      <c r="AC660" s="601"/>
      <c r="AD660" s="247"/>
      <c r="AE660" s="247"/>
      <c r="AF660" s="247"/>
      <c r="AG660" s="247"/>
      <c r="AH660" s="247"/>
      <c r="AI660" s="247"/>
      <c r="AJ660" s="247"/>
      <c r="AK660" s="247"/>
      <c r="AL660" s="247"/>
      <c r="AM660" s="247"/>
      <c r="AN660" s="247"/>
      <c r="AO660" s="247"/>
      <c r="AP660" s="247"/>
      <c r="AQ660" s="247"/>
      <c r="AR660" s="602"/>
    </row>
    <row r="661" spans="1:44" s="385" customFormat="1" ht="14.25" customHeight="1" x14ac:dyDescent="0.2">
      <c r="A661" s="543" t="str">
        <f>IF('5. Contrasts'!A661="","",'5. Contrasts'!A661)</f>
        <v/>
      </c>
      <c r="B661" s="214"/>
      <c r="C661" s="214"/>
      <c r="D661" s="214"/>
      <c r="E661" s="397"/>
      <c r="F661" s="215"/>
      <c r="G661" s="215"/>
      <c r="H661" s="215"/>
      <c r="I661" s="215"/>
      <c r="J661" s="215"/>
      <c r="K661" s="215"/>
      <c r="L661" s="215"/>
      <c r="M661" s="215"/>
      <c r="N661" s="215"/>
      <c r="O661" s="215"/>
      <c r="P661" s="215"/>
      <c r="Q661" s="215"/>
      <c r="R661" s="215"/>
      <c r="S661" s="215"/>
      <c r="T661" s="215"/>
      <c r="U661" s="215"/>
      <c r="V661" s="215"/>
      <c r="W661" s="215"/>
      <c r="X661" s="215"/>
      <c r="Y661" s="215"/>
      <c r="Z661" s="587"/>
      <c r="AA661" s="384"/>
      <c r="AC661" s="603"/>
      <c r="AD661" s="248"/>
      <c r="AE661" s="248"/>
      <c r="AF661" s="248"/>
      <c r="AG661" s="248"/>
      <c r="AH661" s="248"/>
      <c r="AI661" s="248"/>
      <c r="AJ661" s="248"/>
      <c r="AK661" s="248"/>
      <c r="AL661" s="248"/>
      <c r="AM661" s="248"/>
      <c r="AN661" s="248"/>
      <c r="AO661" s="248"/>
      <c r="AP661" s="248"/>
      <c r="AQ661" s="248"/>
      <c r="AR661" s="604"/>
    </row>
    <row r="662" spans="1:44" s="378" customFormat="1" ht="12.75" customHeight="1" x14ac:dyDescent="0.2">
      <c r="A662" s="547" t="str">
        <f>IF('5. Contrasts'!A662="","",'5. Contrasts'!A662)</f>
        <v/>
      </c>
      <c r="B662" s="211" t="str">
        <f>IF('5. Contrasts'!B662="","",'5. Contrasts'!B662)</f>
        <v/>
      </c>
      <c r="C662" s="211" t="str">
        <f>IF('5. Contrasts'!C662="","",'5. Contrasts'!C662)</f>
        <v/>
      </c>
      <c r="D662" s="91" t="str">
        <f>IF('5. Contrasts'!D662="","",'5. Contrasts'!D662)</f>
        <v/>
      </c>
      <c r="E662" s="212" t="str">
        <f>IF('5. Contrasts'!E662="","",'5. Contrasts'!E662)</f>
        <v>vs.</v>
      </c>
      <c r="F662" s="211" t="str">
        <f>IF('5. Contrasts'!F662="","",'5. Contrasts'!F662)</f>
        <v/>
      </c>
      <c r="G662" s="93" t="str">
        <f>IF('5. Contrasts'!G662="","",'5. Contrasts'!G662)</f>
        <v/>
      </c>
      <c r="H662" s="398" t="str">
        <f>IF('5. Contrasts'!H662="","",'5. Contrasts'!H662)</f>
        <v/>
      </c>
      <c r="I662" s="216" t="str">
        <f>IF('5. Contrasts'!I662="","",'5. Contrasts'!I662)</f>
        <v/>
      </c>
      <c r="J662" s="216" t="str">
        <f>IF('5. Contrasts'!J662="","",'5. Contrasts'!J662)</f>
        <v/>
      </c>
      <c r="K662" s="216" t="str">
        <f>IF('5. Contrasts'!K662="","",'5. Contrasts'!K662)</f>
        <v/>
      </c>
      <c r="L662" s="216" t="str">
        <f>IF('5. Contrasts'!L662="","",'5. Contrasts'!L662)</f>
        <v/>
      </c>
      <c r="M662" s="216" t="str">
        <f>IF('5. Contrasts'!M662="","",'5. Contrasts'!M662)</f>
        <v/>
      </c>
      <c r="N662" s="216" t="str">
        <f>IF('5. Contrasts'!N662="","",'5. Contrasts'!N662)</f>
        <v/>
      </c>
      <c r="O662" s="216" t="str">
        <f>IF('5. Contrasts'!O662="","",'5. Contrasts'!O662)</f>
        <v/>
      </c>
      <c r="P662" s="216" t="str">
        <f>IF('5. Contrasts'!P662="","",'5. Contrasts'!P662)</f>
        <v/>
      </c>
      <c r="Q662" s="216" t="str">
        <f>IF('5. Contrasts'!Q662="","",'5. Contrasts'!Q662)</f>
        <v/>
      </c>
      <c r="R662" s="216" t="str">
        <f>IF('5. Contrasts'!R662="","",'5. Contrasts'!R662)</f>
        <v/>
      </c>
      <c r="S662" s="216" t="str">
        <f>IF('5. Contrasts'!S662="","",'5. Contrasts'!S662)</f>
        <v/>
      </c>
      <c r="T662" s="216" t="str">
        <f>IF('5. Contrasts'!T662="","",'5. Contrasts'!T662)</f>
        <v/>
      </c>
      <c r="U662" s="216" t="str">
        <f>IF('5. Contrasts'!U662="","",'5. Contrasts'!U662)</f>
        <v/>
      </c>
      <c r="V662" s="216" t="str">
        <f>IF('5. Contrasts'!V662="","",'5. Contrasts'!V662)</f>
        <v/>
      </c>
      <c r="W662" s="211" t="str">
        <f>IF('5. Contrasts'!W662="","",'5. Contrasts'!W662)</f>
        <v/>
      </c>
      <c r="X662" s="211" t="str">
        <f>IF('5. Contrasts'!X662="","",'5. Contrasts'!X662)</f>
        <v/>
      </c>
      <c r="Y662" s="211" t="str">
        <f>IF('5. Contrasts'!Y662="","",'5. Contrasts'!Y662)</f>
        <v/>
      </c>
      <c r="Z662" s="585" t="str">
        <f>IF('5. Contrasts'!Z662="","",'5. Contrasts'!Z662)</f>
        <v/>
      </c>
      <c r="AA662" s="377">
        <f t="shared" si="9"/>
        <v>25</v>
      </c>
      <c r="AC662" s="599"/>
      <c r="AD662" s="81"/>
      <c r="AE662" s="81"/>
      <c r="AF662" s="81"/>
      <c r="AG662" s="81"/>
      <c r="AH662" s="81"/>
      <c r="AI662" s="87"/>
      <c r="AJ662" s="81"/>
      <c r="AK662" s="81"/>
      <c r="AL662" s="81"/>
      <c r="AM662" s="81"/>
      <c r="AN662" s="81"/>
      <c r="AO662" s="81"/>
      <c r="AP662" s="81"/>
      <c r="AQ662" s="81"/>
      <c r="AR662" s="600"/>
    </row>
    <row r="663" spans="1:44" s="378" customFormat="1" ht="12.75" customHeight="1" x14ac:dyDescent="0.2">
      <c r="A663" s="547" t="str">
        <f>IF('5. Contrasts'!A663="","",'5. Contrasts'!A663)</f>
        <v/>
      </c>
      <c r="B663" s="211" t="str">
        <f>IF('5. Contrasts'!B663="","",'5. Contrasts'!B663)</f>
        <v/>
      </c>
      <c r="C663" s="211" t="str">
        <f>IF('5. Contrasts'!C663="","",'5. Contrasts'!C663)</f>
        <v/>
      </c>
      <c r="D663" s="91" t="str">
        <f>IF('5. Contrasts'!D663="","",'5. Contrasts'!D663)</f>
        <v/>
      </c>
      <c r="E663" s="212" t="str">
        <f>IF('5. Contrasts'!E663="","",'5. Contrasts'!E663)</f>
        <v>vs.</v>
      </c>
      <c r="F663" s="211" t="str">
        <f>IF('5. Contrasts'!F663="","",'5. Contrasts'!F663)</f>
        <v/>
      </c>
      <c r="G663" s="93" t="str">
        <f>IF('5. Contrasts'!G663="","",'5. Contrasts'!G663)</f>
        <v/>
      </c>
      <c r="H663" s="399" t="str">
        <f>IF('5. Contrasts'!H663="","",'5. Contrasts'!H663)</f>
        <v/>
      </c>
      <c r="I663" s="211" t="str">
        <f>IF('5. Contrasts'!I663="","",'5. Contrasts'!I663)</f>
        <v/>
      </c>
      <c r="J663" s="211" t="str">
        <f>IF('5. Contrasts'!J663="","",'5. Contrasts'!J663)</f>
        <v/>
      </c>
      <c r="K663" s="211" t="str">
        <f>IF('5. Contrasts'!K663="","",'5. Contrasts'!K663)</f>
        <v/>
      </c>
      <c r="L663" s="211" t="str">
        <f>IF('5. Contrasts'!L663="","",'5. Contrasts'!L663)</f>
        <v/>
      </c>
      <c r="M663" s="211" t="str">
        <f>IF('5. Contrasts'!M663="","",'5. Contrasts'!M663)</f>
        <v/>
      </c>
      <c r="N663" s="211" t="str">
        <f>IF('5. Contrasts'!N663="","",'5. Contrasts'!N663)</f>
        <v/>
      </c>
      <c r="O663" s="211" t="str">
        <f>IF('5. Contrasts'!O663="","",'5. Contrasts'!O663)</f>
        <v/>
      </c>
      <c r="P663" s="211" t="str">
        <f>IF('5. Contrasts'!P663="","",'5. Contrasts'!P663)</f>
        <v/>
      </c>
      <c r="Q663" s="211" t="str">
        <f>IF('5. Contrasts'!Q663="","",'5. Contrasts'!Q663)</f>
        <v/>
      </c>
      <c r="R663" s="211" t="str">
        <f>IF('5. Contrasts'!R663="","",'5. Contrasts'!R663)</f>
        <v/>
      </c>
      <c r="S663" s="211" t="str">
        <f>IF('5. Contrasts'!S663="","",'5. Contrasts'!S663)</f>
        <v/>
      </c>
      <c r="T663" s="211" t="str">
        <f>IF('5. Contrasts'!T663="","",'5. Contrasts'!T663)</f>
        <v/>
      </c>
      <c r="U663" s="211" t="str">
        <f>IF('5. Contrasts'!U663="","",'5. Contrasts'!U663)</f>
        <v/>
      </c>
      <c r="V663" s="211" t="str">
        <f>IF('5. Contrasts'!V663="","",'5. Contrasts'!V663)</f>
        <v/>
      </c>
      <c r="W663" s="211" t="str">
        <f>IF('5. Contrasts'!W663="","",'5. Contrasts'!W663)</f>
        <v/>
      </c>
      <c r="X663" s="211" t="str">
        <f>IF('5. Contrasts'!X663="","",'5. Contrasts'!X663)</f>
        <v/>
      </c>
      <c r="Y663" s="211" t="str">
        <f>IF('5. Contrasts'!Y663="","",'5. Contrasts'!Y663)</f>
        <v/>
      </c>
      <c r="Z663" s="585" t="str">
        <f>IF('5. Contrasts'!Z663="","",'5. Contrasts'!Z663)</f>
        <v/>
      </c>
      <c r="AA663" s="377">
        <f t="shared" si="9"/>
        <v>25</v>
      </c>
      <c r="AC663" s="599"/>
      <c r="AD663" s="81"/>
      <c r="AE663" s="81"/>
      <c r="AF663" s="81"/>
      <c r="AG663" s="81"/>
      <c r="AH663" s="81"/>
      <c r="AI663" s="87"/>
      <c r="AJ663" s="81"/>
      <c r="AK663" s="81"/>
      <c r="AL663" s="81"/>
      <c r="AM663" s="81"/>
      <c r="AN663" s="81"/>
      <c r="AO663" s="81"/>
      <c r="AP663" s="81"/>
      <c r="AQ663" s="81"/>
      <c r="AR663" s="600"/>
    </row>
    <row r="664" spans="1:44" s="378" customFormat="1" ht="12.75" customHeight="1" x14ac:dyDescent="0.2">
      <c r="A664" s="547" t="str">
        <f>IF('5. Contrasts'!A664="","",'5. Contrasts'!A664)</f>
        <v/>
      </c>
      <c r="B664" s="211" t="str">
        <f>IF('5. Contrasts'!B664="","",'5. Contrasts'!B664)</f>
        <v/>
      </c>
      <c r="C664" s="211" t="str">
        <f>IF('5. Contrasts'!C664="","",'5. Contrasts'!C664)</f>
        <v/>
      </c>
      <c r="D664" s="91" t="str">
        <f>IF('5. Contrasts'!D664="","",'5. Contrasts'!D664)</f>
        <v/>
      </c>
      <c r="E664" s="212" t="str">
        <f>IF('5. Contrasts'!E664="","",'5. Contrasts'!E664)</f>
        <v>vs.</v>
      </c>
      <c r="F664" s="211" t="str">
        <f>IF('5. Contrasts'!F664="","",'5. Contrasts'!F664)</f>
        <v/>
      </c>
      <c r="G664" s="93" t="str">
        <f>IF('5. Contrasts'!G664="","",'5. Contrasts'!G664)</f>
        <v/>
      </c>
      <c r="H664" s="399" t="str">
        <f>IF('5. Contrasts'!H664="","",'5. Contrasts'!H664)</f>
        <v/>
      </c>
      <c r="I664" s="211" t="str">
        <f>IF('5. Contrasts'!I664="","",'5. Contrasts'!I664)</f>
        <v/>
      </c>
      <c r="J664" s="211" t="str">
        <f>IF('5. Contrasts'!J664="","",'5. Contrasts'!J664)</f>
        <v/>
      </c>
      <c r="K664" s="211" t="str">
        <f>IF('5. Contrasts'!K664="","",'5. Contrasts'!K664)</f>
        <v/>
      </c>
      <c r="L664" s="211" t="str">
        <f>IF('5. Contrasts'!L664="","",'5. Contrasts'!L664)</f>
        <v/>
      </c>
      <c r="M664" s="211" t="str">
        <f>IF('5. Contrasts'!M664="","",'5. Contrasts'!M664)</f>
        <v/>
      </c>
      <c r="N664" s="211" t="str">
        <f>IF('5. Contrasts'!N664="","",'5. Contrasts'!N664)</f>
        <v/>
      </c>
      <c r="O664" s="211" t="str">
        <f>IF('5. Contrasts'!O664="","",'5. Contrasts'!O664)</f>
        <v/>
      </c>
      <c r="P664" s="211" t="str">
        <f>IF('5. Contrasts'!P664="","",'5. Contrasts'!P664)</f>
        <v/>
      </c>
      <c r="Q664" s="211" t="str">
        <f>IF('5. Contrasts'!Q664="","",'5. Contrasts'!Q664)</f>
        <v/>
      </c>
      <c r="R664" s="211" t="str">
        <f>IF('5. Contrasts'!R664="","",'5. Contrasts'!R664)</f>
        <v/>
      </c>
      <c r="S664" s="211" t="str">
        <f>IF('5. Contrasts'!S664="","",'5. Contrasts'!S664)</f>
        <v/>
      </c>
      <c r="T664" s="211" t="str">
        <f>IF('5. Contrasts'!T664="","",'5. Contrasts'!T664)</f>
        <v/>
      </c>
      <c r="U664" s="211" t="str">
        <f>IF('5. Contrasts'!U664="","",'5. Contrasts'!U664)</f>
        <v/>
      </c>
      <c r="V664" s="211" t="str">
        <f>IF('5. Contrasts'!V664="","",'5. Contrasts'!V664)</f>
        <v/>
      </c>
      <c r="W664" s="211" t="str">
        <f>IF('5. Contrasts'!W664="","",'5. Contrasts'!W664)</f>
        <v/>
      </c>
      <c r="X664" s="211" t="str">
        <f>IF('5. Contrasts'!X664="","",'5. Contrasts'!X664)</f>
        <v/>
      </c>
      <c r="Y664" s="211" t="str">
        <f>IF('5. Contrasts'!Y664="","",'5. Contrasts'!Y664)</f>
        <v/>
      </c>
      <c r="Z664" s="585" t="str">
        <f>IF('5. Contrasts'!Z664="","",'5. Contrasts'!Z664)</f>
        <v/>
      </c>
      <c r="AA664" s="377">
        <f t="shared" si="9"/>
        <v>25</v>
      </c>
      <c r="AC664" s="599"/>
      <c r="AD664" s="81"/>
      <c r="AE664" s="81"/>
      <c r="AF664" s="81"/>
      <c r="AG664" s="81"/>
      <c r="AH664" s="81"/>
      <c r="AI664" s="87"/>
      <c r="AJ664" s="81"/>
      <c r="AK664" s="81"/>
      <c r="AL664" s="81"/>
      <c r="AM664" s="81"/>
      <c r="AN664" s="81"/>
      <c r="AO664" s="81"/>
      <c r="AP664" s="81"/>
      <c r="AQ664" s="81"/>
      <c r="AR664" s="600"/>
    </row>
    <row r="665" spans="1:44" s="378" customFormat="1" ht="12.75" customHeight="1" x14ac:dyDescent="0.2">
      <c r="A665" s="547" t="str">
        <f>IF('5. Contrasts'!A665="","",'5. Contrasts'!A665)</f>
        <v/>
      </c>
      <c r="B665" s="211" t="str">
        <f>IF('5. Contrasts'!B665="","",'5. Contrasts'!B665)</f>
        <v/>
      </c>
      <c r="C665" s="211" t="str">
        <f>IF('5. Contrasts'!C665="","",'5. Contrasts'!C665)</f>
        <v/>
      </c>
      <c r="D665" s="91" t="str">
        <f>IF('5. Contrasts'!D665="","",'5. Contrasts'!D665)</f>
        <v/>
      </c>
      <c r="E665" s="212" t="str">
        <f>IF('5. Contrasts'!E665="","",'5. Contrasts'!E665)</f>
        <v>vs.</v>
      </c>
      <c r="F665" s="211" t="str">
        <f>IF('5. Contrasts'!F665="","",'5. Contrasts'!F665)</f>
        <v/>
      </c>
      <c r="G665" s="93" t="str">
        <f>IF('5. Contrasts'!G665="","",'5. Contrasts'!G665)</f>
        <v/>
      </c>
      <c r="H665" s="399" t="str">
        <f>IF('5. Contrasts'!H665="","",'5. Contrasts'!H665)</f>
        <v/>
      </c>
      <c r="I665" s="211" t="str">
        <f>IF('5. Contrasts'!I665="","",'5. Contrasts'!I665)</f>
        <v/>
      </c>
      <c r="J665" s="211" t="str">
        <f>IF('5. Contrasts'!J665="","",'5. Contrasts'!J665)</f>
        <v/>
      </c>
      <c r="K665" s="211" t="str">
        <f>IF('5. Contrasts'!K665="","",'5. Contrasts'!K665)</f>
        <v/>
      </c>
      <c r="L665" s="211" t="str">
        <f>IF('5. Contrasts'!L665="","",'5. Contrasts'!L665)</f>
        <v/>
      </c>
      <c r="M665" s="211" t="str">
        <f>IF('5. Contrasts'!M665="","",'5. Contrasts'!M665)</f>
        <v/>
      </c>
      <c r="N665" s="211" t="str">
        <f>IF('5. Contrasts'!N665="","",'5. Contrasts'!N665)</f>
        <v/>
      </c>
      <c r="O665" s="211" t="str">
        <f>IF('5. Contrasts'!O665="","",'5. Contrasts'!O665)</f>
        <v/>
      </c>
      <c r="P665" s="211" t="str">
        <f>IF('5. Contrasts'!P665="","",'5. Contrasts'!P665)</f>
        <v/>
      </c>
      <c r="Q665" s="211" t="str">
        <f>IF('5. Contrasts'!Q665="","",'5. Contrasts'!Q665)</f>
        <v/>
      </c>
      <c r="R665" s="211" t="str">
        <f>IF('5. Contrasts'!R665="","",'5. Contrasts'!R665)</f>
        <v/>
      </c>
      <c r="S665" s="211" t="str">
        <f>IF('5. Contrasts'!S665="","",'5. Contrasts'!S665)</f>
        <v/>
      </c>
      <c r="T665" s="211" t="str">
        <f>IF('5. Contrasts'!T665="","",'5. Contrasts'!T665)</f>
        <v/>
      </c>
      <c r="U665" s="211" t="str">
        <f>IF('5. Contrasts'!U665="","",'5. Contrasts'!U665)</f>
        <v/>
      </c>
      <c r="V665" s="211" t="str">
        <f>IF('5. Contrasts'!V665="","",'5. Contrasts'!V665)</f>
        <v/>
      </c>
      <c r="W665" s="211" t="str">
        <f>IF('5. Contrasts'!W665="","",'5. Contrasts'!W665)</f>
        <v/>
      </c>
      <c r="X665" s="211" t="str">
        <f>IF('5. Contrasts'!X665="","",'5. Contrasts'!X665)</f>
        <v/>
      </c>
      <c r="Y665" s="211" t="str">
        <f>IF('5. Contrasts'!Y665="","",'5. Contrasts'!Y665)</f>
        <v/>
      </c>
      <c r="Z665" s="585" t="str">
        <f>IF('5. Contrasts'!Z665="","",'5. Contrasts'!Z665)</f>
        <v/>
      </c>
      <c r="AA665" s="377">
        <f t="shared" si="9"/>
        <v>25</v>
      </c>
      <c r="AC665" s="599"/>
      <c r="AD665" s="81"/>
      <c r="AE665" s="81"/>
      <c r="AF665" s="81"/>
      <c r="AG665" s="81"/>
      <c r="AH665" s="81"/>
      <c r="AI665" s="87"/>
      <c r="AJ665" s="81"/>
      <c r="AK665" s="81"/>
      <c r="AL665" s="81"/>
      <c r="AM665" s="81"/>
      <c r="AN665" s="81"/>
      <c r="AO665" s="81"/>
      <c r="AP665" s="81"/>
      <c r="AQ665" s="81"/>
      <c r="AR665" s="600"/>
    </row>
    <row r="666" spans="1:44" s="378" customFormat="1" ht="12.75" customHeight="1" x14ac:dyDescent="0.2">
      <c r="A666" s="547" t="str">
        <f>IF('5. Contrasts'!A666="","",'5. Contrasts'!A666)</f>
        <v/>
      </c>
      <c r="B666" s="211" t="str">
        <f>IF('5. Contrasts'!B666="","",'5. Contrasts'!B666)</f>
        <v/>
      </c>
      <c r="C666" s="211" t="str">
        <f>IF('5. Contrasts'!C666="","",'5. Contrasts'!C666)</f>
        <v/>
      </c>
      <c r="D666" s="91" t="str">
        <f>IF('5. Contrasts'!D666="","",'5. Contrasts'!D666)</f>
        <v/>
      </c>
      <c r="E666" s="212" t="str">
        <f>IF('5. Contrasts'!E666="","",'5. Contrasts'!E666)</f>
        <v>vs.</v>
      </c>
      <c r="F666" s="211" t="str">
        <f>IF('5. Contrasts'!F666="","",'5. Contrasts'!F666)</f>
        <v/>
      </c>
      <c r="G666" s="93" t="str">
        <f>IF('5. Contrasts'!G666="","",'5. Contrasts'!G666)</f>
        <v/>
      </c>
      <c r="H666" s="399" t="str">
        <f>IF('5. Contrasts'!H666="","",'5. Contrasts'!H666)</f>
        <v/>
      </c>
      <c r="I666" s="211" t="str">
        <f>IF('5. Contrasts'!I666="","",'5. Contrasts'!I666)</f>
        <v/>
      </c>
      <c r="J666" s="211" t="str">
        <f>IF('5. Contrasts'!J666="","",'5. Contrasts'!J666)</f>
        <v/>
      </c>
      <c r="K666" s="211" t="str">
        <f>IF('5. Contrasts'!K666="","",'5. Contrasts'!K666)</f>
        <v/>
      </c>
      <c r="L666" s="211" t="str">
        <f>IF('5. Contrasts'!L666="","",'5. Contrasts'!L666)</f>
        <v/>
      </c>
      <c r="M666" s="211" t="str">
        <f>IF('5. Contrasts'!M666="","",'5. Contrasts'!M666)</f>
        <v/>
      </c>
      <c r="N666" s="211" t="str">
        <f>IF('5. Contrasts'!N666="","",'5. Contrasts'!N666)</f>
        <v/>
      </c>
      <c r="O666" s="211" t="str">
        <f>IF('5. Contrasts'!O666="","",'5. Contrasts'!O666)</f>
        <v/>
      </c>
      <c r="P666" s="211" t="str">
        <f>IF('5. Contrasts'!P666="","",'5. Contrasts'!P666)</f>
        <v/>
      </c>
      <c r="Q666" s="211" t="str">
        <f>IF('5. Contrasts'!Q666="","",'5. Contrasts'!Q666)</f>
        <v/>
      </c>
      <c r="R666" s="211" t="str">
        <f>IF('5. Contrasts'!R666="","",'5. Contrasts'!R666)</f>
        <v/>
      </c>
      <c r="S666" s="211" t="str">
        <f>IF('5. Contrasts'!S666="","",'5. Contrasts'!S666)</f>
        <v/>
      </c>
      <c r="T666" s="211" t="str">
        <f>IF('5. Contrasts'!T666="","",'5. Contrasts'!T666)</f>
        <v/>
      </c>
      <c r="U666" s="211" t="str">
        <f>IF('5. Contrasts'!U666="","",'5. Contrasts'!U666)</f>
        <v/>
      </c>
      <c r="V666" s="211" t="str">
        <f>IF('5. Contrasts'!V666="","",'5. Contrasts'!V666)</f>
        <v/>
      </c>
      <c r="W666" s="211" t="str">
        <f>IF('5. Contrasts'!W666="","",'5. Contrasts'!W666)</f>
        <v/>
      </c>
      <c r="X666" s="211" t="str">
        <f>IF('5. Contrasts'!X666="","",'5. Contrasts'!X666)</f>
        <v/>
      </c>
      <c r="Y666" s="211" t="str">
        <f>IF('5. Contrasts'!Y666="","",'5. Contrasts'!Y666)</f>
        <v/>
      </c>
      <c r="Z666" s="585" t="str">
        <f>IF('5. Contrasts'!Z666="","",'5. Contrasts'!Z666)</f>
        <v/>
      </c>
      <c r="AA666" s="377">
        <f t="shared" si="9"/>
        <v>25</v>
      </c>
      <c r="AC666" s="599"/>
      <c r="AD666" s="81"/>
      <c r="AE666" s="81"/>
      <c r="AF666" s="81"/>
      <c r="AG666" s="81"/>
      <c r="AH666" s="81"/>
      <c r="AI666" s="87"/>
      <c r="AJ666" s="81"/>
      <c r="AK666" s="81"/>
      <c r="AL666" s="81"/>
      <c r="AM666" s="81"/>
      <c r="AN666" s="81"/>
      <c r="AO666" s="81"/>
      <c r="AP666" s="81"/>
      <c r="AQ666" s="81"/>
      <c r="AR666" s="600"/>
    </row>
    <row r="667" spans="1:44" s="378" customFormat="1" ht="12.75" customHeight="1" x14ac:dyDescent="0.2">
      <c r="A667" s="547" t="str">
        <f>IF('5. Contrasts'!A667="","",'5. Contrasts'!A667)</f>
        <v/>
      </c>
      <c r="B667" s="211" t="str">
        <f>IF('5. Contrasts'!B667="","",'5. Contrasts'!B667)</f>
        <v/>
      </c>
      <c r="C667" s="211" t="str">
        <f>IF('5. Contrasts'!C667="","",'5. Contrasts'!C667)</f>
        <v/>
      </c>
      <c r="D667" s="91" t="str">
        <f>IF('5. Contrasts'!D667="","",'5. Contrasts'!D667)</f>
        <v/>
      </c>
      <c r="E667" s="212" t="str">
        <f>IF('5. Contrasts'!E667="","",'5. Contrasts'!E667)</f>
        <v>vs.</v>
      </c>
      <c r="F667" s="211" t="str">
        <f>IF('5. Contrasts'!F667="","",'5. Contrasts'!F667)</f>
        <v/>
      </c>
      <c r="G667" s="93" t="str">
        <f>IF('5. Contrasts'!G667="","",'5. Contrasts'!G667)</f>
        <v/>
      </c>
      <c r="H667" s="399" t="str">
        <f>IF('5. Contrasts'!H667="","",'5. Contrasts'!H667)</f>
        <v/>
      </c>
      <c r="I667" s="211" t="str">
        <f>IF('5. Contrasts'!I667="","",'5. Contrasts'!I667)</f>
        <v/>
      </c>
      <c r="J667" s="211" t="str">
        <f>IF('5. Contrasts'!J667="","",'5. Contrasts'!J667)</f>
        <v/>
      </c>
      <c r="K667" s="211" t="str">
        <f>IF('5. Contrasts'!K667="","",'5. Contrasts'!K667)</f>
        <v/>
      </c>
      <c r="L667" s="211" t="str">
        <f>IF('5. Contrasts'!L667="","",'5. Contrasts'!L667)</f>
        <v/>
      </c>
      <c r="M667" s="211" t="str">
        <f>IF('5. Contrasts'!M667="","",'5. Contrasts'!M667)</f>
        <v/>
      </c>
      <c r="N667" s="211" t="str">
        <f>IF('5. Contrasts'!N667="","",'5. Contrasts'!N667)</f>
        <v/>
      </c>
      <c r="O667" s="211" t="str">
        <f>IF('5. Contrasts'!O667="","",'5. Contrasts'!O667)</f>
        <v/>
      </c>
      <c r="P667" s="211" t="str">
        <f>IF('5. Contrasts'!P667="","",'5. Contrasts'!P667)</f>
        <v/>
      </c>
      <c r="Q667" s="211" t="str">
        <f>IF('5. Contrasts'!Q667="","",'5. Contrasts'!Q667)</f>
        <v/>
      </c>
      <c r="R667" s="211" t="str">
        <f>IF('5. Contrasts'!R667="","",'5. Contrasts'!R667)</f>
        <v/>
      </c>
      <c r="S667" s="211" t="str">
        <f>IF('5. Contrasts'!S667="","",'5. Contrasts'!S667)</f>
        <v/>
      </c>
      <c r="T667" s="211" t="str">
        <f>IF('5. Contrasts'!T667="","",'5. Contrasts'!T667)</f>
        <v/>
      </c>
      <c r="U667" s="211" t="str">
        <f>IF('5. Contrasts'!U667="","",'5. Contrasts'!U667)</f>
        <v/>
      </c>
      <c r="V667" s="211" t="str">
        <f>IF('5. Contrasts'!V667="","",'5. Contrasts'!V667)</f>
        <v/>
      </c>
      <c r="W667" s="211" t="str">
        <f>IF('5. Contrasts'!W667="","",'5. Contrasts'!W667)</f>
        <v/>
      </c>
      <c r="X667" s="211" t="str">
        <f>IF('5. Contrasts'!X667="","",'5. Contrasts'!X667)</f>
        <v/>
      </c>
      <c r="Y667" s="211" t="str">
        <f>IF('5. Contrasts'!Y667="","",'5. Contrasts'!Y667)</f>
        <v/>
      </c>
      <c r="Z667" s="585" t="str">
        <f>IF('5. Contrasts'!Z667="","",'5. Contrasts'!Z667)</f>
        <v/>
      </c>
      <c r="AA667" s="377">
        <f t="shared" si="9"/>
        <v>25</v>
      </c>
      <c r="AC667" s="599"/>
      <c r="AD667" s="81"/>
      <c r="AE667" s="81"/>
      <c r="AF667" s="81"/>
      <c r="AG667" s="81"/>
      <c r="AH667" s="81"/>
      <c r="AI667" s="87"/>
      <c r="AJ667" s="81"/>
      <c r="AK667" s="81"/>
      <c r="AL667" s="81"/>
      <c r="AM667" s="81"/>
      <c r="AN667" s="81"/>
      <c r="AO667" s="81"/>
      <c r="AP667" s="81"/>
      <c r="AQ667" s="81"/>
      <c r="AR667" s="600"/>
    </row>
    <row r="668" spans="1:44" s="378" customFormat="1" ht="12.75" customHeight="1" x14ac:dyDescent="0.2">
      <c r="A668" s="547" t="str">
        <f>IF('5. Contrasts'!A668="","",'5. Contrasts'!A668)</f>
        <v/>
      </c>
      <c r="B668" s="211" t="str">
        <f>IF('5. Contrasts'!B668="","",'5. Contrasts'!B668)</f>
        <v/>
      </c>
      <c r="C668" s="211" t="str">
        <f>IF('5. Contrasts'!C668="","",'5. Contrasts'!C668)</f>
        <v/>
      </c>
      <c r="D668" s="91" t="str">
        <f>IF('5. Contrasts'!D668="","",'5. Contrasts'!D668)</f>
        <v/>
      </c>
      <c r="E668" s="212" t="str">
        <f>IF('5. Contrasts'!E668="","",'5. Contrasts'!E668)</f>
        <v>vs.</v>
      </c>
      <c r="F668" s="211" t="str">
        <f>IF('5. Contrasts'!F668="","",'5. Contrasts'!F668)</f>
        <v/>
      </c>
      <c r="G668" s="93" t="str">
        <f>IF('5. Contrasts'!G668="","",'5. Contrasts'!G668)</f>
        <v/>
      </c>
      <c r="H668" s="399" t="str">
        <f>IF('5. Contrasts'!H668="","",'5. Contrasts'!H668)</f>
        <v/>
      </c>
      <c r="I668" s="211" t="str">
        <f>IF('5. Contrasts'!I668="","",'5. Contrasts'!I668)</f>
        <v/>
      </c>
      <c r="J668" s="211" t="str">
        <f>IF('5. Contrasts'!J668="","",'5. Contrasts'!J668)</f>
        <v/>
      </c>
      <c r="K668" s="211" t="str">
        <f>IF('5. Contrasts'!K668="","",'5. Contrasts'!K668)</f>
        <v/>
      </c>
      <c r="L668" s="211" t="str">
        <f>IF('5. Contrasts'!L668="","",'5. Contrasts'!L668)</f>
        <v/>
      </c>
      <c r="M668" s="211" t="str">
        <f>IF('5. Contrasts'!M668="","",'5. Contrasts'!M668)</f>
        <v/>
      </c>
      <c r="N668" s="211" t="str">
        <f>IF('5. Contrasts'!N668="","",'5. Contrasts'!N668)</f>
        <v/>
      </c>
      <c r="O668" s="211" t="str">
        <f>IF('5. Contrasts'!O668="","",'5. Contrasts'!O668)</f>
        <v/>
      </c>
      <c r="P668" s="211" t="str">
        <f>IF('5. Contrasts'!P668="","",'5. Contrasts'!P668)</f>
        <v/>
      </c>
      <c r="Q668" s="211" t="str">
        <f>IF('5. Contrasts'!Q668="","",'5. Contrasts'!Q668)</f>
        <v/>
      </c>
      <c r="R668" s="211" t="str">
        <f>IF('5. Contrasts'!R668="","",'5. Contrasts'!R668)</f>
        <v/>
      </c>
      <c r="S668" s="211" t="str">
        <f>IF('5. Contrasts'!S668="","",'5. Contrasts'!S668)</f>
        <v/>
      </c>
      <c r="T668" s="211" t="str">
        <f>IF('5. Contrasts'!T668="","",'5. Contrasts'!T668)</f>
        <v/>
      </c>
      <c r="U668" s="211" t="str">
        <f>IF('5. Contrasts'!U668="","",'5. Contrasts'!U668)</f>
        <v/>
      </c>
      <c r="V668" s="211" t="str">
        <f>IF('5. Contrasts'!V668="","",'5. Contrasts'!V668)</f>
        <v/>
      </c>
      <c r="W668" s="211" t="str">
        <f>IF('5. Contrasts'!W668="","",'5. Contrasts'!W668)</f>
        <v/>
      </c>
      <c r="X668" s="211" t="str">
        <f>IF('5. Contrasts'!X668="","",'5. Contrasts'!X668)</f>
        <v/>
      </c>
      <c r="Y668" s="211" t="str">
        <f>IF('5. Contrasts'!Y668="","",'5. Contrasts'!Y668)</f>
        <v/>
      </c>
      <c r="Z668" s="585" t="str">
        <f>IF('5. Contrasts'!Z668="","",'5. Contrasts'!Z668)</f>
        <v/>
      </c>
      <c r="AA668" s="377">
        <f t="shared" si="9"/>
        <v>25</v>
      </c>
      <c r="AC668" s="599"/>
      <c r="AD668" s="81"/>
      <c r="AE668" s="81"/>
      <c r="AF668" s="81"/>
      <c r="AG668" s="81"/>
      <c r="AH668" s="81"/>
      <c r="AI668" s="87"/>
      <c r="AJ668" s="81"/>
      <c r="AK668" s="81"/>
      <c r="AL668" s="81"/>
      <c r="AM668" s="81"/>
      <c r="AN668" s="81"/>
      <c r="AO668" s="81"/>
      <c r="AP668" s="81"/>
      <c r="AQ668" s="81"/>
      <c r="AR668" s="600"/>
    </row>
    <row r="669" spans="1:44" s="378" customFormat="1" ht="12.75" customHeight="1" x14ac:dyDescent="0.2">
      <c r="A669" s="547" t="str">
        <f>IF('5. Contrasts'!A669="","",'5. Contrasts'!A669)</f>
        <v/>
      </c>
      <c r="B669" s="211" t="str">
        <f>IF('5. Contrasts'!B669="","",'5. Contrasts'!B669)</f>
        <v/>
      </c>
      <c r="C669" s="211" t="str">
        <f>IF('5. Contrasts'!C669="","",'5. Contrasts'!C669)</f>
        <v/>
      </c>
      <c r="D669" s="91" t="str">
        <f>IF('5. Contrasts'!D669="","",'5. Contrasts'!D669)</f>
        <v/>
      </c>
      <c r="E669" s="212" t="str">
        <f>IF('5. Contrasts'!E669="","",'5. Contrasts'!E669)</f>
        <v>vs.</v>
      </c>
      <c r="F669" s="211" t="str">
        <f>IF('5. Contrasts'!F669="","",'5. Contrasts'!F669)</f>
        <v/>
      </c>
      <c r="G669" s="93" t="str">
        <f>IF('5. Contrasts'!G669="","",'5. Contrasts'!G669)</f>
        <v/>
      </c>
      <c r="H669" s="399" t="str">
        <f>IF('5. Contrasts'!H669="","",'5. Contrasts'!H669)</f>
        <v/>
      </c>
      <c r="I669" s="211" t="str">
        <f>IF('5. Contrasts'!I669="","",'5. Contrasts'!I669)</f>
        <v/>
      </c>
      <c r="J669" s="211" t="str">
        <f>IF('5. Contrasts'!J669="","",'5. Contrasts'!J669)</f>
        <v/>
      </c>
      <c r="K669" s="211" t="str">
        <f>IF('5. Contrasts'!K669="","",'5. Contrasts'!K669)</f>
        <v/>
      </c>
      <c r="L669" s="211" t="str">
        <f>IF('5. Contrasts'!L669="","",'5. Contrasts'!L669)</f>
        <v/>
      </c>
      <c r="M669" s="211" t="str">
        <f>IF('5. Contrasts'!M669="","",'5. Contrasts'!M669)</f>
        <v/>
      </c>
      <c r="N669" s="211" t="str">
        <f>IF('5. Contrasts'!N669="","",'5. Contrasts'!N669)</f>
        <v/>
      </c>
      <c r="O669" s="211" t="str">
        <f>IF('5. Contrasts'!O669="","",'5. Contrasts'!O669)</f>
        <v/>
      </c>
      <c r="P669" s="211" t="str">
        <f>IF('5. Contrasts'!P669="","",'5. Contrasts'!P669)</f>
        <v/>
      </c>
      <c r="Q669" s="211" t="str">
        <f>IF('5. Contrasts'!Q669="","",'5. Contrasts'!Q669)</f>
        <v/>
      </c>
      <c r="R669" s="211" t="str">
        <f>IF('5. Contrasts'!R669="","",'5. Contrasts'!R669)</f>
        <v/>
      </c>
      <c r="S669" s="211" t="str">
        <f>IF('5. Contrasts'!S669="","",'5. Contrasts'!S669)</f>
        <v/>
      </c>
      <c r="T669" s="211" t="str">
        <f>IF('5. Contrasts'!T669="","",'5. Contrasts'!T669)</f>
        <v/>
      </c>
      <c r="U669" s="211" t="str">
        <f>IF('5. Contrasts'!U669="","",'5. Contrasts'!U669)</f>
        <v/>
      </c>
      <c r="V669" s="211" t="str">
        <f>IF('5. Contrasts'!V669="","",'5. Contrasts'!V669)</f>
        <v/>
      </c>
      <c r="W669" s="211" t="str">
        <f>IF('5. Contrasts'!W669="","",'5. Contrasts'!W669)</f>
        <v/>
      </c>
      <c r="X669" s="211" t="str">
        <f>IF('5. Contrasts'!X669="","",'5. Contrasts'!X669)</f>
        <v/>
      </c>
      <c r="Y669" s="211" t="str">
        <f>IF('5. Contrasts'!Y669="","",'5. Contrasts'!Y669)</f>
        <v/>
      </c>
      <c r="Z669" s="585" t="str">
        <f>IF('5. Contrasts'!Z669="","",'5. Contrasts'!Z669)</f>
        <v/>
      </c>
      <c r="AA669" s="377">
        <f t="shared" si="9"/>
        <v>25</v>
      </c>
      <c r="AC669" s="599"/>
      <c r="AD669" s="81"/>
      <c r="AE669" s="81"/>
      <c r="AF669" s="81"/>
      <c r="AG669" s="81"/>
      <c r="AH669" s="81"/>
      <c r="AI669" s="87"/>
      <c r="AJ669" s="81"/>
      <c r="AK669" s="81"/>
      <c r="AL669" s="81"/>
      <c r="AM669" s="81"/>
      <c r="AN669" s="81"/>
      <c r="AO669" s="81"/>
      <c r="AP669" s="81"/>
      <c r="AQ669" s="81"/>
      <c r="AR669" s="600"/>
    </row>
    <row r="670" spans="1:44" s="378" customFormat="1" ht="12.75" customHeight="1" x14ac:dyDescent="0.2">
      <c r="A670" s="547" t="str">
        <f>IF('5. Contrasts'!A670="","",'5. Contrasts'!A670)</f>
        <v/>
      </c>
      <c r="B670" s="211" t="str">
        <f>IF('5. Contrasts'!B670="","",'5. Contrasts'!B670)</f>
        <v/>
      </c>
      <c r="C670" s="211" t="str">
        <f>IF('5. Contrasts'!C670="","",'5. Contrasts'!C670)</f>
        <v/>
      </c>
      <c r="D670" s="91" t="str">
        <f>IF('5. Contrasts'!D670="","",'5. Contrasts'!D670)</f>
        <v/>
      </c>
      <c r="E670" s="212" t="str">
        <f>IF('5. Contrasts'!E670="","",'5. Contrasts'!E670)</f>
        <v>vs.</v>
      </c>
      <c r="F670" s="211" t="str">
        <f>IF('5. Contrasts'!F670="","",'5. Contrasts'!F670)</f>
        <v/>
      </c>
      <c r="G670" s="93" t="str">
        <f>IF('5. Contrasts'!G670="","",'5. Contrasts'!G670)</f>
        <v/>
      </c>
      <c r="H670" s="399" t="str">
        <f>IF('5. Contrasts'!H670="","",'5. Contrasts'!H670)</f>
        <v/>
      </c>
      <c r="I670" s="211" t="str">
        <f>IF('5. Contrasts'!I670="","",'5. Contrasts'!I670)</f>
        <v/>
      </c>
      <c r="J670" s="211" t="str">
        <f>IF('5. Contrasts'!J670="","",'5. Contrasts'!J670)</f>
        <v/>
      </c>
      <c r="K670" s="211" t="str">
        <f>IF('5. Contrasts'!K670="","",'5. Contrasts'!K670)</f>
        <v/>
      </c>
      <c r="L670" s="211" t="str">
        <f>IF('5. Contrasts'!L670="","",'5. Contrasts'!L670)</f>
        <v/>
      </c>
      <c r="M670" s="211" t="str">
        <f>IF('5. Contrasts'!M670="","",'5. Contrasts'!M670)</f>
        <v/>
      </c>
      <c r="N670" s="211" t="str">
        <f>IF('5. Contrasts'!N670="","",'5. Contrasts'!N670)</f>
        <v/>
      </c>
      <c r="O670" s="211" t="str">
        <f>IF('5. Contrasts'!O670="","",'5. Contrasts'!O670)</f>
        <v/>
      </c>
      <c r="P670" s="211" t="str">
        <f>IF('5. Contrasts'!P670="","",'5. Contrasts'!P670)</f>
        <v/>
      </c>
      <c r="Q670" s="211" t="str">
        <f>IF('5. Contrasts'!Q670="","",'5. Contrasts'!Q670)</f>
        <v/>
      </c>
      <c r="R670" s="211" t="str">
        <f>IF('5. Contrasts'!R670="","",'5. Contrasts'!R670)</f>
        <v/>
      </c>
      <c r="S670" s="211" t="str">
        <f>IF('5. Contrasts'!S670="","",'5. Contrasts'!S670)</f>
        <v/>
      </c>
      <c r="T670" s="211" t="str">
        <f>IF('5. Contrasts'!T670="","",'5. Contrasts'!T670)</f>
        <v/>
      </c>
      <c r="U670" s="211" t="str">
        <f>IF('5. Contrasts'!U670="","",'5. Contrasts'!U670)</f>
        <v/>
      </c>
      <c r="V670" s="211" t="str">
        <f>IF('5. Contrasts'!V670="","",'5. Contrasts'!V670)</f>
        <v/>
      </c>
      <c r="W670" s="211" t="str">
        <f>IF('5. Contrasts'!W670="","",'5. Contrasts'!W670)</f>
        <v/>
      </c>
      <c r="X670" s="211" t="str">
        <f>IF('5. Contrasts'!X670="","",'5. Contrasts'!X670)</f>
        <v/>
      </c>
      <c r="Y670" s="211" t="str">
        <f>IF('5. Contrasts'!Y670="","",'5. Contrasts'!Y670)</f>
        <v/>
      </c>
      <c r="Z670" s="585" t="str">
        <f>IF('5. Contrasts'!Z670="","",'5. Contrasts'!Z670)</f>
        <v/>
      </c>
      <c r="AA670" s="377">
        <f t="shared" si="9"/>
        <v>25</v>
      </c>
      <c r="AC670" s="599"/>
      <c r="AD670" s="81"/>
      <c r="AE670" s="81"/>
      <c r="AF670" s="81"/>
      <c r="AG670" s="81"/>
      <c r="AH670" s="81"/>
      <c r="AI670" s="87"/>
      <c r="AJ670" s="81"/>
      <c r="AK670" s="81"/>
      <c r="AL670" s="81"/>
      <c r="AM670" s="81"/>
      <c r="AN670" s="81"/>
      <c r="AO670" s="81"/>
      <c r="AP670" s="81"/>
      <c r="AQ670" s="81"/>
      <c r="AR670" s="600"/>
    </row>
    <row r="671" spans="1:44" s="378" customFormat="1" ht="12.75" customHeight="1" x14ac:dyDescent="0.2">
      <c r="A671" s="547" t="str">
        <f>IF('5. Contrasts'!A671="","",'5. Contrasts'!A671)</f>
        <v/>
      </c>
      <c r="B671" s="211" t="str">
        <f>IF('5. Contrasts'!B671="","",'5. Contrasts'!B671)</f>
        <v/>
      </c>
      <c r="C671" s="211" t="str">
        <f>IF('5. Contrasts'!C671="","",'5. Contrasts'!C671)</f>
        <v/>
      </c>
      <c r="D671" s="91" t="str">
        <f>IF('5. Contrasts'!D671="","",'5. Contrasts'!D671)</f>
        <v/>
      </c>
      <c r="E671" s="212" t="str">
        <f>IF('5. Contrasts'!E671="","",'5. Contrasts'!E671)</f>
        <v>vs.</v>
      </c>
      <c r="F671" s="211" t="str">
        <f>IF('5. Contrasts'!F671="","",'5. Contrasts'!F671)</f>
        <v/>
      </c>
      <c r="G671" s="93" t="str">
        <f>IF('5. Contrasts'!G671="","",'5. Contrasts'!G671)</f>
        <v/>
      </c>
      <c r="H671" s="399" t="str">
        <f>IF('5. Contrasts'!H671="","",'5. Contrasts'!H671)</f>
        <v/>
      </c>
      <c r="I671" s="211" t="str">
        <f>IF('5. Contrasts'!I671="","",'5. Contrasts'!I671)</f>
        <v/>
      </c>
      <c r="J671" s="211" t="str">
        <f>IF('5. Contrasts'!J671="","",'5. Contrasts'!J671)</f>
        <v/>
      </c>
      <c r="K671" s="211" t="str">
        <f>IF('5. Contrasts'!K671="","",'5. Contrasts'!K671)</f>
        <v/>
      </c>
      <c r="L671" s="211" t="str">
        <f>IF('5. Contrasts'!L671="","",'5. Contrasts'!L671)</f>
        <v/>
      </c>
      <c r="M671" s="211" t="str">
        <f>IF('5. Contrasts'!M671="","",'5. Contrasts'!M671)</f>
        <v/>
      </c>
      <c r="N671" s="211" t="str">
        <f>IF('5. Contrasts'!N671="","",'5. Contrasts'!N671)</f>
        <v/>
      </c>
      <c r="O671" s="211" t="str">
        <f>IF('5. Contrasts'!O671="","",'5. Contrasts'!O671)</f>
        <v/>
      </c>
      <c r="P671" s="211" t="str">
        <f>IF('5. Contrasts'!P671="","",'5. Contrasts'!P671)</f>
        <v/>
      </c>
      <c r="Q671" s="211" t="str">
        <f>IF('5. Contrasts'!Q671="","",'5. Contrasts'!Q671)</f>
        <v/>
      </c>
      <c r="R671" s="211" t="str">
        <f>IF('5. Contrasts'!R671="","",'5. Contrasts'!R671)</f>
        <v/>
      </c>
      <c r="S671" s="211" t="str">
        <f>IF('5. Contrasts'!S671="","",'5. Contrasts'!S671)</f>
        <v/>
      </c>
      <c r="T671" s="211" t="str">
        <f>IF('5. Contrasts'!T671="","",'5. Contrasts'!T671)</f>
        <v/>
      </c>
      <c r="U671" s="211" t="str">
        <f>IF('5. Contrasts'!U671="","",'5. Contrasts'!U671)</f>
        <v/>
      </c>
      <c r="V671" s="211" t="str">
        <f>IF('5. Contrasts'!V671="","",'5. Contrasts'!V671)</f>
        <v/>
      </c>
      <c r="W671" s="211" t="str">
        <f>IF('5. Contrasts'!W671="","",'5. Contrasts'!W671)</f>
        <v/>
      </c>
      <c r="X671" s="211" t="str">
        <f>IF('5. Contrasts'!X671="","",'5. Contrasts'!X671)</f>
        <v/>
      </c>
      <c r="Y671" s="211" t="str">
        <f>IF('5. Contrasts'!Y671="","",'5. Contrasts'!Y671)</f>
        <v/>
      </c>
      <c r="Z671" s="585" t="str">
        <f>IF('5. Contrasts'!Z671="","",'5. Contrasts'!Z671)</f>
        <v/>
      </c>
      <c r="AA671" s="377">
        <f t="shared" si="9"/>
        <v>25</v>
      </c>
      <c r="AC671" s="599"/>
      <c r="AD671" s="81"/>
      <c r="AE671" s="81"/>
      <c r="AF671" s="81"/>
      <c r="AG671" s="81"/>
      <c r="AH671" s="81"/>
      <c r="AI671" s="87"/>
      <c r="AJ671" s="81"/>
      <c r="AK671" s="81"/>
      <c r="AL671" s="81"/>
      <c r="AM671" s="81"/>
      <c r="AN671" s="81"/>
      <c r="AO671" s="81"/>
      <c r="AP671" s="81"/>
      <c r="AQ671" s="81"/>
      <c r="AR671" s="600"/>
    </row>
    <row r="672" spans="1:44" s="378" customFormat="1" ht="12.75" hidden="1" customHeight="1" x14ac:dyDescent="0.2">
      <c r="A672" s="547" t="str">
        <f>IF('5. Contrasts'!A672="","",'5. Contrasts'!A672)</f>
        <v/>
      </c>
      <c r="B672" s="81"/>
      <c r="C672" s="81"/>
      <c r="D672" s="91" t="str">
        <f>IF(C672="","",IF(COUNTIF('4. Samples'!$B$17:$B$66,'6. Impacts'!C672)=1,VLOOKUP(C672,'4. Samples'!$B$17:M$66,3,FALSE),IF(COUNTIF('4. Samples'!$B$17:$B$66,'6. Impacts'!C672)=0,"ID not defined on Samples tab","ID appears more than once on samples tab")))</f>
        <v/>
      </c>
      <c r="E672" s="84" t="s">
        <v>0</v>
      </c>
      <c r="F672" s="81"/>
      <c r="G672" s="93" t="str">
        <f>IF(F672="","",IF(COUNTIF('4. Samples'!$B$17:$B$66,'6. Impacts'!F672)=1,VLOOKUP(F672,'4. Samples'!$B$17:P$66,3,FALSE),IF(COUNTIF('4. Samples'!$B$17:$B$66,'6. Impacts'!F672)=0,"ID not defined on Samples tab","ID appears more than once on samples tab")))</f>
        <v/>
      </c>
      <c r="H672" s="379"/>
      <c r="I672" s="81"/>
      <c r="J672" s="81"/>
      <c r="K672" s="81"/>
      <c r="L672" s="81"/>
      <c r="M672" s="81"/>
      <c r="N672" s="81"/>
      <c r="O672" s="81"/>
      <c r="P672" s="81"/>
      <c r="Q672" s="81"/>
      <c r="R672" s="81"/>
      <c r="S672" s="81"/>
      <c r="T672" s="81"/>
      <c r="U672" s="81"/>
      <c r="V672" s="81"/>
      <c r="W672" s="81"/>
      <c r="X672" s="81"/>
      <c r="Y672" s="81"/>
      <c r="Z672" s="548"/>
      <c r="AA672" s="377">
        <f t="shared" si="9"/>
        <v>25</v>
      </c>
      <c r="AC672" s="599"/>
      <c r="AD672" s="81"/>
      <c r="AE672" s="81"/>
      <c r="AF672" s="81"/>
      <c r="AG672" s="81"/>
      <c r="AH672" s="81"/>
      <c r="AI672" s="87"/>
      <c r="AJ672" s="81"/>
      <c r="AK672" s="81"/>
      <c r="AL672" s="81"/>
      <c r="AM672" s="81"/>
      <c r="AN672" s="81"/>
      <c r="AO672" s="81"/>
      <c r="AP672" s="81"/>
      <c r="AQ672" s="81"/>
      <c r="AR672" s="600"/>
    </row>
    <row r="673" spans="1:44" s="378" customFormat="1" ht="12.75" hidden="1" customHeight="1" x14ac:dyDescent="0.2">
      <c r="A673" s="547" t="str">
        <f>IF('5. Contrasts'!A673="","",'5. Contrasts'!A673)</f>
        <v/>
      </c>
      <c r="B673" s="81"/>
      <c r="C673" s="81"/>
      <c r="D673" s="91" t="str">
        <f>IF(C673="","",IF(COUNTIF('4. Samples'!$B$17:$B$66,'6. Impacts'!C673)=1,VLOOKUP(C673,'4. Samples'!$B$17:M$66,3,FALSE),IF(COUNTIF('4. Samples'!$B$17:$B$66,'6. Impacts'!C673)=0,"ID not defined on Samples tab","ID appears more than once on samples tab")))</f>
        <v/>
      </c>
      <c r="E673" s="84" t="s">
        <v>0</v>
      </c>
      <c r="F673" s="81"/>
      <c r="G673" s="93" t="str">
        <f>IF(F673="","",IF(COUNTIF('4. Samples'!$B$17:$B$66,'6. Impacts'!F673)=1,VLOOKUP(F673,'4. Samples'!$B$17:P$66,3,FALSE),IF(COUNTIF('4. Samples'!$B$17:$B$66,'6. Impacts'!F673)=0,"ID not defined on Samples tab","ID appears more than once on samples tab")))</f>
        <v/>
      </c>
      <c r="H673" s="379"/>
      <c r="I673" s="81"/>
      <c r="J673" s="81"/>
      <c r="K673" s="81"/>
      <c r="L673" s="81"/>
      <c r="M673" s="81"/>
      <c r="N673" s="81"/>
      <c r="O673" s="81"/>
      <c r="P673" s="81"/>
      <c r="Q673" s="81"/>
      <c r="R673" s="81"/>
      <c r="S673" s="81"/>
      <c r="T673" s="81"/>
      <c r="U673" s="81"/>
      <c r="V673" s="81"/>
      <c r="W673" s="81"/>
      <c r="X673" s="81"/>
      <c r="Y673" s="81"/>
      <c r="Z673" s="548"/>
      <c r="AA673" s="377">
        <f t="shared" si="9"/>
        <v>25</v>
      </c>
      <c r="AC673" s="599"/>
      <c r="AD673" s="81"/>
      <c r="AE673" s="81"/>
      <c r="AF673" s="81"/>
      <c r="AG673" s="81"/>
      <c r="AH673" s="81"/>
      <c r="AI673" s="87"/>
      <c r="AJ673" s="81"/>
      <c r="AK673" s="81"/>
      <c r="AL673" s="81"/>
      <c r="AM673" s="81"/>
      <c r="AN673" s="81"/>
      <c r="AO673" s="81"/>
      <c r="AP673" s="81"/>
      <c r="AQ673" s="81"/>
      <c r="AR673" s="600"/>
    </row>
    <row r="674" spans="1:44" s="378" customFormat="1" ht="12.75" hidden="1" customHeight="1" x14ac:dyDescent="0.2">
      <c r="A674" s="547" t="str">
        <f>IF('5. Contrasts'!A674="","",'5. Contrasts'!A674)</f>
        <v/>
      </c>
      <c r="B674" s="81"/>
      <c r="C674" s="81"/>
      <c r="D674" s="91" t="str">
        <f>IF(C674="","",IF(COUNTIF('4. Samples'!$B$17:$B$66,'6. Impacts'!C674)=1,VLOOKUP(C674,'4. Samples'!$B$17:M$66,3,FALSE),IF(COUNTIF('4. Samples'!$B$17:$B$66,'6. Impacts'!C674)=0,"ID not defined on Samples tab","ID appears more than once on samples tab")))</f>
        <v/>
      </c>
      <c r="E674" s="84" t="s">
        <v>0</v>
      </c>
      <c r="F674" s="81"/>
      <c r="G674" s="93" t="str">
        <f>IF(F674="","",IF(COUNTIF('4. Samples'!$B$17:$B$66,'6. Impacts'!F674)=1,VLOOKUP(F674,'4. Samples'!$B$17:P$66,3,FALSE),IF(COUNTIF('4. Samples'!$B$17:$B$66,'6. Impacts'!F674)=0,"ID not defined on Samples tab","ID appears more than once on samples tab")))</f>
        <v/>
      </c>
      <c r="H674" s="379"/>
      <c r="I674" s="81"/>
      <c r="J674" s="81"/>
      <c r="K674" s="81"/>
      <c r="L674" s="81"/>
      <c r="M674" s="81"/>
      <c r="N674" s="81"/>
      <c r="O674" s="81"/>
      <c r="P674" s="81"/>
      <c r="Q674" s="81"/>
      <c r="R674" s="81"/>
      <c r="S674" s="81"/>
      <c r="T674" s="81"/>
      <c r="U674" s="81"/>
      <c r="V674" s="81"/>
      <c r="W674" s="81"/>
      <c r="X674" s="81"/>
      <c r="Y674" s="81"/>
      <c r="Z674" s="548"/>
      <c r="AA674" s="377">
        <f t="shared" si="9"/>
        <v>25</v>
      </c>
      <c r="AC674" s="599"/>
      <c r="AD674" s="81"/>
      <c r="AE674" s="81"/>
      <c r="AF674" s="81"/>
      <c r="AG674" s="81"/>
      <c r="AH674" s="81"/>
      <c r="AI674" s="87"/>
      <c r="AJ674" s="81"/>
      <c r="AK674" s="81"/>
      <c r="AL674" s="81"/>
      <c r="AM674" s="81"/>
      <c r="AN674" s="81"/>
      <c r="AO674" s="81"/>
      <c r="AP674" s="81"/>
      <c r="AQ674" s="81"/>
      <c r="AR674" s="600"/>
    </row>
    <row r="675" spans="1:44" s="378" customFormat="1" ht="12.75" hidden="1" customHeight="1" x14ac:dyDescent="0.2">
      <c r="A675" s="547" t="str">
        <f>IF('5. Contrasts'!A675="","",'5. Contrasts'!A675)</f>
        <v/>
      </c>
      <c r="B675" s="81"/>
      <c r="C675" s="81"/>
      <c r="D675" s="91" t="str">
        <f>IF(C675="","",IF(COUNTIF('4. Samples'!$B$17:$B$66,'6. Impacts'!C675)=1,VLOOKUP(C675,'4. Samples'!$B$17:M$66,3,FALSE),IF(COUNTIF('4. Samples'!$B$17:$B$66,'6. Impacts'!C675)=0,"ID not defined on Samples tab","ID appears more than once on samples tab")))</f>
        <v/>
      </c>
      <c r="E675" s="84" t="s">
        <v>0</v>
      </c>
      <c r="F675" s="81"/>
      <c r="G675" s="93" t="str">
        <f>IF(F675="","",IF(COUNTIF('4. Samples'!$B$17:$B$66,'6. Impacts'!F675)=1,VLOOKUP(F675,'4. Samples'!$B$17:P$66,3,FALSE),IF(COUNTIF('4. Samples'!$B$17:$B$66,'6. Impacts'!F675)=0,"ID not defined on Samples tab","ID appears more than once on samples tab")))</f>
        <v/>
      </c>
      <c r="H675" s="379"/>
      <c r="I675" s="81"/>
      <c r="J675" s="81"/>
      <c r="K675" s="81"/>
      <c r="L675" s="81"/>
      <c r="M675" s="81"/>
      <c r="N675" s="81"/>
      <c r="O675" s="81"/>
      <c r="P675" s="81"/>
      <c r="Q675" s="81"/>
      <c r="R675" s="81"/>
      <c r="S675" s="81"/>
      <c r="T675" s="81"/>
      <c r="U675" s="81"/>
      <c r="V675" s="81"/>
      <c r="W675" s="81"/>
      <c r="X675" s="81"/>
      <c r="Y675" s="81"/>
      <c r="Z675" s="548"/>
      <c r="AA675" s="377">
        <f t="shared" si="9"/>
        <v>25</v>
      </c>
      <c r="AC675" s="599"/>
      <c r="AD675" s="81"/>
      <c r="AE675" s="81"/>
      <c r="AF675" s="81"/>
      <c r="AG675" s="81"/>
      <c r="AH675" s="81"/>
      <c r="AI675" s="87"/>
      <c r="AJ675" s="81"/>
      <c r="AK675" s="81"/>
      <c r="AL675" s="81"/>
      <c r="AM675" s="81"/>
      <c r="AN675" s="81"/>
      <c r="AO675" s="81"/>
      <c r="AP675" s="81"/>
      <c r="AQ675" s="81"/>
      <c r="AR675" s="600"/>
    </row>
    <row r="676" spans="1:44" s="378" customFormat="1" ht="12.75" hidden="1" customHeight="1" x14ac:dyDescent="0.2">
      <c r="A676" s="547" t="str">
        <f>IF('5. Contrasts'!A676="","",'5. Contrasts'!A676)</f>
        <v/>
      </c>
      <c r="B676" s="81"/>
      <c r="C676" s="81"/>
      <c r="D676" s="91" t="str">
        <f>IF(C676="","",IF(COUNTIF('4. Samples'!$B$17:$B$66,'6. Impacts'!C676)=1,VLOOKUP(C676,'4. Samples'!$B$17:M$66,3,FALSE),IF(COUNTIF('4. Samples'!$B$17:$B$66,'6. Impacts'!C676)=0,"ID not defined on Samples tab","ID appears more than once on samples tab")))</f>
        <v/>
      </c>
      <c r="E676" s="84" t="s">
        <v>0</v>
      </c>
      <c r="F676" s="81"/>
      <c r="G676" s="93" t="str">
        <f>IF(F676="","",IF(COUNTIF('4. Samples'!$B$17:$B$66,'6. Impacts'!F676)=1,VLOOKUP(F676,'4. Samples'!$B$17:P$66,3,FALSE),IF(COUNTIF('4. Samples'!$B$17:$B$66,'6. Impacts'!F676)=0,"ID not defined on Samples tab","ID appears more than once on samples tab")))</f>
        <v/>
      </c>
      <c r="H676" s="379"/>
      <c r="I676" s="81"/>
      <c r="J676" s="81"/>
      <c r="K676" s="81"/>
      <c r="L676" s="81"/>
      <c r="M676" s="81"/>
      <c r="N676" s="81"/>
      <c r="O676" s="81"/>
      <c r="P676" s="81"/>
      <c r="Q676" s="81"/>
      <c r="R676" s="81"/>
      <c r="S676" s="81"/>
      <c r="T676" s="81"/>
      <c r="U676" s="81"/>
      <c r="V676" s="81"/>
      <c r="W676" s="81"/>
      <c r="X676" s="81"/>
      <c r="Y676" s="81"/>
      <c r="Z676" s="548"/>
      <c r="AA676" s="377">
        <f t="shared" si="9"/>
        <v>25</v>
      </c>
      <c r="AC676" s="599"/>
      <c r="AD676" s="81"/>
      <c r="AE676" s="81"/>
      <c r="AF676" s="81"/>
      <c r="AG676" s="81"/>
      <c r="AH676" s="81"/>
      <c r="AI676" s="87"/>
      <c r="AJ676" s="81"/>
      <c r="AK676" s="81"/>
      <c r="AL676" s="81"/>
      <c r="AM676" s="81"/>
      <c r="AN676" s="81"/>
      <c r="AO676" s="81"/>
      <c r="AP676" s="81"/>
      <c r="AQ676" s="81"/>
      <c r="AR676" s="600"/>
    </row>
    <row r="677" spans="1:44" s="378" customFormat="1" ht="12.75" hidden="1" customHeight="1" x14ac:dyDescent="0.2">
      <c r="A677" s="547" t="str">
        <f>IF('5. Contrasts'!A677="","",'5. Contrasts'!A677)</f>
        <v/>
      </c>
      <c r="B677" s="81"/>
      <c r="C677" s="81"/>
      <c r="D677" s="91" t="str">
        <f>IF(C677="","",IF(COUNTIF('4. Samples'!$B$17:$B$66,'6. Impacts'!C677)=1,VLOOKUP(C677,'4. Samples'!$B$17:M$66,3,FALSE),IF(COUNTIF('4. Samples'!$B$17:$B$66,'6. Impacts'!C677)=0,"ID not defined on Samples tab","ID appears more than once on samples tab")))</f>
        <v/>
      </c>
      <c r="E677" s="84" t="s">
        <v>0</v>
      </c>
      <c r="F677" s="81"/>
      <c r="G677" s="93" t="str">
        <f>IF(F677="","",IF(COUNTIF('4. Samples'!$B$17:$B$66,'6. Impacts'!F677)=1,VLOOKUP(F677,'4. Samples'!$B$17:P$66,3,FALSE),IF(COUNTIF('4. Samples'!$B$17:$B$66,'6. Impacts'!F677)=0,"ID not defined on Samples tab","ID appears more than once on samples tab")))</f>
        <v/>
      </c>
      <c r="H677" s="379"/>
      <c r="I677" s="81"/>
      <c r="J677" s="81"/>
      <c r="K677" s="81"/>
      <c r="L677" s="81"/>
      <c r="M677" s="81"/>
      <c r="N677" s="81"/>
      <c r="O677" s="81"/>
      <c r="P677" s="81"/>
      <c r="Q677" s="81"/>
      <c r="R677" s="81"/>
      <c r="S677" s="81"/>
      <c r="T677" s="81"/>
      <c r="U677" s="81"/>
      <c r="V677" s="81"/>
      <c r="W677" s="81"/>
      <c r="X677" s="81"/>
      <c r="Y677" s="81"/>
      <c r="Z677" s="548"/>
      <c r="AA677" s="377">
        <f t="shared" si="9"/>
        <v>25</v>
      </c>
      <c r="AC677" s="599"/>
      <c r="AD677" s="81"/>
      <c r="AE677" s="81"/>
      <c r="AF677" s="81"/>
      <c r="AG677" s="81"/>
      <c r="AH677" s="81"/>
      <c r="AI677" s="87"/>
      <c r="AJ677" s="81"/>
      <c r="AK677" s="81"/>
      <c r="AL677" s="81"/>
      <c r="AM677" s="81"/>
      <c r="AN677" s="81"/>
      <c r="AO677" s="81"/>
      <c r="AP677" s="81"/>
      <c r="AQ677" s="81"/>
      <c r="AR677" s="600"/>
    </row>
    <row r="678" spans="1:44" s="378" customFormat="1" ht="12.75" hidden="1" customHeight="1" x14ac:dyDescent="0.2">
      <c r="A678" s="547" t="str">
        <f>IF('5. Contrasts'!A678="","",'5. Contrasts'!A678)</f>
        <v/>
      </c>
      <c r="B678" s="81"/>
      <c r="C678" s="81"/>
      <c r="D678" s="91" t="str">
        <f>IF(C678="","",IF(COUNTIF('4. Samples'!$B$17:$B$66,'6. Impacts'!C678)=1,VLOOKUP(C678,'4. Samples'!$B$17:M$66,3,FALSE),IF(COUNTIF('4. Samples'!$B$17:$B$66,'6. Impacts'!C678)=0,"ID not defined on Samples tab","ID appears more than once on samples tab")))</f>
        <v/>
      </c>
      <c r="E678" s="84" t="s">
        <v>0</v>
      </c>
      <c r="F678" s="81"/>
      <c r="G678" s="93" t="str">
        <f>IF(F678="","",IF(COUNTIF('4. Samples'!$B$17:$B$66,'6. Impacts'!F678)=1,VLOOKUP(F678,'4. Samples'!$B$17:P$66,3,FALSE),IF(COUNTIF('4. Samples'!$B$17:$B$66,'6. Impacts'!F678)=0,"ID not defined on Samples tab","ID appears more than once on samples tab")))</f>
        <v/>
      </c>
      <c r="H678" s="379"/>
      <c r="I678" s="81"/>
      <c r="J678" s="81"/>
      <c r="K678" s="81"/>
      <c r="L678" s="81"/>
      <c r="M678" s="81"/>
      <c r="N678" s="81"/>
      <c r="O678" s="81"/>
      <c r="P678" s="81"/>
      <c r="Q678" s="81"/>
      <c r="R678" s="81"/>
      <c r="S678" s="81"/>
      <c r="T678" s="81"/>
      <c r="U678" s="81"/>
      <c r="V678" s="81"/>
      <c r="W678" s="81"/>
      <c r="X678" s="81"/>
      <c r="Y678" s="81"/>
      <c r="Z678" s="548"/>
      <c r="AA678" s="377">
        <f t="shared" si="9"/>
        <v>25</v>
      </c>
      <c r="AC678" s="599"/>
      <c r="AD678" s="81"/>
      <c r="AE678" s="81"/>
      <c r="AF678" s="81"/>
      <c r="AG678" s="81"/>
      <c r="AH678" s="81"/>
      <c r="AI678" s="87"/>
      <c r="AJ678" s="81"/>
      <c r="AK678" s="81"/>
      <c r="AL678" s="81"/>
      <c r="AM678" s="81"/>
      <c r="AN678" s="81"/>
      <c r="AO678" s="81"/>
      <c r="AP678" s="81"/>
      <c r="AQ678" s="81"/>
      <c r="AR678" s="600"/>
    </row>
    <row r="679" spans="1:44" s="378" customFormat="1" ht="12.75" hidden="1" customHeight="1" x14ac:dyDescent="0.2">
      <c r="A679" s="547" t="str">
        <f>IF('5. Contrasts'!A679="","",'5. Contrasts'!A679)</f>
        <v/>
      </c>
      <c r="B679" s="81"/>
      <c r="C679" s="81"/>
      <c r="D679" s="91" t="str">
        <f>IF(C679="","",IF(COUNTIF('4. Samples'!$B$17:$B$66,'6. Impacts'!C679)=1,VLOOKUP(C679,'4. Samples'!$B$17:M$66,3,FALSE),IF(COUNTIF('4. Samples'!$B$17:$B$66,'6. Impacts'!C679)=0,"ID not defined on Samples tab","ID appears more than once on samples tab")))</f>
        <v/>
      </c>
      <c r="E679" s="84" t="s">
        <v>0</v>
      </c>
      <c r="F679" s="81"/>
      <c r="G679" s="93" t="str">
        <f>IF(F679="","",IF(COUNTIF('4. Samples'!$B$17:$B$66,'6. Impacts'!F679)=1,VLOOKUP(F679,'4. Samples'!$B$17:P$66,3,FALSE),IF(COUNTIF('4. Samples'!$B$17:$B$66,'6. Impacts'!F679)=0,"ID not defined on Samples tab","ID appears more than once on samples tab")))</f>
        <v/>
      </c>
      <c r="H679" s="379"/>
      <c r="I679" s="81"/>
      <c r="J679" s="81"/>
      <c r="K679" s="81"/>
      <c r="L679" s="81"/>
      <c r="M679" s="81"/>
      <c r="N679" s="81"/>
      <c r="O679" s="81"/>
      <c r="P679" s="81"/>
      <c r="Q679" s="81"/>
      <c r="R679" s="81"/>
      <c r="S679" s="81"/>
      <c r="T679" s="81"/>
      <c r="U679" s="81"/>
      <c r="V679" s="81"/>
      <c r="W679" s="81"/>
      <c r="X679" s="81"/>
      <c r="Y679" s="81"/>
      <c r="Z679" s="548"/>
      <c r="AA679" s="377">
        <f t="shared" si="9"/>
        <v>25</v>
      </c>
      <c r="AC679" s="599"/>
      <c r="AD679" s="81"/>
      <c r="AE679" s="81"/>
      <c r="AF679" s="81"/>
      <c r="AG679" s="81"/>
      <c r="AH679" s="81"/>
      <c r="AI679" s="87"/>
      <c r="AJ679" s="81"/>
      <c r="AK679" s="81"/>
      <c r="AL679" s="81"/>
      <c r="AM679" s="81"/>
      <c r="AN679" s="81"/>
      <c r="AO679" s="81"/>
      <c r="AP679" s="81"/>
      <c r="AQ679" s="81"/>
      <c r="AR679" s="600"/>
    </row>
    <row r="680" spans="1:44" s="378" customFormat="1" ht="12.75" hidden="1" customHeight="1" x14ac:dyDescent="0.2">
      <c r="A680" s="547" t="str">
        <f>IF('5. Contrasts'!A680="","",'5. Contrasts'!A680)</f>
        <v/>
      </c>
      <c r="B680" s="81"/>
      <c r="C680" s="81"/>
      <c r="D680" s="91" t="str">
        <f>IF(C680="","",IF(COUNTIF('4. Samples'!$B$17:$B$66,'6. Impacts'!C680)=1,VLOOKUP(C680,'4. Samples'!$B$17:M$66,3,FALSE),IF(COUNTIF('4. Samples'!$B$17:$B$66,'6. Impacts'!C680)=0,"ID not defined on Samples tab","ID appears more than once on samples tab")))</f>
        <v/>
      </c>
      <c r="E680" s="84" t="s">
        <v>0</v>
      </c>
      <c r="F680" s="81"/>
      <c r="G680" s="93" t="str">
        <f>IF(F680="","",IF(COUNTIF('4. Samples'!$B$17:$B$66,'6. Impacts'!F680)=1,VLOOKUP(F680,'4. Samples'!$B$17:P$66,3,FALSE),IF(COUNTIF('4. Samples'!$B$17:$B$66,'6. Impacts'!F680)=0,"ID not defined on Samples tab","ID appears more than once on samples tab")))</f>
        <v/>
      </c>
      <c r="H680" s="379"/>
      <c r="I680" s="81"/>
      <c r="J680" s="81"/>
      <c r="K680" s="81"/>
      <c r="L680" s="81"/>
      <c r="M680" s="81"/>
      <c r="N680" s="81"/>
      <c r="O680" s="81"/>
      <c r="P680" s="81"/>
      <c r="Q680" s="81"/>
      <c r="R680" s="81"/>
      <c r="S680" s="81"/>
      <c r="T680" s="81"/>
      <c r="U680" s="81"/>
      <c r="V680" s="81"/>
      <c r="W680" s="81"/>
      <c r="X680" s="81"/>
      <c r="Y680" s="81"/>
      <c r="Z680" s="548"/>
      <c r="AA680" s="377">
        <f t="shared" si="9"/>
        <v>25</v>
      </c>
      <c r="AC680" s="599"/>
      <c r="AD680" s="81"/>
      <c r="AE680" s="81"/>
      <c r="AF680" s="81"/>
      <c r="AG680" s="81"/>
      <c r="AH680" s="81"/>
      <c r="AI680" s="87"/>
      <c r="AJ680" s="81"/>
      <c r="AK680" s="81"/>
      <c r="AL680" s="81"/>
      <c r="AM680" s="81"/>
      <c r="AN680" s="81"/>
      <c r="AO680" s="81"/>
      <c r="AP680" s="81"/>
      <c r="AQ680" s="81"/>
      <c r="AR680" s="600"/>
    </row>
    <row r="681" spans="1:44" s="378" customFormat="1" ht="12.75" hidden="1" customHeight="1" x14ac:dyDescent="0.2">
      <c r="A681" s="547" t="str">
        <f>IF('5. Contrasts'!A681="","",'5. Contrasts'!A681)</f>
        <v/>
      </c>
      <c r="B681" s="81"/>
      <c r="C681" s="81"/>
      <c r="D681" s="91" t="str">
        <f>IF(C681="","",IF(COUNTIF('4. Samples'!$B$17:$B$66,'6. Impacts'!C681)=1,VLOOKUP(C681,'4. Samples'!$B$17:M$66,3,FALSE),IF(COUNTIF('4. Samples'!$B$17:$B$66,'6. Impacts'!C681)=0,"ID not defined on Samples tab","ID appears more than once on samples tab")))</f>
        <v/>
      </c>
      <c r="E681" s="84" t="s">
        <v>0</v>
      </c>
      <c r="F681" s="81"/>
      <c r="G681" s="93" t="str">
        <f>IF(F681="","",IF(COUNTIF('4. Samples'!$B$17:$B$66,'6. Impacts'!F681)=1,VLOOKUP(F681,'4. Samples'!$B$17:P$66,3,FALSE),IF(COUNTIF('4. Samples'!$B$17:$B$66,'6. Impacts'!F681)=0,"ID not defined on Samples tab","ID appears more than once on samples tab")))</f>
        <v/>
      </c>
      <c r="H681" s="379"/>
      <c r="I681" s="81"/>
      <c r="J681" s="81"/>
      <c r="K681" s="81"/>
      <c r="L681" s="81"/>
      <c r="M681" s="81"/>
      <c r="N681" s="81"/>
      <c r="O681" s="81"/>
      <c r="P681" s="81"/>
      <c r="Q681" s="81"/>
      <c r="R681" s="81"/>
      <c r="S681" s="81"/>
      <c r="T681" s="81"/>
      <c r="U681" s="81"/>
      <c r="V681" s="81"/>
      <c r="W681" s="81"/>
      <c r="X681" s="81"/>
      <c r="Y681" s="81"/>
      <c r="Z681" s="548"/>
      <c r="AA681" s="377">
        <f t="shared" si="9"/>
        <v>25</v>
      </c>
      <c r="AC681" s="599"/>
      <c r="AD681" s="81"/>
      <c r="AE681" s="81"/>
      <c r="AF681" s="81"/>
      <c r="AG681" s="81"/>
      <c r="AH681" s="81"/>
      <c r="AI681" s="87"/>
      <c r="AJ681" s="81"/>
      <c r="AK681" s="81"/>
      <c r="AL681" s="81"/>
      <c r="AM681" s="81"/>
      <c r="AN681" s="81"/>
      <c r="AO681" s="81"/>
      <c r="AP681" s="81"/>
      <c r="AQ681" s="81"/>
      <c r="AR681" s="600"/>
    </row>
    <row r="682" spans="1:44" s="378" customFormat="1" ht="12.75" hidden="1" customHeight="1" x14ac:dyDescent="0.2">
      <c r="A682" s="547" t="str">
        <f>IF('5. Contrasts'!A682="","",'5. Contrasts'!A682)</f>
        <v/>
      </c>
      <c r="B682" s="81"/>
      <c r="C682" s="81"/>
      <c r="D682" s="91" t="str">
        <f>IF(C682="","",IF(COUNTIF('4. Samples'!$B$17:$B$66,'6. Impacts'!C682)=1,VLOOKUP(C682,'4. Samples'!$B$17:M$66,3,FALSE),IF(COUNTIF('4. Samples'!$B$17:$B$66,'6. Impacts'!C682)=0,"ID not defined on Samples tab","ID appears more than once on samples tab")))</f>
        <v/>
      </c>
      <c r="E682" s="84" t="s">
        <v>0</v>
      </c>
      <c r="F682" s="81"/>
      <c r="G682" s="93" t="str">
        <f>IF(F682="","",IF(COUNTIF('4. Samples'!$B$17:$B$66,'6. Impacts'!F682)=1,VLOOKUP(F682,'4. Samples'!$B$17:P$66,3,FALSE),IF(COUNTIF('4. Samples'!$B$17:$B$66,'6. Impacts'!F682)=0,"ID not defined on Samples tab","ID appears more than once on samples tab")))</f>
        <v/>
      </c>
      <c r="H682" s="379"/>
      <c r="I682" s="81"/>
      <c r="J682" s="81"/>
      <c r="K682" s="81"/>
      <c r="L682" s="81"/>
      <c r="M682" s="81"/>
      <c r="N682" s="81"/>
      <c r="O682" s="81"/>
      <c r="P682" s="81"/>
      <c r="Q682" s="81"/>
      <c r="R682" s="81"/>
      <c r="S682" s="81"/>
      <c r="T682" s="81"/>
      <c r="U682" s="81"/>
      <c r="V682" s="81"/>
      <c r="W682" s="81"/>
      <c r="X682" s="81"/>
      <c r="Y682" s="81"/>
      <c r="Z682" s="548"/>
      <c r="AA682" s="377">
        <f t="shared" ref="AA682:AA686" si="10">AA655+1</f>
        <v>25</v>
      </c>
      <c r="AC682" s="599"/>
      <c r="AD682" s="81"/>
      <c r="AE682" s="81"/>
      <c r="AF682" s="81"/>
      <c r="AG682" s="81"/>
      <c r="AH682" s="81"/>
      <c r="AI682" s="87"/>
      <c r="AJ682" s="81"/>
      <c r="AK682" s="81"/>
      <c r="AL682" s="81"/>
      <c r="AM682" s="81"/>
      <c r="AN682" s="81"/>
      <c r="AO682" s="81"/>
      <c r="AP682" s="81"/>
      <c r="AQ682" s="81"/>
      <c r="AR682" s="600"/>
    </row>
    <row r="683" spans="1:44" s="378" customFormat="1" ht="12.75" hidden="1" customHeight="1" x14ac:dyDescent="0.2">
      <c r="A683" s="547" t="str">
        <f>IF('5. Contrasts'!A683="","",'5. Contrasts'!A683)</f>
        <v/>
      </c>
      <c r="B683" s="81"/>
      <c r="C683" s="81"/>
      <c r="D683" s="91" t="str">
        <f>IF(C683="","",IF(COUNTIF('4. Samples'!$B$17:$B$66,'6. Impacts'!C683)=1,VLOOKUP(C683,'4. Samples'!$B$17:M$66,3,FALSE),IF(COUNTIF('4. Samples'!$B$17:$B$66,'6. Impacts'!C683)=0,"ID not defined on Samples tab","ID appears more than once on samples tab")))</f>
        <v/>
      </c>
      <c r="E683" s="84" t="s">
        <v>0</v>
      </c>
      <c r="F683" s="81"/>
      <c r="G683" s="93" t="str">
        <f>IF(F683="","",IF(COUNTIF('4. Samples'!$B$17:$B$66,'6. Impacts'!F683)=1,VLOOKUP(F683,'4. Samples'!$B$17:P$66,3,FALSE),IF(COUNTIF('4. Samples'!$B$17:$B$66,'6. Impacts'!F683)=0,"ID not defined on Samples tab","ID appears more than once on samples tab")))</f>
        <v/>
      </c>
      <c r="H683" s="379"/>
      <c r="I683" s="81"/>
      <c r="J683" s="81"/>
      <c r="K683" s="81"/>
      <c r="L683" s="81"/>
      <c r="M683" s="81"/>
      <c r="N683" s="81"/>
      <c r="O683" s="81"/>
      <c r="P683" s="81"/>
      <c r="Q683" s="81"/>
      <c r="R683" s="81"/>
      <c r="S683" s="81"/>
      <c r="T683" s="81"/>
      <c r="U683" s="81"/>
      <c r="V683" s="81"/>
      <c r="W683" s="81"/>
      <c r="X683" s="81"/>
      <c r="Y683" s="81"/>
      <c r="Z683" s="548"/>
      <c r="AA683" s="377">
        <f t="shared" si="10"/>
        <v>25</v>
      </c>
      <c r="AC683" s="599"/>
      <c r="AD683" s="81"/>
      <c r="AE683" s="81"/>
      <c r="AF683" s="81"/>
      <c r="AG683" s="81"/>
      <c r="AH683" s="81"/>
      <c r="AI683" s="87"/>
      <c r="AJ683" s="81"/>
      <c r="AK683" s="81"/>
      <c r="AL683" s="81"/>
      <c r="AM683" s="81"/>
      <c r="AN683" s="81"/>
      <c r="AO683" s="81"/>
      <c r="AP683" s="81"/>
      <c r="AQ683" s="81"/>
      <c r="AR683" s="600"/>
    </row>
    <row r="684" spans="1:44" s="378" customFormat="1" ht="12.75" hidden="1" customHeight="1" x14ac:dyDescent="0.2">
      <c r="A684" s="547" t="str">
        <f>IF('5. Contrasts'!A684="","",'5. Contrasts'!A684)</f>
        <v/>
      </c>
      <c r="B684" s="81"/>
      <c r="C684" s="81"/>
      <c r="D684" s="91" t="str">
        <f>IF(C684="","",IF(COUNTIF('4. Samples'!$B$17:$B$66,'6. Impacts'!C684)=1,VLOOKUP(C684,'4. Samples'!$B$17:M$66,3,FALSE),IF(COUNTIF('4. Samples'!$B$17:$B$66,'6. Impacts'!C684)=0,"ID not defined on Samples tab","ID appears more than once on samples tab")))</f>
        <v/>
      </c>
      <c r="E684" s="84" t="s">
        <v>0</v>
      </c>
      <c r="F684" s="81"/>
      <c r="G684" s="93" t="str">
        <f>IF(F684="","",IF(COUNTIF('4. Samples'!$B$17:$B$66,'6. Impacts'!F684)=1,VLOOKUP(F684,'4. Samples'!$B$17:P$66,3,FALSE),IF(COUNTIF('4. Samples'!$B$17:$B$66,'6. Impacts'!F684)=0,"ID not defined on Samples tab","ID appears more than once on samples tab")))</f>
        <v/>
      </c>
      <c r="H684" s="379"/>
      <c r="I684" s="81"/>
      <c r="J684" s="81"/>
      <c r="K684" s="81"/>
      <c r="L684" s="81"/>
      <c r="M684" s="81"/>
      <c r="N684" s="81"/>
      <c r="O684" s="81"/>
      <c r="P684" s="81"/>
      <c r="Q684" s="81"/>
      <c r="R684" s="81"/>
      <c r="S684" s="81"/>
      <c r="T684" s="81"/>
      <c r="U684" s="81"/>
      <c r="V684" s="81"/>
      <c r="W684" s="81"/>
      <c r="X684" s="81"/>
      <c r="Y684" s="81"/>
      <c r="Z684" s="548"/>
      <c r="AA684" s="377">
        <f t="shared" si="10"/>
        <v>25</v>
      </c>
      <c r="AC684" s="599"/>
      <c r="AD684" s="81"/>
      <c r="AE684" s="81"/>
      <c r="AF684" s="81"/>
      <c r="AG684" s="81"/>
      <c r="AH684" s="81"/>
      <c r="AI684" s="87"/>
      <c r="AJ684" s="81"/>
      <c r="AK684" s="81"/>
      <c r="AL684" s="81"/>
      <c r="AM684" s="81"/>
      <c r="AN684" s="81"/>
      <c r="AO684" s="81"/>
      <c r="AP684" s="81"/>
      <c r="AQ684" s="81"/>
      <c r="AR684" s="600"/>
    </row>
    <row r="685" spans="1:44" s="378" customFormat="1" ht="12.75" hidden="1" customHeight="1" x14ac:dyDescent="0.2">
      <c r="A685" s="547" t="str">
        <f>IF('5. Contrasts'!A685="","",'5. Contrasts'!A685)</f>
        <v/>
      </c>
      <c r="B685" s="81"/>
      <c r="C685" s="81"/>
      <c r="D685" s="91" t="str">
        <f>IF(C685="","",IF(COUNTIF('4. Samples'!$B$17:$B$66,'6. Impacts'!C685)=1,VLOOKUP(C685,'4. Samples'!$B$17:M$66,3,FALSE),IF(COUNTIF('4. Samples'!$B$17:$B$66,'6. Impacts'!C685)=0,"ID not defined on Samples tab","ID appears more than once on samples tab")))</f>
        <v/>
      </c>
      <c r="E685" s="84" t="s">
        <v>0</v>
      </c>
      <c r="F685" s="81"/>
      <c r="G685" s="93" t="str">
        <f>IF(F685="","",IF(COUNTIF('4. Samples'!$B$17:$B$66,'6. Impacts'!F685)=1,VLOOKUP(F685,'4. Samples'!$B$17:P$66,3,FALSE),IF(COUNTIF('4. Samples'!$B$17:$B$66,'6. Impacts'!F685)=0,"ID not defined on Samples tab","ID appears more than once on samples tab")))</f>
        <v/>
      </c>
      <c r="H685" s="379"/>
      <c r="I685" s="81"/>
      <c r="J685" s="81"/>
      <c r="K685" s="81"/>
      <c r="L685" s="81"/>
      <c r="M685" s="81"/>
      <c r="N685" s="81"/>
      <c r="O685" s="81"/>
      <c r="P685" s="81"/>
      <c r="Q685" s="81"/>
      <c r="R685" s="81"/>
      <c r="S685" s="81"/>
      <c r="T685" s="81"/>
      <c r="U685" s="81"/>
      <c r="V685" s="81"/>
      <c r="W685" s="81"/>
      <c r="X685" s="81"/>
      <c r="Y685" s="81"/>
      <c r="Z685" s="548"/>
      <c r="AA685" s="377">
        <f t="shared" si="10"/>
        <v>25</v>
      </c>
      <c r="AC685" s="599"/>
      <c r="AD685" s="81"/>
      <c r="AE685" s="81"/>
      <c r="AF685" s="81"/>
      <c r="AG685" s="81"/>
      <c r="AH685" s="81"/>
      <c r="AI685" s="87"/>
      <c r="AJ685" s="81"/>
      <c r="AK685" s="81"/>
      <c r="AL685" s="81"/>
      <c r="AM685" s="81"/>
      <c r="AN685" s="81"/>
      <c r="AO685" s="81"/>
      <c r="AP685" s="81"/>
      <c r="AQ685" s="81"/>
      <c r="AR685" s="600"/>
    </row>
    <row r="686" spans="1:44" s="378" customFormat="1" ht="12.75" hidden="1" customHeight="1" x14ac:dyDescent="0.2">
      <c r="A686" s="547" t="str">
        <f>IF('5. Contrasts'!A686="","",'5. Contrasts'!A686)</f>
        <v/>
      </c>
      <c r="B686" s="81"/>
      <c r="C686" s="187"/>
      <c r="D686" s="188" t="str">
        <f>IF(C686="","",IF(COUNTIF('4. Samples'!$B$17:$B$66,'6. Impacts'!C686)=1,VLOOKUP(C686,'4. Samples'!$B$17:M$66,3,FALSE),IF(COUNTIF('4. Samples'!$B$17:$B$66,'6. Impacts'!C686)=0,"ID not defined on Samples tab","ID appears more than once on samples tab")))</f>
        <v/>
      </c>
      <c r="E686" s="189" t="s">
        <v>0</v>
      </c>
      <c r="F686" s="187"/>
      <c r="G686" s="190" t="str">
        <f>IF(F686="","",IF(COUNTIF('4. Samples'!$B$17:$B$66,'6. Impacts'!F686)=1,VLOOKUP(F686,'4. Samples'!$B$17:P$66,3,FALSE),IF(COUNTIF('4. Samples'!$B$17:$B$66,'6. Impacts'!F686)=0,"ID not defined on Samples tab","ID appears more than once on samples tab")))</f>
        <v/>
      </c>
      <c r="H686" s="379"/>
      <c r="I686" s="81"/>
      <c r="J686" s="81"/>
      <c r="K686" s="81"/>
      <c r="L686" s="81"/>
      <c r="M686" s="81"/>
      <c r="N686" s="81"/>
      <c r="O686" s="81"/>
      <c r="P686" s="81"/>
      <c r="Q686" s="81"/>
      <c r="R686" s="81"/>
      <c r="S686" s="81"/>
      <c r="T686" s="81"/>
      <c r="U686" s="81"/>
      <c r="V686" s="81"/>
      <c r="W686" s="187"/>
      <c r="X686" s="187"/>
      <c r="Y686" s="187"/>
      <c r="Z686" s="588"/>
      <c r="AA686" s="377">
        <f t="shared" si="10"/>
        <v>25</v>
      </c>
      <c r="AC686" s="605"/>
      <c r="AD686" s="187"/>
      <c r="AE686" s="187"/>
      <c r="AF686" s="187"/>
      <c r="AG686" s="187"/>
      <c r="AH686" s="187"/>
      <c r="AI686" s="87"/>
      <c r="AJ686" s="187"/>
      <c r="AK686" s="187"/>
      <c r="AL686" s="187"/>
      <c r="AM686" s="187"/>
      <c r="AN686" s="187"/>
      <c r="AO686" s="187"/>
      <c r="AP686" s="187"/>
      <c r="AQ686" s="187"/>
      <c r="AR686" s="606"/>
    </row>
    <row r="687" spans="1:44" s="382" customFormat="1" ht="12" thickBot="1" x14ac:dyDescent="0.25">
      <c r="A687" s="589" t="s">
        <v>21</v>
      </c>
      <c r="B687" s="590"/>
      <c r="C687" s="590"/>
      <c r="D687" s="591"/>
      <c r="E687" s="592"/>
      <c r="F687" s="590"/>
      <c r="G687" s="590"/>
      <c r="H687" s="590"/>
      <c r="I687" s="590"/>
      <c r="J687" s="590"/>
      <c r="K687" s="590"/>
      <c r="L687" s="590"/>
      <c r="M687" s="590"/>
      <c r="N687" s="590"/>
      <c r="O687" s="590"/>
      <c r="P687" s="590"/>
      <c r="Q687" s="590"/>
      <c r="R687" s="590"/>
      <c r="S687" s="590"/>
      <c r="T687" s="590"/>
      <c r="U687" s="590"/>
      <c r="V687" s="590"/>
      <c r="W687" s="590"/>
      <c r="X687" s="590"/>
      <c r="Y687" s="590"/>
      <c r="Z687" s="593"/>
      <c r="AC687" s="607"/>
      <c r="AD687" s="590"/>
      <c r="AE687" s="590"/>
      <c r="AF687" s="590"/>
      <c r="AG687" s="590"/>
      <c r="AH687" s="590"/>
      <c r="AI687" s="590"/>
      <c r="AJ687" s="590"/>
      <c r="AK687" s="590"/>
      <c r="AL687" s="590"/>
      <c r="AM687" s="590"/>
      <c r="AN687" s="590"/>
      <c r="AO687" s="590"/>
      <c r="AP687" s="590"/>
      <c r="AQ687" s="590"/>
      <c r="AR687" s="593"/>
    </row>
    <row r="688" spans="1:44" s="10" customFormat="1" ht="3.75" customHeight="1" x14ac:dyDescent="0.2">
      <c r="B688" s="17"/>
      <c r="C688" s="17"/>
      <c r="D688" s="29"/>
      <c r="E688" s="201"/>
      <c r="F688" s="17"/>
      <c r="G688" s="17"/>
      <c r="H688" s="22"/>
      <c r="I688" s="22"/>
      <c r="J688" s="22"/>
      <c r="K688" s="22"/>
      <c r="L688" s="22"/>
      <c r="M688" s="22"/>
      <c r="N688" s="22"/>
      <c r="O688" s="22"/>
      <c r="P688" s="22"/>
      <c r="Q688" s="22"/>
      <c r="R688" s="22"/>
      <c r="S688" s="22"/>
      <c r="T688" s="22"/>
      <c r="U688" s="22"/>
      <c r="V688" s="22"/>
      <c r="W688" s="53"/>
      <c r="X688" s="22"/>
      <c r="Y688" s="22"/>
      <c r="AA688" s="201"/>
    </row>
    <row r="689" spans="2:27" s="3" customFormat="1" x14ac:dyDescent="0.2">
      <c r="B689" s="59"/>
      <c r="C689" s="59"/>
      <c r="D689" s="49"/>
      <c r="E689" s="202"/>
      <c r="F689" s="59"/>
      <c r="G689" s="17"/>
      <c r="H689" s="191"/>
      <c r="I689" s="22"/>
      <c r="J689" s="22"/>
      <c r="K689" s="22"/>
      <c r="L689" s="22"/>
      <c r="M689" s="22"/>
      <c r="N689" s="22"/>
      <c r="O689" s="22"/>
      <c r="P689" s="22"/>
      <c r="Q689" s="22"/>
      <c r="R689" s="22"/>
      <c r="S689" s="22"/>
      <c r="T689" s="22"/>
      <c r="U689" s="22"/>
      <c r="V689" s="191"/>
      <c r="W689" s="54"/>
      <c r="X689" s="191"/>
      <c r="Y689" s="191"/>
      <c r="AA689" s="202"/>
    </row>
    <row r="690" spans="2:27" s="3" customFormat="1" x14ac:dyDescent="0.2">
      <c r="B690" s="59"/>
      <c r="C690" s="59"/>
      <c r="D690" s="49"/>
      <c r="E690" s="202"/>
      <c r="F690" s="59"/>
      <c r="G690" s="17"/>
      <c r="H690" s="191"/>
      <c r="I690" s="22"/>
      <c r="J690" s="22"/>
      <c r="K690" s="22"/>
      <c r="L690" s="22"/>
      <c r="M690" s="22"/>
      <c r="N690" s="22"/>
      <c r="O690" s="22"/>
      <c r="P690" s="22"/>
      <c r="Q690" s="22"/>
      <c r="R690" s="22"/>
      <c r="S690" s="22"/>
      <c r="T690" s="22"/>
      <c r="U690" s="22"/>
      <c r="V690" s="191"/>
      <c r="W690" s="54"/>
      <c r="X690" s="191"/>
      <c r="Y690" s="191"/>
      <c r="AA690" s="202"/>
    </row>
    <row r="691" spans="2:27" s="3" customFormat="1" x14ac:dyDescent="0.2">
      <c r="B691" s="59"/>
      <c r="C691" s="59"/>
      <c r="D691" s="49"/>
      <c r="E691" s="202"/>
      <c r="F691" s="59"/>
      <c r="G691" s="17"/>
      <c r="H691" s="191"/>
      <c r="I691" s="22"/>
      <c r="J691" s="22"/>
      <c r="K691" s="22"/>
      <c r="L691" s="22"/>
      <c r="M691" s="22"/>
      <c r="N691" s="22"/>
      <c r="O691" s="22"/>
      <c r="P691" s="22"/>
      <c r="Q691" s="22"/>
      <c r="R691" s="22"/>
      <c r="S691" s="22"/>
      <c r="T691" s="22"/>
      <c r="U691" s="22"/>
      <c r="V691" s="191"/>
      <c r="W691" s="54"/>
      <c r="X691" s="191"/>
      <c r="Y691" s="191"/>
      <c r="AA691" s="202"/>
    </row>
    <row r="692" spans="2:27" s="3" customFormat="1" x14ac:dyDescent="0.2">
      <c r="B692" s="59"/>
      <c r="C692" s="59"/>
      <c r="D692" s="49"/>
      <c r="E692" s="202"/>
      <c r="F692" s="59"/>
      <c r="G692" s="17"/>
      <c r="H692" s="191"/>
      <c r="I692" s="22"/>
      <c r="J692" s="22"/>
      <c r="K692" s="22"/>
      <c r="L692" s="22"/>
      <c r="M692" s="22"/>
      <c r="N692" s="22"/>
      <c r="O692" s="22"/>
      <c r="P692" s="22"/>
      <c r="Q692" s="22"/>
      <c r="R692" s="22"/>
      <c r="S692" s="22"/>
      <c r="T692" s="22"/>
      <c r="U692" s="22"/>
      <c r="V692" s="191"/>
      <c r="W692" s="54"/>
      <c r="X692" s="191"/>
      <c r="Y692" s="191"/>
      <c r="AA692" s="202"/>
    </row>
    <row r="693" spans="2:27" s="3" customFormat="1" x14ac:dyDescent="0.2">
      <c r="B693" s="59"/>
      <c r="C693" s="59"/>
      <c r="D693" s="49"/>
      <c r="E693" s="202"/>
      <c r="F693" s="59"/>
      <c r="G693" s="17"/>
      <c r="H693" s="191"/>
      <c r="I693" s="22"/>
      <c r="J693" s="22"/>
      <c r="K693" s="22"/>
      <c r="L693" s="22"/>
      <c r="M693" s="22"/>
      <c r="N693" s="22"/>
      <c r="O693" s="22"/>
      <c r="P693" s="22"/>
      <c r="Q693" s="22"/>
      <c r="R693" s="22"/>
      <c r="S693" s="22"/>
      <c r="T693" s="22"/>
      <c r="U693" s="22"/>
      <c r="V693" s="191"/>
      <c r="W693" s="54"/>
      <c r="X693" s="191"/>
      <c r="Y693" s="191"/>
      <c r="AA693" s="202"/>
    </row>
    <row r="694" spans="2:27" s="3" customFormat="1" x14ac:dyDescent="0.2">
      <c r="B694" s="59"/>
      <c r="C694" s="59"/>
      <c r="D694" s="49"/>
      <c r="E694" s="202"/>
      <c r="F694" s="59"/>
      <c r="G694" s="17"/>
      <c r="H694" s="191"/>
      <c r="I694" s="22"/>
      <c r="J694" s="22"/>
      <c r="K694" s="22"/>
      <c r="L694" s="22"/>
      <c r="M694" s="22"/>
      <c r="N694" s="22"/>
      <c r="O694" s="22"/>
      <c r="P694" s="22"/>
      <c r="Q694" s="22"/>
      <c r="R694" s="22"/>
      <c r="S694" s="22"/>
      <c r="T694" s="22"/>
      <c r="U694" s="22"/>
      <c r="V694" s="191"/>
      <c r="W694" s="54"/>
      <c r="X694" s="191"/>
      <c r="Y694" s="191"/>
      <c r="AA694" s="202"/>
    </row>
    <row r="695" spans="2:27" s="3" customFormat="1" x14ac:dyDescent="0.2">
      <c r="B695" s="59"/>
      <c r="C695" s="59"/>
      <c r="D695" s="49"/>
      <c r="E695" s="202"/>
      <c r="F695" s="59"/>
      <c r="G695" s="17"/>
      <c r="H695" s="191"/>
      <c r="I695" s="22"/>
      <c r="J695" s="22"/>
      <c r="K695" s="22"/>
      <c r="L695" s="22"/>
      <c r="M695" s="22"/>
      <c r="N695" s="22"/>
      <c r="O695" s="22"/>
      <c r="P695" s="22"/>
      <c r="Q695" s="22"/>
      <c r="R695" s="22"/>
      <c r="S695" s="22"/>
      <c r="T695" s="22"/>
      <c r="U695" s="22"/>
      <c r="V695" s="191"/>
      <c r="W695" s="54"/>
      <c r="X695" s="191"/>
      <c r="Y695" s="191"/>
      <c r="AA695" s="202"/>
    </row>
  </sheetData>
  <sheetProtection sheet="1" objects="1" scenarios="1" formatCells="0" formatColumns="0" formatRows="0"/>
  <protectedRanges>
    <protectedRange sqref="AC14:AR686" name="Range1"/>
  </protectedRanges>
  <mergeCells count="31">
    <mergeCell ref="AI3:AI4"/>
    <mergeCell ref="AP3:AR4"/>
    <mergeCell ref="AC8:AC9"/>
    <mergeCell ref="AN8:AN9"/>
    <mergeCell ref="AO8:AO9"/>
    <mergeCell ref="AP8:AP9"/>
    <mergeCell ref="AQ8:AQ9"/>
    <mergeCell ref="AD8:AD9"/>
    <mergeCell ref="AE8:AE9"/>
    <mergeCell ref="AF8:AF9"/>
    <mergeCell ref="AG8:AG9"/>
    <mergeCell ref="AH8:AH9"/>
    <mergeCell ref="AR8:AR9"/>
    <mergeCell ref="AI8:AI9"/>
    <mergeCell ref="AJ8:AJ9"/>
    <mergeCell ref="AK8:AK9"/>
    <mergeCell ref="AL8:AL9"/>
    <mergeCell ref="AM8:AM9"/>
    <mergeCell ref="W8:W9"/>
    <mergeCell ref="X8:X9"/>
    <mergeCell ref="Z8:Z9"/>
    <mergeCell ref="I8:I9"/>
    <mergeCell ref="L8:P8"/>
    <mergeCell ref="Q8:U8"/>
    <mergeCell ref="Y8:Y9"/>
    <mergeCell ref="K8:K9"/>
    <mergeCell ref="C7:D7"/>
    <mergeCell ref="F7:G7"/>
    <mergeCell ref="C8:D8"/>
    <mergeCell ref="F8:G8"/>
    <mergeCell ref="H8:H9"/>
  </mergeCells>
  <dataValidations count="1">
    <dataValidation type="date" allowBlank="1" showInputMessage="1" showErrorMessage="1" sqref="Z11:Z12">
      <formula1>36526</formula1>
      <formula2>43831</formula2>
    </dataValidation>
  </dataValidations>
  <printOptions horizontalCentered="1" verticalCentered="1"/>
  <pageMargins left="0.7" right="0.7" top="0.75" bottom="0.75" header="0.3" footer="0.3"/>
  <pageSetup scale="49" fitToHeight="0" orientation="landscape" r:id="rId1"/>
  <rowBreaks count="1" manualBreakCount="1">
    <brk id="201" max="16383" man="1"/>
  </rowBreaks>
  <extLst>
    <ext xmlns:x14="http://schemas.microsoft.com/office/spreadsheetml/2009/9/main" uri="{CCE6A557-97BC-4b89-ADB6-D9C93CAAB3DF}">
      <x14:dataValidations xmlns:xm="http://schemas.microsoft.com/office/excel/2006/main" count="2">
        <x14:dataValidation type="list" allowBlank="1" showInputMessage="1" showErrorMessage="1">
          <x14:formula1>
            <xm:f>More_Hidden_Formulas!$W$4:$W$5</xm:f>
          </x14:formula1>
          <xm:sqref>AR14:AR38 AR41:AR65 AR68:AR92 AR95:AR119 AR122:AR146 AR149:AR173 AR176:AR200 AR203:AR227 AR230:AR254 AR257:AR281 AR284:AR308 AR311:AR335 AR338:AR362 AR365:AR389 AR392:AR416 AR419:AR443 AR446:AR470 AR473:AR497 AR500:AR524 AR527:AR551 AR554:AR578 AR581:AR605 AR608:AR632 AR635:AR659 AR662:AR686</xm:sqref>
        </x14:dataValidation>
        <x14:dataValidation type="list" allowBlank="1" showInputMessage="1" showErrorMessage="1">
          <x14:formula1>
            <xm:f>More_Hidden_Formulas!$P$4:$P$10</xm:f>
          </x14:formula1>
          <xm:sqref>AI14:AI38 AI41:AI65 AI68:AI92 AI95:AI119 AI122:AI146 AI149:AI173 AI176:AI200 AI203:AI227 AI230:AI254 AI257:AI281 AI284:AI308 AI311:AI335 AI338:AI362 AI365:AI389 AI392:AI416 AI419:AI443 AI446:AI470 AI473:AI497 AI500:AI524 AI527:AI551 AI554:AI578 AI581:AI605 AI608:AI632 AI635:AI659 AI662:AI686</xm:sqref>
        </x14:dataValidation>
      </x14:dataValidations>
    </ex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enableFormatConditionsCalculation="0">
    <pageSetUpPr fitToPage="1"/>
  </sheetPr>
  <dimension ref="A1:CP695"/>
  <sheetViews>
    <sheetView showGridLines="0" zoomScaleNormal="100" workbookViewId="0">
      <pane xSplit="2" ySplit="9" topLeftCell="C10" activePane="bottomRight" state="frozen"/>
      <selection pane="topRight" activeCell="C1" sqref="C1"/>
      <selection pane="bottomLeft" activeCell="A10" sqref="A10"/>
      <selection pane="bottomRight" activeCell="B18" sqref="B18"/>
    </sheetView>
  </sheetViews>
  <sheetFormatPr defaultColWidth="8.85546875" defaultRowHeight="12.75" x14ac:dyDescent="0.2"/>
  <cols>
    <col min="1" max="1" width="25.28515625" customWidth="1"/>
    <col min="2" max="2" width="14.7109375" style="18" customWidth="1"/>
    <col min="3" max="3" width="11.140625" style="18" customWidth="1"/>
    <col min="4" max="4" width="30" style="30" customWidth="1"/>
    <col min="5" max="5" width="14.42578125" style="4" customWidth="1"/>
    <col min="6" max="6" width="12.42578125" style="18" customWidth="1"/>
    <col min="7" max="7" width="30" style="96" customWidth="1"/>
    <col min="8" max="8" width="25.85546875" style="35" customWidth="1"/>
    <col min="9" max="16" width="24.42578125" style="99" customWidth="1"/>
    <col min="17" max="21" width="24.42578125" style="99" hidden="1" customWidth="1"/>
    <col min="22" max="22" width="21" style="35" customWidth="1"/>
    <col min="23" max="23" width="18" style="54" customWidth="1"/>
    <col min="24" max="25" width="17" style="51" customWidth="1"/>
    <col min="26" max="26" width="20.28515625" style="45" customWidth="1"/>
    <col min="27" max="27" width="22.140625" style="202" hidden="1" customWidth="1"/>
    <col min="28" max="28" width="5.42578125" customWidth="1"/>
    <col min="29" max="30" width="13.42578125" customWidth="1"/>
    <col min="31" max="31" width="14.140625" customWidth="1"/>
    <col min="32" max="40" width="13.42578125" customWidth="1"/>
    <col min="41" max="41" width="15.7109375" customWidth="1"/>
    <col min="42" max="42" width="13.42578125" customWidth="1"/>
    <col min="44" max="45" width="13.42578125" customWidth="1"/>
    <col min="46" max="46" width="14.7109375" customWidth="1"/>
    <col min="47" max="56" width="13.42578125" customWidth="1"/>
    <col min="57" max="57" width="14.85546875" customWidth="1"/>
    <col min="59" max="59" width="17.42578125" customWidth="1"/>
    <col min="60" max="60" width="16.85546875" customWidth="1"/>
    <col min="61" max="61" width="13.42578125" customWidth="1"/>
    <col min="63" max="64" width="13.42578125" customWidth="1"/>
    <col min="65" max="65" width="14.140625" customWidth="1"/>
    <col min="66" max="74" width="13.42578125" customWidth="1"/>
    <col min="75" max="75" width="15.7109375" customWidth="1"/>
    <col min="76" max="76" width="13.42578125" customWidth="1"/>
    <col min="78" max="79" width="13.42578125" customWidth="1"/>
    <col min="80" max="80" width="14.7109375" customWidth="1"/>
    <col min="81" max="90" width="13.42578125" customWidth="1"/>
    <col min="91" max="91" width="14.85546875" customWidth="1"/>
    <col min="93" max="93" width="17.42578125" customWidth="1"/>
    <col min="94" max="94" width="16.85546875" customWidth="1"/>
  </cols>
  <sheetData>
    <row r="1" spans="1:94" s="8" customFormat="1" ht="24.6" customHeight="1" thickBot="1" x14ac:dyDescent="0.25">
      <c r="A1" s="698" t="s">
        <v>474</v>
      </c>
      <c r="B1" s="708"/>
      <c r="C1" s="708"/>
      <c r="D1" s="709"/>
      <c r="E1" s="710"/>
      <c r="F1" s="708"/>
      <c r="G1" s="711"/>
      <c r="H1" s="708"/>
      <c r="I1" s="711"/>
      <c r="J1" s="711"/>
      <c r="K1" s="711"/>
      <c r="L1" s="711"/>
      <c r="M1" s="711"/>
      <c r="N1" s="711"/>
      <c r="O1" s="711"/>
      <c r="P1" s="711"/>
      <c r="Q1" s="711"/>
      <c r="R1" s="711"/>
      <c r="S1" s="711"/>
      <c r="T1" s="711"/>
      <c r="U1" s="711"/>
      <c r="V1" s="708"/>
      <c r="W1" s="712"/>
      <c r="X1" s="713"/>
      <c r="Y1" s="713"/>
      <c r="Z1" s="714"/>
      <c r="AA1" s="712"/>
      <c r="AB1" s="715"/>
      <c r="AC1" s="715"/>
      <c r="AD1" s="715"/>
      <c r="AE1" s="715"/>
      <c r="AF1" s="715"/>
      <c r="AG1" s="715"/>
      <c r="AH1" s="715"/>
      <c r="AI1" s="715"/>
      <c r="AJ1" s="715"/>
      <c r="AK1" s="715"/>
      <c r="AL1" s="715"/>
      <c r="AM1" s="714"/>
      <c r="AN1" s="715"/>
      <c r="AO1" s="715"/>
      <c r="AP1" s="715"/>
      <c r="AQ1" s="715"/>
      <c r="AR1" s="715"/>
      <c r="AS1" s="715"/>
      <c r="AT1" s="715"/>
      <c r="AU1" s="715"/>
      <c r="AV1" s="715"/>
      <c r="AW1" s="715"/>
      <c r="AX1" s="715"/>
      <c r="AY1" s="715"/>
      <c r="AZ1" s="715"/>
      <c r="BA1" s="715"/>
      <c r="BB1" s="714"/>
      <c r="BC1" s="715"/>
      <c r="BD1" s="715"/>
      <c r="BE1" s="715"/>
      <c r="BF1" s="715"/>
      <c r="BG1" s="715"/>
      <c r="BH1" s="715"/>
      <c r="BI1" s="715"/>
      <c r="BJ1" s="715"/>
      <c r="BK1" s="715"/>
      <c r="BL1" s="715"/>
      <c r="BM1" s="715"/>
      <c r="BN1" s="715"/>
      <c r="BO1" s="715"/>
      <c r="BP1" s="715"/>
      <c r="BQ1" s="715"/>
      <c r="BR1" s="715"/>
      <c r="BS1" s="715"/>
      <c r="BT1" s="715"/>
      <c r="BU1" s="714"/>
      <c r="BV1" s="715"/>
      <c r="BW1" s="715"/>
      <c r="BX1" s="715"/>
      <c r="BY1" s="715"/>
      <c r="BZ1" s="715"/>
      <c r="CA1" s="715"/>
      <c r="CB1" s="715"/>
      <c r="CC1" s="715"/>
      <c r="CD1" s="715"/>
      <c r="CE1" s="715"/>
      <c r="CF1" s="715"/>
      <c r="CG1" s="715"/>
      <c r="CH1" s="715"/>
      <c r="CI1" s="715"/>
      <c r="CJ1" s="714"/>
      <c r="CK1" s="715"/>
      <c r="CL1" s="715"/>
      <c r="CM1" s="715"/>
      <c r="CN1" s="715"/>
      <c r="CO1" s="715"/>
      <c r="CP1" s="715"/>
    </row>
    <row r="2" spans="1:94" s="8" customFormat="1" ht="12" customHeight="1" x14ac:dyDescent="0.2">
      <c r="A2" s="11"/>
      <c r="B2" s="26" t="str">
        <f>IF('Version Tracking'!B21="","",'Version Tracking'!B21)</f>
        <v/>
      </c>
      <c r="C2" s="58"/>
      <c r="D2" s="28"/>
      <c r="E2" s="9"/>
      <c r="F2" s="16"/>
      <c r="G2" s="94"/>
      <c r="H2" s="16"/>
      <c r="I2" s="97"/>
      <c r="J2" s="97"/>
      <c r="K2" s="97"/>
      <c r="L2" s="97"/>
      <c r="M2" s="97"/>
      <c r="N2" s="97"/>
      <c r="O2" s="97"/>
      <c r="P2" s="97"/>
      <c r="Q2" s="97"/>
      <c r="R2" s="97"/>
      <c r="S2" s="97"/>
      <c r="T2" s="97"/>
      <c r="U2" s="97"/>
      <c r="V2" s="33"/>
      <c r="W2" s="52"/>
      <c r="X2" s="43"/>
      <c r="Y2" s="43"/>
      <c r="Z2" s="44"/>
      <c r="AA2" s="196"/>
      <c r="AM2" s="44"/>
      <c r="BB2" s="44"/>
      <c r="BU2" s="44"/>
      <c r="CJ2" s="44"/>
    </row>
    <row r="3" spans="1:94" s="8" customFormat="1" ht="12" customHeight="1" x14ac:dyDescent="0.2">
      <c r="A3" s="12" t="s">
        <v>7</v>
      </c>
      <c r="B3" s="27" t="str">
        <f>IF('Version Tracking'!B22="","",'Version Tracking'!B22)</f>
        <v>FACT Evaluation</v>
      </c>
      <c r="C3" s="58"/>
      <c r="D3" s="28"/>
      <c r="E3" s="9"/>
      <c r="F3" s="105"/>
      <c r="G3" s="105"/>
      <c r="H3" s="105"/>
      <c r="I3" s="97"/>
      <c r="J3" s="97"/>
      <c r="K3" s="97"/>
      <c r="L3" s="97"/>
      <c r="M3" s="97"/>
      <c r="N3" s="97"/>
      <c r="O3" s="97"/>
      <c r="P3" s="97"/>
      <c r="Q3" s="97"/>
      <c r="R3" s="97"/>
      <c r="S3" s="97"/>
      <c r="T3" s="97"/>
      <c r="U3" s="97"/>
      <c r="V3" s="33"/>
      <c r="W3" s="52"/>
      <c r="X3" s="52"/>
      <c r="Y3" s="52"/>
      <c r="Z3" s="44"/>
      <c r="AA3" s="196"/>
    </row>
    <row r="4" spans="1:94" s="8" customFormat="1" ht="12" customHeight="1" thickBot="1" x14ac:dyDescent="0.25">
      <c r="A4" s="13" t="s">
        <v>2</v>
      </c>
      <c r="B4" s="153" t="str">
        <f>IF('Version Tracking'!B23="","",'Version Tracking'!B23)</f>
        <v>WBEval</v>
      </c>
      <c r="C4" s="58"/>
      <c r="D4" s="28"/>
      <c r="E4" s="9"/>
      <c r="F4" s="105"/>
      <c r="G4" s="105"/>
      <c r="H4" s="105"/>
      <c r="I4" s="97"/>
      <c r="J4" s="97"/>
      <c r="K4" s="97"/>
      <c r="L4" s="97"/>
      <c r="M4" s="97"/>
      <c r="N4" s="97"/>
      <c r="O4" s="97"/>
      <c r="P4" s="97"/>
      <c r="Q4" s="97"/>
      <c r="R4" s="97"/>
      <c r="S4" s="97"/>
      <c r="T4" s="97"/>
      <c r="U4" s="97"/>
      <c r="V4" s="33"/>
      <c r="W4" s="52"/>
      <c r="X4" s="43"/>
      <c r="Y4" s="43"/>
      <c r="Z4" s="44"/>
      <c r="AA4" s="196"/>
      <c r="AC4" s="803" t="s">
        <v>791</v>
      </c>
      <c r="AD4" s="803"/>
      <c r="AE4" s="803"/>
      <c r="AM4" s="44"/>
      <c r="AN4" s="44"/>
      <c r="AR4" s="803" t="s">
        <v>792</v>
      </c>
      <c r="AS4" s="803"/>
      <c r="AT4" s="803"/>
      <c r="BB4" s="44"/>
      <c r="BC4" s="44"/>
      <c r="BG4" s="803" t="s">
        <v>793</v>
      </c>
      <c r="BH4" s="803"/>
      <c r="BI4" s="803"/>
      <c r="BK4" s="803" t="s">
        <v>788</v>
      </c>
      <c r="BL4" s="803"/>
      <c r="BM4" s="803"/>
      <c r="BU4" s="44"/>
      <c r="BV4" s="44"/>
      <c r="BZ4" s="803" t="s">
        <v>790</v>
      </c>
      <c r="CA4" s="803"/>
      <c r="CB4" s="803"/>
      <c r="CJ4" s="44"/>
      <c r="CK4" s="44"/>
      <c r="CO4" s="803" t="s">
        <v>789</v>
      </c>
      <c r="CP4" s="803"/>
    </row>
    <row r="5" spans="1:94" s="8" customFormat="1" ht="12" customHeight="1" thickBot="1" x14ac:dyDescent="0.25">
      <c r="A5" s="167"/>
      <c r="B5" s="58"/>
      <c r="C5" s="58"/>
      <c r="D5" s="616"/>
      <c r="E5" s="196"/>
      <c r="F5" s="105"/>
      <c r="G5" s="105"/>
      <c r="H5" s="105"/>
      <c r="I5" s="97"/>
      <c r="J5" s="97"/>
      <c r="K5" s="97"/>
      <c r="L5" s="97"/>
      <c r="M5" s="97"/>
      <c r="N5" s="97"/>
      <c r="O5" s="97"/>
      <c r="P5" s="97"/>
      <c r="Q5" s="97"/>
      <c r="R5" s="97"/>
      <c r="S5" s="97"/>
      <c r="T5" s="97"/>
      <c r="U5" s="97"/>
      <c r="V5" s="301"/>
      <c r="W5" s="52"/>
      <c r="X5" s="43"/>
      <c r="Y5" s="43"/>
      <c r="Z5" s="44"/>
      <c r="AA5" s="196"/>
      <c r="AC5" s="804"/>
      <c r="AD5" s="804"/>
      <c r="AE5" s="804"/>
      <c r="AR5" s="804"/>
      <c r="AS5" s="804"/>
      <c r="AT5" s="804"/>
      <c r="BG5" s="804"/>
      <c r="BH5" s="804"/>
      <c r="BI5" s="804"/>
      <c r="BK5" s="804"/>
      <c r="BL5" s="804"/>
      <c r="BM5" s="804"/>
      <c r="BZ5" s="804"/>
      <c r="CA5" s="804"/>
      <c r="CB5" s="804"/>
      <c r="CO5" s="804"/>
      <c r="CP5" s="804"/>
    </row>
    <row r="6" spans="1:94" s="72" customFormat="1" ht="18" customHeight="1" thickBot="1" x14ac:dyDescent="0.25">
      <c r="A6" s="530" t="s">
        <v>300</v>
      </c>
      <c r="B6" s="531"/>
      <c r="C6" s="532"/>
      <c r="D6" s="532"/>
      <c r="E6" s="533"/>
      <c r="F6" s="532"/>
      <c r="G6" s="532"/>
      <c r="H6" s="534"/>
      <c r="I6" s="534"/>
      <c r="J6" s="534"/>
      <c r="K6" s="534"/>
      <c r="L6" s="534"/>
      <c r="M6" s="534"/>
      <c r="N6" s="534"/>
      <c r="O6" s="534"/>
      <c r="P6" s="534"/>
      <c r="Q6" s="534"/>
      <c r="R6" s="534"/>
      <c r="S6" s="534"/>
      <c r="T6" s="534"/>
      <c r="U6" s="534"/>
      <c r="V6" s="534"/>
      <c r="W6" s="534"/>
      <c r="X6" s="534"/>
      <c r="Y6" s="534"/>
      <c r="Z6" s="535"/>
      <c r="AA6" s="78"/>
      <c r="AC6" s="805"/>
      <c r="AD6" s="806"/>
      <c r="AE6" s="806"/>
      <c r="AF6" s="806"/>
      <c r="AG6" s="806"/>
      <c r="AH6" s="806"/>
      <c r="AI6" s="806"/>
      <c r="AJ6" s="806"/>
      <c r="AK6" s="806"/>
      <c r="AL6" s="806"/>
      <c r="AM6" s="806"/>
      <c r="AN6" s="806"/>
      <c r="AO6" s="806"/>
      <c r="AP6" s="642"/>
      <c r="AQ6" s="252"/>
      <c r="AR6" s="805"/>
      <c r="AS6" s="806"/>
      <c r="AT6" s="806"/>
      <c r="AU6" s="806"/>
      <c r="AV6" s="806"/>
      <c r="AW6" s="806"/>
      <c r="AX6" s="806"/>
      <c r="AY6" s="806"/>
      <c r="AZ6" s="806"/>
      <c r="BA6" s="806"/>
      <c r="BB6" s="806"/>
      <c r="BC6" s="806"/>
      <c r="BD6" s="806"/>
      <c r="BE6" s="636"/>
      <c r="BF6" s="252"/>
      <c r="BG6" s="635"/>
      <c r="BH6" s="641"/>
      <c r="BI6" s="636"/>
      <c r="BJ6" s="252"/>
      <c r="BK6" s="805"/>
      <c r="BL6" s="806"/>
      <c r="BM6" s="806"/>
      <c r="BN6" s="806"/>
      <c r="BO6" s="806"/>
      <c r="BP6" s="806"/>
      <c r="BQ6" s="806"/>
      <c r="BR6" s="806"/>
      <c r="BS6" s="806"/>
      <c r="BT6" s="806"/>
      <c r="BU6" s="806"/>
      <c r="BV6" s="806"/>
      <c r="BW6" s="806"/>
      <c r="BX6" s="636"/>
      <c r="BY6" s="252"/>
      <c r="BZ6" s="805"/>
      <c r="CA6" s="806"/>
      <c r="CB6" s="806"/>
      <c r="CC6" s="806"/>
      <c r="CD6" s="806"/>
      <c r="CE6" s="806"/>
      <c r="CF6" s="806"/>
      <c r="CG6" s="806"/>
      <c r="CH6" s="806"/>
      <c r="CI6" s="806"/>
      <c r="CJ6" s="806"/>
      <c r="CK6" s="806"/>
      <c r="CL6" s="806"/>
      <c r="CM6" s="636"/>
      <c r="CN6" s="252"/>
      <c r="CO6" s="635"/>
      <c r="CP6" s="636"/>
    </row>
    <row r="7" spans="1:94" s="72" customFormat="1" ht="18" customHeight="1" thickBot="1" x14ac:dyDescent="0.25">
      <c r="A7" s="643">
        <v>1</v>
      </c>
      <c r="B7" s="644"/>
      <c r="C7" s="809">
        <v>2</v>
      </c>
      <c r="D7" s="809"/>
      <c r="E7" s="645"/>
      <c r="F7" s="810">
        <v>3</v>
      </c>
      <c r="G7" s="810"/>
      <c r="H7" s="645">
        <v>4</v>
      </c>
      <c r="I7" s="645">
        <v>5</v>
      </c>
      <c r="J7" s="645">
        <v>6</v>
      </c>
      <c r="K7" s="645">
        <v>7</v>
      </c>
      <c r="L7" s="646">
        <v>8</v>
      </c>
      <c r="M7" s="646">
        <v>9</v>
      </c>
      <c r="N7" s="646">
        <v>10</v>
      </c>
      <c r="O7" s="646">
        <v>11</v>
      </c>
      <c r="P7" s="646">
        <v>12</v>
      </c>
      <c r="Q7" s="646">
        <v>13</v>
      </c>
      <c r="R7" s="646">
        <v>14</v>
      </c>
      <c r="S7" s="646">
        <v>15</v>
      </c>
      <c r="T7" s="646">
        <v>16</v>
      </c>
      <c r="U7" s="646">
        <v>17</v>
      </c>
      <c r="V7" s="645">
        <v>18</v>
      </c>
      <c r="W7" s="645">
        <v>19</v>
      </c>
      <c r="X7" s="645">
        <v>20</v>
      </c>
      <c r="Y7" s="645">
        <v>21</v>
      </c>
      <c r="Z7" s="647">
        <v>22</v>
      </c>
      <c r="AA7" s="78"/>
      <c r="AC7" s="637" t="s">
        <v>720</v>
      </c>
      <c r="AD7" s="639" t="s">
        <v>721</v>
      </c>
      <c r="AE7" s="639" t="s">
        <v>722</v>
      </c>
      <c r="AF7" s="639" t="s">
        <v>723</v>
      </c>
      <c r="AG7" s="639" t="s">
        <v>724</v>
      </c>
      <c r="AH7" s="639" t="s">
        <v>725</v>
      </c>
      <c r="AI7" s="639" t="s">
        <v>726</v>
      </c>
      <c r="AJ7" s="639" t="s">
        <v>727</v>
      </c>
      <c r="AK7" s="639" t="s">
        <v>728</v>
      </c>
      <c r="AL7" s="639" t="s">
        <v>729</v>
      </c>
      <c r="AM7" s="639" t="s">
        <v>730</v>
      </c>
      <c r="AN7" s="639" t="s">
        <v>731</v>
      </c>
      <c r="AO7" s="639" t="s">
        <v>732</v>
      </c>
      <c r="AP7" s="638" t="s">
        <v>733</v>
      </c>
      <c r="AQ7" s="252"/>
      <c r="AR7" s="637" t="s">
        <v>706</v>
      </c>
      <c r="AS7" s="639" t="s">
        <v>707</v>
      </c>
      <c r="AT7" s="639" t="s">
        <v>708</v>
      </c>
      <c r="AU7" s="639" t="s">
        <v>709</v>
      </c>
      <c r="AV7" s="639" t="s">
        <v>710</v>
      </c>
      <c r="AW7" s="639" t="s">
        <v>711</v>
      </c>
      <c r="AX7" s="639" t="s">
        <v>712</v>
      </c>
      <c r="AY7" s="639" t="s">
        <v>713</v>
      </c>
      <c r="AZ7" s="639" t="s">
        <v>714</v>
      </c>
      <c r="BA7" s="639" t="s">
        <v>715</v>
      </c>
      <c r="BB7" s="639" t="s">
        <v>716</v>
      </c>
      <c r="BC7" s="639" t="s">
        <v>717</v>
      </c>
      <c r="BD7" s="639" t="s">
        <v>718</v>
      </c>
      <c r="BE7" s="638" t="s">
        <v>719</v>
      </c>
      <c r="BF7" s="252"/>
      <c r="BG7" s="637" t="s">
        <v>738</v>
      </c>
      <c r="BH7" s="639" t="s">
        <v>739</v>
      </c>
      <c r="BI7" s="638" t="s">
        <v>740</v>
      </c>
      <c r="BJ7" s="252"/>
      <c r="BK7" s="637" t="s">
        <v>747</v>
      </c>
      <c r="BL7" s="639" t="s">
        <v>748</v>
      </c>
      <c r="BM7" s="639" t="s">
        <v>749</v>
      </c>
      <c r="BN7" s="639" t="s">
        <v>750</v>
      </c>
      <c r="BO7" s="639" t="s">
        <v>751</v>
      </c>
      <c r="BP7" s="639" t="s">
        <v>752</v>
      </c>
      <c r="BQ7" s="639" t="s">
        <v>753</v>
      </c>
      <c r="BR7" s="639" t="s">
        <v>754</v>
      </c>
      <c r="BS7" s="639" t="s">
        <v>755</v>
      </c>
      <c r="BT7" s="639" t="s">
        <v>756</v>
      </c>
      <c r="BU7" s="639" t="s">
        <v>757</v>
      </c>
      <c r="BV7" s="639" t="s">
        <v>758</v>
      </c>
      <c r="BW7" s="639" t="s">
        <v>759</v>
      </c>
      <c r="BX7" s="638" t="s">
        <v>760</v>
      </c>
      <c r="BY7" s="252"/>
      <c r="BZ7" s="637" t="s">
        <v>761</v>
      </c>
      <c r="CA7" s="639" t="s">
        <v>762</v>
      </c>
      <c r="CB7" s="639" t="s">
        <v>763</v>
      </c>
      <c r="CC7" s="639" t="s">
        <v>764</v>
      </c>
      <c r="CD7" s="639" t="s">
        <v>765</v>
      </c>
      <c r="CE7" s="639" t="s">
        <v>766</v>
      </c>
      <c r="CF7" s="639" t="s">
        <v>767</v>
      </c>
      <c r="CG7" s="639" t="s">
        <v>768</v>
      </c>
      <c r="CH7" s="639" t="s">
        <v>769</v>
      </c>
      <c r="CI7" s="639" t="s">
        <v>770</v>
      </c>
      <c r="CJ7" s="639" t="s">
        <v>771</v>
      </c>
      <c r="CK7" s="639" t="s">
        <v>772</v>
      </c>
      <c r="CL7" s="639" t="s">
        <v>773</v>
      </c>
      <c r="CM7" s="638" t="s">
        <v>774</v>
      </c>
      <c r="CN7" s="252"/>
      <c r="CO7" s="637" t="s">
        <v>775</v>
      </c>
      <c r="CP7" s="638" t="s">
        <v>776</v>
      </c>
    </row>
    <row r="8" spans="1:94" s="7" customFormat="1" ht="14.25" thickTop="1" thickBot="1" x14ac:dyDescent="0.25">
      <c r="A8" s="617"/>
      <c r="B8" s="60"/>
      <c r="C8" s="811" t="s">
        <v>39</v>
      </c>
      <c r="D8" s="811"/>
      <c r="E8" s="406" t="s">
        <v>0</v>
      </c>
      <c r="F8" s="812" t="s">
        <v>40</v>
      </c>
      <c r="G8" s="812"/>
      <c r="H8" s="779" t="s">
        <v>270</v>
      </c>
      <c r="I8" s="779" t="s">
        <v>271</v>
      </c>
      <c r="J8" s="406"/>
      <c r="K8" s="727" t="s">
        <v>472</v>
      </c>
      <c r="L8" s="783" t="s">
        <v>436</v>
      </c>
      <c r="M8" s="783"/>
      <c r="N8" s="783"/>
      <c r="O8" s="783"/>
      <c r="P8" s="784"/>
      <c r="Q8" s="771" t="s">
        <v>437</v>
      </c>
      <c r="R8" s="772"/>
      <c r="S8" s="772"/>
      <c r="T8" s="772"/>
      <c r="U8" s="772"/>
      <c r="V8" s="406"/>
      <c r="W8" s="778" t="s">
        <v>301</v>
      </c>
      <c r="X8" s="778" t="s">
        <v>830</v>
      </c>
      <c r="Y8" s="727" t="s">
        <v>473</v>
      </c>
      <c r="Z8" s="774" t="s">
        <v>302</v>
      </c>
      <c r="AA8" s="79"/>
      <c r="AC8" s="799" t="s">
        <v>354</v>
      </c>
      <c r="AD8" s="795" t="s">
        <v>355</v>
      </c>
      <c r="AE8" s="795" t="s">
        <v>744</v>
      </c>
      <c r="AF8" s="795" t="s">
        <v>356</v>
      </c>
      <c r="AG8" s="795" t="s">
        <v>357</v>
      </c>
      <c r="AH8" s="795" t="s">
        <v>358</v>
      </c>
      <c r="AI8" s="795" t="s">
        <v>359</v>
      </c>
      <c r="AJ8" s="795" t="s">
        <v>360</v>
      </c>
      <c r="AK8" s="795" t="s">
        <v>361</v>
      </c>
      <c r="AL8" s="795" t="s">
        <v>362</v>
      </c>
      <c r="AM8" s="795" t="s">
        <v>363</v>
      </c>
      <c r="AN8" s="795" t="s">
        <v>365</v>
      </c>
      <c r="AO8" s="795" t="s">
        <v>795</v>
      </c>
      <c r="AP8" s="618"/>
      <c r="AQ8" s="253"/>
      <c r="AR8" s="799" t="s">
        <v>354</v>
      </c>
      <c r="AS8" s="795" t="s">
        <v>355</v>
      </c>
      <c r="AT8" s="795" t="s">
        <v>743</v>
      </c>
      <c r="AU8" s="795" t="s">
        <v>356</v>
      </c>
      <c r="AV8" s="795" t="s">
        <v>357</v>
      </c>
      <c r="AW8" s="795" t="s">
        <v>358</v>
      </c>
      <c r="AX8" s="795" t="s">
        <v>359</v>
      </c>
      <c r="AY8" s="795" t="s">
        <v>360</v>
      </c>
      <c r="AZ8" s="795" t="s">
        <v>361</v>
      </c>
      <c r="BA8" s="795" t="s">
        <v>362</v>
      </c>
      <c r="BB8" s="795" t="s">
        <v>363</v>
      </c>
      <c r="BC8" s="795" t="s">
        <v>365</v>
      </c>
      <c r="BD8" s="795" t="s">
        <v>794</v>
      </c>
      <c r="BE8" s="618"/>
      <c r="BF8" s="253"/>
      <c r="BG8" s="807" t="s">
        <v>745</v>
      </c>
      <c r="BH8" s="795" t="s">
        <v>746</v>
      </c>
      <c r="BI8" s="618"/>
      <c r="BJ8" s="253"/>
      <c r="BK8" s="799" t="s">
        <v>366</v>
      </c>
      <c r="BL8" s="795" t="s">
        <v>367</v>
      </c>
      <c r="BM8" s="795" t="s">
        <v>777</v>
      </c>
      <c r="BN8" s="795" t="s">
        <v>356</v>
      </c>
      <c r="BO8" s="795" t="s">
        <v>368</v>
      </c>
      <c r="BP8" s="795" t="s">
        <v>358</v>
      </c>
      <c r="BQ8" s="795" t="s">
        <v>369</v>
      </c>
      <c r="BR8" s="795" t="s">
        <v>360</v>
      </c>
      <c r="BS8" s="795" t="s">
        <v>370</v>
      </c>
      <c r="BT8" s="795" t="s">
        <v>362</v>
      </c>
      <c r="BU8" s="795" t="s">
        <v>371</v>
      </c>
      <c r="BV8" s="795" t="s">
        <v>781</v>
      </c>
      <c r="BW8" s="795" t="s">
        <v>796</v>
      </c>
      <c r="BX8" s="618"/>
      <c r="BY8" s="253"/>
      <c r="BZ8" s="799" t="s">
        <v>366</v>
      </c>
      <c r="CA8" s="795" t="s">
        <v>367</v>
      </c>
      <c r="CB8" s="795" t="s">
        <v>782</v>
      </c>
      <c r="CC8" s="795" t="s">
        <v>356</v>
      </c>
      <c r="CD8" s="795" t="s">
        <v>368</v>
      </c>
      <c r="CE8" s="795" t="s">
        <v>358</v>
      </c>
      <c r="CF8" s="795" t="s">
        <v>369</v>
      </c>
      <c r="CG8" s="795" t="s">
        <v>360</v>
      </c>
      <c r="CH8" s="795" t="s">
        <v>370</v>
      </c>
      <c r="CI8" s="795" t="s">
        <v>362</v>
      </c>
      <c r="CJ8" s="795" t="s">
        <v>371</v>
      </c>
      <c r="CK8" s="795" t="s">
        <v>781</v>
      </c>
      <c r="CL8" s="795" t="s">
        <v>797</v>
      </c>
      <c r="CM8" s="618"/>
      <c r="CN8" s="253"/>
      <c r="CO8" s="807" t="s">
        <v>779</v>
      </c>
      <c r="CP8" s="801" t="s">
        <v>778</v>
      </c>
    </row>
    <row r="9" spans="1:94" s="49" customFormat="1" ht="65.25" thickTop="1" thickBot="1" x14ac:dyDescent="0.25">
      <c r="A9" s="572" t="s">
        <v>734</v>
      </c>
      <c r="B9" s="648" t="s">
        <v>268</v>
      </c>
      <c r="C9" s="648" t="s">
        <v>185</v>
      </c>
      <c r="D9" s="648" t="s">
        <v>269</v>
      </c>
      <c r="E9" s="649"/>
      <c r="F9" s="648" t="s">
        <v>185</v>
      </c>
      <c r="G9" s="648" t="s">
        <v>94</v>
      </c>
      <c r="H9" s="780"/>
      <c r="I9" s="780"/>
      <c r="J9" s="575" t="s">
        <v>272</v>
      </c>
      <c r="K9" s="773"/>
      <c r="L9" s="614" t="s">
        <v>435</v>
      </c>
      <c r="M9" s="615" t="s">
        <v>391</v>
      </c>
      <c r="N9" s="483" t="s">
        <v>158</v>
      </c>
      <c r="O9" s="483" t="s">
        <v>145</v>
      </c>
      <c r="P9" s="483" t="s">
        <v>411</v>
      </c>
      <c r="Q9" s="614" t="s">
        <v>435</v>
      </c>
      <c r="R9" s="615" t="s">
        <v>391</v>
      </c>
      <c r="S9" s="483" t="s">
        <v>158</v>
      </c>
      <c r="T9" s="483" t="s">
        <v>145</v>
      </c>
      <c r="U9" s="483" t="s">
        <v>411</v>
      </c>
      <c r="V9" s="648" t="s">
        <v>96</v>
      </c>
      <c r="W9" s="773"/>
      <c r="X9" s="773"/>
      <c r="Y9" s="773"/>
      <c r="Z9" s="775"/>
      <c r="AA9" s="79" t="s">
        <v>303</v>
      </c>
      <c r="AC9" s="800"/>
      <c r="AD9" s="796"/>
      <c r="AE9" s="796"/>
      <c r="AF9" s="796"/>
      <c r="AG9" s="796"/>
      <c r="AH9" s="796"/>
      <c r="AI9" s="796"/>
      <c r="AJ9" s="796"/>
      <c r="AK9" s="796"/>
      <c r="AL9" s="796"/>
      <c r="AM9" s="796"/>
      <c r="AN9" s="796"/>
      <c r="AO9" s="796"/>
      <c r="AP9" s="640" t="s">
        <v>741</v>
      </c>
      <c r="AQ9" s="254"/>
      <c r="AR9" s="800"/>
      <c r="AS9" s="796"/>
      <c r="AT9" s="796"/>
      <c r="AU9" s="796"/>
      <c r="AV9" s="796"/>
      <c r="AW9" s="796"/>
      <c r="AX9" s="796"/>
      <c r="AY9" s="796"/>
      <c r="AZ9" s="796"/>
      <c r="BA9" s="796"/>
      <c r="BB9" s="796"/>
      <c r="BC9" s="796"/>
      <c r="BD9" s="796"/>
      <c r="BE9" s="640" t="s">
        <v>742</v>
      </c>
      <c r="BF9" s="254"/>
      <c r="BG9" s="808"/>
      <c r="BH9" s="796"/>
      <c r="BI9" s="640" t="s">
        <v>364</v>
      </c>
      <c r="BJ9" s="254"/>
      <c r="BK9" s="800"/>
      <c r="BL9" s="796"/>
      <c r="BM9" s="796"/>
      <c r="BN9" s="796"/>
      <c r="BO9" s="796"/>
      <c r="BP9" s="796"/>
      <c r="BQ9" s="796"/>
      <c r="BR9" s="796"/>
      <c r="BS9" s="796"/>
      <c r="BT9" s="796"/>
      <c r="BU9" s="796"/>
      <c r="BV9" s="796"/>
      <c r="BW9" s="796"/>
      <c r="BX9" s="640" t="s">
        <v>783</v>
      </c>
      <c r="BY9" s="254"/>
      <c r="BZ9" s="800"/>
      <c r="CA9" s="796"/>
      <c r="CB9" s="796"/>
      <c r="CC9" s="796"/>
      <c r="CD9" s="796"/>
      <c r="CE9" s="796"/>
      <c r="CF9" s="796"/>
      <c r="CG9" s="796"/>
      <c r="CH9" s="796"/>
      <c r="CI9" s="796"/>
      <c r="CJ9" s="796"/>
      <c r="CK9" s="796"/>
      <c r="CL9" s="796"/>
      <c r="CM9" s="640" t="s">
        <v>780</v>
      </c>
      <c r="CN9" s="254"/>
      <c r="CO9" s="808"/>
      <c r="CP9" s="802"/>
    </row>
    <row r="10" spans="1:94" s="89" customFormat="1" ht="24" customHeight="1" x14ac:dyDescent="0.2">
      <c r="A10" s="537" t="s">
        <v>299</v>
      </c>
      <c r="B10" s="291"/>
      <c r="C10" s="292"/>
      <c r="D10" s="292"/>
      <c r="E10" s="395"/>
      <c r="F10" s="292"/>
      <c r="G10" s="292"/>
      <c r="H10" s="293"/>
      <c r="I10" s="293"/>
      <c r="J10" s="293"/>
      <c r="K10" s="293"/>
      <c r="L10" s="293"/>
      <c r="M10" s="293"/>
      <c r="N10" s="293"/>
      <c r="O10" s="293"/>
      <c r="P10" s="293"/>
      <c r="Q10" s="293"/>
      <c r="R10" s="293"/>
      <c r="S10" s="293"/>
      <c r="T10" s="293"/>
      <c r="U10" s="293"/>
      <c r="V10" s="293"/>
      <c r="W10" s="293"/>
      <c r="X10" s="294"/>
      <c r="Y10" s="294"/>
      <c r="Z10" s="538"/>
      <c r="AA10" s="197"/>
      <c r="AC10" s="537"/>
      <c r="AD10" s="294"/>
      <c r="AE10" s="294"/>
      <c r="AF10" s="294"/>
      <c r="AG10" s="294"/>
      <c r="AH10" s="294"/>
      <c r="AI10" s="294"/>
      <c r="AJ10" s="294"/>
      <c r="AK10" s="294"/>
      <c r="AL10" s="294"/>
      <c r="AM10" s="294"/>
      <c r="AN10" s="294"/>
      <c r="AO10" s="294"/>
      <c r="AP10" s="538"/>
      <c r="AR10" s="537"/>
      <c r="AS10" s="294"/>
      <c r="AT10" s="294"/>
      <c r="AU10" s="294"/>
      <c r="AV10" s="294"/>
      <c r="AW10" s="294"/>
      <c r="AX10" s="294"/>
      <c r="AY10" s="294"/>
      <c r="AZ10" s="294"/>
      <c r="BA10" s="294"/>
      <c r="BB10" s="294"/>
      <c r="BC10" s="294"/>
      <c r="BD10" s="294"/>
      <c r="BE10" s="538"/>
      <c r="BG10" s="537"/>
      <c r="BH10" s="294"/>
      <c r="BI10" s="538"/>
      <c r="BK10" s="537"/>
      <c r="BL10" s="294"/>
      <c r="BM10" s="294"/>
      <c r="BN10" s="294"/>
      <c r="BO10" s="294"/>
      <c r="BP10" s="294"/>
      <c r="BQ10" s="294"/>
      <c r="BR10" s="294"/>
      <c r="BS10" s="294"/>
      <c r="BT10" s="294"/>
      <c r="BU10" s="294"/>
      <c r="BV10" s="294"/>
      <c r="BW10" s="294"/>
      <c r="BX10" s="538"/>
      <c r="BZ10" s="537"/>
      <c r="CA10" s="294"/>
      <c r="CB10" s="294"/>
      <c r="CC10" s="294"/>
      <c r="CD10" s="294"/>
      <c r="CE10" s="294"/>
      <c r="CF10" s="294"/>
      <c r="CG10" s="294"/>
      <c r="CH10" s="294"/>
      <c r="CI10" s="294"/>
      <c r="CJ10" s="294"/>
      <c r="CK10" s="294"/>
      <c r="CL10" s="294"/>
      <c r="CM10" s="538"/>
      <c r="CO10" s="537"/>
      <c r="CP10" s="538"/>
    </row>
    <row r="11" spans="1:94" s="85" customFormat="1" x14ac:dyDescent="0.2">
      <c r="A11" s="539" t="s">
        <v>323</v>
      </c>
      <c r="B11" s="207"/>
      <c r="C11" s="223" t="s">
        <v>242</v>
      </c>
      <c r="D11" s="224" t="str">
        <f>VLOOKUP(C11,'4. Samples'!B$11:M$16,3,FALSE)</f>
        <v>Teacher Initiative</v>
      </c>
      <c r="E11" s="225" t="s">
        <v>0</v>
      </c>
      <c r="F11" s="223" t="s">
        <v>250</v>
      </c>
      <c r="G11" s="224" t="str">
        <f>VLOOKUP(F11,'4. Samples'!B$11:M$16,3,FALSE)</f>
        <v>Business as Usual</v>
      </c>
      <c r="H11" s="223" t="s">
        <v>304</v>
      </c>
      <c r="I11" s="226" t="s">
        <v>305</v>
      </c>
      <c r="J11" s="226" t="s">
        <v>306</v>
      </c>
      <c r="K11" s="226">
        <v>1</v>
      </c>
      <c r="L11" s="226">
        <v>1</v>
      </c>
      <c r="M11" s="226">
        <v>1</v>
      </c>
      <c r="N11" s="226">
        <v>1</v>
      </c>
      <c r="O11" s="226">
        <v>1</v>
      </c>
      <c r="P11" s="226">
        <v>1</v>
      </c>
      <c r="Q11" s="226">
        <v>1</v>
      </c>
      <c r="R11" s="226">
        <v>1</v>
      </c>
      <c r="S11" s="226">
        <v>1</v>
      </c>
      <c r="T11" s="226">
        <v>1</v>
      </c>
      <c r="U11" s="226">
        <v>1</v>
      </c>
      <c r="V11" s="226" t="s">
        <v>81</v>
      </c>
      <c r="W11" s="226" t="s">
        <v>308</v>
      </c>
      <c r="X11" s="227" t="s">
        <v>310</v>
      </c>
      <c r="Y11" s="227"/>
      <c r="Z11" s="540"/>
      <c r="AA11" s="198"/>
      <c r="AC11" s="539"/>
      <c r="AD11" s="227"/>
      <c r="AE11" s="227"/>
      <c r="AF11" s="227"/>
      <c r="AG11" s="227"/>
      <c r="AH11" s="227"/>
      <c r="AI11" s="227"/>
      <c r="AJ11" s="227"/>
      <c r="AK11" s="227"/>
      <c r="AL11" s="227"/>
      <c r="AM11" s="227"/>
      <c r="AN11" s="227"/>
      <c r="AO11" s="227"/>
      <c r="AP11" s="594"/>
      <c r="AR11" s="539"/>
      <c r="AS11" s="227"/>
      <c r="AT11" s="227"/>
      <c r="AU11" s="227"/>
      <c r="AV11" s="227"/>
      <c r="AW11" s="227"/>
      <c r="AX11" s="227"/>
      <c r="AY11" s="227"/>
      <c r="AZ11" s="227"/>
      <c r="BA11" s="227"/>
      <c r="BB11" s="227"/>
      <c r="BC11" s="227"/>
      <c r="BD11" s="227"/>
      <c r="BE11" s="594"/>
      <c r="BG11" s="539"/>
      <c r="BH11" s="227"/>
      <c r="BI11" s="594"/>
      <c r="BK11" s="539"/>
      <c r="BL11" s="227"/>
      <c r="BM11" s="227"/>
      <c r="BN11" s="227"/>
      <c r="BO11" s="227"/>
      <c r="BP11" s="227"/>
      <c r="BQ11" s="227"/>
      <c r="BR11" s="227"/>
      <c r="BS11" s="227"/>
      <c r="BT11" s="227"/>
      <c r="BU11" s="227"/>
      <c r="BV11" s="227"/>
      <c r="BW11" s="227"/>
      <c r="BX11" s="594"/>
      <c r="BZ11" s="539"/>
      <c r="CA11" s="227"/>
      <c r="CB11" s="227"/>
      <c r="CC11" s="227"/>
      <c r="CD11" s="227"/>
      <c r="CE11" s="227"/>
      <c r="CF11" s="227"/>
      <c r="CG11" s="227"/>
      <c r="CH11" s="227"/>
      <c r="CI11" s="227"/>
      <c r="CJ11" s="227"/>
      <c r="CK11" s="227"/>
      <c r="CL11" s="227"/>
      <c r="CM11" s="594"/>
      <c r="CO11" s="539"/>
      <c r="CP11" s="594"/>
    </row>
    <row r="12" spans="1:94" s="86" customFormat="1" x14ac:dyDescent="0.2">
      <c r="A12" s="541" t="s">
        <v>324</v>
      </c>
      <c r="B12" s="207"/>
      <c r="C12" s="228" t="s">
        <v>252</v>
      </c>
      <c r="D12" s="224" t="str">
        <f>VLOOKUP(C12,'4. Samples'!B$11:M$16,3,FALSE)</f>
        <v>Teacher Initiative</v>
      </c>
      <c r="E12" s="229" t="s">
        <v>0</v>
      </c>
      <c r="F12" s="228" t="s">
        <v>255</v>
      </c>
      <c r="G12" s="224" t="str">
        <f>VLOOKUP(F12,'4. Samples'!B$11:M$16,3,FALSE)</f>
        <v>Business as Usual</v>
      </c>
      <c r="H12" s="223" t="s">
        <v>304</v>
      </c>
      <c r="I12" s="230" t="s">
        <v>167</v>
      </c>
      <c r="J12" s="226" t="s">
        <v>306</v>
      </c>
      <c r="K12" s="226">
        <v>1</v>
      </c>
      <c r="L12" s="226">
        <v>1</v>
      </c>
      <c r="M12" s="226">
        <v>1</v>
      </c>
      <c r="N12" s="226">
        <v>1</v>
      </c>
      <c r="O12" s="226">
        <v>1</v>
      </c>
      <c r="P12" s="226">
        <v>1</v>
      </c>
      <c r="Q12" s="226">
        <v>1</v>
      </c>
      <c r="R12" s="226">
        <v>1</v>
      </c>
      <c r="S12" s="226">
        <v>1</v>
      </c>
      <c r="T12" s="226">
        <v>1</v>
      </c>
      <c r="U12" s="226">
        <v>1</v>
      </c>
      <c r="V12" s="226" t="s">
        <v>82</v>
      </c>
      <c r="W12" s="226" t="s">
        <v>308</v>
      </c>
      <c r="X12" s="176" t="s">
        <v>310</v>
      </c>
      <c r="Y12" s="176"/>
      <c r="Z12" s="542"/>
      <c r="AA12" s="199"/>
      <c r="AC12" s="541"/>
      <c r="AD12" s="176"/>
      <c r="AE12" s="176"/>
      <c r="AF12" s="176"/>
      <c r="AG12" s="176"/>
      <c r="AH12" s="176"/>
      <c r="AI12" s="176"/>
      <c r="AJ12" s="176"/>
      <c r="AK12" s="176"/>
      <c r="AL12" s="176"/>
      <c r="AM12" s="176"/>
      <c r="AN12" s="176"/>
      <c r="AO12" s="176"/>
      <c r="AP12" s="595"/>
      <c r="AR12" s="541"/>
      <c r="AS12" s="176"/>
      <c r="AT12" s="176"/>
      <c r="AU12" s="176"/>
      <c r="AV12" s="176"/>
      <c r="AW12" s="176"/>
      <c r="AX12" s="176"/>
      <c r="AY12" s="176"/>
      <c r="AZ12" s="176"/>
      <c r="BA12" s="176"/>
      <c r="BB12" s="176"/>
      <c r="BC12" s="176"/>
      <c r="BD12" s="176"/>
      <c r="BE12" s="595"/>
      <c r="BG12" s="541"/>
      <c r="BH12" s="176"/>
      <c r="BI12" s="595"/>
      <c r="BK12" s="541"/>
      <c r="BL12" s="176"/>
      <c r="BM12" s="176"/>
      <c r="BN12" s="176"/>
      <c r="BO12" s="176"/>
      <c r="BP12" s="176"/>
      <c r="BQ12" s="176"/>
      <c r="BR12" s="176"/>
      <c r="BS12" s="176"/>
      <c r="BT12" s="176"/>
      <c r="BU12" s="176"/>
      <c r="BV12" s="176"/>
      <c r="BW12" s="176"/>
      <c r="BX12" s="595"/>
      <c r="BZ12" s="541"/>
      <c r="CA12" s="176"/>
      <c r="CB12" s="176"/>
      <c r="CC12" s="176"/>
      <c r="CD12" s="176"/>
      <c r="CE12" s="176"/>
      <c r="CF12" s="176"/>
      <c r="CG12" s="176"/>
      <c r="CH12" s="176"/>
      <c r="CI12" s="176"/>
      <c r="CJ12" s="176"/>
      <c r="CK12" s="176"/>
      <c r="CL12" s="176"/>
      <c r="CM12" s="595"/>
      <c r="CO12" s="541"/>
      <c r="CP12" s="595"/>
    </row>
    <row r="13" spans="1:94" s="83" customFormat="1" ht="14.25" customHeight="1" x14ac:dyDescent="0.2">
      <c r="A13" s="543" t="str">
        <f>IF('2. Outcomes'!B13="","",'2. Outcomes'!A13&amp;"   /   "&amp;'2. Outcomes'!B13&amp;"   /   "&amp;'2. Outcomes'!C13)</f>
        <v>Outcome 1   /   Academic Achievement   /   MACI assessment</v>
      </c>
      <c r="B13" s="184"/>
      <c r="C13" s="185"/>
      <c r="D13" s="185"/>
      <c r="E13" s="396"/>
      <c r="F13" s="186"/>
      <c r="G13" s="186"/>
      <c r="H13" s="206"/>
      <c r="I13" s="206"/>
      <c r="J13" s="206"/>
      <c r="K13" s="206"/>
      <c r="L13" s="206"/>
      <c r="M13" s="206"/>
      <c r="N13" s="206"/>
      <c r="O13" s="206"/>
      <c r="P13" s="206"/>
      <c r="Q13" s="206"/>
      <c r="R13" s="206"/>
      <c r="S13" s="206"/>
      <c r="T13" s="206"/>
      <c r="U13" s="206"/>
      <c r="V13" s="206"/>
      <c r="W13" s="206"/>
      <c r="X13" s="186"/>
      <c r="Y13" s="186"/>
      <c r="Z13" s="544"/>
      <c r="AA13" s="200"/>
      <c r="AC13" s="543" t="str">
        <f>IF('2. Outcomes'!T13="","",'2. Outcomes'!S13&amp;"   /   "&amp;'2. Outcomes'!T13&amp;"   /   "&amp;'2. Outcomes'!U13)</f>
        <v/>
      </c>
      <c r="AD13" s="206"/>
      <c r="AE13" s="206"/>
      <c r="AF13" s="206"/>
      <c r="AG13" s="206"/>
      <c r="AH13" s="206"/>
      <c r="AI13" s="206"/>
      <c r="AJ13" s="206"/>
      <c r="AK13" s="206"/>
      <c r="AL13" s="206"/>
      <c r="AM13" s="206"/>
      <c r="AN13" s="206"/>
      <c r="AO13" s="206"/>
      <c r="AP13" s="596"/>
      <c r="AR13" s="543" t="str">
        <f>IF('2. Outcomes'!AI13="","",'2. Outcomes'!AH13&amp;"   /   "&amp;'2. Outcomes'!AI13&amp;"   /   "&amp;'2. Outcomes'!AJ13)</f>
        <v/>
      </c>
      <c r="AS13" s="206"/>
      <c r="AT13" s="206"/>
      <c r="AU13" s="206"/>
      <c r="AV13" s="206"/>
      <c r="AW13" s="206"/>
      <c r="AX13" s="206"/>
      <c r="AY13" s="206"/>
      <c r="AZ13" s="206"/>
      <c r="BA13" s="206"/>
      <c r="BB13" s="206"/>
      <c r="BC13" s="206"/>
      <c r="BD13" s="206"/>
      <c r="BE13" s="596"/>
      <c r="BG13" s="543"/>
      <c r="BH13" s="206"/>
      <c r="BI13" s="596"/>
      <c r="BK13" s="543" t="str">
        <f>IF('2. Outcomes'!BB13="","",'2. Outcomes'!BA13&amp;"   /   "&amp;'2. Outcomes'!BB13&amp;"   /   "&amp;'2. Outcomes'!BC13)</f>
        <v/>
      </c>
      <c r="BL13" s="206"/>
      <c r="BM13" s="206"/>
      <c r="BN13" s="206"/>
      <c r="BO13" s="206"/>
      <c r="BP13" s="206"/>
      <c r="BQ13" s="206"/>
      <c r="BR13" s="206"/>
      <c r="BS13" s="206"/>
      <c r="BT13" s="206"/>
      <c r="BU13" s="206"/>
      <c r="BV13" s="206"/>
      <c r="BW13" s="206"/>
      <c r="BX13" s="596"/>
      <c r="BZ13" s="543" t="str">
        <f>IF('2. Outcomes'!BQ13="","",'2. Outcomes'!BP13&amp;"   /   "&amp;'2. Outcomes'!BQ13&amp;"   /   "&amp;'2. Outcomes'!BR13)</f>
        <v/>
      </c>
      <c r="CA13" s="206"/>
      <c r="CB13" s="206"/>
      <c r="CC13" s="206"/>
      <c r="CD13" s="206"/>
      <c r="CE13" s="206"/>
      <c r="CF13" s="206"/>
      <c r="CG13" s="206"/>
      <c r="CH13" s="206"/>
      <c r="CI13" s="206"/>
      <c r="CJ13" s="206"/>
      <c r="CK13" s="206"/>
      <c r="CL13" s="206"/>
      <c r="CM13" s="596"/>
      <c r="CO13" s="543"/>
      <c r="CP13" s="596"/>
    </row>
    <row r="14" spans="1:94" s="378" customFormat="1" ht="12.75" customHeight="1" x14ac:dyDescent="0.2">
      <c r="A14" s="547" t="str">
        <f>IF('5. Contrasts'!A14="","",'5. Contrasts'!A14)</f>
        <v>MACI assessment - 1</v>
      </c>
      <c r="B14" s="211" t="str">
        <f>IF('5. Contrasts'!B14="","",'5. Contrasts'!B14)</f>
        <v/>
      </c>
      <c r="C14" s="216" t="str">
        <f>IF('5. Contrasts'!C14="","",'5. Contrasts'!C14)</f>
        <v>T_Semester1</v>
      </c>
      <c r="D14" s="90" t="str">
        <f>IF('5. Contrasts'!D14="","",'5. Contrasts'!D14)</f>
        <v xml:space="preserve">FACT </v>
      </c>
      <c r="E14" s="217" t="str">
        <f>IF('5. Contrasts'!E14="","",'5. Contrasts'!E14)</f>
        <v>vs.</v>
      </c>
      <c r="F14" s="216" t="str">
        <f>IF('5. Contrasts'!F14="","",'5. Contrasts'!F14)</f>
        <v>C_Semester1</v>
      </c>
      <c r="G14" s="92" t="str">
        <f>IF('5. Contrasts'!G14="","",'5. Contrasts'!G14)</f>
        <v>Business as Usual</v>
      </c>
      <c r="H14" s="398" t="str">
        <f>IF('5. Contrasts'!H14="","",'5. Contrasts'!H14)</f>
        <v>continuous</v>
      </c>
      <c r="I14" s="216" t="str">
        <f>IF('5. Contrasts'!I14="","",'5. Contrasts'!I14)</f>
        <v>standardized score</v>
      </c>
      <c r="J14" s="216" t="str">
        <f>IF('5. Contrasts'!J14="","",'5. Contrasts'!J14)</f>
        <v>no imputed outcome data</v>
      </c>
      <c r="K14" s="216">
        <f>IF('5. Contrasts'!K14="","",'5. Contrasts'!K14)</f>
        <v>2</v>
      </c>
      <c r="L14" s="216" t="str">
        <f>IF('5. Contrasts'!L14="","",'5. Contrasts'!L14)</f>
        <v>SAT/Math placement score</v>
      </c>
      <c r="M14" s="216" t="str">
        <f>IF('5. Contrasts'!M14="","",'5. Contrasts'!M14)</f>
        <v>student</v>
      </c>
      <c r="N14" s="216" t="str">
        <f>IF('5. Contrasts'!N14="","",'5. Contrasts'!N14)</f>
        <v>Pre-freshman/12th grade</v>
      </c>
      <c r="O14" s="216" t="str">
        <f>IF('5. Contrasts'!O14="","",'5. Contrasts'!O14)</f>
        <v>Pre-random assignment (summer for placement test/prior fall for SAT): 
2015-2016 (Cohort A), 
2016-2017 (Cohort B), 
2017-2018 (Cohort C)</v>
      </c>
      <c r="P14" s="216" t="str">
        <f>IF('5. Contrasts'!P14="","",'5. Contrasts'!P14)</f>
        <v xml:space="preserve">Dummy variable adjustment* </v>
      </c>
      <c r="Q14" s="216" t="str">
        <f>IF('5. Contrasts'!Q14="","",'5. Contrasts'!Q14)</f>
        <v>Pell grant eligibility</v>
      </c>
      <c r="R14" s="216" t="str">
        <f>IF('5. Contrasts'!R14="","",'5. Contrasts'!R14)</f>
        <v>student</v>
      </c>
      <c r="S14" s="216" t="str">
        <f>IF('5. Contrasts'!S14="","",'5. Contrasts'!S14)</f>
        <v>Pre-freshman</v>
      </c>
      <c r="T14" s="216" t="str">
        <f>IF('5. Contrasts'!T14="","",'5. Contrasts'!T14)</f>
        <v>Spring/summer (time of financial aid award):
2016 (Cohort A), 
2017 (Cohort B), 
2018 (Cohort C)</v>
      </c>
      <c r="U14" s="216" t="str">
        <f>IF('5. Contrasts'!U14="","",'5. Contrasts'!U14)</f>
        <v xml:space="preserve">Dummy variable adjustment* </v>
      </c>
      <c r="V14" s="216" t="str">
        <f>IF('5. Contrasts'!V14="","",'5. Contrasts'!V14)</f>
        <v>Confirmatory</v>
      </c>
      <c r="W14" s="216" t="str">
        <f>IF('5. Contrasts'!W14="","",'5. Contrasts'!W14)</f>
        <v>Spring 2017</v>
      </c>
      <c r="X14" s="216" t="str">
        <f>IF('5. Contrasts'!X14="","",'5. Contrasts'!X14)</f>
        <v>Fall 2019</v>
      </c>
      <c r="Y14" s="216" t="str">
        <f>IF('5. Contrasts'!Y14="","",'5. Contrasts'!Y14)</f>
        <v>For three cohorts of entering college freshmen required to take Applied Math, what is the effect of a FACT course section on math problem-solving skills at the end of the end of the semester (measured by the Math Applications &amp; Concept Inventory) compared to a business-as-usual course section?</v>
      </c>
      <c r="Z14" s="584" t="str">
        <f>IF('5. Contrasts'!Z14="","",'5. Contrasts'!Z14)</f>
        <v>*In the case that attrition is high, no baseline data will be imputed</v>
      </c>
      <c r="AA14" s="377">
        <f>1</f>
        <v>1</v>
      </c>
      <c r="AC14" s="597"/>
      <c r="AD14" s="87"/>
      <c r="AE14" s="345">
        <f>AC14-AD14</f>
        <v>0</v>
      </c>
      <c r="AF14" s="87"/>
      <c r="AG14" s="87"/>
      <c r="AH14" s="87"/>
      <c r="AI14" s="87"/>
      <c r="AJ14" s="87"/>
      <c r="AK14" s="87"/>
      <c r="AL14" s="87"/>
      <c r="AM14" s="87"/>
      <c r="AN14" s="345">
        <f>SUM(AG14,AI14,AK14,AM14)</f>
        <v>0</v>
      </c>
      <c r="AO14" s="345">
        <f t="shared" ref="AO14:AO38" si="0">AE14-AN14</f>
        <v>0</v>
      </c>
      <c r="AP14" s="619" t="str">
        <f>IF(AC14="","",AE14/AC14)</f>
        <v/>
      </c>
      <c r="AQ14" s="400"/>
      <c r="AR14" s="597"/>
      <c r="AS14" s="87"/>
      <c r="AT14" s="345">
        <f>AR14-AS14</f>
        <v>0</v>
      </c>
      <c r="AU14" s="87"/>
      <c r="AV14" s="87"/>
      <c r="AW14" s="87"/>
      <c r="AX14" s="87"/>
      <c r="AY14" s="87"/>
      <c r="AZ14" s="87"/>
      <c r="BA14" s="87"/>
      <c r="BB14" s="87"/>
      <c r="BC14" s="345">
        <f>SUM(AV14,AX14,AZ14,BB14)</f>
        <v>0</v>
      </c>
      <c r="BD14" s="345">
        <f t="shared" ref="BD14:BD38" si="1">AT14-BC14</f>
        <v>0</v>
      </c>
      <c r="BE14" s="619" t="str">
        <f>IF(AR14="","",AT14/AR14)</f>
        <v/>
      </c>
      <c r="BF14" s="400"/>
      <c r="BG14" s="624" t="str">
        <f>IF(AC14+AR14=0,"",(AE14+AT14)/(AC14+AR14))</f>
        <v/>
      </c>
      <c r="BH14" s="346" t="str">
        <f>IF(AP14="",IF(BE14="","",ABS(AP14-BE14)),ABS(AP14-BE14))</f>
        <v/>
      </c>
      <c r="BI14" s="621"/>
      <c r="BJ14" s="400"/>
      <c r="BK14" s="597"/>
      <c r="BL14" s="87"/>
      <c r="BM14" s="347">
        <f>BK14-BL14</f>
        <v>0</v>
      </c>
      <c r="BN14" s="87"/>
      <c r="BO14" s="87"/>
      <c r="BP14" s="87"/>
      <c r="BQ14" s="87"/>
      <c r="BR14" s="87"/>
      <c r="BS14" s="87"/>
      <c r="BT14" s="87"/>
      <c r="BU14" s="87"/>
      <c r="BV14" s="347">
        <f>SUM(BO14,BQ14,BS14,BU14)</f>
        <v>0</v>
      </c>
      <c r="BW14" s="347">
        <f t="shared" ref="BW14:BW38" si="2">BM14-BV14</f>
        <v>0</v>
      </c>
      <c r="BX14" s="631" t="str">
        <f>IF(BK14="","",BM14/BK14)</f>
        <v/>
      </c>
      <c r="BY14" s="400"/>
      <c r="BZ14" s="597"/>
      <c r="CA14" s="87"/>
      <c r="CB14" s="347">
        <f>BZ14-CA14</f>
        <v>0</v>
      </c>
      <c r="CC14" s="87"/>
      <c r="CD14" s="87"/>
      <c r="CE14" s="87"/>
      <c r="CF14" s="87"/>
      <c r="CG14" s="87"/>
      <c r="CH14" s="87"/>
      <c r="CI14" s="87"/>
      <c r="CJ14" s="87"/>
      <c r="CK14" s="347">
        <f>SUM(CD14,CF14,CH14,CJ14)</f>
        <v>0</v>
      </c>
      <c r="CL14" s="347">
        <f t="shared" ref="CL14:CL38" si="3">CB14-CK14</f>
        <v>0</v>
      </c>
      <c r="CM14" s="631" t="str">
        <f>IF(BZ14="","",CB14/BZ14)</f>
        <v/>
      </c>
      <c r="CN14" s="400"/>
      <c r="CO14" s="633" t="str">
        <f>IF(BK14+BZ14=0,"",(BM14+CB14)/(BK14+BZ14))</f>
        <v/>
      </c>
      <c r="CP14" s="631" t="str">
        <f>IF(BX14="",IF(CM14="","",ABS(BX14-CM14)),ABS(BX14-CM14))</f>
        <v/>
      </c>
    </row>
    <row r="15" spans="1:94" s="378" customFormat="1" ht="12.75" customHeight="1" x14ac:dyDescent="0.2">
      <c r="A15" s="547" t="str">
        <f>IF('5. Contrasts'!A15="","",'5. Contrasts'!A15)</f>
        <v>MACI assessment - 2</v>
      </c>
      <c r="B15" s="211" t="str">
        <f>IF('5. Contrasts'!B15="","",'5. Contrasts'!B15)</f>
        <v/>
      </c>
      <c r="C15" s="216" t="str">
        <f>IF('5. Contrasts'!C15="","",'5. Contrasts'!C15)</f>
        <v/>
      </c>
      <c r="D15" s="91" t="str">
        <f>IF('5. Contrasts'!D15="","",'5. Contrasts'!D15)</f>
        <v/>
      </c>
      <c r="E15" s="212" t="str">
        <f>IF('5. Contrasts'!E15="","",'5. Contrasts'!E15)</f>
        <v>vs.</v>
      </c>
      <c r="F15" s="211" t="str">
        <f>IF('5. Contrasts'!F15="","",'5. Contrasts'!F15)</f>
        <v/>
      </c>
      <c r="G15" s="93" t="str">
        <f>IF('5. Contrasts'!G15="","",'5. Contrasts'!G15)</f>
        <v/>
      </c>
      <c r="H15" s="399" t="str">
        <f>IF('5. Contrasts'!H15="","",'5. Contrasts'!H15)</f>
        <v/>
      </c>
      <c r="I15" s="211" t="str">
        <f>IF('5. Contrasts'!I15="","",'5. Contrasts'!I15)</f>
        <v/>
      </c>
      <c r="J15" s="211" t="str">
        <f>IF('5. Contrasts'!J15="","",'5. Contrasts'!J15)</f>
        <v/>
      </c>
      <c r="K15" s="211" t="str">
        <f>IF('5. Contrasts'!K15="","",'5. Contrasts'!K15)</f>
        <v/>
      </c>
      <c r="L15" s="211" t="str">
        <f>IF('5. Contrasts'!L15="","",'5. Contrasts'!L15)</f>
        <v/>
      </c>
      <c r="M15" s="211" t="str">
        <f>IF('5. Contrasts'!M15="","",'5. Contrasts'!M15)</f>
        <v/>
      </c>
      <c r="N15" s="211" t="str">
        <f>IF('5. Contrasts'!N15="","",'5. Contrasts'!N15)</f>
        <v/>
      </c>
      <c r="O15" s="211" t="str">
        <f>IF('5. Contrasts'!O15="","",'5. Contrasts'!O15)</f>
        <v/>
      </c>
      <c r="P15" s="211" t="str">
        <f>IF('5. Contrasts'!P15="","",'5. Contrasts'!P15)</f>
        <v/>
      </c>
      <c r="Q15" s="211" t="str">
        <f>IF('5. Contrasts'!Q15="","",'5. Contrasts'!Q15)</f>
        <v/>
      </c>
      <c r="R15" s="211" t="str">
        <f>IF('5. Contrasts'!R15="","",'5. Contrasts'!R15)</f>
        <v/>
      </c>
      <c r="S15" s="211" t="str">
        <f>IF('5. Contrasts'!S15="","",'5. Contrasts'!S15)</f>
        <v/>
      </c>
      <c r="T15" s="211" t="str">
        <f>IF('5. Contrasts'!T15="","",'5. Contrasts'!T15)</f>
        <v/>
      </c>
      <c r="U15" s="211" t="str">
        <f>IF('5. Contrasts'!U15="","",'5. Contrasts'!U15)</f>
        <v/>
      </c>
      <c r="V15" s="211" t="str">
        <f>IF('5. Contrasts'!V15="","",'5. Contrasts'!V15)</f>
        <v/>
      </c>
      <c r="W15" s="211" t="str">
        <f>IF('5. Contrasts'!W15="","",'5. Contrasts'!W15)</f>
        <v/>
      </c>
      <c r="X15" s="211" t="str">
        <f>IF('5. Contrasts'!X15="","",'5. Contrasts'!X15)</f>
        <v/>
      </c>
      <c r="Y15" s="211" t="str">
        <f>IF('5. Contrasts'!Y15="","",'5. Contrasts'!Y15)</f>
        <v/>
      </c>
      <c r="Z15" s="585" t="str">
        <f>IF('5. Contrasts'!Z15="","",'5. Contrasts'!Z15)</f>
        <v/>
      </c>
      <c r="AA15" s="377">
        <f>1</f>
        <v>1</v>
      </c>
      <c r="AC15" s="599"/>
      <c r="AD15" s="81"/>
      <c r="AE15" s="345">
        <f t="shared" ref="AE15:AE78" si="4">AC15-AD15</f>
        <v>0</v>
      </c>
      <c r="AF15" s="81"/>
      <c r="AG15" s="81"/>
      <c r="AH15" s="81"/>
      <c r="AI15" s="81"/>
      <c r="AJ15" s="81"/>
      <c r="AK15" s="81"/>
      <c r="AL15" s="81"/>
      <c r="AM15" s="81"/>
      <c r="AN15" s="345">
        <f t="shared" ref="AN15:AN78" si="5">SUM(AG15,AI15,AK15,AM15)</f>
        <v>0</v>
      </c>
      <c r="AO15" s="345">
        <f t="shared" si="0"/>
        <v>0</v>
      </c>
      <c r="AP15" s="619" t="str">
        <f t="shared" ref="AP15:AP78" si="6">IF(AC15="","",AE15/AC15)</f>
        <v/>
      </c>
      <c r="AQ15" s="400"/>
      <c r="AR15" s="599"/>
      <c r="AS15" s="81"/>
      <c r="AT15" s="345">
        <f t="shared" ref="AT15:AT38" si="7">AR15-AS15</f>
        <v>0</v>
      </c>
      <c r="AU15" s="81"/>
      <c r="AV15" s="81"/>
      <c r="AW15" s="81"/>
      <c r="AX15" s="81"/>
      <c r="AY15" s="81"/>
      <c r="AZ15" s="81"/>
      <c r="BA15" s="81"/>
      <c r="BB15" s="81"/>
      <c r="BC15" s="345">
        <f t="shared" ref="BC15:BC38" si="8">SUM(AV15,AX15,AZ15,BB15)</f>
        <v>0</v>
      </c>
      <c r="BD15" s="345">
        <f t="shared" si="1"/>
        <v>0</v>
      </c>
      <c r="BE15" s="619" t="str">
        <f t="shared" ref="BE15:BE38" si="9">IF(AR15="","",AT15/AR15)</f>
        <v/>
      </c>
      <c r="BF15" s="400"/>
      <c r="BG15" s="625" t="str">
        <f t="shared" ref="BG15:BG78" si="10">IF(AC15+AR15=0,"",(AE15+AT15)/(AC15+AR15))</f>
        <v/>
      </c>
      <c r="BH15" s="346" t="str">
        <f>IF(AP15="",IF(BE15="","",ABS(AP15-BE15)),ABS(AP15-BE15))</f>
        <v/>
      </c>
      <c r="BI15" s="621"/>
      <c r="BJ15" s="400"/>
      <c r="BK15" s="599"/>
      <c r="BL15" s="81"/>
      <c r="BM15" s="347">
        <f t="shared" ref="BM15:BM38" si="11">BK15-BL15</f>
        <v>0</v>
      </c>
      <c r="BN15" s="81"/>
      <c r="BO15" s="81"/>
      <c r="BP15" s="81"/>
      <c r="BQ15" s="81"/>
      <c r="BR15" s="81"/>
      <c r="BS15" s="81"/>
      <c r="BT15" s="81"/>
      <c r="BU15" s="81"/>
      <c r="BV15" s="347">
        <f t="shared" ref="BV15:BV38" si="12">SUM(BO15,BQ15,BS15,BU15)</f>
        <v>0</v>
      </c>
      <c r="BW15" s="347">
        <f t="shared" si="2"/>
        <v>0</v>
      </c>
      <c r="BX15" s="631" t="str">
        <f t="shared" ref="BX15:BX38" si="13">IF(BK15="","",BM15/BK15)</f>
        <v/>
      </c>
      <c r="BY15" s="400"/>
      <c r="BZ15" s="599"/>
      <c r="CA15" s="81"/>
      <c r="CB15" s="347">
        <f t="shared" ref="CB15:CB38" si="14">BZ15-CA15</f>
        <v>0</v>
      </c>
      <c r="CC15" s="81"/>
      <c r="CD15" s="81"/>
      <c r="CE15" s="81"/>
      <c r="CF15" s="81"/>
      <c r="CG15" s="81"/>
      <c r="CH15" s="81"/>
      <c r="CI15" s="81"/>
      <c r="CJ15" s="81"/>
      <c r="CK15" s="347">
        <f t="shared" ref="CK15:CK38" si="15">SUM(CD15,CF15,CH15,CJ15)</f>
        <v>0</v>
      </c>
      <c r="CL15" s="347">
        <f t="shared" si="3"/>
        <v>0</v>
      </c>
      <c r="CM15" s="631" t="str">
        <f t="shared" ref="CM15:CM38" si="16">IF(BZ15="","",CB15/BZ15)</f>
        <v/>
      </c>
      <c r="CN15" s="400"/>
      <c r="CO15" s="634" t="str">
        <f t="shared" ref="CO15:CO38" si="17">IF(BK15+BZ15=0,"",(BM15+CB15)/(BK15+BZ15))</f>
        <v/>
      </c>
      <c r="CP15" s="632" t="str">
        <f>IF(BX15="",IF(CM15="","",ABS(BX15-CM15)),ABS(BX15-CM15))</f>
        <v/>
      </c>
    </row>
    <row r="16" spans="1:94" s="378" customFormat="1" ht="12.75" customHeight="1" x14ac:dyDescent="0.2">
      <c r="A16" s="547" t="str">
        <f>IF('5. Contrasts'!A16="","",'5. Contrasts'!A16)</f>
        <v>MACI assessment - 3</v>
      </c>
      <c r="B16" s="211" t="str">
        <f>IF('5. Contrasts'!B16="","",'5. Contrasts'!B16)</f>
        <v/>
      </c>
      <c r="C16" s="211" t="str">
        <f>IF('5. Contrasts'!C16="","",'5. Contrasts'!C16)</f>
        <v/>
      </c>
      <c r="D16" s="91" t="str">
        <f>IF('5. Contrasts'!D16="","",'5. Contrasts'!D16)</f>
        <v/>
      </c>
      <c r="E16" s="212" t="str">
        <f>IF('5. Contrasts'!E16="","",'5. Contrasts'!E16)</f>
        <v>vs.</v>
      </c>
      <c r="F16" s="211" t="str">
        <f>IF('5. Contrasts'!F16="","",'5. Contrasts'!F16)</f>
        <v/>
      </c>
      <c r="G16" s="93" t="str">
        <f>IF('5. Contrasts'!G16="","",'5. Contrasts'!G16)</f>
        <v/>
      </c>
      <c r="H16" s="399" t="str">
        <f>IF('5. Contrasts'!H16="","",'5. Contrasts'!H16)</f>
        <v/>
      </c>
      <c r="I16" s="211" t="str">
        <f>IF('5. Contrasts'!I16="","",'5. Contrasts'!I16)</f>
        <v/>
      </c>
      <c r="J16" s="211" t="str">
        <f>IF('5. Contrasts'!J16="","",'5. Contrasts'!J16)</f>
        <v/>
      </c>
      <c r="K16" s="211" t="str">
        <f>IF('5. Contrasts'!K16="","",'5. Contrasts'!K16)</f>
        <v/>
      </c>
      <c r="L16" s="211" t="str">
        <f>IF('5. Contrasts'!L16="","",'5. Contrasts'!L16)</f>
        <v/>
      </c>
      <c r="M16" s="211" t="str">
        <f>IF('5. Contrasts'!M16="","",'5. Contrasts'!M16)</f>
        <v/>
      </c>
      <c r="N16" s="211" t="str">
        <f>IF('5. Contrasts'!N16="","",'5. Contrasts'!N16)</f>
        <v/>
      </c>
      <c r="O16" s="211" t="str">
        <f>IF('5. Contrasts'!O16="","",'5. Contrasts'!O16)</f>
        <v/>
      </c>
      <c r="P16" s="211" t="str">
        <f>IF('5. Contrasts'!P16="","",'5. Contrasts'!P16)</f>
        <v/>
      </c>
      <c r="Q16" s="211" t="str">
        <f>IF('5. Contrasts'!Q16="","",'5. Contrasts'!Q16)</f>
        <v/>
      </c>
      <c r="R16" s="211" t="str">
        <f>IF('5. Contrasts'!R16="","",'5. Contrasts'!R16)</f>
        <v/>
      </c>
      <c r="S16" s="211" t="str">
        <f>IF('5. Contrasts'!S16="","",'5. Contrasts'!S16)</f>
        <v/>
      </c>
      <c r="T16" s="211" t="str">
        <f>IF('5. Contrasts'!T16="","",'5. Contrasts'!T16)</f>
        <v/>
      </c>
      <c r="U16" s="211" t="str">
        <f>IF('5. Contrasts'!U16="","",'5. Contrasts'!U16)</f>
        <v/>
      </c>
      <c r="V16" s="211" t="str">
        <f>IF('5. Contrasts'!V16="","",'5. Contrasts'!V16)</f>
        <v/>
      </c>
      <c r="W16" s="211" t="str">
        <f>IF('5. Contrasts'!W16="","",'5. Contrasts'!W16)</f>
        <v/>
      </c>
      <c r="X16" s="211" t="str">
        <f>IF('5. Contrasts'!X16="","",'5. Contrasts'!X16)</f>
        <v/>
      </c>
      <c r="Y16" s="211" t="str">
        <f>IF('5. Contrasts'!Y16="","",'5. Contrasts'!Y16)</f>
        <v/>
      </c>
      <c r="Z16" s="585" t="str">
        <f>IF('5. Contrasts'!Z16="","",'5. Contrasts'!Z16)</f>
        <v/>
      </c>
      <c r="AA16" s="377">
        <f>1</f>
        <v>1</v>
      </c>
      <c r="AC16" s="599"/>
      <c r="AD16" s="81"/>
      <c r="AE16" s="345">
        <f t="shared" si="4"/>
        <v>0</v>
      </c>
      <c r="AF16" s="81"/>
      <c r="AG16" s="81"/>
      <c r="AH16" s="81"/>
      <c r="AI16" s="81"/>
      <c r="AJ16" s="81"/>
      <c r="AK16" s="81"/>
      <c r="AL16" s="81"/>
      <c r="AM16" s="81"/>
      <c r="AN16" s="345">
        <f t="shared" si="5"/>
        <v>0</v>
      </c>
      <c r="AO16" s="345">
        <f t="shared" si="0"/>
        <v>0</v>
      </c>
      <c r="AP16" s="619" t="str">
        <f t="shared" si="6"/>
        <v/>
      </c>
      <c r="AQ16" s="400"/>
      <c r="AR16" s="599"/>
      <c r="AS16" s="81"/>
      <c r="AT16" s="345">
        <f t="shared" si="7"/>
        <v>0</v>
      </c>
      <c r="AU16" s="81"/>
      <c r="AV16" s="81"/>
      <c r="AW16" s="81"/>
      <c r="AX16" s="81"/>
      <c r="AY16" s="81"/>
      <c r="AZ16" s="81"/>
      <c r="BA16" s="81"/>
      <c r="BB16" s="81"/>
      <c r="BC16" s="345">
        <f t="shared" si="8"/>
        <v>0</v>
      </c>
      <c r="BD16" s="345">
        <f t="shared" si="1"/>
        <v>0</v>
      </c>
      <c r="BE16" s="619" t="str">
        <f t="shared" si="9"/>
        <v/>
      </c>
      <c r="BF16" s="400"/>
      <c r="BG16" s="625" t="str">
        <f t="shared" si="10"/>
        <v/>
      </c>
      <c r="BH16" s="346" t="str">
        <f>IF(AP16="",IF(BE16="","",ABS(AP16-BE16)),ABS(AP16-BE16))</f>
        <v/>
      </c>
      <c r="BI16" s="621"/>
      <c r="BJ16" s="400"/>
      <c r="BK16" s="599"/>
      <c r="BL16" s="81"/>
      <c r="BM16" s="347">
        <f t="shared" si="11"/>
        <v>0</v>
      </c>
      <c r="BN16" s="81"/>
      <c r="BO16" s="81"/>
      <c r="BP16" s="81"/>
      <c r="BQ16" s="81"/>
      <c r="BR16" s="81"/>
      <c r="BS16" s="81"/>
      <c r="BT16" s="81"/>
      <c r="BU16" s="81"/>
      <c r="BV16" s="347">
        <f t="shared" si="12"/>
        <v>0</v>
      </c>
      <c r="BW16" s="347">
        <f t="shared" si="2"/>
        <v>0</v>
      </c>
      <c r="BX16" s="631" t="str">
        <f t="shared" si="13"/>
        <v/>
      </c>
      <c r="BY16" s="400"/>
      <c r="BZ16" s="599"/>
      <c r="CA16" s="81"/>
      <c r="CB16" s="347">
        <f t="shared" si="14"/>
        <v>0</v>
      </c>
      <c r="CC16" s="81"/>
      <c r="CD16" s="81"/>
      <c r="CE16" s="81"/>
      <c r="CF16" s="81"/>
      <c r="CG16" s="81"/>
      <c r="CH16" s="81"/>
      <c r="CI16" s="81"/>
      <c r="CJ16" s="81"/>
      <c r="CK16" s="347">
        <f t="shared" si="15"/>
        <v>0</v>
      </c>
      <c r="CL16" s="347">
        <f t="shared" si="3"/>
        <v>0</v>
      </c>
      <c r="CM16" s="631" t="str">
        <f t="shared" si="16"/>
        <v/>
      </c>
      <c r="CN16" s="400"/>
      <c r="CO16" s="634" t="str">
        <f t="shared" si="17"/>
        <v/>
      </c>
      <c r="CP16" s="631" t="str">
        <f>IF(BX16="",IF(CM16="","",ABS(BX16-CM16)),ABS(BX16-CM16))</f>
        <v/>
      </c>
    </row>
    <row r="17" spans="1:94" s="378" customFormat="1" ht="12.75" customHeight="1" x14ac:dyDescent="0.2">
      <c r="A17" s="547" t="str">
        <f>IF('5. Contrasts'!A17="","",'5. Contrasts'!A17)</f>
        <v>MACI assessment - 4</v>
      </c>
      <c r="B17" s="211" t="str">
        <f>IF('5. Contrasts'!B17="","",'5. Contrasts'!B17)</f>
        <v/>
      </c>
      <c r="C17" s="211" t="str">
        <f>IF('5. Contrasts'!C17="","",'5. Contrasts'!C17)</f>
        <v/>
      </c>
      <c r="D17" s="91" t="str">
        <f>IF('5. Contrasts'!D17="","",'5. Contrasts'!D17)</f>
        <v/>
      </c>
      <c r="E17" s="212" t="str">
        <f>IF('5. Contrasts'!E17="","",'5. Contrasts'!E17)</f>
        <v>vs.</v>
      </c>
      <c r="F17" s="211" t="str">
        <f>IF('5. Contrasts'!F17="","",'5. Contrasts'!F17)</f>
        <v/>
      </c>
      <c r="G17" s="93" t="str">
        <f>IF('5. Contrasts'!G17="","",'5. Contrasts'!G17)</f>
        <v/>
      </c>
      <c r="H17" s="399" t="str">
        <f>IF('5. Contrasts'!H17="","",'5. Contrasts'!H17)</f>
        <v/>
      </c>
      <c r="I17" s="211" t="str">
        <f>IF('5. Contrasts'!I17="","",'5. Contrasts'!I17)</f>
        <v/>
      </c>
      <c r="J17" s="211" t="str">
        <f>IF('5. Contrasts'!J17="","",'5. Contrasts'!J17)</f>
        <v/>
      </c>
      <c r="K17" s="211" t="str">
        <f>IF('5. Contrasts'!K17="","",'5. Contrasts'!K17)</f>
        <v/>
      </c>
      <c r="L17" s="211" t="str">
        <f>IF('5. Contrasts'!L17="","",'5. Contrasts'!L17)</f>
        <v/>
      </c>
      <c r="M17" s="211" t="str">
        <f>IF('5. Contrasts'!M17="","",'5. Contrasts'!M17)</f>
        <v/>
      </c>
      <c r="N17" s="211" t="str">
        <f>IF('5. Contrasts'!N17="","",'5. Contrasts'!N17)</f>
        <v/>
      </c>
      <c r="O17" s="211" t="str">
        <f>IF('5. Contrasts'!O17="","",'5. Contrasts'!O17)</f>
        <v/>
      </c>
      <c r="P17" s="211" t="str">
        <f>IF('5. Contrasts'!P17="","",'5. Contrasts'!P17)</f>
        <v/>
      </c>
      <c r="Q17" s="211" t="str">
        <f>IF('5. Contrasts'!Q17="","",'5. Contrasts'!Q17)</f>
        <v/>
      </c>
      <c r="R17" s="211" t="str">
        <f>IF('5. Contrasts'!R17="","",'5. Contrasts'!R17)</f>
        <v/>
      </c>
      <c r="S17" s="211" t="str">
        <f>IF('5. Contrasts'!S17="","",'5. Contrasts'!S17)</f>
        <v/>
      </c>
      <c r="T17" s="211" t="str">
        <f>IF('5. Contrasts'!T17="","",'5. Contrasts'!T17)</f>
        <v/>
      </c>
      <c r="U17" s="211" t="str">
        <f>IF('5. Contrasts'!U17="","",'5. Contrasts'!U17)</f>
        <v/>
      </c>
      <c r="V17" s="211" t="str">
        <f>IF('5. Contrasts'!V17="","",'5. Contrasts'!V17)</f>
        <v/>
      </c>
      <c r="W17" s="211" t="str">
        <f>IF('5. Contrasts'!W17="","",'5. Contrasts'!W17)</f>
        <v/>
      </c>
      <c r="X17" s="211" t="str">
        <f>IF('5. Contrasts'!X17="","",'5. Contrasts'!X17)</f>
        <v/>
      </c>
      <c r="Y17" s="211" t="str">
        <f>IF('5. Contrasts'!Y17="","",'5. Contrasts'!Y17)</f>
        <v/>
      </c>
      <c r="Z17" s="585" t="str">
        <f>IF('5. Contrasts'!Z17="","",'5. Contrasts'!Z17)</f>
        <v/>
      </c>
      <c r="AA17" s="377">
        <f>1</f>
        <v>1</v>
      </c>
      <c r="AC17" s="599"/>
      <c r="AD17" s="81"/>
      <c r="AE17" s="345">
        <f t="shared" si="4"/>
        <v>0</v>
      </c>
      <c r="AF17" s="81"/>
      <c r="AG17" s="81"/>
      <c r="AH17" s="81"/>
      <c r="AI17" s="81"/>
      <c r="AJ17" s="81"/>
      <c r="AK17" s="81"/>
      <c r="AL17" s="81"/>
      <c r="AM17" s="81"/>
      <c r="AN17" s="345">
        <f t="shared" si="5"/>
        <v>0</v>
      </c>
      <c r="AO17" s="345">
        <f t="shared" si="0"/>
        <v>0</v>
      </c>
      <c r="AP17" s="619" t="str">
        <f t="shared" si="6"/>
        <v/>
      </c>
      <c r="AQ17" s="400"/>
      <c r="AR17" s="599"/>
      <c r="AS17" s="81"/>
      <c r="AT17" s="345">
        <f t="shared" si="7"/>
        <v>0</v>
      </c>
      <c r="AU17" s="81"/>
      <c r="AV17" s="81"/>
      <c r="AW17" s="81"/>
      <c r="AX17" s="81"/>
      <c r="AY17" s="81"/>
      <c r="AZ17" s="81"/>
      <c r="BA17" s="81"/>
      <c r="BB17" s="81"/>
      <c r="BC17" s="345">
        <f t="shared" si="8"/>
        <v>0</v>
      </c>
      <c r="BD17" s="345">
        <f t="shared" si="1"/>
        <v>0</v>
      </c>
      <c r="BE17" s="619" t="str">
        <f t="shared" si="9"/>
        <v/>
      </c>
      <c r="BF17" s="400"/>
      <c r="BG17" s="625" t="str">
        <f t="shared" si="10"/>
        <v/>
      </c>
      <c r="BH17" s="346" t="str">
        <f t="shared" ref="BH17:BH80" si="18">IF(AP17="",IF(BE17="","",ABS(AP17-BE17)),ABS(AP17-BE17))</f>
        <v/>
      </c>
      <c r="BI17" s="621"/>
      <c r="BJ17" s="400"/>
      <c r="BK17" s="599"/>
      <c r="BL17" s="81"/>
      <c r="BM17" s="347">
        <f t="shared" si="11"/>
        <v>0</v>
      </c>
      <c r="BN17" s="81"/>
      <c r="BO17" s="81"/>
      <c r="BP17" s="81"/>
      <c r="BQ17" s="81"/>
      <c r="BR17" s="81"/>
      <c r="BS17" s="81"/>
      <c r="BT17" s="81"/>
      <c r="BU17" s="81"/>
      <c r="BV17" s="347">
        <f t="shared" si="12"/>
        <v>0</v>
      </c>
      <c r="BW17" s="347">
        <f t="shared" si="2"/>
        <v>0</v>
      </c>
      <c r="BX17" s="631" t="str">
        <f t="shared" si="13"/>
        <v/>
      </c>
      <c r="BY17" s="400"/>
      <c r="BZ17" s="599"/>
      <c r="CA17" s="81"/>
      <c r="CB17" s="347">
        <f t="shared" si="14"/>
        <v>0</v>
      </c>
      <c r="CC17" s="81"/>
      <c r="CD17" s="81"/>
      <c r="CE17" s="81"/>
      <c r="CF17" s="81"/>
      <c r="CG17" s="81"/>
      <c r="CH17" s="81"/>
      <c r="CI17" s="81"/>
      <c r="CJ17" s="81"/>
      <c r="CK17" s="347">
        <f t="shared" si="15"/>
        <v>0</v>
      </c>
      <c r="CL17" s="347">
        <f t="shared" si="3"/>
        <v>0</v>
      </c>
      <c r="CM17" s="631" t="str">
        <f t="shared" si="16"/>
        <v/>
      </c>
      <c r="CN17" s="400"/>
      <c r="CO17" s="634" t="str">
        <f t="shared" si="17"/>
        <v/>
      </c>
      <c r="CP17" s="631" t="str">
        <f t="shared" ref="CP17:CP38" si="19">IF(BX17="",IF(CM17="","",ABS(BX17-CM17)),ABS(BX17-CM17))</f>
        <v/>
      </c>
    </row>
    <row r="18" spans="1:94" s="378" customFormat="1" ht="12.75" customHeight="1" x14ac:dyDescent="0.2">
      <c r="A18" s="547" t="str">
        <f>IF('5. Contrasts'!A18="","",'5. Contrasts'!A18)</f>
        <v>MACI assessment - 5</v>
      </c>
      <c r="B18" s="211" t="str">
        <f>IF('5. Contrasts'!B18="","",'5. Contrasts'!B18)</f>
        <v/>
      </c>
      <c r="C18" s="211" t="str">
        <f>IF('5. Contrasts'!C18="","",'5. Contrasts'!C18)</f>
        <v/>
      </c>
      <c r="D18" s="91" t="str">
        <f>IF('5. Contrasts'!D18="","",'5. Contrasts'!D18)</f>
        <v/>
      </c>
      <c r="E18" s="212" t="str">
        <f>IF('5. Contrasts'!E18="","",'5. Contrasts'!E18)</f>
        <v>vs.</v>
      </c>
      <c r="F18" s="211" t="str">
        <f>IF('5. Contrasts'!F18="","",'5. Contrasts'!F18)</f>
        <v/>
      </c>
      <c r="G18" s="93" t="str">
        <f>IF('5. Contrasts'!G18="","",'5. Contrasts'!G18)</f>
        <v/>
      </c>
      <c r="H18" s="399" t="str">
        <f>IF('5. Contrasts'!H18="","",'5. Contrasts'!H18)</f>
        <v/>
      </c>
      <c r="I18" s="211" t="str">
        <f>IF('5. Contrasts'!I18="","",'5. Contrasts'!I18)</f>
        <v/>
      </c>
      <c r="J18" s="211" t="str">
        <f>IF('5. Contrasts'!J18="","",'5. Contrasts'!J18)</f>
        <v/>
      </c>
      <c r="K18" s="211" t="str">
        <f>IF('5. Contrasts'!K18="","",'5. Contrasts'!K18)</f>
        <v/>
      </c>
      <c r="L18" s="211" t="str">
        <f>IF('5. Contrasts'!L18="","",'5. Contrasts'!L18)</f>
        <v/>
      </c>
      <c r="M18" s="211" t="str">
        <f>IF('5. Contrasts'!M18="","",'5. Contrasts'!M18)</f>
        <v/>
      </c>
      <c r="N18" s="211" t="str">
        <f>IF('5. Contrasts'!N18="","",'5. Contrasts'!N18)</f>
        <v/>
      </c>
      <c r="O18" s="211" t="str">
        <f>IF('5. Contrasts'!O18="","",'5. Contrasts'!O18)</f>
        <v/>
      </c>
      <c r="P18" s="211" t="str">
        <f>IF('5. Contrasts'!P18="","",'5. Contrasts'!P18)</f>
        <v/>
      </c>
      <c r="Q18" s="211" t="str">
        <f>IF('5. Contrasts'!Q18="","",'5. Contrasts'!Q18)</f>
        <v/>
      </c>
      <c r="R18" s="211" t="str">
        <f>IF('5. Contrasts'!R18="","",'5. Contrasts'!R18)</f>
        <v/>
      </c>
      <c r="S18" s="211" t="str">
        <f>IF('5. Contrasts'!S18="","",'5. Contrasts'!S18)</f>
        <v/>
      </c>
      <c r="T18" s="211" t="str">
        <f>IF('5. Contrasts'!T18="","",'5. Contrasts'!T18)</f>
        <v/>
      </c>
      <c r="U18" s="211" t="str">
        <f>IF('5. Contrasts'!U18="","",'5. Contrasts'!U18)</f>
        <v/>
      </c>
      <c r="V18" s="211" t="str">
        <f>IF('5. Contrasts'!V18="","",'5. Contrasts'!V18)</f>
        <v/>
      </c>
      <c r="W18" s="211" t="str">
        <f>IF('5. Contrasts'!W18="","",'5. Contrasts'!W18)</f>
        <v/>
      </c>
      <c r="X18" s="211" t="str">
        <f>IF('5. Contrasts'!X18="","",'5. Contrasts'!X18)</f>
        <v/>
      </c>
      <c r="Y18" s="211" t="str">
        <f>IF('5. Contrasts'!Y18="","",'5. Contrasts'!Y18)</f>
        <v/>
      </c>
      <c r="Z18" s="585" t="str">
        <f>IF('5. Contrasts'!Z18="","",'5. Contrasts'!Z18)</f>
        <v/>
      </c>
      <c r="AA18" s="377">
        <f>1</f>
        <v>1</v>
      </c>
      <c r="AC18" s="599"/>
      <c r="AD18" s="81"/>
      <c r="AE18" s="345">
        <f t="shared" si="4"/>
        <v>0</v>
      </c>
      <c r="AF18" s="81"/>
      <c r="AG18" s="81"/>
      <c r="AH18" s="81"/>
      <c r="AI18" s="81"/>
      <c r="AJ18" s="81"/>
      <c r="AK18" s="81"/>
      <c r="AL18" s="81"/>
      <c r="AM18" s="81"/>
      <c r="AN18" s="345">
        <f t="shared" si="5"/>
        <v>0</v>
      </c>
      <c r="AO18" s="345">
        <f t="shared" si="0"/>
        <v>0</v>
      </c>
      <c r="AP18" s="619" t="str">
        <f t="shared" si="6"/>
        <v/>
      </c>
      <c r="AQ18" s="400"/>
      <c r="AR18" s="599"/>
      <c r="AS18" s="81"/>
      <c r="AT18" s="345">
        <f t="shared" si="7"/>
        <v>0</v>
      </c>
      <c r="AU18" s="81"/>
      <c r="AV18" s="81"/>
      <c r="AW18" s="81"/>
      <c r="AX18" s="81"/>
      <c r="AY18" s="81"/>
      <c r="AZ18" s="81"/>
      <c r="BA18" s="81"/>
      <c r="BB18" s="81"/>
      <c r="BC18" s="345">
        <f t="shared" si="8"/>
        <v>0</v>
      </c>
      <c r="BD18" s="345">
        <f t="shared" si="1"/>
        <v>0</v>
      </c>
      <c r="BE18" s="619" t="str">
        <f t="shared" si="9"/>
        <v/>
      </c>
      <c r="BF18" s="400"/>
      <c r="BG18" s="625" t="str">
        <f t="shared" si="10"/>
        <v/>
      </c>
      <c r="BH18" s="346" t="str">
        <f t="shared" si="18"/>
        <v/>
      </c>
      <c r="BI18" s="621"/>
      <c r="BJ18" s="400"/>
      <c r="BK18" s="599"/>
      <c r="BL18" s="81"/>
      <c r="BM18" s="347">
        <f t="shared" si="11"/>
        <v>0</v>
      </c>
      <c r="BN18" s="81"/>
      <c r="BO18" s="81"/>
      <c r="BP18" s="81"/>
      <c r="BQ18" s="81"/>
      <c r="BR18" s="81"/>
      <c r="BS18" s="81"/>
      <c r="BT18" s="81"/>
      <c r="BU18" s="81"/>
      <c r="BV18" s="347">
        <f t="shared" si="12"/>
        <v>0</v>
      </c>
      <c r="BW18" s="347">
        <f t="shared" si="2"/>
        <v>0</v>
      </c>
      <c r="BX18" s="631" t="str">
        <f t="shared" si="13"/>
        <v/>
      </c>
      <c r="BY18" s="400"/>
      <c r="BZ18" s="599"/>
      <c r="CA18" s="81"/>
      <c r="CB18" s="347">
        <f t="shared" si="14"/>
        <v>0</v>
      </c>
      <c r="CC18" s="81"/>
      <c r="CD18" s="81"/>
      <c r="CE18" s="81"/>
      <c r="CF18" s="81"/>
      <c r="CG18" s="81"/>
      <c r="CH18" s="81"/>
      <c r="CI18" s="81"/>
      <c r="CJ18" s="81"/>
      <c r="CK18" s="347">
        <f t="shared" si="15"/>
        <v>0</v>
      </c>
      <c r="CL18" s="347">
        <f t="shared" si="3"/>
        <v>0</v>
      </c>
      <c r="CM18" s="631" t="str">
        <f t="shared" si="16"/>
        <v/>
      </c>
      <c r="CN18" s="400"/>
      <c r="CO18" s="634" t="str">
        <f t="shared" si="17"/>
        <v/>
      </c>
      <c r="CP18" s="631" t="str">
        <f t="shared" si="19"/>
        <v/>
      </c>
    </row>
    <row r="19" spans="1:94" s="378" customFormat="1" ht="12.75" customHeight="1" x14ac:dyDescent="0.2">
      <c r="A19" s="547" t="str">
        <f>IF('5. Contrasts'!A19="","",'5. Contrasts'!A19)</f>
        <v>MACI assessment - 6</v>
      </c>
      <c r="B19" s="211" t="str">
        <f>IF('5. Contrasts'!B19="","",'5. Contrasts'!B19)</f>
        <v/>
      </c>
      <c r="C19" s="211" t="str">
        <f>IF('5. Contrasts'!C19="","",'5. Contrasts'!C19)</f>
        <v/>
      </c>
      <c r="D19" s="91" t="str">
        <f>IF('5. Contrasts'!D19="","",'5. Contrasts'!D19)</f>
        <v/>
      </c>
      <c r="E19" s="212" t="str">
        <f>IF('5. Contrasts'!E19="","",'5. Contrasts'!E19)</f>
        <v>vs.</v>
      </c>
      <c r="F19" s="211" t="str">
        <f>IF('5. Contrasts'!F19="","",'5. Contrasts'!F19)</f>
        <v/>
      </c>
      <c r="G19" s="93" t="str">
        <f>IF('5. Contrasts'!G19="","",'5. Contrasts'!G19)</f>
        <v/>
      </c>
      <c r="H19" s="399" t="str">
        <f>IF('5. Contrasts'!H19="","",'5. Contrasts'!H19)</f>
        <v/>
      </c>
      <c r="I19" s="211" t="str">
        <f>IF('5. Contrasts'!I19="","",'5. Contrasts'!I19)</f>
        <v/>
      </c>
      <c r="J19" s="211" t="str">
        <f>IF('5. Contrasts'!J19="","",'5. Contrasts'!J19)</f>
        <v/>
      </c>
      <c r="K19" s="211" t="str">
        <f>IF('5. Contrasts'!K19="","",'5. Contrasts'!K19)</f>
        <v/>
      </c>
      <c r="L19" s="211" t="str">
        <f>IF('5. Contrasts'!L19="","",'5. Contrasts'!L19)</f>
        <v/>
      </c>
      <c r="M19" s="211" t="str">
        <f>IF('5. Contrasts'!M19="","",'5. Contrasts'!M19)</f>
        <v/>
      </c>
      <c r="N19" s="211" t="str">
        <f>IF('5. Contrasts'!N19="","",'5. Contrasts'!N19)</f>
        <v/>
      </c>
      <c r="O19" s="211" t="str">
        <f>IF('5. Contrasts'!O19="","",'5. Contrasts'!O19)</f>
        <v/>
      </c>
      <c r="P19" s="211" t="str">
        <f>IF('5. Contrasts'!P19="","",'5. Contrasts'!P19)</f>
        <v/>
      </c>
      <c r="Q19" s="211" t="str">
        <f>IF('5. Contrasts'!Q19="","",'5. Contrasts'!Q19)</f>
        <v/>
      </c>
      <c r="R19" s="211" t="str">
        <f>IF('5. Contrasts'!R19="","",'5. Contrasts'!R19)</f>
        <v/>
      </c>
      <c r="S19" s="211" t="str">
        <f>IF('5. Contrasts'!S19="","",'5. Contrasts'!S19)</f>
        <v/>
      </c>
      <c r="T19" s="211" t="str">
        <f>IF('5. Contrasts'!T19="","",'5. Contrasts'!T19)</f>
        <v/>
      </c>
      <c r="U19" s="211" t="str">
        <f>IF('5. Contrasts'!U19="","",'5. Contrasts'!U19)</f>
        <v/>
      </c>
      <c r="V19" s="211" t="str">
        <f>IF('5. Contrasts'!V19="","",'5. Contrasts'!V19)</f>
        <v/>
      </c>
      <c r="W19" s="211" t="str">
        <f>IF('5. Contrasts'!W19="","",'5. Contrasts'!W19)</f>
        <v/>
      </c>
      <c r="X19" s="211" t="str">
        <f>IF('5. Contrasts'!X19="","",'5. Contrasts'!X19)</f>
        <v/>
      </c>
      <c r="Y19" s="211" t="str">
        <f>IF('5. Contrasts'!Y19="","",'5. Contrasts'!Y19)</f>
        <v/>
      </c>
      <c r="Z19" s="585" t="str">
        <f>IF('5. Contrasts'!Z19="","",'5. Contrasts'!Z19)</f>
        <v/>
      </c>
      <c r="AA19" s="377">
        <f>1</f>
        <v>1</v>
      </c>
      <c r="AC19" s="599"/>
      <c r="AD19" s="81"/>
      <c r="AE19" s="345">
        <f t="shared" si="4"/>
        <v>0</v>
      </c>
      <c r="AF19" s="81"/>
      <c r="AG19" s="81"/>
      <c r="AH19" s="81"/>
      <c r="AI19" s="81"/>
      <c r="AJ19" s="81"/>
      <c r="AK19" s="81"/>
      <c r="AL19" s="81"/>
      <c r="AM19" s="81"/>
      <c r="AN19" s="345">
        <f t="shared" si="5"/>
        <v>0</v>
      </c>
      <c r="AO19" s="345">
        <f t="shared" si="0"/>
        <v>0</v>
      </c>
      <c r="AP19" s="619" t="str">
        <f t="shared" si="6"/>
        <v/>
      </c>
      <c r="AQ19" s="400"/>
      <c r="AR19" s="599"/>
      <c r="AS19" s="81"/>
      <c r="AT19" s="345">
        <f t="shared" si="7"/>
        <v>0</v>
      </c>
      <c r="AU19" s="81"/>
      <c r="AV19" s="81"/>
      <c r="AW19" s="81"/>
      <c r="AX19" s="81"/>
      <c r="AY19" s="81"/>
      <c r="AZ19" s="81"/>
      <c r="BA19" s="81"/>
      <c r="BB19" s="81"/>
      <c r="BC19" s="345">
        <f t="shared" si="8"/>
        <v>0</v>
      </c>
      <c r="BD19" s="345">
        <f t="shared" si="1"/>
        <v>0</v>
      </c>
      <c r="BE19" s="619" t="str">
        <f t="shared" si="9"/>
        <v/>
      </c>
      <c r="BF19" s="400"/>
      <c r="BG19" s="625" t="str">
        <f t="shared" si="10"/>
        <v/>
      </c>
      <c r="BH19" s="346" t="str">
        <f t="shared" si="18"/>
        <v/>
      </c>
      <c r="BI19" s="621"/>
      <c r="BJ19" s="400"/>
      <c r="BK19" s="599"/>
      <c r="BL19" s="81"/>
      <c r="BM19" s="347">
        <f t="shared" si="11"/>
        <v>0</v>
      </c>
      <c r="BN19" s="81"/>
      <c r="BO19" s="81"/>
      <c r="BP19" s="81"/>
      <c r="BQ19" s="81"/>
      <c r="BR19" s="81"/>
      <c r="BS19" s="81"/>
      <c r="BT19" s="81"/>
      <c r="BU19" s="81"/>
      <c r="BV19" s="347">
        <f t="shared" si="12"/>
        <v>0</v>
      </c>
      <c r="BW19" s="347">
        <f t="shared" si="2"/>
        <v>0</v>
      </c>
      <c r="BX19" s="631" t="str">
        <f t="shared" si="13"/>
        <v/>
      </c>
      <c r="BY19" s="400"/>
      <c r="BZ19" s="599"/>
      <c r="CA19" s="81"/>
      <c r="CB19" s="347">
        <f t="shared" si="14"/>
        <v>0</v>
      </c>
      <c r="CC19" s="81"/>
      <c r="CD19" s="81"/>
      <c r="CE19" s="81"/>
      <c r="CF19" s="81"/>
      <c r="CG19" s="81"/>
      <c r="CH19" s="81"/>
      <c r="CI19" s="81"/>
      <c r="CJ19" s="81"/>
      <c r="CK19" s="347">
        <f t="shared" si="15"/>
        <v>0</v>
      </c>
      <c r="CL19" s="347">
        <f t="shared" si="3"/>
        <v>0</v>
      </c>
      <c r="CM19" s="631" t="str">
        <f t="shared" si="16"/>
        <v/>
      </c>
      <c r="CN19" s="400"/>
      <c r="CO19" s="634" t="str">
        <f t="shared" si="17"/>
        <v/>
      </c>
      <c r="CP19" s="631" t="str">
        <f t="shared" si="19"/>
        <v/>
      </c>
    </row>
    <row r="20" spans="1:94" s="378" customFormat="1" ht="12.75" customHeight="1" x14ac:dyDescent="0.2">
      <c r="A20" s="547" t="str">
        <f>IF('5. Contrasts'!A20="","",'5. Contrasts'!A20)</f>
        <v>MACI assessment - 7</v>
      </c>
      <c r="B20" s="211" t="str">
        <f>IF('5. Contrasts'!B20="","",'5. Contrasts'!B20)</f>
        <v/>
      </c>
      <c r="C20" s="211" t="str">
        <f>IF('5. Contrasts'!C20="","",'5. Contrasts'!C20)</f>
        <v/>
      </c>
      <c r="D20" s="91" t="str">
        <f>IF('5. Contrasts'!D20="","",'5. Contrasts'!D20)</f>
        <v/>
      </c>
      <c r="E20" s="212" t="str">
        <f>IF('5. Contrasts'!E20="","",'5. Contrasts'!E20)</f>
        <v>vs.</v>
      </c>
      <c r="F20" s="211" t="str">
        <f>IF('5. Contrasts'!F20="","",'5. Contrasts'!F20)</f>
        <v/>
      </c>
      <c r="G20" s="93" t="str">
        <f>IF('5. Contrasts'!G20="","",'5. Contrasts'!G20)</f>
        <v/>
      </c>
      <c r="H20" s="399" t="str">
        <f>IF('5. Contrasts'!H20="","",'5. Contrasts'!H20)</f>
        <v/>
      </c>
      <c r="I20" s="211" t="str">
        <f>IF('5. Contrasts'!I20="","",'5. Contrasts'!I20)</f>
        <v/>
      </c>
      <c r="J20" s="211" t="str">
        <f>IF('5. Contrasts'!J20="","",'5. Contrasts'!J20)</f>
        <v/>
      </c>
      <c r="K20" s="211" t="str">
        <f>IF('5. Contrasts'!K20="","",'5. Contrasts'!K20)</f>
        <v/>
      </c>
      <c r="L20" s="211" t="str">
        <f>IF('5. Contrasts'!L20="","",'5. Contrasts'!L20)</f>
        <v/>
      </c>
      <c r="M20" s="211" t="str">
        <f>IF('5. Contrasts'!M20="","",'5. Contrasts'!M20)</f>
        <v/>
      </c>
      <c r="N20" s="211" t="str">
        <f>IF('5. Contrasts'!N20="","",'5. Contrasts'!N20)</f>
        <v/>
      </c>
      <c r="O20" s="211" t="str">
        <f>IF('5. Contrasts'!O20="","",'5. Contrasts'!O20)</f>
        <v/>
      </c>
      <c r="P20" s="211" t="str">
        <f>IF('5. Contrasts'!P20="","",'5. Contrasts'!P20)</f>
        <v/>
      </c>
      <c r="Q20" s="211" t="str">
        <f>IF('5. Contrasts'!Q20="","",'5. Contrasts'!Q20)</f>
        <v/>
      </c>
      <c r="R20" s="211" t="str">
        <f>IF('5. Contrasts'!R20="","",'5. Contrasts'!R20)</f>
        <v/>
      </c>
      <c r="S20" s="211" t="str">
        <f>IF('5. Contrasts'!S20="","",'5. Contrasts'!S20)</f>
        <v/>
      </c>
      <c r="T20" s="211" t="str">
        <f>IF('5. Contrasts'!T20="","",'5. Contrasts'!T20)</f>
        <v/>
      </c>
      <c r="U20" s="211" t="str">
        <f>IF('5. Contrasts'!U20="","",'5. Contrasts'!U20)</f>
        <v/>
      </c>
      <c r="V20" s="211" t="str">
        <f>IF('5. Contrasts'!V20="","",'5. Contrasts'!V20)</f>
        <v/>
      </c>
      <c r="W20" s="211" t="str">
        <f>IF('5. Contrasts'!W20="","",'5. Contrasts'!W20)</f>
        <v/>
      </c>
      <c r="X20" s="211" t="str">
        <f>IF('5. Contrasts'!X20="","",'5. Contrasts'!X20)</f>
        <v/>
      </c>
      <c r="Y20" s="211" t="str">
        <f>IF('5. Contrasts'!Y20="","",'5. Contrasts'!Y20)</f>
        <v/>
      </c>
      <c r="Z20" s="585" t="str">
        <f>IF('5. Contrasts'!Z20="","",'5. Contrasts'!Z20)</f>
        <v/>
      </c>
      <c r="AA20" s="377">
        <f>1</f>
        <v>1</v>
      </c>
      <c r="AC20" s="599"/>
      <c r="AD20" s="81"/>
      <c r="AE20" s="345">
        <f t="shared" si="4"/>
        <v>0</v>
      </c>
      <c r="AF20" s="81"/>
      <c r="AG20" s="81"/>
      <c r="AH20" s="81"/>
      <c r="AI20" s="81"/>
      <c r="AJ20" s="81"/>
      <c r="AK20" s="81"/>
      <c r="AL20" s="81"/>
      <c r="AM20" s="81"/>
      <c r="AN20" s="345">
        <f t="shared" si="5"/>
        <v>0</v>
      </c>
      <c r="AO20" s="345">
        <f t="shared" si="0"/>
        <v>0</v>
      </c>
      <c r="AP20" s="619" t="str">
        <f t="shared" si="6"/>
        <v/>
      </c>
      <c r="AQ20" s="400"/>
      <c r="AR20" s="599"/>
      <c r="AS20" s="81"/>
      <c r="AT20" s="345">
        <f t="shared" si="7"/>
        <v>0</v>
      </c>
      <c r="AU20" s="81"/>
      <c r="AV20" s="81"/>
      <c r="AW20" s="81"/>
      <c r="AX20" s="81"/>
      <c r="AY20" s="81"/>
      <c r="AZ20" s="81"/>
      <c r="BA20" s="81"/>
      <c r="BB20" s="81"/>
      <c r="BC20" s="345">
        <f t="shared" si="8"/>
        <v>0</v>
      </c>
      <c r="BD20" s="345">
        <f t="shared" si="1"/>
        <v>0</v>
      </c>
      <c r="BE20" s="619" t="str">
        <f t="shared" si="9"/>
        <v/>
      </c>
      <c r="BF20" s="400"/>
      <c r="BG20" s="625" t="str">
        <f t="shared" si="10"/>
        <v/>
      </c>
      <c r="BH20" s="346" t="str">
        <f t="shared" si="18"/>
        <v/>
      </c>
      <c r="BI20" s="621"/>
      <c r="BJ20" s="400"/>
      <c r="BK20" s="599"/>
      <c r="BL20" s="81"/>
      <c r="BM20" s="347">
        <f t="shared" si="11"/>
        <v>0</v>
      </c>
      <c r="BN20" s="81"/>
      <c r="BO20" s="81"/>
      <c r="BP20" s="81"/>
      <c r="BQ20" s="81"/>
      <c r="BR20" s="81"/>
      <c r="BS20" s="81"/>
      <c r="BT20" s="81"/>
      <c r="BU20" s="81"/>
      <c r="BV20" s="347">
        <f t="shared" si="12"/>
        <v>0</v>
      </c>
      <c r="BW20" s="347">
        <f t="shared" si="2"/>
        <v>0</v>
      </c>
      <c r="BX20" s="631" t="str">
        <f t="shared" si="13"/>
        <v/>
      </c>
      <c r="BY20" s="400"/>
      <c r="BZ20" s="599"/>
      <c r="CA20" s="81"/>
      <c r="CB20" s="347">
        <f t="shared" si="14"/>
        <v>0</v>
      </c>
      <c r="CC20" s="81"/>
      <c r="CD20" s="81"/>
      <c r="CE20" s="81"/>
      <c r="CF20" s="81"/>
      <c r="CG20" s="81"/>
      <c r="CH20" s="81"/>
      <c r="CI20" s="81"/>
      <c r="CJ20" s="81"/>
      <c r="CK20" s="347">
        <f t="shared" si="15"/>
        <v>0</v>
      </c>
      <c r="CL20" s="347">
        <f t="shared" si="3"/>
        <v>0</v>
      </c>
      <c r="CM20" s="631" t="str">
        <f t="shared" si="16"/>
        <v/>
      </c>
      <c r="CN20" s="400"/>
      <c r="CO20" s="634" t="str">
        <f t="shared" si="17"/>
        <v/>
      </c>
      <c r="CP20" s="631" t="str">
        <f t="shared" si="19"/>
        <v/>
      </c>
    </row>
    <row r="21" spans="1:94" s="378" customFormat="1" ht="12.75" customHeight="1" x14ac:dyDescent="0.2">
      <c r="A21" s="547" t="str">
        <f>IF('5. Contrasts'!A21="","",'5. Contrasts'!A21)</f>
        <v>MACI assessment - 8</v>
      </c>
      <c r="B21" s="211" t="str">
        <f>IF('5. Contrasts'!B21="","",'5. Contrasts'!B21)</f>
        <v/>
      </c>
      <c r="C21" s="211" t="str">
        <f>IF('5. Contrasts'!C21="","",'5. Contrasts'!C21)</f>
        <v/>
      </c>
      <c r="D21" s="91" t="str">
        <f>IF('5. Contrasts'!D21="","",'5. Contrasts'!D21)</f>
        <v/>
      </c>
      <c r="E21" s="212" t="str">
        <f>IF('5. Contrasts'!E21="","",'5. Contrasts'!E21)</f>
        <v>vs.</v>
      </c>
      <c r="F21" s="211" t="str">
        <f>IF('5. Contrasts'!F21="","",'5. Contrasts'!F21)</f>
        <v/>
      </c>
      <c r="G21" s="93" t="str">
        <f>IF('5. Contrasts'!G21="","",'5. Contrasts'!G21)</f>
        <v/>
      </c>
      <c r="H21" s="399" t="str">
        <f>IF('5. Contrasts'!H21="","",'5. Contrasts'!H21)</f>
        <v/>
      </c>
      <c r="I21" s="211" t="str">
        <f>IF('5. Contrasts'!I21="","",'5. Contrasts'!I21)</f>
        <v/>
      </c>
      <c r="J21" s="211" t="str">
        <f>IF('5. Contrasts'!J21="","",'5. Contrasts'!J21)</f>
        <v/>
      </c>
      <c r="K21" s="211" t="str">
        <f>IF('5. Contrasts'!K21="","",'5. Contrasts'!K21)</f>
        <v/>
      </c>
      <c r="L21" s="211" t="str">
        <f>IF('5. Contrasts'!L21="","",'5. Contrasts'!L21)</f>
        <v/>
      </c>
      <c r="M21" s="211" t="str">
        <f>IF('5. Contrasts'!M21="","",'5. Contrasts'!M21)</f>
        <v/>
      </c>
      <c r="N21" s="211" t="str">
        <f>IF('5. Contrasts'!N21="","",'5. Contrasts'!N21)</f>
        <v/>
      </c>
      <c r="O21" s="211" t="str">
        <f>IF('5. Contrasts'!O21="","",'5. Contrasts'!O21)</f>
        <v/>
      </c>
      <c r="P21" s="211" t="str">
        <f>IF('5. Contrasts'!P21="","",'5. Contrasts'!P21)</f>
        <v/>
      </c>
      <c r="Q21" s="211" t="str">
        <f>IF('5. Contrasts'!Q21="","",'5. Contrasts'!Q21)</f>
        <v/>
      </c>
      <c r="R21" s="211" t="str">
        <f>IF('5. Contrasts'!R21="","",'5. Contrasts'!R21)</f>
        <v/>
      </c>
      <c r="S21" s="211" t="str">
        <f>IF('5. Contrasts'!S21="","",'5. Contrasts'!S21)</f>
        <v/>
      </c>
      <c r="T21" s="211" t="str">
        <f>IF('5. Contrasts'!T21="","",'5. Contrasts'!T21)</f>
        <v/>
      </c>
      <c r="U21" s="211" t="str">
        <f>IF('5. Contrasts'!U21="","",'5. Contrasts'!U21)</f>
        <v/>
      </c>
      <c r="V21" s="211" t="str">
        <f>IF('5. Contrasts'!V21="","",'5. Contrasts'!V21)</f>
        <v/>
      </c>
      <c r="W21" s="211" t="str">
        <f>IF('5. Contrasts'!W21="","",'5. Contrasts'!W21)</f>
        <v/>
      </c>
      <c r="X21" s="211" t="str">
        <f>IF('5. Contrasts'!X21="","",'5. Contrasts'!X21)</f>
        <v/>
      </c>
      <c r="Y21" s="211" t="str">
        <f>IF('5. Contrasts'!Y21="","",'5. Contrasts'!Y21)</f>
        <v/>
      </c>
      <c r="Z21" s="585" t="str">
        <f>IF('5. Contrasts'!Z21="","",'5. Contrasts'!Z21)</f>
        <v/>
      </c>
      <c r="AA21" s="377">
        <f>1</f>
        <v>1</v>
      </c>
      <c r="AC21" s="599"/>
      <c r="AD21" s="81"/>
      <c r="AE21" s="345">
        <f t="shared" si="4"/>
        <v>0</v>
      </c>
      <c r="AF21" s="81"/>
      <c r="AG21" s="81"/>
      <c r="AH21" s="81"/>
      <c r="AI21" s="81"/>
      <c r="AJ21" s="81"/>
      <c r="AK21" s="81"/>
      <c r="AL21" s="81"/>
      <c r="AM21" s="81"/>
      <c r="AN21" s="345">
        <f t="shared" si="5"/>
        <v>0</v>
      </c>
      <c r="AO21" s="345">
        <f t="shared" si="0"/>
        <v>0</v>
      </c>
      <c r="AP21" s="619" t="str">
        <f t="shared" si="6"/>
        <v/>
      </c>
      <c r="AQ21" s="400"/>
      <c r="AR21" s="599"/>
      <c r="AS21" s="81"/>
      <c r="AT21" s="345">
        <f t="shared" si="7"/>
        <v>0</v>
      </c>
      <c r="AU21" s="81"/>
      <c r="AV21" s="81"/>
      <c r="AW21" s="81"/>
      <c r="AX21" s="81"/>
      <c r="AY21" s="81"/>
      <c r="AZ21" s="81"/>
      <c r="BA21" s="81"/>
      <c r="BB21" s="81"/>
      <c r="BC21" s="345">
        <f t="shared" si="8"/>
        <v>0</v>
      </c>
      <c r="BD21" s="345">
        <f t="shared" si="1"/>
        <v>0</v>
      </c>
      <c r="BE21" s="619" t="str">
        <f t="shared" si="9"/>
        <v/>
      </c>
      <c r="BF21" s="400"/>
      <c r="BG21" s="625" t="str">
        <f t="shared" si="10"/>
        <v/>
      </c>
      <c r="BH21" s="346" t="str">
        <f t="shared" si="18"/>
        <v/>
      </c>
      <c r="BI21" s="621"/>
      <c r="BJ21" s="400"/>
      <c r="BK21" s="599"/>
      <c r="BL21" s="81"/>
      <c r="BM21" s="347">
        <f t="shared" si="11"/>
        <v>0</v>
      </c>
      <c r="BN21" s="81"/>
      <c r="BO21" s="81"/>
      <c r="BP21" s="81"/>
      <c r="BQ21" s="81"/>
      <c r="BR21" s="81"/>
      <c r="BS21" s="81"/>
      <c r="BT21" s="81"/>
      <c r="BU21" s="81"/>
      <c r="BV21" s="347">
        <f t="shared" si="12"/>
        <v>0</v>
      </c>
      <c r="BW21" s="347">
        <f t="shared" si="2"/>
        <v>0</v>
      </c>
      <c r="BX21" s="631" t="str">
        <f t="shared" si="13"/>
        <v/>
      </c>
      <c r="BY21" s="400"/>
      <c r="BZ21" s="599"/>
      <c r="CA21" s="81"/>
      <c r="CB21" s="347">
        <f t="shared" si="14"/>
        <v>0</v>
      </c>
      <c r="CC21" s="81"/>
      <c r="CD21" s="81"/>
      <c r="CE21" s="81"/>
      <c r="CF21" s="81"/>
      <c r="CG21" s="81"/>
      <c r="CH21" s="81"/>
      <c r="CI21" s="81"/>
      <c r="CJ21" s="81"/>
      <c r="CK21" s="347">
        <f t="shared" si="15"/>
        <v>0</v>
      </c>
      <c r="CL21" s="347">
        <f t="shared" si="3"/>
        <v>0</v>
      </c>
      <c r="CM21" s="631" t="str">
        <f t="shared" si="16"/>
        <v/>
      </c>
      <c r="CN21" s="400"/>
      <c r="CO21" s="634" t="str">
        <f t="shared" si="17"/>
        <v/>
      </c>
      <c r="CP21" s="631" t="str">
        <f t="shared" si="19"/>
        <v/>
      </c>
    </row>
    <row r="22" spans="1:94" s="378" customFormat="1" ht="12.75" customHeight="1" x14ac:dyDescent="0.2">
      <c r="A22" s="547" t="str">
        <f>IF('5. Contrasts'!A22="","",'5. Contrasts'!A22)</f>
        <v>MACI assessment - 9</v>
      </c>
      <c r="B22" s="211" t="str">
        <f>IF('5. Contrasts'!B22="","",'5. Contrasts'!B22)</f>
        <v/>
      </c>
      <c r="C22" s="211" t="str">
        <f>IF('5. Contrasts'!C22="","",'5. Contrasts'!C22)</f>
        <v/>
      </c>
      <c r="D22" s="91" t="str">
        <f>IF('5. Contrasts'!D22="","",'5. Contrasts'!D22)</f>
        <v/>
      </c>
      <c r="E22" s="212" t="str">
        <f>IF('5. Contrasts'!E22="","",'5. Contrasts'!E22)</f>
        <v>vs.</v>
      </c>
      <c r="F22" s="211" t="str">
        <f>IF('5. Contrasts'!F22="","",'5. Contrasts'!F22)</f>
        <v/>
      </c>
      <c r="G22" s="93" t="str">
        <f>IF('5. Contrasts'!G22="","",'5. Contrasts'!G22)</f>
        <v/>
      </c>
      <c r="H22" s="399" t="str">
        <f>IF('5. Contrasts'!H22="","",'5. Contrasts'!H22)</f>
        <v/>
      </c>
      <c r="I22" s="211" t="str">
        <f>IF('5. Contrasts'!I22="","",'5. Contrasts'!I22)</f>
        <v/>
      </c>
      <c r="J22" s="211" t="str">
        <f>IF('5. Contrasts'!J22="","",'5. Contrasts'!J22)</f>
        <v/>
      </c>
      <c r="K22" s="211" t="str">
        <f>IF('5. Contrasts'!K22="","",'5. Contrasts'!K22)</f>
        <v/>
      </c>
      <c r="L22" s="211" t="str">
        <f>IF('5. Contrasts'!L22="","",'5. Contrasts'!L22)</f>
        <v/>
      </c>
      <c r="M22" s="211" t="str">
        <f>IF('5. Contrasts'!M22="","",'5. Contrasts'!M22)</f>
        <v/>
      </c>
      <c r="N22" s="211" t="str">
        <f>IF('5. Contrasts'!N22="","",'5. Contrasts'!N22)</f>
        <v/>
      </c>
      <c r="O22" s="211" t="str">
        <f>IF('5. Contrasts'!O22="","",'5. Contrasts'!O22)</f>
        <v/>
      </c>
      <c r="P22" s="211" t="str">
        <f>IF('5. Contrasts'!P22="","",'5. Contrasts'!P22)</f>
        <v/>
      </c>
      <c r="Q22" s="211" t="str">
        <f>IF('5. Contrasts'!Q22="","",'5. Contrasts'!Q22)</f>
        <v/>
      </c>
      <c r="R22" s="211" t="str">
        <f>IF('5. Contrasts'!R22="","",'5. Contrasts'!R22)</f>
        <v/>
      </c>
      <c r="S22" s="211" t="str">
        <f>IF('5. Contrasts'!S22="","",'5. Contrasts'!S22)</f>
        <v/>
      </c>
      <c r="T22" s="211" t="str">
        <f>IF('5. Contrasts'!T22="","",'5. Contrasts'!T22)</f>
        <v/>
      </c>
      <c r="U22" s="211" t="str">
        <f>IF('5. Contrasts'!U22="","",'5. Contrasts'!U22)</f>
        <v/>
      </c>
      <c r="V22" s="211" t="str">
        <f>IF('5. Contrasts'!V22="","",'5. Contrasts'!V22)</f>
        <v/>
      </c>
      <c r="W22" s="211" t="str">
        <f>IF('5. Contrasts'!W22="","",'5. Contrasts'!W22)</f>
        <v/>
      </c>
      <c r="X22" s="211" t="str">
        <f>IF('5. Contrasts'!X22="","",'5. Contrasts'!X22)</f>
        <v/>
      </c>
      <c r="Y22" s="211" t="str">
        <f>IF('5. Contrasts'!Y22="","",'5. Contrasts'!Y22)</f>
        <v/>
      </c>
      <c r="Z22" s="585" t="str">
        <f>IF('5. Contrasts'!Z22="","",'5. Contrasts'!Z22)</f>
        <v/>
      </c>
      <c r="AA22" s="377">
        <f>1</f>
        <v>1</v>
      </c>
      <c r="AC22" s="599"/>
      <c r="AD22" s="81"/>
      <c r="AE22" s="345">
        <f t="shared" si="4"/>
        <v>0</v>
      </c>
      <c r="AF22" s="81"/>
      <c r="AG22" s="81"/>
      <c r="AH22" s="81"/>
      <c r="AI22" s="81"/>
      <c r="AJ22" s="81"/>
      <c r="AK22" s="81"/>
      <c r="AL22" s="81"/>
      <c r="AM22" s="81"/>
      <c r="AN22" s="345">
        <f t="shared" si="5"/>
        <v>0</v>
      </c>
      <c r="AO22" s="345">
        <f t="shared" si="0"/>
        <v>0</v>
      </c>
      <c r="AP22" s="619" t="str">
        <f t="shared" si="6"/>
        <v/>
      </c>
      <c r="AQ22" s="400"/>
      <c r="AR22" s="599"/>
      <c r="AS22" s="81"/>
      <c r="AT22" s="345">
        <f t="shared" si="7"/>
        <v>0</v>
      </c>
      <c r="AU22" s="81"/>
      <c r="AV22" s="81"/>
      <c r="AW22" s="81"/>
      <c r="AX22" s="81"/>
      <c r="AY22" s="81"/>
      <c r="AZ22" s="81"/>
      <c r="BA22" s="81"/>
      <c r="BB22" s="81"/>
      <c r="BC22" s="345">
        <f t="shared" si="8"/>
        <v>0</v>
      </c>
      <c r="BD22" s="345">
        <f t="shared" si="1"/>
        <v>0</v>
      </c>
      <c r="BE22" s="619" t="str">
        <f t="shared" si="9"/>
        <v/>
      </c>
      <c r="BF22" s="400"/>
      <c r="BG22" s="625" t="str">
        <f t="shared" si="10"/>
        <v/>
      </c>
      <c r="BH22" s="346" t="str">
        <f t="shared" si="18"/>
        <v/>
      </c>
      <c r="BI22" s="621"/>
      <c r="BJ22" s="400"/>
      <c r="BK22" s="599"/>
      <c r="BL22" s="81"/>
      <c r="BM22" s="347">
        <f t="shared" si="11"/>
        <v>0</v>
      </c>
      <c r="BN22" s="81"/>
      <c r="BO22" s="81"/>
      <c r="BP22" s="81"/>
      <c r="BQ22" s="81"/>
      <c r="BR22" s="81"/>
      <c r="BS22" s="81"/>
      <c r="BT22" s="81"/>
      <c r="BU22" s="81"/>
      <c r="BV22" s="347">
        <f t="shared" si="12"/>
        <v>0</v>
      </c>
      <c r="BW22" s="347">
        <f t="shared" si="2"/>
        <v>0</v>
      </c>
      <c r="BX22" s="631" t="str">
        <f t="shared" si="13"/>
        <v/>
      </c>
      <c r="BY22" s="400"/>
      <c r="BZ22" s="599"/>
      <c r="CA22" s="81"/>
      <c r="CB22" s="347">
        <f t="shared" si="14"/>
        <v>0</v>
      </c>
      <c r="CC22" s="81"/>
      <c r="CD22" s="81"/>
      <c r="CE22" s="81"/>
      <c r="CF22" s="81"/>
      <c r="CG22" s="81"/>
      <c r="CH22" s="81"/>
      <c r="CI22" s="81"/>
      <c r="CJ22" s="81"/>
      <c r="CK22" s="347">
        <f t="shared" si="15"/>
        <v>0</v>
      </c>
      <c r="CL22" s="347">
        <f t="shared" si="3"/>
        <v>0</v>
      </c>
      <c r="CM22" s="631" t="str">
        <f t="shared" si="16"/>
        <v/>
      </c>
      <c r="CN22" s="400"/>
      <c r="CO22" s="634" t="str">
        <f t="shared" si="17"/>
        <v/>
      </c>
      <c r="CP22" s="631" t="str">
        <f t="shared" si="19"/>
        <v/>
      </c>
    </row>
    <row r="23" spans="1:94" s="378" customFormat="1" ht="12.75" customHeight="1" x14ac:dyDescent="0.2">
      <c r="A23" s="547" t="str">
        <f>IF('5. Contrasts'!A23="","",'5. Contrasts'!A23)</f>
        <v>MACI assessment - 10</v>
      </c>
      <c r="B23" s="211" t="str">
        <f>IF('5. Contrasts'!B23="","",'5. Contrasts'!B23)</f>
        <v/>
      </c>
      <c r="C23" s="211" t="str">
        <f>IF('5. Contrasts'!C23="","",'5. Contrasts'!C23)</f>
        <v/>
      </c>
      <c r="D23" s="91" t="str">
        <f>IF('5. Contrasts'!D23="","",'5. Contrasts'!D23)</f>
        <v/>
      </c>
      <c r="E23" s="212" t="str">
        <f>IF('5. Contrasts'!E23="","",'5. Contrasts'!E23)</f>
        <v>vs.</v>
      </c>
      <c r="F23" s="211" t="str">
        <f>IF('5. Contrasts'!F23="","",'5. Contrasts'!F23)</f>
        <v/>
      </c>
      <c r="G23" s="93" t="str">
        <f>IF('5. Contrasts'!G23="","",'5. Contrasts'!G23)</f>
        <v/>
      </c>
      <c r="H23" s="399" t="str">
        <f>IF('5. Contrasts'!H23="","",'5. Contrasts'!H23)</f>
        <v/>
      </c>
      <c r="I23" s="211" t="str">
        <f>IF('5. Contrasts'!I23="","",'5. Contrasts'!I23)</f>
        <v/>
      </c>
      <c r="J23" s="211" t="str">
        <f>IF('5. Contrasts'!J23="","",'5. Contrasts'!J23)</f>
        <v/>
      </c>
      <c r="K23" s="211" t="str">
        <f>IF('5. Contrasts'!K23="","",'5. Contrasts'!K23)</f>
        <v/>
      </c>
      <c r="L23" s="211" t="str">
        <f>IF('5. Contrasts'!L23="","",'5. Contrasts'!L23)</f>
        <v/>
      </c>
      <c r="M23" s="211" t="str">
        <f>IF('5. Contrasts'!M23="","",'5. Contrasts'!M23)</f>
        <v/>
      </c>
      <c r="N23" s="211" t="str">
        <f>IF('5. Contrasts'!N23="","",'5. Contrasts'!N23)</f>
        <v/>
      </c>
      <c r="O23" s="211" t="str">
        <f>IF('5. Contrasts'!O23="","",'5. Contrasts'!O23)</f>
        <v/>
      </c>
      <c r="P23" s="211" t="str">
        <f>IF('5. Contrasts'!P23="","",'5. Contrasts'!P23)</f>
        <v/>
      </c>
      <c r="Q23" s="211" t="str">
        <f>IF('5. Contrasts'!Q23="","",'5. Contrasts'!Q23)</f>
        <v/>
      </c>
      <c r="R23" s="211" t="str">
        <f>IF('5. Contrasts'!R23="","",'5. Contrasts'!R23)</f>
        <v/>
      </c>
      <c r="S23" s="211" t="str">
        <f>IF('5. Contrasts'!S23="","",'5. Contrasts'!S23)</f>
        <v/>
      </c>
      <c r="T23" s="211" t="str">
        <f>IF('5. Contrasts'!T23="","",'5. Contrasts'!T23)</f>
        <v/>
      </c>
      <c r="U23" s="211" t="str">
        <f>IF('5. Contrasts'!U23="","",'5. Contrasts'!U23)</f>
        <v/>
      </c>
      <c r="V23" s="211" t="str">
        <f>IF('5. Contrasts'!V23="","",'5. Contrasts'!V23)</f>
        <v/>
      </c>
      <c r="W23" s="211" t="str">
        <f>IF('5. Contrasts'!W23="","",'5. Contrasts'!W23)</f>
        <v/>
      </c>
      <c r="X23" s="211" t="str">
        <f>IF('5. Contrasts'!X23="","",'5. Contrasts'!X23)</f>
        <v/>
      </c>
      <c r="Y23" s="211" t="str">
        <f>IF('5. Contrasts'!Y23="","",'5. Contrasts'!Y23)</f>
        <v/>
      </c>
      <c r="Z23" s="585" t="str">
        <f>IF('5. Contrasts'!Z23="","",'5. Contrasts'!Z23)</f>
        <v/>
      </c>
      <c r="AA23" s="377">
        <f>1</f>
        <v>1</v>
      </c>
      <c r="AC23" s="599"/>
      <c r="AD23" s="81"/>
      <c r="AE23" s="345">
        <f t="shared" si="4"/>
        <v>0</v>
      </c>
      <c r="AF23" s="81"/>
      <c r="AG23" s="81"/>
      <c r="AH23" s="81"/>
      <c r="AI23" s="81"/>
      <c r="AJ23" s="81"/>
      <c r="AK23" s="81"/>
      <c r="AL23" s="81"/>
      <c r="AM23" s="81"/>
      <c r="AN23" s="345">
        <f t="shared" si="5"/>
        <v>0</v>
      </c>
      <c r="AO23" s="345">
        <f t="shared" si="0"/>
        <v>0</v>
      </c>
      <c r="AP23" s="619" t="str">
        <f t="shared" si="6"/>
        <v/>
      </c>
      <c r="AQ23" s="400"/>
      <c r="AR23" s="599"/>
      <c r="AS23" s="81"/>
      <c r="AT23" s="345">
        <f t="shared" si="7"/>
        <v>0</v>
      </c>
      <c r="AU23" s="81"/>
      <c r="AV23" s="81"/>
      <c r="AW23" s="81"/>
      <c r="AX23" s="81"/>
      <c r="AY23" s="81"/>
      <c r="AZ23" s="81"/>
      <c r="BA23" s="81"/>
      <c r="BB23" s="81"/>
      <c r="BC23" s="345">
        <f t="shared" si="8"/>
        <v>0</v>
      </c>
      <c r="BD23" s="345">
        <f t="shared" si="1"/>
        <v>0</v>
      </c>
      <c r="BE23" s="619" t="str">
        <f t="shared" si="9"/>
        <v/>
      </c>
      <c r="BF23" s="400"/>
      <c r="BG23" s="625" t="str">
        <f t="shared" si="10"/>
        <v/>
      </c>
      <c r="BH23" s="346" t="str">
        <f t="shared" si="18"/>
        <v/>
      </c>
      <c r="BI23" s="621"/>
      <c r="BJ23" s="400"/>
      <c r="BK23" s="599"/>
      <c r="BL23" s="81"/>
      <c r="BM23" s="347">
        <f t="shared" si="11"/>
        <v>0</v>
      </c>
      <c r="BN23" s="81"/>
      <c r="BO23" s="81"/>
      <c r="BP23" s="81"/>
      <c r="BQ23" s="81"/>
      <c r="BR23" s="81"/>
      <c r="BS23" s="81"/>
      <c r="BT23" s="81"/>
      <c r="BU23" s="81"/>
      <c r="BV23" s="347">
        <f t="shared" si="12"/>
        <v>0</v>
      </c>
      <c r="BW23" s="347">
        <f t="shared" si="2"/>
        <v>0</v>
      </c>
      <c r="BX23" s="631" t="str">
        <f t="shared" si="13"/>
        <v/>
      </c>
      <c r="BY23" s="400"/>
      <c r="BZ23" s="599"/>
      <c r="CA23" s="81"/>
      <c r="CB23" s="347">
        <f t="shared" si="14"/>
        <v>0</v>
      </c>
      <c r="CC23" s="81"/>
      <c r="CD23" s="81"/>
      <c r="CE23" s="81"/>
      <c r="CF23" s="81"/>
      <c r="CG23" s="81"/>
      <c r="CH23" s="81"/>
      <c r="CI23" s="81"/>
      <c r="CJ23" s="81"/>
      <c r="CK23" s="347">
        <f t="shared" si="15"/>
        <v>0</v>
      </c>
      <c r="CL23" s="347">
        <f t="shared" si="3"/>
        <v>0</v>
      </c>
      <c r="CM23" s="631" t="str">
        <f t="shared" si="16"/>
        <v/>
      </c>
      <c r="CN23" s="400"/>
      <c r="CO23" s="634" t="str">
        <f t="shared" si="17"/>
        <v/>
      </c>
      <c r="CP23" s="631" t="str">
        <f t="shared" si="19"/>
        <v/>
      </c>
    </row>
    <row r="24" spans="1:94" s="378" customFormat="1" ht="12.75" hidden="1" customHeight="1" x14ac:dyDescent="0.2">
      <c r="A24" s="547" t="str">
        <f>IF('5. Contrasts'!A24="","",'5. Contrasts'!A24)</f>
        <v>MACI assessment - 11</v>
      </c>
      <c r="B24" s="211" t="str">
        <f>IF('5. Contrasts'!B24="","",'5. Contrasts'!B24)</f>
        <v/>
      </c>
      <c r="C24" s="211" t="str">
        <f>IF('5. Contrasts'!C24="","",'5. Contrasts'!C24)</f>
        <v/>
      </c>
      <c r="D24" s="91" t="str">
        <f>IF('5. Contrasts'!D24="","",'5. Contrasts'!D24)</f>
        <v/>
      </c>
      <c r="E24" s="212" t="str">
        <f>IF('5. Contrasts'!E24="","",'5. Contrasts'!E24)</f>
        <v>vs.</v>
      </c>
      <c r="F24" s="211" t="str">
        <f>IF('5. Contrasts'!F24="","",'5. Contrasts'!F24)</f>
        <v/>
      </c>
      <c r="G24" s="93" t="str">
        <f>IF('5. Contrasts'!G24="","",'5. Contrasts'!G24)</f>
        <v/>
      </c>
      <c r="H24" s="399" t="str">
        <f>IF('5. Contrasts'!H24="","",'5. Contrasts'!H24)</f>
        <v/>
      </c>
      <c r="I24" s="211" t="str">
        <f>IF('5. Contrasts'!I24="","",'5. Contrasts'!I24)</f>
        <v/>
      </c>
      <c r="J24" s="211" t="str">
        <f>IF('5. Contrasts'!J24="","",'5. Contrasts'!J24)</f>
        <v/>
      </c>
      <c r="K24" s="211" t="str">
        <f>IF('5. Contrasts'!K24="","",'5. Contrasts'!K24)</f>
        <v/>
      </c>
      <c r="L24" s="211" t="str">
        <f>IF('5. Contrasts'!L24="","",'5. Contrasts'!L24)</f>
        <v/>
      </c>
      <c r="M24" s="211" t="str">
        <f>IF('5. Contrasts'!M24="","",'5. Contrasts'!M24)</f>
        <v/>
      </c>
      <c r="N24" s="211" t="str">
        <f>IF('5. Contrasts'!N24="","",'5. Contrasts'!N24)</f>
        <v/>
      </c>
      <c r="O24" s="211" t="str">
        <f>IF('5. Contrasts'!O24="","",'5. Contrasts'!O24)</f>
        <v/>
      </c>
      <c r="P24" s="211" t="str">
        <f>IF('5. Contrasts'!P24="","",'5. Contrasts'!P24)</f>
        <v/>
      </c>
      <c r="Q24" s="211" t="str">
        <f>IF('5. Contrasts'!Q24="","",'5. Contrasts'!Q24)</f>
        <v/>
      </c>
      <c r="R24" s="211" t="str">
        <f>IF('5. Contrasts'!R24="","",'5. Contrasts'!R24)</f>
        <v/>
      </c>
      <c r="S24" s="211" t="str">
        <f>IF('5. Contrasts'!S24="","",'5. Contrasts'!S24)</f>
        <v/>
      </c>
      <c r="T24" s="211" t="str">
        <f>IF('5. Contrasts'!T24="","",'5. Contrasts'!T24)</f>
        <v/>
      </c>
      <c r="U24" s="211" t="str">
        <f>IF('5. Contrasts'!U24="","",'5. Contrasts'!U24)</f>
        <v/>
      </c>
      <c r="V24" s="211" t="str">
        <f>IF('5. Contrasts'!V24="","",'5. Contrasts'!V24)</f>
        <v/>
      </c>
      <c r="W24" s="211" t="str">
        <f>IF('5. Contrasts'!W24="","",'5. Contrasts'!W24)</f>
        <v/>
      </c>
      <c r="X24" s="211" t="str">
        <f>IF('5. Contrasts'!X24="","",'5. Contrasts'!X24)</f>
        <v/>
      </c>
      <c r="Y24" s="211" t="str">
        <f>IF('5. Contrasts'!Y24="","",'5. Contrasts'!Y24)</f>
        <v/>
      </c>
      <c r="Z24" s="585" t="str">
        <f>IF('5. Contrasts'!Z24="","",'5. Contrasts'!Z24)</f>
        <v/>
      </c>
      <c r="AA24" s="377">
        <f>1</f>
        <v>1</v>
      </c>
      <c r="AC24" s="599"/>
      <c r="AD24" s="81"/>
      <c r="AE24" s="345">
        <f t="shared" si="4"/>
        <v>0</v>
      </c>
      <c r="AF24" s="81"/>
      <c r="AG24" s="81"/>
      <c r="AH24" s="81"/>
      <c r="AI24" s="81"/>
      <c r="AJ24" s="81"/>
      <c r="AK24" s="81"/>
      <c r="AL24" s="81"/>
      <c r="AM24" s="81"/>
      <c r="AN24" s="345">
        <f t="shared" si="5"/>
        <v>0</v>
      </c>
      <c r="AO24" s="345">
        <f t="shared" si="0"/>
        <v>0</v>
      </c>
      <c r="AP24" s="620" t="str">
        <f t="shared" si="6"/>
        <v/>
      </c>
      <c r="AQ24" s="400"/>
      <c r="AR24" s="599"/>
      <c r="AS24" s="81"/>
      <c r="AT24" s="345">
        <f t="shared" si="7"/>
        <v>0</v>
      </c>
      <c r="AU24" s="81"/>
      <c r="AV24" s="81"/>
      <c r="AW24" s="81"/>
      <c r="AX24" s="81"/>
      <c r="AY24" s="81"/>
      <c r="AZ24" s="81"/>
      <c r="BA24" s="81"/>
      <c r="BB24" s="81"/>
      <c r="BC24" s="345">
        <f t="shared" si="8"/>
        <v>0</v>
      </c>
      <c r="BD24" s="345">
        <f t="shared" si="1"/>
        <v>0</v>
      </c>
      <c r="BE24" s="620" t="str">
        <f t="shared" si="9"/>
        <v/>
      </c>
      <c r="BF24" s="400"/>
      <c r="BG24" s="625" t="str">
        <f t="shared" si="10"/>
        <v/>
      </c>
      <c r="BH24" s="346" t="str">
        <f t="shared" si="18"/>
        <v/>
      </c>
      <c r="BI24" s="626"/>
      <c r="BJ24" s="400"/>
      <c r="BK24" s="599"/>
      <c r="BL24" s="81"/>
      <c r="BM24" s="347">
        <f t="shared" si="11"/>
        <v>0</v>
      </c>
      <c r="BN24" s="81"/>
      <c r="BO24" s="81"/>
      <c r="BP24" s="81"/>
      <c r="BQ24" s="81"/>
      <c r="BR24" s="81"/>
      <c r="BS24" s="81"/>
      <c r="BT24" s="81"/>
      <c r="BU24" s="81"/>
      <c r="BV24" s="347">
        <f t="shared" si="12"/>
        <v>0</v>
      </c>
      <c r="BW24" s="347">
        <f t="shared" si="2"/>
        <v>0</v>
      </c>
      <c r="BX24" s="632" t="str">
        <f t="shared" si="13"/>
        <v/>
      </c>
      <c r="BY24" s="400"/>
      <c r="BZ24" s="599"/>
      <c r="CA24" s="81"/>
      <c r="CB24" s="347">
        <f t="shared" si="14"/>
        <v>0</v>
      </c>
      <c r="CC24" s="81"/>
      <c r="CD24" s="81"/>
      <c r="CE24" s="81"/>
      <c r="CF24" s="81"/>
      <c r="CG24" s="81"/>
      <c r="CH24" s="81"/>
      <c r="CI24" s="81"/>
      <c r="CJ24" s="81"/>
      <c r="CK24" s="347">
        <f t="shared" si="15"/>
        <v>0</v>
      </c>
      <c r="CL24" s="347">
        <f t="shared" si="3"/>
        <v>0</v>
      </c>
      <c r="CM24" s="632" t="str">
        <f t="shared" si="16"/>
        <v/>
      </c>
      <c r="CN24" s="400"/>
      <c r="CO24" s="634" t="str">
        <f t="shared" si="17"/>
        <v/>
      </c>
      <c r="CP24" s="631" t="str">
        <f t="shared" si="19"/>
        <v/>
      </c>
    </row>
    <row r="25" spans="1:94" s="378" customFormat="1" ht="12.75" hidden="1" customHeight="1" x14ac:dyDescent="0.2">
      <c r="A25" s="547" t="str">
        <f>IF('5. Contrasts'!A25="","",'5. Contrasts'!A25)</f>
        <v>MACI assessment - 12</v>
      </c>
      <c r="B25" s="211" t="str">
        <f>IF('5. Contrasts'!B25="","",'5. Contrasts'!B25)</f>
        <v/>
      </c>
      <c r="C25" s="211" t="str">
        <f>IF('5. Contrasts'!C25="","",'5. Contrasts'!C25)</f>
        <v/>
      </c>
      <c r="D25" s="91" t="str">
        <f>IF('5. Contrasts'!D25="","",'5. Contrasts'!D25)</f>
        <v/>
      </c>
      <c r="E25" s="212" t="str">
        <f>IF('5. Contrasts'!E25="","",'5. Contrasts'!E25)</f>
        <v>vs.</v>
      </c>
      <c r="F25" s="211" t="str">
        <f>IF('5. Contrasts'!F25="","",'5. Contrasts'!F25)</f>
        <v/>
      </c>
      <c r="G25" s="93" t="str">
        <f>IF('5. Contrasts'!G25="","",'5. Contrasts'!G25)</f>
        <v/>
      </c>
      <c r="H25" s="399" t="str">
        <f>IF('5. Contrasts'!H25="","",'5. Contrasts'!H25)</f>
        <v/>
      </c>
      <c r="I25" s="211" t="str">
        <f>IF('5. Contrasts'!I25="","",'5. Contrasts'!I25)</f>
        <v/>
      </c>
      <c r="J25" s="211" t="str">
        <f>IF('5. Contrasts'!J25="","",'5. Contrasts'!J25)</f>
        <v/>
      </c>
      <c r="K25" s="211" t="str">
        <f>IF('5. Contrasts'!K25="","",'5. Contrasts'!K25)</f>
        <v/>
      </c>
      <c r="L25" s="211" t="str">
        <f>IF('5. Contrasts'!L25="","",'5. Contrasts'!L25)</f>
        <v/>
      </c>
      <c r="M25" s="211" t="str">
        <f>IF('5. Contrasts'!M25="","",'5. Contrasts'!M25)</f>
        <v/>
      </c>
      <c r="N25" s="211" t="str">
        <f>IF('5. Contrasts'!N25="","",'5. Contrasts'!N25)</f>
        <v/>
      </c>
      <c r="O25" s="211" t="str">
        <f>IF('5. Contrasts'!O25="","",'5. Contrasts'!O25)</f>
        <v/>
      </c>
      <c r="P25" s="211" t="str">
        <f>IF('5. Contrasts'!P25="","",'5. Contrasts'!P25)</f>
        <v/>
      </c>
      <c r="Q25" s="211" t="str">
        <f>IF('5. Contrasts'!Q25="","",'5. Contrasts'!Q25)</f>
        <v/>
      </c>
      <c r="R25" s="211" t="str">
        <f>IF('5. Contrasts'!R25="","",'5. Contrasts'!R25)</f>
        <v/>
      </c>
      <c r="S25" s="211" t="str">
        <f>IF('5. Contrasts'!S25="","",'5. Contrasts'!S25)</f>
        <v/>
      </c>
      <c r="T25" s="211" t="str">
        <f>IF('5. Contrasts'!T25="","",'5. Contrasts'!T25)</f>
        <v/>
      </c>
      <c r="U25" s="211" t="str">
        <f>IF('5. Contrasts'!U25="","",'5. Contrasts'!U25)</f>
        <v/>
      </c>
      <c r="V25" s="211" t="str">
        <f>IF('5. Contrasts'!V25="","",'5. Contrasts'!V25)</f>
        <v/>
      </c>
      <c r="W25" s="211" t="str">
        <f>IF('5. Contrasts'!W25="","",'5. Contrasts'!W25)</f>
        <v/>
      </c>
      <c r="X25" s="211" t="str">
        <f>IF('5. Contrasts'!X25="","",'5. Contrasts'!X25)</f>
        <v/>
      </c>
      <c r="Y25" s="211" t="str">
        <f>IF('5. Contrasts'!Y25="","",'5. Contrasts'!Y25)</f>
        <v/>
      </c>
      <c r="Z25" s="585" t="str">
        <f>IF('5. Contrasts'!Z25="","",'5. Contrasts'!Z25)</f>
        <v/>
      </c>
      <c r="AA25" s="377">
        <f>1</f>
        <v>1</v>
      </c>
      <c r="AC25" s="599"/>
      <c r="AD25" s="81"/>
      <c r="AE25" s="345">
        <f t="shared" si="4"/>
        <v>0</v>
      </c>
      <c r="AF25" s="81"/>
      <c r="AG25" s="81"/>
      <c r="AH25" s="81"/>
      <c r="AI25" s="81"/>
      <c r="AJ25" s="81"/>
      <c r="AK25" s="81"/>
      <c r="AL25" s="81"/>
      <c r="AM25" s="81"/>
      <c r="AN25" s="345">
        <f t="shared" si="5"/>
        <v>0</v>
      </c>
      <c r="AO25" s="345">
        <f t="shared" si="0"/>
        <v>0</v>
      </c>
      <c r="AP25" s="619" t="str">
        <f t="shared" si="6"/>
        <v/>
      </c>
      <c r="AQ25" s="400"/>
      <c r="AR25" s="599"/>
      <c r="AS25" s="81"/>
      <c r="AT25" s="345">
        <f t="shared" si="7"/>
        <v>0</v>
      </c>
      <c r="AU25" s="81"/>
      <c r="AV25" s="81"/>
      <c r="AW25" s="81"/>
      <c r="AX25" s="81"/>
      <c r="AY25" s="81"/>
      <c r="AZ25" s="81"/>
      <c r="BA25" s="81"/>
      <c r="BB25" s="81"/>
      <c r="BC25" s="345">
        <f t="shared" si="8"/>
        <v>0</v>
      </c>
      <c r="BD25" s="345">
        <f t="shared" si="1"/>
        <v>0</v>
      </c>
      <c r="BE25" s="619" t="str">
        <f t="shared" si="9"/>
        <v/>
      </c>
      <c r="BF25" s="400"/>
      <c r="BG25" s="625" t="str">
        <f t="shared" si="10"/>
        <v/>
      </c>
      <c r="BH25" s="346" t="str">
        <f t="shared" si="18"/>
        <v/>
      </c>
      <c r="BI25" s="621"/>
      <c r="BJ25" s="400"/>
      <c r="BK25" s="599"/>
      <c r="BL25" s="81"/>
      <c r="BM25" s="347">
        <f t="shared" si="11"/>
        <v>0</v>
      </c>
      <c r="BN25" s="81"/>
      <c r="BO25" s="81"/>
      <c r="BP25" s="81"/>
      <c r="BQ25" s="81"/>
      <c r="BR25" s="81"/>
      <c r="BS25" s="81"/>
      <c r="BT25" s="81"/>
      <c r="BU25" s="81"/>
      <c r="BV25" s="347">
        <f t="shared" si="12"/>
        <v>0</v>
      </c>
      <c r="BW25" s="347">
        <f t="shared" si="2"/>
        <v>0</v>
      </c>
      <c r="BX25" s="631" t="str">
        <f t="shared" si="13"/>
        <v/>
      </c>
      <c r="BY25" s="400"/>
      <c r="BZ25" s="599"/>
      <c r="CA25" s="81"/>
      <c r="CB25" s="347">
        <f t="shared" si="14"/>
        <v>0</v>
      </c>
      <c r="CC25" s="81"/>
      <c r="CD25" s="81"/>
      <c r="CE25" s="81"/>
      <c r="CF25" s="81"/>
      <c r="CG25" s="81"/>
      <c r="CH25" s="81"/>
      <c r="CI25" s="81"/>
      <c r="CJ25" s="81"/>
      <c r="CK25" s="347">
        <f t="shared" si="15"/>
        <v>0</v>
      </c>
      <c r="CL25" s="347">
        <f t="shared" si="3"/>
        <v>0</v>
      </c>
      <c r="CM25" s="631" t="str">
        <f t="shared" si="16"/>
        <v/>
      </c>
      <c r="CN25" s="400"/>
      <c r="CO25" s="634" t="str">
        <f t="shared" si="17"/>
        <v/>
      </c>
      <c r="CP25" s="631" t="str">
        <f t="shared" si="19"/>
        <v/>
      </c>
    </row>
    <row r="26" spans="1:94" s="378" customFormat="1" ht="12.75" hidden="1" customHeight="1" x14ac:dyDescent="0.2">
      <c r="A26" s="547" t="str">
        <f>IF('5. Contrasts'!A26="","",'5. Contrasts'!A26)</f>
        <v>MACI assessment - 13</v>
      </c>
      <c r="B26" s="211" t="str">
        <f>IF('5. Contrasts'!B26="","",'5. Contrasts'!B26)</f>
        <v/>
      </c>
      <c r="C26" s="211" t="str">
        <f>IF('5. Contrasts'!C26="","",'5. Contrasts'!C26)</f>
        <v/>
      </c>
      <c r="D26" s="91" t="str">
        <f>IF('5. Contrasts'!D26="","",'5. Contrasts'!D26)</f>
        <v/>
      </c>
      <c r="E26" s="212" t="str">
        <f>IF('5. Contrasts'!E26="","",'5. Contrasts'!E26)</f>
        <v>vs.</v>
      </c>
      <c r="F26" s="211" t="str">
        <f>IF('5. Contrasts'!F26="","",'5. Contrasts'!F26)</f>
        <v/>
      </c>
      <c r="G26" s="93" t="str">
        <f>IF('5. Contrasts'!G26="","",'5. Contrasts'!G26)</f>
        <v/>
      </c>
      <c r="H26" s="399" t="str">
        <f>IF('5. Contrasts'!H26="","",'5. Contrasts'!H26)</f>
        <v/>
      </c>
      <c r="I26" s="211" t="str">
        <f>IF('5. Contrasts'!I26="","",'5. Contrasts'!I26)</f>
        <v/>
      </c>
      <c r="J26" s="211" t="str">
        <f>IF('5. Contrasts'!J26="","",'5. Contrasts'!J26)</f>
        <v/>
      </c>
      <c r="K26" s="211" t="str">
        <f>IF('5. Contrasts'!K26="","",'5. Contrasts'!K26)</f>
        <v/>
      </c>
      <c r="L26" s="211" t="str">
        <f>IF('5. Contrasts'!L26="","",'5. Contrasts'!L26)</f>
        <v/>
      </c>
      <c r="M26" s="211" t="str">
        <f>IF('5. Contrasts'!M26="","",'5. Contrasts'!M26)</f>
        <v/>
      </c>
      <c r="N26" s="211" t="str">
        <f>IF('5. Contrasts'!N26="","",'5. Contrasts'!N26)</f>
        <v/>
      </c>
      <c r="O26" s="211" t="str">
        <f>IF('5. Contrasts'!O26="","",'5. Contrasts'!O26)</f>
        <v/>
      </c>
      <c r="P26" s="211" t="str">
        <f>IF('5. Contrasts'!P26="","",'5. Contrasts'!P26)</f>
        <v/>
      </c>
      <c r="Q26" s="211" t="str">
        <f>IF('5. Contrasts'!Q26="","",'5. Contrasts'!Q26)</f>
        <v/>
      </c>
      <c r="R26" s="211" t="str">
        <f>IF('5. Contrasts'!R26="","",'5. Contrasts'!R26)</f>
        <v/>
      </c>
      <c r="S26" s="211" t="str">
        <f>IF('5. Contrasts'!S26="","",'5. Contrasts'!S26)</f>
        <v/>
      </c>
      <c r="T26" s="211" t="str">
        <f>IF('5. Contrasts'!T26="","",'5. Contrasts'!T26)</f>
        <v/>
      </c>
      <c r="U26" s="211" t="str">
        <f>IF('5. Contrasts'!U26="","",'5. Contrasts'!U26)</f>
        <v/>
      </c>
      <c r="V26" s="211" t="str">
        <f>IF('5. Contrasts'!V26="","",'5. Contrasts'!V26)</f>
        <v/>
      </c>
      <c r="W26" s="211" t="str">
        <f>IF('5. Contrasts'!W26="","",'5. Contrasts'!W26)</f>
        <v/>
      </c>
      <c r="X26" s="211" t="str">
        <f>IF('5. Contrasts'!X26="","",'5. Contrasts'!X26)</f>
        <v/>
      </c>
      <c r="Y26" s="211" t="str">
        <f>IF('5. Contrasts'!Y26="","",'5. Contrasts'!Y26)</f>
        <v/>
      </c>
      <c r="Z26" s="585" t="str">
        <f>IF('5. Contrasts'!Z26="","",'5. Contrasts'!Z26)</f>
        <v/>
      </c>
      <c r="AA26" s="377">
        <f>1</f>
        <v>1</v>
      </c>
      <c r="AC26" s="599"/>
      <c r="AD26" s="81"/>
      <c r="AE26" s="345">
        <f t="shared" si="4"/>
        <v>0</v>
      </c>
      <c r="AF26" s="81"/>
      <c r="AG26" s="81"/>
      <c r="AH26" s="81"/>
      <c r="AI26" s="81"/>
      <c r="AJ26" s="81"/>
      <c r="AK26" s="81"/>
      <c r="AL26" s="81"/>
      <c r="AM26" s="81"/>
      <c r="AN26" s="345">
        <f t="shared" si="5"/>
        <v>0</v>
      </c>
      <c r="AO26" s="345">
        <f t="shared" si="0"/>
        <v>0</v>
      </c>
      <c r="AP26" s="619" t="str">
        <f t="shared" si="6"/>
        <v/>
      </c>
      <c r="AQ26" s="400"/>
      <c r="AR26" s="599"/>
      <c r="AS26" s="81"/>
      <c r="AT26" s="345">
        <f t="shared" si="7"/>
        <v>0</v>
      </c>
      <c r="AU26" s="81"/>
      <c r="AV26" s="81"/>
      <c r="AW26" s="81"/>
      <c r="AX26" s="81"/>
      <c r="AY26" s="81"/>
      <c r="AZ26" s="81"/>
      <c r="BA26" s="81"/>
      <c r="BB26" s="81"/>
      <c r="BC26" s="345">
        <f t="shared" si="8"/>
        <v>0</v>
      </c>
      <c r="BD26" s="345">
        <f t="shared" si="1"/>
        <v>0</v>
      </c>
      <c r="BE26" s="619" t="str">
        <f t="shared" si="9"/>
        <v/>
      </c>
      <c r="BF26" s="400"/>
      <c r="BG26" s="625" t="str">
        <f t="shared" si="10"/>
        <v/>
      </c>
      <c r="BH26" s="346" t="str">
        <f t="shared" si="18"/>
        <v/>
      </c>
      <c r="BI26" s="621"/>
      <c r="BJ26" s="400"/>
      <c r="BK26" s="599"/>
      <c r="BL26" s="81"/>
      <c r="BM26" s="347">
        <f t="shared" si="11"/>
        <v>0</v>
      </c>
      <c r="BN26" s="81"/>
      <c r="BO26" s="81"/>
      <c r="BP26" s="81"/>
      <c r="BQ26" s="81"/>
      <c r="BR26" s="81"/>
      <c r="BS26" s="81"/>
      <c r="BT26" s="81"/>
      <c r="BU26" s="81"/>
      <c r="BV26" s="347">
        <f t="shared" si="12"/>
        <v>0</v>
      </c>
      <c r="BW26" s="347">
        <f t="shared" si="2"/>
        <v>0</v>
      </c>
      <c r="BX26" s="631" t="str">
        <f t="shared" si="13"/>
        <v/>
      </c>
      <c r="BY26" s="400"/>
      <c r="BZ26" s="599"/>
      <c r="CA26" s="81"/>
      <c r="CB26" s="347">
        <f t="shared" si="14"/>
        <v>0</v>
      </c>
      <c r="CC26" s="81"/>
      <c r="CD26" s="81"/>
      <c r="CE26" s="81"/>
      <c r="CF26" s="81"/>
      <c r="CG26" s="81"/>
      <c r="CH26" s="81"/>
      <c r="CI26" s="81"/>
      <c r="CJ26" s="81"/>
      <c r="CK26" s="347">
        <f t="shared" si="15"/>
        <v>0</v>
      </c>
      <c r="CL26" s="347">
        <f t="shared" si="3"/>
        <v>0</v>
      </c>
      <c r="CM26" s="631" t="str">
        <f t="shared" si="16"/>
        <v/>
      </c>
      <c r="CN26" s="400"/>
      <c r="CO26" s="634" t="str">
        <f t="shared" si="17"/>
        <v/>
      </c>
      <c r="CP26" s="631" t="str">
        <f t="shared" si="19"/>
        <v/>
      </c>
    </row>
    <row r="27" spans="1:94" s="378" customFormat="1" ht="12.75" hidden="1" customHeight="1" x14ac:dyDescent="0.2">
      <c r="A27" s="547" t="str">
        <f>IF('5. Contrasts'!A27="","",'5. Contrasts'!A27)</f>
        <v>MACI assessment - 14</v>
      </c>
      <c r="B27" s="211" t="str">
        <f>IF('5. Contrasts'!B27="","",'5. Contrasts'!B27)</f>
        <v/>
      </c>
      <c r="C27" s="211" t="str">
        <f>IF('5. Contrasts'!C27="","",'5. Contrasts'!C27)</f>
        <v/>
      </c>
      <c r="D27" s="91" t="str">
        <f>IF('5. Contrasts'!D27="","",'5. Contrasts'!D27)</f>
        <v/>
      </c>
      <c r="E27" s="212" t="str">
        <f>IF('5. Contrasts'!E27="","",'5. Contrasts'!E27)</f>
        <v>vs.</v>
      </c>
      <c r="F27" s="211" t="str">
        <f>IF('5. Contrasts'!F27="","",'5. Contrasts'!F27)</f>
        <v/>
      </c>
      <c r="G27" s="93" t="str">
        <f>IF('5. Contrasts'!G27="","",'5. Contrasts'!G27)</f>
        <v/>
      </c>
      <c r="H27" s="399" t="str">
        <f>IF('5. Contrasts'!H27="","",'5. Contrasts'!H27)</f>
        <v/>
      </c>
      <c r="I27" s="211" t="str">
        <f>IF('5. Contrasts'!I27="","",'5. Contrasts'!I27)</f>
        <v/>
      </c>
      <c r="J27" s="211" t="str">
        <f>IF('5. Contrasts'!J27="","",'5. Contrasts'!J27)</f>
        <v/>
      </c>
      <c r="K27" s="211" t="str">
        <f>IF('5. Contrasts'!K27="","",'5. Contrasts'!K27)</f>
        <v/>
      </c>
      <c r="L27" s="211" t="str">
        <f>IF('5. Contrasts'!L27="","",'5. Contrasts'!L27)</f>
        <v/>
      </c>
      <c r="M27" s="211" t="str">
        <f>IF('5. Contrasts'!M27="","",'5. Contrasts'!M27)</f>
        <v/>
      </c>
      <c r="N27" s="211" t="str">
        <f>IF('5. Contrasts'!N27="","",'5. Contrasts'!N27)</f>
        <v/>
      </c>
      <c r="O27" s="211" t="str">
        <f>IF('5. Contrasts'!O27="","",'5. Contrasts'!O27)</f>
        <v/>
      </c>
      <c r="P27" s="211" t="str">
        <f>IF('5. Contrasts'!P27="","",'5. Contrasts'!P27)</f>
        <v/>
      </c>
      <c r="Q27" s="211" t="str">
        <f>IF('5. Contrasts'!Q27="","",'5. Contrasts'!Q27)</f>
        <v/>
      </c>
      <c r="R27" s="211" t="str">
        <f>IF('5. Contrasts'!R27="","",'5. Contrasts'!R27)</f>
        <v/>
      </c>
      <c r="S27" s="211" t="str">
        <f>IF('5. Contrasts'!S27="","",'5. Contrasts'!S27)</f>
        <v/>
      </c>
      <c r="T27" s="211" t="str">
        <f>IF('5. Contrasts'!T27="","",'5. Contrasts'!T27)</f>
        <v/>
      </c>
      <c r="U27" s="211" t="str">
        <f>IF('5. Contrasts'!U27="","",'5. Contrasts'!U27)</f>
        <v/>
      </c>
      <c r="V27" s="211" t="str">
        <f>IF('5. Contrasts'!V27="","",'5. Contrasts'!V27)</f>
        <v/>
      </c>
      <c r="W27" s="211" t="str">
        <f>IF('5. Contrasts'!W27="","",'5. Contrasts'!W27)</f>
        <v/>
      </c>
      <c r="X27" s="211" t="str">
        <f>IF('5. Contrasts'!X27="","",'5. Contrasts'!X27)</f>
        <v/>
      </c>
      <c r="Y27" s="211" t="str">
        <f>IF('5. Contrasts'!Y27="","",'5. Contrasts'!Y27)</f>
        <v/>
      </c>
      <c r="Z27" s="585" t="str">
        <f>IF('5. Contrasts'!Z27="","",'5. Contrasts'!Z27)</f>
        <v/>
      </c>
      <c r="AA27" s="377">
        <f>1</f>
        <v>1</v>
      </c>
      <c r="AC27" s="599"/>
      <c r="AD27" s="81"/>
      <c r="AE27" s="345">
        <f t="shared" si="4"/>
        <v>0</v>
      </c>
      <c r="AF27" s="81"/>
      <c r="AG27" s="81"/>
      <c r="AH27" s="81"/>
      <c r="AI27" s="81"/>
      <c r="AJ27" s="81"/>
      <c r="AK27" s="81"/>
      <c r="AL27" s="81"/>
      <c r="AM27" s="81"/>
      <c r="AN27" s="345">
        <f t="shared" si="5"/>
        <v>0</v>
      </c>
      <c r="AO27" s="345">
        <f t="shared" si="0"/>
        <v>0</v>
      </c>
      <c r="AP27" s="619" t="str">
        <f t="shared" si="6"/>
        <v/>
      </c>
      <c r="AQ27" s="400"/>
      <c r="AR27" s="599"/>
      <c r="AS27" s="81"/>
      <c r="AT27" s="345">
        <f t="shared" si="7"/>
        <v>0</v>
      </c>
      <c r="AU27" s="81"/>
      <c r="AV27" s="81"/>
      <c r="AW27" s="81"/>
      <c r="AX27" s="81"/>
      <c r="AY27" s="81"/>
      <c r="AZ27" s="81"/>
      <c r="BA27" s="81"/>
      <c r="BB27" s="81"/>
      <c r="BC27" s="345">
        <f t="shared" si="8"/>
        <v>0</v>
      </c>
      <c r="BD27" s="345">
        <f t="shared" si="1"/>
        <v>0</v>
      </c>
      <c r="BE27" s="619" t="str">
        <f t="shared" si="9"/>
        <v/>
      </c>
      <c r="BF27" s="400"/>
      <c r="BG27" s="625" t="str">
        <f t="shared" si="10"/>
        <v/>
      </c>
      <c r="BH27" s="346" t="str">
        <f t="shared" si="18"/>
        <v/>
      </c>
      <c r="BI27" s="621"/>
      <c r="BJ27" s="400"/>
      <c r="BK27" s="599"/>
      <c r="BL27" s="81"/>
      <c r="BM27" s="347">
        <f t="shared" si="11"/>
        <v>0</v>
      </c>
      <c r="BN27" s="81"/>
      <c r="BO27" s="81"/>
      <c r="BP27" s="81"/>
      <c r="BQ27" s="81"/>
      <c r="BR27" s="81"/>
      <c r="BS27" s="81"/>
      <c r="BT27" s="81"/>
      <c r="BU27" s="81"/>
      <c r="BV27" s="347">
        <f t="shared" si="12"/>
        <v>0</v>
      </c>
      <c r="BW27" s="347">
        <f t="shared" si="2"/>
        <v>0</v>
      </c>
      <c r="BX27" s="631" t="str">
        <f t="shared" si="13"/>
        <v/>
      </c>
      <c r="BY27" s="400"/>
      <c r="BZ27" s="599"/>
      <c r="CA27" s="81"/>
      <c r="CB27" s="347">
        <f t="shared" si="14"/>
        <v>0</v>
      </c>
      <c r="CC27" s="81"/>
      <c r="CD27" s="81"/>
      <c r="CE27" s="81"/>
      <c r="CF27" s="81"/>
      <c r="CG27" s="81"/>
      <c r="CH27" s="81"/>
      <c r="CI27" s="81"/>
      <c r="CJ27" s="81"/>
      <c r="CK27" s="347">
        <f t="shared" si="15"/>
        <v>0</v>
      </c>
      <c r="CL27" s="347">
        <f t="shared" si="3"/>
        <v>0</v>
      </c>
      <c r="CM27" s="631" t="str">
        <f t="shared" si="16"/>
        <v/>
      </c>
      <c r="CN27" s="400"/>
      <c r="CO27" s="634" t="str">
        <f t="shared" si="17"/>
        <v/>
      </c>
      <c r="CP27" s="631" t="str">
        <f t="shared" si="19"/>
        <v/>
      </c>
    </row>
    <row r="28" spans="1:94" s="378" customFormat="1" ht="12.75" hidden="1" customHeight="1" x14ac:dyDescent="0.2">
      <c r="A28" s="547" t="str">
        <f>IF('5. Contrasts'!A28="","",'5. Contrasts'!A28)</f>
        <v>MACI assessment - 15</v>
      </c>
      <c r="B28" s="211" t="str">
        <f>IF('5. Contrasts'!B28="","",'5. Contrasts'!B28)</f>
        <v/>
      </c>
      <c r="C28" s="211" t="str">
        <f>IF('5. Contrasts'!C28="","",'5. Contrasts'!C28)</f>
        <v/>
      </c>
      <c r="D28" s="91" t="str">
        <f>IF('5. Contrasts'!D28="","",'5. Contrasts'!D28)</f>
        <v/>
      </c>
      <c r="E28" s="212" t="str">
        <f>IF('5. Contrasts'!E28="","",'5. Contrasts'!E28)</f>
        <v>vs.</v>
      </c>
      <c r="F28" s="211" t="str">
        <f>IF('5. Contrasts'!F28="","",'5. Contrasts'!F28)</f>
        <v/>
      </c>
      <c r="G28" s="93" t="str">
        <f>IF('5. Contrasts'!G28="","",'5. Contrasts'!G28)</f>
        <v/>
      </c>
      <c r="H28" s="399" t="str">
        <f>IF('5. Contrasts'!H28="","",'5. Contrasts'!H28)</f>
        <v/>
      </c>
      <c r="I28" s="211" t="str">
        <f>IF('5. Contrasts'!I28="","",'5. Contrasts'!I28)</f>
        <v/>
      </c>
      <c r="J28" s="211" t="str">
        <f>IF('5. Contrasts'!J28="","",'5. Contrasts'!J28)</f>
        <v/>
      </c>
      <c r="K28" s="211" t="str">
        <f>IF('5. Contrasts'!K28="","",'5. Contrasts'!K28)</f>
        <v/>
      </c>
      <c r="L28" s="211" t="str">
        <f>IF('5. Contrasts'!L28="","",'5. Contrasts'!L28)</f>
        <v/>
      </c>
      <c r="M28" s="211" t="str">
        <f>IF('5. Contrasts'!M28="","",'5. Contrasts'!M28)</f>
        <v/>
      </c>
      <c r="N28" s="211" t="str">
        <f>IF('5. Contrasts'!N28="","",'5. Contrasts'!N28)</f>
        <v/>
      </c>
      <c r="O28" s="211" t="str">
        <f>IF('5. Contrasts'!O28="","",'5. Contrasts'!O28)</f>
        <v/>
      </c>
      <c r="P28" s="211" t="str">
        <f>IF('5. Contrasts'!P28="","",'5. Contrasts'!P28)</f>
        <v/>
      </c>
      <c r="Q28" s="211" t="str">
        <f>IF('5. Contrasts'!Q28="","",'5. Contrasts'!Q28)</f>
        <v/>
      </c>
      <c r="R28" s="211" t="str">
        <f>IF('5. Contrasts'!R28="","",'5. Contrasts'!R28)</f>
        <v/>
      </c>
      <c r="S28" s="211" t="str">
        <f>IF('5. Contrasts'!S28="","",'5. Contrasts'!S28)</f>
        <v/>
      </c>
      <c r="T28" s="211" t="str">
        <f>IF('5. Contrasts'!T28="","",'5. Contrasts'!T28)</f>
        <v/>
      </c>
      <c r="U28" s="211" t="str">
        <f>IF('5. Contrasts'!U28="","",'5. Contrasts'!U28)</f>
        <v/>
      </c>
      <c r="V28" s="211" t="str">
        <f>IF('5. Contrasts'!V28="","",'5. Contrasts'!V28)</f>
        <v/>
      </c>
      <c r="W28" s="211" t="str">
        <f>IF('5. Contrasts'!W28="","",'5. Contrasts'!W28)</f>
        <v/>
      </c>
      <c r="X28" s="211" t="str">
        <f>IF('5. Contrasts'!X28="","",'5. Contrasts'!X28)</f>
        <v/>
      </c>
      <c r="Y28" s="211" t="str">
        <f>IF('5. Contrasts'!Y28="","",'5. Contrasts'!Y28)</f>
        <v/>
      </c>
      <c r="Z28" s="585" t="str">
        <f>IF('5. Contrasts'!Z28="","",'5. Contrasts'!Z28)</f>
        <v/>
      </c>
      <c r="AA28" s="377">
        <f>1</f>
        <v>1</v>
      </c>
      <c r="AC28" s="599"/>
      <c r="AD28" s="81"/>
      <c r="AE28" s="345">
        <f t="shared" si="4"/>
        <v>0</v>
      </c>
      <c r="AF28" s="81"/>
      <c r="AG28" s="81"/>
      <c r="AH28" s="81"/>
      <c r="AI28" s="81"/>
      <c r="AJ28" s="81"/>
      <c r="AK28" s="81"/>
      <c r="AL28" s="81"/>
      <c r="AM28" s="81"/>
      <c r="AN28" s="345">
        <f t="shared" si="5"/>
        <v>0</v>
      </c>
      <c r="AO28" s="345">
        <f t="shared" si="0"/>
        <v>0</v>
      </c>
      <c r="AP28" s="619" t="str">
        <f t="shared" si="6"/>
        <v/>
      </c>
      <c r="AQ28" s="400"/>
      <c r="AR28" s="599"/>
      <c r="AS28" s="81"/>
      <c r="AT28" s="345">
        <f t="shared" si="7"/>
        <v>0</v>
      </c>
      <c r="AU28" s="81"/>
      <c r="AV28" s="81"/>
      <c r="AW28" s="81"/>
      <c r="AX28" s="81"/>
      <c r="AY28" s="81"/>
      <c r="AZ28" s="81"/>
      <c r="BA28" s="81"/>
      <c r="BB28" s="81"/>
      <c r="BC28" s="345">
        <f t="shared" si="8"/>
        <v>0</v>
      </c>
      <c r="BD28" s="345">
        <f t="shared" si="1"/>
        <v>0</v>
      </c>
      <c r="BE28" s="619" t="str">
        <f t="shared" si="9"/>
        <v/>
      </c>
      <c r="BF28" s="400"/>
      <c r="BG28" s="625" t="str">
        <f t="shared" si="10"/>
        <v/>
      </c>
      <c r="BH28" s="346" t="str">
        <f t="shared" si="18"/>
        <v/>
      </c>
      <c r="BI28" s="621"/>
      <c r="BJ28" s="400"/>
      <c r="BK28" s="599"/>
      <c r="BL28" s="81"/>
      <c r="BM28" s="347">
        <f t="shared" si="11"/>
        <v>0</v>
      </c>
      <c r="BN28" s="81"/>
      <c r="BO28" s="81"/>
      <c r="BP28" s="81"/>
      <c r="BQ28" s="81"/>
      <c r="BR28" s="81"/>
      <c r="BS28" s="81"/>
      <c r="BT28" s="81"/>
      <c r="BU28" s="81"/>
      <c r="BV28" s="347">
        <f t="shared" si="12"/>
        <v>0</v>
      </c>
      <c r="BW28" s="347">
        <f t="shared" si="2"/>
        <v>0</v>
      </c>
      <c r="BX28" s="631" t="str">
        <f t="shared" si="13"/>
        <v/>
      </c>
      <c r="BY28" s="400"/>
      <c r="BZ28" s="599"/>
      <c r="CA28" s="81"/>
      <c r="CB28" s="347">
        <f t="shared" si="14"/>
        <v>0</v>
      </c>
      <c r="CC28" s="81"/>
      <c r="CD28" s="81"/>
      <c r="CE28" s="81"/>
      <c r="CF28" s="81"/>
      <c r="CG28" s="81"/>
      <c r="CH28" s="81"/>
      <c r="CI28" s="81"/>
      <c r="CJ28" s="81"/>
      <c r="CK28" s="347">
        <f t="shared" si="15"/>
        <v>0</v>
      </c>
      <c r="CL28" s="347">
        <f t="shared" si="3"/>
        <v>0</v>
      </c>
      <c r="CM28" s="631" t="str">
        <f t="shared" si="16"/>
        <v/>
      </c>
      <c r="CN28" s="400"/>
      <c r="CO28" s="634" t="str">
        <f t="shared" si="17"/>
        <v/>
      </c>
      <c r="CP28" s="631" t="str">
        <f t="shared" si="19"/>
        <v/>
      </c>
    </row>
    <row r="29" spans="1:94" s="378" customFormat="1" ht="12.75" hidden="1" customHeight="1" x14ac:dyDescent="0.2">
      <c r="A29" s="547" t="str">
        <f>IF('5. Contrasts'!A29="","",'5. Contrasts'!A29)</f>
        <v>MACI assessment - 16</v>
      </c>
      <c r="B29" s="211" t="str">
        <f>IF('5. Contrasts'!B29="","",'5. Contrasts'!B29)</f>
        <v/>
      </c>
      <c r="C29" s="211" t="str">
        <f>IF('5. Contrasts'!C29="","",'5. Contrasts'!C29)</f>
        <v/>
      </c>
      <c r="D29" s="91" t="str">
        <f>IF('5. Contrasts'!D29="","",'5. Contrasts'!D29)</f>
        <v/>
      </c>
      <c r="E29" s="212" t="str">
        <f>IF('5. Contrasts'!E29="","",'5. Contrasts'!E29)</f>
        <v>vs.</v>
      </c>
      <c r="F29" s="211" t="str">
        <f>IF('5. Contrasts'!F29="","",'5. Contrasts'!F29)</f>
        <v/>
      </c>
      <c r="G29" s="93" t="str">
        <f>IF('5. Contrasts'!G29="","",'5. Contrasts'!G29)</f>
        <v/>
      </c>
      <c r="H29" s="399" t="str">
        <f>IF('5. Contrasts'!H29="","",'5. Contrasts'!H29)</f>
        <v/>
      </c>
      <c r="I29" s="211" t="str">
        <f>IF('5. Contrasts'!I29="","",'5. Contrasts'!I29)</f>
        <v/>
      </c>
      <c r="J29" s="211" t="str">
        <f>IF('5. Contrasts'!J29="","",'5. Contrasts'!J29)</f>
        <v/>
      </c>
      <c r="K29" s="211" t="str">
        <f>IF('5. Contrasts'!K29="","",'5. Contrasts'!K29)</f>
        <v/>
      </c>
      <c r="L29" s="211" t="str">
        <f>IF('5. Contrasts'!L29="","",'5. Contrasts'!L29)</f>
        <v/>
      </c>
      <c r="M29" s="211" t="str">
        <f>IF('5. Contrasts'!M29="","",'5. Contrasts'!M29)</f>
        <v/>
      </c>
      <c r="N29" s="211" t="str">
        <f>IF('5. Contrasts'!N29="","",'5. Contrasts'!N29)</f>
        <v/>
      </c>
      <c r="O29" s="211" t="str">
        <f>IF('5. Contrasts'!O29="","",'5. Contrasts'!O29)</f>
        <v/>
      </c>
      <c r="P29" s="211" t="str">
        <f>IF('5. Contrasts'!P29="","",'5. Contrasts'!P29)</f>
        <v/>
      </c>
      <c r="Q29" s="211" t="str">
        <f>IF('5. Contrasts'!Q29="","",'5. Contrasts'!Q29)</f>
        <v/>
      </c>
      <c r="R29" s="211" t="str">
        <f>IF('5. Contrasts'!R29="","",'5. Contrasts'!R29)</f>
        <v/>
      </c>
      <c r="S29" s="211" t="str">
        <f>IF('5. Contrasts'!S29="","",'5. Contrasts'!S29)</f>
        <v/>
      </c>
      <c r="T29" s="211" t="str">
        <f>IF('5. Contrasts'!T29="","",'5. Contrasts'!T29)</f>
        <v/>
      </c>
      <c r="U29" s="211" t="str">
        <f>IF('5. Contrasts'!U29="","",'5. Contrasts'!U29)</f>
        <v/>
      </c>
      <c r="V29" s="211" t="str">
        <f>IF('5. Contrasts'!V29="","",'5. Contrasts'!V29)</f>
        <v/>
      </c>
      <c r="W29" s="211" t="str">
        <f>IF('5. Contrasts'!W29="","",'5. Contrasts'!W29)</f>
        <v/>
      </c>
      <c r="X29" s="211" t="str">
        <f>IF('5. Contrasts'!X29="","",'5. Contrasts'!X29)</f>
        <v/>
      </c>
      <c r="Y29" s="211" t="str">
        <f>IF('5. Contrasts'!Y29="","",'5. Contrasts'!Y29)</f>
        <v/>
      </c>
      <c r="Z29" s="585" t="str">
        <f>IF('5. Contrasts'!Z29="","",'5. Contrasts'!Z29)</f>
        <v/>
      </c>
      <c r="AA29" s="377">
        <f>1</f>
        <v>1</v>
      </c>
      <c r="AC29" s="599"/>
      <c r="AD29" s="81"/>
      <c r="AE29" s="345">
        <f t="shared" si="4"/>
        <v>0</v>
      </c>
      <c r="AF29" s="81"/>
      <c r="AG29" s="81"/>
      <c r="AH29" s="81"/>
      <c r="AI29" s="81"/>
      <c r="AJ29" s="81"/>
      <c r="AK29" s="81"/>
      <c r="AL29" s="81"/>
      <c r="AM29" s="81"/>
      <c r="AN29" s="345">
        <f t="shared" si="5"/>
        <v>0</v>
      </c>
      <c r="AO29" s="345">
        <f t="shared" si="0"/>
        <v>0</v>
      </c>
      <c r="AP29" s="619" t="str">
        <f t="shared" si="6"/>
        <v/>
      </c>
      <c r="AQ29" s="400"/>
      <c r="AR29" s="599"/>
      <c r="AS29" s="81"/>
      <c r="AT29" s="345">
        <f t="shared" si="7"/>
        <v>0</v>
      </c>
      <c r="AU29" s="81"/>
      <c r="AV29" s="81"/>
      <c r="AW29" s="81"/>
      <c r="AX29" s="81"/>
      <c r="AY29" s="81"/>
      <c r="AZ29" s="81"/>
      <c r="BA29" s="81"/>
      <c r="BB29" s="81"/>
      <c r="BC29" s="345">
        <f t="shared" si="8"/>
        <v>0</v>
      </c>
      <c r="BD29" s="345">
        <f t="shared" si="1"/>
        <v>0</v>
      </c>
      <c r="BE29" s="619" t="str">
        <f t="shared" si="9"/>
        <v/>
      </c>
      <c r="BF29" s="400"/>
      <c r="BG29" s="625" t="str">
        <f t="shared" si="10"/>
        <v/>
      </c>
      <c r="BH29" s="346" t="str">
        <f t="shared" si="18"/>
        <v/>
      </c>
      <c r="BI29" s="621"/>
      <c r="BJ29" s="400"/>
      <c r="BK29" s="599"/>
      <c r="BL29" s="81"/>
      <c r="BM29" s="347">
        <f t="shared" si="11"/>
        <v>0</v>
      </c>
      <c r="BN29" s="81"/>
      <c r="BO29" s="81"/>
      <c r="BP29" s="81"/>
      <c r="BQ29" s="81"/>
      <c r="BR29" s="81"/>
      <c r="BS29" s="81"/>
      <c r="BT29" s="81"/>
      <c r="BU29" s="81"/>
      <c r="BV29" s="347">
        <f t="shared" si="12"/>
        <v>0</v>
      </c>
      <c r="BW29" s="347">
        <f t="shared" si="2"/>
        <v>0</v>
      </c>
      <c r="BX29" s="631" t="str">
        <f t="shared" si="13"/>
        <v/>
      </c>
      <c r="BY29" s="400"/>
      <c r="BZ29" s="599"/>
      <c r="CA29" s="81"/>
      <c r="CB29" s="347">
        <f t="shared" si="14"/>
        <v>0</v>
      </c>
      <c r="CC29" s="81"/>
      <c r="CD29" s="81"/>
      <c r="CE29" s="81"/>
      <c r="CF29" s="81"/>
      <c r="CG29" s="81"/>
      <c r="CH29" s="81"/>
      <c r="CI29" s="81"/>
      <c r="CJ29" s="81"/>
      <c r="CK29" s="347">
        <f t="shared" si="15"/>
        <v>0</v>
      </c>
      <c r="CL29" s="347">
        <f t="shared" si="3"/>
        <v>0</v>
      </c>
      <c r="CM29" s="631" t="str">
        <f t="shared" si="16"/>
        <v/>
      </c>
      <c r="CN29" s="400"/>
      <c r="CO29" s="634" t="str">
        <f t="shared" si="17"/>
        <v/>
      </c>
      <c r="CP29" s="631" t="str">
        <f t="shared" si="19"/>
        <v/>
      </c>
    </row>
    <row r="30" spans="1:94" s="378" customFormat="1" ht="12.75" hidden="1" customHeight="1" x14ac:dyDescent="0.2">
      <c r="A30" s="547" t="str">
        <f>IF('5. Contrasts'!A30="","",'5. Contrasts'!A30)</f>
        <v>MACI assessment - 17</v>
      </c>
      <c r="B30" s="211" t="str">
        <f>IF('5. Contrasts'!B30="","",'5. Contrasts'!B30)</f>
        <v/>
      </c>
      <c r="C30" s="211" t="str">
        <f>IF('5. Contrasts'!C30="","",'5. Contrasts'!C30)</f>
        <v/>
      </c>
      <c r="D30" s="91" t="str">
        <f>IF('5. Contrasts'!D30="","",'5. Contrasts'!D30)</f>
        <v/>
      </c>
      <c r="E30" s="212" t="str">
        <f>IF('5. Contrasts'!E30="","",'5. Contrasts'!E30)</f>
        <v>vs.</v>
      </c>
      <c r="F30" s="211" t="str">
        <f>IF('5. Contrasts'!F30="","",'5. Contrasts'!F30)</f>
        <v/>
      </c>
      <c r="G30" s="93" t="str">
        <f>IF('5. Contrasts'!G30="","",'5. Contrasts'!G30)</f>
        <v/>
      </c>
      <c r="H30" s="399" t="str">
        <f>IF('5. Contrasts'!H30="","",'5. Contrasts'!H30)</f>
        <v/>
      </c>
      <c r="I30" s="211" t="str">
        <f>IF('5. Contrasts'!I30="","",'5. Contrasts'!I30)</f>
        <v/>
      </c>
      <c r="J30" s="211" t="str">
        <f>IF('5. Contrasts'!J30="","",'5. Contrasts'!J30)</f>
        <v/>
      </c>
      <c r="K30" s="211" t="str">
        <f>IF('5. Contrasts'!K30="","",'5. Contrasts'!K30)</f>
        <v/>
      </c>
      <c r="L30" s="211" t="str">
        <f>IF('5. Contrasts'!L30="","",'5. Contrasts'!L30)</f>
        <v/>
      </c>
      <c r="M30" s="211" t="str">
        <f>IF('5. Contrasts'!M30="","",'5. Contrasts'!M30)</f>
        <v/>
      </c>
      <c r="N30" s="211" t="str">
        <f>IF('5. Contrasts'!N30="","",'5. Contrasts'!N30)</f>
        <v/>
      </c>
      <c r="O30" s="211" t="str">
        <f>IF('5. Contrasts'!O30="","",'5. Contrasts'!O30)</f>
        <v/>
      </c>
      <c r="P30" s="211" t="str">
        <f>IF('5. Contrasts'!P30="","",'5. Contrasts'!P30)</f>
        <v/>
      </c>
      <c r="Q30" s="211" t="str">
        <f>IF('5. Contrasts'!Q30="","",'5. Contrasts'!Q30)</f>
        <v/>
      </c>
      <c r="R30" s="211" t="str">
        <f>IF('5. Contrasts'!R30="","",'5. Contrasts'!R30)</f>
        <v/>
      </c>
      <c r="S30" s="211" t="str">
        <f>IF('5. Contrasts'!S30="","",'5. Contrasts'!S30)</f>
        <v/>
      </c>
      <c r="T30" s="211" t="str">
        <f>IF('5. Contrasts'!T30="","",'5. Contrasts'!T30)</f>
        <v/>
      </c>
      <c r="U30" s="211" t="str">
        <f>IF('5. Contrasts'!U30="","",'5. Contrasts'!U30)</f>
        <v/>
      </c>
      <c r="V30" s="211" t="str">
        <f>IF('5. Contrasts'!V30="","",'5. Contrasts'!V30)</f>
        <v/>
      </c>
      <c r="W30" s="211" t="str">
        <f>IF('5. Contrasts'!W30="","",'5. Contrasts'!W30)</f>
        <v/>
      </c>
      <c r="X30" s="211" t="str">
        <f>IF('5. Contrasts'!X30="","",'5. Contrasts'!X30)</f>
        <v/>
      </c>
      <c r="Y30" s="211" t="str">
        <f>IF('5. Contrasts'!Y30="","",'5. Contrasts'!Y30)</f>
        <v/>
      </c>
      <c r="Z30" s="585" t="str">
        <f>IF('5. Contrasts'!Z30="","",'5. Contrasts'!Z30)</f>
        <v/>
      </c>
      <c r="AA30" s="377">
        <f>1</f>
        <v>1</v>
      </c>
      <c r="AC30" s="599"/>
      <c r="AD30" s="81"/>
      <c r="AE30" s="345">
        <f t="shared" si="4"/>
        <v>0</v>
      </c>
      <c r="AF30" s="81"/>
      <c r="AG30" s="81"/>
      <c r="AH30" s="81"/>
      <c r="AI30" s="81"/>
      <c r="AJ30" s="81"/>
      <c r="AK30" s="81"/>
      <c r="AL30" s="81"/>
      <c r="AM30" s="81"/>
      <c r="AN30" s="345">
        <f t="shared" si="5"/>
        <v>0</v>
      </c>
      <c r="AO30" s="345">
        <f t="shared" si="0"/>
        <v>0</v>
      </c>
      <c r="AP30" s="619" t="str">
        <f t="shared" si="6"/>
        <v/>
      </c>
      <c r="AQ30" s="400"/>
      <c r="AR30" s="599"/>
      <c r="AS30" s="81"/>
      <c r="AT30" s="345">
        <f t="shared" si="7"/>
        <v>0</v>
      </c>
      <c r="AU30" s="81"/>
      <c r="AV30" s="81"/>
      <c r="AW30" s="81"/>
      <c r="AX30" s="81"/>
      <c r="AY30" s="81"/>
      <c r="AZ30" s="81"/>
      <c r="BA30" s="81"/>
      <c r="BB30" s="81"/>
      <c r="BC30" s="345">
        <f t="shared" si="8"/>
        <v>0</v>
      </c>
      <c r="BD30" s="345">
        <f t="shared" si="1"/>
        <v>0</v>
      </c>
      <c r="BE30" s="619" t="str">
        <f t="shared" si="9"/>
        <v/>
      </c>
      <c r="BF30" s="400"/>
      <c r="BG30" s="625" t="str">
        <f t="shared" si="10"/>
        <v/>
      </c>
      <c r="BH30" s="346" t="str">
        <f t="shared" si="18"/>
        <v/>
      </c>
      <c r="BI30" s="621"/>
      <c r="BJ30" s="400"/>
      <c r="BK30" s="599"/>
      <c r="BL30" s="81"/>
      <c r="BM30" s="347">
        <f t="shared" si="11"/>
        <v>0</v>
      </c>
      <c r="BN30" s="81"/>
      <c r="BO30" s="81"/>
      <c r="BP30" s="81"/>
      <c r="BQ30" s="81"/>
      <c r="BR30" s="81"/>
      <c r="BS30" s="81"/>
      <c r="BT30" s="81"/>
      <c r="BU30" s="81"/>
      <c r="BV30" s="347">
        <f t="shared" si="12"/>
        <v>0</v>
      </c>
      <c r="BW30" s="347">
        <f t="shared" si="2"/>
        <v>0</v>
      </c>
      <c r="BX30" s="631" t="str">
        <f t="shared" si="13"/>
        <v/>
      </c>
      <c r="BY30" s="400"/>
      <c r="BZ30" s="599"/>
      <c r="CA30" s="81"/>
      <c r="CB30" s="347">
        <f t="shared" si="14"/>
        <v>0</v>
      </c>
      <c r="CC30" s="81"/>
      <c r="CD30" s="81"/>
      <c r="CE30" s="81"/>
      <c r="CF30" s="81"/>
      <c r="CG30" s="81"/>
      <c r="CH30" s="81"/>
      <c r="CI30" s="81"/>
      <c r="CJ30" s="81"/>
      <c r="CK30" s="347">
        <f t="shared" si="15"/>
        <v>0</v>
      </c>
      <c r="CL30" s="347">
        <f t="shared" si="3"/>
        <v>0</v>
      </c>
      <c r="CM30" s="631" t="str">
        <f t="shared" si="16"/>
        <v/>
      </c>
      <c r="CN30" s="400"/>
      <c r="CO30" s="634" t="str">
        <f t="shared" si="17"/>
        <v/>
      </c>
      <c r="CP30" s="631" t="str">
        <f t="shared" si="19"/>
        <v/>
      </c>
    </row>
    <row r="31" spans="1:94" s="378" customFormat="1" ht="12.75" hidden="1" customHeight="1" x14ac:dyDescent="0.2">
      <c r="A31" s="547" t="str">
        <f>IF('5. Contrasts'!A31="","",'5. Contrasts'!A31)</f>
        <v>MACI assessment - 18</v>
      </c>
      <c r="B31" s="211" t="str">
        <f>IF('5. Contrasts'!B31="","",'5. Contrasts'!B31)</f>
        <v/>
      </c>
      <c r="C31" s="211" t="str">
        <f>IF('5. Contrasts'!C31="","",'5. Contrasts'!C31)</f>
        <v/>
      </c>
      <c r="D31" s="91" t="str">
        <f>IF('5. Contrasts'!D31="","",'5. Contrasts'!D31)</f>
        <v/>
      </c>
      <c r="E31" s="212" t="str">
        <f>IF('5. Contrasts'!E31="","",'5. Contrasts'!E31)</f>
        <v>vs.</v>
      </c>
      <c r="F31" s="211" t="str">
        <f>IF('5. Contrasts'!F31="","",'5. Contrasts'!F31)</f>
        <v/>
      </c>
      <c r="G31" s="93" t="str">
        <f>IF('5. Contrasts'!G31="","",'5. Contrasts'!G31)</f>
        <v/>
      </c>
      <c r="H31" s="399" t="str">
        <f>IF('5. Contrasts'!H31="","",'5. Contrasts'!H31)</f>
        <v/>
      </c>
      <c r="I31" s="211" t="str">
        <f>IF('5. Contrasts'!I31="","",'5. Contrasts'!I31)</f>
        <v/>
      </c>
      <c r="J31" s="211" t="str">
        <f>IF('5. Contrasts'!J31="","",'5. Contrasts'!J31)</f>
        <v/>
      </c>
      <c r="K31" s="211" t="str">
        <f>IF('5. Contrasts'!K31="","",'5. Contrasts'!K31)</f>
        <v/>
      </c>
      <c r="L31" s="211" t="str">
        <f>IF('5. Contrasts'!L31="","",'5. Contrasts'!L31)</f>
        <v/>
      </c>
      <c r="M31" s="211" t="str">
        <f>IF('5. Contrasts'!M31="","",'5. Contrasts'!M31)</f>
        <v/>
      </c>
      <c r="N31" s="211" t="str">
        <f>IF('5. Contrasts'!N31="","",'5. Contrasts'!N31)</f>
        <v/>
      </c>
      <c r="O31" s="211" t="str">
        <f>IF('5. Contrasts'!O31="","",'5. Contrasts'!O31)</f>
        <v/>
      </c>
      <c r="P31" s="211" t="str">
        <f>IF('5. Contrasts'!P31="","",'5. Contrasts'!P31)</f>
        <v/>
      </c>
      <c r="Q31" s="211" t="str">
        <f>IF('5. Contrasts'!Q31="","",'5. Contrasts'!Q31)</f>
        <v/>
      </c>
      <c r="R31" s="211" t="str">
        <f>IF('5. Contrasts'!R31="","",'5. Contrasts'!R31)</f>
        <v/>
      </c>
      <c r="S31" s="211" t="str">
        <f>IF('5. Contrasts'!S31="","",'5. Contrasts'!S31)</f>
        <v/>
      </c>
      <c r="T31" s="211" t="str">
        <f>IF('5. Contrasts'!T31="","",'5. Contrasts'!T31)</f>
        <v/>
      </c>
      <c r="U31" s="211" t="str">
        <f>IF('5. Contrasts'!U31="","",'5. Contrasts'!U31)</f>
        <v/>
      </c>
      <c r="V31" s="211" t="str">
        <f>IF('5. Contrasts'!V31="","",'5. Contrasts'!V31)</f>
        <v/>
      </c>
      <c r="W31" s="211" t="str">
        <f>IF('5. Contrasts'!W31="","",'5. Contrasts'!W31)</f>
        <v/>
      </c>
      <c r="X31" s="211" t="str">
        <f>IF('5. Contrasts'!X31="","",'5. Contrasts'!X31)</f>
        <v/>
      </c>
      <c r="Y31" s="211" t="str">
        <f>IF('5. Contrasts'!Y31="","",'5. Contrasts'!Y31)</f>
        <v/>
      </c>
      <c r="Z31" s="585" t="str">
        <f>IF('5. Contrasts'!Z31="","",'5. Contrasts'!Z31)</f>
        <v/>
      </c>
      <c r="AA31" s="377">
        <f>1</f>
        <v>1</v>
      </c>
      <c r="AC31" s="599"/>
      <c r="AD31" s="81"/>
      <c r="AE31" s="345">
        <f t="shared" si="4"/>
        <v>0</v>
      </c>
      <c r="AF31" s="81"/>
      <c r="AG31" s="81"/>
      <c r="AH31" s="81"/>
      <c r="AI31" s="81"/>
      <c r="AJ31" s="81"/>
      <c r="AK31" s="81"/>
      <c r="AL31" s="81"/>
      <c r="AM31" s="81"/>
      <c r="AN31" s="345">
        <f t="shared" si="5"/>
        <v>0</v>
      </c>
      <c r="AO31" s="345">
        <f t="shared" si="0"/>
        <v>0</v>
      </c>
      <c r="AP31" s="619" t="str">
        <f t="shared" si="6"/>
        <v/>
      </c>
      <c r="AQ31" s="400"/>
      <c r="AR31" s="599"/>
      <c r="AS31" s="81"/>
      <c r="AT31" s="345">
        <f t="shared" si="7"/>
        <v>0</v>
      </c>
      <c r="AU31" s="81"/>
      <c r="AV31" s="81"/>
      <c r="AW31" s="81"/>
      <c r="AX31" s="81"/>
      <c r="AY31" s="81"/>
      <c r="AZ31" s="81"/>
      <c r="BA31" s="81"/>
      <c r="BB31" s="81"/>
      <c r="BC31" s="345">
        <f t="shared" si="8"/>
        <v>0</v>
      </c>
      <c r="BD31" s="345">
        <f t="shared" si="1"/>
        <v>0</v>
      </c>
      <c r="BE31" s="619" t="str">
        <f t="shared" si="9"/>
        <v/>
      </c>
      <c r="BF31" s="400"/>
      <c r="BG31" s="625" t="str">
        <f t="shared" si="10"/>
        <v/>
      </c>
      <c r="BH31" s="346" t="str">
        <f t="shared" si="18"/>
        <v/>
      </c>
      <c r="BI31" s="621"/>
      <c r="BJ31" s="400"/>
      <c r="BK31" s="599"/>
      <c r="BL31" s="81"/>
      <c r="BM31" s="347">
        <f t="shared" si="11"/>
        <v>0</v>
      </c>
      <c r="BN31" s="81"/>
      <c r="BO31" s="81"/>
      <c r="BP31" s="81"/>
      <c r="BQ31" s="81"/>
      <c r="BR31" s="81"/>
      <c r="BS31" s="81"/>
      <c r="BT31" s="81"/>
      <c r="BU31" s="81"/>
      <c r="BV31" s="347">
        <f t="shared" si="12"/>
        <v>0</v>
      </c>
      <c r="BW31" s="347">
        <f t="shared" si="2"/>
        <v>0</v>
      </c>
      <c r="BX31" s="631" t="str">
        <f t="shared" si="13"/>
        <v/>
      </c>
      <c r="BY31" s="400"/>
      <c r="BZ31" s="599"/>
      <c r="CA31" s="81"/>
      <c r="CB31" s="347">
        <f t="shared" si="14"/>
        <v>0</v>
      </c>
      <c r="CC31" s="81"/>
      <c r="CD31" s="81"/>
      <c r="CE31" s="81"/>
      <c r="CF31" s="81"/>
      <c r="CG31" s="81"/>
      <c r="CH31" s="81"/>
      <c r="CI31" s="81"/>
      <c r="CJ31" s="81"/>
      <c r="CK31" s="347">
        <f t="shared" si="15"/>
        <v>0</v>
      </c>
      <c r="CL31" s="347">
        <f t="shared" si="3"/>
        <v>0</v>
      </c>
      <c r="CM31" s="631" t="str">
        <f t="shared" si="16"/>
        <v/>
      </c>
      <c r="CN31" s="400"/>
      <c r="CO31" s="634" t="str">
        <f t="shared" si="17"/>
        <v/>
      </c>
      <c r="CP31" s="631" t="str">
        <f t="shared" si="19"/>
        <v/>
      </c>
    </row>
    <row r="32" spans="1:94" s="378" customFormat="1" ht="12.75" hidden="1" customHeight="1" x14ac:dyDescent="0.2">
      <c r="A32" s="547" t="str">
        <f>IF('5. Contrasts'!A32="","",'5. Contrasts'!A32)</f>
        <v>MACI assessment - 19</v>
      </c>
      <c r="B32" s="211" t="str">
        <f>IF('5. Contrasts'!B32="","",'5. Contrasts'!B32)</f>
        <v/>
      </c>
      <c r="C32" s="211" t="str">
        <f>IF('5. Contrasts'!C32="","",'5. Contrasts'!C32)</f>
        <v/>
      </c>
      <c r="D32" s="91" t="str">
        <f>IF('5. Contrasts'!D32="","",'5. Contrasts'!D32)</f>
        <v/>
      </c>
      <c r="E32" s="212" t="str">
        <f>IF('5. Contrasts'!E32="","",'5. Contrasts'!E32)</f>
        <v>vs.</v>
      </c>
      <c r="F32" s="211" t="str">
        <f>IF('5. Contrasts'!F32="","",'5. Contrasts'!F32)</f>
        <v/>
      </c>
      <c r="G32" s="93" t="str">
        <f>IF('5. Contrasts'!G32="","",'5. Contrasts'!G32)</f>
        <v/>
      </c>
      <c r="H32" s="399" t="str">
        <f>IF('5. Contrasts'!H32="","",'5. Contrasts'!H32)</f>
        <v/>
      </c>
      <c r="I32" s="211" t="str">
        <f>IF('5. Contrasts'!I32="","",'5. Contrasts'!I32)</f>
        <v/>
      </c>
      <c r="J32" s="211" t="str">
        <f>IF('5. Contrasts'!J32="","",'5. Contrasts'!J32)</f>
        <v/>
      </c>
      <c r="K32" s="211" t="str">
        <f>IF('5. Contrasts'!K32="","",'5. Contrasts'!K32)</f>
        <v/>
      </c>
      <c r="L32" s="211" t="str">
        <f>IF('5. Contrasts'!L32="","",'5. Contrasts'!L32)</f>
        <v/>
      </c>
      <c r="M32" s="211" t="str">
        <f>IF('5. Contrasts'!M32="","",'5. Contrasts'!M32)</f>
        <v/>
      </c>
      <c r="N32" s="211" t="str">
        <f>IF('5. Contrasts'!N32="","",'5. Contrasts'!N32)</f>
        <v/>
      </c>
      <c r="O32" s="211" t="str">
        <f>IF('5. Contrasts'!O32="","",'5. Contrasts'!O32)</f>
        <v/>
      </c>
      <c r="P32" s="211" t="str">
        <f>IF('5. Contrasts'!P32="","",'5. Contrasts'!P32)</f>
        <v/>
      </c>
      <c r="Q32" s="211" t="str">
        <f>IF('5. Contrasts'!Q32="","",'5. Contrasts'!Q32)</f>
        <v/>
      </c>
      <c r="R32" s="211" t="str">
        <f>IF('5. Contrasts'!R32="","",'5. Contrasts'!R32)</f>
        <v/>
      </c>
      <c r="S32" s="211" t="str">
        <f>IF('5. Contrasts'!S32="","",'5. Contrasts'!S32)</f>
        <v/>
      </c>
      <c r="T32" s="211" t="str">
        <f>IF('5. Contrasts'!T32="","",'5. Contrasts'!T32)</f>
        <v/>
      </c>
      <c r="U32" s="211" t="str">
        <f>IF('5. Contrasts'!U32="","",'5. Contrasts'!U32)</f>
        <v/>
      </c>
      <c r="V32" s="211" t="str">
        <f>IF('5. Contrasts'!V32="","",'5. Contrasts'!V32)</f>
        <v/>
      </c>
      <c r="W32" s="211" t="str">
        <f>IF('5. Contrasts'!W32="","",'5. Contrasts'!W32)</f>
        <v/>
      </c>
      <c r="X32" s="211" t="str">
        <f>IF('5. Contrasts'!X32="","",'5. Contrasts'!X32)</f>
        <v/>
      </c>
      <c r="Y32" s="211" t="str">
        <f>IF('5. Contrasts'!Y32="","",'5. Contrasts'!Y32)</f>
        <v/>
      </c>
      <c r="Z32" s="585" t="str">
        <f>IF('5. Contrasts'!Z32="","",'5. Contrasts'!Z32)</f>
        <v/>
      </c>
      <c r="AA32" s="377">
        <f>1</f>
        <v>1</v>
      </c>
      <c r="AC32" s="599"/>
      <c r="AD32" s="81"/>
      <c r="AE32" s="345">
        <f t="shared" si="4"/>
        <v>0</v>
      </c>
      <c r="AF32" s="81"/>
      <c r="AG32" s="81"/>
      <c r="AH32" s="81"/>
      <c r="AI32" s="81"/>
      <c r="AJ32" s="81"/>
      <c r="AK32" s="81"/>
      <c r="AL32" s="81"/>
      <c r="AM32" s="81"/>
      <c r="AN32" s="345">
        <f t="shared" si="5"/>
        <v>0</v>
      </c>
      <c r="AO32" s="345">
        <f t="shared" si="0"/>
        <v>0</v>
      </c>
      <c r="AP32" s="619" t="str">
        <f t="shared" si="6"/>
        <v/>
      </c>
      <c r="AQ32" s="400"/>
      <c r="AR32" s="599"/>
      <c r="AS32" s="81"/>
      <c r="AT32" s="345">
        <f t="shared" si="7"/>
        <v>0</v>
      </c>
      <c r="AU32" s="81"/>
      <c r="AV32" s="81"/>
      <c r="AW32" s="81"/>
      <c r="AX32" s="81"/>
      <c r="AY32" s="81"/>
      <c r="AZ32" s="81"/>
      <c r="BA32" s="81"/>
      <c r="BB32" s="81"/>
      <c r="BC32" s="345">
        <f t="shared" si="8"/>
        <v>0</v>
      </c>
      <c r="BD32" s="345">
        <f t="shared" si="1"/>
        <v>0</v>
      </c>
      <c r="BE32" s="619" t="str">
        <f t="shared" si="9"/>
        <v/>
      </c>
      <c r="BF32" s="400"/>
      <c r="BG32" s="625" t="str">
        <f t="shared" si="10"/>
        <v/>
      </c>
      <c r="BH32" s="346" t="str">
        <f t="shared" si="18"/>
        <v/>
      </c>
      <c r="BI32" s="621"/>
      <c r="BJ32" s="400"/>
      <c r="BK32" s="599"/>
      <c r="BL32" s="81"/>
      <c r="BM32" s="347">
        <f t="shared" si="11"/>
        <v>0</v>
      </c>
      <c r="BN32" s="81"/>
      <c r="BO32" s="81"/>
      <c r="BP32" s="81"/>
      <c r="BQ32" s="81"/>
      <c r="BR32" s="81"/>
      <c r="BS32" s="81"/>
      <c r="BT32" s="81"/>
      <c r="BU32" s="81"/>
      <c r="BV32" s="347">
        <f t="shared" si="12"/>
        <v>0</v>
      </c>
      <c r="BW32" s="347">
        <f t="shared" si="2"/>
        <v>0</v>
      </c>
      <c r="BX32" s="631" t="str">
        <f t="shared" si="13"/>
        <v/>
      </c>
      <c r="BY32" s="400"/>
      <c r="BZ32" s="599"/>
      <c r="CA32" s="81"/>
      <c r="CB32" s="347">
        <f t="shared" si="14"/>
        <v>0</v>
      </c>
      <c r="CC32" s="81"/>
      <c r="CD32" s="81"/>
      <c r="CE32" s="81"/>
      <c r="CF32" s="81"/>
      <c r="CG32" s="81"/>
      <c r="CH32" s="81"/>
      <c r="CI32" s="81"/>
      <c r="CJ32" s="81"/>
      <c r="CK32" s="347">
        <f t="shared" si="15"/>
        <v>0</v>
      </c>
      <c r="CL32" s="347">
        <f t="shared" si="3"/>
        <v>0</v>
      </c>
      <c r="CM32" s="631" t="str">
        <f t="shared" si="16"/>
        <v/>
      </c>
      <c r="CN32" s="400"/>
      <c r="CO32" s="634" t="str">
        <f t="shared" si="17"/>
        <v/>
      </c>
      <c r="CP32" s="631" t="str">
        <f t="shared" si="19"/>
        <v/>
      </c>
    </row>
    <row r="33" spans="1:94" s="378" customFormat="1" ht="12.75" hidden="1" customHeight="1" x14ac:dyDescent="0.2">
      <c r="A33" s="547" t="str">
        <f>IF('5. Contrasts'!A33="","",'5. Contrasts'!A33)</f>
        <v>MACI assessment - 20</v>
      </c>
      <c r="B33" s="211" t="str">
        <f>IF('5. Contrasts'!B33="","",'5. Contrasts'!B33)</f>
        <v/>
      </c>
      <c r="C33" s="211" t="str">
        <f>IF('5. Contrasts'!C33="","",'5. Contrasts'!C33)</f>
        <v/>
      </c>
      <c r="D33" s="91" t="str">
        <f>IF('5. Contrasts'!D33="","",'5. Contrasts'!D33)</f>
        <v/>
      </c>
      <c r="E33" s="212" t="str">
        <f>IF('5. Contrasts'!E33="","",'5. Contrasts'!E33)</f>
        <v>vs.</v>
      </c>
      <c r="F33" s="211" t="str">
        <f>IF('5. Contrasts'!F33="","",'5. Contrasts'!F33)</f>
        <v/>
      </c>
      <c r="G33" s="93" t="str">
        <f>IF('5. Contrasts'!G33="","",'5. Contrasts'!G33)</f>
        <v/>
      </c>
      <c r="H33" s="399" t="str">
        <f>IF('5. Contrasts'!H33="","",'5. Contrasts'!H33)</f>
        <v/>
      </c>
      <c r="I33" s="211" t="str">
        <f>IF('5. Contrasts'!I33="","",'5. Contrasts'!I33)</f>
        <v/>
      </c>
      <c r="J33" s="211" t="str">
        <f>IF('5. Contrasts'!J33="","",'5. Contrasts'!J33)</f>
        <v/>
      </c>
      <c r="K33" s="211" t="str">
        <f>IF('5. Contrasts'!K33="","",'5. Contrasts'!K33)</f>
        <v/>
      </c>
      <c r="L33" s="211" t="str">
        <f>IF('5. Contrasts'!L33="","",'5. Contrasts'!L33)</f>
        <v/>
      </c>
      <c r="M33" s="211" t="str">
        <f>IF('5. Contrasts'!M33="","",'5. Contrasts'!M33)</f>
        <v/>
      </c>
      <c r="N33" s="211" t="str">
        <f>IF('5. Contrasts'!N33="","",'5. Contrasts'!N33)</f>
        <v/>
      </c>
      <c r="O33" s="211" t="str">
        <f>IF('5. Contrasts'!O33="","",'5. Contrasts'!O33)</f>
        <v/>
      </c>
      <c r="P33" s="211" t="str">
        <f>IF('5. Contrasts'!P33="","",'5. Contrasts'!P33)</f>
        <v/>
      </c>
      <c r="Q33" s="211" t="str">
        <f>IF('5. Contrasts'!Q33="","",'5. Contrasts'!Q33)</f>
        <v/>
      </c>
      <c r="R33" s="211" t="str">
        <f>IF('5. Contrasts'!R33="","",'5. Contrasts'!R33)</f>
        <v/>
      </c>
      <c r="S33" s="211" t="str">
        <f>IF('5. Contrasts'!S33="","",'5. Contrasts'!S33)</f>
        <v/>
      </c>
      <c r="T33" s="211" t="str">
        <f>IF('5. Contrasts'!T33="","",'5. Contrasts'!T33)</f>
        <v/>
      </c>
      <c r="U33" s="211" t="str">
        <f>IF('5. Contrasts'!U33="","",'5. Contrasts'!U33)</f>
        <v/>
      </c>
      <c r="V33" s="211" t="str">
        <f>IF('5. Contrasts'!V33="","",'5. Contrasts'!V33)</f>
        <v/>
      </c>
      <c r="W33" s="211" t="str">
        <f>IF('5. Contrasts'!W33="","",'5. Contrasts'!W33)</f>
        <v/>
      </c>
      <c r="X33" s="211" t="str">
        <f>IF('5. Contrasts'!X33="","",'5. Contrasts'!X33)</f>
        <v/>
      </c>
      <c r="Y33" s="211" t="str">
        <f>IF('5. Contrasts'!Y33="","",'5. Contrasts'!Y33)</f>
        <v/>
      </c>
      <c r="Z33" s="585" t="str">
        <f>IF('5. Contrasts'!Z33="","",'5. Contrasts'!Z33)</f>
        <v/>
      </c>
      <c r="AA33" s="377">
        <f>1</f>
        <v>1</v>
      </c>
      <c r="AC33" s="599"/>
      <c r="AD33" s="81"/>
      <c r="AE33" s="345">
        <f t="shared" si="4"/>
        <v>0</v>
      </c>
      <c r="AF33" s="81"/>
      <c r="AG33" s="81"/>
      <c r="AH33" s="81"/>
      <c r="AI33" s="81"/>
      <c r="AJ33" s="81"/>
      <c r="AK33" s="81"/>
      <c r="AL33" s="81"/>
      <c r="AM33" s="81"/>
      <c r="AN33" s="345">
        <f t="shared" si="5"/>
        <v>0</v>
      </c>
      <c r="AO33" s="345">
        <f t="shared" si="0"/>
        <v>0</v>
      </c>
      <c r="AP33" s="619" t="str">
        <f t="shared" si="6"/>
        <v/>
      </c>
      <c r="AQ33" s="400"/>
      <c r="AR33" s="599"/>
      <c r="AS33" s="81"/>
      <c r="AT33" s="345">
        <f t="shared" si="7"/>
        <v>0</v>
      </c>
      <c r="AU33" s="81"/>
      <c r="AV33" s="81"/>
      <c r="AW33" s="81"/>
      <c r="AX33" s="81"/>
      <c r="AY33" s="81"/>
      <c r="AZ33" s="81"/>
      <c r="BA33" s="81"/>
      <c r="BB33" s="81"/>
      <c r="BC33" s="345">
        <f t="shared" si="8"/>
        <v>0</v>
      </c>
      <c r="BD33" s="345">
        <f t="shared" si="1"/>
        <v>0</v>
      </c>
      <c r="BE33" s="619" t="str">
        <f t="shared" si="9"/>
        <v/>
      </c>
      <c r="BF33" s="400"/>
      <c r="BG33" s="625" t="str">
        <f t="shared" si="10"/>
        <v/>
      </c>
      <c r="BH33" s="346" t="str">
        <f t="shared" si="18"/>
        <v/>
      </c>
      <c r="BI33" s="621"/>
      <c r="BJ33" s="400"/>
      <c r="BK33" s="599"/>
      <c r="BL33" s="81"/>
      <c r="BM33" s="347">
        <f t="shared" si="11"/>
        <v>0</v>
      </c>
      <c r="BN33" s="81"/>
      <c r="BO33" s="81"/>
      <c r="BP33" s="81"/>
      <c r="BQ33" s="81"/>
      <c r="BR33" s="81"/>
      <c r="BS33" s="81"/>
      <c r="BT33" s="81"/>
      <c r="BU33" s="81"/>
      <c r="BV33" s="347">
        <f t="shared" si="12"/>
        <v>0</v>
      </c>
      <c r="BW33" s="347">
        <f t="shared" si="2"/>
        <v>0</v>
      </c>
      <c r="BX33" s="631" t="str">
        <f t="shared" si="13"/>
        <v/>
      </c>
      <c r="BY33" s="400"/>
      <c r="BZ33" s="599"/>
      <c r="CA33" s="81"/>
      <c r="CB33" s="347">
        <f t="shared" si="14"/>
        <v>0</v>
      </c>
      <c r="CC33" s="81"/>
      <c r="CD33" s="81"/>
      <c r="CE33" s="81"/>
      <c r="CF33" s="81"/>
      <c r="CG33" s="81"/>
      <c r="CH33" s="81"/>
      <c r="CI33" s="81"/>
      <c r="CJ33" s="81"/>
      <c r="CK33" s="347">
        <f t="shared" si="15"/>
        <v>0</v>
      </c>
      <c r="CL33" s="347">
        <f t="shared" si="3"/>
        <v>0</v>
      </c>
      <c r="CM33" s="631" t="str">
        <f t="shared" si="16"/>
        <v/>
      </c>
      <c r="CN33" s="400"/>
      <c r="CO33" s="634" t="str">
        <f t="shared" si="17"/>
        <v/>
      </c>
      <c r="CP33" s="631" t="str">
        <f t="shared" si="19"/>
        <v/>
      </c>
    </row>
    <row r="34" spans="1:94" s="378" customFormat="1" ht="12.75" hidden="1" customHeight="1" x14ac:dyDescent="0.2">
      <c r="A34" s="547" t="str">
        <f>IF('5. Contrasts'!A34="","",'5. Contrasts'!A34)</f>
        <v>MACI assessment - 21</v>
      </c>
      <c r="B34" s="211" t="str">
        <f>IF('5. Contrasts'!B34="","",'5. Contrasts'!B34)</f>
        <v/>
      </c>
      <c r="C34" s="211" t="str">
        <f>IF('5. Contrasts'!C34="","",'5. Contrasts'!C34)</f>
        <v/>
      </c>
      <c r="D34" s="91" t="str">
        <f>IF('5. Contrasts'!D34="","",'5. Contrasts'!D34)</f>
        <v/>
      </c>
      <c r="E34" s="212" t="str">
        <f>IF('5. Contrasts'!E34="","",'5. Contrasts'!E34)</f>
        <v>vs.</v>
      </c>
      <c r="F34" s="211" t="str">
        <f>IF('5. Contrasts'!F34="","",'5. Contrasts'!F34)</f>
        <v/>
      </c>
      <c r="G34" s="93" t="str">
        <f>IF('5. Contrasts'!G34="","",'5. Contrasts'!G34)</f>
        <v/>
      </c>
      <c r="H34" s="399" t="str">
        <f>IF('5. Contrasts'!H34="","",'5. Contrasts'!H34)</f>
        <v/>
      </c>
      <c r="I34" s="211" t="str">
        <f>IF('5. Contrasts'!I34="","",'5. Contrasts'!I34)</f>
        <v/>
      </c>
      <c r="J34" s="211" t="str">
        <f>IF('5. Contrasts'!J34="","",'5. Contrasts'!J34)</f>
        <v/>
      </c>
      <c r="K34" s="211" t="str">
        <f>IF('5. Contrasts'!K34="","",'5. Contrasts'!K34)</f>
        <v/>
      </c>
      <c r="L34" s="211" t="str">
        <f>IF('5. Contrasts'!L34="","",'5. Contrasts'!L34)</f>
        <v/>
      </c>
      <c r="M34" s="211" t="str">
        <f>IF('5. Contrasts'!M34="","",'5. Contrasts'!M34)</f>
        <v/>
      </c>
      <c r="N34" s="211" t="str">
        <f>IF('5. Contrasts'!N34="","",'5. Contrasts'!N34)</f>
        <v/>
      </c>
      <c r="O34" s="211" t="str">
        <f>IF('5. Contrasts'!O34="","",'5. Contrasts'!O34)</f>
        <v/>
      </c>
      <c r="P34" s="211" t="str">
        <f>IF('5. Contrasts'!P34="","",'5. Contrasts'!P34)</f>
        <v/>
      </c>
      <c r="Q34" s="211" t="str">
        <f>IF('5. Contrasts'!Q34="","",'5. Contrasts'!Q34)</f>
        <v/>
      </c>
      <c r="R34" s="211" t="str">
        <f>IF('5. Contrasts'!R34="","",'5. Contrasts'!R34)</f>
        <v/>
      </c>
      <c r="S34" s="211" t="str">
        <f>IF('5. Contrasts'!S34="","",'5. Contrasts'!S34)</f>
        <v/>
      </c>
      <c r="T34" s="211" t="str">
        <f>IF('5. Contrasts'!T34="","",'5. Contrasts'!T34)</f>
        <v/>
      </c>
      <c r="U34" s="211" t="str">
        <f>IF('5. Contrasts'!U34="","",'5. Contrasts'!U34)</f>
        <v/>
      </c>
      <c r="V34" s="211" t="str">
        <f>IF('5. Contrasts'!V34="","",'5. Contrasts'!V34)</f>
        <v/>
      </c>
      <c r="W34" s="211" t="str">
        <f>IF('5. Contrasts'!W34="","",'5. Contrasts'!W34)</f>
        <v/>
      </c>
      <c r="X34" s="211" t="str">
        <f>IF('5. Contrasts'!X34="","",'5. Contrasts'!X34)</f>
        <v/>
      </c>
      <c r="Y34" s="211" t="str">
        <f>IF('5. Contrasts'!Y34="","",'5. Contrasts'!Y34)</f>
        <v/>
      </c>
      <c r="Z34" s="585" t="str">
        <f>IF('5. Contrasts'!Z34="","",'5. Contrasts'!Z34)</f>
        <v/>
      </c>
      <c r="AA34" s="377">
        <f>1</f>
        <v>1</v>
      </c>
      <c r="AC34" s="599"/>
      <c r="AD34" s="81"/>
      <c r="AE34" s="345">
        <f t="shared" si="4"/>
        <v>0</v>
      </c>
      <c r="AF34" s="81"/>
      <c r="AG34" s="81"/>
      <c r="AH34" s="81"/>
      <c r="AI34" s="81"/>
      <c r="AJ34" s="81"/>
      <c r="AK34" s="81"/>
      <c r="AL34" s="81"/>
      <c r="AM34" s="81"/>
      <c r="AN34" s="345">
        <f t="shared" si="5"/>
        <v>0</v>
      </c>
      <c r="AO34" s="345">
        <f t="shared" si="0"/>
        <v>0</v>
      </c>
      <c r="AP34" s="619" t="str">
        <f t="shared" si="6"/>
        <v/>
      </c>
      <c r="AQ34" s="400"/>
      <c r="AR34" s="599"/>
      <c r="AS34" s="81"/>
      <c r="AT34" s="345">
        <f t="shared" si="7"/>
        <v>0</v>
      </c>
      <c r="AU34" s="81"/>
      <c r="AV34" s="81"/>
      <c r="AW34" s="81"/>
      <c r="AX34" s="81"/>
      <c r="AY34" s="81"/>
      <c r="AZ34" s="81"/>
      <c r="BA34" s="81"/>
      <c r="BB34" s="81"/>
      <c r="BC34" s="345">
        <f t="shared" si="8"/>
        <v>0</v>
      </c>
      <c r="BD34" s="345">
        <f t="shared" si="1"/>
        <v>0</v>
      </c>
      <c r="BE34" s="619" t="str">
        <f t="shared" si="9"/>
        <v/>
      </c>
      <c r="BF34" s="400"/>
      <c r="BG34" s="625" t="str">
        <f t="shared" si="10"/>
        <v/>
      </c>
      <c r="BH34" s="346" t="str">
        <f t="shared" si="18"/>
        <v/>
      </c>
      <c r="BI34" s="621"/>
      <c r="BJ34" s="400"/>
      <c r="BK34" s="599"/>
      <c r="BL34" s="81"/>
      <c r="BM34" s="347">
        <f t="shared" si="11"/>
        <v>0</v>
      </c>
      <c r="BN34" s="81"/>
      <c r="BO34" s="81"/>
      <c r="BP34" s="81"/>
      <c r="BQ34" s="81"/>
      <c r="BR34" s="81"/>
      <c r="BS34" s="81"/>
      <c r="BT34" s="81"/>
      <c r="BU34" s="81"/>
      <c r="BV34" s="347">
        <f t="shared" si="12"/>
        <v>0</v>
      </c>
      <c r="BW34" s="347">
        <f t="shared" si="2"/>
        <v>0</v>
      </c>
      <c r="BX34" s="631" t="str">
        <f t="shared" si="13"/>
        <v/>
      </c>
      <c r="BY34" s="400"/>
      <c r="BZ34" s="599"/>
      <c r="CA34" s="81"/>
      <c r="CB34" s="347">
        <f t="shared" si="14"/>
        <v>0</v>
      </c>
      <c r="CC34" s="81"/>
      <c r="CD34" s="81"/>
      <c r="CE34" s="81"/>
      <c r="CF34" s="81"/>
      <c r="CG34" s="81"/>
      <c r="CH34" s="81"/>
      <c r="CI34" s="81"/>
      <c r="CJ34" s="81"/>
      <c r="CK34" s="347">
        <f t="shared" si="15"/>
        <v>0</v>
      </c>
      <c r="CL34" s="347">
        <f t="shared" si="3"/>
        <v>0</v>
      </c>
      <c r="CM34" s="631" t="str">
        <f t="shared" si="16"/>
        <v/>
      </c>
      <c r="CN34" s="400"/>
      <c r="CO34" s="634" t="str">
        <f t="shared" si="17"/>
        <v/>
      </c>
      <c r="CP34" s="631" t="str">
        <f t="shared" si="19"/>
        <v/>
      </c>
    </row>
    <row r="35" spans="1:94" s="378" customFormat="1" ht="12.75" hidden="1" customHeight="1" x14ac:dyDescent="0.2">
      <c r="A35" s="547" t="str">
        <f>IF('5. Contrasts'!A35="","",'5. Contrasts'!A35)</f>
        <v>MACI assessment - 22</v>
      </c>
      <c r="B35" s="211" t="str">
        <f>IF('5. Contrasts'!B35="","",'5. Contrasts'!B35)</f>
        <v/>
      </c>
      <c r="C35" s="211" t="str">
        <f>IF('5. Contrasts'!C35="","",'5. Contrasts'!C35)</f>
        <v/>
      </c>
      <c r="D35" s="91" t="str">
        <f>IF('5. Contrasts'!D35="","",'5. Contrasts'!D35)</f>
        <v/>
      </c>
      <c r="E35" s="212" t="str">
        <f>IF('5. Contrasts'!E35="","",'5. Contrasts'!E35)</f>
        <v>vs.</v>
      </c>
      <c r="F35" s="211" t="str">
        <f>IF('5. Contrasts'!F35="","",'5. Contrasts'!F35)</f>
        <v/>
      </c>
      <c r="G35" s="93" t="str">
        <f>IF('5. Contrasts'!G35="","",'5. Contrasts'!G35)</f>
        <v/>
      </c>
      <c r="H35" s="399" t="str">
        <f>IF('5. Contrasts'!H35="","",'5. Contrasts'!H35)</f>
        <v/>
      </c>
      <c r="I35" s="211" t="str">
        <f>IF('5. Contrasts'!I35="","",'5. Contrasts'!I35)</f>
        <v/>
      </c>
      <c r="J35" s="211" t="str">
        <f>IF('5. Contrasts'!J35="","",'5. Contrasts'!J35)</f>
        <v/>
      </c>
      <c r="K35" s="211" t="str">
        <f>IF('5. Contrasts'!K35="","",'5. Contrasts'!K35)</f>
        <v/>
      </c>
      <c r="L35" s="211" t="str">
        <f>IF('5. Contrasts'!L35="","",'5. Contrasts'!L35)</f>
        <v/>
      </c>
      <c r="M35" s="211" t="str">
        <f>IF('5. Contrasts'!M35="","",'5. Contrasts'!M35)</f>
        <v/>
      </c>
      <c r="N35" s="211" t="str">
        <f>IF('5. Contrasts'!N35="","",'5. Contrasts'!N35)</f>
        <v/>
      </c>
      <c r="O35" s="211" t="str">
        <f>IF('5. Contrasts'!O35="","",'5. Contrasts'!O35)</f>
        <v/>
      </c>
      <c r="P35" s="211" t="str">
        <f>IF('5. Contrasts'!P35="","",'5. Contrasts'!P35)</f>
        <v/>
      </c>
      <c r="Q35" s="211" t="str">
        <f>IF('5. Contrasts'!Q35="","",'5. Contrasts'!Q35)</f>
        <v/>
      </c>
      <c r="R35" s="211" t="str">
        <f>IF('5. Contrasts'!R35="","",'5. Contrasts'!R35)</f>
        <v/>
      </c>
      <c r="S35" s="211" t="str">
        <f>IF('5. Contrasts'!S35="","",'5. Contrasts'!S35)</f>
        <v/>
      </c>
      <c r="T35" s="211" t="str">
        <f>IF('5. Contrasts'!T35="","",'5. Contrasts'!T35)</f>
        <v/>
      </c>
      <c r="U35" s="211" t="str">
        <f>IF('5. Contrasts'!U35="","",'5. Contrasts'!U35)</f>
        <v/>
      </c>
      <c r="V35" s="211" t="str">
        <f>IF('5. Contrasts'!V35="","",'5. Contrasts'!V35)</f>
        <v/>
      </c>
      <c r="W35" s="211" t="str">
        <f>IF('5. Contrasts'!W35="","",'5. Contrasts'!W35)</f>
        <v/>
      </c>
      <c r="X35" s="211" t="str">
        <f>IF('5. Contrasts'!X35="","",'5. Contrasts'!X35)</f>
        <v/>
      </c>
      <c r="Y35" s="211" t="str">
        <f>IF('5. Contrasts'!Y35="","",'5. Contrasts'!Y35)</f>
        <v/>
      </c>
      <c r="Z35" s="585" t="str">
        <f>IF('5. Contrasts'!Z35="","",'5. Contrasts'!Z35)</f>
        <v/>
      </c>
      <c r="AA35" s="377">
        <f>1</f>
        <v>1</v>
      </c>
      <c r="AC35" s="599"/>
      <c r="AD35" s="81"/>
      <c r="AE35" s="345">
        <f t="shared" si="4"/>
        <v>0</v>
      </c>
      <c r="AF35" s="81"/>
      <c r="AG35" s="81"/>
      <c r="AH35" s="81"/>
      <c r="AI35" s="81"/>
      <c r="AJ35" s="81"/>
      <c r="AK35" s="81"/>
      <c r="AL35" s="81"/>
      <c r="AM35" s="81"/>
      <c r="AN35" s="345">
        <f t="shared" si="5"/>
        <v>0</v>
      </c>
      <c r="AO35" s="345">
        <f t="shared" si="0"/>
        <v>0</v>
      </c>
      <c r="AP35" s="619" t="str">
        <f t="shared" si="6"/>
        <v/>
      </c>
      <c r="AQ35" s="400"/>
      <c r="AR35" s="599"/>
      <c r="AS35" s="81"/>
      <c r="AT35" s="345">
        <f t="shared" si="7"/>
        <v>0</v>
      </c>
      <c r="AU35" s="81"/>
      <c r="AV35" s="81"/>
      <c r="AW35" s="81"/>
      <c r="AX35" s="81"/>
      <c r="AY35" s="81"/>
      <c r="AZ35" s="81"/>
      <c r="BA35" s="81"/>
      <c r="BB35" s="81"/>
      <c r="BC35" s="345">
        <f t="shared" si="8"/>
        <v>0</v>
      </c>
      <c r="BD35" s="345">
        <f t="shared" si="1"/>
        <v>0</v>
      </c>
      <c r="BE35" s="619" t="str">
        <f t="shared" si="9"/>
        <v/>
      </c>
      <c r="BF35" s="400"/>
      <c r="BG35" s="625" t="str">
        <f t="shared" si="10"/>
        <v/>
      </c>
      <c r="BH35" s="346" t="str">
        <f t="shared" si="18"/>
        <v/>
      </c>
      <c r="BI35" s="621"/>
      <c r="BJ35" s="400"/>
      <c r="BK35" s="599"/>
      <c r="BL35" s="81"/>
      <c r="BM35" s="347">
        <f t="shared" si="11"/>
        <v>0</v>
      </c>
      <c r="BN35" s="81"/>
      <c r="BO35" s="81"/>
      <c r="BP35" s="81"/>
      <c r="BQ35" s="81"/>
      <c r="BR35" s="81"/>
      <c r="BS35" s="81"/>
      <c r="BT35" s="81"/>
      <c r="BU35" s="81"/>
      <c r="BV35" s="347">
        <f t="shared" si="12"/>
        <v>0</v>
      </c>
      <c r="BW35" s="347">
        <f t="shared" si="2"/>
        <v>0</v>
      </c>
      <c r="BX35" s="631" t="str">
        <f t="shared" si="13"/>
        <v/>
      </c>
      <c r="BY35" s="400"/>
      <c r="BZ35" s="599"/>
      <c r="CA35" s="81"/>
      <c r="CB35" s="347">
        <f t="shared" si="14"/>
        <v>0</v>
      </c>
      <c r="CC35" s="81"/>
      <c r="CD35" s="81"/>
      <c r="CE35" s="81"/>
      <c r="CF35" s="81"/>
      <c r="CG35" s="81"/>
      <c r="CH35" s="81"/>
      <c r="CI35" s="81"/>
      <c r="CJ35" s="81"/>
      <c r="CK35" s="347">
        <f t="shared" si="15"/>
        <v>0</v>
      </c>
      <c r="CL35" s="347">
        <f t="shared" si="3"/>
        <v>0</v>
      </c>
      <c r="CM35" s="631" t="str">
        <f t="shared" si="16"/>
        <v/>
      </c>
      <c r="CN35" s="400"/>
      <c r="CO35" s="634" t="str">
        <f t="shared" si="17"/>
        <v/>
      </c>
      <c r="CP35" s="631" t="str">
        <f t="shared" si="19"/>
        <v/>
      </c>
    </row>
    <row r="36" spans="1:94" s="378" customFormat="1" ht="12.75" hidden="1" customHeight="1" x14ac:dyDescent="0.2">
      <c r="A36" s="547" t="str">
        <f>IF('5. Contrasts'!A36="","",'5. Contrasts'!A36)</f>
        <v>MACI assessment - 23</v>
      </c>
      <c r="B36" s="211" t="str">
        <f>IF('5. Contrasts'!B36="","",'5. Contrasts'!B36)</f>
        <v/>
      </c>
      <c r="C36" s="211" t="str">
        <f>IF('5. Contrasts'!C36="","",'5. Contrasts'!C36)</f>
        <v/>
      </c>
      <c r="D36" s="91" t="str">
        <f>IF('5. Contrasts'!D36="","",'5. Contrasts'!D36)</f>
        <v/>
      </c>
      <c r="E36" s="212" t="str">
        <f>IF('5. Contrasts'!E36="","",'5. Contrasts'!E36)</f>
        <v>vs.</v>
      </c>
      <c r="F36" s="211" t="str">
        <f>IF('5. Contrasts'!F36="","",'5. Contrasts'!F36)</f>
        <v/>
      </c>
      <c r="G36" s="93" t="str">
        <f>IF('5. Contrasts'!G36="","",'5. Contrasts'!G36)</f>
        <v/>
      </c>
      <c r="H36" s="399" t="str">
        <f>IF('5. Contrasts'!H36="","",'5. Contrasts'!H36)</f>
        <v/>
      </c>
      <c r="I36" s="211" t="str">
        <f>IF('5. Contrasts'!I36="","",'5. Contrasts'!I36)</f>
        <v/>
      </c>
      <c r="J36" s="211" t="str">
        <f>IF('5. Contrasts'!J36="","",'5. Contrasts'!J36)</f>
        <v/>
      </c>
      <c r="K36" s="211" t="str">
        <f>IF('5. Contrasts'!K36="","",'5. Contrasts'!K36)</f>
        <v/>
      </c>
      <c r="L36" s="211" t="str">
        <f>IF('5. Contrasts'!L36="","",'5. Contrasts'!L36)</f>
        <v/>
      </c>
      <c r="M36" s="211" t="str">
        <f>IF('5. Contrasts'!M36="","",'5. Contrasts'!M36)</f>
        <v/>
      </c>
      <c r="N36" s="211" t="str">
        <f>IF('5. Contrasts'!N36="","",'5. Contrasts'!N36)</f>
        <v/>
      </c>
      <c r="O36" s="211" t="str">
        <f>IF('5. Contrasts'!O36="","",'5. Contrasts'!O36)</f>
        <v/>
      </c>
      <c r="P36" s="211" t="str">
        <f>IF('5. Contrasts'!P36="","",'5. Contrasts'!P36)</f>
        <v/>
      </c>
      <c r="Q36" s="211" t="str">
        <f>IF('5. Contrasts'!Q36="","",'5. Contrasts'!Q36)</f>
        <v/>
      </c>
      <c r="R36" s="211" t="str">
        <f>IF('5. Contrasts'!R36="","",'5. Contrasts'!R36)</f>
        <v/>
      </c>
      <c r="S36" s="211" t="str">
        <f>IF('5. Contrasts'!S36="","",'5. Contrasts'!S36)</f>
        <v/>
      </c>
      <c r="T36" s="211" t="str">
        <f>IF('5. Contrasts'!T36="","",'5. Contrasts'!T36)</f>
        <v/>
      </c>
      <c r="U36" s="211" t="str">
        <f>IF('5. Contrasts'!U36="","",'5. Contrasts'!U36)</f>
        <v/>
      </c>
      <c r="V36" s="211" t="str">
        <f>IF('5. Contrasts'!V36="","",'5. Contrasts'!V36)</f>
        <v/>
      </c>
      <c r="W36" s="211" t="str">
        <f>IF('5. Contrasts'!W36="","",'5. Contrasts'!W36)</f>
        <v/>
      </c>
      <c r="X36" s="211" t="str">
        <f>IF('5. Contrasts'!X36="","",'5. Contrasts'!X36)</f>
        <v/>
      </c>
      <c r="Y36" s="211" t="str">
        <f>IF('5. Contrasts'!Y36="","",'5. Contrasts'!Y36)</f>
        <v/>
      </c>
      <c r="Z36" s="585" t="str">
        <f>IF('5. Contrasts'!Z36="","",'5. Contrasts'!Z36)</f>
        <v/>
      </c>
      <c r="AA36" s="377">
        <f>1</f>
        <v>1</v>
      </c>
      <c r="AC36" s="599"/>
      <c r="AD36" s="81"/>
      <c r="AE36" s="345">
        <f t="shared" si="4"/>
        <v>0</v>
      </c>
      <c r="AF36" s="81"/>
      <c r="AG36" s="81"/>
      <c r="AH36" s="81"/>
      <c r="AI36" s="81"/>
      <c r="AJ36" s="81"/>
      <c r="AK36" s="81"/>
      <c r="AL36" s="81"/>
      <c r="AM36" s="81"/>
      <c r="AN36" s="345">
        <f t="shared" si="5"/>
        <v>0</v>
      </c>
      <c r="AO36" s="345">
        <f t="shared" si="0"/>
        <v>0</v>
      </c>
      <c r="AP36" s="619" t="str">
        <f t="shared" si="6"/>
        <v/>
      </c>
      <c r="AQ36" s="400"/>
      <c r="AR36" s="599"/>
      <c r="AS36" s="81"/>
      <c r="AT36" s="345">
        <f t="shared" si="7"/>
        <v>0</v>
      </c>
      <c r="AU36" s="81"/>
      <c r="AV36" s="81"/>
      <c r="AW36" s="81"/>
      <c r="AX36" s="81"/>
      <c r="AY36" s="81"/>
      <c r="AZ36" s="81"/>
      <c r="BA36" s="81"/>
      <c r="BB36" s="81"/>
      <c r="BC36" s="345">
        <f t="shared" si="8"/>
        <v>0</v>
      </c>
      <c r="BD36" s="345">
        <f t="shared" si="1"/>
        <v>0</v>
      </c>
      <c r="BE36" s="619" t="str">
        <f t="shared" si="9"/>
        <v/>
      </c>
      <c r="BF36" s="400"/>
      <c r="BG36" s="625" t="str">
        <f t="shared" si="10"/>
        <v/>
      </c>
      <c r="BH36" s="346" t="str">
        <f t="shared" si="18"/>
        <v/>
      </c>
      <c r="BI36" s="621"/>
      <c r="BJ36" s="400"/>
      <c r="BK36" s="599"/>
      <c r="BL36" s="81"/>
      <c r="BM36" s="347">
        <f t="shared" si="11"/>
        <v>0</v>
      </c>
      <c r="BN36" s="81"/>
      <c r="BO36" s="81"/>
      <c r="BP36" s="81"/>
      <c r="BQ36" s="81"/>
      <c r="BR36" s="81"/>
      <c r="BS36" s="81"/>
      <c r="BT36" s="81"/>
      <c r="BU36" s="81"/>
      <c r="BV36" s="347">
        <f t="shared" si="12"/>
        <v>0</v>
      </c>
      <c r="BW36" s="347">
        <f t="shared" si="2"/>
        <v>0</v>
      </c>
      <c r="BX36" s="631" t="str">
        <f t="shared" si="13"/>
        <v/>
      </c>
      <c r="BY36" s="400"/>
      <c r="BZ36" s="599"/>
      <c r="CA36" s="81"/>
      <c r="CB36" s="347">
        <f t="shared" si="14"/>
        <v>0</v>
      </c>
      <c r="CC36" s="81"/>
      <c r="CD36" s="81"/>
      <c r="CE36" s="81"/>
      <c r="CF36" s="81"/>
      <c r="CG36" s="81"/>
      <c r="CH36" s="81"/>
      <c r="CI36" s="81"/>
      <c r="CJ36" s="81"/>
      <c r="CK36" s="347">
        <f t="shared" si="15"/>
        <v>0</v>
      </c>
      <c r="CL36" s="347">
        <f t="shared" si="3"/>
        <v>0</v>
      </c>
      <c r="CM36" s="631" t="str">
        <f t="shared" si="16"/>
        <v/>
      </c>
      <c r="CN36" s="400"/>
      <c r="CO36" s="634" t="str">
        <f t="shared" si="17"/>
        <v/>
      </c>
      <c r="CP36" s="631" t="str">
        <f t="shared" si="19"/>
        <v/>
      </c>
    </row>
    <row r="37" spans="1:94" s="378" customFormat="1" ht="12.75" hidden="1" customHeight="1" x14ac:dyDescent="0.2">
      <c r="A37" s="547" t="str">
        <f>IF('5. Contrasts'!A37="","",'5. Contrasts'!A37)</f>
        <v>MACI assessment - 24</v>
      </c>
      <c r="B37" s="211" t="str">
        <f>IF('5. Contrasts'!B37="","",'5. Contrasts'!B37)</f>
        <v/>
      </c>
      <c r="C37" s="211" t="str">
        <f>IF('5. Contrasts'!C37="","",'5. Contrasts'!C37)</f>
        <v/>
      </c>
      <c r="D37" s="91" t="str">
        <f>IF('5. Contrasts'!D37="","",'5. Contrasts'!D37)</f>
        <v/>
      </c>
      <c r="E37" s="212" t="str">
        <f>IF('5. Contrasts'!E37="","",'5. Contrasts'!E37)</f>
        <v>vs.</v>
      </c>
      <c r="F37" s="211" t="str">
        <f>IF('5. Contrasts'!F37="","",'5. Contrasts'!F37)</f>
        <v/>
      </c>
      <c r="G37" s="93" t="str">
        <f>IF('5. Contrasts'!G37="","",'5. Contrasts'!G37)</f>
        <v/>
      </c>
      <c r="H37" s="399" t="str">
        <f>IF('5. Contrasts'!H37="","",'5. Contrasts'!H37)</f>
        <v/>
      </c>
      <c r="I37" s="211" t="str">
        <f>IF('5. Contrasts'!I37="","",'5. Contrasts'!I37)</f>
        <v/>
      </c>
      <c r="J37" s="211" t="str">
        <f>IF('5. Contrasts'!J37="","",'5. Contrasts'!J37)</f>
        <v/>
      </c>
      <c r="K37" s="211" t="str">
        <f>IF('5. Contrasts'!K37="","",'5. Contrasts'!K37)</f>
        <v/>
      </c>
      <c r="L37" s="211" t="str">
        <f>IF('5. Contrasts'!L37="","",'5. Contrasts'!L37)</f>
        <v/>
      </c>
      <c r="M37" s="211" t="str">
        <f>IF('5. Contrasts'!M37="","",'5. Contrasts'!M37)</f>
        <v/>
      </c>
      <c r="N37" s="211" t="str">
        <f>IF('5. Contrasts'!N37="","",'5. Contrasts'!N37)</f>
        <v/>
      </c>
      <c r="O37" s="211" t="str">
        <f>IF('5. Contrasts'!O37="","",'5. Contrasts'!O37)</f>
        <v/>
      </c>
      <c r="P37" s="211" t="str">
        <f>IF('5. Contrasts'!P37="","",'5. Contrasts'!P37)</f>
        <v/>
      </c>
      <c r="Q37" s="211" t="str">
        <f>IF('5. Contrasts'!Q37="","",'5. Contrasts'!Q37)</f>
        <v/>
      </c>
      <c r="R37" s="211" t="str">
        <f>IF('5. Contrasts'!R37="","",'5. Contrasts'!R37)</f>
        <v/>
      </c>
      <c r="S37" s="211" t="str">
        <f>IF('5. Contrasts'!S37="","",'5. Contrasts'!S37)</f>
        <v/>
      </c>
      <c r="T37" s="211" t="str">
        <f>IF('5. Contrasts'!T37="","",'5. Contrasts'!T37)</f>
        <v/>
      </c>
      <c r="U37" s="211" t="str">
        <f>IF('5. Contrasts'!U37="","",'5. Contrasts'!U37)</f>
        <v/>
      </c>
      <c r="V37" s="211" t="str">
        <f>IF('5. Contrasts'!V37="","",'5. Contrasts'!V37)</f>
        <v/>
      </c>
      <c r="W37" s="211" t="str">
        <f>IF('5. Contrasts'!W37="","",'5. Contrasts'!W37)</f>
        <v/>
      </c>
      <c r="X37" s="211" t="str">
        <f>IF('5. Contrasts'!X37="","",'5. Contrasts'!X37)</f>
        <v/>
      </c>
      <c r="Y37" s="211" t="str">
        <f>IF('5. Contrasts'!Y37="","",'5. Contrasts'!Y37)</f>
        <v/>
      </c>
      <c r="Z37" s="585" t="str">
        <f>IF('5. Contrasts'!Z37="","",'5. Contrasts'!Z37)</f>
        <v/>
      </c>
      <c r="AA37" s="377">
        <f>1</f>
        <v>1</v>
      </c>
      <c r="AC37" s="599"/>
      <c r="AD37" s="81"/>
      <c r="AE37" s="345">
        <f t="shared" si="4"/>
        <v>0</v>
      </c>
      <c r="AF37" s="81"/>
      <c r="AG37" s="81"/>
      <c r="AH37" s="81"/>
      <c r="AI37" s="81"/>
      <c r="AJ37" s="81"/>
      <c r="AK37" s="81"/>
      <c r="AL37" s="81"/>
      <c r="AM37" s="81"/>
      <c r="AN37" s="345">
        <f t="shared" si="5"/>
        <v>0</v>
      </c>
      <c r="AO37" s="345">
        <f t="shared" si="0"/>
        <v>0</v>
      </c>
      <c r="AP37" s="619" t="str">
        <f t="shared" si="6"/>
        <v/>
      </c>
      <c r="AQ37" s="400"/>
      <c r="AR37" s="599"/>
      <c r="AS37" s="81"/>
      <c r="AT37" s="345">
        <f t="shared" si="7"/>
        <v>0</v>
      </c>
      <c r="AU37" s="81"/>
      <c r="AV37" s="81"/>
      <c r="AW37" s="81"/>
      <c r="AX37" s="81"/>
      <c r="AY37" s="81"/>
      <c r="AZ37" s="81"/>
      <c r="BA37" s="81"/>
      <c r="BB37" s="81"/>
      <c r="BC37" s="345">
        <f t="shared" si="8"/>
        <v>0</v>
      </c>
      <c r="BD37" s="345">
        <f t="shared" si="1"/>
        <v>0</v>
      </c>
      <c r="BE37" s="619" t="str">
        <f t="shared" si="9"/>
        <v/>
      </c>
      <c r="BF37" s="400"/>
      <c r="BG37" s="625" t="str">
        <f t="shared" si="10"/>
        <v/>
      </c>
      <c r="BH37" s="346" t="str">
        <f t="shared" si="18"/>
        <v/>
      </c>
      <c r="BI37" s="621"/>
      <c r="BJ37" s="400"/>
      <c r="BK37" s="599"/>
      <c r="BL37" s="81"/>
      <c r="BM37" s="347">
        <f t="shared" si="11"/>
        <v>0</v>
      </c>
      <c r="BN37" s="81"/>
      <c r="BO37" s="81"/>
      <c r="BP37" s="81"/>
      <c r="BQ37" s="81"/>
      <c r="BR37" s="81"/>
      <c r="BS37" s="81"/>
      <c r="BT37" s="81"/>
      <c r="BU37" s="81"/>
      <c r="BV37" s="347">
        <f t="shared" si="12"/>
        <v>0</v>
      </c>
      <c r="BW37" s="347">
        <f t="shared" si="2"/>
        <v>0</v>
      </c>
      <c r="BX37" s="631" t="str">
        <f t="shared" si="13"/>
        <v/>
      </c>
      <c r="BY37" s="400"/>
      <c r="BZ37" s="599"/>
      <c r="CA37" s="81"/>
      <c r="CB37" s="347">
        <f t="shared" si="14"/>
        <v>0</v>
      </c>
      <c r="CC37" s="81"/>
      <c r="CD37" s="81"/>
      <c r="CE37" s="81"/>
      <c r="CF37" s="81"/>
      <c r="CG37" s="81"/>
      <c r="CH37" s="81"/>
      <c r="CI37" s="81"/>
      <c r="CJ37" s="81"/>
      <c r="CK37" s="347">
        <f t="shared" si="15"/>
        <v>0</v>
      </c>
      <c r="CL37" s="347">
        <f t="shared" si="3"/>
        <v>0</v>
      </c>
      <c r="CM37" s="631" t="str">
        <f t="shared" si="16"/>
        <v/>
      </c>
      <c r="CN37" s="400"/>
      <c r="CO37" s="634" t="str">
        <f t="shared" si="17"/>
        <v/>
      </c>
      <c r="CP37" s="631" t="str">
        <f t="shared" si="19"/>
        <v/>
      </c>
    </row>
    <row r="38" spans="1:94" s="378" customFormat="1" ht="12.75" hidden="1" customHeight="1" x14ac:dyDescent="0.2">
      <c r="A38" s="547" t="str">
        <f>IF('5. Contrasts'!A38="","",'5. Contrasts'!A38)</f>
        <v>MACI assessment - 25</v>
      </c>
      <c r="B38" s="211" t="str">
        <f>IF('5. Contrasts'!B38="","",'5. Contrasts'!B38)</f>
        <v/>
      </c>
      <c r="C38" s="211" t="str">
        <f>IF('5. Contrasts'!C38="","",'5. Contrasts'!C38)</f>
        <v/>
      </c>
      <c r="D38" s="91" t="str">
        <f>IF('5. Contrasts'!D38="","",'5. Contrasts'!D38)</f>
        <v/>
      </c>
      <c r="E38" s="212" t="str">
        <f>IF('5. Contrasts'!E38="","",'5. Contrasts'!E38)</f>
        <v>vs.</v>
      </c>
      <c r="F38" s="211" t="str">
        <f>IF('5. Contrasts'!F38="","",'5. Contrasts'!F38)</f>
        <v/>
      </c>
      <c r="G38" s="93" t="str">
        <f>IF('5. Contrasts'!G38="","",'5. Contrasts'!G38)</f>
        <v/>
      </c>
      <c r="H38" s="399" t="str">
        <f>IF('5. Contrasts'!H38="","",'5. Contrasts'!H38)</f>
        <v/>
      </c>
      <c r="I38" s="211" t="str">
        <f>IF('5. Contrasts'!I38="","",'5. Contrasts'!I38)</f>
        <v/>
      </c>
      <c r="J38" s="211" t="str">
        <f>IF('5. Contrasts'!J38="","",'5. Contrasts'!J38)</f>
        <v/>
      </c>
      <c r="K38" s="211" t="str">
        <f>IF('5. Contrasts'!K38="","",'5. Contrasts'!K38)</f>
        <v/>
      </c>
      <c r="L38" s="211" t="str">
        <f>IF('5. Contrasts'!L38="","",'5. Contrasts'!L38)</f>
        <v/>
      </c>
      <c r="M38" s="211" t="str">
        <f>IF('5. Contrasts'!M38="","",'5. Contrasts'!M38)</f>
        <v/>
      </c>
      <c r="N38" s="211" t="str">
        <f>IF('5. Contrasts'!N38="","",'5. Contrasts'!N38)</f>
        <v/>
      </c>
      <c r="O38" s="211" t="str">
        <f>IF('5. Contrasts'!O38="","",'5. Contrasts'!O38)</f>
        <v/>
      </c>
      <c r="P38" s="211" t="str">
        <f>IF('5. Contrasts'!P38="","",'5. Contrasts'!P38)</f>
        <v/>
      </c>
      <c r="Q38" s="211" t="str">
        <f>IF('5. Contrasts'!Q38="","",'5. Contrasts'!Q38)</f>
        <v/>
      </c>
      <c r="R38" s="211" t="str">
        <f>IF('5. Contrasts'!R38="","",'5. Contrasts'!R38)</f>
        <v/>
      </c>
      <c r="S38" s="211" t="str">
        <f>IF('5. Contrasts'!S38="","",'5. Contrasts'!S38)</f>
        <v/>
      </c>
      <c r="T38" s="211" t="str">
        <f>IF('5. Contrasts'!T38="","",'5. Contrasts'!T38)</f>
        <v/>
      </c>
      <c r="U38" s="211" t="str">
        <f>IF('5. Contrasts'!U38="","",'5. Contrasts'!U38)</f>
        <v/>
      </c>
      <c r="V38" s="211" t="str">
        <f>IF('5. Contrasts'!V38="","",'5. Contrasts'!V38)</f>
        <v/>
      </c>
      <c r="W38" s="211" t="str">
        <f>IF('5. Contrasts'!W38="","",'5. Contrasts'!W38)</f>
        <v/>
      </c>
      <c r="X38" s="211" t="str">
        <f>IF('5. Contrasts'!X38="","",'5. Contrasts'!X38)</f>
        <v/>
      </c>
      <c r="Y38" s="211" t="str">
        <f>IF('5. Contrasts'!Y38="","",'5. Contrasts'!Y38)</f>
        <v/>
      </c>
      <c r="Z38" s="585" t="str">
        <f>IF('5. Contrasts'!Z38="","",'5. Contrasts'!Z38)</f>
        <v/>
      </c>
      <c r="AA38" s="377">
        <f>1</f>
        <v>1</v>
      </c>
      <c r="AC38" s="599"/>
      <c r="AD38" s="81"/>
      <c r="AE38" s="345">
        <f t="shared" si="4"/>
        <v>0</v>
      </c>
      <c r="AF38" s="81"/>
      <c r="AG38" s="81"/>
      <c r="AH38" s="81"/>
      <c r="AI38" s="81"/>
      <c r="AJ38" s="81"/>
      <c r="AK38" s="81"/>
      <c r="AL38" s="81"/>
      <c r="AM38" s="81"/>
      <c r="AN38" s="345">
        <f t="shared" si="5"/>
        <v>0</v>
      </c>
      <c r="AO38" s="345">
        <f t="shared" si="0"/>
        <v>0</v>
      </c>
      <c r="AP38" s="619" t="str">
        <f t="shared" si="6"/>
        <v/>
      </c>
      <c r="AQ38" s="400"/>
      <c r="AR38" s="599"/>
      <c r="AS38" s="81"/>
      <c r="AT38" s="345">
        <f t="shared" si="7"/>
        <v>0</v>
      </c>
      <c r="AU38" s="81"/>
      <c r="AV38" s="81"/>
      <c r="AW38" s="81"/>
      <c r="AX38" s="81"/>
      <c r="AY38" s="81"/>
      <c r="AZ38" s="81"/>
      <c r="BA38" s="81"/>
      <c r="BB38" s="81"/>
      <c r="BC38" s="345">
        <f t="shared" si="8"/>
        <v>0</v>
      </c>
      <c r="BD38" s="345">
        <f t="shared" si="1"/>
        <v>0</v>
      </c>
      <c r="BE38" s="619" t="str">
        <f t="shared" si="9"/>
        <v/>
      </c>
      <c r="BF38" s="400"/>
      <c r="BG38" s="625" t="str">
        <f t="shared" si="10"/>
        <v/>
      </c>
      <c r="BH38" s="346" t="str">
        <f t="shared" si="18"/>
        <v/>
      </c>
      <c r="BI38" s="621"/>
      <c r="BJ38" s="400"/>
      <c r="BK38" s="599"/>
      <c r="BL38" s="81"/>
      <c r="BM38" s="347">
        <f t="shared" si="11"/>
        <v>0</v>
      </c>
      <c r="BN38" s="81"/>
      <c r="BO38" s="81"/>
      <c r="BP38" s="81"/>
      <c r="BQ38" s="81"/>
      <c r="BR38" s="81"/>
      <c r="BS38" s="81"/>
      <c r="BT38" s="81"/>
      <c r="BU38" s="81"/>
      <c r="BV38" s="347">
        <f t="shared" si="12"/>
        <v>0</v>
      </c>
      <c r="BW38" s="347">
        <f t="shared" si="2"/>
        <v>0</v>
      </c>
      <c r="BX38" s="631" t="str">
        <f t="shared" si="13"/>
        <v/>
      </c>
      <c r="BY38" s="400"/>
      <c r="BZ38" s="599"/>
      <c r="CA38" s="81"/>
      <c r="CB38" s="347">
        <f t="shared" si="14"/>
        <v>0</v>
      </c>
      <c r="CC38" s="81"/>
      <c r="CD38" s="81"/>
      <c r="CE38" s="81"/>
      <c r="CF38" s="81"/>
      <c r="CG38" s="81"/>
      <c r="CH38" s="81"/>
      <c r="CI38" s="81"/>
      <c r="CJ38" s="81"/>
      <c r="CK38" s="347">
        <f t="shared" si="15"/>
        <v>0</v>
      </c>
      <c r="CL38" s="347">
        <f t="shared" si="3"/>
        <v>0</v>
      </c>
      <c r="CM38" s="631" t="str">
        <f t="shared" si="16"/>
        <v/>
      </c>
      <c r="CN38" s="400"/>
      <c r="CO38" s="634" t="str">
        <f t="shared" si="17"/>
        <v/>
      </c>
      <c r="CP38" s="631" t="str">
        <f t="shared" si="19"/>
        <v/>
      </c>
    </row>
    <row r="39" spans="1:94" s="382" customFormat="1" ht="12.75" customHeight="1" x14ac:dyDescent="0.2">
      <c r="A39" s="549" t="str">
        <f>IF('5. Contrasts'!A39="","",'5. Contrasts'!A39)</f>
        <v xml:space="preserve">Note: There are additional rows available for use if you highlight this row and the one above it and choose "Unhide" in the "View" menu. </v>
      </c>
      <c r="B39" s="213"/>
      <c r="C39" s="218"/>
      <c r="D39" s="218"/>
      <c r="E39" s="219"/>
      <c r="F39" s="218"/>
      <c r="G39" s="218"/>
      <c r="H39" s="218"/>
      <c r="I39" s="218"/>
      <c r="J39" s="218"/>
      <c r="K39" s="218"/>
      <c r="L39" s="218"/>
      <c r="M39" s="218"/>
      <c r="N39" s="218"/>
      <c r="O39" s="218"/>
      <c r="P39" s="218"/>
      <c r="Q39" s="218"/>
      <c r="R39" s="218"/>
      <c r="S39" s="218"/>
      <c r="T39" s="218"/>
      <c r="U39" s="218"/>
      <c r="V39" s="218"/>
      <c r="W39" s="218"/>
      <c r="X39" s="218"/>
      <c r="Y39" s="218"/>
      <c r="Z39" s="586" t="str">
        <f>IF('5. Contrasts'!Z39="","",'5. Contrasts'!Z39)</f>
        <v/>
      </c>
      <c r="AA39" s="381"/>
      <c r="AC39" s="601"/>
      <c r="AD39" s="247"/>
      <c r="AE39" s="247"/>
      <c r="AF39" s="247"/>
      <c r="AG39" s="247"/>
      <c r="AH39" s="247"/>
      <c r="AI39" s="247"/>
      <c r="AJ39" s="247"/>
      <c r="AK39" s="247"/>
      <c r="AL39" s="247"/>
      <c r="AM39" s="247"/>
      <c r="AN39" s="216"/>
      <c r="AO39" s="216"/>
      <c r="AP39" s="621"/>
      <c r="AQ39" s="401"/>
      <c r="AR39" s="601"/>
      <c r="AS39" s="247"/>
      <c r="AT39" s="247"/>
      <c r="AU39" s="247"/>
      <c r="AV39" s="247"/>
      <c r="AW39" s="247"/>
      <c r="AX39" s="247"/>
      <c r="AY39" s="247"/>
      <c r="AZ39" s="247"/>
      <c r="BA39" s="247"/>
      <c r="BB39" s="247"/>
      <c r="BC39" s="247"/>
      <c r="BD39" s="247"/>
      <c r="BE39" s="621"/>
      <c r="BF39" s="401"/>
      <c r="BG39" s="627"/>
      <c r="BH39" s="342"/>
      <c r="BI39" s="621"/>
      <c r="BJ39" s="401"/>
      <c r="BK39" s="601"/>
      <c r="BL39" s="247"/>
      <c r="BM39" s="216"/>
      <c r="BN39" s="247"/>
      <c r="BO39" s="247"/>
      <c r="BP39" s="247"/>
      <c r="BQ39" s="247"/>
      <c r="BR39" s="247"/>
      <c r="BS39" s="247"/>
      <c r="BT39" s="247"/>
      <c r="BU39" s="247"/>
      <c r="BV39" s="216"/>
      <c r="BW39" s="216"/>
      <c r="BX39" s="621"/>
      <c r="BY39" s="401"/>
      <c r="BZ39" s="601"/>
      <c r="CA39" s="247"/>
      <c r="CB39" s="216"/>
      <c r="CC39" s="247"/>
      <c r="CD39" s="247"/>
      <c r="CE39" s="247"/>
      <c r="CF39" s="247"/>
      <c r="CG39" s="247"/>
      <c r="CH39" s="247"/>
      <c r="CI39" s="247"/>
      <c r="CJ39" s="247"/>
      <c r="CK39" s="216"/>
      <c r="CL39" s="216"/>
      <c r="CM39" s="621"/>
      <c r="CN39" s="401"/>
      <c r="CO39" s="627"/>
      <c r="CP39" s="621"/>
    </row>
    <row r="40" spans="1:94" s="385" customFormat="1" ht="14.25" customHeight="1" x14ac:dyDescent="0.2">
      <c r="A40" s="543" t="str">
        <f>IF('5. Contrasts'!A40="","",'5. Contrasts'!A40)</f>
        <v>Outcome 2   /   STEM Interest   /   SISI survey</v>
      </c>
      <c r="B40" s="214"/>
      <c r="C40" s="214"/>
      <c r="D40" s="214"/>
      <c r="E40" s="397"/>
      <c r="F40" s="215"/>
      <c r="G40" s="215"/>
      <c r="H40" s="215"/>
      <c r="I40" s="215"/>
      <c r="J40" s="215"/>
      <c r="K40" s="215"/>
      <c r="L40" s="215"/>
      <c r="M40" s="215"/>
      <c r="N40" s="215"/>
      <c r="O40" s="215"/>
      <c r="P40" s="215"/>
      <c r="Q40" s="215"/>
      <c r="R40" s="215"/>
      <c r="S40" s="215"/>
      <c r="T40" s="215"/>
      <c r="U40" s="215"/>
      <c r="V40" s="215"/>
      <c r="W40" s="215"/>
      <c r="X40" s="215"/>
      <c r="Y40" s="215"/>
      <c r="Z40" s="587"/>
      <c r="AA40" s="384"/>
      <c r="AC40" s="603"/>
      <c r="AD40" s="248"/>
      <c r="AE40" s="248"/>
      <c r="AF40" s="248"/>
      <c r="AG40" s="248"/>
      <c r="AH40" s="248"/>
      <c r="AI40" s="248"/>
      <c r="AJ40" s="248"/>
      <c r="AK40" s="248"/>
      <c r="AL40" s="248"/>
      <c r="AM40" s="248"/>
      <c r="AN40" s="248"/>
      <c r="AO40" s="248"/>
      <c r="AP40" s="622"/>
      <c r="AQ40" s="400"/>
      <c r="AR40" s="603"/>
      <c r="AS40" s="248"/>
      <c r="AT40" s="248"/>
      <c r="AU40" s="248"/>
      <c r="AV40" s="248"/>
      <c r="AW40" s="248"/>
      <c r="AX40" s="248"/>
      <c r="AY40" s="248"/>
      <c r="AZ40" s="248"/>
      <c r="BA40" s="248"/>
      <c r="BB40" s="248"/>
      <c r="BC40" s="248"/>
      <c r="BD40" s="248"/>
      <c r="BE40" s="622"/>
      <c r="BF40" s="400"/>
      <c r="BG40" s="628"/>
      <c r="BH40" s="341"/>
      <c r="BI40" s="622"/>
      <c r="BJ40" s="402"/>
      <c r="BK40" s="603"/>
      <c r="BL40" s="248"/>
      <c r="BM40" s="215"/>
      <c r="BN40" s="248"/>
      <c r="BO40" s="248"/>
      <c r="BP40" s="248"/>
      <c r="BQ40" s="248"/>
      <c r="BR40" s="248"/>
      <c r="BS40" s="248"/>
      <c r="BT40" s="248"/>
      <c r="BU40" s="248"/>
      <c r="BV40" s="215"/>
      <c r="BW40" s="215"/>
      <c r="BX40" s="622"/>
      <c r="BY40" s="402"/>
      <c r="BZ40" s="603"/>
      <c r="CA40" s="248"/>
      <c r="CB40" s="215"/>
      <c r="CC40" s="248"/>
      <c r="CD40" s="248"/>
      <c r="CE40" s="248"/>
      <c r="CF40" s="248"/>
      <c r="CG40" s="248"/>
      <c r="CH40" s="248"/>
      <c r="CI40" s="248"/>
      <c r="CJ40" s="248"/>
      <c r="CK40" s="215"/>
      <c r="CL40" s="215"/>
      <c r="CM40" s="622"/>
      <c r="CN40" s="402"/>
      <c r="CO40" s="628"/>
      <c r="CP40" s="622"/>
    </row>
    <row r="41" spans="1:94" s="378" customFormat="1" ht="12.75" customHeight="1" x14ac:dyDescent="0.2">
      <c r="A41" s="547" t="str">
        <f>IF('5. Contrasts'!A41="","",'5. Contrasts'!A41)</f>
        <v>SISI survey - 1</v>
      </c>
      <c r="B41" s="211" t="str">
        <f>IF('5. Contrasts'!B41="","",'5. Contrasts'!B41)</f>
        <v/>
      </c>
      <c r="C41" s="211" t="str">
        <f>IF('5. Contrasts'!C41="","",'5. Contrasts'!C41)</f>
        <v>T_Semester1</v>
      </c>
      <c r="D41" s="91" t="str">
        <f>IF('5. Contrasts'!D41="","",'5. Contrasts'!D41)</f>
        <v xml:space="preserve">FACT </v>
      </c>
      <c r="E41" s="212" t="str">
        <f>IF('5. Contrasts'!E41="","",'5. Contrasts'!E41)</f>
        <v>vs.</v>
      </c>
      <c r="F41" s="211" t="str">
        <f>IF('5. Contrasts'!F41="","",'5. Contrasts'!F41)</f>
        <v>C_Semester1</v>
      </c>
      <c r="G41" s="93" t="str">
        <f>IF('5. Contrasts'!G41="","",'5. Contrasts'!G41)</f>
        <v>Business as Usual</v>
      </c>
      <c r="H41" s="398" t="str">
        <f>IF('5. Contrasts'!H41="","",'5. Contrasts'!H41)</f>
        <v>continuous</v>
      </c>
      <c r="I41" s="216" t="str">
        <f>IF('5. Contrasts'!I41="","",'5. Contrasts'!I41)</f>
        <v>raw score</v>
      </c>
      <c r="J41" s="216" t="str">
        <f>IF('5. Contrasts'!J41="","",'5. Contrasts'!J41)</f>
        <v>no imputed outcome data</v>
      </c>
      <c r="K41" s="216">
        <f>IF('5. Contrasts'!K41="","",'5. Contrasts'!K41)</f>
        <v>1</v>
      </c>
      <c r="L41" s="216" t="str">
        <f>IF('5. Contrasts'!L41="","",'5. Contrasts'!L41)</f>
        <v>SISI survey</v>
      </c>
      <c r="M41" s="216" t="str">
        <f>IF('5. Contrasts'!M41="","",'5. Contrasts'!M41)</f>
        <v>student</v>
      </c>
      <c r="N41" s="216" t="str">
        <f>IF('5. Contrasts'!N41="","",'5. Contrasts'!N41)</f>
        <v>Freshman</v>
      </c>
      <c r="O41" s="216" t="str">
        <f>IF('5. Contrasts'!O41="","",'5. Contrasts'!O41)</f>
        <v>Early fall:
2016 (Cohort A)
2017 (Cohort B)
2018 (Cohort C)</v>
      </c>
      <c r="P41" s="216" t="str">
        <f>IF('5. Contrasts'!P41="","",'5. Contrasts'!P41)</f>
        <v xml:space="preserve">Dummy variable adjustment* </v>
      </c>
      <c r="Q41" s="216" t="str">
        <f>IF('5. Contrasts'!Q41="","",'5. Contrasts'!Q41)</f>
        <v/>
      </c>
      <c r="R41" s="216" t="str">
        <f>IF('5. Contrasts'!R41="","",'5. Contrasts'!R41)</f>
        <v/>
      </c>
      <c r="S41" s="216" t="str">
        <f>IF('5. Contrasts'!S41="","",'5. Contrasts'!S41)</f>
        <v/>
      </c>
      <c r="T41" s="216" t="str">
        <f>IF('5. Contrasts'!T41="","",'5. Contrasts'!T41)</f>
        <v/>
      </c>
      <c r="U41" s="216" t="str">
        <f>IF('5. Contrasts'!U41="","",'5. Contrasts'!U41)</f>
        <v/>
      </c>
      <c r="V41" s="216" t="str">
        <f>IF('5. Contrasts'!V41="","",'5. Contrasts'!V41)</f>
        <v>Confirmatory</v>
      </c>
      <c r="W41" s="211" t="str">
        <f>IF('5. Contrasts'!W41="","",'5. Contrasts'!W41)</f>
        <v>Spring 2017</v>
      </c>
      <c r="X41" s="211" t="str">
        <f>IF('5. Contrasts'!X41="","",'5. Contrasts'!X41)</f>
        <v>Fall 2019</v>
      </c>
      <c r="Y41" s="211" t="str">
        <f>IF('5. Contrasts'!Y41="","",'5. Contrasts'!Y41)</f>
        <v xml:space="preserve">For three cohorts of entering college freshmen required to take Applied Math, what is the effect of a FACT course section on interest in STEM at the end of the semester compared to a business-as-usual course section? </v>
      </c>
      <c r="Z41" s="585" t="str">
        <f>IF('5. Contrasts'!Z41="","",'5. Contrasts'!Z41)</f>
        <v>*In the case that attrition is high, no baseline data will be imputed</v>
      </c>
      <c r="AA41" s="377">
        <f>AA14+1</f>
        <v>2</v>
      </c>
      <c r="AC41" s="599"/>
      <c r="AD41" s="81"/>
      <c r="AE41" s="345">
        <f t="shared" si="4"/>
        <v>0</v>
      </c>
      <c r="AF41" s="81"/>
      <c r="AG41" s="81"/>
      <c r="AH41" s="81"/>
      <c r="AI41" s="81"/>
      <c r="AJ41" s="81"/>
      <c r="AK41" s="81"/>
      <c r="AL41" s="81"/>
      <c r="AM41" s="81"/>
      <c r="AN41" s="345">
        <f t="shared" si="5"/>
        <v>0</v>
      </c>
      <c r="AO41" s="345">
        <f t="shared" ref="AO41:AO65" si="20">AE41-AN41</f>
        <v>0</v>
      </c>
      <c r="AP41" s="619" t="str">
        <f t="shared" si="6"/>
        <v/>
      </c>
      <c r="AQ41" s="400"/>
      <c r="AR41" s="599"/>
      <c r="AS41" s="81"/>
      <c r="AT41" s="345">
        <f t="shared" ref="AT41:AT65" si="21">AR41-AS41</f>
        <v>0</v>
      </c>
      <c r="AU41" s="81"/>
      <c r="AV41" s="81"/>
      <c r="AW41" s="81"/>
      <c r="AX41" s="81"/>
      <c r="AY41" s="81"/>
      <c r="AZ41" s="81"/>
      <c r="BA41" s="81"/>
      <c r="BB41" s="81"/>
      <c r="BC41" s="345">
        <f t="shared" ref="BC41:BC65" si="22">SUM(AV41,AX41,AZ41,BB41)</f>
        <v>0</v>
      </c>
      <c r="BD41" s="345">
        <f t="shared" ref="BD41:BD65" si="23">AT41-BC41</f>
        <v>0</v>
      </c>
      <c r="BE41" s="619" t="str">
        <f t="shared" ref="BE41:BE65" si="24">IF(AR41="","",AT41/AR41)</f>
        <v/>
      </c>
      <c r="BF41" s="400"/>
      <c r="BG41" s="625" t="str">
        <f t="shared" si="10"/>
        <v/>
      </c>
      <c r="BH41" s="346" t="str">
        <f t="shared" si="18"/>
        <v/>
      </c>
      <c r="BI41" s="621"/>
      <c r="BJ41" s="400"/>
      <c r="BK41" s="599"/>
      <c r="BL41" s="81"/>
      <c r="BM41" s="347">
        <f t="shared" ref="BM41:BM65" si="25">BK41-BL41</f>
        <v>0</v>
      </c>
      <c r="BN41" s="81"/>
      <c r="BO41" s="81"/>
      <c r="BP41" s="81"/>
      <c r="BQ41" s="81"/>
      <c r="BR41" s="81"/>
      <c r="BS41" s="81"/>
      <c r="BT41" s="81"/>
      <c r="BU41" s="81"/>
      <c r="BV41" s="347">
        <f t="shared" ref="BV41:BV65" si="26">SUM(BO41,BQ41,BS41,BU41)</f>
        <v>0</v>
      </c>
      <c r="BW41" s="347">
        <f t="shared" ref="BW41:BW65" si="27">BM41-BV41</f>
        <v>0</v>
      </c>
      <c r="BX41" s="631" t="str">
        <f t="shared" ref="BX41:BX65" si="28">IF(BK41="","",BM41/BK41)</f>
        <v/>
      </c>
      <c r="BY41" s="400"/>
      <c r="BZ41" s="599"/>
      <c r="CA41" s="81"/>
      <c r="CB41" s="347">
        <f t="shared" ref="CB41:CB65" si="29">BZ41-CA41</f>
        <v>0</v>
      </c>
      <c r="CC41" s="81"/>
      <c r="CD41" s="81"/>
      <c r="CE41" s="81"/>
      <c r="CF41" s="81"/>
      <c r="CG41" s="81"/>
      <c r="CH41" s="81"/>
      <c r="CI41" s="81"/>
      <c r="CJ41" s="81"/>
      <c r="CK41" s="347">
        <f t="shared" ref="CK41:CK65" si="30">SUM(CD41,CF41,CH41,CJ41)</f>
        <v>0</v>
      </c>
      <c r="CL41" s="347">
        <f t="shared" ref="CL41:CL65" si="31">CB41-CK41</f>
        <v>0</v>
      </c>
      <c r="CM41" s="631" t="str">
        <f t="shared" ref="CM41:CM65" si="32">IF(BZ41="","",CB41/BZ41)</f>
        <v/>
      </c>
      <c r="CN41" s="400"/>
      <c r="CO41" s="634" t="str">
        <f t="shared" ref="CO41:CO65" si="33">IF(BK41+BZ41=0,"",(BM41+CB41)/(BK41+BZ41))</f>
        <v/>
      </c>
      <c r="CP41" s="631" t="str">
        <f t="shared" ref="CP41:CP65" si="34">IF(BX41="",IF(CM41="","",ABS(BX41-CM41)),ABS(BX41-CM41))</f>
        <v/>
      </c>
    </row>
    <row r="42" spans="1:94" s="378" customFormat="1" ht="12.75" customHeight="1" x14ac:dyDescent="0.2">
      <c r="A42" s="547" t="str">
        <f>IF('5. Contrasts'!A42="","",'5. Contrasts'!A42)</f>
        <v>SISI survey - 2</v>
      </c>
      <c r="B42" s="211" t="str">
        <f>IF('5. Contrasts'!B42="","",'5. Contrasts'!B42)</f>
        <v/>
      </c>
      <c r="C42" s="211" t="str">
        <f>IF('5. Contrasts'!C42="","",'5. Contrasts'!C42)</f>
        <v/>
      </c>
      <c r="D42" s="91" t="str">
        <f>IF('5. Contrasts'!D42="","",'5. Contrasts'!D42)</f>
        <v/>
      </c>
      <c r="E42" s="212" t="str">
        <f>IF('5. Contrasts'!E42="","",'5. Contrasts'!E42)</f>
        <v>vs.</v>
      </c>
      <c r="F42" s="211" t="str">
        <f>IF('5. Contrasts'!F42="","",'5. Contrasts'!F42)</f>
        <v/>
      </c>
      <c r="G42" s="93" t="str">
        <f>IF('5. Contrasts'!G42="","",'5. Contrasts'!G42)</f>
        <v/>
      </c>
      <c r="H42" s="399" t="str">
        <f>IF('5. Contrasts'!H42="","",'5. Contrasts'!H42)</f>
        <v/>
      </c>
      <c r="I42" s="211" t="str">
        <f>IF('5. Contrasts'!I42="","",'5. Contrasts'!I42)</f>
        <v/>
      </c>
      <c r="J42" s="211" t="str">
        <f>IF('5. Contrasts'!J42="","",'5. Contrasts'!J42)</f>
        <v/>
      </c>
      <c r="K42" s="211" t="str">
        <f>IF('5. Contrasts'!K42="","",'5. Contrasts'!K42)</f>
        <v/>
      </c>
      <c r="L42" s="211" t="str">
        <f>IF('5. Contrasts'!L42="","",'5. Contrasts'!L42)</f>
        <v/>
      </c>
      <c r="M42" s="211" t="str">
        <f>IF('5. Contrasts'!M42="","",'5. Contrasts'!M42)</f>
        <v/>
      </c>
      <c r="N42" s="211" t="str">
        <f>IF('5. Contrasts'!N42="","",'5. Contrasts'!N42)</f>
        <v/>
      </c>
      <c r="O42" s="211" t="str">
        <f>IF('5. Contrasts'!O42="","",'5. Contrasts'!O42)</f>
        <v/>
      </c>
      <c r="P42" s="211" t="str">
        <f>IF('5. Contrasts'!P42="","",'5. Contrasts'!P42)</f>
        <v/>
      </c>
      <c r="Q42" s="211" t="str">
        <f>IF('5. Contrasts'!Q42="","",'5. Contrasts'!Q42)</f>
        <v/>
      </c>
      <c r="R42" s="211" t="str">
        <f>IF('5. Contrasts'!R42="","",'5. Contrasts'!R42)</f>
        <v/>
      </c>
      <c r="S42" s="211" t="str">
        <f>IF('5. Contrasts'!S42="","",'5. Contrasts'!S42)</f>
        <v/>
      </c>
      <c r="T42" s="211" t="str">
        <f>IF('5. Contrasts'!T42="","",'5. Contrasts'!T42)</f>
        <v/>
      </c>
      <c r="U42" s="211" t="str">
        <f>IF('5. Contrasts'!U42="","",'5. Contrasts'!U42)</f>
        <v/>
      </c>
      <c r="V42" s="211" t="str">
        <f>IF('5. Contrasts'!V42="","",'5. Contrasts'!V42)</f>
        <v/>
      </c>
      <c r="W42" s="211" t="str">
        <f>IF('5. Contrasts'!W42="","",'5. Contrasts'!W42)</f>
        <v/>
      </c>
      <c r="X42" s="211" t="str">
        <f>IF('5. Contrasts'!X42="","",'5. Contrasts'!X42)</f>
        <v/>
      </c>
      <c r="Y42" s="211" t="str">
        <f>IF('5. Contrasts'!Y42="","",'5. Contrasts'!Y42)</f>
        <v/>
      </c>
      <c r="Z42" s="585" t="str">
        <f>IF('5. Contrasts'!Z42="","",'5. Contrasts'!Z42)</f>
        <v/>
      </c>
      <c r="AA42" s="377">
        <f t="shared" ref="AA42:AA105" si="35">AA15+1</f>
        <v>2</v>
      </c>
      <c r="AC42" s="599"/>
      <c r="AD42" s="81"/>
      <c r="AE42" s="345">
        <f t="shared" si="4"/>
        <v>0</v>
      </c>
      <c r="AF42" s="81"/>
      <c r="AG42" s="81"/>
      <c r="AH42" s="81"/>
      <c r="AI42" s="81"/>
      <c r="AJ42" s="81"/>
      <c r="AK42" s="81"/>
      <c r="AL42" s="81"/>
      <c r="AM42" s="81"/>
      <c r="AN42" s="345">
        <f t="shared" si="5"/>
        <v>0</v>
      </c>
      <c r="AO42" s="345">
        <f t="shared" si="20"/>
        <v>0</v>
      </c>
      <c r="AP42" s="619" t="str">
        <f t="shared" si="6"/>
        <v/>
      </c>
      <c r="AQ42" s="400"/>
      <c r="AR42" s="599"/>
      <c r="AS42" s="81"/>
      <c r="AT42" s="345">
        <f t="shared" si="21"/>
        <v>0</v>
      </c>
      <c r="AU42" s="81"/>
      <c r="AV42" s="81"/>
      <c r="AW42" s="81"/>
      <c r="AX42" s="81"/>
      <c r="AY42" s="81"/>
      <c r="AZ42" s="81"/>
      <c r="BA42" s="81"/>
      <c r="BB42" s="81"/>
      <c r="BC42" s="345">
        <f t="shared" si="22"/>
        <v>0</v>
      </c>
      <c r="BD42" s="345">
        <f t="shared" si="23"/>
        <v>0</v>
      </c>
      <c r="BE42" s="619" t="str">
        <f t="shared" si="24"/>
        <v/>
      </c>
      <c r="BF42" s="400"/>
      <c r="BG42" s="625" t="str">
        <f t="shared" si="10"/>
        <v/>
      </c>
      <c r="BH42" s="346" t="str">
        <f t="shared" si="18"/>
        <v/>
      </c>
      <c r="BI42" s="621"/>
      <c r="BJ42" s="400"/>
      <c r="BK42" s="599"/>
      <c r="BL42" s="81"/>
      <c r="BM42" s="347">
        <f t="shared" si="25"/>
        <v>0</v>
      </c>
      <c r="BN42" s="81"/>
      <c r="BO42" s="81"/>
      <c r="BP42" s="81"/>
      <c r="BQ42" s="81"/>
      <c r="BR42" s="81"/>
      <c r="BS42" s="81"/>
      <c r="BT42" s="81"/>
      <c r="BU42" s="81"/>
      <c r="BV42" s="347">
        <f t="shared" si="26"/>
        <v>0</v>
      </c>
      <c r="BW42" s="347">
        <f t="shared" si="27"/>
        <v>0</v>
      </c>
      <c r="BX42" s="631" t="str">
        <f t="shared" si="28"/>
        <v/>
      </c>
      <c r="BY42" s="400"/>
      <c r="BZ42" s="599"/>
      <c r="CA42" s="81"/>
      <c r="CB42" s="347">
        <f t="shared" si="29"/>
        <v>0</v>
      </c>
      <c r="CC42" s="81"/>
      <c r="CD42" s="81"/>
      <c r="CE42" s="81"/>
      <c r="CF42" s="81"/>
      <c r="CG42" s="81"/>
      <c r="CH42" s="81"/>
      <c r="CI42" s="81"/>
      <c r="CJ42" s="81"/>
      <c r="CK42" s="347">
        <f t="shared" si="30"/>
        <v>0</v>
      </c>
      <c r="CL42" s="347">
        <f t="shared" si="31"/>
        <v>0</v>
      </c>
      <c r="CM42" s="631" t="str">
        <f t="shared" si="32"/>
        <v/>
      </c>
      <c r="CN42" s="400"/>
      <c r="CO42" s="634" t="str">
        <f t="shared" si="33"/>
        <v/>
      </c>
      <c r="CP42" s="631" t="str">
        <f t="shared" si="34"/>
        <v/>
      </c>
    </row>
    <row r="43" spans="1:94" s="378" customFormat="1" ht="12.75" customHeight="1" x14ac:dyDescent="0.2">
      <c r="A43" s="547" t="str">
        <f>IF('5. Contrasts'!A43="","",'5. Contrasts'!A43)</f>
        <v>SISI survey - 3</v>
      </c>
      <c r="B43" s="211" t="str">
        <f>IF('5. Contrasts'!B43="","",'5. Contrasts'!B43)</f>
        <v/>
      </c>
      <c r="C43" s="211" t="str">
        <f>IF('5. Contrasts'!C43="","",'5. Contrasts'!C43)</f>
        <v/>
      </c>
      <c r="D43" s="91" t="str">
        <f>IF('5. Contrasts'!D43="","",'5. Contrasts'!D43)</f>
        <v/>
      </c>
      <c r="E43" s="212" t="str">
        <f>IF('5. Contrasts'!E43="","",'5. Contrasts'!E43)</f>
        <v>vs.</v>
      </c>
      <c r="F43" s="211" t="str">
        <f>IF('5. Contrasts'!F43="","",'5. Contrasts'!F43)</f>
        <v/>
      </c>
      <c r="G43" s="93" t="str">
        <f>IF('5. Contrasts'!G43="","",'5. Contrasts'!G43)</f>
        <v/>
      </c>
      <c r="H43" s="399" t="str">
        <f>IF('5. Contrasts'!H43="","",'5. Contrasts'!H43)</f>
        <v/>
      </c>
      <c r="I43" s="211" t="str">
        <f>IF('5. Contrasts'!I43="","",'5. Contrasts'!I43)</f>
        <v/>
      </c>
      <c r="J43" s="211" t="str">
        <f>IF('5. Contrasts'!J43="","",'5. Contrasts'!J43)</f>
        <v/>
      </c>
      <c r="K43" s="211" t="str">
        <f>IF('5. Contrasts'!K43="","",'5. Contrasts'!K43)</f>
        <v/>
      </c>
      <c r="L43" s="211" t="str">
        <f>IF('5. Contrasts'!L43="","",'5. Contrasts'!L43)</f>
        <v/>
      </c>
      <c r="M43" s="211" t="str">
        <f>IF('5. Contrasts'!M43="","",'5. Contrasts'!M43)</f>
        <v/>
      </c>
      <c r="N43" s="211" t="str">
        <f>IF('5. Contrasts'!N43="","",'5. Contrasts'!N43)</f>
        <v/>
      </c>
      <c r="O43" s="211" t="str">
        <f>IF('5. Contrasts'!O43="","",'5. Contrasts'!O43)</f>
        <v/>
      </c>
      <c r="P43" s="211" t="str">
        <f>IF('5. Contrasts'!P43="","",'5. Contrasts'!P43)</f>
        <v/>
      </c>
      <c r="Q43" s="211" t="str">
        <f>IF('5. Contrasts'!Q43="","",'5. Contrasts'!Q43)</f>
        <v/>
      </c>
      <c r="R43" s="211" t="str">
        <f>IF('5. Contrasts'!R43="","",'5. Contrasts'!R43)</f>
        <v/>
      </c>
      <c r="S43" s="211" t="str">
        <f>IF('5. Contrasts'!S43="","",'5. Contrasts'!S43)</f>
        <v/>
      </c>
      <c r="T43" s="211" t="str">
        <f>IF('5. Contrasts'!T43="","",'5. Contrasts'!T43)</f>
        <v/>
      </c>
      <c r="U43" s="211" t="str">
        <f>IF('5. Contrasts'!U43="","",'5. Contrasts'!U43)</f>
        <v/>
      </c>
      <c r="V43" s="211" t="str">
        <f>IF('5. Contrasts'!V43="","",'5. Contrasts'!V43)</f>
        <v/>
      </c>
      <c r="W43" s="211" t="str">
        <f>IF('5. Contrasts'!W43="","",'5. Contrasts'!W43)</f>
        <v/>
      </c>
      <c r="X43" s="211" t="str">
        <f>IF('5. Contrasts'!X43="","",'5. Contrasts'!X43)</f>
        <v/>
      </c>
      <c r="Y43" s="211" t="str">
        <f>IF('5. Contrasts'!Y43="","",'5. Contrasts'!Y43)</f>
        <v/>
      </c>
      <c r="Z43" s="585" t="str">
        <f>IF('5. Contrasts'!Z43="","",'5. Contrasts'!Z43)</f>
        <v/>
      </c>
      <c r="AA43" s="377">
        <f t="shared" si="35"/>
        <v>2</v>
      </c>
      <c r="AC43" s="599"/>
      <c r="AD43" s="81"/>
      <c r="AE43" s="345">
        <f t="shared" si="4"/>
        <v>0</v>
      </c>
      <c r="AF43" s="81"/>
      <c r="AG43" s="81"/>
      <c r="AH43" s="81"/>
      <c r="AI43" s="81"/>
      <c r="AJ43" s="81"/>
      <c r="AK43" s="81"/>
      <c r="AL43" s="81"/>
      <c r="AM43" s="81"/>
      <c r="AN43" s="345">
        <f t="shared" si="5"/>
        <v>0</v>
      </c>
      <c r="AO43" s="345">
        <f t="shared" si="20"/>
        <v>0</v>
      </c>
      <c r="AP43" s="619" t="str">
        <f t="shared" si="6"/>
        <v/>
      </c>
      <c r="AQ43" s="400"/>
      <c r="AR43" s="599"/>
      <c r="AS43" s="81"/>
      <c r="AT43" s="345">
        <f t="shared" si="21"/>
        <v>0</v>
      </c>
      <c r="AU43" s="81"/>
      <c r="AV43" s="81"/>
      <c r="AW43" s="81"/>
      <c r="AX43" s="81"/>
      <c r="AY43" s="81"/>
      <c r="AZ43" s="81"/>
      <c r="BA43" s="81"/>
      <c r="BB43" s="81"/>
      <c r="BC43" s="345">
        <f t="shared" si="22"/>
        <v>0</v>
      </c>
      <c r="BD43" s="345">
        <f t="shared" si="23"/>
        <v>0</v>
      </c>
      <c r="BE43" s="619" t="str">
        <f t="shared" si="24"/>
        <v/>
      </c>
      <c r="BF43" s="400"/>
      <c r="BG43" s="625" t="str">
        <f t="shared" si="10"/>
        <v/>
      </c>
      <c r="BH43" s="346" t="str">
        <f t="shared" si="18"/>
        <v/>
      </c>
      <c r="BI43" s="621"/>
      <c r="BJ43" s="400"/>
      <c r="BK43" s="599"/>
      <c r="BL43" s="81"/>
      <c r="BM43" s="347">
        <f t="shared" si="25"/>
        <v>0</v>
      </c>
      <c r="BN43" s="81"/>
      <c r="BO43" s="81"/>
      <c r="BP43" s="81"/>
      <c r="BQ43" s="81"/>
      <c r="BR43" s="81"/>
      <c r="BS43" s="81"/>
      <c r="BT43" s="81"/>
      <c r="BU43" s="81"/>
      <c r="BV43" s="347">
        <f t="shared" si="26"/>
        <v>0</v>
      </c>
      <c r="BW43" s="347">
        <f t="shared" si="27"/>
        <v>0</v>
      </c>
      <c r="BX43" s="631" t="str">
        <f t="shared" si="28"/>
        <v/>
      </c>
      <c r="BY43" s="400"/>
      <c r="BZ43" s="599"/>
      <c r="CA43" s="81"/>
      <c r="CB43" s="347">
        <f t="shared" si="29"/>
        <v>0</v>
      </c>
      <c r="CC43" s="81"/>
      <c r="CD43" s="81"/>
      <c r="CE43" s="81"/>
      <c r="CF43" s="81"/>
      <c r="CG43" s="81"/>
      <c r="CH43" s="81"/>
      <c r="CI43" s="81"/>
      <c r="CJ43" s="81"/>
      <c r="CK43" s="347">
        <f t="shared" si="30"/>
        <v>0</v>
      </c>
      <c r="CL43" s="347">
        <f t="shared" si="31"/>
        <v>0</v>
      </c>
      <c r="CM43" s="631" t="str">
        <f t="shared" si="32"/>
        <v/>
      </c>
      <c r="CN43" s="400"/>
      <c r="CO43" s="634" t="str">
        <f t="shared" si="33"/>
        <v/>
      </c>
      <c r="CP43" s="631" t="str">
        <f t="shared" si="34"/>
        <v/>
      </c>
    </row>
    <row r="44" spans="1:94" s="378" customFormat="1" ht="12.75" customHeight="1" x14ac:dyDescent="0.2">
      <c r="A44" s="547" t="str">
        <f>IF('5. Contrasts'!A44="","",'5. Contrasts'!A44)</f>
        <v>SISI survey - 4</v>
      </c>
      <c r="B44" s="211" t="str">
        <f>IF('5. Contrasts'!B44="","",'5. Contrasts'!B44)</f>
        <v/>
      </c>
      <c r="C44" s="211" t="str">
        <f>IF('5. Contrasts'!C44="","",'5. Contrasts'!C44)</f>
        <v/>
      </c>
      <c r="D44" s="91" t="str">
        <f>IF('5. Contrasts'!D44="","",'5. Contrasts'!D44)</f>
        <v/>
      </c>
      <c r="E44" s="212" t="str">
        <f>IF('5. Contrasts'!E44="","",'5. Contrasts'!E44)</f>
        <v>vs.</v>
      </c>
      <c r="F44" s="211" t="str">
        <f>IF('5. Contrasts'!F44="","",'5. Contrasts'!F44)</f>
        <v/>
      </c>
      <c r="G44" s="93" t="str">
        <f>IF('5. Contrasts'!G44="","",'5. Contrasts'!G44)</f>
        <v/>
      </c>
      <c r="H44" s="399" t="str">
        <f>IF('5. Contrasts'!H44="","",'5. Contrasts'!H44)</f>
        <v/>
      </c>
      <c r="I44" s="211" t="str">
        <f>IF('5. Contrasts'!I44="","",'5. Contrasts'!I44)</f>
        <v/>
      </c>
      <c r="J44" s="211" t="str">
        <f>IF('5. Contrasts'!J44="","",'5. Contrasts'!J44)</f>
        <v/>
      </c>
      <c r="K44" s="211" t="str">
        <f>IF('5. Contrasts'!K44="","",'5. Contrasts'!K44)</f>
        <v/>
      </c>
      <c r="L44" s="211" t="str">
        <f>IF('5. Contrasts'!L44="","",'5. Contrasts'!L44)</f>
        <v/>
      </c>
      <c r="M44" s="211" t="str">
        <f>IF('5. Contrasts'!M44="","",'5. Contrasts'!M44)</f>
        <v/>
      </c>
      <c r="N44" s="211" t="str">
        <f>IF('5. Contrasts'!N44="","",'5. Contrasts'!N44)</f>
        <v/>
      </c>
      <c r="O44" s="211" t="str">
        <f>IF('5. Contrasts'!O44="","",'5. Contrasts'!O44)</f>
        <v/>
      </c>
      <c r="P44" s="211" t="str">
        <f>IF('5. Contrasts'!P44="","",'5. Contrasts'!P44)</f>
        <v/>
      </c>
      <c r="Q44" s="211" t="str">
        <f>IF('5. Contrasts'!Q44="","",'5. Contrasts'!Q44)</f>
        <v/>
      </c>
      <c r="R44" s="211" t="str">
        <f>IF('5. Contrasts'!R44="","",'5. Contrasts'!R44)</f>
        <v/>
      </c>
      <c r="S44" s="211" t="str">
        <f>IF('5. Contrasts'!S44="","",'5. Contrasts'!S44)</f>
        <v/>
      </c>
      <c r="T44" s="211" t="str">
        <f>IF('5. Contrasts'!T44="","",'5. Contrasts'!T44)</f>
        <v/>
      </c>
      <c r="U44" s="211" t="str">
        <f>IF('5. Contrasts'!U44="","",'5. Contrasts'!U44)</f>
        <v/>
      </c>
      <c r="V44" s="211" t="str">
        <f>IF('5. Contrasts'!V44="","",'5. Contrasts'!V44)</f>
        <v/>
      </c>
      <c r="W44" s="211" t="str">
        <f>IF('5. Contrasts'!W44="","",'5. Contrasts'!W44)</f>
        <v/>
      </c>
      <c r="X44" s="211" t="str">
        <f>IF('5. Contrasts'!X44="","",'5. Contrasts'!X44)</f>
        <v/>
      </c>
      <c r="Y44" s="211" t="str">
        <f>IF('5. Contrasts'!Y44="","",'5. Contrasts'!Y44)</f>
        <v/>
      </c>
      <c r="Z44" s="585" t="str">
        <f>IF('5. Contrasts'!Z44="","",'5. Contrasts'!Z44)</f>
        <v/>
      </c>
      <c r="AA44" s="377">
        <f t="shared" si="35"/>
        <v>2</v>
      </c>
      <c r="AC44" s="599"/>
      <c r="AD44" s="81"/>
      <c r="AE44" s="345">
        <f t="shared" si="4"/>
        <v>0</v>
      </c>
      <c r="AF44" s="81"/>
      <c r="AG44" s="81"/>
      <c r="AH44" s="81"/>
      <c r="AI44" s="81"/>
      <c r="AJ44" s="81"/>
      <c r="AK44" s="81"/>
      <c r="AL44" s="81"/>
      <c r="AM44" s="81"/>
      <c r="AN44" s="345">
        <f t="shared" si="5"/>
        <v>0</v>
      </c>
      <c r="AO44" s="345">
        <f t="shared" si="20"/>
        <v>0</v>
      </c>
      <c r="AP44" s="619" t="str">
        <f t="shared" si="6"/>
        <v/>
      </c>
      <c r="AQ44" s="400"/>
      <c r="AR44" s="599"/>
      <c r="AS44" s="81"/>
      <c r="AT44" s="345">
        <f t="shared" si="21"/>
        <v>0</v>
      </c>
      <c r="AU44" s="81"/>
      <c r="AV44" s="81"/>
      <c r="AW44" s="81"/>
      <c r="AX44" s="81"/>
      <c r="AY44" s="81"/>
      <c r="AZ44" s="81"/>
      <c r="BA44" s="81"/>
      <c r="BB44" s="81"/>
      <c r="BC44" s="345">
        <f t="shared" si="22"/>
        <v>0</v>
      </c>
      <c r="BD44" s="345">
        <f t="shared" si="23"/>
        <v>0</v>
      </c>
      <c r="BE44" s="619" t="str">
        <f t="shared" si="24"/>
        <v/>
      </c>
      <c r="BF44" s="400"/>
      <c r="BG44" s="625" t="str">
        <f t="shared" si="10"/>
        <v/>
      </c>
      <c r="BH44" s="346" t="str">
        <f t="shared" si="18"/>
        <v/>
      </c>
      <c r="BI44" s="621"/>
      <c r="BJ44" s="400"/>
      <c r="BK44" s="599"/>
      <c r="BL44" s="81"/>
      <c r="BM44" s="347">
        <f t="shared" si="25"/>
        <v>0</v>
      </c>
      <c r="BN44" s="81"/>
      <c r="BO44" s="81"/>
      <c r="BP44" s="81"/>
      <c r="BQ44" s="81"/>
      <c r="BR44" s="81"/>
      <c r="BS44" s="81"/>
      <c r="BT44" s="81"/>
      <c r="BU44" s="81"/>
      <c r="BV44" s="347">
        <f t="shared" si="26"/>
        <v>0</v>
      </c>
      <c r="BW44" s="347">
        <f t="shared" si="27"/>
        <v>0</v>
      </c>
      <c r="BX44" s="631" t="str">
        <f t="shared" si="28"/>
        <v/>
      </c>
      <c r="BY44" s="400"/>
      <c r="BZ44" s="599"/>
      <c r="CA44" s="81"/>
      <c r="CB44" s="347">
        <f t="shared" si="29"/>
        <v>0</v>
      </c>
      <c r="CC44" s="81"/>
      <c r="CD44" s="81"/>
      <c r="CE44" s="81"/>
      <c r="CF44" s="81"/>
      <c r="CG44" s="81"/>
      <c r="CH44" s="81"/>
      <c r="CI44" s="81"/>
      <c r="CJ44" s="81"/>
      <c r="CK44" s="347">
        <f t="shared" si="30"/>
        <v>0</v>
      </c>
      <c r="CL44" s="347">
        <f t="shared" si="31"/>
        <v>0</v>
      </c>
      <c r="CM44" s="631" t="str">
        <f t="shared" si="32"/>
        <v/>
      </c>
      <c r="CN44" s="400"/>
      <c r="CO44" s="634" t="str">
        <f t="shared" si="33"/>
        <v/>
      </c>
      <c r="CP44" s="631" t="str">
        <f t="shared" si="34"/>
        <v/>
      </c>
    </row>
    <row r="45" spans="1:94" s="378" customFormat="1" ht="12.75" customHeight="1" x14ac:dyDescent="0.2">
      <c r="A45" s="547" t="str">
        <f>IF('5. Contrasts'!A45="","",'5. Contrasts'!A45)</f>
        <v>SISI survey - 5</v>
      </c>
      <c r="B45" s="211" t="str">
        <f>IF('5. Contrasts'!B45="","",'5. Contrasts'!B45)</f>
        <v/>
      </c>
      <c r="C45" s="211" t="str">
        <f>IF('5. Contrasts'!C45="","",'5. Contrasts'!C45)</f>
        <v/>
      </c>
      <c r="D45" s="91" t="str">
        <f>IF('5. Contrasts'!D45="","",'5. Contrasts'!D45)</f>
        <v/>
      </c>
      <c r="E45" s="212" t="str">
        <f>IF('5. Contrasts'!E45="","",'5. Contrasts'!E45)</f>
        <v>vs.</v>
      </c>
      <c r="F45" s="211" t="str">
        <f>IF('5. Contrasts'!F45="","",'5. Contrasts'!F45)</f>
        <v/>
      </c>
      <c r="G45" s="93" t="str">
        <f>IF('5. Contrasts'!G45="","",'5. Contrasts'!G45)</f>
        <v/>
      </c>
      <c r="H45" s="399" t="str">
        <f>IF('5. Contrasts'!H45="","",'5. Contrasts'!H45)</f>
        <v/>
      </c>
      <c r="I45" s="211" t="str">
        <f>IF('5. Contrasts'!I45="","",'5. Contrasts'!I45)</f>
        <v/>
      </c>
      <c r="J45" s="211" t="str">
        <f>IF('5. Contrasts'!J45="","",'5. Contrasts'!J45)</f>
        <v/>
      </c>
      <c r="K45" s="211" t="str">
        <f>IF('5. Contrasts'!K45="","",'5. Contrasts'!K45)</f>
        <v/>
      </c>
      <c r="L45" s="211" t="str">
        <f>IF('5. Contrasts'!L45="","",'5. Contrasts'!L45)</f>
        <v/>
      </c>
      <c r="M45" s="211" t="str">
        <f>IF('5. Contrasts'!M45="","",'5. Contrasts'!M45)</f>
        <v/>
      </c>
      <c r="N45" s="211" t="str">
        <f>IF('5. Contrasts'!N45="","",'5. Contrasts'!N45)</f>
        <v/>
      </c>
      <c r="O45" s="211" t="str">
        <f>IF('5. Contrasts'!O45="","",'5. Contrasts'!O45)</f>
        <v/>
      </c>
      <c r="P45" s="211" t="str">
        <f>IF('5. Contrasts'!P45="","",'5. Contrasts'!P45)</f>
        <v/>
      </c>
      <c r="Q45" s="211" t="str">
        <f>IF('5. Contrasts'!Q45="","",'5. Contrasts'!Q45)</f>
        <v/>
      </c>
      <c r="R45" s="211" t="str">
        <f>IF('5. Contrasts'!R45="","",'5. Contrasts'!R45)</f>
        <v/>
      </c>
      <c r="S45" s="211" t="str">
        <f>IF('5. Contrasts'!S45="","",'5. Contrasts'!S45)</f>
        <v/>
      </c>
      <c r="T45" s="211" t="str">
        <f>IF('5. Contrasts'!T45="","",'5. Contrasts'!T45)</f>
        <v/>
      </c>
      <c r="U45" s="211" t="str">
        <f>IF('5. Contrasts'!U45="","",'5. Contrasts'!U45)</f>
        <v/>
      </c>
      <c r="V45" s="211" t="str">
        <f>IF('5. Contrasts'!V45="","",'5. Contrasts'!V45)</f>
        <v/>
      </c>
      <c r="W45" s="211" t="str">
        <f>IF('5. Contrasts'!W45="","",'5. Contrasts'!W45)</f>
        <v/>
      </c>
      <c r="X45" s="211" t="str">
        <f>IF('5. Contrasts'!X45="","",'5. Contrasts'!X45)</f>
        <v/>
      </c>
      <c r="Y45" s="211" t="str">
        <f>IF('5. Contrasts'!Y45="","",'5. Contrasts'!Y45)</f>
        <v/>
      </c>
      <c r="Z45" s="585" t="str">
        <f>IF('5. Contrasts'!Z45="","",'5. Contrasts'!Z45)</f>
        <v/>
      </c>
      <c r="AA45" s="377">
        <f t="shared" si="35"/>
        <v>2</v>
      </c>
      <c r="AC45" s="599"/>
      <c r="AD45" s="81"/>
      <c r="AE45" s="345">
        <f t="shared" si="4"/>
        <v>0</v>
      </c>
      <c r="AF45" s="81"/>
      <c r="AG45" s="81"/>
      <c r="AH45" s="81"/>
      <c r="AI45" s="81"/>
      <c r="AJ45" s="81"/>
      <c r="AK45" s="81"/>
      <c r="AL45" s="81"/>
      <c r="AM45" s="81"/>
      <c r="AN45" s="345">
        <f t="shared" si="5"/>
        <v>0</v>
      </c>
      <c r="AO45" s="345">
        <f t="shared" si="20"/>
        <v>0</v>
      </c>
      <c r="AP45" s="619" t="str">
        <f t="shared" si="6"/>
        <v/>
      </c>
      <c r="AQ45" s="400"/>
      <c r="AR45" s="599"/>
      <c r="AS45" s="81"/>
      <c r="AT45" s="345">
        <f t="shared" si="21"/>
        <v>0</v>
      </c>
      <c r="AU45" s="81"/>
      <c r="AV45" s="81"/>
      <c r="AW45" s="81"/>
      <c r="AX45" s="81"/>
      <c r="AY45" s="81"/>
      <c r="AZ45" s="81"/>
      <c r="BA45" s="81"/>
      <c r="BB45" s="81"/>
      <c r="BC45" s="345">
        <f t="shared" si="22"/>
        <v>0</v>
      </c>
      <c r="BD45" s="345">
        <f t="shared" si="23"/>
        <v>0</v>
      </c>
      <c r="BE45" s="619" t="str">
        <f t="shared" si="24"/>
        <v/>
      </c>
      <c r="BF45" s="400"/>
      <c r="BG45" s="625" t="str">
        <f t="shared" si="10"/>
        <v/>
      </c>
      <c r="BH45" s="346" t="str">
        <f t="shared" si="18"/>
        <v/>
      </c>
      <c r="BI45" s="621"/>
      <c r="BJ45" s="400"/>
      <c r="BK45" s="599"/>
      <c r="BL45" s="81"/>
      <c r="BM45" s="347">
        <f t="shared" si="25"/>
        <v>0</v>
      </c>
      <c r="BN45" s="81"/>
      <c r="BO45" s="81"/>
      <c r="BP45" s="81"/>
      <c r="BQ45" s="81"/>
      <c r="BR45" s="81"/>
      <c r="BS45" s="81"/>
      <c r="BT45" s="81"/>
      <c r="BU45" s="81"/>
      <c r="BV45" s="347">
        <f t="shared" si="26"/>
        <v>0</v>
      </c>
      <c r="BW45" s="347">
        <f t="shared" si="27"/>
        <v>0</v>
      </c>
      <c r="BX45" s="631" t="str">
        <f t="shared" si="28"/>
        <v/>
      </c>
      <c r="BY45" s="400"/>
      <c r="BZ45" s="599"/>
      <c r="CA45" s="81"/>
      <c r="CB45" s="347">
        <f t="shared" si="29"/>
        <v>0</v>
      </c>
      <c r="CC45" s="81"/>
      <c r="CD45" s="81"/>
      <c r="CE45" s="81"/>
      <c r="CF45" s="81"/>
      <c r="CG45" s="81"/>
      <c r="CH45" s="81"/>
      <c r="CI45" s="81"/>
      <c r="CJ45" s="81"/>
      <c r="CK45" s="347">
        <f t="shared" si="30"/>
        <v>0</v>
      </c>
      <c r="CL45" s="347">
        <f t="shared" si="31"/>
        <v>0</v>
      </c>
      <c r="CM45" s="631" t="str">
        <f t="shared" si="32"/>
        <v/>
      </c>
      <c r="CN45" s="400"/>
      <c r="CO45" s="634" t="str">
        <f t="shared" si="33"/>
        <v/>
      </c>
      <c r="CP45" s="631" t="str">
        <f t="shared" si="34"/>
        <v/>
      </c>
    </row>
    <row r="46" spans="1:94" s="378" customFormat="1" ht="12.75" customHeight="1" x14ac:dyDescent="0.2">
      <c r="A46" s="547" t="str">
        <f>IF('5. Contrasts'!A46="","",'5. Contrasts'!A46)</f>
        <v>SISI survey - 6</v>
      </c>
      <c r="B46" s="211" t="str">
        <f>IF('5. Contrasts'!B46="","",'5. Contrasts'!B46)</f>
        <v/>
      </c>
      <c r="C46" s="211" t="str">
        <f>IF('5. Contrasts'!C46="","",'5. Contrasts'!C46)</f>
        <v/>
      </c>
      <c r="D46" s="91" t="str">
        <f>IF('5. Contrasts'!D46="","",'5. Contrasts'!D46)</f>
        <v/>
      </c>
      <c r="E46" s="212" t="str">
        <f>IF('5. Contrasts'!E46="","",'5. Contrasts'!E46)</f>
        <v>vs.</v>
      </c>
      <c r="F46" s="211" t="str">
        <f>IF('5. Contrasts'!F46="","",'5. Contrasts'!F46)</f>
        <v/>
      </c>
      <c r="G46" s="93" t="str">
        <f>IF('5. Contrasts'!G46="","",'5. Contrasts'!G46)</f>
        <v/>
      </c>
      <c r="H46" s="399" t="str">
        <f>IF('5. Contrasts'!H46="","",'5. Contrasts'!H46)</f>
        <v/>
      </c>
      <c r="I46" s="211" t="str">
        <f>IF('5. Contrasts'!I46="","",'5. Contrasts'!I46)</f>
        <v/>
      </c>
      <c r="J46" s="211" t="str">
        <f>IF('5. Contrasts'!J46="","",'5. Contrasts'!J46)</f>
        <v/>
      </c>
      <c r="K46" s="211" t="str">
        <f>IF('5. Contrasts'!K46="","",'5. Contrasts'!K46)</f>
        <v/>
      </c>
      <c r="L46" s="211" t="str">
        <f>IF('5. Contrasts'!L46="","",'5. Contrasts'!L46)</f>
        <v/>
      </c>
      <c r="M46" s="211" t="str">
        <f>IF('5. Contrasts'!M46="","",'5. Contrasts'!M46)</f>
        <v/>
      </c>
      <c r="N46" s="211" t="str">
        <f>IF('5. Contrasts'!N46="","",'5. Contrasts'!N46)</f>
        <v/>
      </c>
      <c r="O46" s="211" t="str">
        <f>IF('5. Contrasts'!O46="","",'5. Contrasts'!O46)</f>
        <v/>
      </c>
      <c r="P46" s="211" t="str">
        <f>IF('5. Contrasts'!P46="","",'5. Contrasts'!P46)</f>
        <v/>
      </c>
      <c r="Q46" s="211" t="str">
        <f>IF('5. Contrasts'!Q46="","",'5. Contrasts'!Q46)</f>
        <v/>
      </c>
      <c r="R46" s="211" t="str">
        <f>IF('5. Contrasts'!R46="","",'5. Contrasts'!R46)</f>
        <v/>
      </c>
      <c r="S46" s="211" t="str">
        <f>IF('5. Contrasts'!S46="","",'5. Contrasts'!S46)</f>
        <v/>
      </c>
      <c r="T46" s="211" t="str">
        <f>IF('5. Contrasts'!T46="","",'5. Contrasts'!T46)</f>
        <v/>
      </c>
      <c r="U46" s="211" t="str">
        <f>IF('5. Contrasts'!U46="","",'5. Contrasts'!U46)</f>
        <v/>
      </c>
      <c r="V46" s="211" t="str">
        <f>IF('5. Contrasts'!V46="","",'5. Contrasts'!V46)</f>
        <v/>
      </c>
      <c r="W46" s="211" t="str">
        <f>IF('5. Contrasts'!W46="","",'5. Contrasts'!W46)</f>
        <v/>
      </c>
      <c r="X46" s="211" t="str">
        <f>IF('5. Contrasts'!X46="","",'5. Contrasts'!X46)</f>
        <v/>
      </c>
      <c r="Y46" s="211" t="str">
        <f>IF('5. Contrasts'!Y46="","",'5. Contrasts'!Y46)</f>
        <v/>
      </c>
      <c r="Z46" s="585" t="str">
        <f>IF('5. Contrasts'!Z46="","",'5. Contrasts'!Z46)</f>
        <v/>
      </c>
      <c r="AA46" s="377">
        <f t="shared" si="35"/>
        <v>2</v>
      </c>
      <c r="AC46" s="599"/>
      <c r="AD46" s="81"/>
      <c r="AE46" s="345">
        <f t="shared" si="4"/>
        <v>0</v>
      </c>
      <c r="AF46" s="81"/>
      <c r="AG46" s="81"/>
      <c r="AH46" s="81"/>
      <c r="AI46" s="81"/>
      <c r="AJ46" s="81"/>
      <c r="AK46" s="81"/>
      <c r="AL46" s="81"/>
      <c r="AM46" s="81"/>
      <c r="AN46" s="345">
        <f t="shared" si="5"/>
        <v>0</v>
      </c>
      <c r="AO46" s="345">
        <f t="shared" si="20"/>
        <v>0</v>
      </c>
      <c r="AP46" s="619" t="str">
        <f t="shared" si="6"/>
        <v/>
      </c>
      <c r="AQ46" s="400"/>
      <c r="AR46" s="599"/>
      <c r="AS46" s="81"/>
      <c r="AT46" s="345">
        <f t="shared" si="21"/>
        <v>0</v>
      </c>
      <c r="AU46" s="81"/>
      <c r="AV46" s="81"/>
      <c r="AW46" s="81"/>
      <c r="AX46" s="81"/>
      <c r="AY46" s="81"/>
      <c r="AZ46" s="81"/>
      <c r="BA46" s="81"/>
      <c r="BB46" s="81"/>
      <c r="BC46" s="345">
        <f t="shared" si="22"/>
        <v>0</v>
      </c>
      <c r="BD46" s="345">
        <f t="shared" si="23"/>
        <v>0</v>
      </c>
      <c r="BE46" s="619" t="str">
        <f t="shared" si="24"/>
        <v/>
      </c>
      <c r="BF46" s="400"/>
      <c r="BG46" s="625" t="str">
        <f t="shared" si="10"/>
        <v/>
      </c>
      <c r="BH46" s="346" t="str">
        <f t="shared" si="18"/>
        <v/>
      </c>
      <c r="BI46" s="621"/>
      <c r="BJ46" s="400"/>
      <c r="BK46" s="599"/>
      <c r="BL46" s="81"/>
      <c r="BM46" s="347">
        <f t="shared" si="25"/>
        <v>0</v>
      </c>
      <c r="BN46" s="81"/>
      <c r="BO46" s="81"/>
      <c r="BP46" s="81"/>
      <c r="BQ46" s="81"/>
      <c r="BR46" s="81"/>
      <c r="BS46" s="81"/>
      <c r="BT46" s="81"/>
      <c r="BU46" s="81"/>
      <c r="BV46" s="347">
        <f t="shared" si="26"/>
        <v>0</v>
      </c>
      <c r="BW46" s="347">
        <f t="shared" si="27"/>
        <v>0</v>
      </c>
      <c r="BX46" s="631" t="str">
        <f t="shared" si="28"/>
        <v/>
      </c>
      <c r="BY46" s="400"/>
      <c r="BZ46" s="599"/>
      <c r="CA46" s="81"/>
      <c r="CB46" s="347">
        <f t="shared" si="29"/>
        <v>0</v>
      </c>
      <c r="CC46" s="81"/>
      <c r="CD46" s="81"/>
      <c r="CE46" s="81"/>
      <c r="CF46" s="81"/>
      <c r="CG46" s="81"/>
      <c r="CH46" s="81"/>
      <c r="CI46" s="81"/>
      <c r="CJ46" s="81"/>
      <c r="CK46" s="347">
        <f t="shared" si="30"/>
        <v>0</v>
      </c>
      <c r="CL46" s="347">
        <f t="shared" si="31"/>
        <v>0</v>
      </c>
      <c r="CM46" s="631" t="str">
        <f t="shared" si="32"/>
        <v/>
      </c>
      <c r="CN46" s="400"/>
      <c r="CO46" s="634" t="str">
        <f t="shared" si="33"/>
        <v/>
      </c>
      <c r="CP46" s="631" t="str">
        <f t="shared" si="34"/>
        <v/>
      </c>
    </row>
    <row r="47" spans="1:94" s="378" customFormat="1" ht="12.75" customHeight="1" x14ac:dyDescent="0.2">
      <c r="A47" s="547" t="str">
        <f>IF('5. Contrasts'!A47="","",'5. Contrasts'!A47)</f>
        <v>SISI survey - 7</v>
      </c>
      <c r="B47" s="211" t="str">
        <f>IF('5. Contrasts'!B47="","",'5. Contrasts'!B47)</f>
        <v/>
      </c>
      <c r="C47" s="211" t="str">
        <f>IF('5. Contrasts'!C47="","",'5. Contrasts'!C47)</f>
        <v/>
      </c>
      <c r="D47" s="91" t="str">
        <f>IF('5. Contrasts'!D47="","",'5. Contrasts'!D47)</f>
        <v/>
      </c>
      <c r="E47" s="212" t="str">
        <f>IF('5. Contrasts'!E47="","",'5. Contrasts'!E47)</f>
        <v>vs.</v>
      </c>
      <c r="F47" s="211" t="str">
        <f>IF('5. Contrasts'!F47="","",'5. Contrasts'!F47)</f>
        <v/>
      </c>
      <c r="G47" s="93" t="str">
        <f>IF('5. Contrasts'!G47="","",'5. Contrasts'!G47)</f>
        <v/>
      </c>
      <c r="H47" s="399" t="str">
        <f>IF('5. Contrasts'!H47="","",'5. Contrasts'!H47)</f>
        <v/>
      </c>
      <c r="I47" s="211" t="str">
        <f>IF('5. Contrasts'!I47="","",'5. Contrasts'!I47)</f>
        <v/>
      </c>
      <c r="J47" s="211" t="str">
        <f>IF('5. Contrasts'!J47="","",'5. Contrasts'!J47)</f>
        <v/>
      </c>
      <c r="K47" s="211" t="str">
        <f>IF('5. Contrasts'!K47="","",'5. Contrasts'!K47)</f>
        <v/>
      </c>
      <c r="L47" s="211" t="str">
        <f>IF('5. Contrasts'!L47="","",'5. Contrasts'!L47)</f>
        <v/>
      </c>
      <c r="M47" s="211" t="str">
        <f>IF('5. Contrasts'!M47="","",'5. Contrasts'!M47)</f>
        <v/>
      </c>
      <c r="N47" s="211" t="str">
        <f>IF('5. Contrasts'!N47="","",'5. Contrasts'!N47)</f>
        <v/>
      </c>
      <c r="O47" s="211" t="str">
        <f>IF('5. Contrasts'!O47="","",'5. Contrasts'!O47)</f>
        <v/>
      </c>
      <c r="P47" s="211" t="str">
        <f>IF('5. Contrasts'!P47="","",'5. Contrasts'!P47)</f>
        <v/>
      </c>
      <c r="Q47" s="211" t="str">
        <f>IF('5. Contrasts'!Q47="","",'5. Contrasts'!Q47)</f>
        <v/>
      </c>
      <c r="R47" s="211" t="str">
        <f>IF('5. Contrasts'!R47="","",'5. Contrasts'!R47)</f>
        <v/>
      </c>
      <c r="S47" s="211" t="str">
        <f>IF('5. Contrasts'!S47="","",'5. Contrasts'!S47)</f>
        <v/>
      </c>
      <c r="T47" s="211" t="str">
        <f>IF('5. Contrasts'!T47="","",'5. Contrasts'!T47)</f>
        <v/>
      </c>
      <c r="U47" s="211" t="str">
        <f>IF('5. Contrasts'!U47="","",'5. Contrasts'!U47)</f>
        <v/>
      </c>
      <c r="V47" s="211" t="str">
        <f>IF('5. Contrasts'!V47="","",'5. Contrasts'!V47)</f>
        <v/>
      </c>
      <c r="W47" s="211" t="str">
        <f>IF('5. Contrasts'!W47="","",'5. Contrasts'!W47)</f>
        <v/>
      </c>
      <c r="X47" s="211" t="str">
        <f>IF('5. Contrasts'!X47="","",'5. Contrasts'!X47)</f>
        <v/>
      </c>
      <c r="Y47" s="211" t="str">
        <f>IF('5. Contrasts'!Y47="","",'5. Contrasts'!Y47)</f>
        <v/>
      </c>
      <c r="Z47" s="585" t="str">
        <f>IF('5. Contrasts'!Z47="","",'5. Contrasts'!Z47)</f>
        <v/>
      </c>
      <c r="AA47" s="377">
        <f t="shared" si="35"/>
        <v>2</v>
      </c>
      <c r="AC47" s="599"/>
      <c r="AD47" s="81"/>
      <c r="AE47" s="345">
        <f t="shared" si="4"/>
        <v>0</v>
      </c>
      <c r="AF47" s="81"/>
      <c r="AG47" s="81"/>
      <c r="AH47" s="81"/>
      <c r="AI47" s="81"/>
      <c r="AJ47" s="81"/>
      <c r="AK47" s="81"/>
      <c r="AL47" s="81"/>
      <c r="AM47" s="81"/>
      <c r="AN47" s="345">
        <f t="shared" si="5"/>
        <v>0</v>
      </c>
      <c r="AO47" s="345">
        <f t="shared" si="20"/>
        <v>0</v>
      </c>
      <c r="AP47" s="619" t="str">
        <f t="shared" si="6"/>
        <v/>
      </c>
      <c r="AQ47" s="400"/>
      <c r="AR47" s="599"/>
      <c r="AS47" s="81"/>
      <c r="AT47" s="345">
        <f t="shared" si="21"/>
        <v>0</v>
      </c>
      <c r="AU47" s="81"/>
      <c r="AV47" s="81"/>
      <c r="AW47" s="81"/>
      <c r="AX47" s="81"/>
      <c r="AY47" s="81"/>
      <c r="AZ47" s="81"/>
      <c r="BA47" s="81"/>
      <c r="BB47" s="81"/>
      <c r="BC47" s="345">
        <f t="shared" si="22"/>
        <v>0</v>
      </c>
      <c r="BD47" s="345">
        <f t="shared" si="23"/>
        <v>0</v>
      </c>
      <c r="BE47" s="619" t="str">
        <f t="shared" si="24"/>
        <v/>
      </c>
      <c r="BF47" s="400"/>
      <c r="BG47" s="625" t="str">
        <f t="shared" si="10"/>
        <v/>
      </c>
      <c r="BH47" s="346" t="str">
        <f t="shared" si="18"/>
        <v/>
      </c>
      <c r="BI47" s="621"/>
      <c r="BJ47" s="400"/>
      <c r="BK47" s="599"/>
      <c r="BL47" s="81"/>
      <c r="BM47" s="347">
        <f t="shared" si="25"/>
        <v>0</v>
      </c>
      <c r="BN47" s="81"/>
      <c r="BO47" s="81"/>
      <c r="BP47" s="81"/>
      <c r="BQ47" s="81"/>
      <c r="BR47" s="81"/>
      <c r="BS47" s="81"/>
      <c r="BT47" s="81"/>
      <c r="BU47" s="81"/>
      <c r="BV47" s="347">
        <f t="shared" si="26"/>
        <v>0</v>
      </c>
      <c r="BW47" s="347">
        <f t="shared" si="27"/>
        <v>0</v>
      </c>
      <c r="BX47" s="631" t="str">
        <f t="shared" si="28"/>
        <v/>
      </c>
      <c r="BY47" s="400"/>
      <c r="BZ47" s="599"/>
      <c r="CA47" s="81"/>
      <c r="CB47" s="347">
        <f t="shared" si="29"/>
        <v>0</v>
      </c>
      <c r="CC47" s="81"/>
      <c r="CD47" s="81"/>
      <c r="CE47" s="81"/>
      <c r="CF47" s="81"/>
      <c r="CG47" s="81"/>
      <c r="CH47" s="81"/>
      <c r="CI47" s="81"/>
      <c r="CJ47" s="81"/>
      <c r="CK47" s="347">
        <f t="shared" si="30"/>
        <v>0</v>
      </c>
      <c r="CL47" s="347">
        <f t="shared" si="31"/>
        <v>0</v>
      </c>
      <c r="CM47" s="631" t="str">
        <f t="shared" si="32"/>
        <v/>
      </c>
      <c r="CN47" s="400"/>
      <c r="CO47" s="634" t="str">
        <f t="shared" si="33"/>
        <v/>
      </c>
      <c r="CP47" s="631" t="str">
        <f t="shared" si="34"/>
        <v/>
      </c>
    </row>
    <row r="48" spans="1:94" s="378" customFormat="1" ht="12.75" customHeight="1" x14ac:dyDescent="0.2">
      <c r="A48" s="547" t="str">
        <f>IF('5. Contrasts'!A48="","",'5. Contrasts'!A48)</f>
        <v>SISI survey - 8</v>
      </c>
      <c r="B48" s="211" t="str">
        <f>IF('5. Contrasts'!B48="","",'5. Contrasts'!B48)</f>
        <v/>
      </c>
      <c r="C48" s="211" t="str">
        <f>IF('5. Contrasts'!C48="","",'5. Contrasts'!C48)</f>
        <v/>
      </c>
      <c r="D48" s="91" t="str">
        <f>IF('5. Contrasts'!D48="","",'5. Contrasts'!D48)</f>
        <v/>
      </c>
      <c r="E48" s="212" t="str">
        <f>IF('5. Contrasts'!E48="","",'5. Contrasts'!E48)</f>
        <v>vs.</v>
      </c>
      <c r="F48" s="211" t="str">
        <f>IF('5. Contrasts'!F48="","",'5. Contrasts'!F48)</f>
        <v/>
      </c>
      <c r="G48" s="93" t="str">
        <f>IF('5. Contrasts'!G48="","",'5. Contrasts'!G48)</f>
        <v/>
      </c>
      <c r="H48" s="399" t="str">
        <f>IF('5. Contrasts'!H48="","",'5. Contrasts'!H48)</f>
        <v/>
      </c>
      <c r="I48" s="211" t="str">
        <f>IF('5. Contrasts'!I48="","",'5. Contrasts'!I48)</f>
        <v/>
      </c>
      <c r="J48" s="211" t="str">
        <f>IF('5. Contrasts'!J48="","",'5. Contrasts'!J48)</f>
        <v/>
      </c>
      <c r="K48" s="211" t="str">
        <f>IF('5. Contrasts'!K48="","",'5. Contrasts'!K48)</f>
        <v/>
      </c>
      <c r="L48" s="211" t="str">
        <f>IF('5. Contrasts'!L48="","",'5. Contrasts'!L48)</f>
        <v/>
      </c>
      <c r="M48" s="211" t="str">
        <f>IF('5. Contrasts'!M48="","",'5. Contrasts'!M48)</f>
        <v/>
      </c>
      <c r="N48" s="211" t="str">
        <f>IF('5. Contrasts'!N48="","",'5. Contrasts'!N48)</f>
        <v/>
      </c>
      <c r="O48" s="211" t="str">
        <f>IF('5. Contrasts'!O48="","",'5. Contrasts'!O48)</f>
        <v/>
      </c>
      <c r="P48" s="211" t="str">
        <f>IF('5. Contrasts'!P48="","",'5. Contrasts'!P48)</f>
        <v/>
      </c>
      <c r="Q48" s="211" t="str">
        <f>IF('5. Contrasts'!Q48="","",'5. Contrasts'!Q48)</f>
        <v/>
      </c>
      <c r="R48" s="211" t="str">
        <f>IF('5. Contrasts'!R48="","",'5. Contrasts'!R48)</f>
        <v/>
      </c>
      <c r="S48" s="211" t="str">
        <f>IF('5. Contrasts'!S48="","",'5. Contrasts'!S48)</f>
        <v/>
      </c>
      <c r="T48" s="211" t="str">
        <f>IF('5. Contrasts'!T48="","",'5. Contrasts'!T48)</f>
        <v/>
      </c>
      <c r="U48" s="211" t="str">
        <f>IF('5. Contrasts'!U48="","",'5. Contrasts'!U48)</f>
        <v/>
      </c>
      <c r="V48" s="211" t="str">
        <f>IF('5. Contrasts'!V48="","",'5. Contrasts'!V48)</f>
        <v/>
      </c>
      <c r="W48" s="211" t="str">
        <f>IF('5. Contrasts'!W48="","",'5. Contrasts'!W48)</f>
        <v/>
      </c>
      <c r="X48" s="211" t="str">
        <f>IF('5. Contrasts'!X48="","",'5. Contrasts'!X48)</f>
        <v/>
      </c>
      <c r="Y48" s="211" t="str">
        <f>IF('5. Contrasts'!Y48="","",'5. Contrasts'!Y48)</f>
        <v/>
      </c>
      <c r="Z48" s="585" t="str">
        <f>IF('5. Contrasts'!Z48="","",'5. Contrasts'!Z48)</f>
        <v/>
      </c>
      <c r="AA48" s="377">
        <f t="shared" si="35"/>
        <v>2</v>
      </c>
      <c r="AC48" s="599"/>
      <c r="AD48" s="81"/>
      <c r="AE48" s="345">
        <f t="shared" si="4"/>
        <v>0</v>
      </c>
      <c r="AF48" s="81"/>
      <c r="AG48" s="81"/>
      <c r="AH48" s="81"/>
      <c r="AI48" s="81"/>
      <c r="AJ48" s="81"/>
      <c r="AK48" s="81"/>
      <c r="AL48" s="81"/>
      <c r="AM48" s="81"/>
      <c r="AN48" s="345">
        <f t="shared" si="5"/>
        <v>0</v>
      </c>
      <c r="AO48" s="345">
        <f t="shared" si="20"/>
        <v>0</v>
      </c>
      <c r="AP48" s="619" t="str">
        <f t="shared" si="6"/>
        <v/>
      </c>
      <c r="AQ48" s="400"/>
      <c r="AR48" s="599"/>
      <c r="AS48" s="81"/>
      <c r="AT48" s="345">
        <f t="shared" si="21"/>
        <v>0</v>
      </c>
      <c r="AU48" s="81"/>
      <c r="AV48" s="81"/>
      <c r="AW48" s="81"/>
      <c r="AX48" s="81"/>
      <c r="AY48" s="81"/>
      <c r="AZ48" s="81"/>
      <c r="BA48" s="81"/>
      <c r="BB48" s="81"/>
      <c r="BC48" s="345">
        <f t="shared" si="22"/>
        <v>0</v>
      </c>
      <c r="BD48" s="345">
        <f t="shared" si="23"/>
        <v>0</v>
      </c>
      <c r="BE48" s="619" t="str">
        <f t="shared" si="24"/>
        <v/>
      </c>
      <c r="BF48" s="400"/>
      <c r="BG48" s="625" t="str">
        <f t="shared" si="10"/>
        <v/>
      </c>
      <c r="BH48" s="346" t="str">
        <f t="shared" si="18"/>
        <v/>
      </c>
      <c r="BI48" s="621"/>
      <c r="BJ48" s="400"/>
      <c r="BK48" s="599"/>
      <c r="BL48" s="81"/>
      <c r="BM48" s="347">
        <f t="shared" si="25"/>
        <v>0</v>
      </c>
      <c r="BN48" s="81"/>
      <c r="BO48" s="81"/>
      <c r="BP48" s="81"/>
      <c r="BQ48" s="81"/>
      <c r="BR48" s="81"/>
      <c r="BS48" s="81"/>
      <c r="BT48" s="81"/>
      <c r="BU48" s="81"/>
      <c r="BV48" s="347">
        <f t="shared" si="26"/>
        <v>0</v>
      </c>
      <c r="BW48" s="347">
        <f t="shared" si="27"/>
        <v>0</v>
      </c>
      <c r="BX48" s="631" t="str">
        <f t="shared" si="28"/>
        <v/>
      </c>
      <c r="BY48" s="400"/>
      <c r="BZ48" s="599"/>
      <c r="CA48" s="81"/>
      <c r="CB48" s="347">
        <f t="shared" si="29"/>
        <v>0</v>
      </c>
      <c r="CC48" s="81"/>
      <c r="CD48" s="81"/>
      <c r="CE48" s="81"/>
      <c r="CF48" s="81"/>
      <c r="CG48" s="81"/>
      <c r="CH48" s="81"/>
      <c r="CI48" s="81"/>
      <c r="CJ48" s="81"/>
      <c r="CK48" s="347">
        <f t="shared" si="30"/>
        <v>0</v>
      </c>
      <c r="CL48" s="347">
        <f t="shared" si="31"/>
        <v>0</v>
      </c>
      <c r="CM48" s="631" t="str">
        <f t="shared" si="32"/>
        <v/>
      </c>
      <c r="CN48" s="400"/>
      <c r="CO48" s="634" t="str">
        <f t="shared" si="33"/>
        <v/>
      </c>
      <c r="CP48" s="631" t="str">
        <f t="shared" si="34"/>
        <v/>
      </c>
    </row>
    <row r="49" spans="1:94" s="378" customFormat="1" ht="12.75" customHeight="1" x14ac:dyDescent="0.2">
      <c r="A49" s="547" t="str">
        <f>IF('5. Contrasts'!A49="","",'5. Contrasts'!A49)</f>
        <v>SISI survey - 9</v>
      </c>
      <c r="B49" s="211" t="str">
        <f>IF('5. Contrasts'!B49="","",'5. Contrasts'!B49)</f>
        <v/>
      </c>
      <c r="C49" s="211" t="str">
        <f>IF('5. Contrasts'!C49="","",'5. Contrasts'!C49)</f>
        <v/>
      </c>
      <c r="D49" s="91" t="str">
        <f>IF('5. Contrasts'!D49="","",'5. Contrasts'!D49)</f>
        <v/>
      </c>
      <c r="E49" s="212" t="str">
        <f>IF('5. Contrasts'!E49="","",'5. Contrasts'!E49)</f>
        <v>vs.</v>
      </c>
      <c r="F49" s="211" t="str">
        <f>IF('5. Contrasts'!F49="","",'5. Contrasts'!F49)</f>
        <v/>
      </c>
      <c r="G49" s="93" t="str">
        <f>IF('5. Contrasts'!G49="","",'5. Contrasts'!G49)</f>
        <v/>
      </c>
      <c r="H49" s="399" t="str">
        <f>IF('5. Contrasts'!H49="","",'5. Contrasts'!H49)</f>
        <v/>
      </c>
      <c r="I49" s="211" t="str">
        <f>IF('5. Contrasts'!I49="","",'5. Contrasts'!I49)</f>
        <v/>
      </c>
      <c r="J49" s="211" t="str">
        <f>IF('5. Contrasts'!J49="","",'5. Contrasts'!J49)</f>
        <v/>
      </c>
      <c r="K49" s="211" t="str">
        <f>IF('5. Contrasts'!K49="","",'5. Contrasts'!K49)</f>
        <v/>
      </c>
      <c r="L49" s="211" t="str">
        <f>IF('5. Contrasts'!L49="","",'5. Contrasts'!L49)</f>
        <v/>
      </c>
      <c r="M49" s="211" t="str">
        <f>IF('5. Contrasts'!M49="","",'5. Contrasts'!M49)</f>
        <v/>
      </c>
      <c r="N49" s="211" t="str">
        <f>IF('5. Contrasts'!N49="","",'5. Contrasts'!N49)</f>
        <v/>
      </c>
      <c r="O49" s="211" t="str">
        <f>IF('5. Contrasts'!O49="","",'5. Contrasts'!O49)</f>
        <v/>
      </c>
      <c r="P49" s="211" t="str">
        <f>IF('5. Contrasts'!P49="","",'5. Contrasts'!P49)</f>
        <v/>
      </c>
      <c r="Q49" s="211" t="str">
        <f>IF('5. Contrasts'!Q49="","",'5. Contrasts'!Q49)</f>
        <v/>
      </c>
      <c r="R49" s="211" t="str">
        <f>IF('5. Contrasts'!R49="","",'5. Contrasts'!R49)</f>
        <v/>
      </c>
      <c r="S49" s="211" t="str">
        <f>IF('5. Contrasts'!S49="","",'5. Contrasts'!S49)</f>
        <v/>
      </c>
      <c r="T49" s="211" t="str">
        <f>IF('5. Contrasts'!T49="","",'5. Contrasts'!T49)</f>
        <v/>
      </c>
      <c r="U49" s="211" t="str">
        <f>IF('5. Contrasts'!U49="","",'5. Contrasts'!U49)</f>
        <v/>
      </c>
      <c r="V49" s="211" t="str">
        <f>IF('5. Contrasts'!V49="","",'5. Contrasts'!V49)</f>
        <v/>
      </c>
      <c r="W49" s="211" t="str">
        <f>IF('5. Contrasts'!W49="","",'5. Contrasts'!W49)</f>
        <v/>
      </c>
      <c r="X49" s="211" t="str">
        <f>IF('5. Contrasts'!X49="","",'5. Contrasts'!X49)</f>
        <v/>
      </c>
      <c r="Y49" s="211" t="str">
        <f>IF('5. Contrasts'!Y49="","",'5. Contrasts'!Y49)</f>
        <v/>
      </c>
      <c r="Z49" s="585" t="str">
        <f>IF('5. Contrasts'!Z49="","",'5. Contrasts'!Z49)</f>
        <v/>
      </c>
      <c r="AA49" s="377">
        <f t="shared" si="35"/>
        <v>2</v>
      </c>
      <c r="AC49" s="599"/>
      <c r="AD49" s="81"/>
      <c r="AE49" s="345">
        <f t="shared" si="4"/>
        <v>0</v>
      </c>
      <c r="AF49" s="81"/>
      <c r="AG49" s="81"/>
      <c r="AH49" s="81"/>
      <c r="AI49" s="81"/>
      <c r="AJ49" s="81"/>
      <c r="AK49" s="81"/>
      <c r="AL49" s="81"/>
      <c r="AM49" s="81"/>
      <c r="AN49" s="345">
        <f t="shared" si="5"/>
        <v>0</v>
      </c>
      <c r="AO49" s="345">
        <f t="shared" si="20"/>
        <v>0</v>
      </c>
      <c r="AP49" s="619" t="str">
        <f t="shared" si="6"/>
        <v/>
      </c>
      <c r="AQ49" s="400"/>
      <c r="AR49" s="599"/>
      <c r="AS49" s="81"/>
      <c r="AT49" s="345">
        <f t="shared" si="21"/>
        <v>0</v>
      </c>
      <c r="AU49" s="81"/>
      <c r="AV49" s="81"/>
      <c r="AW49" s="81"/>
      <c r="AX49" s="81"/>
      <c r="AY49" s="81"/>
      <c r="AZ49" s="81"/>
      <c r="BA49" s="81"/>
      <c r="BB49" s="81"/>
      <c r="BC49" s="345">
        <f t="shared" si="22"/>
        <v>0</v>
      </c>
      <c r="BD49" s="345">
        <f t="shared" si="23"/>
        <v>0</v>
      </c>
      <c r="BE49" s="619" t="str">
        <f t="shared" si="24"/>
        <v/>
      </c>
      <c r="BF49" s="400"/>
      <c r="BG49" s="625" t="str">
        <f t="shared" si="10"/>
        <v/>
      </c>
      <c r="BH49" s="346" t="str">
        <f t="shared" si="18"/>
        <v/>
      </c>
      <c r="BI49" s="621"/>
      <c r="BJ49" s="400"/>
      <c r="BK49" s="599"/>
      <c r="BL49" s="81"/>
      <c r="BM49" s="347">
        <f t="shared" si="25"/>
        <v>0</v>
      </c>
      <c r="BN49" s="81"/>
      <c r="BO49" s="81"/>
      <c r="BP49" s="81"/>
      <c r="BQ49" s="81"/>
      <c r="BR49" s="81"/>
      <c r="BS49" s="81"/>
      <c r="BT49" s="81"/>
      <c r="BU49" s="81"/>
      <c r="BV49" s="347">
        <f t="shared" si="26"/>
        <v>0</v>
      </c>
      <c r="BW49" s="347">
        <f t="shared" si="27"/>
        <v>0</v>
      </c>
      <c r="BX49" s="631" t="str">
        <f t="shared" si="28"/>
        <v/>
      </c>
      <c r="BY49" s="400"/>
      <c r="BZ49" s="599"/>
      <c r="CA49" s="81"/>
      <c r="CB49" s="347">
        <f t="shared" si="29"/>
        <v>0</v>
      </c>
      <c r="CC49" s="81"/>
      <c r="CD49" s="81"/>
      <c r="CE49" s="81"/>
      <c r="CF49" s="81"/>
      <c r="CG49" s="81"/>
      <c r="CH49" s="81"/>
      <c r="CI49" s="81"/>
      <c r="CJ49" s="81"/>
      <c r="CK49" s="347">
        <f t="shared" si="30"/>
        <v>0</v>
      </c>
      <c r="CL49" s="347">
        <f t="shared" si="31"/>
        <v>0</v>
      </c>
      <c r="CM49" s="631" t="str">
        <f t="shared" si="32"/>
        <v/>
      </c>
      <c r="CN49" s="400"/>
      <c r="CO49" s="634" t="str">
        <f t="shared" si="33"/>
        <v/>
      </c>
      <c r="CP49" s="631" t="str">
        <f t="shared" si="34"/>
        <v/>
      </c>
    </row>
    <row r="50" spans="1:94" s="378" customFormat="1" ht="12.75" customHeight="1" x14ac:dyDescent="0.2">
      <c r="A50" s="547" t="str">
        <f>IF('5. Contrasts'!A50="","",'5. Contrasts'!A50)</f>
        <v>SISI survey - 10</v>
      </c>
      <c r="B50" s="211" t="str">
        <f>IF('5. Contrasts'!B50="","",'5. Contrasts'!B50)</f>
        <v/>
      </c>
      <c r="C50" s="211" t="str">
        <f>IF('5. Contrasts'!C50="","",'5. Contrasts'!C50)</f>
        <v/>
      </c>
      <c r="D50" s="91" t="str">
        <f>IF('5. Contrasts'!D50="","",'5. Contrasts'!D50)</f>
        <v/>
      </c>
      <c r="E50" s="212" t="str">
        <f>IF('5. Contrasts'!E50="","",'5. Contrasts'!E50)</f>
        <v>vs.</v>
      </c>
      <c r="F50" s="211" t="str">
        <f>IF('5. Contrasts'!F50="","",'5. Contrasts'!F50)</f>
        <v/>
      </c>
      <c r="G50" s="93" t="str">
        <f>IF('5. Contrasts'!G50="","",'5. Contrasts'!G50)</f>
        <v/>
      </c>
      <c r="H50" s="399" t="str">
        <f>IF('5. Contrasts'!H50="","",'5. Contrasts'!H50)</f>
        <v/>
      </c>
      <c r="I50" s="211" t="str">
        <f>IF('5. Contrasts'!I50="","",'5. Contrasts'!I50)</f>
        <v/>
      </c>
      <c r="J50" s="211" t="str">
        <f>IF('5. Contrasts'!J50="","",'5. Contrasts'!J50)</f>
        <v/>
      </c>
      <c r="K50" s="211" t="str">
        <f>IF('5. Contrasts'!K50="","",'5. Contrasts'!K50)</f>
        <v/>
      </c>
      <c r="L50" s="211" t="str">
        <f>IF('5. Contrasts'!L50="","",'5. Contrasts'!L50)</f>
        <v/>
      </c>
      <c r="M50" s="211" t="str">
        <f>IF('5. Contrasts'!M50="","",'5. Contrasts'!M50)</f>
        <v/>
      </c>
      <c r="N50" s="211" t="str">
        <f>IF('5. Contrasts'!N50="","",'5. Contrasts'!N50)</f>
        <v/>
      </c>
      <c r="O50" s="211" t="str">
        <f>IF('5. Contrasts'!O50="","",'5. Contrasts'!O50)</f>
        <v/>
      </c>
      <c r="P50" s="211" t="str">
        <f>IF('5. Contrasts'!P50="","",'5. Contrasts'!P50)</f>
        <v/>
      </c>
      <c r="Q50" s="211" t="str">
        <f>IF('5. Contrasts'!Q50="","",'5. Contrasts'!Q50)</f>
        <v/>
      </c>
      <c r="R50" s="211" t="str">
        <f>IF('5. Contrasts'!R50="","",'5. Contrasts'!R50)</f>
        <v/>
      </c>
      <c r="S50" s="211" t="str">
        <f>IF('5. Contrasts'!S50="","",'5. Contrasts'!S50)</f>
        <v/>
      </c>
      <c r="T50" s="211" t="str">
        <f>IF('5. Contrasts'!T50="","",'5. Contrasts'!T50)</f>
        <v/>
      </c>
      <c r="U50" s="211" t="str">
        <f>IF('5. Contrasts'!U50="","",'5. Contrasts'!U50)</f>
        <v/>
      </c>
      <c r="V50" s="211" t="str">
        <f>IF('5. Contrasts'!V50="","",'5. Contrasts'!V50)</f>
        <v/>
      </c>
      <c r="W50" s="211" t="str">
        <f>IF('5. Contrasts'!W50="","",'5. Contrasts'!W50)</f>
        <v/>
      </c>
      <c r="X50" s="211" t="str">
        <f>IF('5. Contrasts'!X50="","",'5. Contrasts'!X50)</f>
        <v/>
      </c>
      <c r="Y50" s="211" t="str">
        <f>IF('5. Contrasts'!Y50="","",'5. Contrasts'!Y50)</f>
        <v/>
      </c>
      <c r="Z50" s="585" t="str">
        <f>IF('5. Contrasts'!Z50="","",'5. Contrasts'!Z50)</f>
        <v/>
      </c>
      <c r="AA50" s="377">
        <f t="shared" si="35"/>
        <v>2</v>
      </c>
      <c r="AC50" s="599"/>
      <c r="AD50" s="81"/>
      <c r="AE50" s="345">
        <f t="shared" si="4"/>
        <v>0</v>
      </c>
      <c r="AF50" s="81"/>
      <c r="AG50" s="81"/>
      <c r="AH50" s="81"/>
      <c r="AI50" s="81"/>
      <c r="AJ50" s="81"/>
      <c r="AK50" s="81"/>
      <c r="AL50" s="81"/>
      <c r="AM50" s="81"/>
      <c r="AN50" s="345">
        <f t="shared" si="5"/>
        <v>0</v>
      </c>
      <c r="AO50" s="345">
        <f t="shared" si="20"/>
        <v>0</v>
      </c>
      <c r="AP50" s="619" t="str">
        <f t="shared" si="6"/>
        <v/>
      </c>
      <c r="AQ50" s="400"/>
      <c r="AR50" s="599"/>
      <c r="AS50" s="81"/>
      <c r="AT50" s="345">
        <f t="shared" si="21"/>
        <v>0</v>
      </c>
      <c r="AU50" s="81"/>
      <c r="AV50" s="81"/>
      <c r="AW50" s="81"/>
      <c r="AX50" s="81"/>
      <c r="AY50" s="81"/>
      <c r="AZ50" s="81"/>
      <c r="BA50" s="81"/>
      <c r="BB50" s="81"/>
      <c r="BC50" s="345">
        <f t="shared" si="22"/>
        <v>0</v>
      </c>
      <c r="BD50" s="345">
        <f t="shared" si="23"/>
        <v>0</v>
      </c>
      <c r="BE50" s="619" t="str">
        <f t="shared" si="24"/>
        <v/>
      </c>
      <c r="BF50" s="400"/>
      <c r="BG50" s="625" t="str">
        <f t="shared" si="10"/>
        <v/>
      </c>
      <c r="BH50" s="346" t="str">
        <f t="shared" si="18"/>
        <v/>
      </c>
      <c r="BI50" s="621"/>
      <c r="BJ50" s="400"/>
      <c r="BK50" s="599"/>
      <c r="BL50" s="81"/>
      <c r="BM50" s="347">
        <f t="shared" si="25"/>
        <v>0</v>
      </c>
      <c r="BN50" s="81"/>
      <c r="BO50" s="81"/>
      <c r="BP50" s="81"/>
      <c r="BQ50" s="81"/>
      <c r="BR50" s="81"/>
      <c r="BS50" s="81"/>
      <c r="BT50" s="81"/>
      <c r="BU50" s="81"/>
      <c r="BV50" s="347">
        <f t="shared" si="26"/>
        <v>0</v>
      </c>
      <c r="BW50" s="347">
        <f t="shared" si="27"/>
        <v>0</v>
      </c>
      <c r="BX50" s="631" t="str">
        <f t="shared" si="28"/>
        <v/>
      </c>
      <c r="BY50" s="400"/>
      <c r="BZ50" s="599"/>
      <c r="CA50" s="81"/>
      <c r="CB50" s="347">
        <f t="shared" si="29"/>
        <v>0</v>
      </c>
      <c r="CC50" s="81"/>
      <c r="CD50" s="81"/>
      <c r="CE50" s="81"/>
      <c r="CF50" s="81"/>
      <c r="CG50" s="81"/>
      <c r="CH50" s="81"/>
      <c r="CI50" s="81"/>
      <c r="CJ50" s="81"/>
      <c r="CK50" s="347">
        <f t="shared" si="30"/>
        <v>0</v>
      </c>
      <c r="CL50" s="347">
        <f t="shared" si="31"/>
        <v>0</v>
      </c>
      <c r="CM50" s="631" t="str">
        <f t="shared" si="32"/>
        <v/>
      </c>
      <c r="CN50" s="400"/>
      <c r="CO50" s="634" t="str">
        <f t="shared" si="33"/>
        <v/>
      </c>
      <c r="CP50" s="631" t="str">
        <f t="shared" si="34"/>
        <v/>
      </c>
    </row>
    <row r="51" spans="1:94" s="378" customFormat="1" ht="12.75" hidden="1" customHeight="1" x14ac:dyDescent="0.2">
      <c r="A51" s="547" t="str">
        <f>IF('5. Contrasts'!A51="","",'5. Contrasts'!A51)</f>
        <v>SISI survey - 11</v>
      </c>
      <c r="B51" s="211" t="str">
        <f>IF('5. Contrasts'!B51="","",'5. Contrasts'!B51)</f>
        <v/>
      </c>
      <c r="C51" s="211" t="str">
        <f>IF('5. Contrasts'!C51="","",'5. Contrasts'!C51)</f>
        <v/>
      </c>
      <c r="D51" s="91" t="str">
        <f>IF('5. Contrasts'!D51="","",'5. Contrasts'!D51)</f>
        <v/>
      </c>
      <c r="E51" s="212" t="str">
        <f>IF('5. Contrasts'!E51="","",'5. Contrasts'!E51)</f>
        <v>vs.</v>
      </c>
      <c r="F51" s="211" t="str">
        <f>IF('5. Contrasts'!F51="","",'5. Contrasts'!F51)</f>
        <v/>
      </c>
      <c r="G51" s="93" t="str">
        <f>IF('5. Contrasts'!G51="","",'5. Contrasts'!G51)</f>
        <v/>
      </c>
      <c r="H51" s="399" t="str">
        <f>IF('5. Contrasts'!H51="","",'5. Contrasts'!H51)</f>
        <v/>
      </c>
      <c r="I51" s="211" t="str">
        <f>IF('5. Contrasts'!I51="","",'5. Contrasts'!I51)</f>
        <v/>
      </c>
      <c r="J51" s="211" t="str">
        <f>IF('5. Contrasts'!J51="","",'5. Contrasts'!J51)</f>
        <v/>
      </c>
      <c r="K51" s="211" t="str">
        <f>IF('5. Contrasts'!K51="","",'5. Contrasts'!K51)</f>
        <v/>
      </c>
      <c r="L51" s="211" t="str">
        <f>IF('5. Contrasts'!L51="","",'5. Contrasts'!L51)</f>
        <v/>
      </c>
      <c r="M51" s="211" t="str">
        <f>IF('5. Contrasts'!M51="","",'5. Contrasts'!M51)</f>
        <v/>
      </c>
      <c r="N51" s="211" t="str">
        <f>IF('5. Contrasts'!N51="","",'5. Contrasts'!N51)</f>
        <v/>
      </c>
      <c r="O51" s="211" t="str">
        <f>IF('5. Contrasts'!O51="","",'5. Contrasts'!O51)</f>
        <v/>
      </c>
      <c r="P51" s="211" t="str">
        <f>IF('5. Contrasts'!P51="","",'5. Contrasts'!P51)</f>
        <v/>
      </c>
      <c r="Q51" s="211" t="str">
        <f>IF('5. Contrasts'!Q51="","",'5. Contrasts'!Q51)</f>
        <v/>
      </c>
      <c r="R51" s="211" t="str">
        <f>IF('5. Contrasts'!R51="","",'5. Contrasts'!R51)</f>
        <v/>
      </c>
      <c r="S51" s="211" t="str">
        <f>IF('5. Contrasts'!S51="","",'5. Contrasts'!S51)</f>
        <v/>
      </c>
      <c r="T51" s="211" t="str">
        <f>IF('5. Contrasts'!T51="","",'5. Contrasts'!T51)</f>
        <v/>
      </c>
      <c r="U51" s="211" t="str">
        <f>IF('5. Contrasts'!U51="","",'5. Contrasts'!U51)</f>
        <v/>
      </c>
      <c r="V51" s="211" t="str">
        <f>IF('5. Contrasts'!V51="","",'5. Contrasts'!V51)</f>
        <v/>
      </c>
      <c r="W51" s="211" t="str">
        <f>IF('5. Contrasts'!W51="","",'5. Contrasts'!W51)</f>
        <v/>
      </c>
      <c r="X51" s="211" t="str">
        <f>IF('5. Contrasts'!X51="","",'5. Contrasts'!X51)</f>
        <v/>
      </c>
      <c r="Y51" s="211" t="str">
        <f>IF('5. Contrasts'!Y51="","",'5. Contrasts'!Y51)</f>
        <v/>
      </c>
      <c r="Z51" s="585" t="str">
        <f>IF('5. Contrasts'!Z51="","",'5. Contrasts'!Z51)</f>
        <v/>
      </c>
      <c r="AA51" s="377">
        <f t="shared" si="35"/>
        <v>2</v>
      </c>
      <c r="AC51" s="599"/>
      <c r="AD51" s="81"/>
      <c r="AE51" s="345">
        <f t="shared" si="4"/>
        <v>0</v>
      </c>
      <c r="AF51" s="81"/>
      <c r="AG51" s="81"/>
      <c r="AH51" s="81"/>
      <c r="AI51" s="81"/>
      <c r="AJ51" s="81"/>
      <c r="AK51" s="81"/>
      <c r="AL51" s="81"/>
      <c r="AM51" s="81"/>
      <c r="AN51" s="345">
        <f t="shared" si="5"/>
        <v>0</v>
      </c>
      <c r="AO51" s="345">
        <f t="shared" si="20"/>
        <v>0</v>
      </c>
      <c r="AP51" s="619" t="str">
        <f t="shared" si="6"/>
        <v/>
      </c>
      <c r="AQ51" s="400"/>
      <c r="AR51" s="599"/>
      <c r="AS51" s="81"/>
      <c r="AT51" s="345">
        <f t="shared" si="21"/>
        <v>0</v>
      </c>
      <c r="AU51" s="81"/>
      <c r="AV51" s="81"/>
      <c r="AW51" s="81"/>
      <c r="AX51" s="81"/>
      <c r="AY51" s="81"/>
      <c r="AZ51" s="81"/>
      <c r="BA51" s="81"/>
      <c r="BB51" s="81"/>
      <c r="BC51" s="345">
        <f t="shared" si="22"/>
        <v>0</v>
      </c>
      <c r="BD51" s="345">
        <f t="shared" si="23"/>
        <v>0</v>
      </c>
      <c r="BE51" s="619" t="str">
        <f t="shared" si="24"/>
        <v/>
      </c>
      <c r="BF51" s="400"/>
      <c r="BG51" s="625" t="str">
        <f t="shared" si="10"/>
        <v/>
      </c>
      <c r="BH51" s="346" t="str">
        <f t="shared" si="18"/>
        <v/>
      </c>
      <c r="BI51" s="621"/>
      <c r="BJ51" s="400"/>
      <c r="BK51" s="599"/>
      <c r="BL51" s="81"/>
      <c r="BM51" s="347">
        <f t="shared" si="25"/>
        <v>0</v>
      </c>
      <c r="BN51" s="81"/>
      <c r="BO51" s="81"/>
      <c r="BP51" s="81"/>
      <c r="BQ51" s="81"/>
      <c r="BR51" s="81"/>
      <c r="BS51" s="81"/>
      <c r="BT51" s="81"/>
      <c r="BU51" s="81"/>
      <c r="BV51" s="347">
        <f t="shared" si="26"/>
        <v>0</v>
      </c>
      <c r="BW51" s="347">
        <f t="shared" si="27"/>
        <v>0</v>
      </c>
      <c r="BX51" s="631" t="str">
        <f t="shared" si="28"/>
        <v/>
      </c>
      <c r="BY51" s="400"/>
      <c r="BZ51" s="599"/>
      <c r="CA51" s="81"/>
      <c r="CB51" s="347">
        <f t="shared" si="29"/>
        <v>0</v>
      </c>
      <c r="CC51" s="81"/>
      <c r="CD51" s="81"/>
      <c r="CE51" s="81"/>
      <c r="CF51" s="81"/>
      <c r="CG51" s="81"/>
      <c r="CH51" s="81"/>
      <c r="CI51" s="81"/>
      <c r="CJ51" s="81"/>
      <c r="CK51" s="347">
        <f t="shared" si="30"/>
        <v>0</v>
      </c>
      <c r="CL51" s="347">
        <f t="shared" si="31"/>
        <v>0</v>
      </c>
      <c r="CM51" s="631" t="str">
        <f t="shared" si="32"/>
        <v/>
      </c>
      <c r="CN51" s="400"/>
      <c r="CO51" s="634" t="str">
        <f t="shared" si="33"/>
        <v/>
      </c>
      <c r="CP51" s="631" t="str">
        <f t="shared" si="34"/>
        <v/>
      </c>
    </row>
    <row r="52" spans="1:94" s="378" customFormat="1" ht="12.75" hidden="1" customHeight="1" x14ac:dyDescent="0.2">
      <c r="A52" s="547" t="str">
        <f>IF('5. Contrasts'!A52="","",'5. Contrasts'!A52)</f>
        <v>SISI survey - 12</v>
      </c>
      <c r="B52" s="211" t="str">
        <f>IF('5. Contrasts'!B52="","",'5. Contrasts'!B52)</f>
        <v/>
      </c>
      <c r="C52" s="211" t="str">
        <f>IF('5. Contrasts'!C52="","",'5. Contrasts'!C52)</f>
        <v/>
      </c>
      <c r="D52" s="91" t="str">
        <f>IF('5. Contrasts'!D52="","",'5. Contrasts'!D52)</f>
        <v/>
      </c>
      <c r="E52" s="212" t="str">
        <f>IF('5. Contrasts'!E52="","",'5. Contrasts'!E52)</f>
        <v>vs.</v>
      </c>
      <c r="F52" s="211" t="str">
        <f>IF('5. Contrasts'!F52="","",'5. Contrasts'!F52)</f>
        <v/>
      </c>
      <c r="G52" s="93" t="str">
        <f>IF('5. Contrasts'!G52="","",'5. Contrasts'!G52)</f>
        <v/>
      </c>
      <c r="H52" s="399" t="str">
        <f>IF('5. Contrasts'!H52="","",'5. Contrasts'!H52)</f>
        <v/>
      </c>
      <c r="I52" s="211" t="str">
        <f>IF('5. Contrasts'!I52="","",'5. Contrasts'!I52)</f>
        <v/>
      </c>
      <c r="J52" s="211" t="str">
        <f>IF('5. Contrasts'!J52="","",'5. Contrasts'!J52)</f>
        <v/>
      </c>
      <c r="K52" s="211" t="str">
        <f>IF('5. Contrasts'!K52="","",'5. Contrasts'!K52)</f>
        <v/>
      </c>
      <c r="L52" s="211" t="str">
        <f>IF('5. Contrasts'!L52="","",'5. Contrasts'!L52)</f>
        <v/>
      </c>
      <c r="M52" s="211" t="str">
        <f>IF('5. Contrasts'!M52="","",'5. Contrasts'!M52)</f>
        <v/>
      </c>
      <c r="N52" s="211" t="str">
        <f>IF('5. Contrasts'!N52="","",'5. Contrasts'!N52)</f>
        <v/>
      </c>
      <c r="O52" s="211" t="str">
        <f>IF('5. Contrasts'!O52="","",'5. Contrasts'!O52)</f>
        <v/>
      </c>
      <c r="P52" s="211" t="str">
        <f>IF('5. Contrasts'!P52="","",'5. Contrasts'!P52)</f>
        <v/>
      </c>
      <c r="Q52" s="211" t="str">
        <f>IF('5. Contrasts'!Q52="","",'5. Contrasts'!Q52)</f>
        <v/>
      </c>
      <c r="R52" s="211" t="str">
        <f>IF('5. Contrasts'!R52="","",'5. Contrasts'!R52)</f>
        <v/>
      </c>
      <c r="S52" s="211" t="str">
        <f>IF('5. Contrasts'!S52="","",'5. Contrasts'!S52)</f>
        <v/>
      </c>
      <c r="T52" s="211" t="str">
        <f>IF('5. Contrasts'!T52="","",'5. Contrasts'!T52)</f>
        <v/>
      </c>
      <c r="U52" s="211" t="str">
        <f>IF('5. Contrasts'!U52="","",'5. Contrasts'!U52)</f>
        <v/>
      </c>
      <c r="V52" s="211" t="str">
        <f>IF('5. Contrasts'!V52="","",'5. Contrasts'!V52)</f>
        <v/>
      </c>
      <c r="W52" s="211" t="str">
        <f>IF('5. Contrasts'!W52="","",'5. Contrasts'!W52)</f>
        <v/>
      </c>
      <c r="X52" s="211" t="str">
        <f>IF('5. Contrasts'!X52="","",'5. Contrasts'!X52)</f>
        <v/>
      </c>
      <c r="Y52" s="211" t="str">
        <f>IF('5. Contrasts'!Y52="","",'5. Contrasts'!Y52)</f>
        <v/>
      </c>
      <c r="Z52" s="585" t="str">
        <f>IF('5. Contrasts'!Z52="","",'5. Contrasts'!Z52)</f>
        <v/>
      </c>
      <c r="AA52" s="377">
        <f t="shared" si="35"/>
        <v>2</v>
      </c>
      <c r="AC52" s="599"/>
      <c r="AD52" s="81"/>
      <c r="AE52" s="345">
        <f t="shared" si="4"/>
        <v>0</v>
      </c>
      <c r="AF52" s="81"/>
      <c r="AG52" s="81"/>
      <c r="AH52" s="81"/>
      <c r="AI52" s="81"/>
      <c r="AJ52" s="81"/>
      <c r="AK52" s="81"/>
      <c r="AL52" s="81"/>
      <c r="AM52" s="81"/>
      <c r="AN52" s="345">
        <f t="shared" si="5"/>
        <v>0</v>
      </c>
      <c r="AO52" s="345">
        <f t="shared" si="20"/>
        <v>0</v>
      </c>
      <c r="AP52" s="619" t="str">
        <f t="shared" si="6"/>
        <v/>
      </c>
      <c r="AQ52" s="400"/>
      <c r="AR52" s="599"/>
      <c r="AS52" s="81"/>
      <c r="AT52" s="345">
        <f t="shared" si="21"/>
        <v>0</v>
      </c>
      <c r="AU52" s="81"/>
      <c r="AV52" s="81"/>
      <c r="AW52" s="81"/>
      <c r="AX52" s="81"/>
      <c r="AY52" s="81"/>
      <c r="AZ52" s="81"/>
      <c r="BA52" s="81"/>
      <c r="BB52" s="81"/>
      <c r="BC52" s="345">
        <f t="shared" si="22"/>
        <v>0</v>
      </c>
      <c r="BD52" s="345">
        <f t="shared" si="23"/>
        <v>0</v>
      </c>
      <c r="BE52" s="619" t="str">
        <f t="shared" si="24"/>
        <v/>
      </c>
      <c r="BF52" s="400"/>
      <c r="BG52" s="625" t="str">
        <f t="shared" si="10"/>
        <v/>
      </c>
      <c r="BH52" s="346" t="str">
        <f t="shared" si="18"/>
        <v/>
      </c>
      <c r="BI52" s="621"/>
      <c r="BJ52" s="400"/>
      <c r="BK52" s="599"/>
      <c r="BL52" s="81"/>
      <c r="BM52" s="347">
        <f t="shared" si="25"/>
        <v>0</v>
      </c>
      <c r="BN52" s="81"/>
      <c r="BO52" s="81"/>
      <c r="BP52" s="81"/>
      <c r="BQ52" s="81"/>
      <c r="BR52" s="81"/>
      <c r="BS52" s="81"/>
      <c r="BT52" s="81"/>
      <c r="BU52" s="81"/>
      <c r="BV52" s="347">
        <f t="shared" si="26"/>
        <v>0</v>
      </c>
      <c r="BW52" s="347">
        <f t="shared" si="27"/>
        <v>0</v>
      </c>
      <c r="BX52" s="631" t="str">
        <f t="shared" si="28"/>
        <v/>
      </c>
      <c r="BY52" s="400"/>
      <c r="BZ52" s="599"/>
      <c r="CA52" s="81"/>
      <c r="CB52" s="347">
        <f t="shared" si="29"/>
        <v>0</v>
      </c>
      <c r="CC52" s="81"/>
      <c r="CD52" s="81"/>
      <c r="CE52" s="81"/>
      <c r="CF52" s="81"/>
      <c r="CG52" s="81"/>
      <c r="CH52" s="81"/>
      <c r="CI52" s="81"/>
      <c r="CJ52" s="81"/>
      <c r="CK52" s="347">
        <f t="shared" si="30"/>
        <v>0</v>
      </c>
      <c r="CL52" s="347">
        <f t="shared" si="31"/>
        <v>0</v>
      </c>
      <c r="CM52" s="631" t="str">
        <f t="shared" si="32"/>
        <v/>
      </c>
      <c r="CN52" s="400"/>
      <c r="CO52" s="634" t="str">
        <f t="shared" si="33"/>
        <v/>
      </c>
      <c r="CP52" s="631" t="str">
        <f t="shared" si="34"/>
        <v/>
      </c>
    </row>
    <row r="53" spans="1:94" s="378" customFormat="1" ht="12.75" hidden="1" customHeight="1" x14ac:dyDescent="0.2">
      <c r="A53" s="547" t="str">
        <f>IF('5. Contrasts'!A53="","",'5. Contrasts'!A53)</f>
        <v>SISI survey - 13</v>
      </c>
      <c r="B53" s="211" t="str">
        <f>IF('5. Contrasts'!B53="","",'5. Contrasts'!B53)</f>
        <v/>
      </c>
      <c r="C53" s="211" t="str">
        <f>IF('5. Contrasts'!C53="","",'5. Contrasts'!C53)</f>
        <v/>
      </c>
      <c r="D53" s="91" t="str">
        <f>IF('5. Contrasts'!D53="","",'5. Contrasts'!D53)</f>
        <v/>
      </c>
      <c r="E53" s="212" t="str">
        <f>IF('5. Contrasts'!E53="","",'5. Contrasts'!E53)</f>
        <v>vs.</v>
      </c>
      <c r="F53" s="211" t="str">
        <f>IF('5. Contrasts'!F53="","",'5. Contrasts'!F53)</f>
        <v/>
      </c>
      <c r="G53" s="93" t="str">
        <f>IF('5. Contrasts'!G53="","",'5. Contrasts'!G53)</f>
        <v/>
      </c>
      <c r="H53" s="399" t="str">
        <f>IF('5. Contrasts'!H53="","",'5. Contrasts'!H53)</f>
        <v/>
      </c>
      <c r="I53" s="211" t="str">
        <f>IF('5. Contrasts'!I53="","",'5. Contrasts'!I53)</f>
        <v/>
      </c>
      <c r="J53" s="211" t="str">
        <f>IF('5. Contrasts'!J53="","",'5. Contrasts'!J53)</f>
        <v/>
      </c>
      <c r="K53" s="211" t="str">
        <f>IF('5. Contrasts'!K53="","",'5. Contrasts'!K53)</f>
        <v/>
      </c>
      <c r="L53" s="211" t="str">
        <f>IF('5. Contrasts'!L53="","",'5. Contrasts'!L53)</f>
        <v/>
      </c>
      <c r="M53" s="211" t="str">
        <f>IF('5. Contrasts'!M53="","",'5. Contrasts'!M53)</f>
        <v/>
      </c>
      <c r="N53" s="211" t="str">
        <f>IF('5. Contrasts'!N53="","",'5. Contrasts'!N53)</f>
        <v/>
      </c>
      <c r="O53" s="211" t="str">
        <f>IF('5. Contrasts'!O53="","",'5. Contrasts'!O53)</f>
        <v/>
      </c>
      <c r="P53" s="211" t="str">
        <f>IF('5. Contrasts'!P53="","",'5. Contrasts'!P53)</f>
        <v/>
      </c>
      <c r="Q53" s="211" t="str">
        <f>IF('5. Contrasts'!Q53="","",'5. Contrasts'!Q53)</f>
        <v/>
      </c>
      <c r="R53" s="211" t="str">
        <f>IF('5. Contrasts'!R53="","",'5. Contrasts'!R53)</f>
        <v/>
      </c>
      <c r="S53" s="211" t="str">
        <f>IF('5. Contrasts'!S53="","",'5. Contrasts'!S53)</f>
        <v/>
      </c>
      <c r="T53" s="211" t="str">
        <f>IF('5. Contrasts'!T53="","",'5. Contrasts'!T53)</f>
        <v/>
      </c>
      <c r="U53" s="211" t="str">
        <f>IF('5. Contrasts'!U53="","",'5. Contrasts'!U53)</f>
        <v/>
      </c>
      <c r="V53" s="211" t="str">
        <f>IF('5. Contrasts'!V53="","",'5. Contrasts'!V53)</f>
        <v/>
      </c>
      <c r="W53" s="211" t="str">
        <f>IF('5. Contrasts'!W53="","",'5. Contrasts'!W53)</f>
        <v/>
      </c>
      <c r="X53" s="211" t="str">
        <f>IF('5. Contrasts'!X53="","",'5. Contrasts'!X53)</f>
        <v/>
      </c>
      <c r="Y53" s="211" t="str">
        <f>IF('5. Contrasts'!Y53="","",'5. Contrasts'!Y53)</f>
        <v/>
      </c>
      <c r="Z53" s="585" t="str">
        <f>IF('5. Contrasts'!Z53="","",'5. Contrasts'!Z53)</f>
        <v/>
      </c>
      <c r="AA53" s="377">
        <f t="shared" si="35"/>
        <v>2</v>
      </c>
      <c r="AC53" s="599"/>
      <c r="AD53" s="81"/>
      <c r="AE53" s="345">
        <f t="shared" si="4"/>
        <v>0</v>
      </c>
      <c r="AF53" s="81"/>
      <c r="AG53" s="81"/>
      <c r="AH53" s="81"/>
      <c r="AI53" s="81"/>
      <c r="AJ53" s="81"/>
      <c r="AK53" s="81"/>
      <c r="AL53" s="81"/>
      <c r="AM53" s="81"/>
      <c r="AN53" s="345">
        <f t="shared" si="5"/>
        <v>0</v>
      </c>
      <c r="AO53" s="345">
        <f t="shared" si="20"/>
        <v>0</v>
      </c>
      <c r="AP53" s="619" t="str">
        <f t="shared" si="6"/>
        <v/>
      </c>
      <c r="AQ53" s="400"/>
      <c r="AR53" s="599"/>
      <c r="AS53" s="81"/>
      <c r="AT53" s="345">
        <f t="shared" si="21"/>
        <v>0</v>
      </c>
      <c r="AU53" s="81"/>
      <c r="AV53" s="81"/>
      <c r="AW53" s="81"/>
      <c r="AX53" s="81"/>
      <c r="AY53" s="81"/>
      <c r="AZ53" s="81"/>
      <c r="BA53" s="81"/>
      <c r="BB53" s="81"/>
      <c r="BC53" s="345">
        <f t="shared" si="22"/>
        <v>0</v>
      </c>
      <c r="BD53" s="345">
        <f t="shared" si="23"/>
        <v>0</v>
      </c>
      <c r="BE53" s="619" t="str">
        <f t="shared" si="24"/>
        <v/>
      </c>
      <c r="BF53" s="400"/>
      <c r="BG53" s="625" t="str">
        <f t="shared" si="10"/>
        <v/>
      </c>
      <c r="BH53" s="346" t="str">
        <f t="shared" si="18"/>
        <v/>
      </c>
      <c r="BI53" s="621"/>
      <c r="BJ53" s="400"/>
      <c r="BK53" s="599"/>
      <c r="BL53" s="81"/>
      <c r="BM53" s="347">
        <f t="shared" si="25"/>
        <v>0</v>
      </c>
      <c r="BN53" s="81"/>
      <c r="BO53" s="81"/>
      <c r="BP53" s="81"/>
      <c r="BQ53" s="81"/>
      <c r="BR53" s="81"/>
      <c r="BS53" s="81"/>
      <c r="BT53" s="81"/>
      <c r="BU53" s="81"/>
      <c r="BV53" s="347">
        <f t="shared" si="26"/>
        <v>0</v>
      </c>
      <c r="BW53" s="347">
        <f t="shared" si="27"/>
        <v>0</v>
      </c>
      <c r="BX53" s="631" t="str">
        <f t="shared" si="28"/>
        <v/>
      </c>
      <c r="BY53" s="400"/>
      <c r="BZ53" s="599"/>
      <c r="CA53" s="81"/>
      <c r="CB53" s="347">
        <f t="shared" si="29"/>
        <v>0</v>
      </c>
      <c r="CC53" s="81"/>
      <c r="CD53" s="81"/>
      <c r="CE53" s="81"/>
      <c r="CF53" s="81"/>
      <c r="CG53" s="81"/>
      <c r="CH53" s="81"/>
      <c r="CI53" s="81"/>
      <c r="CJ53" s="81"/>
      <c r="CK53" s="347">
        <f t="shared" si="30"/>
        <v>0</v>
      </c>
      <c r="CL53" s="347">
        <f t="shared" si="31"/>
        <v>0</v>
      </c>
      <c r="CM53" s="631" t="str">
        <f t="shared" si="32"/>
        <v/>
      </c>
      <c r="CN53" s="400"/>
      <c r="CO53" s="634" t="str">
        <f t="shared" si="33"/>
        <v/>
      </c>
      <c r="CP53" s="631" t="str">
        <f t="shared" si="34"/>
        <v/>
      </c>
    </row>
    <row r="54" spans="1:94" s="378" customFormat="1" ht="12.75" hidden="1" customHeight="1" x14ac:dyDescent="0.2">
      <c r="A54" s="547" t="str">
        <f>IF('5. Contrasts'!A54="","",'5. Contrasts'!A54)</f>
        <v>SISI survey - 14</v>
      </c>
      <c r="B54" s="211" t="str">
        <f>IF('5. Contrasts'!B54="","",'5. Contrasts'!B54)</f>
        <v/>
      </c>
      <c r="C54" s="211" t="str">
        <f>IF('5. Contrasts'!C54="","",'5. Contrasts'!C54)</f>
        <v/>
      </c>
      <c r="D54" s="91" t="str">
        <f>IF('5. Contrasts'!D54="","",'5. Contrasts'!D54)</f>
        <v/>
      </c>
      <c r="E54" s="212" t="str">
        <f>IF('5. Contrasts'!E54="","",'5. Contrasts'!E54)</f>
        <v>vs.</v>
      </c>
      <c r="F54" s="211" t="str">
        <f>IF('5. Contrasts'!F54="","",'5. Contrasts'!F54)</f>
        <v/>
      </c>
      <c r="G54" s="93" t="str">
        <f>IF('5. Contrasts'!G54="","",'5. Contrasts'!G54)</f>
        <v/>
      </c>
      <c r="H54" s="399" t="str">
        <f>IF('5. Contrasts'!H54="","",'5. Contrasts'!H54)</f>
        <v/>
      </c>
      <c r="I54" s="211" t="str">
        <f>IF('5. Contrasts'!I54="","",'5. Contrasts'!I54)</f>
        <v/>
      </c>
      <c r="J54" s="211" t="str">
        <f>IF('5. Contrasts'!J54="","",'5. Contrasts'!J54)</f>
        <v/>
      </c>
      <c r="K54" s="211" t="str">
        <f>IF('5. Contrasts'!K54="","",'5. Contrasts'!K54)</f>
        <v/>
      </c>
      <c r="L54" s="211" t="str">
        <f>IF('5. Contrasts'!L54="","",'5. Contrasts'!L54)</f>
        <v/>
      </c>
      <c r="M54" s="211" t="str">
        <f>IF('5. Contrasts'!M54="","",'5. Contrasts'!M54)</f>
        <v/>
      </c>
      <c r="N54" s="211" t="str">
        <f>IF('5. Contrasts'!N54="","",'5. Contrasts'!N54)</f>
        <v/>
      </c>
      <c r="O54" s="211" t="str">
        <f>IF('5. Contrasts'!O54="","",'5. Contrasts'!O54)</f>
        <v/>
      </c>
      <c r="P54" s="211" t="str">
        <f>IF('5. Contrasts'!P54="","",'5. Contrasts'!P54)</f>
        <v/>
      </c>
      <c r="Q54" s="211" t="str">
        <f>IF('5. Contrasts'!Q54="","",'5. Contrasts'!Q54)</f>
        <v/>
      </c>
      <c r="R54" s="211" t="str">
        <f>IF('5. Contrasts'!R54="","",'5. Contrasts'!R54)</f>
        <v/>
      </c>
      <c r="S54" s="211" t="str">
        <f>IF('5. Contrasts'!S54="","",'5. Contrasts'!S54)</f>
        <v/>
      </c>
      <c r="T54" s="211" t="str">
        <f>IF('5. Contrasts'!T54="","",'5. Contrasts'!T54)</f>
        <v/>
      </c>
      <c r="U54" s="211" t="str">
        <f>IF('5. Contrasts'!U54="","",'5. Contrasts'!U54)</f>
        <v/>
      </c>
      <c r="V54" s="211" t="str">
        <f>IF('5. Contrasts'!V54="","",'5. Contrasts'!V54)</f>
        <v/>
      </c>
      <c r="W54" s="211" t="str">
        <f>IF('5. Contrasts'!W54="","",'5. Contrasts'!W54)</f>
        <v/>
      </c>
      <c r="X54" s="211" t="str">
        <f>IF('5. Contrasts'!X54="","",'5. Contrasts'!X54)</f>
        <v/>
      </c>
      <c r="Y54" s="211" t="str">
        <f>IF('5. Contrasts'!Y54="","",'5. Contrasts'!Y54)</f>
        <v/>
      </c>
      <c r="Z54" s="585" t="str">
        <f>IF('5. Contrasts'!Z54="","",'5. Contrasts'!Z54)</f>
        <v/>
      </c>
      <c r="AA54" s="377">
        <f t="shared" si="35"/>
        <v>2</v>
      </c>
      <c r="AC54" s="599"/>
      <c r="AD54" s="81"/>
      <c r="AE54" s="345">
        <f t="shared" si="4"/>
        <v>0</v>
      </c>
      <c r="AF54" s="81"/>
      <c r="AG54" s="81"/>
      <c r="AH54" s="81"/>
      <c r="AI54" s="81"/>
      <c r="AJ54" s="81"/>
      <c r="AK54" s="81"/>
      <c r="AL54" s="81"/>
      <c r="AM54" s="81"/>
      <c r="AN54" s="345">
        <f t="shared" si="5"/>
        <v>0</v>
      </c>
      <c r="AO54" s="345">
        <f t="shared" si="20"/>
        <v>0</v>
      </c>
      <c r="AP54" s="619" t="str">
        <f t="shared" si="6"/>
        <v/>
      </c>
      <c r="AQ54" s="400"/>
      <c r="AR54" s="599"/>
      <c r="AS54" s="81"/>
      <c r="AT54" s="345">
        <f t="shared" si="21"/>
        <v>0</v>
      </c>
      <c r="AU54" s="81"/>
      <c r="AV54" s="81"/>
      <c r="AW54" s="81"/>
      <c r="AX54" s="81"/>
      <c r="AY54" s="81"/>
      <c r="AZ54" s="81"/>
      <c r="BA54" s="81"/>
      <c r="BB54" s="81"/>
      <c r="BC54" s="345">
        <f t="shared" si="22"/>
        <v>0</v>
      </c>
      <c r="BD54" s="345">
        <f t="shared" si="23"/>
        <v>0</v>
      </c>
      <c r="BE54" s="619" t="str">
        <f t="shared" si="24"/>
        <v/>
      </c>
      <c r="BF54" s="400"/>
      <c r="BG54" s="625" t="str">
        <f t="shared" si="10"/>
        <v/>
      </c>
      <c r="BH54" s="346" t="str">
        <f t="shared" si="18"/>
        <v/>
      </c>
      <c r="BI54" s="621"/>
      <c r="BJ54" s="400"/>
      <c r="BK54" s="599"/>
      <c r="BL54" s="81"/>
      <c r="BM54" s="347">
        <f t="shared" si="25"/>
        <v>0</v>
      </c>
      <c r="BN54" s="81"/>
      <c r="BO54" s="81"/>
      <c r="BP54" s="81"/>
      <c r="BQ54" s="81"/>
      <c r="BR54" s="81"/>
      <c r="BS54" s="81"/>
      <c r="BT54" s="81"/>
      <c r="BU54" s="81"/>
      <c r="BV54" s="347">
        <f t="shared" si="26"/>
        <v>0</v>
      </c>
      <c r="BW54" s="347">
        <f t="shared" si="27"/>
        <v>0</v>
      </c>
      <c r="BX54" s="631" t="str">
        <f t="shared" si="28"/>
        <v/>
      </c>
      <c r="BY54" s="400"/>
      <c r="BZ54" s="599"/>
      <c r="CA54" s="81"/>
      <c r="CB54" s="347">
        <f t="shared" si="29"/>
        <v>0</v>
      </c>
      <c r="CC54" s="81"/>
      <c r="CD54" s="81"/>
      <c r="CE54" s="81"/>
      <c r="CF54" s="81"/>
      <c r="CG54" s="81"/>
      <c r="CH54" s="81"/>
      <c r="CI54" s="81"/>
      <c r="CJ54" s="81"/>
      <c r="CK54" s="347">
        <f t="shared" si="30"/>
        <v>0</v>
      </c>
      <c r="CL54" s="347">
        <f t="shared" si="31"/>
        <v>0</v>
      </c>
      <c r="CM54" s="631" t="str">
        <f t="shared" si="32"/>
        <v/>
      </c>
      <c r="CN54" s="400"/>
      <c r="CO54" s="634" t="str">
        <f t="shared" si="33"/>
        <v/>
      </c>
      <c r="CP54" s="631" t="str">
        <f t="shared" si="34"/>
        <v/>
      </c>
    </row>
    <row r="55" spans="1:94" s="378" customFormat="1" ht="12.75" hidden="1" customHeight="1" x14ac:dyDescent="0.2">
      <c r="A55" s="547" t="str">
        <f>IF('5. Contrasts'!A55="","",'5. Contrasts'!A55)</f>
        <v>SISI survey - 15</v>
      </c>
      <c r="B55" s="211" t="str">
        <f>IF('5. Contrasts'!B55="","",'5. Contrasts'!B55)</f>
        <v/>
      </c>
      <c r="C55" s="211" t="str">
        <f>IF('5. Contrasts'!C55="","",'5. Contrasts'!C55)</f>
        <v/>
      </c>
      <c r="D55" s="91" t="str">
        <f>IF('5. Contrasts'!D55="","",'5. Contrasts'!D55)</f>
        <v/>
      </c>
      <c r="E55" s="212" t="str">
        <f>IF('5. Contrasts'!E55="","",'5. Contrasts'!E55)</f>
        <v>vs.</v>
      </c>
      <c r="F55" s="211" t="str">
        <f>IF('5. Contrasts'!F55="","",'5. Contrasts'!F55)</f>
        <v/>
      </c>
      <c r="G55" s="93" t="str">
        <f>IF('5. Contrasts'!G55="","",'5. Contrasts'!G55)</f>
        <v/>
      </c>
      <c r="H55" s="399" t="str">
        <f>IF('5. Contrasts'!H55="","",'5. Contrasts'!H55)</f>
        <v/>
      </c>
      <c r="I55" s="211" t="str">
        <f>IF('5. Contrasts'!I55="","",'5. Contrasts'!I55)</f>
        <v/>
      </c>
      <c r="J55" s="211" t="str">
        <f>IF('5. Contrasts'!J55="","",'5. Contrasts'!J55)</f>
        <v/>
      </c>
      <c r="K55" s="211" t="str">
        <f>IF('5. Contrasts'!K55="","",'5. Contrasts'!K55)</f>
        <v/>
      </c>
      <c r="L55" s="211" t="str">
        <f>IF('5. Contrasts'!L55="","",'5. Contrasts'!L55)</f>
        <v/>
      </c>
      <c r="M55" s="211" t="str">
        <f>IF('5. Contrasts'!M55="","",'5. Contrasts'!M55)</f>
        <v/>
      </c>
      <c r="N55" s="211" t="str">
        <f>IF('5. Contrasts'!N55="","",'5. Contrasts'!N55)</f>
        <v/>
      </c>
      <c r="O55" s="211" t="str">
        <f>IF('5. Contrasts'!O55="","",'5. Contrasts'!O55)</f>
        <v/>
      </c>
      <c r="P55" s="211" t="str">
        <f>IF('5. Contrasts'!P55="","",'5. Contrasts'!P55)</f>
        <v/>
      </c>
      <c r="Q55" s="211" t="str">
        <f>IF('5. Contrasts'!Q55="","",'5. Contrasts'!Q55)</f>
        <v/>
      </c>
      <c r="R55" s="211" t="str">
        <f>IF('5. Contrasts'!R55="","",'5. Contrasts'!R55)</f>
        <v/>
      </c>
      <c r="S55" s="211" t="str">
        <f>IF('5. Contrasts'!S55="","",'5. Contrasts'!S55)</f>
        <v/>
      </c>
      <c r="T55" s="211" t="str">
        <f>IF('5. Contrasts'!T55="","",'5. Contrasts'!T55)</f>
        <v/>
      </c>
      <c r="U55" s="211" t="str">
        <f>IF('5. Contrasts'!U55="","",'5. Contrasts'!U55)</f>
        <v/>
      </c>
      <c r="V55" s="211" t="str">
        <f>IF('5. Contrasts'!V55="","",'5. Contrasts'!V55)</f>
        <v/>
      </c>
      <c r="W55" s="211" t="str">
        <f>IF('5. Contrasts'!W55="","",'5. Contrasts'!W55)</f>
        <v/>
      </c>
      <c r="X55" s="211" t="str">
        <f>IF('5. Contrasts'!X55="","",'5. Contrasts'!X55)</f>
        <v/>
      </c>
      <c r="Y55" s="211" t="str">
        <f>IF('5. Contrasts'!Y55="","",'5. Contrasts'!Y55)</f>
        <v/>
      </c>
      <c r="Z55" s="585" t="str">
        <f>IF('5. Contrasts'!Z55="","",'5. Contrasts'!Z55)</f>
        <v/>
      </c>
      <c r="AA55" s="377">
        <f t="shared" si="35"/>
        <v>2</v>
      </c>
      <c r="AC55" s="599"/>
      <c r="AD55" s="81"/>
      <c r="AE55" s="345">
        <f t="shared" si="4"/>
        <v>0</v>
      </c>
      <c r="AF55" s="81"/>
      <c r="AG55" s="81"/>
      <c r="AH55" s="81"/>
      <c r="AI55" s="81"/>
      <c r="AJ55" s="81"/>
      <c r="AK55" s="81"/>
      <c r="AL55" s="81"/>
      <c r="AM55" s="81"/>
      <c r="AN55" s="345">
        <f t="shared" si="5"/>
        <v>0</v>
      </c>
      <c r="AO55" s="345">
        <f t="shared" si="20"/>
        <v>0</v>
      </c>
      <c r="AP55" s="619" t="str">
        <f t="shared" si="6"/>
        <v/>
      </c>
      <c r="AQ55" s="400"/>
      <c r="AR55" s="599"/>
      <c r="AS55" s="81"/>
      <c r="AT55" s="345">
        <f t="shared" si="21"/>
        <v>0</v>
      </c>
      <c r="AU55" s="81"/>
      <c r="AV55" s="81"/>
      <c r="AW55" s="81"/>
      <c r="AX55" s="81"/>
      <c r="AY55" s="81"/>
      <c r="AZ55" s="81"/>
      <c r="BA55" s="81"/>
      <c r="BB55" s="81"/>
      <c r="BC55" s="345">
        <f t="shared" si="22"/>
        <v>0</v>
      </c>
      <c r="BD55" s="345">
        <f t="shared" si="23"/>
        <v>0</v>
      </c>
      <c r="BE55" s="619" t="str">
        <f t="shared" si="24"/>
        <v/>
      </c>
      <c r="BF55" s="400"/>
      <c r="BG55" s="625" t="str">
        <f t="shared" si="10"/>
        <v/>
      </c>
      <c r="BH55" s="346" t="str">
        <f t="shared" si="18"/>
        <v/>
      </c>
      <c r="BI55" s="621"/>
      <c r="BJ55" s="400"/>
      <c r="BK55" s="599"/>
      <c r="BL55" s="81"/>
      <c r="BM55" s="347">
        <f t="shared" si="25"/>
        <v>0</v>
      </c>
      <c r="BN55" s="81"/>
      <c r="BO55" s="81"/>
      <c r="BP55" s="81"/>
      <c r="BQ55" s="81"/>
      <c r="BR55" s="81"/>
      <c r="BS55" s="81"/>
      <c r="BT55" s="81"/>
      <c r="BU55" s="81"/>
      <c r="BV55" s="347">
        <f t="shared" si="26"/>
        <v>0</v>
      </c>
      <c r="BW55" s="347">
        <f t="shared" si="27"/>
        <v>0</v>
      </c>
      <c r="BX55" s="631" t="str">
        <f t="shared" si="28"/>
        <v/>
      </c>
      <c r="BY55" s="400"/>
      <c r="BZ55" s="599"/>
      <c r="CA55" s="81"/>
      <c r="CB55" s="347">
        <f t="shared" si="29"/>
        <v>0</v>
      </c>
      <c r="CC55" s="81"/>
      <c r="CD55" s="81"/>
      <c r="CE55" s="81"/>
      <c r="CF55" s="81"/>
      <c r="CG55" s="81"/>
      <c r="CH55" s="81"/>
      <c r="CI55" s="81"/>
      <c r="CJ55" s="81"/>
      <c r="CK55" s="347">
        <f t="shared" si="30"/>
        <v>0</v>
      </c>
      <c r="CL55" s="347">
        <f t="shared" si="31"/>
        <v>0</v>
      </c>
      <c r="CM55" s="631" t="str">
        <f t="shared" si="32"/>
        <v/>
      </c>
      <c r="CN55" s="400"/>
      <c r="CO55" s="634" t="str">
        <f t="shared" si="33"/>
        <v/>
      </c>
      <c r="CP55" s="631" t="str">
        <f t="shared" si="34"/>
        <v/>
      </c>
    </row>
    <row r="56" spans="1:94" s="378" customFormat="1" ht="12.75" hidden="1" customHeight="1" x14ac:dyDescent="0.2">
      <c r="A56" s="547" t="str">
        <f>IF('5. Contrasts'!A56="","",'5. Contrasts'!A56)</f>
        <v>SISI survey - 16</v>
      </c>
      <c r="B56" s="211" t="str">
        <f>IF('5. Contrasts'!B56="","",'5. Contrasts'!B56)</f>
        <v/>
      </c>
      <c r="C56" s="211" t="str">
        <f>IF('5. Contrasts'!C56="","",'5. Contrasts'!C56)</f>
        <v/>
      </c>
      <c r="D56" s="91" t="str">
        <f>IF('5. Contrasts'!D56="","",'5. Contrasts'!D56)</f>
        <v/>
      </c>
      <c r="E56" s="212" t="str">
        <f>IF('5. Contrasts'!E56="","",'5. Contrasts'!E56)</f>
        <v>vs.</v>
      </c>
      <c r="F56" s="211" t="str">
        <f>IF('5. Contrasts'!F56="","",'5. Contrasts'!F56)</f>
        <v/>
      </c>
      <c r="G56" s="93" t="str">
        <f>IF('5. Contrasts'!G56="","",'5. Contrasts'!G56)</f>
        <v/>
      </c>
      <c r="H56" s="399" t="str">
        <f>IF('5. Contrasts'!H56="","",'5. Contrasts'!H56)</f>
        <v/>
      </c>
      <c r="I56" s="211" t="str">
        <f>IF('5. Contrasts'!I56="","",'5. Contrasts'!I56)</f>
        <v/>
      </c>
      <c r="J56" s="211" t="str">
        <f>IF('5. Contrasts'!J56="","",'5. Contrasts'!J56)</f>
        <v/>
      </c>
      <c r="K56" s="211" t="str">
        <f>IF('5. Contrasts'!K56="","",'5. Contrasts'!K56)</f>
        <v/>
      </c>
      <c r="L56" s="211" t="str">
        <f>IF('5. Contrasts'!L56="","",'5. Contrasts'!L56)</f>
        <v/>
      </c>
      <c r="M56" s="211" t="str">
        <f>IF('5. Contrasts'!M56="","",'5. Contrasts'!M56)</f>
        <v/>
      </c>
      <c r="N56" s="211" t="str">
        <f>IF('5. Contrasts'!N56="","",'5. Contrasts'!N56)</f>
        <v/>
      </c>
      <c r="O56" s="211" t="str">
        <f>IF('5. Contrasts'!O56="","",'5. Contrasts'!O56)</f>
        <v/>
      </c>
      <c r="P56" s="211" t="str">
        <f>IF('5. Contrasts'!P56="","",'5. Contrasts'!P56)</f>
        <v/>
      </c>
      <c r="Q56" s="211" t="str">
        <f>IF('5. Contrasts'!Q56="","",'5. Contrasts'!Q56)</f>
        <v/>
      </c>
      <c r="R56" s="211" t="str">
        <f>IF('5. Contrasts'!R56="","",'5. Contrasts'!R56)</f>
        <v/>
      </c>
      <c r="S56" s="211" t="str">
        <f>IF('5. Contrasts'!S56="","",'5. Contrasts'!S56)</f>
        <v/>
      </c>
      <c r="T56" s="211" t="str">
        <f>IF('5. Contrasts'!T56="","",'5. Contrasts'!T56)</f>
        <v/>
      </c>
      <c r="U56" s="211" t="str">
        <f>IF('5. Contrasts'!U56="","",'5. Contrasts'!U56)</f>
        <v/>
      </c>
      <c r="V56" s="211" t="str">
        <f>IF('5. Contrasts'!V56="","",'5. Contrasts'!V56)</f>
        <v/>
      </c>
      <c r="W56" s="211" t="str">
        <f>IF('5. Contrasts'!W56="","",'5. Contrasts'!W56)</f>
        <v/>
      </c>
      <c r="X56" s="211" t="str">
        <f>IF('5. Contrasts'!X56="","",'5. Contrasts'!X56)</f>
        <v/>
      </c>
      <c r="Y56" s="211" t="str">
        <f>IF('5. Contrasts'!Y56="","",'5. Contrasts'!Y56)</f>
        <v/>
      </c>
      <c r="Z56" s="585" t="str">
        <f>IF('5. Contrasts'!Z56="","",'5. Contrasts'!Z56)</f>
        <v/>
      </c>
      <c r="AA56" s="377">
        <f t="shared" si="35"/>
        <v>2</v>
      </c>
      <c r="AC56" s="599"/>
      <c r="AD56" s="81"/>
      <c r="AE56" s="345">
        <f t="shared" si="4"/>
        <v>0</v>
      </c>
      <c r="AF56" s="81"/>
      <c r="AG56" s="81"/>
      <c r="AH56" s="81"/>
      <c r="AI56" s="81"/>
      <c r="AJ56" s="81"/>
      <c r="AK56" s="81"/>
      <c r="AL56" s="81"/>
      <c r="AM56" s="81"/>
      <c r="AN56" s="345">
        <f t="shared" si="5"/>
        <v>0</v>
      </c>
      <c r="AO56" s="345">
        <f t="shared" si="20"/>
        <v>0</v>
      </c>
      <c r="AP56" s="619" t="str">
        <f t="shared" si="6"/>
        <v/>
      </c>
      <c r="AQ56" s="400"/>
      <c r="AR56" s="599"/>
      <c r="AS56" s="81"/>
      <c r="AT56" s="345">
        <f t="shared" si="21"/>
        <v>0</v>
      </c>
      <c r="AU56" s="81"/>
      <c r="AV56" s="81"/>
      <c r="AW56" s="81"/>
      <c r="AX56" s="81"/>
      <c r="AY56" s="81"/>
      <c r="AZ56" s="81"/>
      <c r="BA56" s="81"/>
      <c r="BB56" s="81"/>
      <c r="BC56" s="345">
        <f t="shared" si="22"/>
        <v>0</v>
      </c>
      <c r="BD56" s="345">
        <f t="shared" si="23"/>
        <v>0</v>
      </c>
      <c r="BE56" s="619" t="str">
        <f t="shared" si="24"/>
        <v/>
      </c>
      <c r="BF56" s="400"/>
      <c r="BG56" s="625" t="str">
        <f t="shared" si="10"/>
        <v/>
      </c>
      <c r="BH56" s="346" t="str">
        <f t="shared" si="18"/>
        <v/>
      </c>
      <c r="BI56" s="621"/>
      <c r="BJ56" s="400"/>
      <c r="BK56" s="599"/>
      <c r="BL56" s="81"/>
      <c r="BM56" s="347">
        <f t="shared" si="25"/>
        <v>0</v>
      </c>
      <c r="BN56" s="81"/>
      <c r="BO56" s="81"/>
      <c r="BP56" s="81"/>
      <c r="BQ56" s="81"/>
      <c r="BR56" s="81"/>
      <c r="BS56" s="81"/>
      <c r="BT56" s="81"/>
      <c r="BU56" s="81"/>
      <c r="BV56" s="347">
        <f t="shared" si="26"/>
        <v>0</v>
      </c>
      <c r="BW56" s="347">
        <f t="shared" si="27"/>
        <v>0</v>
      </c>
      <c r="BX56" s="631" t="str">
        <f t="shared" si="28"/>
        <v/>
      </c>
      <c r="BY56" s="400"/>
      <c r="BZ56" s="599"/>
      <c r="CA56" s="81"/>
      <c r="CB56" s="347">
        <f t="shared" si="29"/>
        <v>0</v>
      </c>
      <c r="CC56" s="81"/>
      <c r="CD56" s="81"/>
      <c r="CE56" s="81"/>
      <c r="CF56" s="81"/>
      <c r="CG56" s="81"/>
      <c r="CH56" s="81"/>
      <c r="CI56" s="81"/>
      <c r="CJ56" s="81"/>
      <c r="CK56" s="347">
        <f t="shared" si="30"/>
        <v>0</v>
      </c>
      <c r="CL56" s="347">
        <f t="shared" si="31"/>
        <v>0</v>
      </c>
      <c r="CM56" s="631" t="str">
        <f t="shared" si="32"/>
        <v/>
      </c>
      <c r="CN56" s="400"/>
      <c r="CO56" s="634" t="str">
        <f t="shared" si="33"/>
        <v/>
      </c>
      <c r="CP56" s="631" t="str">
        <f t="shared" si="34"/>
        <v/>
      </c>
    </row>
    <row r="57" spans="1:94" s="378" customFormat="1" ht="12.75" hidden="1" customHeight="1" x14ac:dyDescent="0.2">
      <c r="A57" s="547" t="str">
        <f>IF('5. Contrasts'!A57="","",'5. Contrasts'!A57)</f>
        <v>SISI survey - 17</v>
      </c>
      <c r="B57" s="211" t="str">
        <f>IF('5. Contrasts'!B57="","",'5. Contrasts'!B57)</f>
        <v/>
      </c>
      <c r="C57" s="211" t="str">
        <f>IF('5. Contrasts'!C57="","",'5. Contrasts'!C57)</f>
        <v/>
      </c>
      <c r="D57" s="91" t="str">
        <f>IF('5. Contrasts'!D57="","",'5. Contrasts'!D57)</f>
        <v/>
      </c>
      <c r="E57" s="212" t="str">
        <f>IF('5. Contrasts'!E57="","",'5. Contrasts'!E57)</f>
        <v>vs.</v>
      </c>
      <c r="F57" s="211" t="str">
        <f>IF('5. Contrasts'!F57="","",'5. Contrasts'!F57)</f>
        <v/>
      </c>
      <c r="G57" s="93" t="str">
        <f>IF('5. Contrasts'!G57="","",'5. Contrasts'!G57)</f>
        <v/>
      </c>
      <c r="H57" s="399" t="str">
        <f>IF('5. Contrasts'!H57="","",'5. Contrasts'!H57)</f>
        <v/>
      </c>
      <c r="I57" s="211" t="str">
        <f>IF('5. Contrasts'!I57="","",'5. Contrasts'!I57)</f>
        <v/>
      </c>
      <c r="J57" s="211" t="str">
        <f>IF('5. Contrasts'!J57="","",'5. Contrasts'!J57)</f>
        <v/>
      </c>
      <c r="K57" s="211" t="str">
        <f>IF('5. Contrasts'!K57="","",'5. Contrasts'!K57)</f>
        <v/>
      </c>
      <c r="L57" s="211" t="str">
        <f>IF('5. Contrasts'!L57="","",'5. Contrasts'!L57)</f>
        <v/>
      </c>
      <c r="M57" s="211" t="str">
        <f>IF('5. Contrasts'!M57="","",'5. Contrasts'!M57)</f>
        <v/>
      </c>
      <c r="N57" s="211" t="str">
        <f>IF('5. Contrasts'!N57="","",'5. Contrasts'!N57)</f>
        <v/>
      </c>
      <c r="O57" s="211" t="str">
        <f>IF('5. Contrasts'!O57="","",'5. Contrasts'!O57)</f>
        <v/>
      </c>
      <c r="P57" s="211" t="str">
        <f>IF('5. Contrasts'!P57="","",'5. Contrasts'!P57)</f>
        <v/>
      </c>
      <c r="Q57" s="211" t="str">
        <f>IF('5. Contrasts'!Q57="","",'5. Contrasts'!Q57)</f>
        <v/>
      </c>
      <c r="R57" s="211" t="str">
        <f>IF('5. Contrasts'!R57="","",'5. Contrasts'!R57)</f>
        <v/>
      </c>
      <c r="S57" s="211" t="str">
        <f>IF('5. Contrasts'!S57="","",'5. Contrasts'!S57)</f>
        <v/>
      </c>
      <c r="T57" s="211" t="str">
        <f>IF('5. Contrasts'!T57="","",'5. Contrasts'!T57)</f>
        <v/>
      </c>
      <c r="U57" s="211" t="str">
        <f>IF('5. Contrasts'!U57="","",'5. Contrasts'!U57)</f>
        <v/>
      </c>
      <c r="V57" s="211" t="str">
        <f>IF('5. Contrasts'!V57="","",'5. Contrasts'!V57)</f>
        <v/>
      </c>
      <c r="W57" s="211" t="str">
        <f>IF('5. Contrasts'!W57="","",'5. Contrasts'!W57)</f>
        <v/>
      </c>
      <c r="X57" s="211" t="str">
        <f>IF('5. Contrasts'!X57="","",'5. Contrasts'!X57)</f>
        <v/>
      </c>
      <c r="Y57" s="211" t="str">
        <f>IF('5. Contrasts'!Y57="","",'5. Contrasts'!Y57)</f>
        <v/>
      </c>
      <c r="Z57" s="585" t="str">
        <f>IF('5. Contrasts'!Z57="","",'5. Contrasts'!Z57)</f>
        <v/>
      </c>
      <c r="AA57" s="377">
        <f t="shared" si="35"/>
        <v>2</v>
      </c>
      <c r="AC57" s="599"/>
      <c r="AD57" s="81"/>
      <c r="AE57" s="345">
        <f t="shared" si="4"/>
        <v>0</v>
      </c>
      <c r="AF57" s="81"/>
      <c r="AG57" s="81"/>
      <c r="AH57" s="81"/>
      <c r="AI57" s="81"/>
      <c r="AJ57" s="81"/>
      <c r="AK57" s="81"/>
      <c r="AL57" s="81"/>
      <c r="AM57" s="81"/>
      <c r="AN57" s="345">
        <f t="shared" si="5"/>
        <v>0</v>
      </c>
      <c r="AO57" s="345">
        <f t="shared" si="20"/>
        <v>0</v>
      </c>
      <c r="AP57" s="619" t="str">
        <f t="shared" si="6"/>
        <v/>
      </c>
      <c r="AQ57" s="400"/>
      <c r="AR57" s="599"/>
      <c r="AS57" s="81"/>
      <c r="AT57" s="345">
        <f t="shared" si="21"/>
        <v>0</v>
      </c>
      <c r="AU57" s="81"/>
      <c r="AV57" s="81"/>
      <c r="AW57" s="81"/>
      <c r="AX57" s="81"/>
      <c r="AY57" s="81"/>
      <c r="AZ57" s="81"/>
      <c r="BA57" s="81"/>
      <c r="BB57" s="81"/>
      <c r="BC57" s="345">
        <f t="shared" si="22"/>
        <v>0</v>
      </c>
      <c r="BD57" s="345">
        <f t="shared" si="23"/>
        <v>0</v>
      </c>
      <c r="BE57" s="619" t="str">
        <f t="shared" si="24"/>
        <v/>
      </c>
      <c r="BF57" s="400"/>
      <c r="BG57" s="625" t="str">
        <f t="shared" si="10"/>
        <v/>
      </c>
      <c r="BH57" s="346" t="str">
        <f t="shared" si="18"/>
        <v/>
      </c>
      <c r="BI57" s="621"/>
      <c r="BJ57" s="400"/>
      <c r="BK57" s="599"/>
      <c r="BL57" s="81"/>
      <c r="BM57" s="347">
        <f t="shared" si="25"/>
        <v>0</v>
      </c>
      <c r="BN57" s="81"/>
      <c r="BO57" s="81"/>
      <c r="BP57" s="81"/>
      <c r="BQ57" s="81"/>
      <c r="BR57" s="81"/>
      <c r="BS57" s="81"/>
      <c r="BT57" s="81"/>
      <c r="BU57" s="81"/>
      <c r="BV57" s="347">
        <f t="shared" si="26"/>
        <v>0</v>
      </c>
      <c r="BW57" s="347">
        <f t="shared" si="27"/>
        <v>0</v>
      </c>
      <c r="BX57" s="631" t="str">
        <f t="shared" si="28"/>
        <v/>
      </c>
      <c r="BY57" s="400"/>
      <c r="BZ57" s="599"/>
      <c r="CA57" s="81"/>
      <c r="CB57" s="347">
        <f t="shared" si="29"/>
        <v>0</v>
      </c>
      <c r="CC57" s="81"/>
      <c r="CD57" s="81"/>
      <c r="CE57" s="81"/>
      <c r="CF57" s="81"/>
      <c r="CG57" s="81"/>
      <c r="CH57" s="81"/>
      <c r="CI57" s="81"/>
      <c r="CJ57" s="81"/>
      <c r="CK57" s="347">
        <f t="shared" si="30"/>
        <v>0</v>
      </c>
      <c r="CL57" s="347">
        <f t="shared" si="31"/>
        <v>0</v>
      </c>
      <c r="CM57" s="631" t="str">
        <f t="shared" si="32"/>
        <v/>
      </c>
      <c r="CN57" s="400"/>
      <c r="CO57" s="634" t="str">
        <f t="shared" si="33"/>
        <v/>
      </c>
      <c r="CP57" s="631" t="str">
        <f t="shared" si="34"/>
        <v/>
      </c>
    </row>
    <row r="58" spans="1:94" s="378" customFormat="1" ht="12.75" hidden="1" customHeight="1" x14ac:dyDescent="0.2">
      <c r="A58" s="547" t="str">
        <f>IF('5. Contrasts'!A58="","",'5. Contrasts'!A58)</f>
        <v>SISI survey - 18</v>
      </c>
      <c r="B58" s="211" t="str">
        <f>IF('5. Contrasts'!B58="","",'5. Contrasts'!B58)</f>
        <v/>
      </c>
      <c r="C58" s="211" t="str">
        <f>IF('5. Contrasts'!C58="","",'5. Contrasts'!C58)</f>
        <v/>
      </c>
      <c r="D58" s="91" t="str">
        <f>IF('5. Contrasts'!D58="","",'5. Contrasts'!D58)</f>
        <v/>
      </c>
      <c r="E58" s="212" t="str">
        <f>IF('5. Contrasts'!E58="","",'5. Contrasts'!E58)</f>
        <v>vs.</v>
      </c>
      <c r="F58" s="211" t="str">
        <f>IF('5. Contrasts'!F58="","",'5. Contrasts'!F58)</f>
        <v/>
      </c>
      <c r="G58" s="93" t="str">
        <f>IF('5. Contrasts'!G58="","",'5. Contrasts'!G58)</f>
        <v/>
      </c>
      <c r="H58" s="399" t="str">
        <f>IF('5. Contrasts'!H58="","",'5. Contrasts'!H58)</f>
        <v/>
      </c>
      <c r="I58" s="211" t="str">
        <f>IF('5. Contrasts'!I58="","",'5. Contrasts'!I58)</f>
        <v/>
      </c>
      <c r="J58" s="211" t="str">
        <f>IF('5. Contrasts'!J58="","",'5. Contrasts'!J58)</f>
        <v/>
      </c>
      <c r="K58" s="211" t="str">
        <f>IF('5. Contrasts'!K58="","",'5. Contrasts'!K58)</f>
        <v/>
      </c>
      <c r="L58" s="211" t="str">
        <f>IF('5. Contrasts'!L58="","",'5. Contrasts'!L58)</f>
        <v/>
      </c>
      <c r="M58" s="211" t="str">
        <f>IF('5. Contrasts'!M58="","",'5. Contrasts'!M58)</f>
        <v/>
      </c>
      <c r="N58" s="211" t="str">
        <f>IF('5. Contrasts'!N58="","",'5. Contrasts'!N58)</f>
        <v/>
      </c>
      <c r="O58" s="211" t="str">
        <f>IF('5. Contrasts'!O58="","",'5. Contrasts'!O58)</f>
        <v/>
      </c>
      <c r="P58" s="211" t="str">
        <f>IF('5. Contrasts'!P58="","",'5. Contrasts'!P58)</f>
        <v/>
      </c>
      <c r="Q58" s="211" t="str">
        <f>IF('5. Contrasts'!Q58="","",'5. Contrasts'!Q58)</f>
        <v/>
      </c>
      <c r="R58" s="211" t="str">
        <f>IF('5. Contrasts'!R58="","",'5. Contrasts'!R58)</f>
        <v/>
      </c>
      <c r="S58" s="211" t="str">
        <f>IF('5. Contrasts'!S58="","",'5. Contrasts'!S58)</f>
        <v/>
      </c>
      <c r="T58" s="211" t="str">
        <f>IF('5. Contrasts'!T58="","",'5. Contrasts'!T58)</f>
        <v/>
      </c>
      <c r="U58" s="211" t="str">
        <f>IF('5. Contrasts'!U58="","",'5. Contrasts'!U58)</f>
        <v/>
      </c>
      <c r="V58" s="211" t="str">
        <f>IF('5. Contrasts'!V58="","",'5. Contrasts'!V58)</f>
        <v/>
      </c>
      <c r="W58" s="211" t="str">
        <f>IF('5. Contrasts'!W58="","",'5. Contrasts'!W58)</f>
        <v/>
      </c>
      <c r="X58" s="211" t="str">
        <f>IF('5. Contrasts'!X58="","",'5. Contrasts'!X58)</f>
        <v/>
      </c>
      <c r="Y58" s="211" t="str">
        <f>IF('5. Contrasts'!Y58="","",'5. Contrasts'!Y58)</f>
        <v/>
      </c>
      <c r="Z58" s="585" t="str">
        <f>IF('5. Contrasts'!Z58="","",'5. Contrasts'!Z58)</f>
        <v/>
      </c>
      <c r="AA58" s="377">
        <f t="shared" si="35"/>
        <v>2</v>
      </c>
      <c r="AC58" s="599"/>
      <c r="AD58" s="81"/>
      <c r="AE58" s="345">
        <f t="shared" si="4"/>
        <v>0</v>
      </c>
      <c r="AF58" s="81"/>
      <c r="AG58" s="81"/>
      <c r="AH58" s="81"/>
      <c r="AI58" s="81"/>
      <c r="AJ58" s="81"/>
      <c r="AK58" s="81"/>
      <c r="AL58" s="81"/>
      <c r="AM58" s="81"/>
      <c r="AN58" s="345">
        <f t="shared" si="5"/>
        <v>0</v>
      </c>
      <c r="AO58" s="345">
        <f t="shared" si="20"/>
        <v>0</v>
      </c>
      <c r="AP58" s="619" t="str">
        <f t="shared" si="6"/>
        <v/>
      </c>
      <c r="AQ58" s="400"/>
      <c r="AR58" s="599"/>
      <c r="AS58" s="81"/>
      <c r="AT58" s="345">
        <f t="shared" si="21"/>
        <v>0</v>
      </c>
      <c r="AU58" s="81"/>
      <c r="AV58" s="81"/>
      <c r="AW58" s="81"/>
      <c r="AX58" s="81"/>
      <c r="AY58" s="81"/>
      <c r="AZ58" s="81"/>
      <c r="BA58" s="81"/>
      <c r="BB58" s="81"/>
      <c r="BC58" s="345">
        <f t="shared" si="22"/>
        <v>0</v>
      </c>
      <c r="BD58" s="345">
        <f t="shared" si="23"/>
        <v>0</v>
      </c>
      <c r="BE58" s="619" t="str">
        <f t="shared" si="24"/>
        <v/>
      </c>
      <c r="BF58" s="400"/>
      <c r="BG58" s="625" t="str">
        <f t="shared" si="10"/>
        <v/>
      </c>
      <c r="BH58" s="346" t="str">
        <f t="shared" si="18"/>
        <v/>
      </c>
      <c r="BI58" s="621"/>
      <c r="BJ58" s="400"/>
      <c r="BK58" s="599"/>
      <c r="BL58" s="81"/>
      <c r="BM58" s="347">
        <f t="shared" si="25"/>
        <v>0</v>
      </c>
      <c r="BN58" s="81"/>
      <c r="BO58" s="81"/>
      <c r="BP58" s="81"/>
      <c r="BQ58" s="81"/>
      <c r="BR58" s="81"/>
      <c r="BS58" s="81"/>
      <c r="BT58" s="81"/>
      <c r="BU58" s="81"/>
      <c r="BV58" s="347">
        <f t="shared" si="26"/>
        <v>0</v>
      </c>
      <c r="BW58" s="347">
        <f t="shared" si="27"/>
        <v>0</v>
      </c>
      <c r="BX58" s="631" t="str">
        <f t="shared" si="28"/>
        <v/>
      </c>
      <c r="BY58" s="400"/>
      <c r="BZ58" s="599"/>
      <c r="CA58" s="81"/>
      <c r="CB58" s="347">
        <f t="shared" si="29"/>
        <v>0</v>
      </c>
      <c r="CC58" s="81"/>
      <c r="CD58" s="81"/>
      <c r="CE58" s="81"/>
      <c r="CF58" s="81"/>
      <c r="CG58" s="81"/>
      <c r="CH58" s="81"/>
      <c r="CI58" s="81"/>
      <c r="CJ58" s="81"/>
      <c r="CK58" s="347">
        <f t="shared" si="30"/>
        <v>0</v>
      </c>
      <c r="CL58" s="347">
        <f t="shared" si="31"/>
        <v>0</v>
      </c>
      <c r="CM58" s="631" t="str">
        <f t="shared" si="32"/>
        <v/>
      </c>
      <c r="CN58" s="400"/>
      <c r="CO58" s="634" t="str">
        <f t="shared" si="33"/>
        <v/>
      </c>
      <c r="CP58" s="631" t="str">
        <f t="shared" si="34"/>
        <v/>
      </c>
    </row>
    <row r="59" spans="1:94" s="378" customFormat="1" ht="12.75" hidden="1" customHeight="1" x14ac:dyDescent="0.2">
      <c r="A59" s="547" t="str">
        <f>IF('5. Contrasts'!A59="","",'5. Contrasts'!A59)</f>
        <v>SISI survey - 19</v>
      </c>
      <c r="B59" s="211" t="str">
        <f>IF('5. Contrasts'!B59="","",'5. Contrasts'!B59)</f>
        <v/>
      </c>
      <c r="C59" s="211" t="str">
        <f>IF('5. Contrasts'!C59="","",'5. Contrasts'!C59)</f>
        <v/>
      </c>
      <c r="D59" s="91" t="str">
        <f>IF('5. Contrasts'!D59="","",'5. Contrasts'!D59)</f>
        <v/>
      </c>
      <c r="E59" s="212" t="str">
        <f>IF('5. Contrasts'!E59="","",'5. Contrasts'!E59)</f>
        <v>vs.</v>
      </c>
      <c r="F59" s="211" t="str">
        <f>IF('5. Contrasts'!F59="","",'5. Contrasts'!F59)</f>
        <v/>
      </c>
      <c r="G59" s="93" t="str">
        <f>IF('5. Contrasts'!G59="","",'5. Contrasts'!G59)</f>
        <v/>
      </c>
      <c r="H59" s="399" t="str">
        <f>IF('5. Contrasts'!H59="","",'5. Contrasts'!H59)</f>
        <v/>
      </c>
      <c r="I59" s="211" t="str">
        <f>IF('5. Contrasts'!I59="","",'5. Contrasts'!I59)</f>
        <v/>
      </c>
      <c r="J59" s="211" t="str">
        <f>IF('5. Contrasts'!J59="","",'5. Contrasts'!J59)</f>
        <v/>
      </c>
      <c r="K59" s="211" t="str">
        <f>IF('5. Contrasts'!K59="","",'5. Contrasts'!K59)</f>
        <v/>
      </c>
      <c r="L59" s="211" t="str">
        <f>IF('5. Contrasts'!L59="","",'5. Contrasts'!L59)</f>
        <v/>
      </c>
      <c r="M59" s="211" t="str">
        <f>IF('5. Contrasts'!M59="","",'5. Contrasts'!M59)</f>
        <v/>
      </c>
      <c r="N59" s="211" t="str">
        <f>IF('5. Contrasts'!N59="","",'5. Contrasts'!N59)</f>
        <v/>
      </c>
      <c r="O59" s="211" t="str">
        <f>IF('5. Contrasts'!O59="","",'5. Contrasts'!O59)</f>
        <v/>
      </c>
      <c r="P59" s="211" t="str">
        <f>IF('5. Contrasts'!P59="","",'5. Contrasts'!P59)</f>
        <v/>
      </c>
      <c r="Q59" s="211" t="str">
        <f>IF('5. Contrasts'!Q59="","",'5. Contrasts'!Q59)</f>
        <v/>
      </c>
      <c r="R59" s="211" t="str">
        <f>IF('5. Contrasts'!R59="","",'5. Contrasts'!R59)</f>
        <v/>
      </c>
      <c r="S59" s="211" t="str">
        <f>IF('5. Contrasts'!S59="","",'5. Contrasts'!S59)</f>
        <v/>
      </c>
      <c r="T59" s="211" t="str">
        <f>IF('5. Contrasts'!T59="","",'5. Contrasts'!T59)</f>
        <v/>
      </c>
      <c r="U59" s="211" t="str">
        <f>IF('5. Contrasts'!U59="","",'5. Contrasts'!U59)</f>
        <v/>
      </c>
      <c r="V59" s="211" t="str">
        <f>IF('5. Contrasts'!V59="","",'5. Contrasts'!V59)</f>
        <v/>
      </c>
      <c r="W59" s="211" t="str">
        <f>IF('5. Contrasts'!W59="","",'5. Contrasts'!W59)</f>
        <v/>
      </c>
      <c r="X59" s="211" t="str">
        <f>IF('5. Contrasts'!X59="","",'5. Contrasts'!X59)</f>
        <v/>
      </c>
      <c r="Y59" s="211" t="str">
        <f>IF('5. Contrasts'!Y59="","",'5. Contrasts'!Y59)</f>
        <v/>
      </c>
      <c r="Z59" s="585" t="str">
        <f>IF('5. Contrasts'!Z59="","",'5. Contrasts'!Z59)</f>
        <v/>
      </c>
      <c r="AA59" s="377">
        <f t="shared" si="35"/>
        <v>2</v>
      </c>
      <c r="AC59" s="599"/>
      <c r="AD59" s="81"/>
      <c r="AE59" s="345">
        <f t="shared" si="4"/>
        <v>0</v>
      </c>
      <c r="AF59" s="81"/>
      <c r="AG59" s="81"/>
      <c r="AH59" s="81"/>
      <c r="AI59" s="81"/>
      <c r="AJ59" s="81"/>
      <c r="AK59" s="81"/>
      <c r="AL59" s="81"/>
      <c r="AM59" s="81"/>
      <c r="AN59" s="345">
        <f t="shared" si="5"/>
        <v>0</v>
      </c>
      <c r="AO59" s="345">
        <f t="shared" si="20"/>
        <v>0</v>
      </c>
      <c r="AP59" s="619" t="str">
        <f t="shared" si="6"/>
        <v/>
      </c>
      <c r="AQ59" s="400"/>
      <c r="AR59" s="599"/>
      <c r="AS59" s="81"/>
      <c r="AT59" s="345">
        <f t="shared" si="21"/>
        <v>0</v>
      </c>
      <c r="AU59" s="81"/>
      <c r="AV59" s="81"/>
      <c r="AW59" s="81"/>
      <c r="AX59" s="81"/>
      <c r="AY59" s="81"/>
      <c r="AZ59" s="81"/>
      <c r="BA59" s="81"/>
      <c r="BB59" s="81"/>
      <c r="BC59" s="345">
        <f t="shared" si="22"/>
        <v>0</v>
      </c>
      <c r="BD59" s="345">
        <f t="shared" si="23"/>
        <v>0</v>
      </c>
      <c r="BE59" s="619" t="str">
        <f t="shared" si="24"/>
        <v/>
      </c>
      <c r="BF59" s="400"/>
      <c r="BG59" s="625" t="str">
        <f t="shared" si="10"/>
        <v/>
      </c>
      <c r="BH59" s="346" t="str">
        <f t="shared" si="18"/>
        <v/>
      </c>
      <c r="BI59" s="621"/>
      <c r="BJ59" s="400"/>
      <c r="BK59" s="599"/>
      <c r="BL59" s="81"/>
      <c r="BM59" s="347">
        <f t="shared" si="25"/>
        <v>0</v>
      </c>
      <c r="BN59" s="81"/>
      <c r="BO59" s="81"/>
      <c r="BP59" s="81"/>
      <c r="BQ59" s="81"/>
      <c r="BR59" s="81"/>
      <c r="BS59" s="81"/>
      <c r="BT59" s="81"/>
      <c r="BU59" s="81"/>
      <c r="BV59" s="347">
        <f t="shared" si="26"/>
        <v>0</v>
      </c>
      <c r="BW59" s="347">
        <f t="shared" si="27"/>
        <v>0</v>
      </c>
      <c r="BX59" s="631" t="str">
        <f t="shared" si="28"/>
        <v/>
      </c>
      <c r="BY59" s="400"/>
      <c r="BZ59" s="599"/>
      <c r="CA59" s="81"/>
      <c r="CB59" s="347">
        <f t="shared" si="29"/>
        <v>0</v>
      </c>
      <c r="CC59" s="81"/>
      <c r="CD59" s="81"/>
      <c r="CE59" s="81"/>
      <c r="CF59" s="81"/>
      <c r="CG59" s="81"/>
      <c r="CH59" s="81"/>
      <c r="CI59" s="81"/>
      <c r="CJ59" s="81"/>
      <c r="CK59" s="347">
        <f t="shared" si="30"/>
        <v>0</v>
      </c>
      <c r="CL59" s="347">
        <f t="shared" si="31"/>
        <v>0</v>
      </c>
      <c r="CM59" s="631" t="str">
        <f t="shared" si="32"/>
        <v/>
      </c>
      <c r="CN59" s="400"/>
      <c r="CO59" s="634" t="str">
        <f t="shared" si="33"/>
        <v/>
      </c>
      <c r="CP59" s="631" t="str">
        <f t="shared" si="34"/>
        <v/>
      </c>
    </row>
    <row r="60" spans="1:94" s="378" customFormat="1" ht="12.75" hidden="1" customHeight="1" x14ac:dyDescent="0.2">
      <c r="A60" s="547" t="str">
        <f>IF('5. Contrasts'!A60="","",'5. Contrasts'!A60)</f>
        <v>SISI survey - 20</v>
      </c>
      <c r="B60" s="211" t="str">
        <f>IF('5. Contrasts'!B60="","",'5. Contrasts'!B60)</f>
        <v/>
      </c>
      <c r="C60" s="211" t="str">
        <f>IF('5. Contrasts'!C60="","",'5. Contrasts'!C60)</f>
        <v/>
      </c>
      <c r="D60" s="91" t="str">
        <f>IF('5. Contrasts'!D60="","",'5. Contrasts'!D60)</f>
        <v/>
      </c>
      <c r="E60" s="212" t="str">
        <f>IF('5. Contrasts'!E60="","",'5. Contrasts'!E60)</f>
        <v>vs.</v>
      </c>
      <c r="F60" s="211" t="str">
        <f>IF('5. Contrasts'!F60="","",'5. Contrasts'!F60)</f>
        <v/>
      </c>
      <c r="G60" s="93" t="str">
        <f>IF('5. Contrasts'!G60="","",'5. Contrasts'!G60)</f>
        <v/>
      </c>
      <c r="H60" s="399" t="str">
        <f>IF('5. Contrasts'!H60="","",'5. Contrasts'!H60)</f>
        <v/>
      </c>
      <c r="I60" s="211" t="str">
        <f>IF('5. Contrasts'!I60="","",'5. Contrasts'!I60)</f>
        <v/>
      </c>
      <c r="J60" s="211" t="str">
        <f>IF('5. Contrasts'!J60="","",'5. Contrasts'!J60)</f>
        <v/>
      </c>
      <c r="K60" s="211" t="str">
        <f>IF('5. Contrasts'!K60="","",'5. Contrasts'!K60)</f>
        <v/>
      </c>
      <c r="L60" s="211" t="str">
        <f>IF('5. Contrasts'!L60="","",'5. Contrasts'!L60)</f>
        <v/>
      </c>
      <c r="M60" s="211" t="str">
        <f>IF('5. Contrasts'!M60="","",'5. Contrasts'!M60)</f>
        <v/>
      </c>
      <c r="N60" s="211" t="str">
        <f>IF('5. Contrasts'!N60="","",'5. Contrasts'!N60)</f>
        <v/>
      </c>
      <c r="O60" s="211" t="str">
        <f>IF('5. Contrasts'!O60="","",'5. Contrasts'!O60)</f>
        <v/>
      </c>
      <c r="P60" s="211" t="str">
        <f>IF('5. Contrasts'!P60="","",'5. Contrasts'!P60)</f>
        <v/>
      </c>
      <c r="Q60" s="211" t="str">
        <f>IF('5. Contrasts'!Q60="","",'5. Contrasts'!Q60)</f>
        <v/>
      </c>
      <c r="R60" s="211" t="str">
        <f>IF('5. Contrasts'!R60="","",'5. Contrasts'!R60)</f>
        <v/>
      </c>
      <c r="S60" s="211" t="str">
        <f>IF('5. Contrasts'!S60="","",'5. Contrasts'!S60)</f>
        <v/>
      </c>
      <c r="T60" s="211" t="str">
        <f>IF('5. Contrasts'!T60="","",'5. Contrasts'!T60)</f>
        <v/>
      </c>
      <c r="U60" s="211" t="str">
        <f>IF('5. Contrasts'!U60="","",'5. Contrasts'!U60)</f>
        <v/>
      </c>
      <c r="V60" s="211" t="str">
        <f>IF('5. Contrasts'!V60="","",'5. Contrasts'!V60)</f>
        <v/>
      </c>
      <c r="W60" s="211" t="str">
        <f>IF('5. Contrasts'!W60="","",'5. Contrasts'!W60)</f>
        <v/>
      </c>
      <c r="X60" s="211" t="str">
        <f>IF('5. Contrasts'!X60="","",'5. Contrasts'!X60)</f>
        <v/>
      </c>
      <c r="Y60" s="211" t="str">
        <f>IF('5. Contrasts'!Y60="","",'5. Contrasts'!Y60)</f>
        <v/>
      </c>
      <c r="Z60" s="585" t="str">
        <f>IF('5. Contrasts'!Z60="","",'5. Contrasts'!Z60)</f>
        <v/>
      </c>
      <c r="AA60" s="377">
        <f t="shared" si="35"/>
        <v>2</v>
      </c>
      <c r="AC60" s="599"/>
      <c r="AD60" s="81"/>
      <c r="AE60" s="345">
        <f t="shared" si="4"/>
        <v>0</v>
      </c>
      <c r="AF60" s="81"/>
      <c r="AG60" s="81"/>
      <c r="AH60" s="81"/>
      <c r="AI60" s="81"/>
      <c r="AJ60" s="81"/>
      <c r="AK60" s="81"/>
      <c r="AL60" s="81"/>
      <c r="AM60" s="81"/>
      <c r="AN60" s="345">
        <f t="shared" si="5"/>
        <v>0</v>
      </c>
      <c r="AO60" s="345">
        <f t="shared" si="20"/>
        <v>0</v>
      </c>
      <c r="AP60" s="619" t="str">
        <f t="shared" si="6"/>
        <v/>
      </c>
      <c r="AQ60" s="400"/>
      <c r="AR60" s="599"/>
      <c r="AS60" s="81"/>
      <c r="AT60" s="345">
        <f t="shared" si="21"/>
        <v>0</v>
      </c>
      <c r="AU60" s="81"/>
      <c r="AV60" s="81"/>
      <c r="AW60" s="81"/>
      <c r="AX60" s="81"/>
      <c r="AY60" s="81"/>
      <c r="AZ60" s="81"/>
      <c r="BA60" s="81"/>
      <c r="BB60" s="81"/>
      <c r="BC60" s="345">
        <f t="shared" si="22"/>
        <v>0</v>
      </c>
      <c r="BD60" s="345">
        <f t="shared" si="23"/>
        <v>0</v>
      </c>
      <c r="BE60" s="619" t="str">
        <f t="shared" si="24"/>
        <v/>
      </c>
      <c r="BF60" s="400"/>
      <c r="BG60" s="625" t="str">
        <f t="shared" si="10"/>
        <v/>
      </c>
      <c r="BH60" s="346" t="str">
        <f t="shared" si="18"/>
        <v/>
      </c>
      <c r="BI60" s="621"/>
      <c r="BJ60" s="400"/>
      <c r="BK60" s="599"/>
      <c r="BL60" s="81"/>
      <c r="BM60" s="347">
        <f t="shared" si="25"/>
        <v>0</v>
      </c>
      <c r="BN60" s="81"/>
      <c r="BO60" s="81"/>
      <c r="BP60" s="81"/>
      <c r="BQ60" s="81"/>
      <c r="BR60" s="81"/>
      <c r="BS60" s="81"/>
      <c r="BT60" s="81"/>
      <c r="BU60" s="81"/>
      <c r="BV60" s="347">
        <f t="shared" si="26"/>
        <v>0</v>
      </c>
      <c r="BW60" s="347">
        <f t="shared" si="27"/>
        <v>0</v>
      </c>
      <c r="BX60" s="631" t="str">
        <f t="shared" si="28"/>
        <v/>
      </c>
      <c r="BY60" s="400"/>
      <c r="BZ60" s="599"/>
      <c r="CA60" s="81"/>
      <c r="CB60" s="347">
        <f t="shared" si="29"/>
        <v>0</v>
      </c>
      <c r="CC60" s="81"/>
      <c r="CD60" s="81"/>
      <c r="CE60" s="81"/>
      <c r="CF60" s="81"/>
      <c r="CG60" s="81"/>
      <c r="CH60" s="81"/>
      <c r="CI60" s="81"/>
      <c r="CJ60" s="81"/>
      <c r="CK60" s="347">
        <f t="shared" si="30"/>
        <v>0</v>
      </c>
      <c r="CL60" s="347">
        <f t="shared" si="31"/>
        <v>0</v>
      </c>
      <c r="CM60" s="631" t="str">
        <f t="shared" si="32"/>
        <v/>
      </c>
      <c r="CN60" s="400"/>
      <c r="CO60" s="634" t="str">
        <f t="shared" si="33"/>
        <v/>
      </c>
      <c r="CP60" s="631" t="str">
        <f t="shared" si="34"/>
        <v/>
      </c>
    </row>
    <row r="61" spans="1:94" s="378" customFormat="1" ht="12.75" hidden="1" customHeight="1" x14ac:dyDescent="0.2">
      <c r="A61" s="547" t="str">
        <f>IF('5. Contrasts'!A61="","",'5. Contrasts'!A61)</f>
        <v>SISI survey - 21</v>
      </c>
      <c r="B61" s="211" t="str">
        <f>IF('5. Contrasts'!B61="","",'5. Contrasts'!B61)</f>
        <v/>
      </c>
      <c r="C61" s="211" t="str">
        <f>IF('5. Contrasts'!C61="","",'5. Contrasts'!C61)</f>
        <v/>
      </c>
      <c r="D61" s="91" t="str">
        <f>IF('5. Contrasts'!D61="","",'5. Contrasts'!D61)</f>
        <v/>
      </c>
      <c r="E61" s="212" t="str">
        <f>IF('5. Contrasts'!E61="","",'5. Contrasts'!E61)</f>
        <v>vs.</v>
      </c>
      <c r="F61" s="211" t="str">
        <f>IF('5. Contrasts'!F61="","",'5. Contrasts'!F61)</f>
        <v/>
      </c>
      <c r="G61" s="93" t="str">
        <f>IF('5. Contrasts'!G61="","",'5. Contrasts'!G61)</f>
        <v/>
      </c>
      <c r="H61" s="399" t="str">
        <f>IF('5. Contrasts'!H61="","",'5. Contrasts'!H61)</f>
        <v/>
      </c>
      <c r="I61" s="211" t="str">
        <f>IF('5. Contrasts'!I61="","",'5. Contrasts'!I61)</f>
        <v/>
      </c>
      <c r="J61" s="211" t="str">
        <f>IF('5. Contrasts'!J61="","",'5. Contrasts'!J61)</f>
        <v/>
      </c>
      <c r="K61" s="211" t="str">
        <f>IF('5. Contrasts'!K61="","",'5. Contrasts'!K61)</f>
        <v/>
      </c>
      <c r="L61" s="211" t="str">
        <f>IF('5. Contrasts'!L61="","",'5. Contrasts'!L61)</f>
        <v/>
      </c>
      <c r="M61" s="211" t="str">
        <f>IF('5. Contrasts'!M61="","",'5. Contrasts'!M61)</f>
        <v/>
      </c>
      <c r="N61" s="211" t="str">
        <f>IF('5. Contrasts'!N61="","",'5. Contrasts'!N61)</f>
        <v/>
      </c>
      <c r="O61" s="211" t="str">
        <f>IF('5. Contrasts'!O61="","",'5. Contrasts'!O61)</f>
        <v/>
      </c>
      <c r="P61" s="211" t="str">
        <f>IF('5. Contrasts'!P61="","",'5. Contrasts'!P61)</f>
        <v/>
      </c>
      <c r="Q61" s="211" t="str">
        <f>IF('5. Contrasts'!Q61="","",'5. Contrasts'!Q61)</f>
        <v/>
      </c>
      <c r="R61" s="211" t="str">
        <f>IF('5. Contrasts'!R61="","",'5. Contrasts'!R61)</f>
        <v/>
      </c>
      <c r="S61" s="211" t="str">
        <f>IF('5. Contrasts'!S61="","",'5. Contrasts'!S61)</f>
        <v/>
      </c>
      <c r="T61" s="211" t="str">
        <f>IF('5. Contrasts'!T61="","",'5. Contrasts'!T61)</f>
        <v/>
      </c>
      <c r="U61" s="211" t="str">
        <f>IF('5. Contrasts'!U61="","",'5. Contrasts'!U61)</f>
        <v/>
      </c>
      <c r="V61" s="211" t="str">
        <f>IF('5. Contrasts'!V61="","",'5. Contrasts'!V61)</f>
        <v/>
      </c>
      <c r="W61" s="211" t="str">
        <f>IF('5. Contrasts'!W61="","",'5. Contrasts'!W61)</f>
        <v/>
      </c>
      <c r="X61" s="211" t="str">
        <f>IF('5. Contrasts'!X61="","",'5. Contrasts'!X61)</f>
        <v/>
      </c>
      <c r="Y61" s="211" t="str">
        <f>IF('5. Contrasts'!Y61="","",'5. Contrasts'!Y61)</f>
        <v/>
      </c>
      <c r="Z61" s="585" t="str">
        <f>IF('5. Contrasts'!Z61="","",'5. Contrasts'!Z61)</f>
        <v/>
      </c>
      <c r="AA61" s="377">
        <f t="shared" si="35"/>
        <v>2</v>
      </c>
      <c r="AC61" s="599"/>
      <c r="AD61" s="81"/>
      <c r="AE61" s="345">
        <f t="shared" si="4"/>
        <v>0</v>
      </c>
      <c r="AF61" s="81"/>
      <c r="AG61" s="81"/>
      <c r="AH61" s="81"/>
      <c r="AI61" s="81"/>
      <c r="AJ61" s="81"/>
      <c r="AK61" s="81"/>
      <c r="AL61" s="81"/>
      <c r="AM61" s="81"/>
      <c r="AN61" s="345">
        <f t="shared" si="5"/>
        <v>0</v>
      </c>
      <c r="AO61" s="345">
        <f t="shared" si="20"/>
        <v>0</v>
      </c>
      <c r="AP61" s="619" t="str">
        <f t="shared" si="6"/>
        <v/>
      </c>
      <c r="AQ61" s="400"/>
      <c r="AR61" s="599"/>
      <c r="AS61" s="81"/>
      <c r="AT61" s="345">
        <f t="shared" si="21"/>
        <v>0</v>
      </c>
      <c r="AU61" s="81"/>
      <c r="AV61" s="81"/>
      <c r="AW61" s="81"/>
      <c r="AX61" s="81"/>
      <c r="AY61" s="81"/>
      <c r="AZ61" s="81"/>
      <c r="BA61" s="81"/>
      <c r="BB61" s="81"/>
      <c r="BC61" s="345">
        <f t="shared" si="22"/>
        <v>0</v>
      </c>
      <c r="BD61" s="345">
        <f t="shared" si="23"/>
        <v>0</v>
      </c>
      <c r="BE61" s="619" t="str">
        <f t="shared" si="24"/>
        <v/>
      </c>
      <c r="BF61" s="400"/>
      <c r="BG61" s="625" t="str">
        <f t="shared" si="10"/>
        <v/>
      </c>
      <c r="BH61" s="346" t="str">
        <f t="shared" si="18"/>
        <v/>
      </c>
      <c r="BI61" s="621"/>
      <c r="BJ61" s="400"/>
      <c r="BK61" s="599"/>
      <c r="BL61" s="81"/>
      <c r="BM61" s="347">
        <f t="shared" si="25"/>
        <v>0</v>
      </c>
      <c r="BN61" s="81"/>
      <c r="BO61" s="81"/>
      <c r="BP61" s="81"/>
      <c r="BQ61" s="81"/>
      <c r="BR61" s="81"/>
      <c r="BS61" s="81"/>
      <c r="BT61" s="81"/>
      <c r="BU61" s="81"/>
      <c r="BV61" s="347">
        <f t="shared" si="26"/>
        <v>0</v>
      </c>
      <c r="BW61" s="347">
        <f t="shared" si="27"/>
        <v>0</v>
      </c>
      <c r="BX61" s="631" t="str">
        <f t="shared" si="28"/>
        <v/>
      </c>
      <c r="BY61" s="400"/>
      <c r="BZ61" s="599"/>
      <c r="CA61" s="81"/>
      <c r="CB61" s="347">
        <f t="shared" si="29"/>
        <v>0</v>
      </c>
      <c r="CC61" s="81"/>
      <c r="CD61" s="81"/>
      <c r="CE61" s="81"/>
      <c r="CF61" s="81"/>
      <c r="CG61" s="81"/>
      <c r="CH61" s="81"/>
      <c r="CI61" s="81"/>
      <c r="CJ61" s="81"/>
      <c r="CK61" s="347">
        <f t="shared" si="30"/>
        <v>0</v>
      </c>
      <c r="CL61" s="347">
        <f t="shared" si="31"/>
        <v>0</v>
      </c>
      <c r="CM61" s="631" t="str">
        <f t="shared" si="32"/>
        <v/>
      </c>
      <c r="CN61" s="400"/>
      <c r="CO61" s="634" t="str">
        <f t="shared" si="33"/>
        <v/>
      </c>
      <c r="CP61" s="631" t="str">
        <f t="shared" si="34"/>
        <v/>
      </c>
    </row>
    <row r="62" spans="1:94" s="378" customFormat="1" ht="12.75" hidden="1" customHeight="1" x14ac:dyDescent="0.2">
      <c r="A62" s="547" t="str">
        <f>IF('5. Contrasts'!A62="","",'5. Contrasts'!A62)</f>
        <v>SISI survey - 22</v>
      </c>
      <c r="B62" s="211" t="str">
        <f>IF('5. Contrasts'!B62="","",'5. Contrasts'!B62)</f>
        <v/>
      </c>
      <c r="C62" s="211" t="str">
        <f>IF('5. Contrasts'!C62="","",'5. Contrasts'!C62)</f>
        <v/>
      </c>
      <c r="D62" s="91" t="str">
        <f>IF('5. Contrasts'!D62="","",'5. Contrasts'!D62)</f>
        <v/>
      </c>
      <c r="E62" s="212" t="str">
        <f>IF('5. Contrasts'!E62="","",'5. Contrasts'!E62)</f>
        <v>vs.</v>
      </c>
      <c r="F62" s="211" t="str">
        <f>IF('5. Contrasts'!F62="","",'5. Contrasts'!F62)</f>
        <v/>
      </c>
      <c r="G62" s="93" t="str">
        <f>IF('5. Contrasts'!G62="","",'5. Contrasts'!G62)</f>
        <v/>
      </c>
      <c r="H62" s="399" t="str">
        <f>IF('5. Contrasts'!H62="","",'5. Contrasts'!H62)</f>
        <v/>
      </c>
      <c r="I62" s="211" t="str">
        <f>IF('5. Contrasts'!I62="","",'5. Contrasts'!I62)</f>
        <v/>
      </c>
      <c r="J62" s="211" t="str">
        <f>IF('5. Contrasts'!J62="","",'5. Contrasts'!J62)</f>
        <v/>
      </c>
      <c r="K62" s="211" t="str">
        <f>IF('5. Contrasts'!K62="","",'5. Contrasts'!K62)</f>
        <v/>
      </c>
      <c r="L62" s="211" t="str">
        <f>IF('5. Contrasts'!L62="","",'5. Contrasts'!L62)</f>
        <v/>
      </c>
      <c r="M62" s="211" t="str">
        <f>IF('5. Contrasts'!M62="","",'5. Contrasts'!M62)</f>
        <v/>
      </c>
      <c r="N62" s="211" t="str">
        <f>IF('5. Contrasts'!N62="","",'5. Contrasts'!N62)</f>
        <v/>
      </c>
      <c r="O62" s="211" t="str">
        <f>IF('5. Contrasts'!O62="","",'5. Contrasts'!O62)</f>
        <v/>
      </c>
      <c r="P62" s="211" t="str">
        <f>IF('5. Contrasts'!P62="","",'5. Contrasts'!P62)</f>
        <v/>
      </c>
      <c r="Q62" s="211" t="str">
        <f>IF('5. Contrasts'!Q62="","",'5. Contrasts'!Q62)</f>
        <v/>
      </c>
      <c r="R62" s="211" t="str">
        <f>IF('5. Contrasts'!R62="","",'5. Contrasts'!R62)</f>
        <v/>
      </c>
      <c r="S62" s="211" t="str">
        <f>IF('5. Contrasts'!S62="","",'5. Contrasts'!S62)</f>
        <v/>
      </c>
      <c r="T62" s="211" t="str">
        <f>IF('5. Contrasts'!T62="","",'5. Contrasts'!T62)</f>
        <v/>
      </c>
      <c r="U62" s="211" t="str">
        <f>IF('5. Contrasts'!U62="","",'5. Contrasts'!U62)</f>
        <v/>
      </c>
      <c r="V62" s="211" t="str">
        <f>IF('5. Contrasts'!V62="","",'5. Contrasts'!V62)</f>
        <v/>
      </c>
      <c r="W62" s="211" t="str">
        <f>IF('5. Contrasts'!W62="","",'5. Contrasts'!W62)</f>
        <v/>
      </c>
      <c r="X62" s="211" t="str">
        <f>IF('5. Contrasts'!X62="","",'5. Contrasts'!X62)</f>
        <v/>
      </c>
      <c r="Y62" s="211" t="str">
        <f>IF('5. Contrasts'!Y62="","",'5. Contrasts'!Y62)</f>
        <v/>
      </c>
      <c r="Z62" s="585" t="str">
        <f>IF('5. Contrasts'!Z62="","",'5. Contrasts'!Z62)</f>
        <v/>
      </c>
      <c r="AA62" s="377">
        <f t="shared" si="35"/>
        <v>2</v>
      </c>
      <c r="AC62" s="599"/>
      <c r="AD62" s="81"/>
      <c r="AE62" s="345">
        <f t="shared" si="4"/>
        <v>0</v>
      </c>
      <c r="AF62" s="81"/>
      <c r="AG62" s="81"/>
      <c r="AH62" s="81"/>
      <c r="AI62" s="81"/>
      <c r="AJ62" s="81"/>
      <c r="AK62" s="81"/>
      <c r="AL62" s="81"/>
      <c r="AM62" s="81"/>
      <c r="AN62" s="345">
        <f t="shared" si="5"/>
        <v>0</v>
      </c>
      <c r="AO62" s="345">
        <f t="shared" si="20"/>
        <v>0</v>
      </c>
      <c r="AP62" s="619" t="str">
        <f t="shared" si="6"/>
        <v/>
      </c>
      <c r="AQ62" s="400"/>
      <c r="AR62" s="599"/>
      <c r="AS62" s="81"/>
      <c r="AT62" s="345">
        <f t="shared" si="21"/>
        <v>0</v>
      </c>
      <c r="AU62" s="81"/>
      <c r="AV62" s="81"/>
      <c r="AW62" s="81"/>
      <c r="AX62" s="81"/>
      <c r="AY62" s="81"/>
      <c r="AZ62" s="81"/>
      <c r="BA62" s="81"/>
      <c r="BB62" s="81"/>
      <c r="BC62" s="345">
        <f t="shared" si="22"/>
        <v>0</v>
      </c>
      <c r="BD62" s="345">
        <f t="shared" si="23"/>
        <v>0</v>
      </c>
      <c r="BE62" s="619" t="str">
        <f t="shared" si="24"/>
        <v/>
      </c>
      <c r="BF62" s="400"/>
      <c r="BG62" s="625" t="str">
        <f t="shared" si="10"/>
        <v/>
      </c>
      <c r="BH62" s="346" t="str">
        <f t="shared" si="18"/>
        <v/>
      </c>
      <c r="BI62" s="621"/>
      <c r="BJ62" s="400"/>
      <c r="BK62" s="599"/>
      <c r="BL62" s="81"/>
      <c r="BM62" s="347">
        <f t="shared" si="25"/>
        <v>0</v>
      </c>
      <c r="BN62" s="81"/>
      <c r="BO62" s="81"/>
      <c r="BP62" s="81"/>
      <c r="BQ62" s="81"/>
      <c r="BR62" s="81"/>
      <c r="BS62" s="81"/>
      <c r="BT62" s="81"/>
      <c r="BU62" s="81"/>
      <c r="BV62" s="347">
        <f t="shared" si="26"/>
        <v>0</v>
      </c>
      <c r="BW62" s="347">
        <f t="shared" si="27"/>
        <v>0</v>
      </c>
      <c r="BX62" s="631" t="str">
        <f t="shared" si="28"/>
        <v/>
      </c>
      <c r="BY62" s="400"/>
      <c r="BZ62" s="599"/>
      <c r="CA62" s="81"/>
      <c r="CB62" s="347">
        <f t="shared" si="29"/>
        <v>0</v>
      </c>
      <c r="CC62" s="81"/>
      <c r="CD62" s="81"/>
      <c r="CE62" s="81"/>
      <c r="CF62" s="81"/>
      <c r="CG62" s="81"/>
      <c r="CH62" s="81"/>
      <c r="CI62" s="81"/>
      <c r="CJ62" s="81"/>
      <c r="CK62" s="347">
        <f t="shared" si="30"/>
        <v>0</v>
      </c>
      <c r="CL62" s="347">
        <f t="shared" si="31"/>
        <v>0</v>
      </c>
      <c r="CM62" s="631" t="str">
        <f t="shared" si="32"/>
        <v/>
      </c>
      <c r="CN62" s="400"/>
      <c r="CO62" s="634" t="str">
        <f t="shared" si="33"/>
        <v/>
      </c>
      <c r="CP62" s="631" t="str">
        <f t="shared" si="34"/>
        <v/>
      </c>
    </row>
    <row r="63" spans="1:94" s="378" customFormat="1" ht="12.75" hidden="1" customHeight="1" x14ac:dyDescent="0.2">
      <c r="A63" s="547" t="str">
        <f>IF('5. Contrasts'!A63="","",'5. Contrasts'!A63)</f>
        <v>SISI survey - 23</v>
      </c>
      <c r="B63" s="211" t="str">
        <f>IF('5. Contrasts'!B63="","",'5. Contrasts'!B63)</f>
        <v/>
      </c>
      <c r="C63" s="211" t="str">
        <f>IF('5. Contrasts'!C63="","",'5. Contrasts'!C63)</f>
        <v/>
      </c>
      <c r="D63" s="91" t="str">
        <f>IF('5. Contrasts'!D63="","",'5. Contrasts'!D63)</f>
        <v/>
      </c>
      <c r="E63" s="212" t="str">
        <f>IF('5. Contrasts'!E63="","",'5. Contrasts'!E63)</f>
        <v>vs.</v>
      </c>
      <c r="F63" s="211" t="str">
        <f>IF('5. Contrasts'!F63="","",'5. Contrasts'!F63)</f>
        <v/>
      </c>
      <c r="G63" s="93" t="str">
        <f>IF('5. Contrasts'!G63="","",'5. Contrasts'!G63)</f>
        <v/>
      </c>
      <c r="H63" s="399" t="str">
        <f>IF('5. Contrasts'!H63="","",'5. Contrasts'!H63)</f>
        <v/>
      </c>
      <c r="I63" s="211" t="str">
        <f>IF('5. Contrasts'!I63="","",'5. Contrasts'!I63)</f>
        <v/>
      </c>
      <c r="J63" s="211" t="str">
        <f>IF('5. Contrasts'!J63="","",'5. Contrasts'!J63)</f>
        <v/>
      </c>
      <c r="K63" s="211" t="str">
        <f>IF('5. Contrasts'!K63="","",'5. Contrasts'!K63)</f>
        <v/>
      </c>
      <c r="L63" s="211" t="str">
        <f>IF('5. Contrasts'!L63="","",'5. Contrasts'!L63)</f>
        <v/>
      </c>
      <c r="M63" s="211" t="str">
        <f>IF('5. Contrasts'!M63="","",'5. Contrasts'!M63)</f>
        <v/>
      </c>
      <c r="N63" s="211" t="str">
        <f>IF('5. Contrasts'!N63="","",'5. Contrasts'!N63)</f>
        <v/>
      </c>
      <c r="O63" s="211" t="str">
        <f>IF('5. Contrasts'!O63="","",'5. Contrasts'!O63)</f>
        <v/>
      </c>
      <c r="P63" s="211" t="str">
        <f>IF('5. Contrasts'!P63="","",'5. Contrasts'!P63)</f>
        <v/>
      </c>
      <c r="Q63" s="211" t="str">
        <f>IF('5. Contrasts'!Q63="","",'5. Contrasts'!Q63)</f>
        <v/>
      </c>
      <c r="R63" s="211" t="str">
        <f>IF('5. Contrasts'!R63="","",'5. Contrasts'!R63)</f>
        <v/>
      </c>
      <c r="S63" s="211" t="str">
        <f>IF('5. Contrasts'!S63="","",'5. Contrasts'!S63)</f>
        <v/>
      </c>
      <c r="T63" s="211" t="str">
        <f>IF('5. Contrasts'!T63="","",'5. Contrasts'!T63)</f>
        <v/>
      </c>
      <c r="U63" s="211" t="str">
        <f>IF('5. Contrasts'!U63="","",'5. Contrasts'!U63)</f>
        <v/>
      </c>
      <c r="V63" s="211" t="str">
        <f>IF('5. Contrasts'!V63="","",'5. Contrasts'!V63)</f>
        <v/>
      </c>
      <c r="W63" s="211" t="str">
        <f>IF('5. Contrasts'!W63="","",'5. Contrasts'!W63)</f>
        <v/>
      </c>
      <c r="X63" s="211" t="str">
        <f>IF('5. Contrasts'!X63="","",'5. Contrasts'!X63)</f>
        <v/>
      </c>
      <c r="Y63" s="211" t="str">
        <f>IF('5. Contrasts'!Y63="","",'5. Contrasts'!Y63)</f>
        <v/>
      </c>
      <c r="Z63" s="585" t="str">
        <f>IF('5. Contrasts'!Z63="","",'5. Contrasts'!Z63)</f>
        <v/>
      </c>
      <c r="AA63" s="377">
        <f t="shared" si="35"/>
        <v>2</v>
      </c>
      <c r="AC63" s="599"/>
      <c r="AD63" s="81"/>
      <c r="AE63" s="345">
        <f t="shared" si="4"/>
        <v>0</v>
      </c>
      <c r="AF63" s="81"/>
      <c r="AG63" s="81"/>
      <c r="AH63" s="81"/>
      <c r="AI63" s="81"/>
      <c r="AJ63" s="81"/>
      <c r="AK63" s="81"/>
      <c r="AL63" s="81"/>
      <c r="AM63" s="81"/>
      <c r="AN63" s="345">
        <f t="shared" si="5"/>
        <v>0</v>
      </c>
      <c r="AO63" s="345">
        <f t="shared" si="20"/>
        <v>0</v>
      </c>
      <c r="AP63" s="619" t="str">
        <f t="shared" si="6"/>
        <v/>
      </c>
      <c r="AQ63" s="400"/>
      <c r="AR63" s="599"/>
      <c r="AS63" s="81"/>
      <c r="AT63" s="345">
        <f t="shared" si="21"/>
        <v>0</v>
      </c>
      <c r="AU63" s="81"/>
      <c r="AV63" s="81"/>
      <c r="AW63" s="81"/>
      <c r="AX63" s="81"/>
      <c r="AY63" s="81"/>
      <c r="AZ63" s="81"/>
      <c r="BA63" s="81"/>
      <c r="BB63" s="81"/>
      <c r="BC63" s="345">
        <f t="shared" si="22"/>
        <v>0</v>
      </c>
      <c r="BD63" s="345">
        <f t="shared" si="23"/>
        <v>0</v>
      </c>
      <c r="BE63" s="619" t="str">
        <f t="shared" si="24"/>
        <v/>
      </c>
      <c r="BF63" s="400"/>
      <c r="BG63" s="625" t="str">
        <f t="shared" si="10"/>
        <v/>
      </c>
      <c r="BH63" s="346" t="str">
        <f t="shared" si="18"/>
        <v/>
      </c>
      <c r="BI63" s="621"/>
      <c r="BJ63" s="400"/>
      <c r="BK63" s="599"/>
      <c r="BL63" s="81"/>
      <c r="BM63" s="347">
        <f t="shared" si="25"/>
        <v>0</v>
      </c>
      <c r="BN63" s="81"/>
      <c r="BO63" s="81"/>
      <c r="BP63" s="81"/>
      <c r="BQ63" s="81"/>
      <c r="BR63" s="81"/>
      <c r="BS63" s="81"/>
      <c r="BT63" s="81"/>
      <c r="BU63" s="81"/>
      <c r="BV63" s="347">
        <f t="shared" si="26"/>
        <v>0</v>
      </c>
      <c r="BW63" s="347">
        <f t="shared" si="27"/>
        <v>0</v>
      </c>
      <c r="BX63" s="631" t="str">
        <f t="shared" si="28"/>
        <v/>
      </c>
      <c r="BY63" s="400"/>
      <c r="BZ63" s="599"/>
      <c r="CA63" s="81"/>
      <c r="CB63" s="347">
        <f t="shared" si="29"/>
        <v>0</v>
      </c>
      <c r="CC63" s="81"/>
      <c r="CD63" s="81"/>
      <c r="CE63" s="81"/>
      <c r="CF63" s="81"/>
      <c r="CG63" s="81"/>
      <c r="CH63" s="81"/>
      <c r="CI63" s="81"/>
      <c r="CJ63" s="81"/>
      <c r="CK63" s="347">
        <f t="shared" si="30"/>
        <v>0</v>
      </c>
      <c r="CL63" s="347">
        <f t="shared" si="31"/>
        <v>0</v>
      </c>
      <c r="CM63" s="631" t="str">
        <f t="shared" si="32"/>
        <v/>
      </c>
      <c r="CN63" s="400"/>
      <c r="CO63" s="634" t="str">
        <f t="shared" si="33"/>
        <v/>
      </c>
      <c r="CP63" s="631" t="str">
        <f t="shared" si="34"/>
        <v/>
      </c>
    </row>
    <row r="64" spans="1:94" s="378" customFormat="1" ht="12.75" hidden="1" customHeight="1" x14ac:dyDescent="0.2">
      <c r="A64" s="547" t="str">
        <f>IF('5. Contrasts'!A64="","",'5. Contrasts'!A64)</f>
        <v>SISI survey - 24</v>
      </c>
      <c r="B64" s="211" t="str">
        <f>IF('5. Contrasts'!B64="","",'5. Contrasts'!B64)</f>
        <v/>
      </c>
      <c r="C64" s="211" t="str">
        <f>IF('5. Contrasts'!C64="","",'5. Contrasts'!C64)</f>
        <v/>
      </c>
      <c r="D64" s="91" t="str">
        <f>IF('5. Contrasts'!D64="","",'5. Contrasts'!D64)</f>
        <v/>
      </c>
      <c r="E64" s="212" t="str">
        <f>IF('5. Contrasts'!E64="","",'5. Contrasts'!E64)</f>
        <v>vs.</v>
      </c>
      <c r="F64" s="211" t="str">
        <f>IF('5. Contrasts'!F64="","",'5. Contrasts'!F64)</f>
        <v/>
      </c>
      <c r="G64" s="93" t="str">
        <f>IF('5. Contrasts'!G64="","",'5. Contrasts'!G64)</f>
        <v/>
      </c>
      <c r="H64" s="399" t="str">
        <f>IF('5. Contrasts'!H64="","",'5. Contrasts'!H64)</f>
        <v/>
      </c>
      <c r="I64" s="211" t="str">
        <f>IF('5. Contrasts'!I64="","",'5. Contrasts'!I64)</f>
        <v/>
      </c>
      <c r="J64" s="211" t="str">
        <f>IF('5. Contrasts'!J64="","",'5. Contrasts'!J64)</f>
        <v/>
      </c>
      <c r="K64" s="211" t="str">
        <f>IF('5. Contrasts'!K64="","",'5. Contrasts'!K64)</f>
        <v/>
      </c>
      <c r="L64" s="211" t="str">
        <f>IF('5. Contrasts'!L64="","",'5. Contrasts'!L64)</f>
        <v/>
      </c>
      <c r="M64" s="211" t="str">
        <f>IF('5. Contrasts'!M64="","",'5. Contrasts'!M64)</f>
        <v/>
      </c>
      <c r="N64" s="211" t="str">
        <f>IF('5. Contrasts'!N64="","",'5. Contrasts'!N64)</f>
        <v/>
      </c>
      <c r="O64" s="211" t="str">
        <f>IF('5. Contrasts'!O64="","",'5. Contrasts'!O64)</f>
        <v/>
      </c>
      <c r="P64" s="211" t="str">
        <f>IF('5. Contrasts'!P64="","",'5. Contrasts'!P64)</f>
        <v/>
      </c>
      <c r="Q64" s="211" t="str">
        <f>IF('5. Contrasts'!Q64="","",'5. Contrasts'!Q64)</f>
        <v/>
      </c>
      <c r="R64" s="211" t="str">
        <f>IF('5. Contrasts'!R64="","",'5. Contrasts'!R64)</f>
        <v/>
      </c>
      <c r="S64" s="211" t="str">
        <f>IF('5. Contrasts'!S64="","",'5. Contrasts'!S64)</f>
        <v/>
      </c>
      <c r="T64" s="211" t="str">
        <f>IF('5. Contrasts'!T64="","",'5. Contrasts'!T64)</f>
        <v/>
      </c>
      <c r="U64" s="211" t="str">
        <f>IF('5. Contrasts'!U64="","",'5. Contrasts'!U64)</f>
        <v/>
      </c>
      <c r="V64" s="211" t="str">
        <f>IF('5. Contrasts'!V64="","",'5. Contrasts'!V64)</f>
        <v/>
      </c>
      <c r="W64" s="211" t="str">
        <f>IF('5. Contrasts'!W64="","",'5. Contrasts'!W64)</f>
        <v/>
      </c>
      <c r="X64" s="211" t="str">
        <f>IF('5. Contrasts'!X64="","",'5. Contrasts'!X64)</f>
        <v/>
      </c>
      <c r="Y64" s="211" t="str">
        <f>IF('5. Contrasts'!Y64="","",'5. Contrasts'!Y64)</f>
        <v/>
      </c>
      <c r="Z64" s="585" t="str">
        <f>IF('5. Contrasts'!Z64="","",'5. Contrasts'!Z64)</f>
        <v/>
      </c>
      <c r="AA64" s="377">
        <f t="shared" si="35"/>
        <v>2</v>
      </c>
      <c r="AC64" s="599"/>
      <c r="AD64" s="81"/>
      <c r="AE64" s="345">
        <f t="shared" si="4"/>
        <v>0</v>
      </c>
      <c r="AF64" s="81"/>
      <c r="AG64" s="81"/>
      <c r="AH64" s="81"/>
      <c r="AI64" s="81"/>
      <c r="AJ64" s="81"/>
      <c r="AK64" s="81"/>
      <c r="AL64" s="81"/>
      <c r="AM64" s="81"/>
      <c r="AN64" s="345">
        <f t="shared" si="5"/>
        <v>0</v>
      </c>
      <c r="AO64" s="345">
        <f t="shared" si="20"/>
        <v>0</v>
      </c>
      <c r="AP64" s="619" t="str">
        <f t="shared" si="6"/>
        <v/>
      </c>
      <c r="AQ64" s="400"/>
      <c r="AR64" s="599"/>
      <c r="AS64" s="81"/>
      <c r="AT64" s="345">
        <f t="shared" si="21"/>
        <v>0</v>
      </c>
      <c r="AU64" s="81"/>
      <c r="AV64" s="81"/>
      <c r="AW64" s="81"/>
      <c r="AX64" s="81"/>
      <c r="AY64" s="81"/>
      <c r="AZ64" s="81"/>
      <c r="BA64" s="81"/>
      <c r="BB64" s="81"/>
      <c r="BC64" s="345">
        <f t="shared" si="22"/>
        <v>0</v>
      </c>
      <c r="BD64" s="345">
        <f t="shared" si="23"/>
        <v>0</v>
      </c>
      <c r="BE64" s="619" t="str">
        <f t="shared" si="24"/>
        <v/>
      </c>
      <c r="BF64" s="400"/>
      <c r="BG64" s="625" t="str">
        <f t="shared" si="10"/>
        <v/>
      </c>
      <c r="BH64" s="346" t="str">
        <f t="shared" si="18"/>
        <v/>
      </c>
      <c r="BI64" s="621"/>
      <c r="BJ64" s="400"/>
      <c r="BK64" s="599"/>
      <c r="BL64" s="81"/>
      <c r="BM64" s="347">
        <f t="shared" si="25"/>
        <v>0</v>
      </c>
      <c r="BN64" s="81"/>
      <c r="BO64" s="81"/>
      <c r="BP64" s="81"/>
      <c r="BQ64" s="81"/>
      <c r="BR64" s="81"/>
      <c r="BS64" s="81"/>
      <c r="BT64" s="81"/>
      <c r="BU64" s="81"/>
      <c r="BV64" s="347">
        <f t="shared" si="26"/>
        <v>0</v>
      </c>
      <c r="BW64" s="347">
        <f t="shared" si="27"/>
        <v>0</v>
      </c>
      <c r="BX64" s="631" t="str">
        <f t="shared" si="28"/>
        <v/>
      </c>
      <c r="BY64" s="400"/>
      <c r="BZ64" s="599"/>
      <c r="CA64" s="81"/>
      <c r="CB64" s="347">
        <f t="shared" si="29"/>
        <v>0</v>
      </c>
      <c r="CC64" s="81"/>
      <c r="CD64" s="81"/>
      <c r="CE64" s="81"/>
      <c r="CF64" s="81"/>
      <c r="CG64" s="81"/>
      <c r="CH64" s="81"/>
      <c r="CI64" s="81"/>
      <c r="CJ64" s="81"/>
      <c r="CK64" s="347">
        <f t="shared" si="30"/>
        <v>0</v>
      </c>
      <c r="CL64" s="347">
        <f t="shared" si="31"/>
        <v>0</v>
      </c>
      <c r="CM64" s="631" t="str">
        <f t="shared" si="32"/>
        <v/>
      </c>
      <c r="CN64" s="400"/>
      <c r="CO64" s="634" t="str">
        <f t="shared" si="33"/>
        <v/>
      </c>
      <c r="CP64" s="631" t="str">
        <f t="shared" si="34"/>
        <v/>
      </c>
    </row>
    <row r="65" spans="1:94" s="378" customFormat="1" ht="12.75" hidden="1" customHeight="1" x14ac:dyDescent="0.2">
      <c r="A65" s="547" t="str">
        <f>IF('5. Contrasts'!A65="","",'5. Contrasts'!A65)</f>
        <v>SISI survey - 25</v>
      </c>
      <c r="B65" s="211" t="str">
        <f>IF('5. Contrasts'!B65="","",'5. Contrasts'!B65)</f>
        <v/>
      </c>
      <c r="C65" s="211" t="str">
        <f>IF('5. Contrasts'!C65="","",'5. Contrasts'!C65)</f>
        <v/>
      </c>
      <c r="D65" s="91" t="str">
        <f>IF('5. Contrasts'!D65="","",'5. Contrasts'!D65)</f>
        <v/>
      </c>
      <c r="E65" s="212" t="str">
        <f>IF('5. Contrasts'!E65="","",'5. Contrasts'!E65)</f>
        <v>vs.</v>
      </c>
      <c r="F65" s="211" t="str">
        <f>IF('5. Contrasts'!F65="","",'5. Contrasts'!F65)</f>
        <v/>
      </c>
      <c r="G65" s="93" t="str">
        <f>IF('5. Contrasts'!G65="","",'5. Contrasts'!G65)</f>
        <v/>
      </c>
      <c r="H65" s="399" t="str">
        <f>IF('5. Contrasts'!H65="","",'5. Contrasts'!H65)</f>
        <v/>
      </c>
      <c r="I65" s="211" t="str">
        <f>IF('5. Contrasts'!I65="","",'5. Contrasts'!I65)</f>
        <v/>
      </c>
      <c r="J65" s="211" t="str">
        <f>IF('5. Contrasts'!J65="","",'5. Contrasts'!J65)</f>
        <v/>
      </c>
      <c r="K65" s="211" t="str">
        <f>IF('5. Contrasts'!K65="","",'5. Contrasts'!K65)</f>
        <v/>
      </c>
      <c r="L65" s="211" t="str">
        <f>IF('5. Contrasts'!L65="","",'5. Contrasts'!L65)</f>
        <v/>
      </c>
      <c r="M65" s="211" t="str">
        <f>IF('5. Contrasts'!M65="","",'5. Contrasts'!M65)</f>
        <v/>
      </c>
      <c r="N65" s="211" t="str">
        <f>IF('5. Contrasts'!N65="","",'5. Contrasts'!N65)</f>
        <v/>
      </c>
      <c r="O65" s="211" t="str">
        <f>IF('5. Contrasts'!O65="","",'5. Contrasts'!O65)</f>
        <v/>
      </c>
      <c r="P65" s="211" t="str">
        <f>IF('5. Contrasts'!P65="","",'5. Contrasts'!P65)</f>
        <v/>
      </c>
      <c r="Q65" s="211" t="str">
        <f>IF('5. Contrasts'!Q65="","",'5. Contrasts'!Q65)</f>
        <v/>
      </c>
      <c r="R65" s="211" t="str">
        <f>IF('5. Contrasts'!R65="","",'5. Contrasts'!R65)</f>
        <v/>
      </c>
      <c r="S65" s="211" t="str">
        <f>IF('5. Contrasts'!S65="","",'5. Contrasts'!S65)</f>
        <v/>
      </c>
      <c r="T65" s="211" t="str">
        <f>IF('5. Contrasts'!T65="","",'5. Contrasts'!T65)</f>
        <v/>
      </c>
      <c r="U65" s="211" t="str">
        <f>IF('5. Contrasts'!U65="","",'5. Contrasts'!U65)</f>
        <v/>
      </c>
      <c r="V65" s="211" t="str">
        <f>IF('5. Contrasts'!V65="","",'5. Contrasts'!V65)</f>
        <v/>
      </c>
      <c r="W65" s="211" t="str">
        <f>IF('5. Contrasts'!W65="","",'5. Contrasts'!W65)</f>
        <v/>
      </c>
      <c r="X65" s="211" t="str">
        <f>IF('5. Contrasts'!X65="","",'5. Contrasts'!X65)</f>
        <v/>
      </c>
      <c r="Y65" s="211" t="str">
        <f>IF('5. Contrasts'!Y65="","",'5. Contrasts'!Y65)</f>
        <v/>
      </c>
      <c r="Z65" s="585" t="str">
        <f>IF('5. Contrasts'!Z65="","",'5. Contrasts'!Z65)</f>
        <v/>
      </c>
      <c r="AA65" s="377">
        <f t="shared" si="35"/>
        <v>2</v>
      </c>
      <c r="AC65" s="599"/>
      <c r="AD65" s="81"/>
      <c r="AE65" s="345">
        <f t="shared" si="4"/>
        <v>0</v>
      </c>
      <c r="AF65" s="81"/>
      <c r="AG65" s="81"/>
      <c r="AH65" s="81"/>
      <c r="AI65" s="81"/>
      <c r="AJ65" s="81"/>
      <c r="AK65" s="81"/>
      <c r="AL65" s="81"/>
      <c r="AM65" s="81"/>
      <c r="AN65" s="345">
        <f t="shared" si="5"/>
        <v>0</v>
      </c>
      <c r="AO65" s="345">
        <f t="shared" si="20"/>
        <v>0</v>
      </c>
      <c r="AP65" s="619" t="str">
        <f t="shared" si="6"/>
        <v/>
      </c>
      <c r="AQ65" s="400"/>
      <c r="AR65" s="599"/>
      <c r="AS65" s="81"/>
      <c r="AT65" s="345">
        <f t="shared" si="21"/>
        <v>0</v>
      </c>
      <c r="AU65" s="81"/>
      <c r="AV65" s="81"/>
      <c r="AW65" s="81"/>
      <c r="AX65" s="81"/>
      <c r="AY65" s="81"/>
      <c r="AZ65" s="81"/>
      <c r="BA65" s="81"/>
      <c r="BB65" s="81"/>
      <c r="BC65" s="345">
        <f t="shared" si="22"/>
        <v>0</v>
      </c>
      <c r="BD65" s="345">
        <f t="shared" si="23"/>
        <v>0</v>
      </c>
      <c r="BE65" s="619" t="str">
        <f t="shared" si="24"/>
        <v/>
      </c>
      <c r="BF65" s="400"/>
      <c r="BG65" s="625" t="str">
        <f t="shared" si="10"/>
        <v/>
      </c>
      <c r="BH65" s="346" t="str">
        <f t="shared" si="18"/>
        <v/>
      </c>
      <c r="BI65" s="621"/>
      <c r="BJ65" s="400"/>
      <c r="BK65" s="599"/>
      <c r="BL65" s="81"/>
      <c r="BM65" s="347">
        <f t="shared" si="25"/>
        <v>0</v>
      </c>
      <c r="BN65" s="81"/>
      <c r="BO65" s="81"/>
      <c r="BP65" s="81"/>
      <c r="BQ65" s="81"/>
      <c r="BR65" s="81"/>
      <c r="BS65" s="81"/>
      <c r="BT65" s="81"/>
      <c r="BU65" s="81"/>
      <c r="BV65" s="347">
        <f t="shared" si="26"/>
        <v>0</v>
      </c>
      <c r="BW65" s="347">
        <f t="shared" si="27"/>
        <v>0</v>
      </c>
      <c r="BX65" s="631" t="str">
        <f t="shared" si="28"/>
        <v/>
      </c>
      <c r="BY65" s="400"/>
      <c r="BZ65" s="599"/>
      <c r="CA65" s="81"/>
      <c r="CB65" s="347">
        <f t="shared" si="29"/>
        <v>0</v>
      </c>
      <c r="CC65" s="81"/>
      <c r="CD65" s="81"/>
      <c r="CE65" s="81"/>
      <c r="CF65" s="81"/>
      <c r="CG65" s="81"/>
      <c r="CH65" s="81"/>
      <c r="CI65" s="81"/>
      <c r="CJ65" s="81"/>
      <c r="CK65" s="347">
        <f t="shared" si="30"/>
        <v>0</v>
      </c>
      <c r="CL65" s="347">
        <f t="shared" si="31"/>
        <v>0</v>
      </c>
      <c r="CM65" s="631" t="str">
        <f t="shared" si="32"/>
        <v/>
      </c>
      <c r="CN65" s="400"/>
      <c r="CO65" s="634" t="str">
        <f t="shared" si="33"/>
        <v/>
      </c>
      <c r="CP65" s="631" t="str">
        <f t="shared" si="34"/>
        <v/>
      </c>
    </row>
    <row r="66" spans="1:94" s="382" customFormat="1" ht="12.75" customHeight="1" x14ac:dyDescent="0.2">
      <c r="A66" s="549" t="str">
        <f>IF('5. Contrasts'!A66="","",'5. Contrasts'!A66)</f>
        <v xml:space="preserve">Note: There are additional rows available for use if you highlight this row and the one above it and choose "Unhide" in the "View" menu. </v>
      </c>
      <c r="B66" s="213"/>
      <c r="C66" s="218"/>
      <c r="D66" s="218"/>
      <c r="E66" s="219"/>
      <c r="F66" s="218"/>
      <c r="G66" s="218"/>
      <c r="H66" s="218"/>
      <c r="I66" s="218"/>
      <c r="J66" s="218"/>
      <c r="K66" s="218"/>
      <c r="L66" s="218"/>
      <c r="M66" s="218"/>
      <c r="N66" s="218"/>
      <c r="O66" s="218"/>
      <c r="P66" s="218"/>
      <c r="Q66" s="218"/>
      <c r="R66" s="218"/>
      <c r="S66" s="218"/>
      <c r="T66" s="218"/>
      <c r="U66" s="218"/>
      <c r="V66" s="218"/>
      <c r="W66" s="218"/>
      <c r="X66" s="218"/>
      <c r="Y66" s="218"/>
      <c r="Z66" s="586" t="str">
        <f>IF('5. Contrasts'!Z66="","",'5. Contrasts'!Z66)</f>
        <v/>
      </c>
      <c r="AA66" s="381"/>
      <c r="AC66" s="601"/>
      <c r="AD66" s="247"/>
      <c r="AE66" s="247"/>
      <c r="AF66" s="247"/>
      <c r="AG66" s="247"/>
      <c r="AH66" s="247"/>
      <c r="AI66" s="247"/>
      <c r="AJ66" s="247"/>
      <c r="AK66" s="247"/>
      <c r="AL66" s="247"/>
      <c r="AM66" s="247"/>
      <c r="AN66" s="216"/>
      <c r="AO66" s="216"/>
      <c r="AP66" s="621"/>
      <c r="AQ66" s="401"/>
      <c r="AR66" s="601"/>
      <c r="AS66" s="247"/>
      <c r="AT66" s="247"/>
      <c r="AU66" s="247"/>
      <c r="AV66" s="247"/>
      <c r="AW66" s="247"/>
      <c r="AX66" s="247"/>
      <c r="AY66" s="247"/>
      <c r="AZ66" s="247"/>
      <c r="BA66" s="247"/>
      <c r="BB66" s="247"/>
      <c r="BC66" s="247"/>
      <c r="BD66" s="247"/>
      <c r="BE66" s="621"/>
      <c r="BF66" s="401"/>
      <c r="BG66" s="627"/>
      <c r="BH66" s="342"/>
      <c r="BI66" s="621"/>
      <c r="BJ66" s="401"/>
      <c r="BK66" s="601"/>
      <c r="BL66" s="247"/>
      <c r="BM66" s="216"/>
      <c r="BN66" s="247"/>
      <c r="BO66" s="247"/>
      <c r="BP66" s="247"/>
      <c r="BQ66" s="247"/>
      <c r="BR66" s="247"/>
      <c r="BS66" s="247"/>
      <c r="BT66" s="247"/>
      <c r="BU66" s="247"/>
      <c r="BV66" s="216"/>
      <c r="BW66" s="216"/>
      <c r="BX66" s="621"/>
      <c r="BY66" s="401"/>
      <c r="BZ66" s="601"/>
      <c r="CA66" s="247"/>
      <c r="CB66" s="216"/>
      <c r="CC66" s="247"/>
      <c r="CD66" s="247"/>
      <c r="CE66" s="247"/>
      <c r="CF66" s="247"/>
      <c r="CG66" s="247"/>
      <c r="CH66" s="247"/>
      <c r="CI66" s="247"/>
      <c r="CJ66" s="247"/>
      <c r="CK66" s="216"/>
      <c r="CL66" s="216"/>
      <c r="CM66" s="621"/>
      <c r="CN66" s="401"/>
      <c r="CO66" s="627"/>
      <c r="CP66" s="621"/>
    </row>
    <row r="67" spans="1:94" s="385" customFormat="1" ht="14.25" customHeight="1" x14ac:dyDescent="0.2">
      <c r="A67" s="543" t="str">
        <f>IF('5. Contrasts'!A67="","",'5. Contrasts'!A67)</f>
        <v>Outcome 3   /   Credit Accumulation   /   STEM credits earned</v>
      </c>
      <c r="B67" s="214"/>
      <c r="C67" s="214"/>
      <c r="D67" s="214"/>
      <c r="E67" s="397"/>
      <c r="F67" s="215"/>
      <c r="G67" s="215"/>
      <c r="H67" s="215"/>
      <c r="I67" s="215"/>
      <c r="J67" s="215"/>
      <c r="K67" s="215"/>
      <c r="L67" s="215"/>
      <c r="M67" s="215"/>
      <c r="N67" s="215"/>
      <c r="O67" s="215"/>
      <c r="P67" s="215"/>
      <c r="Q67" s="215"/>
      <c r="R67" s="215"/>
      <c r="S67" s="215"/>
      <c r="T67" s="215"/>
      <c r="U67" s="215"/>
      <c r="V67" s="215"/>
      <c r="W67" s="215"/>
      <c r="X67" s="215"/>
      <c r="Y67" s="215"/>
      <c r="Z67" s="587"/>
      <c r="AA67" s="384"/>
      <c r="AC67" s="603"/>
      <c r="AD67" s="248"/>
      <c r="AE67" s="248"/>
      <c r="AF67" s="248"/>
      <c r="AG67" s="248"/>
      <c r="AH67" s="248"/>
      <c r="AI67" s="248"/>
      <c r="AJ67" s="248"/>
      <c r="AK67" s="248"/>
      <c r="AL67" s="248"/>
      <c r="AM67" s="248"/>
      <c r="AN67" s="248"/>
      <c r="AO67" s="248"/>
      <c r="AP67" s="622"/>
      <c r="AQ67" s="400"/>
      <c r="AR67" s="603"/>
      <c r="AS67" s="248"/>
      <c r="AT67" s="248"/>
      <c r="AU67" s="248"/>
      <c r="AV67" s="248"/>
      <c r="AW67" s="248"/>
      <c r="AX67" s="248"/>
      <c r="AY67" s="248"/>
      <c r="AZ67" s="248"/>
      <c r="BA67" s="248"/>
      <c r="BB67" s="248"/>
      <c r="BC67" s="248"/>
      <c r="BD67" s="248"/>
      <c r="BE67" s="622"/>
      <c r="BF67" s="400"/>
      <c r="BG67" s="628"/>
      <c r="BH67" s="341"/>
      <c r="BI67" s="622"/>
      <c r="BJ67" s="402"/>
      <c r="BK67" s="603"/>
      <c r="BL67" s="248"/>
      <c r="BM67" s="215"/>
      <c r="BN67" s="248"/>
      <c r="BO67" s="248"/>
      <c r="BP67" s="248"/>
      <c r="BQ67" s="248"/>
      <c r="BR67" s="248"/>
      <c r="BS67" s="248"/>
      <c r="BT67" s="248"/>
      <c r="BU67" s="248"/>
      <c r="BV67" s="215"/>
      <c r="BW67" s="215"/>
      <c r="BX67" s="622"/>
      <c r="BY67" s="402"/>
      <c r="BZ67" s="603"/>
      <c r="CA67" s="248"/>
      <c r="CB67" s="215"/>
      <c r="CC67" s="248"/>
      <c r="CD67" s="248"/>
      <c r="CE67" s="248"/>
      <c r="CF67" s="248"/>
      <c r="CG67" s="248"/>
      <c r="CH67" s="248"/>
      <c r="CI67" s="248"/>
      <c r="CJ67" s="248"/>
      <c r="CK67" s="215"/>
      <c r="CL67" s="215"/>
      <c r="CM67" s="622"/>
      <c r="CN67" s="402"/>
      <c r="CO67" s="628"/>
      <c r="CP67" s="622"/>
    </row>
    <row r="68" spans="1:94" s="378" customFormat="1" ht="12.75" customHeight="1" x14ac:dyDescent="0.2">
      <c r="A68" s="547" t="str">
        <f>IF('5. Contrasts'!A68="","",'5. Contrasts'!A68)</f>
        <v>STEM credits earned - 1</v>
      </c>
      <c r="B68" s="211" t="str">
        <f>IF('5. Contrasts'!B68="","",'5. Contrasts'!B68)</f>
        <v/>
      </c>
      <c r="C68" s="211" t="str">
        <f>IF('5. Contrasts'!C68="","",'5. Contrasts'!C68)</f>
        <v>T_Semester2</v>
      </c>
      <c r="D68" s="91" t="str">
        <f>IF('5. Contrasts'!D68="","",'5. Contrasts'!D68)</f>
        <v xml:space="preserve">FACT </v>
      </c>
      <c r="E68" s="212" t="str">
        <f>IF('5. Contrasts'!E68="","",'5. Contrasts'!E68)</f>
        <v>vs.</v>
      </c>
      <c r="F68" s="211" t="str">
        <f>IF('5. Contrasts'!F68="","",'5. Contrasts'!F68)</f>
        <v>C_Semester2</v>
      </c>
      <c r="G68" s="93" t="str">
        <f>IF('5. Contrasts'!G68="","",'5. Contrasts'!G68)</f>
        <v>Business as Usual</v>
      </c>
      <c r="H68" s="398" t="str">
        <f>IF('5. Contrasts'!H68="","",'5. Contrasts'!H68)</f>
        <v>continuous</v>
      </c>
      <c r="I68" s="216" t="str">
        <f>IF('5. Contrasts'!I68="","",'5. Contrasts'!I68)</f>
        <v>raw score</v>
      </c>
      <c r="J68" s="216" t="str">
        <f>IF('5. Contrasts'!J68="","",'5. Contrasts'!J68)</f>
        <v>no imputed outcome data</v>
      </c>
      <c r="K68" s="216">
        <f>IF('5. Contrasts'!K68="","",'5. Contrasts'!K68)</f>
        <v>2</v>
      </c>
      <c r="L68" s="216" t="str">
        <f>IF('5. Contrasts'!L68="","",'5. Contrasts'!L68)</f>
        <v>SAT/Math placement score</v>
      </c>
      <c r="M68" s="216" t="str">
        <f>IF('5. Contrasts'!M68="","",'5. Contrasts'!M68)</f>
        <v>student</v>
      </c>
      <c r="N68" s="216" t="str">
        <f>IF('5. Contrasts'!N68="","",'5. Contrasts'!N68)</f>
        <v>Pre-freshman/12th grade</v>
      </c>
      <c r="O68" s="216" t="str">
        <f>IF('5. Contrasts'!O68="","",'5. Contrasts'!O68)</f>
        <v>Pre-random assignment (summer for placement test/prior fall for SAT): 
2015-2016 (Cohort A), 
2016-2017 (Cohort B), 
2017-2018 (Cohort C)</v>
      </c>
      <c r="P68" s="216" t="str">
        <f>IF('5. Contrasts'!P68="","",'5. Contrasts'!P68)</f>
        <v xml:space="preserve">Dummy variable adjustment* </v>
      </c>
      <c r="Q68" s="216" t="str">
        <f>IF('5. Contrasts'!Q68="","",'5. Contrasts'!Q68)</f>
        <v>Pell grant eligibility</v>
      </c>
      <c r="R68" s="216" t="str">
        <f>IF('5. Contrasts'!R68="","",'5. Contrasts'!R68)</f>
        <v>student</v>
      </c>
      <c r="S68" s="216" t="str">
        <f>IF('5. Contrasts'!S68="","",'5. Contrasts'!S68)</f>
        <v>Pre-freshman</v>
      </c>
      <c r="T68" s="216" t="str">
        <f>IF('5. Contrasts'!T68="","",'5. Contrasts'!T68)</f>
        <v>Spring/summer (time of financial aid award):
2016 (Cohort A), 
2017 (Cohort B), 
2018 (Cohort C)</v>
      </c>
      <c r="U68" s="216" t="str">
        <f>IF('5. Contrasts'!U68="","",'5. Contrasts'!U68)</f>
        <v xml:space="preserve">Dummy variable adjustment* </v>
      </c>
      <c r="V68" s="216" t="str">
        <f>IF('5. Contrasts'!V68="","",'5. Contrasts'!V68)</f>
        <v>Exploratory</v>
      </c>
      <c r="W68" s="211" t="str">
        <f>IF('5. Contrasts'!W68="","",'5. Contrasts'!W68)</f>
        <v>Spring 2017</v>
      </c>
      <c r="X68" s="211" t="str">
        <f>IF('5. Contrasts'!X68="","",'5. Contrasts'!X68)</f>
        <v>Fall 2019</v>
      </c>
      <c r="Y68" s="211" t="str">
        <f>IF('5. Contrasts'!Y68="","",'5. Contrasts'!Y68)</f>
        <v>For three cohorts of entering college freshmen required to take Applied Math, what is the effect of a FACT course section on total credits earned in STEM courses at the end of students’ 2nd semester in community college compared to a business-as-usual course section?</v>
      </c>
      <c r="Z68" s="585" t="str">
        <f>IF('5. Contrasts'!Z68="","",'5. Contrasts'!Z68)</f>
        <v>*In the case that attrition is high, no baseline data will be imputed</v>
      </c>
      <c r="AA68" s="377">
        <f t="shared" si="35"/>
        <v>3</v>
      </c>
      <c r="AC68" s="599"/>
      <c r="AD68" s="81"/>
      <c r="AE68" s="345">
        <f t="shared" si="4"/>
        <v>0</v>
      </c>
      <c r="AF68" s="81"/>
      <c r="AG68" s="81"/>
      <c r="AH68" s="81"/>
      <c r="AI68" s="81"/>
      <c r="AJ68" s="81"/>
      <c r="AK68" s="81"/>
      <c r="AL68" s="81"/>
      <c r="AM68" s="81"/>
      <c r="AN68" s="345">
        <f t="shared" si="5"/>
        <v>0</v>
      </c>
      <c r="AO68" s="345">
        <f t="shared" ref="AO68:AO92" si="36">AE68-AN68</f>
        <v>0</v>
      </c>
      <c r="AP68" s="619" t="str">
        <f t="shared" si="6"/>
        <v/>
      </c>
      <c r="AQ68" s="400"/>
      <c r="AR68" s="599"/>
      <c r="AS68" s="81"/>
      <c r="AT68" s="345">
        <f t="shared" ref="AT68:AT92" si="37">AR68-AS68</f>
        <v>0</v>
      </c>
      <c r="AU68" s="81"/>
      <c r="AV68" s="81"/>
      <c r="AW68" s="81"/>
      <c r="AX68" s="81"/>
      <c r="AY68" s="81"/>
      <c r="AZ68" s="81"/>
      <c r="BA68" s="81"/>
      <c r="BB68" s="81"/>
      <c r="BC68" s="345">
        <f t="shared" ref="BC68:BC92" si="38">SUM(AV68,AX68,AZ68,BB68)</f>
        <v>0</v>
      </c>
      <c r="BD68" s="345">
        <f t="shared" ref="BD68:BD92" si="39">AT68-BC68</f>
        <v>0</v>
      </c>
      <c r="BE68" s="619" t="str">
        <f t="shared" ref="BE68:BE92" si="40">IF(AR68="","",AT68/AR68)</f>
        <v/>
      </c>
      <c r="BF68" s="400"/>
      <c r="BG68" s="625" t="str">
        <f t="shared" si="10"/>
        <v/>
      </c>
      <c r="BH68" s="346" t="str">
        <f t="shared" si="18"/>
        <v/>
      </c>
      <c r="BI68" s="621"/>
      <c r="BJ68" s="400"/>
      <c r="BK68" s="599"/>
      <c r="BL68" s="81"/>
      <c r="BM68" s="347">
        <f t="shared" ref="BM68:BM92" si="41">BK68-BL68</f>
        <v>0</v>
      </c>
      <c r="BN68" s="81"/>
      <c r="BO68" s="81"/>
      <c r="BP68" s="81"/>
      <c r="BQ68" s="81"/>
      <c r="BR68" s="81"/>
      <c r="BS68" s="81"/>
      <c r="BT68" s="81"/>
      <c r="BU68" s="81"/>
      <c r="BV68" s="347">
        <f t="shared" ref="BV68:BV92" si="42">SUM(BO68,BQ68,BS68,BU68)</f>
        <v>0</v>
      </c>
      <c r="BW68" s="347">
        <f t="shared" ref="BW68:BW92" si="43">BM68-BV68</f>
        <v>0</v>
      </c>
      <c r="BX68" s="631" t="str">
        <f t="shared" ref="BX68:BX92" si="44">IF(BK68="","",BM68/BK68)</f>
        <v/>
      </c>
      <c r="BY68" s="400"/>
      <c r="BZ68" s="599"/>
      <c r="CA68" s="81"/>
      <c r="CB68" s="347">
        <f t="shared" ref="CB68:CB92" si="45">BZ68-CA68</f>
        <v>0</v>
      </c>
      <c r="CC68" s="81"/>
      <c r="CD68" s="81"/>
      <c r="CE68" s="81"/>
      <c r="CF68" s="81"/>
      <c r="CG68" s="81"/>
      <c r="CH68" s="81"/>
      <c r="CI68" s="81"/>
      <c r="CJ68" s="81"/>
      <c r="CK68" s="347">
        <f t="shared" ref="CK68:CK92" si="46">SUM(CD68,CF68,CH68,CJ68)</f>
        <v>0</v>
      </c>
      <c r="CL68" s="347">
        <f t="shared" ref="CL68:CL92" si="47">CB68-CK68</f>
        <v>0</v>
      </c>
      <c r="CM68" s="631" t="str">
        <f t="shared" ref="CM68:CM92" si="48">IF(BZ68="","",CB68/BZ68)</f>
        <v/>
      </c>
      <c r="CN68" s="400"/>
      <c r="CO68" s="634" t="str">
        <f t="shared" ref="CO68:CO92" si="49">IF(BK68+BZ68=0,"",(BM68+CB68)/(BK68+BZ68))</f>
        <v/>
      </c>
      <c r="CP68" s="631" t="str">
        <f t="shared" ref="CP68:CP92" si="50">IF(BX68="",IF(CM68="","",ABS(BX68-CM68)),ABS(BX68-CM68))</f>
        <v/>
      </c>
    </row>
    <row r="69" spans="1:94" s="378" customFormat="1" ht="12.75" customHeight="1" x14ac:dyDescent="0.2">
      <c r="A69" s="547" t="str">
        <f>IF('5. Contrasts'!A69="","",'5. Contrasts'!A69)</f>
        <v>STEM credits earned - 2</v>
      </c>
      <c r="B69" s="211" t="str">
        <f>IF('5. Contrasts'!B69="","",'5. Contrasts'!B69)</f>
        <v/>
      </c>
      <c r="C69" s="211" t="str">
        <f>IF('5. Contrasts'!C69="","",'5. Contrasts'!C69)</f>
        <v>T_Semester3</v>
      </c>
      <c r="D69" s="91" t="str">
        <f>IF('5. Contrasts'!D69="","",'5. Contrasts'!D69)</f>
        <v xml:space="preserve">FACT </v>
      </c>
      <c r="E69" s="212" t="str">
        <f>IF('5. Contrasts'!E69="","",'5. Contrasts'!E69)</f>
        <v>vs.</v>
      </c>
      <c r="F69" s="211" t="str">
        <f>IF('5. Contrasts'!F69="","",'5. Contrasts'!F69)</f>
        <v>C_Semester3</v>
      </c>
      <c r="G69" s="93" t="str">
        <f>IF('5. Contrasts'!G69="","",'5. Contrasts'!G69)</f>
        <v>Business as Usual</v>
      </c>
      <c r="H69" s="399" t="str">
        <f>IF('5. Contrasts'!H69="","",'5. Contrasts'!H69)</f>
        <v>continuous</v>
      </c>
      <c r="I69" s="211" t="str">
        <f>IF('5. Contrasts'!I69="","",'5. Contrasts'!I69)</f>
        <v>raw score</v>
      </c>
      <c r="J69" s="211" t="str">
        <f>IF('5. Contrasts'!J69="","",'5. Contrasts'!J69)</f>
        <v>no imputed outcome data</v>
      </c>
      <c r="K69" s="211">
        <f>IF('5. Contrasts'!K69="","",'5. Contrasts'!K69)</f>
        <v>2</v>
      </c>
      <c r="L69" s="211" t="str">
        <f>IF('5. Contrasts'!L69="","",'5. Contrasts'!L69)</f>
        <v>SAT/Math placement score</v>
      </c>
      <c r="M69" s="211" t="str">
        <f>IF('5. Contrasts'!M69="","",'5. Contrasts'!M69)</f>
        <v>student</v>
      </c>
      <c r="N69" s="211" t="str">
        <f>IF('5. Contrasts'!N69="","",'5. Contrasts'!N69)</f>
        <v>Pre-freshman/12th grade</v>
      </c>
      <c r="O69" s="211" t="str">
        <f>IF('5. Contrasts'!O69="","",'5. Contrasts'!O69)</f>
        <v>Pre-random assignment (summer for placement test/prior fall for SAT): 
2015-2016 (Cohort A), 
2016-2017 (Cohort B)</v>
      </c>
      <c r="P69" s="211" t="str">
        <f>IF('5. Contrasts'!P69="","",'5. Contrasts'!P69)</f>
        <v xml:space="preserve">Dummy variable adjustment* </v>
      </c>
      <c r="Q69" s="211" t="str">
        <f>IF('5. Contrasts'!Q69="","",'5. Contrasts'!Q69)</f>
        <v>Pell grant eligibility</v>
      </c>
      <c r="R69" s="211" t="str">
        <f>IF('5. Contrasts'!R69="","",'5. Contrasts'!R69)</f>
        <v>student</v>
      </c>
      <c r="S69" s="211" t="str">
        <f>IF('5. Contrasts'!S69="","",'5. Contrasts'!S69)</f>
        <v>Pre-freshman</v>
      </c>
      <c r="T69" s="211" t="str">
        <f>IF('5. Contrasts'!T69="","",'5. Contrasts'!T69)</f>
        <v>Spring/summer (time of financial aid award):
2016 (Cohort A)
2017 (Cohort B)</v>
      </c>
      <c r="U69" s="211" t="str">
        <f>IF('5. Contrasts'!U69="","",'5. Contrasts'!U69)</f>
        <v xml:space="preserve">Dummy variable adjustment* </v>
      </c>
      <c r="V69" s="211" t="str">
        <f>IF('5. Contrasts'!V69="","",'5. Contrasts'!V69)</f>
        <v>Exploratory</v>
      </c>
      <c r="W69" s="211" t="str">
        <f>IF('5. Contrasts'!W69="","",'5. Contrasts'!W69)</f>
        <v>Spring 2017</v>
      </c>
      <c r="X69" s="211" t="str">
        <f>IF('5. Contrasts'!X69="","",'5. Contrasts'!X69)</f>
        <v>Fall 2019</v>
      </c>
      <c r="Y69" s="211" t="str">
        <f>IF('5. Contrasts'!Y69="","",'5. Contrasts'!Y69)</f>
        <v>For two cohorts of entering college freshmen required to take Applied Math, what is the effect of a FACT course section on total credits earned in STEM courses at the end of students’ 3rd semester in community college compared to a business-as-usual course section?</v>
      </c>
      <c r="Z69" s="585" t="str">
        <f>IF('5. Contrasts'!Z69="","",'5. Contrasts'!Z69)</f>
        <v>*In the case that attrition is high, no baseline data will be imputed</v>
      </c>
      <c r="AA69" s="377">
        <f t="shared" si="35"/>
        <v>3</v>
      </c>
      <c r="AC69" s="599"/>
      <c r="AD69" s="81"/>
      <c r="AE69" s="345">
        <f t="shared" si="4"/>
        <v>0</v>
      </c>
      <c r="AF69" s="81"/>
      <c r="AG69" s="81"/>
      <c r="AH69" s="81"/>
      <c r="AI69" s="81"/>
      <c r="AJ69" s="81"/>
      <c r="AK69" s="81"/>
      <c r="AL69" s="81"/>
      <c r="AM69" s="81"/>
      <c r="AN69" s="345">
        <f t="shared" si="5"/>
        <v>0</v>
      </c>
      <c r="AO69" s="345">
        <f t="shared" si="36"/>
        <v>0</v>
      </c>
      <c r="AP69" s="619" t="str">
        <f t="shared" si="6"/>
        <v/>
      </c>
      <c r="AQ69" s="400"/>
      <c r="AR69" s="599"/>
      <c r="AS69" s="81"/>
      <c r="AT69" s="345">
        <f t="shared" si="37"/>
        <v>0</v>
      </c>
      <c r="AU69" s="81"/>
      <c r="AV69" s="81"/>
      <c r="AW69" s="81"/>
      <c r="AX69" s="81"/>
      <c r="AY69" s="81"/>
      <c r="AZ69" s="81"/>
      <c r="BA69" s="81"/>
      <c r="BB69" s="81"/>
      <c r="BC69" s="345">
        <f t="shared" si="38"/>
        <v>0</v>
      </c>
      <c r="BD69" s="345">
        <f t="shared" si="39"/>
        <v>0</v>
      </c>
      <c r="BE69" s="619" t="str">
        <f t="shared" si="40"/>
        <v/>
      </c>
      <c r="BF69" s="400"/>
      <c r="BG69" s="625" t="str">
        <f t="shared" si="10"/>
        <v/>
      </c>
      <c r="BH69" s="346" t="str">
        <f t="shared" si="18"/>
        <v/>
      </c>
      <c r="BI69" s="621"/>
      <c r="BJ69" s="400"/>
      <c r="BK69" s="599"/>
      <c r="BL69" s="81"/>
      <c r="BM69" s="347">
        <f t="shared" si="41"/>
        <v>0</v>
      </c>
      <c r="BN69" s="81"/>
      <c r="BO69" s="81"/>
      <c r="BP69" s="81"/>
      <c r="BQ69" s="81"/>
      <c r="BR69" s="81"/>
      <c r="BS69" s="81"/>
      <c r="BT69" s="81"/>
      <c r="BU69" s="81"/>
      <c r="BV69" s="347">
        <f t="shared" si="42"/>
        <v>0</v>
      </c>
      <c r="BW69" s="347">
        <f t="shared" si="43"/>
        <v>0</v>
      </c>
      <c r="BX69" s="631" t="str">
        <f t="shared" si="44"/>
        <v/>
      </c>
      <c r="BY69" s="400"/>
      <c r="BZ69" s="599"/>
      <c r="CA69" s="81"/>
      <c r="CB69" s="347">
        <f t="shared" si="45"/>
        <v>0</v>
      </c>
      <c r="CC69" s="81"/>
      <c r="CD69" s="81"/>
      <c r="CE69" s="81"/>
      <c r="CF69" s="81"/>
      <c r="CG69" s="81"/>
      <c r="CH69" s="81"/>
      <c r="CI69" s="81"/>
      <c r="CJ69" s="81"/>
      <c r="CK69" s="347">
        <f t="shared" si="46"/>
        <v>0</v>
      </c>
      <c r="CL69" s="347">
        <f t="shared" si="47"/>
        <v>0</v>
      </c>
      <c r="CM69" s="631" t="str">
        <f t="shared" si="48"/>
        <v/>
      </c>
      <c r="CN69" s="400"/>
      <c r="CO69" s="634" t="str">
        <f t="shared" si="49"/>
        <v/>
      </c>
      <c r="CP69" s="631" t="str">
        <f t="shared" si="50"/>
        <v/>
      </c>
    </row>
    <row r="70" spans="1:94" s="378" customFormat="1" ht="12.75" customHeight="1" x14ac:dyDescent="0.2">
      <c r="A70" s="547" t="str">
        <f>IF('5. Contrasts'!A70="","",'5. Contrasts'!A70)</f>
        <v>STEM credits earned - 3</v>
      </c>
      <c r="B70" s="211" t="str">
        <f>IF('5. Contrasts'!B70="","",'5. Contrasts'!B70)</f>
        <v/>
      </c>
      <c r="C70" s="211" t="str">
        <f>IF('5. Contrasts'!C70="","",'5. Contrasts'!C70)</f>
        <v>T_Semester4</v>
      </c>
      <c r="D70" s="91" t="str">
        <f>IF('5. Contrasts'!D70="","",'5. Contrasts'!D70)</f>
        <v xml:space="preserve">FACT </v>
      </c>
      <c r="E70" s="212" t="str">
        <f>IF('5. Contrasts'!E70="","",'5. Contrasts'!E70)</f>
        <v>vs.</v>
      </c>
      <c r="F70" s="211" t="str">
        <f>IF('5. Contrasts'!F70="","",'5. Contrasts'!F70)</f>
        <v>C_Semester4</v>
      </c>
      <c r="G70" s="93" t="str">
        <f>IF('5. Contrasts'!G70="","",'5. Contrasts'!G70)</f>
        <v>Business as Usual</v>
      </c>
      <c r="H70" s="399" t="str">
        <f>IF('5. Contrasts'!H70="","",'5. Contrasts'!H70)</f>
        <v>continuous</v>
      </c>
      <c r="I70" s="211" t="str">
        <f>IF('5. Contrasts'!I70="","",'5. Contrasts'!I70)</f>
        <v>raw score</v>
      </c>
      <c r="J70" s="211" t="str">
        <f>IF('5. Contrasts'!J70="","",'5. Contrasts'!J70)</f>
        <v>no imputed outcome data</v>
      </c>
      <c r="K70" s="211">
        <f>IF('5. Contrasts'!K70="","",'5. Contrasts'!K70)</f>
        <v>2</v>
      </c>
      <c r="L70" s="211" t="str">
        <f>IF('5. Contrasts'!L70="","",'5. Contrasts'!L70)</f>
        <v>SAT/Math placement score</v>
      </c>
      <c r="M70" s="211" t="str">
        <f>IF('5. Contrasts'!M70="","",'5. Contrasts'!M70)</f>
        <v>student</v>
      </c>
      <c r="N70" s="211" t="str">
        <f>IF('5. Contrasts'!N70="","",'5. Contrasts'!N70)</f>
        <v>Pre-freshman/12th grade</v>
      </c>
      <c r="O70" s="211" t="str">
        <f>IF('5. Contrasts'!O70="","",'5. Contrasts'!O70)</f>
        <v>Pre-random assignment (summer for placement test/prior fall for SAT): 
2015-2016 (Cohort A), 
2016-2017 (Cohort B)</v>
      </c>
      <c r="P70" s="211" t="str">
        <f>IF('5. Contrasts'!P70="","",'5. Contrasts'!P70)</f>
        <v xml:space="preserve">Dummy variable adjustment* </v>
      </c>
      <c r="Q70" s="211" t="str">
        <f>IF('5. Contrasts'!Q70="","",'5. Contrasts'!Q70)</f>
        <v>Pell grant eligibility</v>
      </c>
      <c r="R70" s="211" t="str">
        <f>IF('5. Contrasts'!R70="","",'5. Contrasts'!R70)</f>
        <v>student</v>
      </c>
      <c r="S70" s="211" t="str">
        <f>IF('5. Contrasts'!S70="","",'5. Contrasts'!S70)</f>
        <v>Pre-freshman</v>
      </c>
      <c r="T70" s="211" t="str">
        <f>IF('5. Contrasts'!T70="","",'5. Contrasts'!T70)</f>
        <v>Spring/summer (time of financial aid award):
2016 (Cohort A)
2017 (Cohort B)</v>
      </c>
      <c r="U70" s="211" t="str">
        <f>IF('5. Contrasts'!U70="","",'5. Contrasts'!U70)</f>
        <v xml:space="preserve">Dummy variable adjustment* </v>
      </c>
      <c r="V70" s="211" t="str">
        <f>IF('5. Contrasts'!V70="","",'5. Contrasts'!V70)</f>
        <v>Confirmatory</v>
      </c>
      <c r="W70" s="211" t="str">
        <f>IF('5. Contrasts'!W70="","",'5. Contrasts'!W70)</f>
        <v>Spring 2017</v>
      </c>
      <c r="X70" s="211" t="str">
        <f>IF('5. Contrasts'!X70="","",'5. Contrasts'!X70)</f>
        <v>Fall 2019</v>
      </c>
      <c r="Y70" s="211" t="str">
        <f>IF('5. Contrasts'!Y70="","",'5. Contrasts'!Y70)</f>
        <v xml:space="preserve">For two cohorts of entering college freshmen required to take Applied Math, what is the effect of a FACT course section on total credits earned in STEM courses at the end of students’ 4th semester in community college compared to a business-as-usual course section? </v>
      </c>
      <c r="Z70" s="585" t="str">
        <f>IF('5. Contrasts'!Z70="","",'5. Contrasts'!Z70)</f>
        <v>*In the case that attrition is high, no baseline data will be imputed</v>
      </c>
      <c r="AA70" s="377">
        <f t="shared" si="35"/>
        <v>3</v>
      </c>
      <c r="AC70" s="599"/>
      <c r="AD70" s="81"/>
      <c r="AE70" s="345">
        <f t="shared" si="4"/>
        <v>0</v>
      </c>
      <c r="AF70" s="81"/>
      <c r="AG70" s="81"/>
      <c r="AH70" s="81"/>
      <c r="AI70" s="81"/>
      <c r="AJ70" s="81"/>
      <c r="AK70" s="81"/>
      <c r="AL70" s="81"/>
      <c r="AM70" s="81"/>
      <c r="AN70" s="345">
        <f t="shared" si="5"/>
        <v>0</v>
      </c>
      <c r="AO70" s="345">
        <f t="shared" si="36"/>
        <v>0</v>
      </c>
      <c r="AP70" s="619" t="str">
        <f t="shared" si="6"/>
        <v/>
      </c>
      <c r="AQ70" s="400"/>
      <c r="AR70" s="599"/>
      <c r="AS70" s="81"/>
      <c r="AT70" s="345">
        <f t="shared" si="37"/>
        <v>0</v>
      </c>
      <c r="AU70" s="81"/>
      <c r="AV70" s="81"/>
      <c r="AW70" s="81"/>
      <c r="AX70" s="81"/>
      <c r="AY70" s="81"/>
      <c r="AZ70" s="81"/>
      <c r="BA70" s="81"/>
      <c r="BB70" s="81"/>
      <c r="BC70" s="345">
        <f t="shared" si="38"/>
        <v>0</v>
      </c>
      <c r="BD70" s="345">
        <f t="shared" si="39"/>
        <v>0</v>
      </c>
      <c r="BE70" s="619" t="str">
        <f t="shared" si="40"/>
        <v/>
      </c>
      <c r="BF70" s="400"/>
      <c r="BG70" s="625" t="str">
        <f t="shared" si="10"/>
        <v/>
      </c>
      <c r="BH70" s="346" t="str">
        <f t="shared" si="18"/>
        <v/>
      </c>
      <c r="BI70" s="621"/>
      <c r="BJ70" s="400"/>
      <c r="BK70" s="599"/>
      <c r="BL70" s="81"/>
      <c r="BM70" s="347">
        <f t="shared" si="41"/>
        <v>0</v>
      </c>
      <c r="BN70" s="81"/>
      <c r="BO70" s="81"/>
      <c r="BP70" s="81"/>
      <c r="BQ70" s="81"/>
      <c r="BR70" s="81"/>
      <c r="BS70" s="81"/>
      <c r="BT70" s="81"/>
      <c r="BU70" s="81"/>
      <c r="BV70" s="347">
        <f t="shared" si="42"/>
        <v>0</v>
      </c>
      <c r="BW70" s="347">
        <f t="shared" si="43"/>
        <v>0</v>
      </c>
      <c r="BX70" s="631" t="str">
        <f t="shared" si="44"/>
        <v/>
      </c>
      <c r="BY70" s="400"/>
      <c r="BZ70" s="599"/>
      <c r="CA70" s="81"/>
      <c r="CB70" s="347">
        <f t="shared" si="45"/>
        <v>0</v>
      </c>
      <c r="CC70" s="81"/>
      <c r="CD70" s="81"/>
      <c r="CE70" s="81"/>
      <c r="CF70" s="81"/>
      <c r="CG70" s="81"/>
      <c r="CH70" s="81"/>
      <c r="CI70" s="81"/>
      <c r="CJ70" s="81"/>
      <c r="CK70" s="347">
        <f t="shared" si="46"/>
        <v>0</v>
      </c>
      <c r="CL70" s="347">
        <f t="shared" si="47"/>
        <v>0</v>
      </c>
      <c r="CM70" s="631" t="str">
        <f t="shared" si="48"/>
        <v/>
      </c>
      <c r="CN70" s="400"/>
      <c r="CO70" s="634" t="str">
        <f t="shared" si="49"/>
        <v/>
      </c>
      <c r="CP70" s="631" t="str">
        <f t="shared" si="50"/>
        <v/>
      </c>
    </row>
    <row r="71" spans="1:94" s="378" customFormat="1" ht="12.75" customHeight="1" x14ac:dyDescent="0.2">
      <c r="A71" s="547" t="str">
        <f>IF('5. Contrasts'!A71="","",'5. Contrasts'!A71)</f>
        <v>STEM credits earned - 4</v>
      </c>
      <c r="B71" s="211" t="str">
        <f>IF('5. Contrasts'!B71="","",'5. Contrasts'!B71)</f>
        <v/>
      </c>
      <c r="C71" s="211" t="str">
        <f>IF('5. Contrasts'!C71="","",'5. Contrasts'!C71)</f>
        <v/>
      </c>
      <c r="D71" s="91" t="str">
        <f>IF('5. Contrasts'!D71="","",'5. Contrasts'!D71)</f>
        <v/>
      </c>
      <c r="E71" s="212" t="str">
        <f>IF('5. Contrasts'!E71="","",'5. Contrasts'!E71)</f>
        <v>vs.</v>
      </c>
      <c r="F71" s="211" t="str">
        <f>IF('5. Contrasts'!F71="","",'5. Contrasts'!F71)</f>
        <v/>
      </c>
      <c r="G71" s="93" t="str">
        <f>IF('5. Contrasts'!G71="","",'5. Contrasts'!G71)</f>
        <v/>
      </c>
      <c r="H71" s="399" t="str">
        <f>IF('5. Contrasts'!H71="","",'5. Contrasts'!H71)</f>
        <v/>
      </c>
      <c r="I71" s="211" t="str">
        <f>IF('5. Contrasts'!I71="","",'5. Contrasts'!I71)</f>
        <v/>
      </c>
      <c r="J71" s="211" t="str">
        <f>IF('5. Contrasts'!J71="","",'5. Contrasts'!J71)</f>
        <v/>
      </c>
      <c r="K71" s="211" t="str">
        <f>IF('5. Contrasts'!K71="","",'5. Contrasts'!K71)</f>
        <v/>
      </c>
      <c r="L71" s="211" t="str">
        <f>IF('5. Contrasts'!L71="","",'5. Contrasts'!L71)</f>
        <v/>
      </c>
      <c r="M71" s="211" t="str">
        <f>IF('5. Contrasts'!M71="","",'5. Contrasts'!M71)</f>
        <v/>
      </c>
      <c r="N71" s="211" t="str">
        <f>IF('5. Contrasts'!N71="","",'5. Contrasts'!N71)</f>
        <v/>
      </c>
      <c r="O71" s="211" t="str">
        <f>IF('5. Contrasts'!O71="","",'5. Contrasts'!O71)</f>
        <v/>
      </c>
      <c r="P71" s="211" t="str">
        <f>IF('5. Contrasts'!P71="","",'5. Contrasts'!P71)</f>
        <v/>
      </c>
      <c r="Q71" s="211" t="str">
        <f>IF('5. Contrasts'!Q71="","",'5. Contrasts'!Q71)</f>
        <v/>
      </c>
      <c r="R71" s="211" t="str">
        <f>IF('5. Contrasts'!R71="","",'5. Contrasts'!R71)</f>
        <v/>
      </c>
      <c r="S71" s="211" t="str">
        <f>IF('5. Contrasts'!S71="","",'5. Contrasts'!S71)</f>
        <v/>
      </c>
      <c r="T71" s="211" t="str">
        <f>IF('5. Contrasts'!T71="","",'5. Contrasts'!T71)</f>
        <v/>
      </c>
      <c r="U71" s="211" t="str">
        <f>IF('5. Contrasts'!U71="","",'5. Contrasts'!U71)</f>
        <v/>
      </c>
      <c r="V71" s="211" t="str">
        <f>IF('5. Contrasts'!V71="","",'5. Contrasts'!V71)</f>
        <v/>
      </c>
      <c r="W71" s="211" t="str">
        <f>IF('5. Contrasts'!W71="","",'5. Contrasts'!W71)</f>
        <v/>
      </c>
      <c r="X71" s="211" t="str">
        <f>IF('5. Contrasts'!X71="","",'5. Contrasts'!X71)</f>
        <v/>
      </c>
      <c r="Y71" s="211" t="str">
        <f>IF('5. Contrasts'!Y71="","",'5. Contrasts'!Y71)</f>
        <v/>
      </c>
      <c r="Z71" s="585" t="str">
        <f>IF('5. Contrasts'!Z71="","",'5. Contrasts'!Z71)</f>
        <v/>
      </c>
      <c r="AA71" s="377">
        <f t="shared" si="35"/>
        <v>3</v>
      </c>
      <c r="AC71" s="599"/>
      <c r="AD71" s="81"/>
      <c r="AE71" s="345">
        <f t="shared" si="4"/>
        <v>0</v>
      </c>
      <c r="AF71" s="81"/>
      <c r="AG71" s="81"/>
      <c r="AH71" s="81"/>
      <c r="AI71" s="81"/>
      <c r="AJ71" s="81"/>
      <c r="AK71" s="81"/>
      <c r="AL71" s="81"/>
      <c r="AM71" s="81"/>
      <c r="AN71" s="345">
        <f t="shared" si="5"/>
        <v>0</v>
      </c>
      <c r="AO71" s="345">
        <f t="shared" si="36"/>
        <v>0</v>
      </c>
      <c r="AP71" s="619" t="str">
        <f t="shared" si="6"/>
        <v/>
      </c>
      <c r="AQ71" s="400"/>
      <c r="AR71" s="599"/>
      <c r="AS71" s="81"/>
      <c r="AT71" s="345">
        <f t="shared" si="37"/>
        <v>0</v>
      </c>
      <c r="AU71" s="81"/>
      <c r="AV71" s="81"/>
      <c r="AW71" s="81"/>
      <c r="AX71" s="81"/>
      <c r="AY71" s="81"/>
      <c r="AZ71" s="81"/>
      <c r="BA71" s="81"/>
      <c r="BB71" s="81"/>
      <c r="BC71" s="345">
        <f t="shared" si="38"/>
        <v>0</v>
      </c>
      <c r="BD71" s="345">
        <f t="shared" si="39"/>
        <v>0</v>
      </c>
      <c r="BE71" s="619" t="str">
        <f t="shared" si="40"/>
        <v/>
      </c>
      <c r="BF71" s="400"/>
      <c r="BG71" s="625" t="str">
        <f t="shared" si="10"/>
        <v/>
      </c>
      <c r="BH71" s="346" t="str">
        <f t="shared" si="18"/>
        <v/>
      </c>
      <c r="BI71" s="621"/>
      <c r="BJ71" s="400"/>
      <c r="BK71" s="599"/>
      <c r="BL71" s="81"/>
      <c r="BM71" s="347">
        <f t="shared" si="41"/>
        <v>0</v>
      </c>
      <c r="BN71" s="81"/>
      <c r="BO71" s="81"/>
      <c r="BP71" s="81"/>
      <c r="BQ71" s="81"/>
      <c r="BR71" s="81"/>
      <c r="BS71" s="81"/>
      <c r="BT71" s="81"/>
      <c r="BU71" s="81"/>
      <c r="BV71" s="347">
        <f t="shared" si="42"/>
        <v>0</v>
      </c>
      <c r="BW71" s="347">
        <f t="shared" si="43"/>
        <v>0</v>
      </c>
      <c r="BX71" s="631" t="str">
        <f t="shared" si="44"/>
        <v/>
      </c>
      <c r="BY71" s="400"/>
      <c r="BZ71" s="599"/>
      <c r="CA71" s="81"/>
      <c r="CB71" s="347">
        <f t="shared" si="45"/>
        <v>0</v>
      </c>
      <c r="CC71" s="81"/>
      <c r="CD71" s="81"/>
      <c r="CE71" s="81"/>
      <c r="CF71" s="81"/>
      <c r="CG71" s="81"/>
      <c r="CH71" s="81"/>
      <c r="CI71" s="81"/>
      <c r="CJ71" s="81"/>
      <c r="CK71" s="347">
        <f t="shared" si="46"/>
        <v>0</v>
      </c>
      <c r="CL71" s="347">
        <f t="shared" si="47"/>
        <v>0</v>
      </c>
      <c r="CM71" s="631" t="str">
        <f t="shared" si="48"/>
        <v/>
      </c>
      <c r="CN71" s="400"/>
      <c r="CO71" s="634" t="str">
        <f t="shared" si="49"/>
        <v/>
      </c>
      <c r="CP71" s="631" t="str">
        <f t="shared" si="50"/>
        <v/>
      </c>
    </row>
    <row r="72" spans="1:94" s="378" customFormat="1" ht="12.75" customHeight="1" x14ac:dyDescent="0.2">
      <c r="A72" s="547" t="str">
        <f>IF('5. Contrasts'!A72="","",'5. Contrasts'!A72)</f>
        <v>STEM credits earned - 5</v>
      </c>
      <c r="B72" s="211" t="str">
        <f>IF('5. Contrasts'!B72="","",'5. Contrasts'!B72)</f>
        <v/>
      </c>
      <c r="C72" s="211" t="str">
        <f>IF('5. Contrasts'!C72="","",'5. Contrasts'!C72)</f>
        <v/>
      </c>
      <c r="D72" s="91" t="str">
        <f>IF('5. Contrasts'!D72="","",'5. Contrasts'!D72)</f>
        <v/>
      </c>
      <c r="E72" s="212" t="str">
        <f>IF('5. Contrasts'!E72="","",'5. Contrasts'!E72)</f>
        <v>vs.</v>
      </c>
      <c r="F72" s="211" t="str">
        <f>IF('5. Contrasts'!F72="","",'5. Contrasts'!F72)</f>
        <v/>
      </c>
      <c r="G72" s="93" t="str">
        <f>IF('5. Contrasts'!G72="","",'5. Contrasts'!G72)</f>
        <v/>
      </c>
      <c r="H72" s="399" t="str">
        <f>IF('5. Contrasts'!H72="","",'5. Contrasts'!H72)</f>
        <v/>
      </c>
      <c r="I72" s="211" t="str">
        <f>IF('5. Contrasts'!I72="","",'5. Contrasts'!I72)</f>
        <v/>
      </c>
      <c r="J72" s="211" t="str">
        <f>IF('5. Contrasts'!J72="","",'5. Contrasts'!J72)</f>
        <v/>
      </c>
      <c r="K72" s="211" t="str">
        <f>IF('5. Contrasts'!K72="","",'5. Contrasts'!K72)</f>
        <v/>
      </c>
      <c r="L72" s="211" t="str">
        <f>IF('5. Contrasts'!L72="","",'5. Contrasts'!L72)</f>
        <v/>
      </c>
      <c r="M72" s="211" t="str">
        <f>IF('5. Contrasts'!M72="","",'5. Contrasts'!M72)</f>
        <v/>
      </c>
      <c r="N72" s="211" t="str">
        <f>IF('5. Contrasts'!N72="","",'5. Contrasts'!N72)</f>
        <v/>
      </c>
      <c r="O72" s="211" t="str">
        <f>IF('5. Contrasts'!O72="","",'5. Contrasts'!O72)</f>
        <v/>
      </c>
      <c r="P72" s="211" t="str">
        <f>IF('5. Contrasts'!P72="","",'5. Contrasts'!P72)</f>
        <v/>
      </c>
      <c r="Q72" s="211" t="str">
        <f>IF('5. Contrasts'!Q72="","",'5. Contrasts'!Q72)</f>
        <v/>
      </c>
      <c r="R72" s="211" t="str">
        <f>IF('5. Contrasts'!R72="","",'5. Contrasts'!R72)</f>
        <v/>
      </c>
      <c r="S72" s="211" t="str">
        <f>IF('5. Contrasts'!S72="","",'5. Contrasts'!S72)</f>
        <v/>
      </c>
      <c r="T72" s="211" t="str">
        <f>IF('5. Contrasts'!T72="","",'5. Contrasts'!T72)</f>
        <v/>
      </c>
      <c r="U72" s="211" t="str">
        <f>IF('5. Contrasts'!U72="","",'5. Contrasts'!U72)</f>
        <v/>
      </c>
      <c r="V72" s="211" t="str">
        <f>IF('5. Contrasts'!V72="","",'5. Contrasts'!V72)</f>
        <v/>
      </c>
      <c r="W72" s="211" t="str">
        <f>IF('5. Contrasts'!W72="","",'5. Contrasts'!W72)</f>
        <v/>
      </c>
      <c r="X72" s="211" t="str">
        <f>IF('5. Contrasts'!X72="","",'5. Contrasts'!X72)</f>
        <v/>
      </c>
      <c r="Y72" s="211" t="str">
        <f>IF('5. Contrasts'!Y72="","",'5. Contrasts'!Y72)</f>
        <v/>
      </c>
      <c r="Z72" s="585" t="str">
        <f>IF('5. Contrasts'!Z72="","",'5. Contrasts'!Z72)</f>
        <v/>
      </c>
      <c r="AA72" s="377">
        <f t="shared" si="35"/>
        <v>3</v>
      </c>
      <c r="AC72" s="599"/>
      <c r="AD72" s="81"/>
      <c r="AE72" s="345">
        <f t="shared" si="4"/>
        <v>0</v>
      </c>
      <c r="AF72" s="81"/>
      <c r="AG72" s="81"/>
      <c r="AH72" s="81"/>
      <c r="AI72" s="81"/>
      <c r="AJ72" s="81"/>
      <c r="AK72" s="81"/>
      <c r="AL72" s="81"/>
      <c r="AM72" s="81"/>
      <c r="AN72" s="345">
        <f t="shared" si="5"/>
        <v>0</v>
      </c>
      <c r="AO72" s="345">
        <f t="shared" si="36"/>
        <v>0</v>
      </c>
      <c r="AP72" s="619" t="str">
        <f t="shared" si="6"/>
        <v/>
      </c>
      <c r="AQ72" s="400"/>
      <c r="AR72" s="599"/>
      <c r="AS72" s="81"/>
      <c r="AT72" s="345">
        <f t="shared" si="37"/>
        <v>0</v>
      </c>
      <c r="AU72" s="81"/>
      <c r="AV72" s="81"/>
      <c r="AW72" s="81"/>
      <c r="AX72" s="81"/>
      <c r="AY72" s="81"/>
      <c r="AZ72" s="81"/>
      <c r="BA72" s="81"/>
      <c r="BB72" s="81"/>
      <c r="BC72" s="345">
        <f t="shared" si="38"/>
        <v>0</v>
      </c>
      <c r="BD72" s="345">
        <f t="shared" si="39"/>
        <v>0</v>
      </c>
      <c r="BE72" s="619" t="str">
        <f t="shared" si="40"/>
        <v/>
      </c>
      <c r="BF72" s="400"/>
      <c r="BG72" s="625" t="str">
        <f t="shared" si="10"/>
        <v/>
      </c>
      <c r="BH72" s="346" t="str">
        <f t="shared" si="18"/>
        <v/>
      </c>
      <c r="BI72" s="621"/>
      <c r="BJ72" s="400"/>
      <c r="BK72" s="599"/>
      <c r="BL72" s="81"/>
      <c r="BM72" s="347">
        <f t="shared" si="41"/>
        <v>0</v>
      </c>
      <c r="BN72" s="81"/>
      <c r="BO72" s="81"/>
      <c r="BP72" s="81"/>
      <c r="BQ72" s="81"/>
      <c r="BR72" s="81"/>
      <c r="BS72" s="81"/>
      <c r="BT72" s="81"/>
      <c r="BU72" s="81"/>
      <c r="BV72" s="347">
        <f t="shared" si="42"/>
        <v>0</v>
      </c>
      <c r="BW72" s="347">
        <f t="shared" si="43"/>
        <v>0</v>
      </c>
      <c r="BX72" s="631" t="str">
        <f t="shared" si="44"/>
        <v/>
      </c>
      <c r="BY72" s="400"/>
      <c r="BZ72" s="599"/>
      <c r="CA72" s="81"/>
      <c r="CB72" s="347">
        <f t="shared" si="45"/>
        <v>0</v>
      </c>
      <c r="CC72" s="81"/>
      <c r="CD72" s="81"/>
      <c r="CE72" s="81"/>
      <c r="CF72" s="81"/>
      <c r="CG72" s="81"/>
      <c r="CH72" s="81"/>
      <c r="CI72" s="81"/>
      <c r="CJ72" s="81"/>
      <c r="CK72" s="347">
        <f t="shared" si="46"/>
        <v>0</v>
      </c>
      <c r="CL72" s="347">
        <f t="shared" si="47"/>
        <v>0</v>
      </c>
      <c r="CM72" s="631" t="str">
        <f t="shared" si="48"/>
        <v/>
      </c>
      <c r="CN72" s="400"/>
      <c r="CO72" s="634" t="str">
        <f t="shared" si="49"/>
        <v/>
      </c>
      <c r="CP72" s="631" t="str">
        <f t="shared" si="50"/>
        <v/>
      </c>
    </row>
    <row r="73" spans="1:94" s="378" customFormat="1" ht="12.75" customHeight="1" x14ac:dyDescent="0.2">
      <c r="A73" s="547" t="str">
        <f>IF('5. Contrasts'!A73="","",'5. Contrasts'!A73)</f>
        <v>STEM credits earned - 6</v>
      </c>
      <c r="B73" s="211" t="str">
        <f>IF('5. Contrasts'!B73="","",'5. Contrasts'!B73)</f>
        <v/>
      </c>
      <c r="C73" s="211" t="str">
        <f>IF('5. Contrasts'!C73="","",'5. Contrasts'!C73)</f>
        <v/>
      </c>
      <c r="D73" s="91" t="str">
        <f>IF('5. Contrasts'!D73="","",'5. Contrasts'!D73)</f>
        <v/>
      </c>
      <c r="E73" s="212" t="str">
        <f>IF('5. Contrasts'!E73="","",'5. Contrasts'!E73)</f>
        <v>vs.</v>
      </c>
      <c r="F73" s="211" t="str">
        <f>IF('5. Contrasts'!F73="","",'5. Contrasts'!F73)</f>
        <v/>
      </c>
      <c r="G73" s="93" t="str">
        <f>IF('5. Contrasts'!G73="","",'5. Contrasts'!G73)</f>
        <v/>
      </c>
      <c r="H73" s="399" t="str">
        <f>IF('5. Contrasts'!H73="","",'5. Contrasts'!H73)</f>
        <v/>
      </c>
      <c r="I73" s="211" t="str">
        <f>IF('5. Contrasts'!I73="","",'5. Contrasts'!I73)</f>
        <v/>
      </c>
      <c r="J73" s="211" t="str">
        <f>IF('5. Contrasts'!J73="","",'5. Contrasts'!J73)</f>
        <v/>
      </c>
      <c r="K73" s="211" t="str">
        <f>IF('5. Contrasts'!K73="","",'5. Contrasts'!K73)</f>
        <v/>
      </c>
      <c r="L73" s="211" t="str">
        <f>IF('5. Contrasts'!L73="","",'5. Contrasts'!L73)</f>
        <v/>
      </c>
      <c r="M73" s="211" t="str">
        <f>IF('5. Contrasts'!M73="","",'5. Contrasts'!M73)</f>
        <v/>
      </c>
      <c r="N73" s="211" t="str">
        <f>IF('5. Contrasts'!N73="","",'5. Contrasts'!N73)</f>
        <v/>
      </c>
      <c r="O73" s="211" t="str">
        <f>IF('5. Contrasts'!O73="","",'5. Contrasts'!O73)</f>
        <v/>
      </c>
      <c r="P73" s="211" t="str">
        <f>IF('5. Contrasts'!P73="","",'5. Contrasts'!P73)</f>
        <v/>
      </c>
      <c r="Q73" s="211" t="str">
        <f>IF('5. Contrasts'!Q73="","",'5. Contrasts'!Q73)</f>
        <v/>
      </c>
      <c r="R73" s="211" t="str">
        <f>IF('5. Contrasts'!R73="","",'5. Contrasts'!R73)</f>
        <v/>
      </c>
      <c r="S73" s="211" t="str">
        <f>IF('5. Contrasts'!S73="","",'5. Contrasts'!S73)</f>
        <v/>
      </c>
      <c r="T73" s="211" t="str">
        <f>IF('5. Contrasts'!T73="","",'5. Contrasts'!T73)</f>
        <v/>
      </c>
      <c r="U73" s="211" t="str">
        <f>IF('5. Contrasts'!U73="","",'5. Contrasts'!U73)</f>
        <v/>
      </c>
      <c r="V73" s="211" t="str">
        <f>IF('5. Contrasts'!V73="","",'5. Contrasts'!V73)</f>
        <v/>
      </c>
      <c r="W73" s="211" t="str">
        <f>IF('5. Contrasts'!W73="","",'5. Contrasts'!W73)</f>
        <v/>
      </c>
      <c r="X73" s="211" t="str">
        <f>IF('5. Contrasts'!X73="","",'5. Contrasts'!X73)</f>
        <v/>
      </c>
      <c r="Y73" s="211" t="str">
        <f>IF('5. Contrasts'!Y73="","",'5. Contrasts'!Y73)</f>
        <v/>
      </c>
      <c r="Z73" s="585" t="str">
        <f>IF('5. Contrasts'!Z73="","",'5. Contrasts'!Z73)</f>
        <v/>
      </c>
      <c r="AA73" s="377">
        <f t="shared" si="35"/>
        <v>3</v>
      </c>
      <c r="AC73" s="599"/>
      <c r="AD73" s="81"/>
      <c r="AE73" s="345">
        <f t="shared" si="4"/>
        <v>0</v>
      </c>
      <c r="AF73" s="81"/>
      <c r="AG73" s="81"/>
      <c r="AH73" s="81"/>
      <c r="AI73" s="81"/>
      <c r="AJ73" s="81"/>
      <c r="AK73" s="81"/>
      <c r="AL73" s="81"/>
      <c r="AM73" s="81"/>
      <c r="AN73" s="345">
        <f t="shared" si="5"/>
        <v>0</v>
      </c>
      <c r="AO73" s="345">
        <f t="shared" si="36"/>
        <v>0</v>
      </c>
      <c r="AP73" s="619" t="str">
        <f t="shared" si="6"/>
        <v/>
      </c>
      <c r="AQ73" s="400"/>
      <c r="AR73" s="599"/>
      <c r="AS73" s="81"/>
      <c r="AT73" s="345">
        <f t="shared" si="37"/>
        <v>0</v>
      </c>
      <c r="AU73" s="81"/>
      <c r="AV73" s="81"/>
      <c r="AW73" s="81"/>
      <c r="AX73" s="81"/>
      <c r="AY73" s="81"/>
      <c r="AZ73" s="81"/>
      <c r="BA73" s="81"/>
      <c r="BB73" s="81"/>
      <c r="BC73" s="345">
        <f t="shared" si="38"/>
        <v>0</v>
      </c>
      <c r="BD73" s="345">
        <f t="shared" si="39"/>
        <v>0</v>
      </c>
      <c r="BE73" s="619" t="str">
        <f t="shared" si="40"/>
        <v/>
      </c>
      <c r="BF73" s="400"/>
      <c r="BG73" s="625" t="str">
        <f t="shared" si="10"/>
        <v/>
      </c>
      <c r="BH73" s="346" t="str">
        <f t="shared" si="18"/>
        <v/>
      </c>
      <c r="BI73" s="621"/>
      <c r="BJ73" s="400"/>
      <c r="BK73" s="599"/>
      <c r="BL73" s="81"/>
      <c r="BM73" s="347">
        <f t="shared" si="41"/>
        <v>0</v>
      </c>
      <c r="BN73" s="81"/>
      <c r="BO73" s="81"/>
      <c r="BP73" s="81"/>
      <c r="BQ73" s="81"/>
      <c r="BR73" s="81"/>
      <c r="BS73" s="81"/>
      <c r="BT73" s="81"/>
      <c r="BU73" s="81"/>
      <c r="BV73" s="347">
        <f t="shared" si="42"/>
        <v>0</v>
      </c>
      <c r="BW73" s="347">
        <f t="shared" si="43"/>
        <v>0</v>
      </c>
      <c r="BX73" s="631" t="str">
        <f t="shared" si="44"/>
        <v/>
      </c>
      <c r="BY73" s="400"/>
      <c r="BZ73" s="599"/>
      <c r="CA73" s="81"/>
      <c r="CB73" s="347">
        <f t="shared" si="45"/>
        <v>0</v>
      </c>
      <c r="CC73" s="81"/>
      <c r="CD73" s="81"/>
      <c r="CE73" s="81"/>
      <c r="CF73" s="81"/>
      <c r="CG73" s="81"/>
      <c r="CH73" s="81"/>
      <c r="CI73" s="81"/>
      <c r="CJ73" s="81"/>
      <c r="CK73" s="347">
        <f t="shared" si="46"/>
        <v>0</v>
      </c>
      <c r="CL73" s="347">
        <f t="shared" si="47"/>
        <v>0</v>
      </c>
      <c r="CM73" s="631" t="str">
        <f t="shared" si="48"/>
        <v/>
      </c>
      <c r="CN73" s="400"/>
      <c r="CO73" s="634" t="str">
        <f t="shared" si="49"/>
        <v/>
      </c>
      <c r="CP73" s="631" t="str">
        <f t="shared" si="50"/>
        <v/>
      </c>
    </row>
    <row r="74" spans="1:94" s="378" customFormat="1" ht="12.75" customHeight="1" x14ac:dyDescent="0.2">
      <c r="A74" s="547" t="str">
        <f>IF('5. Contrasts'!A74="","",'5. Contrasts'!A74)</f>
        <v>STEM credits earned - 7</v>
      </c>
      <c r="B74" s="211" t="str">
        <f>IF('5. Contrasts'!B74="","",'5. Contrasts'!B74)</f>
        <v/>
      </c>
      <c r="C74" s="211" t="str">
        <f>IF('5. Contrasts'!C74="","",'5. Contrasts'!C74)</f>
        <v/>
      </c>
      <c r="D74" s="91" t="str">
        <f>IF('5. Contrasts'!D74="","",'5. Contrasts'!D74)</f>
        <v/>
      </c>
      <c r="E74" s="212" t="str">
        <f>IF('5. Contrasts'!E74="","",'5. Contrasts'!E74)</f>
        <v>vs.</v>
      </c>
      <c r="F74" s="211" t="str">
        <f>IF('5. Contrasts'!F74="","",'5. Contrasts'!F74)</f>
        <v/>
      </c>
      <c r="G74" s="93" t="str">
        <f>IF('5. Contrasts'!G74="","",'5. Contrasts'!G74)</f>
        <v/>
      </c>
      <c r="H74" s="399" t="str">
        <f>IF('5. Contrasts'!H74="","",'5. Contrasts'!H74)</f>
        <v/>
      </c>
      <c r="I74" s="211" t="str">
        <f>IF('5. Contrasts'!I74="","",'5. Contrasts'!I74)</f>
        <v/>
      </c>
      <c r="J74" s="211" t="str">
        <f>IF('5. Contrasts'!J74="","",'5. Contrasts'!J74)</f>
        <v/>
      </c>
      <c r="K74" s="211" t="str">
        <f>IF('5. Contrasts'!K74="","",'5. Contrasts'!K74)</f>
        <v/>
      </c>
      <c r="L74" s="211" t="str">
        <f>IF('5. Contrasts'!L74="","",'5. Contrasts'!L74)</f>
        <v/>
      </c>
      <c r="M74" s="211" t="str">
        <f>IF('5. Contrasts'!M74="","",'5. Contrasts'!M74)</f>
        <v/>
      </c>
      <c r="N74" s="211" t="str">
        <f>IF('5. Contrasts'!N74="","",'5. Contrasts'!N74)</f>
        <v/>
      </c>
      <c r="O74" s="211" t="str">
        <f>IF('5. Contrasts'!O74="","",'5. Contrasts'!O74)</f>
        <v/>
      </c>
      <c r="P74" s="211" t="str">
        <f>IF('5. Contrasts'!P74="","",'5. Contrasts'!P74)</f>
        <v/>
      </c>
      <c r="Q74" s="211" t="str">
        <f>IF('5. Contrasts'!Q74="","",'5. Contrasts'!Q74)</f>
        <v/>
      </c>
      <c r="R74" s="211" t="str">
        <f>IF('5. Contrasts'!R74="","",'5. Contrasts'!R74)</f>
        <v/>
      </c>
      <c r="S74" s="211" t="str">
        <f>IF('5. Contrasts'!S74="","",'5. Contrasts'!S74)</f>
        <v/>
      </c>
      <c r="T74" s="211" t="str">
        <f>IF('5. Contrasts'!T74="","",'5. Contrasts'!T74)</f>
        <v/>
      </c>
      <c r="U74" s="211" t="str">
        <f>IF('5. Contrasts'!U74="","",'5. Contrasts'!U74)</f>
        <v/>
      </c>
      <c r="V74" s="211" t="str">
        <f>IF('5. Contrasts'!V74="","",'5. Contrasts'!V74)</f>
        <v/>
      </c>
      <c r="W74" s="211" t="str">
        <f>IF('5. Contrasts'!W74="","",'5. Contrasts'!W74)</f>
        <v/>
      </c>
      <c r="X74" s="211" t="str">
        <f>IF('5. Contrasts'!X74="","",'5. Contrasts'!X74)</f>
        <v/>
      </c>
      <c r="Y74" s="211" t="str">
        <f>IF('5. Contrasts'!Y74="","",'5. Contrasts'!Y74)</f>
        <v/>
      </c>
      <c r="Z74" s="585" t="str">
        <f>IF('5. Contrasts'!Z74="","",'5. Contrasts'!Z74)</f>
        <v/>
      </c>
      <c r="AA74" s="377">
        <f t="shared" si="35"/>
        <v>3</v>
      </c>
      <c r="AC74" s="599"/>
      <c r="AD74" s="81"/>
      <c r="AE74" s="345">
        <f t="shared" si="4"/>
        <v>0</v>
      </c>
      <c r="AF74" s="81"/>
      <c r="AG74" s="81"/>
      <c r="AH74" s="81"/>
      <c r="AI74" s="81"/>
      <c r="AJ74" s="81"/>
      <c r="AK74" s="81"/>
      <c r="AL74" s="81"/>
      <c r="AM74" s="81"/>
      <c r="AN74" s="345">
        <f t="shared" si="5"/>
        <v>0</v>
      </c>
      <c r="AO74" s="345">
        <f t="shared" si="36"/>
        <v>0</v>
      </c>
      <c r="AP74" s="619" t="str">
        <f t="shared" si="6"/>
        <v/>
      </c>
      <c r="AQ74" s="400"/>
      <c r="AR74" s="599"/>
      <c r="AS74" s="81"/>
      <c r="AT74" s="345">
        <f t="shared" si="37"/>
        <v>0</v>
      </c>
      <c r="AU74" s="81"/>
      <c r="AV74" s="81"/>
      <c r="AW74" s="81"/>
      <c r="AX74" s="81"/>
      <c r="AY74" s="81"/>
      <c r="AZ74" s="81"/>
      <c r="BA74" s="81"/>
      <c r="BB74" s="81"/>
      <c r="BC74" s="345">
        <f t="shared" si="38"/>
        <v>0</v>
      </c>
      <c r="BD74" s="345">
        <f t="shared" si="39"/>
        <v>0</v>
      </c>
      <c r="BE74" s="619" t="str">
        <f t="shared" si="40"/>
        <v/>
      </c>
      <c r="BF74" s="400"/>
      <c r="BG74" s="625" t="str">
        <f t="shared" si="10"/>
        <v/>
      </c>
      <c r="BH74" s="346" t="str">
        <f t="shared" si="18"/>
        <v/>
      </c>
      <c r="BI74" s="621"/>
      <c r="BJ74" s="400"/>
      <c r="BK74" s="599"/>
      <c r="BL74" s="81"/>
      <c r="BM74" s="347">
        <f t="shared" si="41"/>
        <v>0</v>
      </c>
      <c r="BN74" s="81"/>
      <c r="BO74" s="81"/>
      <c r="BP74" s="81"/>
      <c r="BQ74" s="81"/>
      <c r="BR74" s="81"/>
      <c r="BS74" s="81"/>
      <c r="BT74" s="81"/>
      <c r="BU74" s="81"/>
      <c r="BV74" s="347">
        <f t="shared" si="42"/>
        <v>0</v>
      </c>
      <c r="BW74" s="347">
        <f t="shared" si="43"/>
        <v>0</v>
      </c>
      <c r="BX74" s="631" t="str">
        <f t="shared" si="44"/>
        <v/>
      </c>
      <c r="BY74" s="400"/>
      <c r="BZ74" s="599"/>
      <c r="CA74" s="81"/>
      <c r="CB74" s="347">
        <f t="shared" si="45"/>
        <v>0</v>
      </c>
      <c r="CC74" s="81"/>
      <c r="CD74" s="81"/>
      <c r="CE74" s="81"/>
      <c r="CF74" s="81"/>
      <c r="CG74" s="81"/>
      <c r="CH74" s="81"/>
      <c r="CI74" s="81"/>
      <c r="CJ74" s="81"/>
      <c r="CK74" s="347">
        <f t="shared" si="46"/>
        <v>0</v>
      </c>
      <c r="CL74" s="347">
        <f t="shared" si="47"/>
        <v>0</v>
      </c>
      <c r="CM74" s="631" t="str">
        <f t="shared" si="48"/>
        <v/>
      </c>
      <c r="CN74" s="400"/>
      <c r="CO74" s="634" t="str">
        <f t="shared" si="49"/>
        <v/>
      </c>
      <c r="CP74" s="631" t="str">
        <f t="shared" si="50"/>
        <v/>
      </c>
    </row>
    <row r="75" spans="1:94" s="378" customFormat="1" ht="12.75" customHeight="1" x14ac:dyDescent="0.2">
      <c r="A75" s="547" t="str">
        <f>IF('5. Contrasts'!A75="","",'5. Contrasts'!A75)</f>
        <v>STEM credits earned - 8</v>
      </c>
      <c r="B75" s="211" t="str">
        <f>IF('5. Contrasts'!B75="","",'5. Contrasts'!B75)</f>
        <v/>
      </c>
      <c r="C75" s="211" t="str">
        <f>IF('5. Contrasts'!C75="","",'5. Contrasts'!C75)</f>
        <v/>
      </c>
      <c r="D75" s="91" t="str">
        <f>IF('5. Contrasts'!D75="","",'5. Contrasts'!D75)</f>
        <v/>
      </c>
      <c r="E75" s="212" t="str">
        <f>IF('5. Contrasts'!E75="","",'5. Contrasts'!E75)</f>
        <v>vs.</v>
      </c>
      <c r="F75" s="211" t="str">
        <f>IF('5. Contrasts'!F75="","",'5. Contrasts'!F75)</f>
        <v/>
      </c>
      <c r="G75" s="93" t="str">
        <f>IF('5. Contrasts'!G75="","",'5. Contrasts'!G75)</f>
        <v/>
      </c>
      <c r="H75" s="399" t="str">
        <f>IF('5. Contrasts'!H75="","",'5. Contrasts'!H75)</f>
        <v/>
      </c>
      <c r="I75" s="211" t="str">
        <f>IF('5. Contrasts'!I75="","",'5. Contrasts'!I75)</f>
        <v/>
      </c>
      <c r="J75" s="211" t="str">
        <f>IF('5. Contrasts'!J75="","",'5. Contrasts'!J75)</f>
        <v/>
      </c>
      <c r="K75" s="211" t="str">
        <f>IF('5. Contrasts'!K75="","",'5. Contrasts'!K75)</f>
        <v/>
      </c>
      <c r="L75" s="211" t="str">
        <f>IF('5. Contrasts'!L75="","",'5. Contrasts'!L75)</f>
        <v/>
      </c>
      <c r="M75" s="211" t="str">
        <f>IF('5. Contrasts'!M75="","",'5. Contrasts'!M75)</f>
        <v/>
      </c>
      <c r="N75" s="211" t="str">
        <f>IF('5. Contrasts'!N75="","",'5. Contrasts'!N75)</f>
        <v/>
      </c>
      <c r="O75" s="211" t="str">
        <f>IF('5. Contrasts'!O75="","",'5. Contrasts'!O75)</f>
        <v/>
      </c>
      <c r="P75" s="211" t="str">
        <f>IF('5. Contrasts'!P75="","",'5. Contrasts'!P75)</f>
        <v/>
      </c>
      <c r="Q75" s="211" t="str">
        <f>IF('5. Contrasts'!Q75="","",'5. Contrasts'!Q75)</f>
        <v/>
      </c>
      <c r="R75" s="211" t="str">
        <f>IF('5. Contrasts'!R75="","",'5. Contrasts'!R75)</f>
        <v/>
      </c>
      <c r="S75" s="211" t="str">
        <f>IF('5. Contrasts'!S75="","",'5. Contrasts'!S75)</f>
        <v/>
      </c>
      <c r="T75" s="211" t="str">
        <f>IF('5. Contrasts'!T75="","",'5. Contrasts'!T75)</f>
        <v/>
      </c>
      <c r="U75" s="211" t="str">
        <f>IF('5. Contrasts'!U75="","",'5. Contrasts'!U75)</f>
        <v/>
      </c>
      <c r="V75" s="211" t="str">
        <f>IF('5. Contrasts'!V75="","",'5. Contrasts'!V75)</f>
        <v/>
      </c>
      <c r="W75" s="211" t="str">
        <f>IF('5. Contrasts'!W75="","",'5. Contrasts'!W75)</f>
        <v/>
      </c>
      <c r="X75" s="211" t="str">
        <f>IF('5. Contrasts'!X75="","",'5. Contrasts'!X75)</f>
        <v/>
      </c>
      <c r="Y75" s="211" t="str">
        <f>IF('5. Contrasts'!Y75="","",'5. Contrasts'!Y75)</f>
        <v/>
      </c>
      <c r="Z75" s="585" t="str">
        <f>IF('5. Contrasts'!Z75="","",'5. Contrasts'!Z75)</f>
        <v/>
      </c>
      <c r="AA75" s="377">
        <f t="shared" si="35"/>
        <v>3</v>
      </c>
      <c r="AC75" s="599"/>
      <c r="AD75" s="81"/>
      <c r="AE75" s="345">
        <f t="shared" si="4"/>
        <v>0</v>
      </c>
      <c r="AF75" s="81"/>
      <c r="AG75" s="81"/>
      <c r="AH75" s="81"/>
      <c r="AI75" s="81"/>
      <c r="AJ75" s="81"/>
      <c r="AK75" s="81"/>
      <c r="AL75" s="81"/>
      <c r="AM75" s="81"/>
      <c r="AN75" s="345">
        <f t="shared" si="5"/>
        <v>0</v>
      </c>
      <c r="AO75" s="345">
        <f t="shared" si="36"/>
        <v>0</v>
      </c>
      <c r="AP75" s="619" t="str">
        <f t="shared" si="6"/>
        <v/>
      </c>
      <c r="AQ75" s="400"/>
      <c r="AR75" s="599"/>
      <c r="AS75" s="81"/>
      <c r="AT75" s="345">
        <f t="shared" si="37"/>
        <v>0</v>
      </c>
      <c r="AU75" s="81"/>
      <c r="AV75" s="81"/>
      <c r="AW75" s="81"/>
      <c r="AX75" s="81"/>
      <c r="AY75" s="81"/>
      <c r="AZ75" s="81"/>
      <c r="BA75" s="81"/>
      <c r="BB75" s="81"/>
      <c r="BC75" s="345">
        <f t="shared" si="38"/>
        <v>0</v>
      </c>
      <c r="BD75" s="345">
        <f t="shared" si="39"/>
        <v>0</v>
      </c>
      <c r="BE75" s="619" t="str">
        <f t="shared" si="40"/>
        <v/>
      </c>
      <c r="BF75" s="400"/>
      <c r="BG75" s="625" t="str">
        <f t="shared" si="10"/>
        <v/>
      </c>
      <c r="BH75" s="346" t="str">
        <f t="shared" si="18"/>
        <v/>
      </c>
      <c r="BI75" s="621"/>
      <c r="BJ75" s="400"/>
      <c r="BK75" s="599"/>
      <c r="BL75" s="81"/>
      <c r="BM75" s="347">
        <f t="shared" si="41"/>
        <v>0</v>
      </c>
      <c r="BN75" s="81"/>
      <c r="BO75" s="81"/>
      <c r="BP75" s="81"/>
      <c r="BQ75" s="81"/>
      <c r="BR75" s="81"/>
      <c r="BS75" s="81"/>
      <c r="BT75" s="81"/>
      <c r="BU75" s="81"/>
      <c r="BV75" s="347">
        <f t="shared" si="42"/>
        <v>0</v>
      </c>
      <c r="BW75" s="347">
        <f t="shared" si="43"/>
        <v>0</v>
      </c>
      <c r="BX75" s="631" t="str">
        <f t="shared" si="44"/>
        <v/>
      </c>
      <c r="BY75" s="400"/>
      <c r="BZ75" s="599"/>
      <c r="CA75" s="81"/>
      <c r="CB75" s="347">
        <f t="shared" si="45"/>
        <v>0</v>
      </c>
      <c r="CC75" s="81"/>
      <c r="CD75" s="81"/>
      <c r="CE75" s="81"/>
      <c r="CF75" s="81"/>
      <c r="CG75" s="81"/>
      <c r="CH75" s="81"/>
      <c r="CI75" s="81"/>
      <c r="CJ75" s="81"/>
      <c r="CK75" s="347">
        <f t="shared" si="46"/>
        <v>0</v>
      </c>
      <c r="CL75" s="347">
        <f t="shared" si="47"/>
        <v>0</v>
      </c>
      <c r="CM75" s="631" t="str">
        <f t="shared" si="48"/>
        <v/>
      </c>
      <c r="CN75" s="400"/>
      <c r="CO75" s="634" t="str">
        <f t="shared" si="49"/>
        <v/>
      </c>
      <c r="CP75" s="631" t="str">
        <f t="shared" si="50"/>
        <v/>
      </c>
    </row>
    <row r="76" spans="1:94" s="378" customFormat="1" ht="12.75" customHeight="1" x14ac:dyDescent="0.2">
      <c r="A76" s="547" t="str">
        <f>IF('5. Contrasts'!A76="","",'5. Contrasts'!A76)</f>
        <v>STEM credits earned - 9</v>
      </c>
      <c r="B76" s="211" t="str">
        <f>IF('5. Contrasts'!B76="","",'5. Contrasts'!B76)</f>
        <v/>
      </c>
      <c r="C76" s="211" t="str">
        <f>IF('5. Contrasts'!C76="","",'5. Contrasts'!C76)</f>
        <v/>
      </c>
      <c r="D76" s="91" t="str">
        <f>IF('5. Contrasts'!D76="","",'5. Contrasts'!D76)</f>
        <v/>
      </c>
      <c r="E76" s="212" t="str">
        <f>IF('5. Contrasts'!E76="","",'5. Contrasts'!E76)</f>
        <v>vs.</v>
      </c>
      <c r="F76" s="211" t="str">
        <f>IF('5. Contrasts'!F76="","",'5. Contrasts'!F76)</f>
        <v/>
      </c>
      <c r="G76" s="93" t="str">
        <f>IF('5. Contrasts'!G76="","",'5. Contrasts'!G76)</f>
        <v/>
      </c>
      <c r="H76" s="399" t="str">
        <f>IF('5. Contrasts'!H76="","",'5. Contrasts'!H76)</f>
        <v/>
      </c>
      <c r="I76" s="211" t="str">
        <f>IF('5. Contrasts'!I76="","",'5. Contrasts'!I76)</f>
        <v/>
      </c>
      <c r="J76" s="211" t="str">
        <f>IF('5. Contrasts'!J76="","",'5. Contrasts'!J76)</f>
        <v/>
      </c>
      <c r="K76" s="211" t="str">
        <f>IF('5. Contrasts'!K76="","",'5. Contrasts'!K76)</f>
        <v/>
      </c>
      <c r="L76" s="211" t="str">
        <f>IF('5. Contrasts'!L76="","",'5. Contrasts'!L76)</f>
        <v/>
      </c>
      <c r="M76" s="211" t="str">
        <f>IF('5. Contrasts'!M76="","",'5. Contrasts'!M76)</f>
        <v/>
      </c>
      <c r="N76" s="211" t="str">
        <f>IF('5. Contrasts'!N76="","",'5. Contrasts'!N76)</f>
        <v/>
      </c>
      <c r="O76" s="211" t="str">
        <f>IF('5. Contrasts'!O76="","",'5. Contrasts'!O76)</f>
        <v/>
      </c>
      <c r="P76" s="211" t="str">
        <f>IF('5. Contrasts'!P76="","",'5. Contrasts'!P76)</f>
        <v/>
      </c>
      <c r="Q76" s="211" t="str">
        <f>IF('5. Contrasts'!Q76="","",'5. Contrasts'!Q76)</f>
        <v/>
      </c>
      <c r="R76" s="211" t="str">
        <f>IF('5. Contrasts'!R76="","",'5. Contrasts'!R76)</f>
        <v/>
      </c>
      <c r="S76" s="211" t="str">
        <f>IF('5. Contrasts'!S76="","",'5. Contrasts'!S76)</f>
        <v/>
      </c>
      <c r="T76" s="211" t="str">
        <f>IF('5. Contrasts'!T76="","",'5. Contrasts'!T76)</f>
        <v/>
      </c>
      <c r="U76" s="211" t="str">
        <f>IF('5. Contrasts'!U76="","",'5. Contrasts'!U76)</f>
        <v/>
      </c>
      <c r="V76" s="211" t="str">
        <f>IF('5. Contrasts'!V76="","",'5. Contrasts'!V76)</f>
        <v/>
      </c>
      <c r="W76" s="211" t="str">
        <f>IF('5. Contrasts'!W76="","",'5. Contrasts'!W76)</f>
        <v/>
      </c>
      <c r="X76" s="211" t="str">
        <f>IF('5. Contrasts'!X76="","",'5. Contrasts'!X76)</f>
        <v/>
      </c>
      <c r="Y76" s="211" t="str">
        <f>IF('5. Contrasts'!Y76="","",'5. Contrasts'!Y76)</f>
        <v/>
      </c>
      <c r="Z76" s="585" t="str">
        <f>IF('5. Contrasts'!Z76="","",'5. Contrasts'!Z76)</f>
        <v/>
      </c>
      <c r="AA76" s="377">
        <f t="shared" si="35"/>
        <v>3</v>
      </c>
      <c r="AC76" s="599"/>
      <c r="AD76" s="81"/>
      <c r="AE76" s="345">
        <f t="shared" si="4"/>
        <v>0</v>
      </c>
      <c r="AF76" s="81"/>
      <c r="AG76" s="81"/>
      <c r="AH76" s="81"/>
      <c r="AI76" s="81"/>
      <c r="AJ76" s="81"/>
      <c r="AK76" s="81"/>
      <c r="AL76" s="81"/>
      <c r="AM76" s="81"/>
      <c r="AN76" s="345">
        <f t="shared" si="5"/>
        <v>0</v>
      </c>
      <c r="AO76" s="345">
        <f t="shared" si="36"/>
        <v>0</v>
      </c>
      <c r="AP76" s="619" t="str">
        <f t="shared" si="6"/>
        <v/>
      </c>
      <c r="AQ76" s="400"/>
      <c r="AR76" s="599"/>
      <c r="AS76" s="81"/>
      <c r="AT76" s="345">
        <f t="shared" si="37"/>
        <v>0</v>
      </c>
      <c r="AU76" s="81"/>
      <c r="AV76" s="81"/>
      <c r="AW76" s="81"/>
      <c r="AX76" s="81"/>
      <c r="AY76" s="81"/>
      <c r="AZ76" s="81"/>
      <c r="BA76" s="81"/>
      <c r="BB76" s="81"/>
      <c r="BC76" s="345">
        <f t="shared" si="38"/>
        <v>0</v>
      </c>
      <c r="BD76" s="345">
        <f t="shared" si="39"/>
        <v>0</v>
      </c>
      <c r="BE76" s="619" t="str">
        <f t="shared" si="40"/>
        <v/>
      </c>
      <c r="BF76" s="400"/>
      <c r="BG76" s="625" t="str">
        <f t="shared" si="10"/>
        <v/>
      </c>
      <c r="BH76" s="346" t="str">
        <f t="shared" si="18"/>
        <v/>
      </c>
      <c r="BI76" s="621"/>
      <c r="BJ76" s="400"/>
      <c r="BK76" s="599"/>
      <c r="BL76" s="81"/>
      <c r="BM76" s="347">
        <f t="shared" si="41"/>
        <v>0</v>
      </c>
      <c r="BN76" s="81"/>
      <c r="BO76" s="81"/>
      <c r="BP76" s="81"/>
      <c r="BQ76" s="81"/>
      <c r="BR76" s="81"/>
      <c r="BS76" s="81"/>
      <c r="BT76" s="81"/>
      <c r="BU76" s="81"/>
      <c r="BV76" s="347">
        <f t="shared" si="42"/>
        <v>0</v>
      </c>
      <c r="BW76" s="347">
        <f t="shared" si="43"/>
        <v>0</v>
      </c>
      <c r="BX76" s="631" t="str">
        <f t="shared" si="44"/>
        <v/>
      </c>
      <c r="BY76" s="400"/>
      <c r="BZ76" s="599"/>
      <c r="CA76" s="81"/>
      <c r="CB76" s="347">
        <f t="shared" si="45"/>
        <v>0</v>
      </c>
      <c r="CC76" s="81"/>
      <c r="CD76" s="81"/>
      <c r="CE76" s="81"/>
      <c r="CF76" s="81"/>
      <c r="CG76" s="81"/>
      <c r="CH76" s="81"/>
      <c r="CI76" s="81"/>
      <c r="CJ76" s="81"/>
      <c r="CK76" s="347">
        <f t="shared" si="46"/>
        <v>0</v>
      </c>
      <c r="CL76" s="347">
        <f t="shared" si="47"/>
        <v>0</v>
      </c>
      <c r="CM76" s="631" t="str">
        <f t="shared" si="48"/>
        <v/>
      </c>
      <c r="CN76" s="400"/>
      <c r="CO76" s="634" t="str">
        <f t="shared" si="49"/>
        <v/>
      </c>
      <c r="CP76" s="631" t="str">
        <f t="shared" si="50"/>
        <v/>
      </c>
    </row>
    <row r="77" spans="1:94" s="378" customFormat="1" ht="12.75" customHeight="1" x14ac:dyDescent="0.2">
      <c r="A77" s="547" t="str">
        <f>IF('5. Contrasts'!A77="","",'5. Contrasts'!A77)</f>
        <v>STEM credits earned - 10</v>
      </c>
      <c r="B77" s="211" t="str">
        <f>IF('5. Contrasts'!B77="","",'5. Contrasts'!B77)</f>
        <v/>
      </c>
      <c r="C77" s="211" t="str">
        <f>IF('5. Contrasts'!C77="","",'5. Contrasts'!C77)</f>
        <v/>
      </c>
      <c r="D77" s="91" t="str">
        <f>IF('5. Contrasts'!D77="","",'5. Contrasts'!D77)</f>
        <v/>
      </c>
      <c r="E77" s="212" t="str">
        <f>IF('5. Contrasts'!E77="","",'5. Contrasts'!E77)</f>
        <v>vs.</v>
      </c>
      <c r="F77" s="211" t="str">
        <f>IF('5. Contrasts'!F77="","",'5. Contrasts'!F77)</f>
        <v/>
      </c>
      <c r="G77" s="93" t="str">
        <f>IF('5. Contrasts'!G77="","",'5. Contrasts'!G77)</f>
        <v/>
      </c>
      <c r="H77" s="399" t="str">
        <f>IF('5. Contrasts'!H77="","",'5. Contrasts'!H77)</f>
        <v/>
      </c>
      <c r="I77" s="211" t="str">
        <f>IF('5. Contrasts'!I77="","",'5. Contrasts'!I77)</f>
        <v/>
      </c>
      <c r="J77" s="211" t="str">
        <f>IF('5. Contrasts'!J77="","",'5. Contrasts'!J77)</f>
        <v/>
      </c>
      <c r="K77" s="211" t="str">
        <f>IF('5. Contrasts'!K77="","",'5. Contrasts'!K77)</f>
        <v/>
      </c>
      <c r="L77" s="211" t="str">
        <f>IF('5. Contrasts'!L77="","",'5. Contrasts'!L77)</f>
        <v/>
      </c>
      <c r="M77" s="211" t="str">
        <f>IF('5. Contrasts'!M77="","",'5. Contrasts'!M77)</f>
        <v/>
      </c>
      <c r="N77" s="211" t="str">
        <f>IF('5. Contrasts'!N77="","",'5. Contrasts'!N77)</f>
        <v/>
      </c>
      <c r="O77" s="211" t="str">
        <f>IF('5. Contrasts'!O77="","",'5. Contrasts'!O77)</f>
        <v/>
      </c>
      <c r="P77" s="211" t="str">
        <f>IF('5. Contrasts'!P77="","",'5. Contrasts'!P77)</f>
        <v/>
      </c>
      <c r="Q77" s="211" t="str">
        <f>IF('5. Contrasts'!Q77="","",'5. Contrasts'!Q77)</f>
        <v/>
      </c>
      <c r="R77" s="211" t="str">
        <f>IF('5. Contrasts'!R77="","",'5. Contrasts'!R77)</f>
        <v/>
      </c>
      <c r="S77" s="211" t="str">
        <f>IF('5. Contrasts'!S77="","",'5. Contrasts'!S77)</f>
        <v/>
      </c>
      <c r="T77" s="211" t="str">
        <f>IF('5. Contrasts'!T77="","",'5. Contrasts'!T77)</f>
        <v/>
      </c>
      <c r="U77" s="211" t="str">
        <f>IF('5. Contrasts'!U77="","",'5. Contrasts'!U77)</f>
        <v/>
      </c>
      <c r="V77" s="211" t="str">
        <f>IF('5. Contrasts'!V77="","",'5. Contrasts'!V77)</f>
        <v/>
      </c>
      <c r="W77" s="211" t="str">
        <f>IF('5. Contrasts'!W77="","",'5. Contrasts'!W77)</f>
        <v/>
      </c>
      <c r="X77" s="211" t="str">
        <f>IF('5. Contrasts'!X77="","",'5. Contrasts'!X77)</f>
        <v/>
      </c>
      <c r="Y77" s="211" t="str">
        <f>IF('5. Contrasts'!Y77="","",'5. Contrasts'!Y77)</f>
        <v/>
      </c>
      <c r="Z77" s="585" t="str">
        <f>IF('5. Contrasts'!Z77="","",'5. Contrasts'!Z77)</f>
        <v/>
      </c>
      <c r="AA77" s="377">
        <f t="shared" si="35"/>
        <v>3</v>
      </c>
      <c r="AC77" s="599"/>
      <c r="AD77" s="81"/>
      <c r="AE77" s="345">
        <f t="shared" si="4"/>
        <v>0</v>
      </c>
      <c r="AF77" s="81"/>
      <c r="AG77" s="81"/>
      <c r="AH77" s="81"/>
      <c r="AI77" s="81"/>
      <c r="AJ77" s="81"/>
      <c r="AK77" s="81"/>
      <c r="AL77" s="81"/>
      <c r="AM77" s="81"/>
      <c r="AN77" s="345">
        <f t="shared" si="5"/>
        <v>0</v>
      </c>
      <c r="AO77" s="345">
        <f t="shared" si="36"/>
        <v>0</v>
      </c>
      <c r="AP77" s="619" t="str">
        <f t="shared" si="6"/>
        <v/>
      </c>
      <c r="AQ77" s="400"/>
      <c r="AR77" s="599"/>
      <c r="AS77" s="81"/>
      <c r="AT77" s="345">
        <f t="shared" si="37"/>
        <v>0</v>
      </c>
      <c r="AU77" s="81"/>
      <c r="AV77" s="81"/>
      <c r="AW77" s="81"/>
      <c r="AX77" s="81"/>
      <c r="AY77" s="81"/>
      <c r="AZ77" s="81"/>
      <c r="BA77" s="81"/>
      <c r="BB77" s="81"/>
      <c r="BC77" s="345">
        <f t="shared" si="38"/>
        <v>0</v>
      </c>
      <c r="BD77" s="345">
        <f t="shared" si="39"/>
        <v>0</v>
      </c>
      <c r="BE77" s="619" t="str">
        <f t="shared" si="40"/>
        <v/>
      </c>
      <c r="BF77" s="400"/>
      <c r="BG77" s="625" t="str">
        <f t="shared" si="10"/>
        <v/>
      </c>
      <c r="BH77" s="346" t="str">
        <f t="shared" si="18"/>
        <v/>
      </c>
      <c r="BI77" s="621"/>
      <c r="BJ77" s="400"/>
      <c r="BK77" s="599"/>
      <c r="BL77" s="81"/>
      <c r="BM77" s="347">
        <f t="shared" si="41"/>
        <v>0</v>
      </c>
      <c r="BN77" s="81"/>
      <c r="BO77" s="81"/>
      <c r="BP77" s="81"/>
      <c r="BQ77" s="81"/>
      <c r="BR77" s="81"/>
      <c r="BS77" s="81"/>
      <c r="BT77" s="81"/>
      <c r="BU77" s="81"/>
      <c r="BV77" s="347">
        <f t="shared" si="42"/>
        <v>0</v>
      </c>
      <c r="BW77" s="347">
        <f t="shared" si="43"/>
        <v>0</v>
      </c>
      <c r="BX77" s="631" t="str">
        <f t="shared" si="44"/>
        <v/>
      </c>
      <c r="BY77" s="400"/>
      <c r="BZ77" s="599"/>
      <c r="CA77" s="81"/>
      <c r="CB77" s="347">
        <f t="shared" si="45"/>
        <v>0</v>
      </c>
      <c r="CC77" s="81"/>
      <c r="CD77" s="81"/>
      <c r="CE77" s="81"/>
      <c r="CF77" s="81"/>
      <c r="CG77" s="81"/>
      <c r="CH77" s="81"/>
      <c r="CI77" s="81"/>
      <c r="CJ77" s="81"/>
      <c r="CK77" s="347">
        <f t="shared" si="46"/>
        <v>0</v>
      </c>
      <c r="CL77" s="347">
        <f t="shared" si="47"/>
        <v>0</v>
      </c>
      <c r="CM77" s="631" t="str">
        <f t="shared" si="48"/>
        <v/>
      </c>
      <c r="CN77" s="400"/>
      <c r="CO77" s="634" t="str">
        <f t="shared" si="49"/>
        <v/>
      </c>
      <c r="CP77" s="631" t="str">
        <f t="shared" si="50"/>
        <v/>
      </c>
    </row>
    <row r="78" spans="1:94" s="378" customFormat="1" ht="12.75" hidden="1" customHeight="1" x14ac:dyDescent="0.2">
      <c r="A78" s="547" t="str">
        <f>IF('5. Contrasts'!A78="","",'5. Contrasts'!A78)</f>
        <v>STEM credits earned - 11</v>
      </c>
      <c r="B78" s="211" t="str">
        <f>IF('5. Contrasts'!B78="","",'5. Contrasts'!B78)</f>
        <v/>
      </c>
      <c r="C78" s="211" t="str">
        <f>IF('5. Contrasts'!C78="","",'5. Contrasts'!C78)</f>
        <v/>
      </c>
      <c r="D78" s="91" t="str">
        <f>IF('5. Contrasts'!D78="","",'5. Contrasts'!D78)</f>
        <v/>
      </c>
      <c r="E78" s="212" t="str">
        <f>IF('5. Contrasts'!E78="","",'5. Contrasts'!E78)</f>
        <v>vs.</v>
      </c>
      <c r="F78" s="211" t="str">
        <f>IF('5. Contrasts'!F78="","",'5. Contrasts'!F78)</f>
        <v/>
      </c>
      <c r="G78" s="93" t="str">
        <f>IF('5. Contrasts'!G78="","",'5. Contrasts'!G78)</f>
        <v/>
      </c>
      <c r="H78" s="399" t="str">
        <f>IF('5. Contrasts'!H78="","",'5. Contrasts'!H78)</f>
        <v/>
      </c>
      <c r="I78" s="211" t="str">
        <f>IF('5. Contrasts'!I78="","",'5. Contrasts'!I78)</f>
        <v/>
      </c>
      <c r="J78" s="211" t="str">
        <f>IF('5. Contrasts'!J78="","",'5. Contrasts'!J78)</f>
        <v/>
      </c>
      <c r="K78" s="211" t="str">
        <f>IF('5. Contrasts'!K78="","",'5. Contrasts'!K78)</f>
        <v/>
      </c>
      <c r="L78" s="211" t="str">
        <f>IF('5. Contrasts'!L78="","",'5. Contrasts'!L78)</f>
        <v/>
      </c>
      <c r="M78" s="211" t="str">
        <f>IF('5. Contrasts'!M78="","",'5. Contrasts'!M78)</f>
        <v/>
      </c>
      <c r="N78" s="211" t="str">
        <f>IF('5. Contrasts'!N78="","",'5. Contrasts'!N78)</f>
        <v/>
      </c>
      <c r="O78" s="211" t="str">
        <f>IF('5. Contrasts'!O78="","",'5. Contrasts'!O78)</f>
        <v/>
      </c>
      <c r="P78" s="211" t="str">
        <f>IF('5. Contrasts'!P78="","",'5. Contrasts'!P78)</f>
        <v/>
      </c>
      <c r="Q78" s="211" t="str">
        <f>IF('5. Contrasts'!Q78="","",'5. Contrasts'!Q78)</f>
        <v/>
      </c>
      <c r="R78" s="211" t="str">
        <f>IF('5. Contrasts'!R78="","",'5. Contrasts'!R78)</f>
        <v/>
      </c>
      <c r="S78" s="211" t="str">
        <f>IF('5. Contrasts'!S78="","",'5. Contrasts'!S78)</f>
        <v/>
      </c>
      <c r="T78" s="211" t="str">
        <f>IF('5. Contrasts'!T78="","",'5. Contrasts'!T78)</f>
        <v/>
      </c>
      <c r="U78" s="211" t="str">
        <f>IF('5. Contrasts'!U78="","",'5. Contrasts'!U78)</f>
        <v/>
      </c>
      <c r="V78" s="211" t="str">
        <f>IF('5. Contrasts'!V78="","",'5. Contrasts'!V78)</f>
        <v/>
      </c>
      <c r="W78" s="211" t="str">
        <f>IF('5. Contrasts'!W78="","",'5. Contrasts'!W78)</f>
        <v/>
      </c>
      <c r="X78" s="211" t="str">
        <f>IF('5. Contrasts'!X78="","",'5. Contrasts'!X78)</f>
        <v/>
      </c>
      <c r="Y78" s="211" t="str">
        <f>IF('5. Contrasts'!Y78="","",'5. Contrasts'!Y78)</f>
        <v/>
      </c>
      <c r="Z78" s="585" t="str">
        <f>IF('5. Contrasts'!Z78="","",'5. Contrasts'!Z78)</f>
        <v/>
      </c>
      <c r="AA78" s="377">
        <f t="shared" si="35"/>
        <v>3</v>
      </c>
      <c r="AC78" s="599"/>
      <c r="AD78" s="81"/>
      <c r="AE78" s="345">
        <f t="shared" si="4"/>
        <v>0</v>
      </c>
      <c r="AF78" s="81"/>
      <c r="AG78" s="81"/>
      <c r="AH78" s="81"/>
      <c r="AI78" s="81"/>
      <c r="AJ78" s="81"/>
      <c r="AK78" s="81"/>
      <c r="AL78" s="81"/>
      <c r="AM78" s="81"/>
      <c r="AN78" s="345">
        <f t="shared" si="5"/>
        <v>0</v>
      </c>
      <c r="AO78" s="345">
        <f t="shared" si="36"/>
        <v>0</v>
      </c>
      <c r="AP78" s="619" t="str">
        <f t="shared" si="6"/>
        <v/>
      </c>
      <c r="AQ78" s="400"/>
      <c r="AR78" s="599"/>
      <c r="AS78" s="81"/>
      <c r="AT78" s="345">
        <f t="shared" si="37"/>
        <v>0</v>
      </c>
      <c r="AU78" s="81"/>
      <c r="AV78" s="81"/>
      <c r="AW78" s="81"/>
      <c r="AX78" s="81"/>
      <c r="AY78" s="81"/>
      <c r="AZ78" s="81"/>
      <c r="BA78" s="81"/>
      <c r="BB78" s="81"/>
      <c r="BC78" s="345">
        <f t="shared" si="38"/>
        <v>0</v>
      </c>
      <c r="BD78" s="345">
        <f t="shared" si="39"/>
        <v>0</v>
      </c>
      <c r="BE78" s="619" t="str">
        <f t="shared" si="40"/>
        <v/>
      </c>
      <c r="BF78" s="400"/>
      <c r="BG78" s="625" t="str">
        <f t="shared" si="10"/>
        <v/>
      </c>
      <c r="BH78" s="346" t="str">
        <f t="shared" si="18"/>
        <v/>
      </c>
      <c r="BI78" s="621"/>
      <c r="BJ78" s="400"/>
      <c r="BK78" s="599"/>
      <c r="BL78" s="81"/>
      <c r="BM78" s="347">
        <f t="shared" si="41"/>
        <v>0</v>
      </c>
      <c r="BN78" s="81"/>
      <c r="BO78" s="81"/>
      <c r="BP78" s="81"/>
      <c r="BQ78" s="81"/>
      <c r="BR78" s="81"/>
      <c r="BS78" s="81"/>
      <c r="BT78" s="81"/>
      <c r="BU78" s="81"/>
      <c r="BV78" s="347">
        <f t="shared" si="42"/>
        <v>0</v>
      </c>
      <c r="BW78" s="347">
        <f t="shared" si="43"/>
        <v>0</v>
      </c>
      <c r="BX78" s="631" t="str">
        <f t="shared" si="44"/>
        <v/>
      </c>
      <c r="BY78" s="400"/>
      <c r="BZ78" s="599"/>
      <c r="CA78" s="81"/>
      <c r="CB78" s="347">
        <f t="shared" si="45"/>
        <v>0</v>
      </c>
      <c r="CC78" s="81"/>
      <c r="CD78" s="81"/>
      <c r="CE78" s="81"/>
      <c r="CF78" s="81"/>
      <c r="CG78" s="81"/>
      <c r="CH78" s="81"/>
      <c r="CI78" s="81"/>
      <c r="CJ78" s="81"/>
      <c r="CK78" s="347">
        <f t="shared" si="46"/>
        <v>0</v>
      </c>
      <c r="CL78" s="347">
        <f t="shared" si="47"/>
        <v>0</v>
      </c>
      <c r="CM78" s="631" t="str">
        <f t="shared" si="48"/>
        <v/>
      </c>
      <c r="CN78" s="400"/>
      <c r="CO78" s="634" t="str">
        <f t="shared" si="49"/>
        <v/>
      </c>
      <c r="CP78" s="631" t="str">
        <f t="shared" si="50"/>
        <v/>
      </c>
    </row>
    <row r="79" spans="1:94" s="378" customFormat="1" ht="12.75" hidden="1" customHeight="1" x14ac:dyDescent="0.2">
      <c r="A79" s="547" t="str">
        <f>IF('5. Contrasts'!A79="","",'5. Contrasts'!A79)</f>
        <v>STEM credits earned - 12</v>
      </c>
      <c r="B79" s="211" t="str">
        <f>IF('5. Contrasts'!B79="","",'5. Contrasts'!B79)</f>
        <v/>
      </c>
      <c r="C79" s="211" t="str">
        <f>IF('5. Contrasts'!C79="","",'5. Contrasts'!C79)</f>
        <v/>
      </c>
      <c r="D79" s="91" t="str">
        <f>IF('5. Contrasts'!D79="","",'5. Contrasts'!D79)</f>
        <v/>
      </c>
      <c r="E79" s="212" t="str">
        <f>IF('5. Contrasts'!E79="","",'5. Contrasts'!E79)</f>
        <v>vs.</v>
      </c>
      <c r="F79" s="211" t="str">
        <f>IF('5. Contrasts'!F79="","",'5. Contrasts'!F79)</f>
        <v/>
      </c>
      <c r="G79" s="93" t="str">
        <f>IF('5. Contrasts'!G79="","",'5. Contrasts'!G79)</f>
        <v/>
      </c>
      <c r="H79" s="399" t="str">
        <f>IF('5. Contrasts'!H79="","",'5. Contrasts'!H79)</f>
        <v/>
      </c>
      <c r="I79" s="211" t="str">
        <f>IF('5. Contrasts'!I79="","",'5. Contrasts'!I79)</f>
        <v/>
      </c>
      <c r="J79" s="211" t="str">
        <f>IF('5. Contrasts'!J79="","",'5. Contrasts'!J79)</f>
        <v/>
      </c>
      <c r="K79" s="211" t="str">
        <f>IF('5. Contrasts'!K79="","",'5. Contrasts'!K79)</f>
        <v/>
      </c>
      <c r="L79" s="211" t="str">
        <f>IF('5. Contrasts'!L79="","",'5. Contrasts'!L79)</f>
        <v/>
      </c>
      <c r="M79" s="211" t="str">
        <f>IF('5. Contrasts'!M79="","",'5. Contrasts'!M79)</f>
        <v/>
      </c>
      <c r="N79" s="211" t="str">
        <f>IF('5. Contrasts'!N79="","",'5. Contrasts'!N79)</f>
        <v/>
      </c>
      <c r="O79" s="211" t="str">
        <f>IF('5. Contrasts'!O79="","",'5. Contrasts'!O79)</f>
        <v/>
      </c>
      <c r="P79" s="211" t="str">
        <f>IF('5. Contrasts'!P79="","",'5. Contrasts'!P79)</f>
        <v/>
      </c>
      <c r="Q79" s="211" t="str">
        <f>IF('5. Contrasts'!Q79="","",'5. Contrasts'!Q79)</f>
        <v/>
      </c>
      <c r="R79" s="211" t="str">
        <f>IF('5. Contrasts'!R79="","",'5. Contrasts'!R79)</f>
        <v/>
      </c>
      <c r="S79" s="211" t="str">
        <f>IF('5. Contrasts'!S79="","",'5. Contrasts'!S79)</f>
        <v/>
      </c>
      <c r="T79" s="211" t="str">
        <f>IF('5. Contrasts'!T79="","",'5. Contrasts'!T79)</f>
        <v/>
      </c>
      <c r="U79" s="211" t="str">
        <f>IF('5. Contrasts'!U79="","",'5. Contrasts'!U79)</f>
        <v/>
      </c>
      <c r="V79" s="211" t="str">
        <f>IF('5. Contrasts'!V79="","",'5. Contrasts'!V79)</f>
        <v/>
      </c>
      <c r="W79" s="211" t="str">
        <f>IF('5. Contrasts'!W79="","",'5. Contrasts'!W79)</f>
        <v/>
      </c>
      <c r="X79" s="211" t="str">
        <f>IF('5. Contrasts'!X79="","",'5. Contrasts'!X79)</f>
        <v/>
      </c>
      <c r="Y79" s="211" t="str">
        <f>IF('5. Contrasts'!Y79="","",'5. Contrasts'!Y79)</f>
        <v/>
      </c>
      <c r="Z79" s="585" t="str">
        <f>IF('5. Contrasts'!Z79="","",'5. Contrasts'!Z79)</f>
        <v/>
      </c>
      <c r="AA79" s="377">
        <f t="shared" si="35"/>
        <v>3</v>
      </c>
      <c r="AC79" s="599"/>
      <c r="AD79" s="81"/>
      <c r="AE79" s="345">
        <f t="shared" ref="AE79:AE142" si="51">AC79-AD79</f>
        <v>0</v>
      </c>
      <c r="AF79" s="81"/>
      <c r="AG79" s="81"/>
      <c r="AH79" s="81"/>
      <c r="AI79" s="81"/>
      <c r="AJ79" s="81"/>
      <c r="AK79" s="81"/>
      <c r="AL79" s="81"/>
      <c r="AM79" s="81"/>
      <c r="AN79" s="345">
        <f t="shared" ref="AN79:AN142" si="52">SUM(AG79,AI79,AK79,AM79)</f>
        <v>0</v>
      </c>
      <c r="AO79" s="345">
        <f t="shared" si="36"/>
        <v>0</v>
      </c>
      <c r="AP79" s="619" t="str">
        <f t="shared" ref="AP79:AP142" si="53">IF(AC79="","",AE79/AC79)</f>
        <v/>
      </c>
      <c r="AQ79" s="400"/>
      <c r="AR79" s="599"/>
      <c r="AS79" s="81"/>
      <c r="AT79" s="345">
        <f t="shared" si="37"/>
        <v>0</v>
      </c>
      <c r="AU79" s="81"/>
      <c r="AV79" s="81"/>
      <c r="AW79" s="81"/>
      <c r="AX79" s="81"/>
      <c r="AY79" s="81"/>
      <c r="AZ79" s="81"/>
      <c r="BA79" s="81"/>
      <c r="BB79" s="81"/>
      <c r="BC79" s="345">
        <f t="shared" si="38"/>
        <v>0</v>
      </c>
      <c r="BD79" s="345">
        <f t="shared" si="39"/>
        <v>0</v>
      </c>
      <c r="BE79" s="619" t="str">
        <f t="shared" si="40"/>
        <v/>
      </c>
      <c r="BF79" s="400"/>
      <c r="BG79" s="625" t="str">
        <f t="shared" ref="BG79:BG142" si="54">IF(AC79+AR79=0,"",(AE79+AT79)/(AC79+AR79))</f>
        <v/>
      </c>
      <c r="BH79" s="346" t="str">
        <f t="shared" si="18"/>
        <v/>
      </c>
      <c r="BI79" s="621"/>
      <c r="BJ79" s="400"/>
      <c r="BK79" s="599"/>
      <c r="BL79" s="81"/>
      <c r="BM79" s="347">
        <f t="shared" si="41"/>
        <v>0</v>
      </c>
      <c r="BN79" s="81"/>
      <c r="BO79" s="81"/>
      <c r="BP79" s="81"/>
      <c r="BQ79" s="81"/>
      <c r="BR79" s="81"/>
      <c r="BS79" s="81"/>
      <c r="BT79" s="81"/>
      <c r="BU79" s="81"/>
      <c r="BV79" s="347">
        <f t="shared" si="42"/>
        <v>0</v>
      </c>
      <c r="BW79" s="347">
        <f t="shared" si="43"/>
        <v>0</v>
      </c>
      <c r="BX79" s="631" t="str">
        <f t="shared" si="44"/>
        <v/>
      </c>
      <c r="BY79" s="400"/>
      <c r="BZ79" s="599"/>
      <c r="CA79" s="81"/>
      <c r="CB79" s="347">
        <f t="shared" si="45"/>
        <v>0</v>
      </c>
      <c r="CC79" s="81"/>
      <c r="CD79" s="81"/>
      <c r="CE79" s="81"/>
      <c r="CF79" s="81"/>
      <c r="CG79" s="81"/>
      <c r="CH79" s="81"/>
      <c r="CI79" s="81"/>
      <c r="CJ79" s="81"/>
      <c r="CK79" s="347">
        <f t="shared" si="46"/>
        <v>0</v>
      </c>
      <c r="CL79" s="347">
        <f t="shared" si="47"/>
        <v>0</v>
      </c>
      <c r="CM79" s="631" t="str">
        <f t="shared" si="48"/>
        <v/>
      </c>
      <c r="CN79" s="400"/>
      <c r="CO79" s="634" t="str">
        <f t="shared" si="49"/>
        <v/>
      </c>
      <c r="CP79" s="631" t="str">
        <f t="shared" si="50"/>
        <v/>
      </c>
    </row>
    <row r="80" spans="1:94" s="378" customFormat="1" ht="12.75" hidden="1" customHeight="1" x14ac:dyDescent="0.2">
      <c r="A80" s="547" t="str">
        <f>IF('5. Contrasts'!A80="","",'5. Contrasts'!A80)</f>
        <v>STEM credits earned - 13</v>
      </c>
      <c r="B80" s="211" t="str">
        <f>IF('5. Contrasts'!B80="","",'5. Contrasts'!B80)</f>
        <v/>
      </c>
      <c r="C80" s="211" t="str">
        <f>IF('5. Contrasts'!C80="","",'5. Contrasts'!C80)</f>
        <v/>
      </c>
      <c r="D80" s="91" t="str">
        <f>IF('5. Contrasts'!D80="","",'5. Contrasts'!D80)</f>
        <v/>
      </c>
      <c r="E80" s="212" t="str">
        <f>IF('5. Contrasts'!E80="","",'5. Contrasts'!E80)</f>
        <v>vs.</v>
      </c>
      <c r="F80" s="211" t="str">
        <f>IF('5. Contrasts'!F80="","",'5. Contrasts'!F80)</f>
        <v/>
      </c>
      <c r="G80" s="93" t="str">
        <f>IF('5. Contrasts'!G80="","",'5. Contrasts'!G80)</f>
        <v/>
      </c>
      <c r="H80" s="399" t="str">
        <f>IF('5. Contrasts'!H80="","",'5. Contrasts'!H80)</f>
        <v/>
      </c>
      <c r="I80" s="211" t="str">
        <f>IF('5. Contrasts'!I80="","",'5. Contrasts'!I80)</f>
        <v/>
      </c>
      <c r="J80" s="211" t="str">
        <f>IF('5. Contrasts'!J80="","",'5. Contrasts'!J80)</f>
        <v/>
      </c>
      <c r="K80" s="211" t="str">
        <f>IF('5. Contrasts'!K80="","",'5. Contrasts'!K80)</f>
        <v/>
      </c>
      <c r="L80" s="211" t="str">
        <f>IF('5. Contrasts'!L80="","",'5. Contrasts'!L80)</f>
        <v/>
      </c>
      <c r="M80" s="211" t="str">
        <f>IF('5. Contrasts'!M80="","",'5. Contrasts'!M80)</f>
        <v/>
      </c>
      <c r="N80" s="211" t="str">
        <f>IF('5. Contrasts'!N80="","",'5. Contrasts'!N80)</f>
        <v/>
      </c>
      <c r="O80" s="211" t="str">
        <f>IF('5. Contrasts'!O80="","",'5. Contrasts'!O80)</f>
        <v/>
      </c>
      <c r="P80" s="211" t="str">
        <f>IF('5. Contrasts'!P80="","",'5. Contrasts'!P80)</f>
        <v/>
      </c>
      <c r="Q80" s="211" t="str">
        <f>IF('5. Contrasts'!Q80="","",'5. Contrasts'!Q80)</f>
        <v/>
      </c>
      <c r="R80" s="211" t="str">
        <f>IF('5. Contrasts'!R80="","",'5. Contrasts'!R80)</f>
        <v/>
      </c>
      <c r="S80" s="211" t="str">
        <f>IF('5. Contrasts'!S80="","",'5. Contrasts'!S80)</f>
        <v/>
      </c>
      <c r="T80" s="211" t="str">
        <f>IF('5. Contrasts'!T80="","",'5. Contrasts'!T80)</f>
        <v/>
      </c>
      <c r="U80" s="211" t="str">
        <f>IF('5. Contrasts'!U80="","",'5. Contrasts'!U80)</f>
        <v/>
      </c>
      <c r="V80" s="211" t="str">
        <f>IF('5. Contrasts'!V80="","",'5. Contrasts'!V80)</f>
        <v/>
      </c>
      <c r="W80" s="211" t="str">
        <f>IF('5. Contrasts'!W80="","",'5. Contrasts'!W80)</f>
        <v/>
      </c>
      <c r="X80" s="211" t="str">
        <f>IF('5. Contrasts'!X80="","",'5. Contrasts'!X80)</f>
        <v/>
      </c>
      <c r="Y80" s="211" t="str">
        <f>IF('5. Contrasts'!Y80="","",'5. Contrasts'!Y80)</f>
        <v/>
      </c>
      <c r="Z80" s="585" t="str">
        <f>IF('5. Contrasts'!Z80="","",'5. Contrasts'!Z80)</f>
        <v/>
      </c>
      <c r="AA80" s="377">
        <f t="shared" si="35"/>
        <v>3</v>
      </c>
      <c r="AC80" s="599"/>
      <c r="AD80" s="81"/>
      <c r="AE80" s="345">
        <f t="shared" si="51"/>
        <v>0</v>
      </c>
      <c r="AF80" s="81"/>
      <c r="AG80" s="81"/>
      <c r="AH80" s="81"/>
      <c r="AI80" s="81"/>
      <c r="AJ80" s="81"/>
      <c r="AK80" s="81"/>
      <c r="AL80" s="81"/>
      <c r="AM80" s="81"/>
      <c r="AN80" s="345">
        <f t="shared" si="52"/>
        <v>0</v>
      </c>
      <c r="AO80" s="345">
        <f t="shared" si="36"/>
        <v>0</v>
      </c>
      <c r="AP80" s="619" t="str">
        <f t="shared" si="53"/>
        <v/>
      </c>
      <c r="AQ80" s="400"/>
      <c r="AR80" s="599"/>
      <c r="AS80" s="81"/>
      <c r="AT80" s="345">
        <f t="shared" si="37"/>
        <v>0</v>
      </c>
      <c r="AU80" s="81"/>
      <c r="AV80" s="81"/>
      <c r="AW80" s="81"/>
      <c r="AX80" s="81"/>
      <c r="AY80" s="81"/>
      <c r="AZ80" s="81"/>
      <c r="BA80" s="81"/>
      <c r="BB80" s="81"/>
      <c r="BC80" s="345">
        <f t="shared" si="38"/>
        <v>0</v>
      </c>
      <c r="BD80" s="345">
        <f t="shared" si="39"/>
        <v>0</v>
      </c>
      <c r="BE80" s="619" t="str">
        <f t="shared" si="40"/>
        <v/>
      </c>
      <c r="BF80" s="400"/>
      <c r="BG80" s="625" t="str">
        <f t="shared" si="54"/>
        <v/>
      </c>
      <c r="BH80" s="346" t="str">
        <f t="shared" si="18"/>
        <v/>
      </c>
      <c r="BI80" s="621"/>
      <c r="BJ80" s="400"/>
      <c r="BK80" s="599"/>
      <c r="BL80" s="81"/>
      <c r="BM80" s="347">
        <f t="shared" si="41"/>
        <v>0</v>
      </c>
      <c r="BN80" s="81"/>
      <c r="BO80" s="81"/>
      <c r="BP80" s="81"/>
      <c r="BQ80" s="81"/>
      <c r="BR80" s="81"/>
      <c r="BS80" s="81"/>
      <c r="BT80" s="81"/>
      <c r="BU80" s="81"/>
      <c r="BV80" s="347">
        <f t="shared" si="42"/>
        <v>0</v>
      </c>
      <c r="BW80" s="347">
        <f t="shared" si="43"/>
        <v>0</v>
      </c>
      <c r="BX80" s="631" t="str">
        <f t="shared" si="44"/>
        <v/>
      </c>
      <c r="BY80" s="400"/>
      <c r="BZ80" s="599"/>
      <c r="CA80" s="81"/>
      <c r="CB80" s="347">
        <f t="shared" si="45"/>
        <v>0</v>
      </c>
      <c r="CC80" s="81"/>
      <c r="CD80" s="81"/>
      <c r="CE80" s="81"/>
      <c r="CF80" s="81"/>
      <c r="CG80" s="81"/>
      <c r="CH80" s="81"/>
      <c r="CI80" s="81"/>
      <c r="CJ80" s="81"/>
      <c r="CK80" s="347">
        <f t="shared" si="46"/>
        <v>0</v>
      </c>
      <c r="CL80" s="347">
        <f t="shared" si="47"/>
        <v>0</v>
      </c>
      <c r="CM80" s="631" t="str">
        <f t="shared" si="48"/>
        <v/>
      </c>
      <c r="CN80" s="400"/>
      <c r="CO80" s="634" t="str">
        <f t="shared" si="49"/>
        <v/>
      </c>
      <c r="CP80" s="631" t="str">
        <f t="shared" si="50"/>
        <v/>
      </c>
    </row>
    <row r="81" spans="1:94" s="378" customFormat="1" ht="12.75" hidden="1" customHeight="1" x14ac:dyDescent="0.2">
      <c r="A81" s="547" t="str">
        <f>IF('5. Contrasts'!A81="","",'5. Contrasts'!A81)</f>
        <v>STEM credits earned - 14</v>
      </c>
      <c r="B81" s="211" t="str">
        <f>IF('5. Contrasts'!B81="","",'5. Contrasts'!B81)</f>
        <v/>
      </c>
      <c r="C81" s="211" t="str">
        <f>IF('5. Contrasts'!C81="","",'5. Contrasts'!C81)</f>
        <v/>
      </c>
      <c r="D81" s="91" t="str">
        <f>IF('5. Contrasts'!D81="","",'5. Contrasts'!D81)</f>
        <v/>
      </c>
      <c r="E81" s="212" t="str">
        <f>IF('5. Contrasts'!E81="","",'5. Contrasts'!E81)</f>
        <v>vs.</v>
      </c>
      <c r="F81" s="211" t="str">
        <f>IF('5. Contrasts'!F81="","",'5. Contrasts'!F81)</f>
        <v/>
      </c>
      <c r="G81" s="93" t="str">
        <f>IF('5. Contrasts'!G81="","",'5. Contrasts'!G81)</f>
        <v/>
      </c>
      <c r="H81" s="399" t="str">
        <f>IF('5. Contrasts'!H81="","",'5. Contrasts'!H81)</f>
        <v/>
      </c>
      <c r="I81" s="211" t="str">
        <f>IF('5. Contrasts'!I81="","",'5. Contrasts'!I81)</f>
        <v/>
      </c>
      <c r="J81" s="211" t="str">
        <f>IF('5. Contrasts'!J81="","",'5. Contrasts'!J81)</f>
        <v/>
      </c>
      <c r="K81" s="211" t="str">
        <f>IF('5. Contrasts'!K81="","",'5. Contrasts'!K81)</f>
        <v/>
      </c>
      <c r="L81" s="211" t="str">
        <f>IF('5. Contrasts'!L81="","",'5. Contrasts'!L81)</f>
        <v/>
      </c>
      <c r="M81" s="211" t="str">
        <f>IF('5. Contrasts'!M81="","",'5. Contrasts'!M81)</f>
        <v/>
      </c>
      <c r="N81" s="211" t="str">
        <f>IF('5. Contrasts'!N81="","",'5. Contrasts'!N81)</f>
        <v/>
      </c>
      <c r="O81" s="211" t="str">
        <f>IF('5. Contrasts'!O81="","",'5. Contrasts'!O81)</f>
        <v/>
      </c>
      <c r="P81" s="211" t="str">
        <f>IF('5. Contrasts'!P81="","",'5. Contrasts'!P81)</f>
        <v/>
      </c>
      <c r="Q81" s="211" t="str">
        <f>IF('5. Contrasts'!Q81="","",'5. Contrasts'!Q81)</f>
        <v/>
      </c>
      <c r="R81" s="211" t="str">
        <f>IF('5. Contrasts'!R81="","",'5. Contrasts'!R81)</f>
        <v/>
      </c>
      <c r="S81" s="211" t="str">
        <f>IF('5. Contrasts'!S81="","",'5. Contrasts'!S81)</f>
        <v/>
      </c>
      <c r="T81" s="211" t="str">
        <f>IF('5. Contrasts'!T81="","",'5. Contrasts'!T81)</f>
        <v/>
      </c>
      <c r="U81" s="211" t="str">
        <f>IF('5. Contrasts'!U81="","",'5. Contrasts'!U81)</f>
        <v/>
      </c>
      <c r="V81" s="211" t="str">
        <f>IF('5. Contrasts'!V81="","",'5. Contrasts'!V81)</f>
        <v/>
      </c>
      <c r="W81" s="211" t="str">
        <f>IF('5. Contrasts'!W81="","",'5. Contrasts'!W81)</f>
        <v/>
      </c>
      <c r="X81" s="211" t="str">
        <f>IF('5. Contrasts'!X81="","",'5. Contrasts'!X81)</f>
        <v/>
      </c>
      <c r="Y81" s="211" t="str">
        <f>IF('5. Contrasts'!Y81="","",'5. Contrasts'!Y81)</f>
        <v/>
      </c>
      <c r="Z81" s="585" t="str">
        <f>IF('5. Contrasts'!Z81="","",'5. Contrasts'!Z81)</f>
        <v/>
      </c>
      <c r="AA81" s="377">
        <f t="shared" si="35"/>
        <v>3</v>
      </c>
      <c r="AC81" s="599"/>
      <c r="AD81" s="81"/>
      <c r="AE81" s="345">
        <f t="shared" si="51"/>
        <v>0</v>
      </c>
      <c r="AF81" s="81"/>
      <c r="AG81" s="81"/>
      <c r="AH81" s="81"/>
      <c r="AI81" s="81"/>
      <c r="AJ81" s="81"/>
      <c r="AK81" s="81"/>
      <c r="AL81" s="81"/>
      <c r="AM81" s="81"/>
      <c r="AN81" s="345">
        <f t="shared" si="52"/>
        <v>0</v>
      </c>
      <c r="AO81" s="345">
        <f t="shared" si="36"/>
        <v>0</v>
      </c>
      <c r="AP81" s="619" t="str">
        <f t="shared" si="53"/>
        <v/>
      </c>
      <c r="AQ81" s="400"/>
      <c r="AR81" s="599"/>
      <c r="AS81" s="81"/>
      <c r="AT81" s="345">
        <f t="shared" si="37"/>
        <v>0</v>
      </c>
      <c r="AU81" s="81"/>
      <c r="AV81" s="81"/>
      <c r="AW81" s="81"/>
      <c r="AX81" s="81"/>
      <c r="AY81" s="81"/>
      <c r="AZ81" s="81"/>
      <c r="BA81" s="81"/>
      <c r="BB81" s="81"/>
      <c r="BC81" s="345">
        <f t="shared" si="38"/>
        <v>0</v>
      </c>
      <c r="BD81" s="345">
        <f t="shared" si="39"/>
        <v>0</v>
      </c>
      <c r="BE81" s="619" t="str">
        <f t="shared" si="40"/>
        <v/>
      </c>
      <c r="BF81" s="400"/>
      <c r="BG81" s="625" t="str">
        <f t="shared" si="54"/>
        <v/>
      </c>
      <c r="BH81" s="346" t="str">
        <f t="shared" ref="BH81:BH144" si="55">IF(AP81="",IF(BE81="","",ABS(AP81-BE81)),ABS(AP81-BE81))</f>
        <v/>
      </c>
      <c r="BI81" s="621"/>
      <c r="BJ81" s="400"/>
      <c r="BK81" s="599"/>
      <c r="BL81" s="81"/>
      <c r="BM81" s="347">
        <f t="shared" si="41"/>
        <v>0</v>
      </c>
      <c r="BN81" s="81"/>
      <c r="BO81" s="81"/>
      <c r="BP81" s="81"/>
      <c r="BQ81" s="81"/>
      <c r="BR81" s="81"/>
      <c r="BS81" s="81"/>
      <c r="BT81" s="81"/>
      <c r="BU81" s="81"/>
      <c r="BV81" s="347">
        <f t="shared" si="42"/>
        <v>0</v>
      </c>
      <c r="BW81" s="347">
        <f t="shared" si="43"/>
        <v>0</v>
      </c>
      <c r="BX81" s="631" t="str">
        <f t="shared" si="44"/>
        <v/>
      </c>
      <c r="BY81" s="400"/>
      <c r="BZ81" s="599"/>
      <c r="CA81" s="81"/>
      <c r="CB81" s="347">
        <f t="shared" si="45"/>
        <v>0</v>
      </c>
      <c r="CC81" s="81"/>
      <c r="CD81" s="81"/>
      <c r="CE81" s="81"/>
      <c r="CF81" s="81"/>
      <c r="CG81" s="81"/>
      <c r="CH81" s="81"/>
      <c r="CI81" s="81"/>
      <c r="CJ81" s="81"/>
      <c r="CK81" s="347">
        <f t="shared" si="46"/>
        <v>0</v>
      </c>
      <c r="CL81" s="347">
        <f t="shared" si="47"/>
        <v>0</v>
      </c>
      <c r="CM81" s="631" t="str">
        <f t="shared" si="48"/>
        <v/>
      </c>
      <c r="CN81" s="400"/>
      <c r="CO81" s="634" t="str">
        <f t="shared" si="49"/>
        <v/>
      </c>
      <c r="CP81" s="631" t="str">
        <f t="shared" si="50"/>
        <v/>
      </c>
    </row>
    <row r="82" spans="1:94" s="378" customFormat="1" ht="12.75" hidden="1" customHeight="1" x14ac:dyDescent="0.2">
      <c r="A82" s="547" t="str">
        <f>IF('5. Contrasts'!A82="","",'5. Contrasts'!A82)</f>
        <v>STEM credits earned - 15</v>
      </c>
      <c r="B82" s="211" t="str">
        <f>IF('5. Contrasts'!B82="","",'5. Contrasts'!B82)</f>
        <v/>
      </c>
      <c r="C82" s="211" t="str">
        <f>IF('5. Contrasts'!C82="","",'5. Contrasts'!C82)</f>
        <v/>
      </c>
      <c r="D82" s="91" t="str">
        <f>IF('5. Contrasts'!D82="","",'5. Contrasts'!D82)</f>
        <v/>
      </c>
      <c r="E82" s="212" t="str">
        <f>IF('5. Contrasts'!E82="","",'5. Contrasts'!E82)</f>
        <v>vs.</v>
      </c>
      <c r="F82" s="211" t="str">
        <f>IF('5. Contrasts'!F82="","",'5. Contrasts'!F82)</f>
        <v/>
      </c>
      <c r="G82" s="93" t="str">
        <f>IF('5. Contrasts'!G82="","",'5. Contrasts'!G82)</f>
        <v/>
      </c>
      <c r="H82" s="399" t="str">
        <f>IF('5. Contrasts'!H82="","",'5. Contrasts'!H82)</f>
        <v/>
      </c>
      <c r="I82" s="211" t="str">
        <f>IF('5. Contrasts'!I82="","",'5. Contrasts'!I82)</f>
        <v/>
      </c>
      <c r="J82" s="211" t="str">
        <f>IF('5. Contrasts'!J82="","",'5. Contrasts'!J82)</f>
        <v/>
      </c>
      <c r="K82" s="211" t="str">
        <f>IF('5. Contrasts'!K82="","",'5. Contrasts'!K82)</f>
        <v/>
      </c>
      <c r="L82" s="211" t="str">
        <f>IF('5. Contrasts'!L82="","",'5. Contrasts'!L82)</f>
        <v/>
      </c>
      <c r="M82" s="211" t="str">
        <f>IF('5. Contrasts'!M82="","",'5. Contrasts'!M82)</f>
        <v/>
      </c>
      <c r="N82" s="211" t="str">
        <f>IF('5. Contrasts'!N82="","",'5. Contrasts'!N82)</f>
        <v/>
      </c>
      <c r="O82" s="211" t="str">
        <f>IF('5. Contrasts'!O82="","",'5. Contrasts'!O82)</f>
        <v/>
      </c>
      <c r="P82" s="211" t="str">
        <f>IF('5. Contrasts'!P82="","",'5. Contrasts'!P82)</f>
        <v/>
      </c>
      <c r="Q82" s="211" t="str">
        <f>IF('5. Contrasts'!Q82="","",'5. Contrasts'!Q82)</f>
        <v/>
      </c>
      <c r="R82" s="211" t="str">
        <f>IF('5. Contrasts'!R82="","",'5. Contrasts'!R82)</f>
        <v/>
      </c>
      <c r="S82" s="211" t="str">
        <f>IF('5. Contrasts'!S82="","",'5. Contrasts'!S82)</f>
        <v/>
      </c>
      <c r="T82" s="211" t="str">
        <f>IF('5. Contrasts'!T82="","",'5. Contrasts'!T82)</f>
        <v/>
      </c>
      <c r="U82" s="211" t="str">
        <f>IF('5. Contrasts'!U82="","",'5. Contrasts'!U82)</f>
        <v/>
      </c>
      <c r="V82" s="211" t="str">
        <f>IF('5. Contrasts'!V82="","",'5. Contrasts'!V82)</f>
        <v/>
      </c>
      <c r="W82" s="211" t="str">
        <f>IF('5. Contrasts'!W82="","",'5. Contrasts'!W82)</f>
        <v/>
      </c>
      <c r="X82" s="211" t="str">
        <f>IF('5. Contrasts'!X82="","",'5. Contrasts'!X82)</f>
        <v/>
      </c>
      <c r="Y82" s="211" t="str">
        <f>IF('5. Contrasts'!Y82="","",'5. Contrasts'!Y82)</f>
        <v/>
      </c>
      <c r="Z82" s="585" t="str">
        <f>IF('5. Contrasts'!Z82="","",'5. Contrasts'!Z82)</f>
        <v/>
      </c>
      <c r="AA82" s="377">
        <f t="shared" si="35"/>
        <v>3</v>
      </c>
      <c r="AC82" s="599"/>
      <c r="AD82" s="81"/>
      <c r="AE82" s="345">
        <f t="shared" si="51"/>
        <v>0</v>
      </c>
      <c r="AF82" s="81"/>
      <c r="AG82" s="81"/>
      <c r="AH82" s="81"/>
      <c r="AI82" s="81"/>
      <c r="AJ82" s="81"/>
      <c r="AK82" s="81"/>
      <c r="AL82" s="81"/>
      <c r="AM82" s="81"/>
      <c r="AN82" s="345">
        <f t="shared" si="52"/>
        <v>0</v>
      </c>
      <c r="AO82" s="345">
        <f t="shared" si="36"/>
        <v>0</v>
      </c>
      <c r="AP82" s="619" t="str">
        <f t="shared" si="53"/>
        <v/>
      </c>
      <c r="AQ82" s="400"/>
      <c r="AR82" s="599"/>
      <c r="AS82" s="81"/>
      <c r="AT82" s="345">
        <f t="shared" si="37"/>
        <v>0</v>
      </c>
      <c r="AU82" s="81"/>
      <c r="AV82" s="81"/>
      <c r="AW82" s="81"/>
      <c r="AX82" s="81"/>
      <c r="AY82" s="81"/>
      <c r="AZ82" s="81"/>
      <c r="BA82" s="81"/>
      <c r="BB82" s="81"/>
      <c r="BC82" s="345">
        <f t="shared" si="38"/>
        <v>0</v>
      </c>
      <c r="BD82" s="345">
        <f t="shared" si="39"/>
        <v>0</v>
      </c>
      <c r="BE82" s="619" t="str">
        <f t="shared" si="40"/>
        <v/>
      </c>
      <c r="BF82" s="400"/>
      <c r="BG82" s="625" t="str">
        <f t="shared" si="54"/>
        <v/>
      </c>
      <c r="BH82" s="346" t="str">
        <f t="shared" si="55"/>
        <v/>
      </c>
      <c r="BI82" s="621"/>
      <c r="BJ82" s="400"/>
      <c r="BK82" s="599"/>
      <c r="BL82" s="81"/>
      <c r="BM82" s="347">
        <f t="shared" si="41"/>
        <v>0</v>
      </c>
      <c r="BN82" s="81"/>
      <c r="BO82" s="81"/>
      <c r="BP82" s="81"/>
      <c r="BQ82" s="81"/>
      <c r="BR82" s="81"/>
      <c r="BS82" s="81"/>
      <c r="BT82" s="81"/>
      <c r="BU82" s="81"/>
      <c r="BV82" s="347">
        <f t="shared" si="42"/>
        <v>0</v>
      </c>
      <c r="BW82" s="347">
        <f t="shared" si="43"/>
        <v>0</v>
      </c>
      <c r="BX82" s="631" t="str">
        <f t="shared" si="44"/>
        <v/>
      </c>
      <c r="BY82" s="400"/>
      <c r="BZ82" s="599"/>
      <c r="CA82" s="81"/>
      <c r="CB82" s="347">
        <f t="shared" si="45"/>
        <v>0</v>
      </c>
      <c r="CC82" s="81"/>
      <c r="CD82" s="81"/>
      <c r="CE82" s="81"/>
      <c r="CF82" s="81"/>
      <c r="CG82" s="81"/>
      <c r="CH82" s="81"/>
      <c r="CI82" s="81"/>
      <c r="CJ82" s="81"/>
      <c r="CK82" s="347">
        <f t="shared" si="46"/>
        <v>0</v>
      </c>
      <c r="CL82" s="347">
        <f t="shared" si="47"/>
        <v>0</v>
      </c>
      <c r="CM82" s="631" t="str">
        <f t="shared" si="48"/>
        <v/>
      </c>
      <c r="CN82" s="400"/>
      <c r="CO82" s="634" t="str">
        <f t="shared" si="49"/>
        <v/>
      </c>
      <c r="CP82" s="631" t="str">
        <f t="shared" si="50"/>
        <v/>
      </c>
    </row>
    <row r="83" spans="1:94" s="378" customFormat="1" ht="12.75" hidden="1" customHeight="1" x14ac:dyDescent="0.2">
      <c r="A83" s="547" t="str">
        <f>IF('5. Contrasts'!A83="","",'5. Contrasts'!A83)</f>
        <v>STEM credits earned - 16</v>
      </c>
      <c r="B83" s="211" t="str">
        <f>IF('5. Contrasts'!B83="","",'5. Contrasts'!B83)</f>
        <v/>
      </c>
      <c r="C83" s="211" t="str">
        <f>IF('5. Contrasts'!C83="","",'5. Contrasts'!C83)</f>
        <v/>
      </c>
      <c r="D83" s="91" t="str">
        <f>IF('5. Contrasts'!D83="","",'5. Contrasts'!D83)</f>
        <v/>
      </c>
      <c r="E83" s="212" t="str">
        <f>IF('5. Contrasts'!E83="","",'5. Contrasts'!E83)</f>
        <v>vs.</v>
      </c>
      <c r="F83" s="211" t="str">
        <f>IF('5. Contrasts'!F83="","",'5. Contrasts'!F83)</f>
        <v/>
      </c>
      <c r="G83" s="93" t="str">
        <f>IF('5. Contrasts'!G83="","",'5. Contrasts'!G83)</f>
        <v/>
      </c>
      <c r="H83" s="399" t="str">
        <f>IF('5. Contrasts'!H83="","",'5. Contrasts'!H83)</f>
        <v/>
      </c>
      <c r="I83" s="211" t="str">
        <f>IF('5. Contrasts'!I83="","",'5. Contrasts'!I83)</f>
        <v/>
      </c>
      <c r="J83" s="211" t="str">
        <f>IF('5. Contrasts'!J83="","",'5. Contrasts'!J83)</f>
        <v/>
      </c>
      <c r="K83" s="211" t="str">
        <f>IF('5. Contrasts'!K83="","",'5. Contrasts'!K83)</f>
        <v/>
      </c>
      <c r="L83" s="211" t="str">
        <f>IF('5. Contrasts'!L83="","",'5. Contrasts'!L83)</f>
        <v/>
      </c>
      <c r="M83" s="211" t="str">
        <f>IF('5. Contrasts'!M83="","",'5. Contrasts'!M83)</f>
        <v/>
      </c>
      <c r="N83" s="211" t="str">
        <f>IF('5. Contrasts'!N83="","",'5. Contrasts'!N83)</f>
        <v/>
      </c>
      <c r="O83" s="211" t="str">
        <f>IF('5. Contrasts'!O83="","",'5. Contrasts'!O83)</f>
        <v/>
      </c>
      <c r="P83" s="211" t="str">
        <f>IF('5. Contrasts'!P83="","",'5. Contrasts'!P83)</f>
        <v/>
      </c>
      <c r="Q83" s="211" t="str">
        <f>IF('5. Contrasts'!Q83="","",'5. Contrasts'!Q83)</f>
        <v/>
      </c>
      <c r="R83" s="211" t="str">
        <f>IF('5. Contrasts'!R83="","",'5. Contrasts'!R83)</f>
        <v/>
      </c>
      <c r="S83" s="211" t="str">
        <f>IF('5. Contrasts'!S83="","",'5. Contrasts'!S83)</f>
        <v/>
      </c>
      <c r="T83" s="211" t="str">
        <f>IF('5. Contrasts'!T83="","",'5. Contrasts'!T83)</f>
        <v/>
      </c>
      <c r="U83" s="211" t="str">
        <f>IF('5. Contrasts'!U83="","",'5. Contrasts'!U83)</f>
        <v/>
      </c>
      <c r="V83" s="211" t="str">
        <f>IF('5. Contrasts'!V83="","",'5. Contrasts'!V83)</f>
        <v/>
      </c>
      <c r="W83" s="211" t="str">
        <f>IF('5. Contrasts'!W83="","",'5. Contrasts'!W83)</f>
        <v/>
      </c>
      <c r="X83" s="211" t="str">
        <f>IF('5. Contrasts'!X83="","",'5. Contrasts'!X83)</f>
        <v/>
      </c>
      <c r="Y83" s="211" t="str">
        <f>IF('5. Contrasts'!Y83="","",'5. Contrasts'!Y83)</f>
        <v/>
      </c>
      <c r="Z83" s="585" t="str">
        <f>IF('5. Contrasts'!Z83="","",'5. Contrasts'!Z83)</f>
        <v/>
      </c>
      <c r="AA83" s="377">
        <f t="shared" si="35"/>
        <v>3</v>
      </c>
      <c r="AC83" s="599"/>
      <c r="AD83" s="81"/>
      <c r="AE83" s="345">
        <f t="shared" si="51"/>
        <v>0</v>
      </c>
      <c r="AF83" s="81"/>
      <c r="AG83" s="81"/>
      <c r="AH83" s="81"/>
      <c r="AI83" s="81"/>
      <c r="AJ83" s="81"/>
      <c r="AK83" s="81"/>
      <c r="AL83" s="81"/>
      <c r="AM83" s="81"/>
      <c r="AN83" s="345">
        <f t="shared" si="52"/>
        <v>0</v>
      </c>
      <c r="AO83" s="345">
        <f t="shared" si="36"/>
        <v>0</v>
      </c>
      <c r="AP83" s="619" t="str">
        <f t="shared" si="53"/>
        <v/>
      </c>
      <c r="AQ83" s="400"/>
      <c r="AR83" s="599"/>
      <c r="AS83" s="81"/>
      <c r="AT83" s="345">
        <f t="shared" si="37"/>
        <v>0</v>
      </c>
      <c r="AU83" s="81"/>
      <c r="AV83" s="81"/>
      <c r="AW83" s="81"/>
      <c r="AX83" s="81"/>
      <c r="AY83" s="81"/>
      <c r="AZ83" s="81"/>
      <c r="BA83" s="81"/>
      <c r="BB83" s="81"/>
      <c r="BC83" s="345">
        <f t="shared" si="38"/>
        <v>0</v>
      </c>
      <c r="BD83" s="345">
        <f t="shared" si="39"/>
        <v>0</v>
      </c>
      <c r="BE83" s="619" t="str">
        <f t="shared" si="40"/>
        <v/>
      </c>
      <c r="BF83" s="400"/>
      <c r="BG83" s="625" t="str">
        <f t="shared" si="54"/>
        <v/>
      </c>
      <c r="BH83" s="346" t="str">
        <f t="shared" si="55"/>
        <v/>
      </c>
      <c r="BI83" s="621"/>
      <c r="BJ83" s="400"/>
      <c r="BK83" s="599"/>
      <c r="BL83" s="81"/>
      <c r="BM83" s="347">
        <f t="shared" si="41"/>
        <v>0</v>
      </c>
      <c r="BN83" s="81"/>
      <c r="BO83" s="81"/>
      <c r="BP83" s="81"/>
      <c r="BQ83" s="81"/>
      <c r="BR83" s="81"/>
      <c r="BS83" s="81"/>
      <c r="BT83" s="81"/>
      <c r="BU83" s="81"/>
      <c r="BV83" s="347">
        <f t="shared" si="42"/>
        <v>0</v>
      </c>
      <c r="BW83" s="347">
        <f t="shared" si="43"/>
        <v>0</v>
      </c>
      <c r="BX83" s="631" t="str">
        <f t="shared" si="44"/>
        <v/>
      </c>
      <c r="BY83" s="400"/>
      <c r="BZ83" s="599"/>
      <c r="CA83" s="81"/>
      <c r="CB83" s="347">
        <f t="shared" si="45"/>
        <v>0</v>
      </c>
      <c r="CC83" s="81"/>
      <c r="CD83" s="81"/>
      <c r="CE83" s="81"/>
      <c r="CF83" s="81"/>
      <c r="CG83" s="81"/>
      <c r="CH83" s="81"/>
      <c r="CI83" s="81"/>
      <c r="CJ83" s="81"/>
      <c r="CK83" s="347">
        <f t="shared" si="46"/>
        <v>0</v>
      </c>
      <c r="CL83" s="347">
        <f t="shared" si="47"/>
        <v>0</v>
      </c>
      <c r="CM83" s="631" t="str">
        <f t="shared" si="48"/>
        <v/>
      </c>
      <c r="CN83" s="400"/>
      <c r="CO83" s="634" t="str">
        <f t="shared" si="49"/>
        <v/>
      </c>
      <c r="CP83" s="631" t="str">
        <f t="shared" si="50"/>
        <v/>
      </c>
    </row>
    <row r="84" spans="1:94" s="378" customFormat="1" ht="12.75" hidden="1" customHeight="1" x14ac:dyDescent="0.2">
      <c r="A84" s="547" t="str">
        <f>IF('5. Contrasts'!A84="","",'5. Contrasts'!A84)</f>
        <v>STEM credits earned - 17</v>
      </c>
      <c r="B84" s="211" t="str">
        <f>IF('5. Contrasts'!B84="","",'5. Contrasts'!B84)</f>
        <v/>
      </c>
      <c r="C84" s="211" t="str">
        <f>IF('5. Contrasts'!C84="","",'5. Contrasts'!C84)</f>
        <v/>
      </c>
      <c r="D84" s="91" t="str">
        <f>IF('5. Contrasts'!D84="","",'5. Contrasts'!D84)</f>
        <v/>
      </c>
      <c r="E84" s="212" t="str">
        <f>IF('5. Contrasts'!E84="","",'5. Contrasts'!E84)</f>
        <v>vs.</v>
      </c>
      <c r="F84" s="211" t="str">
        <f>IF('5. Contrasts'!F84="","",'5. Contrasts'!F84)</f>
        <v/>
      </c>
      <c r="G84" s="93" t="str">
        <f>IF('5. Contrasts'!G84="","",'5. Contrasts'!G84)</f>
        <v/>
      </c>
      <c r="H84" s="399" t="str">
        <f>IF('5. Contrasts'!H84="","",'5. Contrasts'!H84)</f>
        <v/>
      </c>
      <c r="I84" s="211" t="str">
        <f>IF('5. Contrasts'!I84="","",'5. Contrasts'!I84)</f>
        <v/>
      </c>
      <c r="J84" s="211" t="str">
        <f>IF('5. Contrasts'!J84="","",'5. Contrasts'!J84)</f>
        <v/>
      </c>
      <c r="K84" s="211" t="str">
        <f>IF('5. Contrasts'!K84="","",'5. Contrasts'!K84)</f>
        <v/>
      </c>
      <c r="L84" s="211" t="str">
        <f>IF('5. Contrasts'!L84="","",'5. Contrasts'!L84)</f>
        <v/>
      </c>
      <c r="M84" s="211" t="str">
        <f>IF('5. Contrasts'!M84="","",'5. Contrasts'!M84)</f>
        <v/>
      </c>
      <c r="N84" s="211" t="str">
        <f>IF('5. Contrasts'!N84="","",'5. Contrasts'!N84)</f>
        <v/>
      </c>
      <c r="O84" s="211" t="str">
        <f>IF('5. Contrasts'!O84="","",'5. Contrasts'!O84)</f>
        <v/>
      </c>
      <c r="P84" s="211" t="str">
        <f>IF('5. Contrasts'!P84="","",'5. Contrasts'!P84)</f>
        <v/>
      </c>
      <c r="Q84" s="211" t="str">
        <f>IF('5. Contrasts'!Q84="","",'5. Contrasts'!Q84)</f>
        <v/>
      </c>
      <c r="R84" s="211" t="str">
        <f>IF('5. Contrasts'!R84="","",'5. Contrasts'!R84)</f>
        <v/>
      </c>
      <c r="S84" s="211" t="str">
        <f>IF('5. Contrasts'!S84="","",'5. Contrasts'!S84)</f>
        <v/>
      </c>
      <c r="T84" s="211" t="str">
        <f>IF('5. Contrasts'!T84="","",'5. Contrasts'!T84)</f>
        <v/>
      </c>
      <c r="U84" s="211" t="str">
        <f>IF('5. Contrasts'!U84="","",'5. Contrasts'!U84)</f>
        <v/>
      </c>
      <c r="V84" s="211" t="str">
        <f>IF('5. Contrasts'!V84="","",'5. Contrasts'!V84)</f>
        <v/>
      </c>
      <c r="W84" s="211" t="str">
        <f>IF('5. Contrasts'!W84="","",'5. Contrasts'!W84)</f>
        <v/>
      </c>
      <c r="X84" s="211" t="str">
        <f>IF('5. Contrasts'!X84="","",'5. Contrasts'!X84)</f>
        <v/>
      </c>
      <c r="Y84" s="211" t="str">
        <f>IF('5. Contrasts'!Y84="","",'5. Contrasts'!Y84)</f>
        <v/>
      </c>
      <c r="Z84" s="585" t="str">
        <f>IF('5. Contrasts'!Z84="","",'5. Contrasts'!Z84)</f>
        <v/>
      </c>
      <c r="AA84" s="377">
        <f t="shared" si="35"/>
        <v>3</v>
      </c>
      <c r="AC84" s="599"/>
      <c r="AD84" s="81"/>
      <c r="AE84" s="345">
        <f t="shared" si="51"/>
        <v>0</v>
      </c>
      <c r="AF84" s="81"/>
      <c r="AG84" s="81"/>
      <c r="AH84" s="81"/>
      <c r="AI84" s="81"/>
      <c r="AJ84" s="81"/>
      <c r="AK84" s="81"/>
      <c r="AL84" s="81"/>
      <c r="AM84" s="81"/>
      <c r="AN84" s="345">
        <f t="shared" si="52"/>
        <v>0</v>
      </c>
      <c r="AO84" s="345">
        <f t="shared" si="36"/>
        <v>0</v>
      </c>
      <c r="AP84" s="619" t="str">
        <f t="shared" si="53"/>
        <v/>
      </c>
      <c r="AQ84" s="400"/>
      <c r="AR84" s="599"/>
      <c r="AS84" s="81"/>
      <c r="AT84" s="345">
        <f t="shared" si="37"/>
        <v>0</v>
      </c>
      <c r="AU84" s="81"/>
      <c r="AV84" s="81"/>
      <c r="AW84" s="81"/>
      <c r="AX84" s="81"/>
      <c r="AY84" s="81"/>
      <c r="AZ84" s="81"/>
      <c r="BA84" s="81"/>
      <c r="BB84" s="81"/>
      <c r="BC84" s="345">
        <f t="shared" si="38"/>
        <v>0</v>
      </c>
      <c r="BD84" s="345">
        <f t="shared" si="39"/>
        <v>0</v>
      </c>
      <c r="BE84" s="619" t="str">
        <f t="shared" si="40"/>
        <v/>
      </c>
      <c r="BF84" s="400"/>
      <c r="BG84" s="625" t="str">
        <f t="shared" si="54"/>
        <v/>
      </c>
      <c r="BH84" s="346" t="str">
        <f t="shared" si="55"/>
        <v/>
      </c>
      <c r="BI84" s="621"/>
      <c r="BJ84" s="400"/>
      <c r="BK84" s="599"/>
      <c r="BL84" s="81"/>
      <c r="BM84" s="347">
        <f t="shared" si="41"/>
        <v>0</v>
      </c>
      <c r="BN84" s="81"/>
      <c r="BO84" s="81"/>
      <c r="BP84" s="81"/>
      <c r="BQ84" s="81"/>
      <c r="BR84" s="81"/>
      <c r="BS84" s="81"/>
      <c r="BT84" s="81"/>
      <c r="BU84" s="81"/>
      <c r="BV84" s="347">
        <f t="shared" si="42"/>
        <v>0</v>
      </c>
      <c r="BW84" s="347">
        <f t="shared" si="43"/>
        <v>0</v>
      </c>
      <c r="BX84" s="631" t="str">
        <f t="shared" si="44"/>
        <v/>
      </c>
      <c r="BY84" s="400"/>
      <c r="BZ84" s="599"/>
      <c r="CA84" s="81"/>
      <c r="CB84" s="347">
        <f t="shared" si="45"/>
        <v>0</v>
      </c>
      <c r="CC84" s="81"/>
      <c r="CD84" s="81"/>
      <c r="CE84" s="81"/>
      <c r="CF84" s="81"/>
      <c r="CG84" s="81"/>
      <c r="CH84" s="81"/>
      <c r="CI84" s="81"/>
      <c r="CJ84" s="81"/>
      <c r="CK84" s="347">
        <f t="shared" si="46"/>
        <v>0</v>
      </c>
      <c r="CL84" s="347">
        <f t="shared" si="47"/>
        <v>0</v>
      </c>
      <c r="CM84" s="631" t="str">
        <f t="shared" si="48"/>
        <v/>
      </c>
      <c r="CN84" s="400"/>
      <c r="CO84" s="634" t="str">
        <f t="shared" si="49"/>
        <v/>
      </c>
      <c r="CP84" s="631" t="str">
        <f t="shared" si="50"/>
        <v/>
      </c>
    </row>
    <row r="85" spans="1:94" s="378" customFormat="1" ht="12.75" hidden="1" customHeight="1" x14ac:dyDescent="0.2">
      <c r="A85" s="547" t="str">
        <f>IF('5. Contrasts'!A85="","",'5. Contrasts'!A85)</f>
        <v>STEM credits earned - 18</v>
      </c>
      <c r="B85" s="211" t="str">
        <f>IF('5. Contrasts'!B85="","",'5. Contrasts'!B85)</f>
        <v/>
      </c>
      <c r="C85" s="211" t="str">
        <f>IF('5. Contrasts'!C85="","",'5. Contrasts'!C85)</f>
        <v/>
      </c>
      <c r="D85" s="91" t="str">
        <f>IF('5. Contrasts'!D85="","",'5. Contrasts'!D85)</f>
        <v/>
      </c>
      <c r="E85" s="212" t="str">
        <f>IF('5. Contrasts'!E85="","",'5. Contrasts'!E85)</f>
        <v>vs.</v>
      </c>
      <c r="F85" s="211" t="str">
        <f>IF('5. Contrasts'!F85="","",'5. Contrasts'!F85)</f>
        <v/>
      </c>
      <c r="G85" s="93" t="str">
        <f>IF('5. Contrasts'!G85="","",'5. Contrasts'!G85)</f>
        <v/>
      </c>
      <c r="H85" s="399" t="str">
        <f>IF('5. Contrasts'!H85="","",'5. Contrasts'!H85)</f>
        <v/>
      </c>
      <c r="I85" s="211" t="str">
        <f>IF('5. Contrasts'!I85="","",'5. Contrasts'!I85)</f>
        <v/>
      </c>
      <c r="J85" s="211" t="str">
        <f>IF('5. Contrasts'!J85="","",'5. Contrasts'!J85)</f>
        <v/>
      </c>
      <c r="K85" s="211" t="str">
        <f>IF('5. Contrasts'!K85="","",'5. Contrasts'!K85)</f>
        <v/>
      </c>
      <c r="L85" s="211" t="str">
        <f>IF('5. Contrasts'!L85="","",'5. Contrasts'!L85)</f>
        <v/>
      </c>
      <c r="M85" s="211" t="str">
        <f>IF('5. Contrasts'!M85="","",'5. Contrasts'!M85)</f>
        <v/>
      </c>
      <c r="N85" s="211" t="str">
        <f>IF('5. Contrasts'!N85="","",'5. Contrasts'!N85)</f>
        <v/>
      </c>
      <c r="O85" s="211" t="str">
        <f>IF('5. Contrasts'!O85="","",'5. Contrasts'!O85)</f>
        <v/>
      </c>
      <c r="P85" s="211" t="str">
        <f>IF('5. Contrasts'!P85="","",'5. Contrasts'!P85)</f>
        <v/>
      </c>
      <c r="Q85" s="211" t="str">
        <f>IF('5. Contrasts'!Q85="","",'5. Contrasts'!Q85)</f>
        <v/>
      </c>
      <c r="R85" s="211" t="str">
        <f>IF('5. Contrasts'!R85="","",'5. Contrasts'!R85)</f>
        <v/>
      </c>
      <c r="S85" s="211" t="str">
        <f>IF('5. Contrasts'!S85="","",'5. Contrasts'!S85)</f>
        <v/>
      </c>
      <c r="T85" s="211" t="str">
        <f>IF('5. Contrasts'!T85="","",'5. Contrasts'!T85)</f>
        <v/>
      </c>
      <c r="U85" s="211" t="str">
        <f>IF('5. Contrasts'!U85="","",'5. Contrasts'!U85)</f>
        <v/>
      </c>
      <c r="V85" s="211" t="str">
        <f>IF('5. Contrasts'!V85="","",'5. Contrasts'!V85)</f>
        <v/>
      </c>
      <c r="W85" s="211" t="str">
        <f>IF('5. Contrasts'!W85="","",'5. Contrasts'!W85)</f>
        <v/>
      </c>
      <c r="X85" s="211" t="str">
        <f>IF('5. Contrasts'!X85="","",'5. Contrasts'!X85)</f>
        <v/>
      </c>
      <c r="Y85" s="211" t="str">
        <f>IF('5. Contrasts'!Y85="","",'5. Contrasts'!Y85)</f>
        <v/>
      </c>
      <c r="Z85" s="585" t="str">
        <f>IF('5. Contrasts'!Z85="","",'5. Contrasts'!Z85)</f>
        <v/>
      </c>
      <c r="AA85" s="377">
        <f t="shared" si="35"/>
        <v>3</v>
      </c>
      <c r="AC85" s="599"/>
      <c r="AD85" s="81"/>
      <c r="AE85" s="345">
        <f t="shared" si="51"/>
        <v>0</v>
      </c>
      <c r="AF85" s="81"/>
      <c r="AG85" s="81"/>
      <c r="AH85" s="81"/>
      <c r="AI85" s="81"/>
      <c r="AJ85" s="81"/>
      <c r="AK85" s="81"/>
      <c r="AL85" s="81"/>
      <c r="AM85" s="81"/>
      <c r="AN85" s="345">
        <f t="shared" si="52"/>
        <v>0</v>
      </c>
      <c r="AO85" s="345">
        <f t="shared" si="36"/>
        <v>0</v>
      </c>
      <c r="AP85" s="619" t="str">
        <f t="shared" si="53"/>
        <v/>
      </c>
      <c r="AQ85" s="400"/>
      <c r="AR85" s="599"/>
      <c r="AS85" s="81"/>
      <c r="AT85" s="345">
        <f t="shared" si="37"/>
        <v>0</v>
      </c>
      <c r="AU85" s="81"/>
      <c r="AV85" s="81"/>
      <c r="AW85" s="81"/>
      <c r="AX85" s="81"/>
      <c r="AY85" s="81"/>
      <c r="AZ85" s="81"/>
      <c r="BA85" s="81"/>
      <c r="BB85" s="81"/>
      <c r="BC85" s="345">
        <f t="shared" si="38"/>
        <v>0</v>
      </c>
      <c r="BD85" s="345">
        <f t="shared" si="39"/>
        <v>0</v>
      </c>
      <c r="BE85" s="619" t="str">
        <f t="shared" si="40"/>
        <v/>
      </c>
      <c r="BF85" s="400"/>
      <c r="BG85" s="625" t="str">
        <f t="shared" si="54"/>
        <v/>
      </c>
      <c r="BH85" s="346" t="str">
        <f t="shared" si="55"/>
        <v/>
      </c>
      <c r="BI85" s="621"/>
      <c r="BJ85" s="400"/>
      <c r="BK85" s="599"/>
      <c r="BL85" s="81"/>
      <c r="BM85" s="347">
        <f t="shared" si="41"/>
        <v>0</v>
      </c>
      <c r="BN85" s="81"/>
      <c r="BO85" s="81"/>
      <c r="BP85" s="81"/>
      <c r="BQ85" s="81"/>
      <c r="BR85" s="81"/>
      <c r="BS85" s="81"/>
      <c r="BT85" s="81"/>
      <c r="BU85" s="81"/>
      <c r="BV85" s="347">
        <f t="shared" si="42"/>
        <v>0</v>
      </c>
      <c r="BW85" s="347">
        <f t="shared" si="43"/>
        <v>0</v>
      </c>
      <c r="BX85" s="631" t="str">
        <f t="shared" si="44"/>
        <v/>
      </c>
      <c r="BY85" s="400"/>
      <c r="BZ85" s="599"/>
      <c r="CA85" s="81"/>
      <c r="CB85" s="347">
        <f t="shared" si="45"/>
        <v>0</v>
      </c>
      <c r="CC85" s="81"/>
      <c r="CD85" s="81"/>
      <c r="CE85" s="81"/>
      <c r="CF85" s="81"/>
      <c r="CG85" s="81"/>
      <c r="CH85" s="81"/>
      <c r="CI85" s="81"/>
      <c r="CJ85" s="81"/>
      <c r="CK85" s="347">
        <f t="shared" si="46"/>
        <v>0</v>
      </c>
      <c r="CL85" s="347">
        <f t="shared" si="47"/>
        <v>0</v>
      </c>
      <c r="CM85" s="631" t="str">
        <f t="shared" si="48"/>
        <v/>
      </c>
      <c r="CN85" s="400"/>
      <c r="CO85" s="634" t="str">
        <f t="shared" si="49"/>
        <v/>
      </c>
      <c r="CP85" s="631" t="str">
        <f t="shared" si="50"/>
        <v/>
      </c>
    </row>
    <row r="86" spans="1:94" s="378" customFormat="1" ht="12.75" hidden="1" customHeight="1" x14ac:dyDescent="0.2">
      <c r="A86" s="547" t="str">
        <f>IF('5. Contrasts'!A86="","",'5. Contrasts'!A86)</f>
        <v>STEM credits earned - 19</v>
      </c>
      <c r="B86" s="211" t="str">
        <f>IF('5. Contrasts'!B86="","",'5. Contrasts'!B86)</f>
        <v/>
      </c>
      <c r="C86" s="211" t="str">
        <f>IF('5. Contrasts'!C86="","",'5. Contrasts'!C86)</f>
        <v/>
      </c>
      <c r="D86" s="91" t="str">
        <f>IF('5. Contrasts'!D86="","",'5. Contrasts'!D86)</f>
        <v/>
      </c>
      <c r="E86" s="212" t="str">
        <f>IF('5. Contrasts'!E86="","",'5. Contrasts'!E86)</f>
        <v>vs.</v>
      </c>
      <c r="F86" s="211" t="str">
        <f>IF('5. Contrasts'!F86="","",'5. Contrasts'!F86)</f>
        <v/>
      </c>
      <c r="G86" s="93" t="str">
        <f>IF('5. Contrasts'!G86="","",'5. Contrasts'!G86)</f>
        <v/>
      </c>
      <c r="H86" s="399" t="str">
        <f>IF('5. Contrasts'!H86="","",'5. Contrasts'!H86)</f>
        <v/>
      </c>
      <c r="I86" s="211" t="str">
        <f>IF('5. Contrasts'!I86="","",'5. Contrasts'!I86)</f>
        <v/>
      </c>
      <c r="J86" s="211" t="str">
        <f>IF('5. Contrasts'!J86="","",'5. Contrasts'!J86)</f>
        <v/>
      </c>
      <c r="K86" s="211" t="str">
        <f>IF('5. Contrasts'!K86="","",'5. Contrasts'!K86)</f>
        <v/>
      </c>
      <c r="L86" s="211" t="str">
        <f>IF('5. Contrasts'!L86="","",'5. Contrasts'!L86)</f>
        <v/>
      </c>
      <c r="M86" s="211" t="str">
        <f>IF('5. Contrasts'!M86="","",'5. Contrasts'!M86)</f>
        <v/>
      </c>
      <c r="N86" s="211" t="str">
        <f>IF('5. Contrasts'!N86="","",'5. Contrasts'!N86)</f>
        <v/>
      </c>
      <c r="O86" s="211" t="str">
        <f>IF('5. Contrasts'!O86="","",'5. Contrasts'!O86)</f>
        <v/>
      </c>
      <c r="P86" s="211" t="str">
        <f>IF('5. Contrasts'!P86="","",'5. Contrasts'!P86)</f>
        <v/>
      </c>
      <c r="Q86" s="211" t="str">
        <f>IF('5. Contrasts'!Q86="","",'5. Contrasts'!Q86)</f>
        <v/>
      </c>
      <c r="R86" s="211" t="str">
        <f>IF('5. Contrasts'!R86="","",'5. Contrasts'!R86)</f>
        <v/>
      </c>
      <c r="S86" s="211" t="str">
        <f>IF('5. Contrasts'!S86="","",'5. Contrasts'!S86)</f>
        <v/>
      </c>
      <c r="T86" s="211" t="str">
        <f>IF('5. Contrasts'!T86="","",'5. Contrasts'!T86)</f>
        <v/>
      </c>
      <c r="U86" s="211" t="str">
        <f>IF('5. Contrasts'!U86="","",'5. Contrasts'!U86)</f>
        <v/>
      </c>
      <c r="V86" s="211" t="str">
        <f>IF('5. Contrasts'!V86="","",'5. Contrasts'!V86)</f>
        <v/>
      </c>
      <c r="W86" s="211" t="str">
        <f>IF('5. Contrasts'!W86="","",'5. Contrasts'!W86)</f>
        <v/>
      </c>
      <c r="X86" s="211" t="str">
        <f>IF('5. Contrasts'!X86="","",'5. Contrasts'!X86)</f>
        <v/>
      </c>
      <c r="Y86" s="211" t="str">
        <f>IF('5. Contrasts'!Y86="","",'5. Contrasts'!Y86)</f>
        <v/>
      </c>
      <c r="Z86" s="585" t="str">
        <f>IF('5. Contrasts'!Z86="","",'5. Contrasts'!Z86)</f>
        <v/>
      </c>
      <c r="AA86" s="377">
        <f t="shared" si="35"/>
        <v>3</v>
      </c>
      <c r="AC86" s="599"/>
      <c r="AD86" s="81"/>
      <c r="AE86" s="345">
        <f t="shared" si="51"/>
        <v>0</v>
      </c>
      <c r="AF86" s="81"/>
      <c r="AG86" s="81"/>
      <c r="AH86" s="81"/>
      <c r="AI86" s="81"/>
      <c r="AJ86" s="81"/>
      <c r="AK86" s="81"/>
      <c r="AL86" s="81"/>
      <c r="AM86" s="81"/>
      <c r="AN86" s="345">
        <f t="shared" si="52"/>
        <v>0</v>
      </c>
      <c r="AO86" s="345">
        <f t="shared" si="36"/>
        <v>0</v>
      </c>
      <c r="AP86" s="619" t="str">
        <f t="shared" si="53"/>
        <v/>
      </c>
      <c r="AQ86" s="400"/>
      <c r="AR86" s="599"/>
      <c r="AS86" s="81"/>
      <c r="AT86" s="345">
        <f t="shared" si="37"/>
        <v>0</v>
      </c>
      <c r="AU86" s="81"/>
      <c r="AV86" s="81"/>
      <c r="AW86" s="81"/>
      <c r="AX86" s="81"/>
      <c r="AY86" s="81"/>
      <c r="AZ86" s="81"/>
      <c r="BA86" s="81"/>
      <c r="BB86" s="81"/>
      <c r="BC86" s="345">
        <f t="shared" si="38"/>
        <v>0</v>
      </c>
      <c r="BD86" s="345">
        <f t="shared" si="39"/>
        <v>0</v>
      </c>
      <c r="BE86" s="619" t="str">
        <f t="shared" si="40"/>
        <v/>
      </c>
      <c r="BF86" s="400"/>
      <c r="BG86" s="625" t="str">
        <f t="shared" si="54"/>
        <v/>
      </c>
      <c r="BH86" s="346" t="str">
        <f t="shared" si="55"/>
        <v/>
      </c>
      <c r="BI86" s="621"/>
      <c r="BJ86" s="400"/>
      <c r="BK86" s="599"/>
      <c r="BL86" s="81"/>
      <c r="BM86" s="347">
        <f t="shared" si="41"/>
        <v>0</v>
      </c>
      <c r="BN86" s="81"/>
      <c r="BO86" s="81"/>
      <c r="BP86" s="81"/>
      <c r="BQ86" s="81"/>
      <c r="BR86" s="81"/>
      <c r="BS86" s="81"/>
      <c r="BT86" s="81"/>
      <c r="BU86" s="81"/>
      <c r="BV86" s="347">
        <f t="shared" si="42"/>
        <v>0</v>
      </c>
      <c r="BW86" s="347">
        <f t="shared" si="43"/>
        <v>0</v>
      </c>
      <c r="BX86" s="631" t="str">
        <f t="shared" si="44"/>
        <v/>
      </c>
      <c r="BY86" s="400"/>
      <c r="BZ86" s="599"/>
      <c r="CA86" s="81"/>
      <c r="CB86" s="347">
        <f t="shared" si="45"/>
        <v>0</v>
      </c>
      <c r="CC86" s="81"/>
      <c r="CD86" s="81"/>
      <c r="CE86" s="81"/>
      <c r="CF86" s="81"/>
      <c r="CG86" s="81"/>
      <c r="CH86" s="81"/>
      <c r="CI86" s="81"/>
      <c r="CJ86" s="81"/>
      <c r="CK86" s="347">
        <f t="shared" si="46"/>
        <v>0</v>
      </c>
      <c r="CL86" s="347">
        <f t="shared" si="47"/>
        <v>0</v>
      </c>
      <c r="CM86" s="631" t="str">
        <f t="shared" si="48"/>
        <v/>
      </c>
      <c r="CN86" s="400"/>
      <c r="CO86" s="634" t="str">
        <f t="shared" si="49"/>
        <v/>
      </c>
      <c r="CP86" s="631" t="str">
        <f t="shared" si="50"/>
        <v/>
      </c>
    </row>
    <row r="87" spans="1:94" s="378" customFormat="1" ht="12.75" hidden="1" customHeight="1" x14ac:dyDescent="0.2">
      <c r="A87" s="547" t="str">
        <f>IF('5. Contrasts'!A87="","",'5. Contrasts'!A87)</f>
        <v>STEM credits earned - 20</v>
      </c>
      <c r="B87" s="211" t="str">
        <f>IF('5. Contrasts'!B87="","",'5. Contrasts'!B87)</f>
        <v/>
      </c>
      <c r="C87" s="211" t="str">
        <f>IF('5. Contrasts'!C87="","",'5. Contrasts'!C87)</f>
        <v/>
      </c>
      <c r="D87" s="91" t="str">
        <f>IF('5. Contrasts'!D87="","",'5. Contrasts'!D87)</f>
        <v/>
      </c>
      <c r="E87" s="212" t="str">
        <f>IF('5. Contrasts'!E87="","",'5. Contrasts'!E87)</f>
        <v>vs.</v>
      </c>
      <c r="F87" s="211" t="str">
        <f>IF('5. Contrasts'!F87="","",'5. Contrasts'!F87)</f>
        <v/>
      </c>
      <c r="G87" s="93" t="str">
        <f>IF('5. Contrasts'!G87="","",'5. Contrasts'!G87)</f>
        <v/>
      </c>
      <c r="H87" s="399" t="str">
        <f>IF('5. Contrasts'!H87="","",'5. Contrasts'!H87)</f>
        <v/>
      </c>
      <c r="I87" s="211" t="str">
        <f>IF('5. Contrasts'!I87="","",'5. Contrasts'!I87)</f>
        <v/>
      </c>
      <c r="J87" s="211" t="str">
        <f>IF('5. Contrasts'!J87="","",'5. Contrasts'!J87)</f>
        <v/>
      </c>
      <c r="K87" s="211" t="str">
        <f>IF('5. Contrasts'!K87="","",'5. Contrasts'!K87)</f>
        <v/>
      </c>
      <c r="L87" s="211" t="str">
        <f>IF('5. Contrasts'!L87="","",'5. Contrasts'!L87)</f>
        <v/>
      </c>
      <c r="M87" s="211" t="str">
        <f>IF('5. Contrasts'!M87="","",'5. Contrasts'!M87)</f>
        <v/>
      </c>
      <c r="N87" s="211" t="str">
        <f>IF('5. Contrasts'!N87="","",'5. Contrasts'!N87)</f>
        <v/>
      </c>
      <c r="O87" s="211" t="str">
        <f>IF('5. Contrasts'!O87="","",'5. Contrasts'!O87)</f>
        <v/>
      </c>
      <c r="P87" s="211" t="str">
        <f>IF('5. Contrasts'!P87="","",'5. Contrasts'!P87)</f>
        <v/>
      </c>
      <c r="Q87" s="211" t="str">
        <f>IF('5. Contrasts'!Q87="","",'5. Contrasts'!Q87)</f>
        <v/>
      </c>
      <c r="R87" s="211" t="str">
        <f>IF('5. Contrasts'!R87="","",'5. Contrasts'!R87)</f>
        <v/>
      </c>
      <c r="S87" s="211" t="str">
        <f>IF('5. Contrasts'!S87="","",'5. Contrasts'!S87)</f>
        <v/>
      </c>
      <c r="T87" s="211" t="str">
        <f>IF('5. Contrasts'!T87="","",'5. Contrasts'!T87)</f>
        <v/>
      </c>
      <c r="U87" s="211" t="str">
        <f>IF('5. Contrasts'!U87="","",'5. Contrasts'!U87)</f>
        <v/>
      </c>
      <c r="V87" s="211" t="str">
        <f>IF('5. Contrasts'!V87="","",'5. Contrasts'!V87)</f>
        <v/>
      </c>
      <c r="W87" s="211" t="str">
        <f>IF('5. Contrasts'!W87="","",'5. Contrasts'!W87)</f>
        <v/>
      </c>
      <c r="X87" s="211" t="str">
        <f>IF('5. Contrasts'!X87="","",'5. Contrasts'!X87)</f>
        <v/>
      </c>
      <c r="Y87" s="211" t="str">
        <f>IF('5. Contrasts'!Y87="","",'5. Contrasts'!Y87)</f>
        <v/>
      </c>
      <c r="Z87" s="585" t="str">
        <f>IF('5. Contrasts'!Z87="","",'5. Contrasts'!Z87)</f>
        <v/>
      </c>
      <c r="AA87" s="377">
        <f t="shared" si="35"/>
        <v>3</v>
      </c>
      <c r="AC87" s="599"/>
      <c r="AD87" s="81"/>
      <c r="AE87" s="345">
        <f t="shared" si="51"/>
        <v>0</v>
      </c>
      <c r="AF87" s="81"/>
      <c r="AG87" s="81"/>
      <c r="AH87" s="81"/>
      <c r="AI87" s="81"/>
      <c r="AJ87" s="81"/>
      <c r="AK87" s="81"/>
      <c r="AL87" s="81"/>
      <c r="AM87" s="81"/>
      <c r="AN87" s="345">
        <f t="shared" si="52"/>
        <v>0</v>
      </c>
      <c r="AO87" s="345">
        <f t="shared" si="36"/>
        <v>0</v>
      </c>
      <c r="AP87" s="619" t="str">
        <f t="shared" si="53"/>
        <v/>
      </c>
      <c r="AQ87" s="400"/>
      <c r="AR87" s="599"/>
      <c r="AS87" s="81"/>
      <c r="AT87" s="345">
        <f t="shared" si="37"/>
        <v>0</v>
      </c>
      <c r="AU87" s="81"/>
      <c r="AV87" s="81"/>
      <c r="AW87" s="81"/>
      <c r="AX87" s="81"/>
      <c r="AY87" s="81"/>
      <c r="AZ87" s="81"/>
      <c r="BA87" s="81"/>
      <c r="BB87" s="81"/>
      <c r="BC87" s="345">
        <f t="shared" si="38"/>
        <v>0</v>
      </c>
      <c r="BD87" s="345">
        <f t="shared" si="39"/>
        <v>0</v>
      </c>
      <c r="BE87" s="619" t="str">
        <f t="shared" si="40"/>
        <v/>
      </c>
      <c r="BF87" s="400"/>
      <c r="BG87" s="625" t="str">
        <f t="shared" si="54"/>
        <v/>
      </c>
      <c r="BH87" s="346" t="str">
        <f t="shared" si="55"/>
        <v/>
      </c>
      <c r="BI87" s="621"/>
      <c r="BJ87" s="400"/>
      <c r="BK87" s="599"/>
      <c r="BL87" s="81"/>
      <c r="BM87" s="347">
        <f t="shared" si="41"/>
        <v>0</v>
      </c>
      <c r="BN87" s="81"/>
      <c r="BO87" s="81"/>
      <c r="BP87" s="81"/>
      <c r="BQ87" s="81"/>
      <c r="BR87" s="81"/>
      <c r="BS87" s="81"/>
      <c r="BT87" s="81"/>
      <c r="BU87" s="81"/>
      <c r="BV87" s="347">
        <f t="shared" si="42"/>
        <v>0</v>
      </c>
      <c r="BW87" s="347">
        <f t="shared" si="43"/>
        <v>0</v>
      </c>
      <c r="BX87" s="631" t="str">
        <f t="shared" si="44"/>
        <v/>
      </c>
      <c r="BY87" s="400"/>
      <c r="BZ87" s="599"/>
      <c r="CA87" s="81"/>
      <c r="CB87" s="347">
        <f t="shared" si="45"/>
        <v>0</v>
      </c>
      <c r="CC87" s="81"/>
      <c r="CD87" s="81"/>
      <c r="CE87" s="81"/>
      <c r="CF87" s="81"/>
      <c r="CG87" s="81"/>
      <c r="CH87" s="81"/>
      <c r="CI87" s="81"/>
      <c r="CJ87" s="81"/>
      <c r="CK87" s="347">
        <f t="shared" si="46"/>
        <v>0</v>
      </c>
      <c r="CL87" s="347">
        <f t="shared" si="47"/>
        <v>0</v>
      </c>
      <c r="CM87" s="631" t="str">
        <f t="shared" si="48"/>
        <v/>
      </c>
      <c r="CN87" s="400"/>
      <c r="CO87" s="634" t="str">
        <f t="shared" si="49"/>
        <v/>
      </c>
      <c r="CP87" s="631" t="str">
        <f t="shared" si="50"/>
        <v/>
      </c>
    </row>
    <row r="88" spans="1:94" s="378" customFormat="1" ht="12.75" hidden="1" customHeight="1" x14ac:dyDescent="0.2">
      <c r="A88" s="547" t="str">
        <f>IF('5. Contrasts'!A88="","",'5. Contrasts'!A88)</f>
        <v>STEM credits earned - 21</v>
      </c>
      <c r="B88" s="211" t="str">
        <f>IF('5. Contrasts'!B88="","",'5. Contrasts'!B88)</f>
        <v/>
      </c>
      <c r="C88" s="211" t="str">
        <f>IF('5. Contrasts'!C88="","",'5. Contrasts'!C88)</f>
        <v/>
      </c>
      <c r="D88" s="91" t="str">
        <f>IF('5. Contrasts'!D88="","",'5. Contrasts'!D88)</f>
        <v/>
      </c>
      <c r="E88" s="212" t="str">
        <f>IF('5. Contrasts'!E88="","",'5. Contrasts'!E88)</f>
        <v>vs.</v>
      </c>
      <c r="F88" s="211" t="str">
        <f>IF('5. Contrasts'!F88="","",'5. Contrasts'!F88)</f>
        <v/>
      </c>
      <c r="G88" s="93" t="str">
        <f>IF('5. Contrasts'!G88="","",'5. Contrasts'!G88)</f>
        <v/>
      </c>
      <c r="H88" s="399" t="str">
        <f>IF('5. Contrasts'!H88="","",'5. Contrasts'!H88)</f>
        <v/>
      </c>
      <c r="I88" s="211" t="str">
        <f>IF('5. Contrasts'!I88="","",'5. Contrasts'!I88)</f>
        <v/>
      </c>
      <c r="J88" s="211" t="str">
        <f>IF('5. Contrasts'!J88="","",'5. Contrasts'!J88)</f>
        <v/>
      </c>
      <c r="K88" s="211" t="str">
        <f>IF('5. Contrasts'!K88="","",'5. Contrasts'!K88)</f>
        <v/>
      </c>
      <c r="L88" s="211" t="str">
        <f>IF('5. Contrasts'!L88="","",'5. Contrasts'!L88)</f>
        <v/>
      </c>
      <c r="M88" s="211" t="str">
        <f>IF('5. Contrasts'!M88="","",'5. Contrasts'!M88)</f>
        <v/>
      </c>
      <c r="N88" s="211" t="str">
        <f>IF('5. Contrasts'!N88="","",'5. Contrasts'!N88)</f>
        <v/>
      </c>
      <c r="O88" s="211" t="str">
        <f>IF('5. Contrasts'!O88="","",'5. Contrasts'!O88)</f>
        <v/>
      </c>
      <c r="P88" s="211" t="str">
        <f>IF('5. Contrasts'!P88="","",'5. Contrasts'!P88)</f>
        <v/>
      </c>
      <c r="Q88" s="211" t="str">
        <f>IF('5. Contrasts'!Q88="","",'5. Contrasts'!Q88)</f>
        <v/>
      </c>
      <c r="R88" s="211" t="str">
        <f>IF('5. Contrasts'!R88="","",'5. Contrasts'!R88)</f>
        <v/>
      </c>
      <c r="S88" s="211" t="str">
        <f>IF('5. Contrasts'!S88="","",'5. Contrasts'!S88)</f>
        <v/>
      </c>
      <c r="T88" s="211" t="str">
        <f>IF('5. Contrasts'!T88="","",'5. Contrasts'!T88)</f>
        <v/>
      </c>
      <c r="U88" s="211" t="str">
        <f>IF('5. Contrasts'!U88="","",'5. Contrasts'!U88)</f>
        <v/>
      </c>
      <c r="V88" s="211" t="str">
        <f>IF('5. Contrasts'!V88="","",'5. Contrasts'!V88)</f>
        <v/>
      </c>
      <c r="W88" s="211" t="str">
        <f>IF('5. Contrasts'!W88="","",'5. Contrasts'!W88)</f>
        <v/>
      </c>
      <c r="X88" s="211" t="str">
        <f>IF('5. Contrasts'!X88="","",'5. Contrasts'!X88)</f>
        <v/>
      </c>
      <c r="Y88" s="211" t="str">
        <f>IF('5. Contrasts'!Y88="","",'5. Contrasts'!Y88)</f>
        <v/>
      </c>
      <c r="Z88" s="585" t="str">
        <f>IF('5. Contrasts'!Z88="","",'5. Contrasts'!Z88)</f>
        <v/>
      </c>
      <c r="AA88" s="377">
        <f t="shared" si="35"/>
        <v>3</v>
      </c>
      <c r="AC88" s="599"/>
      <c r="AD88" s="81"/>
      <c r="AE88" s="345">
        <f t="shared" si="51"/>
        <v>0</v>
      </c>
      <c r="AF88" s="81"/>
      <c r="AG88" s="81"/>
      <c r="AH88" s="81"/>
      <c r="AI88" s="81"/>
      <c r="AJ88" s="81"/>
      <c r="AK88" s="81"/>
      <c r="AL88" s="81"/>
      <c r="AM88" s="81"/>
      <c r="AN88" s="345">
        <f t="shared" si="52"/>
        <v>0</v>
      </c>
      <c r="AO88" s="345">
        <f t="shared" si="36"/>
        <v>0</v>
      </c>
      <c r="AP88" s="619" t="str">
        <f t="shared" si="53"/>
        <v/>
      </c>
      <c r="AQ88" s="400"/>
      <c r="AR88" s="599"/>
      <c r="AS88" s="81"/>
      <c r="AT88" s="345">
        <f t="shared" si="37"/>
        <v>0</v>
      </c>
      <c r="AU88" s="81"/>
      <c r="AV88" s="81"/>
      <c r="AW88" s="81"/>
      <c r="AX88" s="81"/>
      <c r="AY88" s="81"/>
      <c r="AZ88" s="81"/>
      <c r="BA88" s="81"/>
      <c r="BB88" s="81"/>
      <c r="BC88" s="345">
        <f t="shared" si="38"/>
        <v>0</v>
      </c>
      <c r="BD88" s="345">
        <f t="shared" si="39"/>
        <v>0</v>
      </c>
      <c r="BE88" s="619" t="str">
        <f t="shared" si="40"/>
        <v/>
      </c>
      <c r="BF88" s="400"/>
      <c r="BG88" s="625" t="str">
        <f t="shared" si="54"/>
        <v/>
      </c>
      <c r="BH88" s="346" t="str">
        <f t="shared" si="55"/>
        <v/>
      </c>
      <c r="BI88" s="621"/>
      <c r="BJ88" s="400"/>
      <c r="BK88" s="599"/>
      <c r="BL88" s="81"/>
      <c r="BM88" s="347">
        <f t="shared" si="41"/>
        <v>0</v>
      </c>
      <c r="BN88" s="81"/>
      <c r="BO88" s="81"/>
      <c r="BP88" s="81"/>
      <c r="BQ88" s="81"/>
      <c r="BR88" s="81"/>
      <c r="BS88" s="81"/>
      <c r="BT88" s="81"/>
      <c r="BU88" s="81"/>
      <c r="BV88" s="347">
        <f t="shared" si="42"/>
        <v>0</v>
      </c>
      <c r="BW88" s="347">
        <f t="shared" si="43"/>
        <v>0</v>
      </c>
      <c r="BX88" s="631" t="str">
        <f t="shared" si="44"/>
        <v/>
      </c>
      <c r="BY88" s="400"/>
      <c r="BZ88" s="599"/>
      <c r="CA88" s="81"/>
      <c r="CB88" s="347">
        <f t="shared" si="45"/>
        <v>0</v>
      </c>
      <c r="CC88" s="81"/>
      <c r="CD88" s="81"/>
      <c r="CE88" s="81"/>
      <c r="CF88" s="81"/>
      <c r="CG88" s="81"/>
      <c r="CH88" s="81"/>
      <c r="CI88" s="81"/>
      <c r="CJ88" s="81"/>
      <c r="CK88" s="347">
        <f t="shared" si="46"/>
        <v>0</v>
      </c>
      <c r="CL88" s="347">
        <f t="shared" si="47"/>
        <v>0</v>
      </c>
      <c r="CM88" s="631" t="str">
        <f t="shared" si="48"/>
        <v/>
      </c>
      <c r="CN88" s="400"/>
      <c r="CO88" s="634" t="str">
        <f t="shared" si="49"/>
        <v/>
      </c>
      <c r="CP88" s="631" t="str">
        <f t="shared" si="50"/>
        <v/>
      </c>
    </row>
    <row r="89" spans="1:94" s="378" customFormat="1" ht="12.75" hidden="1" customHeight="1" x14ac:dyDescent="0.2">
      <c r="A89" s="547" t="str">
        <f>IF('5. Contrasts'!A89="","",'5. Contrasts'!A89)</f>
        <v>STEM credits earned - 22</v>
      </c>
      <c r="B89" s="211" t="str">
        <f>IF('5. Contrasts'!B89="","",'5. Contrasts'!B89)</f>
        <v/>
      </c>
      <c r="C89" s="211" t="str">
        <f>IF('5. Contrasts'!C89="","",'5. Contrasts'!C89)</f>
        <v/>
      </c>
      <c r="D89" s="91" t="str">
        <f>IF('5. Contrasts'!D89="","",'5. Contrasts'!D89)</f>
        <v/>
      </c>
      <c r="E89" s="212" t="str">
        <f>IF('5. Contrasts'!E89="","",'5. Contrasts'!E89)</f>
        <v>vs.</v>
      </c>
      <c r="F89" s="211" t="str">
        <f>IF('5. Contrasts'!F89="","",'5. Contrasts'!F89)</f>
        <v/>
      </c>
      <c r="G89" s="93" t="str">
        <f>IF('5. Contrasts'!G89="","",'5. Contrasts'!G89)</f>
        <v/>
      </c>
      <c r="H89" s="399" t="str">
        <f>IF('5. Contrasts'!H89="","",'5. Contrasts'!H89)</f>
        <v/>
      </c>
      <c r="I89" s="211" t="str">
        <f>IF('5. Contrasts'!I89="","",'5. Contrasts'!I89)</f>
        <v/>
      </c>
      <c r="J89" s="211" t="str">
        <f>IF('5. Contrasts'!J89="","",'5. Contrasts'!J89)</f>
        <v/>
      </c>
      <c r="K89" s="211" t="str">
        <f>IF('5. Contrasts'!K89="","",'5. Contrasts'!K89)</f>
        <v/>
      </c>
      <c r="L89" s="211" t="str">
        <f>IF('5. Contrasts'!L89="","",'5. Contrasts'!L89)</f>
        <v/>
      </c>
      <c r="M89" s="211" t="str">
        <f>IF('5. Contrasts'!M89="","",'5. Contrasts'!M89)</f>
        <v/>
      </c>
      <c r="N89" s="211" t="str">
        <f>IF('5. Contrasts'!N89="","",'5. Contrasts'!N89)</f>
        <v/>
      </c>
      <c r="O89" s="211" t="str">
        <f>IF('5. Contrasts'!O89="","",'5. Contrasts'!O89)</f>
        <v/>
      </c>
      <c r="P89" s="211" t="str">
        <f>IF('5. Contrasts'!P89="","",'5. Contrasts'!P89)</f>
        <v/>
      </c>
      <c r="Q89" s="211" t="str">
        <f>IF('5. Contrasts'!Q89="","",'5. Contrasts'!Q89)</f>
        <v/>
      </c>
      <c r="R89" s="211" t="str">
        <f>IF('5. Contrasts'!R89="","",'5. Contrasts'!R89)</f>
        <v/>
      </c>
      <c r="S89" s="211" t="str">
        <f>IF('5. Contrasts'!S89="","",'5. Contrasts'!S89)</f>
        <v/>
      </c>
      <c r="T89" s="211" t="str">
        <f>IF('5. Contrasts'!T89="","",'5. Contrasts'!T89)</f>
        <v/>
      </c>
      <c r="U89" s="211" t="str">
        <f>IF('5. Contrasts'!U89="","",'5. Contrasts'!U89)</f>
        <v/>
      </c>
      <c r="V89" s="211" t="str">
        <f>IF('5. Contrasts'!V89="","",'5. Contrasts'!V89)</f>
        <v/>
      </c>
      <c r="W89" s="211" t="str">
        <f>IF('5. Contrasts'!W89="","",'5. Contrasts'!W89)</f>
        <v/>
      </c>
      <c r="X89" s="211" t="str">
        <f>IF('5. Contrasts'!X89="","",'5. Contrasts'!X89)</f>
        <v/>
      </c>
      <c r="Y89" s="211" t="str">
        <f>IF('5. Contrasts'!Y89="","",'5. Contrasts'!Y89)</f>
        <v/>
      </c>
      <c r="Z89" s="585" t="str">
        <f>IF('5. Contrasts'!Z89="","",'5. Contrasts'!Z89)</f>
        <v/>
      </c>
      <c r="AA89" s="377">
        <f t="shared" si="35"/>
        <v>3</v>
      </c>
      <c r="AC89" s="599"/>
      <c r="AD89" s="81"/>
      <c r="AE89" s="345">
        <f t="shared" si="51"/>
        <v>0</v>
      </c>
      <c r="AF89" s="81"/>
      <c r="AG89" s="81"/>
      <c r="AH89" s="81"/>
      <c r="AI89" s="81"/>
      <c r="AJ89" s="81"/>
      <c r="AK89" s="81"/>
      <c r="AL89" s="81"/>
      <c r="AM89" s="81"/>
      <c r="AN89" s="345">
        <f t="shared" si="52"/>
        <v>0</v>
      </c>
      <c r="AO89" s="345">
        <f t="shared" si="36"/>
        <v>0</v>
      </c>
      <c r="AP89" s="619" t="str">
        <f t="shared" si="53"/>
        <v/>
      </c>
      <c r="AQ89" s="400"/>
      <c r="AR89" s="599"/>
      <c r="AS89" s="81"/>
      <c r="AT89" s="345">
        <f t="shared" si="37"/>
        <v>0</v>
      </c>
      <c r="AU89" s="81"/>
      <c r="AV89" s="81"/>
      <c r="AW89" s="81"/>
      <c r="AX89" s="81"/>
      <c r="AY89" s="81"/>
      <c r="AZ89" s="81"/>
      <c r="BA89" s="81"/>
      <c r="BB89" s="81"/>
      <c r="BC89" s="345">
        <f t="shared" si="38"/>
        <v>0</v>
      </c>
      <c r="BD89" s="345">
        <f t="shared" si="39"/>
        <v>0</v>
      </c>
      <c r="BE89" s="619" t="str">
        <f t="shared" si="40"/>
        <v/>
      </c>
      <c r="BF89" s="400"/>
      <c r="BG89" s="625" t="str">
        <f t="shared" si="54"/>
        <v/>
      </c>
      <c r="BH89" s="346" t="str">
        <f t="shared" si="55"/>
        <v/>
      </c>
      <c r="BI89" s="621"/>
      <c r="BJ89" s="400"/>
      <c r="BK89" s="599"/>
      <c r="BL89" s="81"/>
      <c r="BM89" s="347">
        <f t="shared" si="41"/>
        <v>0</v>
      </c>
      <c r="BN89" s="81"/>
      <c r="BO89" s="81"/>
      <c r="BP89" s="81"/>
      <c r="BQ89" s="81"/>
      <c r="BR89" s="81"/>
      <c r="BS89" s="81"/>
      <c r="BT89" s="81"/>
      <c r="BU89" s="81"/>
      <c r="BV89" s="347">
        <f t="shared" si="42"/>
        <v>0</v>
      </c>
      <c r="BW89" s="347">
        <f t="shared" si="43"/>
        <v>0</v>
      </c>
      <c r="BX89" s="631" t="str">
        <f t="shared" si="44"/>
        <v/>
      </c>
      <c r="BY89" s="400"/>
      <c r="BZ89" s="599"/>
      <c r="CA89" s="81"/>
      <c r="CB89" s="347">
        <f t="shared" si="45"/>
        <v>0</v>
      </c>
      <c r="CC89" s="81"/>
      <c r="CD89" s="81"/>
      <c r="CE89" s="81"/>
      <c r="CF89" s="81"/>
      <c r="CG89" s="81"/>
      <c r="CH89" s="81"/>
      <c r="CI89" s="81"/>
      <c r="CJ89" s="81"/>
      <c r="CK89" s="347">
        <f t="shared" si="46"/>
        <v>0</v>
      </c>
      <c r="CL89" s="347">
        <f t="shared" si="47"/>
        <v>0</v>
      </c>
      <c r="CM89" s="631" t="str">
        <f t="shared" si="48"/>
        <v/>
      </c>
      <c r="CN89" s="400"/>
      <c r="CO89" s="634" t="str">
        <f t="shared" si="49"/>
        <v/>
      </c>
      <c r="CP89" s="631" t="str">
        <f t="shared" si="50"/>
        <v/>
      </c>
    </row>
    <row r="90" spans="1:94" s="378" customFormat="1" ht="12.75" hidden="1" customHeight="1" x14ac:dyDescent="0.2">
      <c r="A90" s="547" t="str">
        <f>IF('5. Contrasts'!A90="","",'5. Contrasts'!A90)</f>
        <v>STEM credits earned - 23</v>
      </c>
      <c r="B90" s="211" t="str">
        <f>IF('5. Contrasts'!B90="","",'5. Contrasts'!B90)</f>
        <v/>
      </c>
      <c r="C90" s="211" t="str">
        <f>IF('5. Contrasts'!C90="","",'5. Contrasts'!C90)</f>
        <v/>
      </c>
      <c r="D90" s="91" t="str">
        <f>IF('5. Contrasts'!D90="","",'5. Contrasts'!D90)</f>
        <v/>
      </c>
      <c r="E90" s="212" t="str">
        <f>IF('5. Contrasts'!E90="","",'5. Contrasts'!E90)</f>
        <v>vs.</v>
      </c>
      <c r="F90" s="211" t="str">
        <f>IF('5. Contrasts'!F90="","",'5. Contrasts'!F90)</f>
        <v/>
      </c>
      <c r="G90" s="93" t="str">
        <f>IF('5. Contrasts'!G90="","",'5. Contrasts'!G90)</f>
        <v/>
      </c>
      <c r="H90" s="399" t="str">
        <f>IF('5. Contrasts'!H90="","",'5. Contrasts'!H90)</f>
        <v/>
      </c>
      <c r="I90" s="211" t="str">
        <f>IF('5. Contrasts'!I90="","",'5. Contrasts'!I90)</f>
        <v/>
      </c>
      <c r="J90" s="211" t="str">
        <f>IF('5. Contrasts'!J90="","",'5. Contrasts'!J90)</f>
        <v/>
      </c>
      <c r="K90" s="211" t="str">
        <f>IF('5. Contrasts'!K90="","",'5. Contrasts'!K90)</f>
        <v/>
      </c>
      <c r="L90" s="211" t="str">
        <f>IF('5. Contrasts'!L90="","",'5. Contrasts'!L90)</f>
        <v/>
      </c>
      <c r="M90" s="211" t="str">
        <f>IF('5. Contrasts'!M90="","",'5. Contrasts'!M90)</f>
        <v/>
      </c>
      <c r="N90" s="211" t="str">
        <f>IF('5. Contrasts'!N90="","",'5. Contrasts'!N90)</f>
        <v/>
      </c>
      <c r="O90" s="211" t="str">
        <f>IF('5. Contrasts'!O90="","",'5. Contrasts'!O90)</f>
        <v/>
      </c>
      <c r="P90" s="211" t="str">
        <f>IF('5. Contrasts'!P90="","",'5. Contrasts'!P90)</f>
        <v/>
      </c>
      <c r="Q90" s="211" t="str">
        <f>IF('5. Contrasts'!Q90="","",'5. Contrasts'!Q90)</f>
        <v/>
      </c>
      <c r="R90" s="211" t="str">
        <f>IF('5. Contrasts'!R90="","",'5. Contrasts'!R90)</f>
        <v/>
      </c>
      <c r="S90" s="211" t="str">
        <f>IF('5. Contrasts'!S90="","",'5. Contrasts'!S90)</f>
        <v/>
      </c>
      <c r="T90" s="211" t="str">
        <f>IF('5. Contrasts'!T90="","",'5. Contrasts'!T90)</f>
        <v/>
      </c>
      <c r="U90" s="211" t="str">
        <f>IF('5. Contrasts'!U90="","",'5. Contrasts'!U90)</f>
        <v/>
      </c>
      <c r="V90" s="211" t="str">
        <f>IF('5. Contrasts'!V90="","",'5. Contrasts'!V90)</f>
        <v/>
      </c>
      <c r="W90" s="211" t="str">
        <f>IF('5. Contrasts'!W90="","",'5. Contrasts'!W90)</f>
        <v/>
      </c>
      <c r="X90" s="211" t="str">
        <f>IF('5. Contrasts'!X90="","",'5. Contrasts'!X90)</f>
        <v/>
      </c>
      <c r="Y90" s="211" t="str">
        <f>IF('5. Contrasts'!Y90="","",'5. Contrasts'!Y90)</f>
        <v/>
      </c>
      <c r="Z90" s="585" t="str">
        <f>IF('5. Contrasts'!Z90="","",'5. Contrasts'!Z90)</f>
        <v/>
      </c>
      <c r="AA90" s="377">
        <f t="shared" si="35"/>
        <v>3</v>
      </c>
      <c r="AC90" s="599"/>
      <c r="AD90" s="81"/>
      <c r="AE90" s="345">
        <f t="shared" si="51"/>
        <v>0</v>
      </c>
      <c r="AF90" s="81"/>
      <c r="AG90" s="81"/>
      <c r="AH90" s="81"/>
      <c r="AI90" s="81"/>
      <c r="AJ90" s="81"/>
      <c r="AK90" s="81"/>
      <c r="AL90" s="81"/>
      <c r="AM90" s="81"/>
      <c r="AN90" s="345">
        <f t="shared" si="52"/>
        <v>0</v>
      </c>
      <c r="AO90" s="345">
        <f t="shared" si="36"/>
        <v>0</v>
      </c>
      <c r="AP90" s="619" t="str">
        <f t="shared" si="53"/>
        <v/>
      </c>
      <c r="AQ90" s="400"/>
      <c r="AR90" s="599"/>
      <c r="AS90" s="81"/>
      <c r="AT90" s="345">
        <f t="shared" si="37"/>
        <v>0</v>
      </c>
      <c r="AU90" s="81"/>
      <c r="AV90" s="81"/>
      <c r="AW90" s="81"/>
      <c r="AX90" s="81"/>
      <c r="AY90" s="81"/>
      <c r="AZ90" s="81"/>
      <c r="BA90" s="81"/>
      <c r="BB90" s="81"/>
      <c r="BC90" s="345">
        <f t="shared" si="38"/>
        <v>0</v>
      </c>
      <c r="BD90" s="345">
        <f t="shared" si="39"/>
        <v>0</v>
      </c>
      <c r="BE90" s="619" t="str">
        <f t="shared" si="40"/>
        <v/>
      </c>
      <c r="BF90" s="400"/>
      <c r="BG90" s="625" t="str">
        <f t="shared" si="54"/>
        <v/>
      </c>
      <c r="BH90" s="346" t="str">
        <f t="shared" si="55"/>
        <v/>
      </c>
      <c r="BI90" s="621"/>
      <c r="BJ90" s="400"/>
      <c r="BK90" s="599"/>
      <c r="BL90" s="81"/>
      <c r="BM90" s="347">
        <f t="shared" si="41"/>
        <v>0</v>
      </c>
      <c r="BN90" s="81"/>
      <c r="BO90" s="81"/>
      <c r="BP90" s="81"/>
      <c r="BQ90" s="81"/>
      <c r="BR90" s="81"/>
      <c r="BS90" s="81"/>
      <c r="BT90" s="81"/>
      <c r="BU90" s="81"/>
      <c r="BV90" s="347">
        <f t="shared" si="42"/>
        <v>0</v>
      </c>
      <c r="BW90" s="347">
        <f t="shared" si="43"/>
        <v>0</v>
      </c>
      <c r="BX90" s="631" t="str">
        <f t="shared" si="44"/>
        <v/>
      </c>
      <c r="BY90" s="400"/>
      <c r="BZ90" s="599"/>
      <c r="CA90" s="81"/>
      <c r="CB90" s="347">
        <f t="shared" si="45"/>
        <v>0</v>
      </c>
      <c r="CC90" s="81"/>
      <c r="CD90" s="81"/>
      <c r="CE90" s="81"/>
      <c r="CF90" s="81"/>
      <c r="CG90" s="81"/>
      <c r="CH90" s="81"/>
      <c r="CI90" s="81"/>
      <c r="CJ90" s="81"/>
      <c r="CK90" s="347">
        <f t="shared" si="46"/>
        <v>0</v>
      </c>
      <c r="CL90" s="347">
        <f t="shared" si="47"/>
        <v>0</v>
      </c>
      <c r="CM90" s="631" t="str">
        <f t="shared" si="48"/>
        <v/>
      </c>
      <c r="CN90" s="400"/>
      <c r="CO90" s="634" t="str">
        <f t="shared" si="49"/>
        <v/>
      </c>
      <c r="CP90" s="631" t="str">
        <f t="shared" si="50"/>
        <v/>
      </c>
    </row>
    <row r="91" spans="1:94" s="378" customFormat="1" ht="12.75" hidden="1" customHeight="1" x14ac:dyDescent="0.2">
      <c r="A91" s="547" t="str">
        <f>IF('5. Contrasts'!A91="","",'5. Contrasts'!A91)</f>
        <v>STEM credits earned - 24</v>
      </c>
      <c r="B91" s="211" t="str">
        <f>IF('5. Contrasts'!B91="","",'5. Contrasts'!B91)</f>
        <v/>
      </c>
      <c r="C91" s="211" t="str">
        <f>IF('5. Contrasts'!C91="","",'5. Contrasts'!C91)</f>
        <v/>
      </c>
      <c r="D91" s="91" t="str">
        <f>IF('5. Contrasts'!D91="","",'5. Contrasts'!D91)</f>
        <v/>
      </c>
      <c r="E91" s="212" t="str">
        <f>IF('5. Contrasts'!E91="","",'5. Contrasts'!E91)</f>
        <v>vs.</v>
      </c>
      <c r="F91" s="211" t="str">
        <f>IF('5. Contrasts'!F91="","",'5. Contrasts'!F91)</f>
        <v/>
      </c>
      <c r="G91" s="93" t="str">
        <f>IF('5. Contrasts'!G91="","",'5. Contrasts'!G91)</f>
        <v/>
      </c>
      <c r="H91" s="399" t="str">
        <f>IF('5. Contrasts'!H91="","",'5. Contrasts'!H91)</f>
        <v/>
      </c>
      <c r="I91" s="211" t="str">
        <f>IF('5. Contrasts'!I91="","",'5. Contrasts'!I91)</f>
        <v/>
      </c>
      <c r="J91" s="211" t="str">
        <f>IF('5. Contrasts'!J91="","",'5. Contrasts'!J91)</f>
        <v/>
      </c>
      <c r="K91" s="211" t="str">
        <f>IF('5. Contrasts'!K91="","",'5. Contrasts'!K91)</f>
        <v/>
      </c>
      <c r="L91" s="211" t="str">
        <f>IF('5. Contrasts'!L91="","",'5. Contrasts'!L91)</f>
        <v/>
      </c>
      <c r="M91" s="211" t="str">
        <f>IF('5. Contrasts'!M91="","",'5. Contrasts'!M91)</f>
        <v/>
      </c>
      <c r="N91" s="211" t="str">
        <f>IF('5. Contrasts'!N91="","",'5. Contrasts'!N91)</f>
        <v/>
      </c>
      <c r="O91" s="211" t="str">
        <f>IF('5. Contrasts'!O91="","",'5. Contrasts'!O91)</f>
        <v/>
      </c>
      <c r="P91" s="211" t="str">
        <f>IF('5. Contrasts'!P91="","",'5. Contrasts'!P91)</f>
        <v/>
      </c>
      <c r="Q91" s="211" t="str">
        <f>IF('5. Contrasts'!Q91="","",'5. Contrasts'!Q91)</f>
        <v/>
      </c>
      <c r="R91" s="211" t="str">
        <f>IF('5. Contrasts'!R91="","",'5. Contrasts'!R91)</f>
        <v/>
      </c>
      <c r="S91" s="211" t="str">
        <f>IF('5. Contrasts'!S91="","",'5. Contrasts'!S91)</f>
        <v/>
      </c>
      <c r="T91" s="211" t="str">
        <f>IF('5. Contrasts'!T91="","",'5. Contrasts'!T91)</f>
        <v/>
      </c>
      <c r="U91" s="211" t="str">
        <f>IF('5. Contrasts'!U91="","",'5. Contrasts'!U91)</f>
        <v/>
      </c>
      <c r="V91" s="211" t="str">
        <f>IF('5. Contrasts'!V91="","",'5. Contrasts'!V91)</f>
        <v/>
      </c>
      <c r="W91" s="211" t="str">
        <f>IF('5. Contrasts'!W91="","",'5. Contrasts'!W91)</f>
        <v/>
      </c>
      <c r="X91" s="211" t="str">
        <f>IF('5. Contrasts'!X91="","",'5. Contrasts'!X91)</f>
        <v/>
      </c>
      <c r="Y91" s="211" t="str">
        <f>IF('5. Contrasts'!Y91="","",'5. Contrasts'!Y91)</f>
        <v/>
      </c>
      <c r="Z91" s="585" t="str">
        <f>IF('5. Contrasts'!Z91="","",'5. Contrasts'!Z91)</f>
        <v/>
      </c>
      <c r="AA91" s="377">
        <f t="shared" si="35"/>
        <v>3</v>
      </c>
      <c r="AC91" s="599"/>
      <c r="AD91" s="81"/>
      <c r="AE91" s="345">
        <f t="shared" si="51"/>
        <v>0</v>
      </c>
      <c r="AF91" s="81"/>
      <c r="AG91" s="81"/>
      <c r="AH91" s="81"/>
      <c r="AI91" s="81"/>
      <c r="AJ91" s="81"/>
      <c r="AK91" s="81"/>
      <c r="AL91" s="81"/>
      <c r="AM91" s="81"/>
      <c r="AN91" s="345">
        <f t="shared" si="52"/>
        <v>0</v>
      </c>
      <c r="AO91" s="345">
        <f t="shared" si="36"/>
        <v>0</v>
      </c>
      <c r="AP91" s="619" t="str">
        <f t="shared" si="53"/>
        <v/>
      </c>
      <c r="AQ91" s="400"/>
      <c r="AR91" s="599"/>
      <c r="AS91" s="81"/>
      <c r="AT91" s="345">
        <f t="shared" si="37"/>
        <v>0</v>
      </c>
      <c r="AU91" s="81"/>
      <c r="AV91" s="81"/>
      <c r="AW91" s="81"/>
      <c r="AX91" s="81"/>
      <c r="AY91" s="81"/>
      <c r="AZ91" s="81"/>
      <c r="BA91" s="81"/>
      <c r="BB91" s="81"/>
      <c r="BC91" s="345">
        <f t="shared" si="38"/>
        <v>0</v>
      </c>
      <c r="BD91" s="345">
        <f t="shared" si="39"/>
        <v>0</v>
      </c>
      <c r="BE91" s="619" t="str">
        <f t="shared" si="40"/>
        <v/>
      </c>
      <c r="BF91" s="400"/>
      <c r="BG91" s="625" t="str">
        <f t="shared" si="54"/>
        <v/>
      </c>
      <c r="BH91" s="346" t="str">
        <f t="shared" si="55"/>
        <v/>
      </c>
      <c r="BI91" s="621"/>
      <c r="BJ91" s="400"/>
      <c r="BK91" s="599"/>
      <c r="BL91" s="81"/>
      <c r="BM91" s="347">
        <f t="shared" si="41"/>
        <v>0</v>
      </c>
      <c r="BN91" s="81"/>
      <c r="BO91" s="81"/>
      <c r="BP91" s="81"/>
      <c r="BQ91" s="81"/>
      <c r="BR91" s="81"/>
      <c r="BS91" s="81"/>
      <c r="BT91" s="81"/>
      <c r="BU91" s="81"/>
      <c r="BV91" s="347">
        <f t="shared" si="42"/>
        <v>0</v>
      </c>
      <c r="BW91" s="347">
        <f t="shared" si="43"/>
        <v>0</v>
      </c>
      <c r="BX91" s="631" t="str">
        <f t="shared" si="44"/>
        <v/>
      </c>
      <c r="BY91" s="400"/>
      <c r="BZ91" s="599"/>
      <c r="CA91" s="81"/>
      <c r="CB91" s="347">
        <f t="shared" si="45"/>
        <v>0</v>
      </c>
      <c r="CC91" s="81"/>
      <c r="CD91" s="81"/>
      <c r="CE91" s="81"/>
      <c r="CF91" s="81"/>
      <c r="CG91" s="81"/>
      <c r="CH91" s="81"/>
      <c r="CI91" s="81"/>
      <c r="CJ91" s="81"/>
      <c r="CK91" s="347">
        <f t="shared" si="46"/>
        <v>0</v>
      </c>
      <c r="CL91" s="347">
        <f t="shared" si="47"/>
        <v>0</v>
      </c>
      <c r="CM91" s="631" t="str">
        <f t="shared" si="48"/>
        <v/>
      </c>
      <c r="CN91" s="400"/>
      <c r="CO91" s="634" t="str">
        <f t="shared" si="49"/>
        <v/>
      </c>
      <c r="CP91" s="631" t="str">
        <f t="shared" si="50"/>
        <v/>
      </c>
    </row>
    <row r="92" spans="1:94" s="378" customFormat="1" ht="12.75" hidden="1" customHeight="1" x14ac:dyDescent="0.2">
      <c r="A92" s="547" t="str">
        <f>IF('5. Contrasts'!A92="","",'5. Contrasts'!A92)</f>
        <v>STEM credits earned - 25</v>
      </c>
      <c r="B92" s="211" t="str">
        <f>IF('5. Contrasts'!B92="","",'5. Contrasts'!B92)</f>
        <v/>
      </c>
      <c r="C92" s="211" t="str">
        <f>IF('5. Contrasts'!C92="","",'5. Contrasts'!C92)</f>
        <v/>
      </c>
      <c r="D92" s="91" t="str">
        <f>IF('5. Contrasts'!D92="","",'5. Contrasts'!D92)</f>
        <v/>
      </c>
      <c r="E92" s="212" t="str">
        <f>IF('5. Contrasts'!E92="","",'5. Contrasts'!E92)</f>
        <v>vs.</v>
      </c>
      <c r="F92" s="211" t="str">
        <f>IF('5. Contrasts'!F92="","",'5. Contrasts'!F92)</f>
        <v/>
      </c>
      <c r="G92" s="93" t="str">
        <f>IF('5. Contrasts'!G92="","",'5. Contrasts'!G92)</f>
        <v/>
      </c>
      <c r="H92" s="399" t="str">
        <f>IF('5. Contrasts'!H92="","",'5. Contrasts'!H92)</f>
        <v/>
      </c>
      <c r="I92" s="211" t="str">
        <f>IF('5. Contrasts'!I92="","",'5. Contrasts'!I92)</f>
        <v/>
      </c>
      <c r="J92" s="211" t="str">
        <f>IF('5. Contrasts'!J92="","",'5. Contrasts'!J92)</f>
        <v/>
      </c>
      <c r="K92" s="211" t="str">
        <f>IF('5. Contrasts'!K92="","",'5. Contrasts'!K92)</f>
        <v/>
      </c>
      <c r="L92" s="211" t="str">
        <f>IF('5. Contrasts'!L92="","",'5. Contrasts'!L92)</f>
        <v/>
      </c>
      <c r="M92" s="211" t="str">
        <f>IF('5. Contrasts'!M92="","",'5. Contrasts'!M92)</f>
        <v/>
      </c>
      <c r="N92" s="211" t="str">
        <f>IF('5. Contrasts'!N92="","",'5. Contrasts'!N92)</f>
        <v/>
      </c>
      <c r="O92" s="211" t="str">
        <f>IF('5. Contrasts'!O92="","",'5. Contrasts'!O92)</f>
        <v/>
      </c>
      <c r="P92" s="211" t="str">
        <f>IF('5. Contrasts'!P92="","",'5. Contrasts'!P92)</f>
        <v/>
      </c>
      <c r="Q92" s="211" t="str">
        <f>IF('5. Contrasts'!Q92="","",'5. Contrasts'!Q92)</f>
        <v/>
      </c>
      <c r="R92" s="211" t="str">
        <f>IF('5. Contrasts'!R92="","",'5. Contrasts'!R92)</f>
        <v/>
      </c>
      <c r="S92" s="211" t="str">
        <f>IF('5. Contrasts'!S92="","",'5. Contrasts'!S92)</f>
        <v/>
      </c>
      <c r="T92" s="211" t="str">
        <f>IF('5. Contrasts'!T92="","",'5. Contrasts'!T92)</f>
        <v/>
      </c>
      <c r="U92" s="211" t="str">
        <f>IF('5. Contrasts'!U92="","",'5. Contrasts'!U92)</f>
        <v/>
      </c>
      <c r="V92" s="211" t="str">
        <f>IF('5. Contrasts'!V92="","",'5. Contrasts'!V92)</f>
        <v/>
      </c>
      <c r="W92" s="211" t="str">
        <f>IF('5. Contrasts'!W92="","",'5. Contrasts'!W92)</f>
        <v/>
      </c>
      <c r="X92" s="211" t="str">
        <f>IF('5. Contrasts'!X92="","",'5. Contrasts'!X92)</f>
        <v/>
      </c>
      <c r="Y92" s="211" t="str">
        <f>IF('5. Contrasts'!Y92="","",'5. Contrasts'!Y92)</f>
        <v/>
      </c>
      <c r="Z92" s="585" t="str">
        <f>IF('5. Contrasts'!Z92="","",'5. Contrasts'!Z92)</f>
        <v/>
      </c>
      <c r="AA92" s="377">
        <f t="shared" si="35"/>
        <v>3</v>
      </c>
      <c r="AC92" s="599"/>
      <c r="AD92" s="81"/>
      <c r="AE92" s="345">
        <f t="shared" si="51"/>
        <v>0</v>
      </c>
      <c r="AF92" s="81"/>
      <c r="AG92" s="81"/>
      <c r="AH92" s="81"/>
      <c r="AI92" s="81"/>
      <c r="AJ92" s="81"/>
      <c r="AK92" s="81"/>
      <c r="AL92" s="81"/>
      <c r="AM92" s="81"/>
      <c r="AN92" s="345">
        <f t="shared" si="52"/>
        <v>0</v>
      </c>
      <c r="AO92" s="345">
        <f t="shared" si="36"/>
        <v>0</v>
      </c>
      <c r="AP92" s="619" t="str">
        <f t="shared" si="53"/>
        <v/>
      </c>
      <c r="AQ92" s="400"/>
      <c r="AR92" s="599"/>
      <c r="AS92" s="81"/>
      <c r="AT92" s="345">
        <f t="shared" si="37"/>
        <v>0</v>
      </c>
      <c r="AU92" s="81"/>
      <c r="AV92" s="81"/>
      <c r="AW92" s="81"/>
      <c r="AX92" s="81"/>
      <c r="AY92" s="81"/>
      <c r="AZ92" s="81"/>
      <c r="BA92" s="81"/>
      <c r="BB92" s="81"/>
      <c r="BC92" s="345">
        <f t="shared" si="38"/>
        <v>0</v>
      </c>
      <c r="BD92" s="345">
        <f t="shared" si="39"/>
        <v>0</v>
      </c>
      <c r="BE92" s="619" t="str">
        <f t="shared" si="40"/>
        <v/>
      </c>
      <c r="BF92" s="400"/>
      <c r="BG92" s="625" t="str">
        <f t="shared" si="54"/>
        <v/>
      </c>
      <c r="BH92" s="346" t="str">
        <f t="shared" si="55"/>
        <v/>
      </c>
      <c r="BI92" s="621"/>
      <c r="BJ92" s="400"/>
      <c r="BK92" s="599"/>
      <c r="BL92" s="81"/>
      <c r="BM92" s="347">
        <f t="shared" si="41"/>
        <v>0</v>
      </c>
      <c r="BN92" s="81"/>
      <c r="BO92" s="81"/>
      <c r="BP92" s="81"/>
      <c r="BQ92" s="81"/>
      <c r="BR92" s="81"/>
      <c r="BS92" s="81"/>
      <c r="BT92" s="81"/>
      <c r="BU92" s="81"/>
      <c r="BV92" s="347">
        <f t="shared" si="42"/>
        <v>0</v>
      </c>
      <c r="BW92" s="347">
        <f t="shared" si="43"/>
        <v>0</v>
      </c>
      <c r="BX92" s="631" t="str">
        <f t="shared" si="44"/>
        <v/>
      </c>
      <c r="BY92" s="400"/>
      <c r="BZ92" s="599"/>
      <c r="CA92" s="81"/>
      <c r="CB92" s="347">
        <f t="shared" si="45"/>
        <v>0</v>
      </c>
      <c r="CC92" s="81"/>
      <c r="CD92" s="81"/>
      <c r="CE92" s="81"/>
      <c r="CF92" s="81"/>
      <c r="CG92" s="81"/>
      <c r="CH92" s="81"/>
      <c r="CI92" s="81"/>
      <c r="CJ92" s="81"/>
      <c r="CK92" s="347">
        <f t="shared" si="46"/>
        <v>0</v>
      </c>
      <c r="CL92" s="347">
        <f t="shared" si="47"/>
        <v>0</v>
      </c>
      <c r="CM92" s="631" t="str">
        <f t="shared" si="48"/>
        <v/>
      </c>
      <c r="CN92" s="400"/>
      <c r="CO92" s="634" t="str">
        <f t="shared" si="49"/>
        <v/>
      </c>
      <c r="CP92" s="631" t="str">
        <f t="shared" si="50"/>
        <v/>
      </c>
    </row>
    <row r="93" spans="1:94" s="382" customFormat="1" ht="12.75" customHeight="1" x14ac:dyDescent="0.2">
      <c r="A93" s="549" t="str">
        <f>IF('5. Contrasts'!A93="","",'5. Contrasts'!A93)</f>
        <v xml:space="preserve">Note: There are additional rows available for use if you highlight this row and the one above it and choose "Unhide" in the "View" menu. </v>
      </c>
      <c r="B93" s="213"/>
      <c r="C93" s="218"/>
      <c r="D93" s="218"/>
      <c r="E93" s="219"/>
      <c r="F93" s="218"/>
      <c r="G93" s="218"/>
      <c r="H93" s="218"/>
      <c r="I93" s="218"/>
      <c r="J93" s="218"/>
      <c r="K93" s="218"/>
      <c r="L93" s="218"/>
      <c r="M93" s="218"/>
      <c r="N93" s="218"/>
      <c r="O93" s="218"/>
      <c r="P93" s="218"/>
      <c r="Q93" s="218"/>
      <c r="R93" s="218"/>
      <c r="S93" s="218"/>
      <c r="T93" s="218"/>
      <c r="U93" s="218"/>
      <c r="V93" s="218"/>
      <c r="W93" s="218"/>
      <c r="X93" s="218"/>
      <c r="Y93" s="218"/>
      <c r="Z93" s="586" t="str">
        <f>IF('5. Contrasts'!Z93="","",'5. Contrasts'!Z93)</f>
        <v/>
      </c>
      <c r="AA93" s="381"/>
      <c r="AC93" s="601"/>
      <c r="AD93" s="247"/>
      <c r="AE93" s="247"/>
      <c r="AF93" s="247"/>
      <c r="AG93" s="247"/>
      <c r="AH93" s="247"/>
      <c r="AI93" s="247"/>
      <c r="AJ93" s="247"/>
      <c r="AK93" s="247"/>
      <c r="AL93" s="247"/>
      <c r="AM93" s="247"/>
      <c r="AN93" s="216"/>
      <c r="AO93" s="216"/>
      <c r="AP93" s="621"/>
      <c r="AQ93" s="401"/>
      <c r="AR93" s="601"/>
      <c r="AS93" s="247"/>
      <c r="AT93" s="247"/>
      <c r="AU93" s="247"/>
      <c r="AV93" s="247"/>
      <c r="AW93" s="247"/>
      <c r="AX93" s="247"/>
      <c r="AY93" s="247"/>
      <c r="AZ93" s="247"/>
      <c r="BA93" s="247"/>
      <c r="BB93" s="247"/>
      <c r="BC93" s="247"/>
      <c r="BD93" s="247"/>
      <c r="BE93" s="621"/>
      <c r="BF93" s="401"/>
      <c r="BG93" s="627"/>
      <c r="BH93" s="342"/>
      <c r="BI93" s="621"/>
      <c r="BJ93" s="401"/>
      <c r="BK93" s="601"/>
      <c r="BL93" s="247"/>
      <c r="BM93" s="216"/>
      <c r="BN93" s="247"/>
      <c r="BO93" s="247"/>
      <c r="BP93" s="247"/>
      <c r="BQ93" s="247"/>
      <c r="BR93" s="247"/>
      <c r="BS93" s="247"/>
      <c r="BT93" s="247"/>
      <c r="BU93" s="247"/>
      <c r="BV93" s="216"/>
      <c r="BW93" s="216"/>
      <c r="BX93" s="621"/>
      <c r="BY93" s="401"/>
      <c r="BZ93" s="601"/>
      <c r="CA93" s="247"/>
      <c r="CB93" s="216"/>
      <c r="CC93" s="247"/>
      <c r="CD93" s="247"/>
      <c r="CE93" s="247"/>
      <c r="CF93" s="247"/>
      <c r="CG93" s="247"/>
      <c r="CH93" s="247"/>
      <c r="CI93" s="247"/>
      <c r="CJ93" s="247"/>
      <c r="CK93" s="216"/>
      <c r="CL93" s="216"/>
      <c r="CM93" s="621"/>
      <c r="CN93" s="401"/>
      <c r="CO93" s="627"/>
      <c r="CP93" s="621"/>
    </row>
    <row r="94" spans="1:94" s="385" customFormat="1" ht="14.25" customHeight="1" x14ac:dyDescent="0.2">
      <c r="A94" s="543" t="str">
        <f>IF('5. Contrasts'!A94="","",'5. Contrasts'!A94)</f>
        <v>Outcome 4   /   Academic Achievement   /   Applied Math course grade of C or better</v>
      </c>
      <c r="B94" s="214"/>
      <c r="C94" s="214"/>
      <c r="D94" s="214"/>
      <c r="E94" s="397"/>
      <c r="F94" s="215"/>
      <c r="G94" s="215"/>
      <c r="H94" s="215"/>
      <c r="I94" s="215"/>
      <c r="J94" s="215"/>
      <c r="K94" s="215"/>
      <c r="L94" s="215"/>
      <c r="M94" s="215"/>
      <c r="N94" s="215"/>
      <c r="O94" s="215"/>
      <c r="P94" s="215"/>
      <c r="Q94" s="215"/>
      <c r="R94" s="215"/>
      <c r="S94" s="215"/>
      <c r="T94" s="215"/>
      <c r="U94" s="215"/>
      <c r="V94" s="215"/>
      <c r="W94" s="215"/>
      <c r="X94" s="215"/>
      <c r="Y94" s="215"/>
      <c r="Z94" s="587"/>
      <c r="AA94" s="384"/>
      <c r="AC94" s="603"/>
      <c r="AD94" s="248"/>
      <c r="AE94" s="248"/>
      <c r="AF94" s="248"/>
      <c r="AG94" s="248"/>
      <c r="AH94" s="248"/>
      <c r="AI94" s="248"/>
      <c r="AJ94" s="248"/>
      <c r="AK94" s="248"/>
      <c r="AL94" s="248"/>
      <c r="AM94" s="248"/>
      <c r="AN94" s="248"/>
      <c r="AO94" s="248"/>
      <c r="AP94" s="622"/>
      <c r="AQ94" s="400"/>
      <c r="AR94" s="603"/>
      <c r="AS94" s="248"/>
      <c r="AT94" s="248"/>
      <c r="AU94" s="248"/>
      <c r="AV94" s="248"/>
      <c r="AW94" s="248"/>
      <c r="AX94" s="248"/>
      <c r="AY94" s="248"/>
      <c r="AZ94" s="248"/>
      <c r="BA94" s="248"/>
      <c r="BB94" s="248"/>
      <c r="BC94" s="248"/>
      <c r="BD94" s="248"/>
      <c r="BE94" s="622"/>
      <c r="BF94" s="400"/>
      <c r="BG94" s="628"/>
      <c r="BH94" s="341"/>
      <c r="BI94" s="622"/>
      <c r="BJ94" s="402"/>
      <c r="BK94" s="603"/>
      <c r="BL94" s="248"/>
      <c r="BM94" s="215"/>
      <c r="BN94" s="248"/>
      <c r="BO94" s="248"/>
      <c r="BP94" s="248"/>
      <c r="BQ94" s="248"/>
      <c r="BR94" s="248"/>
      <c r="BS94" s="248"/>
      <c r="BT94" s="248"/>
      <c r="BU94" s="248"/>
      <c r="BV94" s="215"/>
      <c r="BW94" s="215"/>
      <c r="BX94" s="622"/>
      <c r="BY94" s="402"/>
      <c r="BZ94" s="603"/>
      <c r="CA94" s="248"/>
      <c r="CB94" s="215"/>
      <c r="CC94" s="248"/>
      <c r="CD94" s="248"/>
      <c r="CE94" s="248"/>
      <c r="CF94" s="248"/>
      <c r="CG94" s="248"/>
      <c r="CH94" s="248"/>
      <c r="CI94" s="248"/>
      <c r="CJ94" s="248"/>
      <c r="CK94" s="215"/>
      <c r="CL94" s="215"/>
      <c r="CM94" s="622"/>
      <c r="CN94" s="402"/>
      <c r="CO94" s="628"/>
      <c r="CP94" s="622"/>
    </row>
    <row r="95" spans="1:94" s="378" customFormat="1" ht="12.75" customHeight="1" x14ac:dyDescent="0.2">
      <c r="A95" s="547" t="str">
        <f>IF('5. Contrasts'!A95="","",'5. Contrasts'!A95)</f>
        <v>Applied Math course grade of C or better - 1</v>
      </c>
      <c r="B95" s="211" t="str">
        <f>IF('5. Contrasts'!B95="","",'5. Contrasts'!B95)</f>
        <v/>
      </c>
      <c r="C95" s="211" t="str">
        <f>IF('5. Contrasts'!C95="","",'5. Contrasts'!C95)</f>
        <v>T_Semester1</v>
      </c>
      <c r="D95" s="91" t="str">
        <f>IF('5. Contrasts'!D95="","",'5. Contrasts'!D95)</f>
        <v xml:space="preserve">FACT </v>
      </c>
      <c r="E95" s="212" t="str">
        <f>IF('5. Contrasts'!E95="","",'5. Contrasts'!E95)</f>
        <v>vs.</v>
      </c>
      <c r="F95" s="211" t="str">
        <f>IF('5. Contrasts'!F95="","",'5. Contrasts'!F95)</f>
        <v>C_Semester1</v>
      </c>
      <c r="G95" s="93" t="str">
        <f>IF('5. Contrasts'!G95="","",'5. Contrasts'!G95)</f>
        <v>Business as Usual</v>
      </c>
      <c r="H95" s="398" t="str">
        <f>IF('5. Contrasts'!H95="","",'5. Contrasts'!H95)</f>
        <v>binary</v>
      </c>
      <c r="I95" s="216" t="str">
        <f>IF('5. Contrasts'!I95="","",'5. Contrasts'!I95)</f>
        <v>raw score</v>
      </c>
      <c r="J95" s="216" t="str">
        <f>IF('5. Contrasts'!J95="","",'5. Contrasts'!J95)</f>
        <v>no imputed outcome data</v>
      </c>
      <c r="K95" s="216">
        <f>IF('5. Contrasts'!K95="","",'5. Contrasts'!K95)</f>
        <v>2</v>
      </c>
      <c r="L95" s="216" t="str">
        <f>IF('5. Contrasts'!L95="","",'5. Contrasts'!L95)</f>
        <v>SAT/Math placement score</v>
      </c>
      <c r="M95" s="216" t="str">
        <f>IF('5. Contrasts'!M95="","",'5. Contrasts'!M95)</f>
        <v>student</v>
      </c>
      <c r="N95" s="216" t="str">
        <f>IF('5. Contrasts'!N95="","",'5. Contrasts'!N95)</f>
        <v>Pre-freshman/12th grade</v>
      </c>
      <c r="O95" s="216" t="str">
        <f>IF('5. Contrasts'!O95="","",'5. Contrasts'!O95)</f>
        <v>Pre-random assignment (summer for placement test/prior fall for SAT): 
2015-2016 (Cohort A), 
2016-2017 (Cohort B), 
2017-2018 (Cohort C)</v>
      </c>
      <c r="P95" s="216" t="str">
        <f>IF('5. Contrasts'!P95="","",'5. Contrasts'!P95)</f>
        <v xml:space="preserve">Dummy variable adjustment* </v>
      </c>
      <c r="Q95" s="216" t="str">
        <f>IF('5. Contrasts'!Q95="","",'5. Contrasts'!Q95)</f>
        <v>Pell grant eligibility</v>
      </c>
      <c r="R95" s="216" t="str">
        <f>IF('5. Contrasts'!R95="","",'5. Contrasts'!R95)</f>
        <v>student</v>
      </c>
      <c r="S95" s="216" t="str">
        <f>IF('5. Contrasts'!S95="","",'5. Contrasts'!S95)</f>
        <v>Pre-freshman</v>
      </c>
      <c r="T95" s="216" t="str">
        <f>IF('5. Contrasts'!T95="","",'5. Contrasts'!T95)</f>
        <v>Spring/summer (time of financial aid award):
2016 (Cohort A), 
2017 (Cohort B), 
2018 (Cohort C)</v>
      </c>
      <c r="U95" s="216" t="str">
        <f>IF('5. Contrasts'!U95="","",'5. Contrasts'!U95)</f>
        <v xml:space="preserve">Dummy variable adjustment* </v>
      </c>
      <c r="V95" s="216" t="str">
        <f>IF('5. Contrasts'!V95="","",'5. Contrasts'!V95)</f>
        <v>Confirmatory</v>
      </c>
      <c r="W95" s="211" t="str">
        <f>IF('5. Contrasts'!W95="","",'5. Contrasts'!W95)</f>
        <v>Spring 2017</v>
      </c>
      <c r="X95" s="211" t="str">
        <f>IF('5. Contrasts'!X95="","",'5. Contrasts'!X95)</f>
        <v>Fall 2019</v>
      </c>
      <c r="Y95" s="211" t="str">
        <f>IF('5. Contrasts'!Y95="","",'5. Contrasts'!Y95)</f>
        <v xml:space="preserve">For three cohorts of entering college freshmen required to take Applied Math, what is the effect of a FACT course section on earning a course grade of C or higher in Applied Math, compared to a business-as-usual course section? </v>
      </c>
      <c r="Z95" s="585" t="str">
        <f>IF('5. Contrasts'!Z95="","",'5. Contrasts'!Z95)</f>
        <v>*In the case that attrition is high, no baseline data will be imputed</v>
      </c>
      <c r="AA95" s="377">
        <f t="shared" si="35"/>
        <v>4</v>
      </c>
      <c r="AC95" s="599"/>
      <c r="AD95" s="81"/>
      <c r="AE95" s="345">
        <f t="shared" si="51"/>
        <v>0</v>
      </c>
      <c r="AF95" s="81"/>
      <c r="AG95" s="81"/>
      <c r="AH95" s="81"/>
      <c r="AI95" s="81"/>
      <c r="AJ95" s="81"/>
      <c r="AK95" s="81"/>
      <c r="AL95" s="81"/>
      <c r="AM95" s="81"/>
      <c r="AN95" s="345">
        <f t="shared" si="52"/>
        <v>0</v>
      </c>
      <c r="AO95" s="345">
        <f t="shared" ref="AO95:AO119" si="56">AE95-AN95</f>
        <v>0</v>
      </c>
      <c r="AP95" s="619" t="str">
        <f t="shared" si="53"/>
        <v/>
      </c>
      <c r="AQ95" s="400"/>
      <c r="AR95" s="599"/>
      <c r="AS95" s="81"/>
      <c r="AT95" s="345">
        <f t="shared" ref="AT95:AT119" si="57">AR95-AS95</f>
        <v>0</v>
      </c>
      <c r="AU95" s="81"/>
      <c r="AV95" s="81"/>
      <c r="AW95" s="81"/>
      <c r="AX95" s="81"/>
      <c r="AY95" s="81"/>
      <c r="AZ95" s="81"/>
      <c r="BA95" s="81"/>
      <c r="BB95" s="81"/>
      <c r="BC95" s="345">
        <f t="shared" ref="BC95:BC119" si="58">SUM(AV95,AX95,AZ95,BB95)</f>
        <v>0</v>
      </c>
      <c r="BD95" s="345">
        <f t="shared" ref="BD95:BD119" si="59">AT95-BC95</f>
        <v>0</v>
      </c>
      <c r="BE95" s="619" t="str">
        <f t="shared" ref="BE95:BE119" si="60">IF(AR95="","",AT95/AR95)</f>
        <v/>
      </c>
      <c r="BF95" s="400"/>
      <c r="BG95" s="625" t="str">
        <f t="shared" si="54"/>
        <v/>
      </c>
      <c r="BH95" s="346" t="str">
        <f t="shared" si="55"/>
        <v/>
      </c>
      <c r="BI95" s="621"/>
      <c r="BJ95" s="400"/>
      <c r="BK95" s="599"/>
      <c r="BL95" s="81"/>
      <c r="BM95" s="347">
        <f t="shared" ref="BM95:BM119" si="61">BK95-BL95</f>
        <v>0</v>
      </c>
      <c r="BN95" s="81"/>
      <c r="BO95" s="81"/>
      <c r="BP95" s="81"/>
      <c r="BQ95" s="81"/>
      <c r="BR95" s="81"/>
      <c r="BS95" s="81"/>
      <c r="BT95" s="81"/>
      <c r="BU95" s="81"/>
      <c r="BV95" s="347">
        <f t="shared" ref="BV95:BV119" si="62">SUM(BO95,BQ95,BS95,BU95)</f>
        <v>0</v>
      </c>
      <c r="BW95" s="347">
        <f t="shared" ref="BW95:BW119" si="63">BM95-BV95</f>
        <v>0</v>
      </c>
      <c r="BX95" s="631" t="str">
        <f t="shared" ref="BX95:BX119" si="64">IF(BK95="","",BM95/BK95)</f>
        <v/>
      </c>
      <c r="BY95" s="400"/>
      <c r="BZ95" s="599"/>
      <c r="CA95" s="81"/>
      <c r="CB95" s="347">
        <f t="shared" ref="CB95:CB119" si="65">BZ95-CA95</f>
        <v>0</v>
      </c>
      <c r="CC95" s="81"/>
      <c r="CD95" s="81"/>
      <c r="CE95" s="81"/>
      <c r="CF95" s="81"/>
      <c r="CG95" s="81"/>
      <c r="CH95" s="81"/>
      <c r="CI95" s="81"/>
      <c r="CJ95" s="81"/>
      <c r="CK95" s="347">
        <f t="shared" ref="CK95:CK119" si="66">SUM(CD95,CF95,CH95,CJ95)</f>
        <v>0</v>
      </c>
      <c r="CL95" s="347">
        <f t="shared" ref="CL95:CL119" si="67">CB95-CK95</f>
        <v>0</v>
      </c>
      <c r="CM95" s="631" t="str">
        <f t="shared" ref="CM95:CM119" si="68">IF(BZ95="","",CB95/BZ95)</f>
        <v/>
      </c>
      <c r="CN95" s="400"/>
      <c r="CO95" s="634" t="str">
        <f t="shared" ref="CO95:CO119" si="69">IF(BK95+BZ95=0,"",(BM95+CB95)/(BK95+BZ95))</f>
        <v/>
      </c>
      <c r="CP95" s="631" t="str">
        <f t="shared" ref="CP95:CP119" si="70">IF(BX95="",IF(CM95="","",ABS(BX95-CM95)),ABS(BX95-CM95))</f>
        <v/>
      </c>
    </row>
    <row r="96" spans="1:94" s="378" customFormat="1" ht="12.75" customHeight="1" x14ac:dyDescent="0.2">
      <c r="A96" s="547" t="str">
        <f>IF('5. Contrasts'!A96="","",'5. Contrasts'!A96)</f>
        <v>Applied Math course grade of C or better - 2</v>
      </c>
      <c r="B96" s="211" t="str">
        <f>IF('5. Contrasts'!B96="","",'5. Contrasts'!B96)</f>
        <v/>
      </c>
      <c r="C96" s="211" t="str">
        <f>IF('5. Contrasts'!C96="","",'5. Contrasts'!C96)</f>
        <v/>
      </c>
      <c r="D96" s="91" t="str">
        <f>IF('5. Contrasts'!D96="","",'5. Contrasts'!D96)</f>
        <v/>
      </c>
      <c r="E96" s="212" t="str">
        <f>IF('5. Contrasts'!E96="","",'5. Contrasts'!E96)</f>
        <v>vs.</v>
      </c>
      <c r="F96" s="211" t="str">
        <f>IF('5. Contrasts'!F96="","",'5. Contrasts'!F96)</f>
        <v/>
      </c>
      <c r="G96" s="93" t="str">
        <f>IF('5. Contrasts'!G96="","",'5. Contrasts'!G96)</f>
        <v/>
      </c>
      <c r="H96" s="399" t="str">
        <f>IF('5. Contrasts'!H96="","",'5. Contrasts'!H96)</f>
        <v/>
      </c>
      <c r="I96" s="211" t="str">
        <f>IF('5. Contrasts'!I96="","",'5. Contrasts'!I96)</f>
        <v/>
      </c>
      <c r="J96" s="211" t="str">
        <f>IF('5. Contrasts'!J96="","",'5. Contrasts'!J96)</f>
        <v/>
      </c>
      <c r="K96" s="211" t="str">
        <f>IF('5. Contrasts'!K96="","",'5. Contrasts'!K96)</f>
        <v/>
      </c>
      <c r="L96" s="211" t="str">
        <f>IF('5. Contrasts'!L96="","",'5. Contrasts'!L96)</f>
        <v/>
      </c>
      <c r="M96" s="211" t="str">
        <f>IF('5. Contrasts'!M96="","",'5. Contrasts'!M96)</f>
        <v/>
      </c>
      <c r="N96" s="211" t="str">
        <f>IF('5. Contrasts'!N96="","",'5. Contrasts'!N96)</f>
        <v/>
      </c>
      <c r="O96" s="211" t="str">
        <f>IF('5. Contrasts'!O96="","",'5. Contrasts'!O96)</f>
        <v/>
      </c>
      <c r="P96" s="211" t="str">
        <f>IF('5. Contrasts'!P96="","",'5. Contrasts'!P96)</f>
        <v/>
      </c>
      <c r="Q96" s="211" t="str">
        <f>IF('5. Contrasts'!Q96="","",'5. Contrasts'!Q96)</f>
        <v/>
      </c>
      <c r="R96" s="211" t="str">
        <f>IF('5. Contrasts'!R96="","",'5. Contrasts'!R96)</f>
        <v/>
      </c>
      <c r="S96" s="211" t="str">
        <f>IF('5. Contrasts'!S96="","",'5. Contrasts'!S96)</f>
        <v/>
      </c>
      <c r="T96" s="211" t="str">
        <f>IF('5. Contrasts'!T96="","",'5. Contrasts'!T96)</f>
        <v/>
      </c>
      <c r="U96" s="211" t="str">
        <f>IF('5. Contrasts'!U96="","",'5. Contrasts'!U96)</f>
        <v/>
      </c>
      <c r="V96" s="211" t="str">
        <f>IF('5. Contrasts'!V96="","",'5. Contrasts'!V96)</f>
        <v/>
      </c>
      <c r="W96" s="211" t="str">
        <f>IF('5. Contrasts'!W96="","",'5. Contrasts'!W96)</f>
        <v/>
      </c>
      <c r="X96" s="211" t="str">
        <f>IF('5. Contrasts'!X96="","",'5. Contrasts'!X96)</f>
        <v/>
      </c>
      <c r="Y96" s="211" t="str">
        <f>IF('5. Contrasts'!Y96="","",'5. Contrasts'!Y96)</f>
        <v/>
      </c>
      <c r="Z96" s="585" t="str">
        <f>IF('5. Contrasts'!Z96="","",'5. Contrasts'!Z96)</f>
        <v/>
      </c>
      <c r="AA96" s="377">
        <f t="shared" si="35"/>
        <v>4</v>
      </c>
      <c r="AC96" s="599"/>
      <c r="AD96" s="81"/>
      <c r="AE96" s="345">
        <f t="shared" si="51"/>
        <v>0</v>
      </c>
      <c r="AF96" s="81"/>
      <c r="AG96" s="81"/>
      <c r="AH96" s="81"/>
      <c r="AI96" s="81"/>
      <c r="AJ96" s="81"/>
      <c r="AK96" s="81"/>
      <c r="AL96" s="81"/>
      <c r="AM96" s="81"/>
      <c r="AN96" s="345">
        <f t="shared" si="52"/>
        <v>0</v>
      </c>
      <c r="AO96" s="345">
        <f t="shared" si="56"/>
        <v>0</v>
      </c>
      <c r="AP96" s="619" t="str">
        <f t="shared" si="53"/>
        <v/>
      </c>
      <c r="AQ96" s="400"/>
      <c r="AR96" s="599"/>
      <c r="AS96" s="81"/>
      <c r="AT96" s="345">
        <f t="shared" si="57"/>
        <v>0</v>
      </c>
      <c r="AU96" s="81"/>
      <c r="AV96" s="81"/>
      <c r="AW96" s="81"/>
      <c r="AX96" s="81"/>
      <c r="AY96" s="81"/>
      <c r="AZ96" s="81"/>
      <c r="BA96" s="81"/>
      <c r="BB96" s="81"/>
      <c r="BC96" s="345">
        <f t="shared" si="58"/>
        <v>0</v>
      </c>
      <c r="BD96" s="345">
        <f t="shared" si="59"/>
        <v>0</v>
      </c>
      <c r="BE96" s="619" t="str">
        <f t="shared" si="60"/>
        <v/>
      </c>
      <c r="BF96" s="400"/>
      <c r="BG96" s="625" t="str">
        <f t="shared" si="54"/>
        <v/>
      </c>
      <c r="BH96" s="346" t="str">
        <f t="shared" si="55"/>
        <v/>
      </c>
      <c r="BI96" s="621"/>
      <c r="BJ96" s="400"/>
      <c r="BK96" s="599"/>
      <c r="BL96" s="81"/>
      <c r="BM96" s="347">
        <f t="shared" si="61"/>
        <v>0</v>
      </c>
      <c r="BN96" s="81"/>
      <c r="BO96" s="81"/>
      <c r="BP96" s="81"/>
      <c r="BQ96" s="81"/>
      <c r="BR96" s="81"/>
      <c r="BS96" s="81"/>
      <c r="BT96" s="81"/>
      <c r="BU96" s="81"/>
      <c r="BV96" s="347">
        <f t="shared" si="62"/>
        <v>0</v>
      </c>
      <c r="BW96" s="347">
        <f t="shared" si="63"/>
        <v>0</v>
      </c>
      <c r="BX96" s="631" t="str">
        <f t="shared" si="64"/>
        <v/>
      </c>
      <c r="BY96" s="400"/>
      <c r="BZ96" s="599"/>
      <c r="CA96" s="81"/>
      <c r="CB96" s="347">
        <f t="shared" si="65"/>
        <v>0</v>
      </c>
      <c r="CC96" s="81"/>
      <c r="CD96" s="81"/>
      <c r="CE96" s="81"/>
      <c r="CF96" s="81"/>
      <c r="CG96" s="81"/>
      <c r="CH96" s="81"/>
      <c r="CI96" s="81"/>
      <c r="CJ96" s="81"/>
      <c r="CK96" s="347">
        <f t="shared" si="66"/>
        <v>0</v>
      </c>
      <c r="CL96" s="347">
        <f t="shared" si="67"/>
        <v>0</v>
      </c>
      <c r="CM96" s="631" t="str">
        <f t="shared" si="68"/>
        <v/>
      </c>
      <c r="CN96" s="400"/>
      <c r="CO96" s="634" t="str">
        <f t="shared" si="69"/>
        <v/>
      </c>
      <c r="CP96" s="631" t="str">
        <f t="shared" si="70"/>
        <v/>
      </c>
    </row>
    <row r="97" spans="1:94" s="378" customFormat="1" ht="12.75" customHeight="1" x14ac:dyDescent="0.2">
      <c r="A97" s="547" t="str">
        <f>IF('5. Contrasts'!A97="","",'5. Contrasts'!A97)</f>
        <v>Applied Math course grade of C or better - 3</v>
      </c>
      <c r="B97" s="211" t="str">
        <f>IF('5. Contrasts'!B97="","",'5. Contrasts'!B97)</f>
        <v/>
      </c>
      <c r="C97" s="211" t="str">
        <f>IF('5. Contrasts'!C97="","",'5. Contrasts'!C97)</f>
        <v/>
      </c>
      <c r="D97" s="91" t="str">
        <f>IF('5. Contrasts'!D97="","",'5. Contrasts'!D97)</f>
        <v/>
      </c>
      <c r="E97" s="212" t="str">
        <f>IF('5. Contrasts'!E97="","",'5. Contrasts'!E97)</f>
        <v>vs.</v>
      </c>
      <c r="F97" s="211" t="str">
        <f>IF('5. Contrasts'!F97="","",'5. Contrasts'!F97)</f>
        <v/>
      </c>
      <c r="G97" s="93" t="str">
        <f>IF('5. Contrasts'!G97="","",'5. Contrasts'!G97)</f>
        <v/>
      </c>
      <c r="H97" s="399" t="str">
        <f>IF('5. Contrasts'!H97="","",'5. Contrasts'!H97)</f>
        <v/>
      </c>
      <c r="I97" s="211" t="str">
        <f>IF('5. Contrasts'!I97="","",'5. Contrasts'!I97)</f>
        <v/>
      </c>
      <c r="J97" s="211" t="str">
        <f>IF('5. Contrasts'!J97="","",'5. Contrasts'!J97)</f>
        <v/>
      </c>
      <c r="K97" s="211" t="str">
        <f>IF('5. Contrasts'!K97="","",'5. Contrasts'!K97)</f>
        <v/>
      </c>
      <c r="L97" s="211" t="str">
        <f>IF('5. Contrasts'!L97="","",'5. Contrasts'!L97)</f>
        <v/>
      </c>
      <c r="M97" s="211" t="str">
        <f>IF('5. Contrasts'!M97="","",'5. Contrasts'!M97)</f>
        <v/>
      </c>
      <c r="N97" s="211" t="str">
        <f>IF('5. Contrasts'!N97="","",'5. Contrasts'!N97)</f>
        <v/>
      </c>
      <c r="O97" s="211" t="str">
        <f>IF('5. Contrasts'!O97="","",'5. Contrasts'!O97)</f>
        <v/>
      </c>
      <c r="P97" s="211" t="str">
        <f>IF('5. Contrasts'!P97="","",'5. Contrasts'!P97)</f>
        <v/>
      </c>
      <c r="Q97" s="211" t="str">
        <f>IF('5. Contrasts'!Q97="","",'5. Contrasts'!Q97)</f>
        <v/>
      </c>
      <c r="R97" s="211" t="str">
        <f>IF('5. Contrasts'!R97="","",'5. Contrasts'!R97)</f>
        <v/>
      </c>
      <c r="S97" s="211" t="str">
        <f>IF('5. Contrasts'!S97="","",'5. Contrasts'!S97)</f>
        <v/>
      </c>
      <c r="T97" s="211" t="str">
        <f>IF('5. Contrasts'!T97="","",'5. Contrasts'!T97)</f>
        <v/>
      </c>
      <c r="U97" s="211" t="str">
        <f>IF('5. Contrasts'!U97="","",'5. Contrasts'!U97)</f>
        <v/>
      </c>
      <c r="V97" s="211" t="str">
        <f>IF('5. Contrasts'!V97="","",'5. Contrasts'!V97)</f>
        <v/>
      </c>
      <c r="W97" s="211" t="str">
        <f>IF('5. Contrasts'!W97="","",'5. Contrasts'!W97)</f>
        <v/>
      </c>
      <c r="X97" s="211" t="str">
        <f>IF('5. Contrasts'!X97="","",'5. Contrasts'!X97)</f>
        <v/>
      </c>
      <c r="Y97" s="211" t="str">
        <f>IF('5. Contrasts'!Y97="","",'5. Contrasts'!Y97)</f>
        <v/>
      </c>
      <c r="Z97" s="585" t="str">
        <f>IF('5. Contrasts'!Z97="","",'5. Contrasts'!Z97)</f>
        <v/>
      </c>
      <c r="AA97" s="377">
        <f t="shared" si="35"/>
        <v>4</v>
      </c>
      <c r="AC97" s="599"/>
      <c r="AD97" s="81"/>
      <c r="AE97" s="345">
        <f t="shared" si="51"/>
        <v>0</v>
      </c>
      <c r="AF97" s="81"/>
      <c r="AG97" s="81"/>
      <c r="AH97" s="81"/>
      <c r="AI97" s="81"/>
      <c r="AJ97" s="81"/>
      <c r="AK97" s="81"/>
      <c r="AL97" s="81"/>
      <c r="AM97" s="81"/>
      <c r="AN97" s="345">
        <f t="shared" si="52"/>
        <v>0</v>
      </c>
      <c r="AO97" s="345">
        <f t="shared" si="56"/>
        <v>0</v>
      </c>
      <c r="AP97" s="619" t="str">
        <f t="shared" si="53"/>
        <v/>
      </c>
      <c r="AQ97" s="400"/>
      <c r="AR97" s="599"/>
      <c r="AS97" s="81"/>
      <c r="AT97" s="345">
        <f t="shared" si="57"/>
        <v>0</v>
      </c>
      <c r="AU97" s="81"/>
      <c r="AV97" s="81"/>
      <c r="AW97" s="81"/>
      <c r="AX97" s="81"/>
      <c r="AY97" s="81"/>
      <c r="AZ97" s="81"/>
      <c r="BA97" s="81"/>
      <c r="BB97" s="81"/>
      <c r="BC97" s="345">
        <f t="shared" si="58"/>
        <v>0</v>
      </c>
      <c r="BD97" s="345">
        <f t="shared" si="59"/>
        <v>0</v>
      </c>
      <c r="BE97" s="619" t="str">
        <f t="shared" si="60"/>
        <v/>
      </c>
      <c r="BF97" s="400"/>
      <c r="BG97" s="625" t="str">
        <f t="shared" si="54"/>
        <v/>
      </c>
      <c r="BH97" s="346" t="str">
        <f t="shared" si="55"/>
        <v/>
      </c>
      <c r="BI97" s="621"/>
      <c r="BJ97" s="400"/>
      <c r="BK97" s="599"/>
      <c r="BL97" s="81"/>
      <c r="BM97" s="347">
        <f t="shared" si="61"/>
        <v>0</v>
      </c>
      <c r="BN97" s="81"/>
      <c r="BO97" s="81"/>
      <c r="BP97" s="81"/>
      <c r="BQ97" s="81"/>
      <c r="BR97" s="81"/>
      <c r="BS97" s="81"/>
      <c r="BT97" s="81"/>
      <c r="BU97" s="81"/>
      <c r="BV97" s="347">
        <f t="shared" si="62"/>
        <v>0</v>
      </c>
      <c r="BW97" s="347">
        <f t="shared" si="63"/>
        <v>0</v>
      </c>
      <c r="BX97" s="631" t="str">
        <f t="shared" si="64"/>
        <v/>
      </c>
      <c r="BY97" s="400"/>
      <c r="BZ97" s="599"/>
      <c r="CA97" s="81"/>
      <c r="CB97" s="347">
        <f t="shared" si="65"/>
        <v>0</v>
      </c>
      <c r="CC97" s="81"/>
      <c r="CD97" s="81"/>
      <c r="CE97" s="81"/>
      <c r="CF97" s="81"/>
      <c r="CG97" s="81"/>
      <c r="CH97" s="81"/>
      <c r="CI97" s="81"/>
      <c r="CJ97" s="81"/>
      <c r="CK97" s="347">
        <f t="shared" si="66"/>
        <v>0</v>
      </c>
      <c r="CL97" s="347">
        <f t="shared" si="67"/>
        <v>0</v>
      </c>
      <c r="CM97" s="631" t="str">
        <f t="shared" si="68"/>
        <v/>
      </c>
      <c r="CN97" s="400"/>
      <c r="CO97" s="634" t="str">
        <f t="shared" si="69"/>
        <v/>
      </c>
      <c r="CP97" s="631" t="str">
        <f t="shared" si="70"/>
        <v/>
      </c>
    </row>
    <row r="98" spans="1:94" s="378" customFormat="1" ht="12.75" customHeight="1" x14ac:dyDescent="0.2">
      <c r="A98" s="547" t="str">
        <f>IF('5. Contrasts'!A98="","",'5. Contrasts'!A98)</f>
        <v>Applied Math course grade of C or better - 4</v>
      </c>
      <c r="B98" s="211" t="str">
        <f>IF('5. Contrasts'!B98="","",'5. Contrasts'!B98)</f>
        <v/>
      </c>
      <c r="C98" s="211" t="str">
        <f>IF('5. Contrasts'!C98="","",'5. Contrasts'!C98)</f>
        <v/>
      </c>
      <c r="D98" s="91" t="str">
        <f>IF('5. Contrasts'!D98="","",'5. Contrasts'!D98)</f>
        <v/>
      </c>
      <c r="E98" s="212" t="str">
        <f>IF('5. Contrasts'!E98="","",'5. Contrasts'!E98)</f>
        <v>vs.</v>
      </c>
      <c r="F98" s="211" t="str">
        <f>IF('5. Contrasts'!F98="","",'5. Contrasts'!F98)</f>
        <v/>
      </c>
      <c r="G98" s="93" t="str">
        <f>IF('5. Contrasts'!G98="","",'5. Contrasts'!G98)</f>
        <v/>
      </c>
      <c r="H98" s="399" t="str">
        <f>IF('5. Contrasts'!H98="","",'5. Contrasts'!H98)</f>
        <v/>
      </c>
      <c r="I98" s="211" t="str">
        <f>IF('5. Contrasts'!I98="","",'5. Contrasts'!I98)</f>
        <v/>
      </c>
      <c r="J98" s="211" t="str">
        <f>IF('5. Contrasts'!J98="","",'5. Contrasts'!J98)</f>
        <v/>
      </c>
      <c r="K98" s="211" t="str">
        <f>IF('5. Contrasts'!K98="","",'5. Contrasts'!K98)</f>
        <v/>
      </c>
      <c r="L98" s="211" t="str">
        <f>IF('5. Contrasts'!L98="","",'5. Contrasts'!L98)</f>
        <v/>
      </c>
      <c r="M98" s="211" t="str">
        <f>IF('5. Contrasts'!M98="","",'5. Contrasts'!M98)</f>
        <v/>
      </c>
      <c r="N98" s="211" t="str">
        <f>IF('5. Contrasts'!N98="","",'5. Contrasts'!N98)</f>
        <v/>
      </c>
      <c r="O98" s="211" t="str">
        <f>IF('5. Contrasts'!O98="","",'5. Contrasts'!O98)</f>
        <v/>
      </c>
      <c r="P98" s="211" t="str">
        <f>IF('5. Contrasts'!P98="","",'5. Contrasts'!P98)</f>
        <v/>
      </c>
      <c r="Q98" s="211" t="str">
        <f>IF('5. Contrasts'!Q98="","",'5. Contrasts'!Q98)</f>
        <v/>
      </c>
      <c r="R98" s="211" t="str">
        <f>IF('5. Contrasts'!R98="","",'5. Contrasts'!R98)</f>
        <v/>
      </c>
      <c r="S98" s="211" t="str">
        <f>IF('5. Contrasts'!S98="","",'5. Contrasts'!S98)</f>
        <v/>
      </c>
      <c r="T98" s="211" t="str">
        <f>IF('5. Contrasts'!T98="","",'5. Contrasts'!T98)</f>
        <v/>
      </c>
      <c r="U98" s="211" t="str">
        <f>IF('5. Contrasts'!U98="","",'5. Contrasts'!U98)</f>
        <v/>
      </c>
      <c r="V98" s="211" t="str">
        <f>IF('5. Contrasts'!V98="","",'5. Contrasts'!V98)</f>
        <v/>
      </c>
      <c r="W98" s="211" t="str">
        <f>IF('5. Contrasts'!W98="","",'5. Contrasts'!W98)</f>
        <v/>
      </c>
      <c r="X98" s="211" t="str">
        <f>IF('5. Contrasts'!X98="","",'5. Contrasts'!X98)</f>
        <v/>
      </c>
      <c r="Y98" s="211" t="str">
        <f>IF('5. Contrasts'!Y98="","",'5. Contrasts'!Y98)</f>
        <v/>
      </c>
      <c r="Z98" s="585" t="str">
        <f>IF('5. Contrasts'!Z98="","",'5. Contrasts'!Z98)</f>
        <v/>
      </c>
      <c r="AA98" s="377">
        <f t="shared" si="35"/>
        <v>4</v>
      </c>
      <c r="AC98" s="599"/>
      <c r="AD98" s="81"/>
      <c r="AE98" s="345">
        <f t="shared" si="51"/>
        <v>0</v>
      </c>
      <c r="AF98" s="81"/>
      <c r="AG98" s="81"/>
      <c r="AH98" s="81"/>
      <c r="AI98" s="81"/>
      <c r="AJ98" s="81"/>
      <c r="AK98" s="81"/>
      <c r="AL98" s="81"/>
      <c r="AM98" s="81"/>
      <c r="AN98" s="345">
        <f t="shared" si="52"/>
        <v>0</v>
      </c>
      <c r="AO98" s="345">
        <f t="shared" si="56"/>
        <v>0</v>
      </c>
      <c r="AP98" s="619" t="str">
        <f t="shared" si="53"/>
        <v/>
      </c>
      <c r="AQ98" s="400"/>
      <c r="AR98" s="599"/>
      <c r="AS98" s="81"/>
      <c r="AT98" s="345">
        <f t="shared" si="57"/>
        <v>0</v>
      </c>
      <c r="AU98" s="81"/>
      <c r="AV98" s="81"/>
      <c r="AW98" s="81"/>
      <c r="AX98" s="81"/>
      <c r="AY98" s="81"/>
      <c r="AZ98" s="81"/>
      <c r="BA98" s="81"/>
      <c r="BB98" s="81"/>
      <c r="BC98" s="345">
        <f t="shared" si="58"/>
        <v>0</v>
      </c>
      <c r="BD98" s="345">
        <f t="shared" si="59"/>
        <v>0</v>
      </c>
      <c r="BE98" s="619" t="str">
        <f t="shared" si="60"/>
        <v/>
      </c>
      <c r="BF98" s="400"/>
      <c r="BG98" s="625" t="str">
        <f t="shared" si="54"/>
        <v/>
      </c>
      <c r="BH98" s="346" t="str">
        <f t="shared" si="55"/>
        <v/>
      </c>
      <c r="BI98" s="621"/>
      <c r="BJ98" s="400"/>
      <c r="BK98" s="599"/>
      <c r="BL98" s="81"/>
      <c r="BM98" s="347">
        <f t="shared" si="61"/>
        <v>0</v>
      </c>
      <c r="BN98" s="81"/>
      <c r="BO98" s="81"/>
      <c r="BP98" s="81"/>
      <c r="BQ98" s="81"/>
      <c r="BR98" s="81"/>
      <c r="BS98" s="81"/>
      <c r="BT98" s="81"/>
      <c r="BU98" s="81"/>
      <c r="BV98" s="347">
        <f t="shared" si="62"/>
        <v>0</v>
      </c>
      <c r="BW98" s="347">
        <f t="shared" si="63"/>
        <v>0</v>
      </c>
      <c r="BX98" s="631" t="str">
        <f t="shared" si="64"/>
        <v/>
      </c>
      <c r="BY98" s="400"/>
      <c r="BZ98" s="599"/>
      <c r="CA98" s="81"/>
      <c r="CB98" s="347">
        <f t="shared" si="65"/>
        <v>0</v>
      </c>
      <c r="CC98" s="81"/>
      <c r="CD98" s="81"/>
      <c r="CE98" s="81"/>
      <c r="CF98" s="81"/>
      <c r="CG98" s="81"/>
      <c r="CH98" s="81"/>
      <c r="CI98" s="81"/>
      <c r="CJ98" s="81"/>
      <c r="CK98" s="347">
        <f t="shared" si="66"/>
        <v>0</v>
      </c>
      <c r="CL98" s="347">
        <f t="shared" si="67"/>
        <v>0</v>
      </c>
      <c r="CM98" s="631" t="str">
        <f t="shared" si="68"/>
        <v/>
      </c>
      <c r="CN98" s="400"/>
      <c r="CO98" s="634" t="str">
        <f t="shared" si="69"/>
        <v/>
      </c>
      <c r="CP98" s="631" t="str">
        <f t="shared" si="70"/>
        <v/>
      </c>
    </row>
    <row r="99" spans="1:94" s="378" customFormat="1" ht="12.75" customHeight="1" x14ac:dyDescent="0.2">
      <c r="A99" s="547" t="str">
        <f>IF('5. Contrasts'!A99="","",'5. Contrasts'!A99)</f>
        <v>Applied Math course grade of C or better - 5</v>
      </c>
      <c r="B99" s="211" t="str">
        <f>IF('5. Contrasts'!B99="","",'5. Contrasts'!B99)</f>
        <v/>
      </c>
      <c r="C99" s="211" t="str">
        <f>IF('5. Contrasts'!C99="","",'5. Contrasts'!C99)</f>
        <v/>
      </c>
      <c r="D99" s="91" t="str">
        <f>IF('5. Contrasts'!D99="","",'5. Contrasts'!D99)</f>
        <v/>
      </c>
      <c r="E99" s="212" t="str">
        <f>IF('5. Contrasts'!E99="","",'5. Contrasts'!E99)</f>
        <v>vs.</v>
      </c>
      <c r="F99" s="211" t="str">
        <f>IF('5. Contrasts'!F99="","",'5. Contrasts'!F99)</f>
        <v/>
      </c>
      <c r="G99" s="93" t="str">
        <f>IF('5. Contrasts'!G99="","",'5. Contrasts'!G99)</f>
        <v/>
      </c>
      <c r="H99" s="399" t="str">
        <f>IF('5. Contrasts'!H99="","",'5. Contrasts'!H99)</f>
        <v/>
      </c>
      <c r="I99" s="211" t="str">
        <f>IF('5. Contrasts'!I99="","",'5. Contrasts'!I99)</f>
        <v/>
      </c>
      <c r="J99" s="211" t="str">
        <f>IF('5. Contrasts'!J99="","",'5. Contrasts'!J99)</f>
        <v/>
      </c>
      <c r="K99" s="211" t="str">
        <f>IF('5. Contrasts'!K99="","",'5. Contrasts'!K99)</f>
        <v/>
      </c>
      <c r="L99" s="211" t="str">
        <f>IF('5. Contrasts'!L99="","",'5. Contrasts'!L99)</f>
        <v/>
      </c>
      <c r="M99" s="211" t="str">
        <f>IF('5. Contrasts'!M99="","",'5. Contrasts'!M99)</f>
        <v/>
      </c>
      <c r="N99" s="211" t="str">
        <f>IF('5. Contrasts'!N99="","",'5. Contrasts'!N99)</f>
        <v/>
      </c>
      <c r="O99" s="211" t="str">
        <f>IF('5. Contrasts'!O99="","",'5. Contrasts'!O99)</f>
        <v/>
      </c>
      <c r="P99" s="211" t="str">
        <f>IF('5. Contrasts'!P99="","",'5. Contrasts'!P99)</f>
        <v/>
      </c>
      <c r="Q99" s="211" t="str">
        <f>IF('5. Contrasts'!Q99="","",'5. Contrasts'!Q99)</f>
        <v/>
      </c>
      <c r="R99" s="211" t="str">
        <f>IF('5. Contrasts'!R99="","",'5. Contrasts'!R99)</f>
        <v/>
      </c>
      <c r="S99" s="211" t="str">
        <f>IF('5. Contrasts'!S99="","",'5. Contrasts'!S99)</f>
        <v/>
      </c>
      <c r="T99" s="211" t="str">
        <f>IF('5. Contrasts'!T99="","",'5. Contrasts'!T99)</f>
        <v/>
      </c>
      <c r="U99" s="211" t="str">
        <f>IF('5. Contrasts'!U99="","",'5. Contrasts'!U99)</f>
        <v/>
      </c>
      <c r="V99" s="211" t="str">
        <f>IF('5. Contrasts'!V99="","",'5. Contrasts'!V99)</f>
        <v/>
      </c>
      <c r="W99" s="211" t="str">
        <f>IF('5. Contrasts'!W99="","",'5. Contrasts'!W99)</f>
        <v/>
      </c>
      <c r="X99" s="211" t="str">
        <f>IF('5. Contrasts'!X99="","",'5. Contrasts'!X99)</f>
        <v/>
      </c>
      <c r="Y99" s="211" t="str">
        <f>IF('5. Contrasts'!Y99="","",'5. Contrasts'!Y99)</f>
        <v/>
      </c>
      <c r="Z99" s="585" t="str">
        <f>IF('5. Contrasts'!Z99="","",'5. Contrasts'!Z99)</f>
        <v/>
      </c>
      <c r="AA99" s="377">
        <f t="shared" si="35"/>
        <v>4</v>
      </c>
      <c r="AC99" s="599"/>
      <c r="AD99" s="81"/>
      <c r="AE99" s="345">
        <f t="shared" si="51"/>
        <v>0</v>
      </c>
      <c r="AF99" s="81"/>
      <c r="AG99" s="81"/>
      <c r="AH99" s="81"/>
      <c r="AI99" s="81"/>
      <c r="AJ99" s="81"/>
      <c r="AK99" s="81"/>
      <c r="AL99" s="81"/>
      <c r="AM99" s="81"/>
      <c r="AN99" s="345">
        <f t="shared" si="52"/>
        <v>0</v>
      </c>
      <c r="AO99" s="345">
        <f t="shared" si="56"/>
        <v>0</v>
      </c>
      <c r="AP99" s="619" t="str">
        <f t="shared" si="53"/>
        <v/>
      </c>
      <c r="AQ99" s="400"/>
      <c r="AR99" s="599"/>
      <c r="AS99" s="81"/>
      <c r="AT99" s="345">
        <f t="shared" si="57"/>
        <v>0</v>
      </c>
      <c r="AU99" s="81"/>
      <c r="AV99" s="81"/>
      <c r="AW99" s="81"/>
      <c r="AX99" s="81"/>
      <c r="AY99" s="81"/>
      <c r="AZ99" s="81"/>
      <c r="BA99" s="81"/>
      <c r="BB99" s="81"/>
      <c r="BC99" s="345">
        <f t="shared" si="58"/>
        <v>0</v>
      </c>
      <c r="BD99" s="345">
        <f t="shared" si="59"/>
        <v>0</v>
      </c>
      <c r="BE99" s="619" t="str">
        <f t="shared" si="60"/>
        <v/>
      </c>
      <c r="BF99" s="400"/>
      <c r="BG99" s="625" t="str">
        <f t="shared" si="54"/>
        <v/>
      </c>
      <c r="BH99" s="346" t="str">
        <f t="shared" si="55"/>
        <v/>
      </c>
      <c r="BI99" s="621"/>
      <c r="BJ99" s="400"/>
      <c r="BK99" s="599"/>
      <c r="BL99" s="81"/>
      <c r="BM99" s="347">
        <f t="shared" si="61"/>
        <v>0</v>
      </c>
      <c r="BN99" s="81"/>
      <c r="BO99" s="81"/>
      <c r="BP99" s="81"/>
      <c r="BQ99" s="81"/>
      <c r="BR99" s="81"/>
      <c r="BS99" s="81"/>
      <c r="BT99" s="81"/>
      <c r="BU99" s="81"/>
      <c r="BV99" s="347">
        <f t="shared" si="62"/>
        <v>0</v>
      </c>
      <c r="BW99" s="347">
        <f t="shared" si="63"/>
        <v>0</v>
      </c>
      <c r="BX99" s="631" t="str">
        <f t="shared" si="64"/>
        <v/>
      </c>
      <c r="BY99" s="400"/>
      <c r="BZ99" s="599"/>
      <c r="CA99" s="81"/>
      <c r="CB99" s="347">
        <f t="shared" si="65"/>
        <v>0</v>
      </c>
      <c r="CC99" s="81"/>
      <c r="CD99" s="81"/>
      <c r="CE99" s="81"/>
      <c r="CF99" s="81"/>
      <c r="CG99" s="81"/>
      <c r="CH99" s="81"/>
      <c r="CI99" s="81"/>
      <c r="CJ99" s="81"/>
      <c r="CK99" s="347">
        <f t="shared" si="66"/>
        <v>0</v>
      </c>
      <c r="CL99" s="347">
        <f t="shared" si="67"/>
        <v>0</v>
      </c>
      <c r="CM99" s="631" t="str">
        <f t="shared" si="68"/>
        <v/>
      </c>
      <c r="CN99" s="400"/>
      <c r="CO99" s="634" t="str">
        <f t="shared" si="69"/>
        <v/>
      </c>
      <c r="CP99" s="631" t="str">
        <f t="shared" si="70"/>
        <v/>
      </c>
    </row>
    <row r="100" spans="1:94" s="378" customFormat="1" ht="12.75" customHeight="1" x14ac:dyDescent="0.2">
      <c r="A100" s="547" t="str">
        <f>IF('5. Contrasts'!A100="","",'5. Contrasts'!A100)</f>
        <v>Applied Math course grade of C or better - 6</v>
      </c>
      <c r="B100" s="211" t="str">
        <f>IF('5. Contrasts'!B100="","",'5. Contrasts'!B100)</f>
        <v/>
      </c>
      <c r="C100" s="211" t="str">
        <f>IF('5. Contrasts'!C100="","",'5. Contrasts'!C100)</f>
        <v/>
      </c>
      <c r="D100" s="91" t="str">
        <f>IF('5. Contrasts'!D100="","",'5. Contrasts'!D100)</f>
        <v/>
      </c>
      <c r="E100" s="212" t="str">
        <f>IF('5. Contrasts'!E100="","",'5. Contrasts'!E100)</f>
        <v>vs.</v>
      </c>
      <c r="F100" s="211" t="str">
        <f>IF('5. Contrasts'!F100="","",'5. Contrasts'!F100)</f>
        <v/>
      </c>
      <c r="G100" s="93" t="str">
        <f>IF('5. Contrasts'!G100="","",'5. Contrasts'!G100)</f>
        <v/>
      </c>
      <c r="H100" s="399" t="str">
        <f>IF('5. Contrasts'!H100="","",'5. Contrasts'!H100)</f>
        <v/>
      </c>
      <c r="I100" s="211" t="str">
        <f>IF('5. Contrasts'!I100="","",'5. Contrasts'!I100)</f>
        <v/>
      </c>
      <c r="J100" s="211" t="str">
        <f>IF('5. Contrasts'!J100="","",'5. Contrasts'!J100)</f>
        <v/>
      </c>
      <c r="K100" s="211" t="str">
        <f>IF('5. Contrasts'!K100="","",'5. Contrasts'!K100)</f>
        <v/>
      </c>
      <c r="L100" s="211" t="str">
        <f>IF('5. Contrasts'!L100="","",'5. Contrasts'!L100)</f>
        <v/>
      </c>
      <c r="M100" s="211" t="str">
        <f>IF('5. Contrasts'!M100="","",'5. Contrasts'!M100)</f>
        <v/>
      </c>
      <c r="N100" s="211" t="str">
        <f>IF('5. Contrasts'!N100="","",'5. Contrasts'!N100)</f>
        <v/>
      </c>
      <c r="O100" s="211" t="str">
        <f>IF('5. Contrasts'!O100="","",'5. Contrasts'!O100)</f>
        <v/>
      </c>
      <c r="P100" s="211" t="str">
        <f>IF('5. Contrasts'!P100="","",'5. Contrasts'!P100)</f>
        <v/>
      </c>
      <c r="Q100" s="211" t="str">
        <f>IF('5. Contrasts'!Q100="","",'5. Contrasts'!Q100)</f>
        <v/>
      </c>
      <c r="R100" s="211" t="str">
        <f>IF('5. Contrasts'!R100="","",'5. Contrasts'!R100)</f>
        <v/>
      </c>
      <c r="S100" s="211" t="str">
        <f>IF('5. Contrasts'!S100="","",'5. Contrasts'!S100)</f>
        <v/>
      </c>
      <c r="T100" s="211" t="str">
        <f>IF('5. Contrasts'!T100="","",'5. Contrasts'!T100)</f>
        <v/>
      </c>
      <c r="U100" s="211" t="str">
        <f>IF('5. Contrasts'!U100="","",'5. Contrasts'!U100)</f>
        <v/>
      </c>
      <c r="V100" s="211" t="str">
        <f>IF('5. Contrasts'!V100="","",'5. Contrasts'!V100)</f>
        <v/>
      </c>
      <c r="W100" s="211" t="str">
        <f>IF('5. Contrasts'!W100="","",'5. Contrasts'!W100)</f>
        <v/>
      </c>
      <c r="X100" s="211" t="str">
        <f>IF('5. Contrasts'!X100="","",'5. Contrasts'!X100)</f>
        <v/>
      </c>
      <c r="Y100" s="211" t="str">
        <f>IF('5. Contrasts'!Y100="","",'5. Contrasts'!Y100)</f>
        <v/>
      </c>
      <c r="Z100" s="585" t="str">
        <f>IF('5. Contrasts'!Z100="","",'5. Contrasts'!Z100)</f>
        <v/>
      </c>
      <c r="AA100" s="377">
        <f t="shared" si="35"/>
        <v>4</v>
      </c>
      <c r="AC100" s="599"/>
      <c r="AD100" s="81"/>
      <c r="AE100" s="345">
        <f t="shared" si="51"/>
        <v>0</v>
      </c>
      <c r="AF100" s="81"/>
      <c r="AG100" s="81"/>
      <c r="AH100" s="81"/>
      <c r="AI100" s="81"/>
      <c r="AJ100" s="81"/>
      <c r="AK100" s="81"/>
      <c r="AL100" s="81"/>
      <c r="AM100" s="81"/>
      <c r="AN100" s="345">
        <f t="shared" si="52"/>
        <v>0</v>
      </c>
      <c r="AO100" s="345">
        <f t="shared" si="56"/>
        <v>0</v>
      </c>
      <c r="AP100" s="619" t="str">
        <f t="shared" si="53"/>
        <v/>
      </c>
      <c r="AQ100" s="400"/>
      <c r="AR100" s="599"/>
      <c r="AS100" s="81"/>
      <c r="AT100" s="345">
        <f t="shared" si="57"/>
        <v>0</v>
      </c>
      <c r="AU100" s="81"/>
      <c r="AV100" s="81"/>
      <c r="AW100" s="81"/>
      <c r="AX100" s="81"/>
      <c r="AY100" s="81"/>
      <c r="AZ100" s="81"/>
      <c r="BA100" s="81"/>
      <c r="BB100" s="81"/>
      <c r="BC100" s="345">
        <f t="shared" si="58"/>
        <v>0</v>
      </c>
      <c r="BD100" s="345">
        <f t="shared" si="59"/>
        <v>0</v>
      </c>
      <c r="BE100" s="619" t="str">
        <f t="shared" si="60"/>
        <v/>
      </c>
      <c r="BF100" s="400"/>
      <c r="BG100" s="625" t="str">
        <f t="shared" si="54"/>
        <v/>
      </c>
      <c r="BH100" s="346" t="str">
        <f t="shared" si="55"/>
        <v/>
      </c>
      <c r="BI100" s="621"/>
      <c r="BJ100" s="400"/>
      <c r="BK100" s="599"/>
      <c r="BL100" s="81"/>
      <c r="BM100" s="347">
        <f t="shared" si="61"/>
        <v>0</v>
      </c>
      <c r="BN100" s="81"/>
      <c r="BO100" s="81"/>
      <c r="BP100" s="81"/>
      <c r="BQ100" s="81"/>
      <c r="BR100" s="81"/>
      <c r="BS100" s="81"/>
      <c r="BT100" s="81"/>
      <c r="BU100" s="81"/>
      <c r="BV100" s="347">
        <f t="shared" si="62"/>
        <v>0</v>
      </c>
      <c r="BW100" s="347">
        <f t="shared" si="63"/>
        <v>0</v>
      </c>
      <c r="BX100" s="631" t="str">
        <f t="shared" si="64"/>
        <v/>
      </c>
      <c r="BY100" s="400"/>
      <c r="BZ100" s="599"/>
      <c r="CA100" s="81"/>
      <c r="CB100" s="347">
        <f t="shared" si="65"/>
        <v>0</v>
      </c>
      <c r="CC100" s="81"/>
      <c r="CD100" s="81"/>
      <c r="CE100" s="81"/>
      <c r="CF100" s="81"/>
      <c r="CG100" s="81"/>
      <c r="CH100" s="81"/>
      <c r="CI100" s="81"/>
      <c r="CJ100" s="81"/>
      <c r="CK100" s="347">
        <f t="shared" si="66"/>
        <v>0</v>
      </c>
      <c r="CL100" s="347">
        <f t="shared" si="67"/>
        <v>0</v>
      </c>
      <c r="CM100" s="631" t="str">
        <f t="shared" si="68"/>
        <v/>
      </c>
      <c r="CN100" s="400"/>
      <c r="CO100" s="634" t="str">
        <f t="shared" si="69"/>
        <v/>
      </c>
      <c r="CP100" s="631" t="str">
        <f t="shared" si="70"/>
        <v/>
      </c>
    </row>
    <row r="101" spans="1:94" s="378" customFormat="1" ht="12.75" customHeight="1" x14ac:dyDescent="0.2">
      <c r="A101" s="547" t="str">
        <f>IF('5. Contrasts'!A101="","",'5. Contrasts'!A101)</f>
        <v>Applied Math course grade of C or better - 7</v>
      </c>
      <c r="B101" s="211" t="str">
        <f>IF('5. Contrasts'!B101="","",'5. Contrasts'!B101)</f>
        <v/>
      </c>
      <c r="C101" s="211" t="str">
        <f>IF('5. Contrasts'!C101="","",'5. Contrasts'!C101)</f>
        <v/>
      </c>
      <c r="D101" s="91" t="str">
        <f>IF('5. Contrasts'!D101="","",'5. Contrasts'!D101)</f>
        <v/>
      </c>
      <c r="E101" s="212" t="str">
        <f>IF('5. Contrasts'!E101="","",'5. Contrasts'!E101)</f>
        <v>vs.</v>
      </c>
      <c r="F101" s="211" t="str">
        <f>IF('5. Contrasts'!F101="","",'5. Contrasts'!F101)</f>
        <v/>
      </c>
      <c r="G101" s="93" t="str">
        <f>IF('5. Contrasts'!G101="","",'5. Contrasts'!G101)</f>
        <v/>
      </c>
      <c r="H101" s="399" t="str">
        <f>IF('5. Contrasts'!H101="","",'5. Contrasts'!H101)</f>
        <v/>
      </c>
      <c r="I101" s="211" t="str">
        <f>IF('5. Contrasts'!I101="","",'5. Contrasts'!I101)</f>
        <v/>
      </c>
      <c r="J101" s="211" t="str">
        <f>IF('5. Contrasts'!J101="","",'5. Contrasts'!J101)</f>
        <v/>
      </c>
      <c r="K101" s="211" t="str">
        <f>IF('5. Contrasts'!K101="","",'5. Contrasts'!K101)</f>
        <v/>
      </c>
      <c r="L101" s="211" t="str">
        <f>IF('5. Contrasts'!L101="","",'5. Contrasts'!L101)</f>
        <v/>
      </c>
      <c r="M101" s="211" t="str">
        <f>IF('5. Contrasts'!M101="","",'5. Contrasts'!M101)</f>
        <v/>
      </c>
      <c r="N101" s="211" t="str">
        <f>IF('5. Contrasts'!N101="","",'5. Contrasts'!N101)</f>
        <v/>
      </c>
      <c r="O101" s="211" t="str">
        <f>IF('5. Contrasts'!O101="","",'5. Contrasts'!O101)</f>
        <v/>
      </c>
      <c r="P101" s="211" t="str">
        <f>IF('5. Contrasts'!P101="","",'5. Contrasts'!P101)</f>
        <v/>
      </c>
      <c r="Q101" s="211" t="str">
        <f>IF('5. Contrasts'!Q101="","",'5. Contrasts'!Q101)</f>
        <v/>
      </c>
      <c r="R101" s="211" t="str">
        <f>IF('5. Contrasts'!R101="","",'5. Contrasts'!R101)</f>
        <v/>
      </c>
      <c r="S101" s="211" t="str">
        <f>IF('5. Contrasts'!S101="","",'5. Contrasts'!S101)</f>
        <v/>
      </c>
      <c r="T101" s="211" t="str">
        <f>IF('5. Contrasts'!T101="","",'5. Contrasts'!T101)</f>
        <v/>
      </c>
      <c r="U101" s="211" t="str">
        <f>IF('5. Contrasts'!U101="","",'5. Contrasts'!U101)</f>
        <v/>
      </c>
      <c r="V101" s="211" t="str">
        <f>IF('5. Contrasts'!V101="","",'5. Contrasts'!V101)</f>
        <v/>
      </c>
      <c r="W101" s="211" t="str">
        <f>IF('5. Contrasts'!W101="","",'5. Contrasts'!W101)</f>
        <v/>
      </c>
      <c r="X101" s="211" t="str">
        <f>IF('5. Contrasts'!X101="","",'5. Contrasts'!X101)</f>
        <v/>
      </c>
      <c r="Y101" s="211" t="str">
        <f>IF('5. Contrasts'!Y101="","",'5. Contrasts'!Y101)</f>
        <v/>
      </c>
      <c r="Z101" s="585" t="str">
        <f>IF('5. Contrasts'!Z101="","",'5. Contrasts'!Z101)</f>
        <v/>
      </c>
      <c r="AA101" s="377">
        <f t="shared" si="35"/>
        <v>4</v>
      </c>
      <c r="AC101" s="599"/>
      <c r="AD101" s="81"/>
      <c r="AE101" s="345">
        <f t="shared" si="51"/>
        <v>0</v>
      </c>
      <c r="AF101" s="81"/>
      <c r="AG101" s="81"/>
      <c r="AH101" s="81"/>
      <c r="AI101" s="81"/>
      <c r="AJ101" s="81"/>
      <c r="AK101" s="81"/>
      <c r="AL101" s="81"/>
      <c r="AM101" s="81"/>
      <c r="AN101" s="345">
        <f t="shared" si="52"/>
        <v>0</v>
      </c>
      <c r="AO101" s="345">
        <f t="shared" si="56"/>
        <v>0</v>
      </c>
      <c r="AP101" s="619" t="str">
        <f t="shared" si="53"/>
        <v/>
      </c>
      <c r="AQ101" s="400"/>
      <c r="AR101" s="599"/>
      <c r="AS101" s="81"/>
      <c r="AT101" s="345">
        <f t="shared" si="57"/>
        <v>0</v>
      </c>
      <c r="AU101" s="81"/>
      <c r="AV101" s="81"/>
      <c r="AW101" s="81"/>
      <c r="AX101" s="81"/>
      <c r="AY101" s="81"/>
      <c r="AZ101" s="81"/>
      <c r="BA101" s="81"/>
      <c r="BB101" s="81"/>
      <c r="BC101" s="345">
        <f t="shared" si="58"/>
        <v>0</v>
      </c>
      <c r="BD101" s="345">
        <f t="shared" si="59"/>
        <v>0</v>
      </c>
      <c r="BE101" s="619" t="str">
        <f t="shared" si="60"/>
        <v/>
      </c>
      <c r="BF101" s="400"/>
      <c r="BG101" s="625" t="str">
        <f t="shared" si="54"/>
        <v/>
      </c>
      <c r="BH101" s="346" t="str">
        <f t="shared" si="55"/>
        <v/>
      </c>
      <c r="BI101" s="621"/>
      <c r="BJ101" s="400"/>
      <c r="BK101" s="599"/>
      <c r="BL101" s="81"/>
      <c r="BM101" s="347">
        <f t="shared" si="61"/>
        <v>0</v>
      </c>
      <c r="BN101" s="81"/>
      <c r="BO101" s="81"/>
      <c r="BP101" s="81"/>
      <c r="BQ101" s="81"/>
      <c r="BR101" s="81"/>
      <c r="BS101" s="81"/>
      <c r="BT101" s="81"/>
      <c r="BU101" s="81"/>
      <c r="BV101" s="347">
        <f t="shared" si="62"/>
        <v>0</v>
      </c>
      <c r="BW101" s="347">
        <f t="shared" si="63"/>
        <v>0</v>
      </c>
      <c r="BX101" s="631" t="str">
        <f t="shared" si="64"/>
        <v/>
      </c>
      <c r="BY101" s="400"/>
      <c r="BZ101" s="599"/>
      <c r="CA101" s="81"/>
      <c r="CB101" s="347">
        <f t="shared" si="65"/>
        <v>0</v>
      </c>
      <c r="CC101" s="81"/>
      <c r="CD101" s="81"/>
      <c r="CE101" s="81"/>
      <c r="CF101" s="81"/>
      <c r="CG101" s="81"/>
      <c r="CH101" s="81"/>
      <c r="CI101" s="81"/>
      <c r="CJ101" s="81"/>
      <c r="CK101" s="347">
        <f t="shared" si="66"/>
        <v>0</v>
      </c>
      <c r="CL101" s="347">
        <f t="shared" si="67"/>
        <v>0</v>
      </c>
      <c r="CM101" s="631" t="str">
        <f t="shared" si="68"/>
        <v/>
      </c>
      <c r="CN101" s="400"/>
      <c r="CO101" s="634" t="str">
        <f t="shared" si="69"/>
        <v/>
      </c>
      <c r="CP101" s="631" t="str">
        <f t="shared" si="70"/>
        <v/>
      </c>
    </row>
    <row r="102" spans="1:94" s="378" customFormat="1" ht="12.75" customHeight="1" x14ac:dyDescent="0.2">
      <c r="A102" s="547" t="str">
        <f>IF('5. Contrasts'!A102="","",'5. Contrasts'!A102)</f>
        <v>Applied Math course grade of C or better - 8</v>
      </c>
      <c r="B102" s="211" t="str">
        <f>IF('5. Contrasts'!B102="","",'5. Contrasts'!B102)</f>
        <v/>
      </c>
      <c r="C102" s="211" t="str">
        <f>IF('5. Contrasts'!C102="","",'5. Contrasts'!C102)</f>
        <v/>
      </c>
      <c r="D102" s="91" t="str">
        <f>IF('5. Contrasts'!D102="","",'5. Contrasts'!D102)</f>
        <v/>
      </c>
      <c r="E102" s="212" t="str">
        <f>IF('5. Contrasts'!E102="","",'5. Contrasts'!E102)</f>
        <v>vs.</v>
      </c>
      <c r="F102" s="211" t="str">
        <f>IF('5. Contrasts'!F102="","",'5. Contrasts'!F102)</f>
        <v/>
      </c>
      <c r="G102" s="93" t="str">
        <f>IF('5. Contrasts'!G102="","",'5. Contrasts'!G102)</f>
        <v/>
      </c>
      <c r="H102" s="399" t="str">
        <f>IF('5. Contrasts'!H102="","",'5. Contrasts'!H102)</f>
        <v/>
      </c>
      <c r="I102" s="211" t="str">
        <f>IF('5. Contrasts'!I102="","",'5. Contrasts'!I102)</f>
        <v/>
      </c>
      <c r="J102" s="211" t="str">
        <f>IF('5. Contrasts'!J102="","",'5. Contrasts'!J102)</f>
        <v/>
      </c>
      <c r="K102" s="211" t="str">
        <f>IF('5. Contrasts'!K102="","",'5. Contrasts'!K102)</f>
        <v/>
      </c>
      <c r="L102" s="211" t="str">
        <f>IF('5. Contrasts'!L102="","",'5. Contrasts'!L102)</f>
        <v/>
      </c>
      <c r="M102" s="211" t="str">
        <f>IF('5. Contrasts'!M102="","",'5. Contrasts'!M102)</f>
        <v/>
      </c>
      <c r="N102" s="211" t="str">
        <f>IF('5. Contrasts'!N102="","",'5. Contrasts'!N102)</f>
        <v/>
      </c>
      <c r="O102" s="211" t="str">
        <f>IF('5. Contrasts'!O102="","",'5. Contrasts'!O102)</f>
        <v/>
      </c>
      <c r="P102" s="211" t="str">
        <f>IF('5. Contrasts'!P102="","",'5. Contrasts'!P102)</f>
        <v/>
      </c>
      <c r="Q102" s="211" t="str">
        <f>IF('5. Contrasts'!Q102="","",'5. Contrasts'!Q102)</f>
        <v/>
      </c>
      <c r="R102" s="211" t="str">
        <f>IF('5. Contrasts'!R102="","",'5. Contrasts'!R102)</f>
        <v/>
      </c>
      <c r="S102" s="211" t="str">
        <f>IF('5. Contrasts'!S102="","",'5. Contrasts'!S102)</f>
        <v/>
      </c>
      <c r="T102" s="211" t="str">
        <f>IF('5. Contrasts'!T102="","",'5. Contrasts'!T102)</f>
        <v/>
      </c>
      <c r="U102" s="211" t="str">
        <f>IF('5. Contrasts'!U102="","",'5. Contrasts'!U102)</f>
        <v/>
      </c>
      <c r="V102" s="211" t="str">
        <f>IF('5. Contrasts'!V102="","",'5. Contrasts'!V102)</f>
        <v/>
      </c>
      <c r="W102" s="211" t="str">
        <f>IF('5. Contrasts'!W102="","",'5. Contrasts'!W102)</f>
        <v/>
      </c>
      <c r="X102" s="211" t="str">
        <f>IF('5. Contrasts'!X102="","",'5. Contrasts'!X102)</f>
        <v/>
      </c>
      <c r="Y102" s="211" t="str">
        <f>IF('5. Contrasts'!Y102="","",'5. Contrasts'!Y102)</f>
        <v/>
      </c>
      <c r="Z102" s="585" t="str">
        <f>IF('5. Contrasts'!Z102="","",'5. Contrasts'!Z102)</f>
        <v/>
      </c>
      <c r="AA102" s="377">
        <f t="shared" si="35"/>
        <v>4</v>
      </c>
      <c r="AC102" s="599"/>
      <c r="AD102" s="81"/>
      <c r="AE102" s="345">
        <f t="shared" si="51"/>
        <v>0</v>
      </c>
      <c r="AF102" s="81"/>
      <c r="AG102" s="81"/>
      <c r="AH102" s="81"/>
      <c r="AI102" s="81"/>
      <c r="AJ102" s="81"/>
      <c r="AK102" s="81"/>
      <c r="AL102" s="81"/>
      <c r="AM102" s="81"/>
      <c r="AN102" s="345">
        <f t="shared" si="52"/>
        <v>0</v>
      </c>
      <c r="AO102" s="345">
        <f t="shared" si="56"/>
        <v>0</v>
      </c>
      <c r="AP102" s="619" t="str">
        <f t="shared" si="53"/>
        <v/>
      </c>
      <c r="AQ102" s="400"/>
      <c r="AR102" s="599"/>
      <c r="AS102" s="81"/>
      <c r="AT102" s="345">
        <f t="shared" si="57"/>
        <v>0</v>
      </c>
      <c r="AU102" s="81"/>
      <c r="AV102" s="81"/>
      <c r="AW102" s="81"/>
      <c r="AX102" s="81"/>
      <c r="AY102" s="81"/>
      <c r="AZ102" s="81"/>
      <c r="BA102" s="81"/>
      <c r="BB102" s="81"/>
      <c r="BC102" s="345">
        <f t="shared" si="58"/>
        <v>0</v>
      </c>
      <c r="BD102" s="345">
        <f t="shared" si="59"/>
        <v>0</v>
      </c>
      <c r="BE102" s="619" t="str">
        <f t="shared" si="60"/>
        <v/>
      </c>
      <c r="BF102" s="400"/>
      <c r="BG102" s="625" t="str">
        <f t="shared" si="54"/>
        <v/>
      </c>
      <c r="BH102" s="346" t="str">
        <f t="shared" si="55"/>
        <v/>
      </c>
      <c r="BI102" s="621"/>
      <c r="BJ102" s="400"/>
      <c r="BK102" s="599"/>
      <c r="BL102" s="81"/>
      <c r="BM102" s="347">
        <f t="shared" si="61"/>
        <v>0</v>
      </c>
      <c r="BN102" s="81"/>
      <c r="BO102" s="81"/>
      <c r="BP102" s="81"/>
      <c r="BQ102" s="81"/>
      <c r="BR102" s="81"/>
      <c r="BS102" s="81"/>
      <c r="BT102" s="81"/>
      <c r="BU102" s="81"/>
      <c r="BV102" s="347">
        <f t="shared" si="62"/>
        <v>0</v>
      </c>
      <c r="BW102" s="347">
        <f t="shared" si="63"/>
        <v>0</v>
      </c>
      <c r="BX102" s="631" t="str">
        <f t="shared" si="64"/>
        <v/>
      </c>
      <c r="BY102" s="400"/>
      <c r="BZ102" s="599"/>
      <c r="CA102" s="81"/>
      <c r="CB102" s="347">
        <f t="shared" si="65"/>
        <v>0</v>
      </c>
      <c r="CC102" s="81"/>
      <c r="CD102" s="81"/>
      <c r="CE102" s="81"/>
      <c r="CF102" s="81"/>
      <c r="CG102" s="81"/>
      <c r="CH102" s="81"/>
      <c r="CI102" s="81"/>
      <c r="CJ102" s="81"/>
      <c r="CK102" s="347">
        <f t="shared" si="66"/>
        <v>0</v>
      </c>
      <c r="CL102" s="347">
        <f t="shared" si="67"/>
        <v>0</v>
      </c>
      <c r="CM102" s="631" t="str">
        <f t="shared" si="68"/>
        <v/>
      </c>
      <c r="CN102" s="400"/>
      <c r="CO102" s="634" t="str">
        <f t="shared" si="69"/>
        <v/>
      </c>
      <c r="CP102" s="631" t="str">
        <f t="shared" si="70"/>
        <v/>
      </c>
    </row>
    <row r="103" spans="1:94" s="378" customFormat="1" ht="12.75" customHeight="1" x14ac:dyDescent="0.2">
      <c r="A103" s="547" t="str">
        <f>IF('5. Contrasts'!A103="","",'5. Contrasts'!A103)</f>
        <v>Applied Math course grade of C or better - 9</v>
      </c>
      <c r="B103" s="211" t="str">
        <f>IF('5. Contrasts'!B103="","",'5. Contrasts'!B103)</f>
        <v/>
      </c>
      <c r="C103" s="211" t="str">
        <f>IF('5. Contrasts'!C103="","",'5. Contrasts'!C103)</f>
        <v/>
      </c>
      <c r="D103" s="91" t="str">
        <f>IF('5. Contrasts'!D103="","",'5. Contrasts'!D103)</f>
        <v/>
      </c>
      <c r="E103" s="212" t="str">
        <f>IF('5. Contrasts'!E103="","",'5. Contrasts'!E103)</f>
        <v>vs.</v>
      </c>
      <c r="F103" s="211" t="str">
        <f>IF('5. Contrasts'!F103="","",'5. Contrasts'!F103)</f>
        <v/>
      </c>
      <c r="G103" s="93" t="str">
        <f>IF('5. Contrasts'!G103="","",'5. Contrasts'!G103)</f>
        <v/>
      </c>
      <c r="H103" s="399" t="str">
        <f>IF('5. Contrasts'!H103="","",'5. Contrasts'!H103)</f>
        <v/>
      </c>
      <c r="I103" s="211" t="str">
        <f>IF('5. Contrasts'!I103="","",'5. Contrasts'!I103)</f>
        <v/>
      </c>
      <c r="J103" s="211" t="str">
        <f>IF('5. Contrasts'!J103="","",'5. Contrasts'!J103)</f>
        <v/>
      </c>
      <c r="K103" s="211" t="str">
        <f>IF('5. Contrasts'!K103="","",'5. Contrasts'!K103)</f>
        <v/>
      </c>
      <c r="L103" s="211" t="str">
        <f>IF('5. Contrasts'!L103="","",'5. Contrasts'!L103)</f>
        <v/>
      </c>
      <c r="M103" s="211" t="str">
        <f>IF('5. Contrasts'!M103="","",'5. Contrasts'!M103)</f>
        <v/>
      </c>
      <c r="N103" s="211" t="str">
        <f>IF('5. Contrasts'!N103="","",'5. Contrasts'!N103)</f>
        <v/>
      </c>
      <c r="O103" s="211" t="str">
        <f>IF('5. Contrasts'!O103="","",'5. Contrasts'!O103)</f>
        <v/>
      </c>
      <c r="P103" s="211" t="str">
        <f>IF('5. Contrasts'!P103="","",'5. Contrasts'!P103)</f>
        <v/>
      </c>
      <c r="Q103" s="211" t="str">
        <f>IF('5. Contrasts'!Q103="","",'5. Contrasts'!Q103)</f>
        <v/>
      </c>
      <c r="R103" s="211" t="str">
        <f>IF('5. Contrasts'!R103="","",'5. Contrasts'!R103)</f>
        <v/>
      </c>
      <c r="S103" s="211" t="str">
        <f>IF('5. Contrasts'!S103="","",'5. Contrasts'!S103)</f>
        <v/>
      </c>
      <c r="T103" s="211" t="str">
        <f>IF('5. Contrasts'!T103="","",'5. Contrasts'!T103)</f>
        <v/>
      </c>
      <c r="U103" s="211" t="str">
        <f>IF('5. Contrasts'!U103="","",'5. Contrasts'!U103)</f>
        <v/>
      </c>
      <c r="V103" s="211" t="str">
        <f>IF('5. Contrasts'!V103="","",'5. Contrasts'!V103)</f>
        <v/>
      </c>
      <c r="W103" s="211" t="str">
        <f>IF('5. Contrasts'!W103="","",'5. Contrasts'!W103)</f>
        <v/>
      </c>
      <c r="X103" s="211" t="str">
        <f>IF('5. Contrasts'!X103="","",'5. Contrasts'!X103)</f>
        <v/>
      </c>
      <c r="Y103" s="211" t="str">
        <f>IF('5. Contrasts'!Y103="","",'5. Contrasts'!Y103)</f>
        <v/>
      </c>
      <c r="Z103" s="585" t="str">
        <f>IF('5. Contrasts'!Z103="","",'5. Contrasts'!Z103)</f>
        <v/>
      </c>
      <c r="AA103" s="377">
        <f t="shared" si="35"/>
        <v>4</v>
      </c>
      <c r="AC103" s="599"/>
      <c r="AD103" s="81"/>
      <c r="AE103" s="345">
        <f t="shared" si="51"/>
        <v>0</v>
      </c>
      <c r="AF103" s="81"/>
      <c r="AG103" s="81"/>
      <c r="AH103" s="81"/>
      <c r="AI103" s="81"/>
      <c r="AJ103" s="81"/>
      <c r="AK103" s="81"/>
      <c r="AL103" s="81"/>
      <c r="AM103" s="81"/>
      <c r="AN103" s="345">
        <f t="shared" si="52"/>
        <v>0</v>
      </c>
      <c r="AO103" s="345">
        <f t="shared" si="56"/>
        <v>0</v>
      </c>
      <c r="AP103" s="619" t="str">
        <f t="shared" si="53"/>
        <v/>
      </c>
      <c r="AQ103" s="400"/>
      <c r="AR103" s="599"/>
      <c r="AS103" s="81"/>
      <c r="AT103" s="345">
        <f t="shared" si="57"/>
        <v>0</v>
      </c>
      <c r="AU103" s="81"/>
      <c r="AV103" s="81"/>
      <c r="AW103" s="81"/>
      <c r="AX103" s="81"/>
      <c r="AY103" s="81"/>
      <c r="AZ103" s="81"/>
      <c r="BA103" s="81"/>
      <c r="BB103" s="81"/>
      <c r="BC103" s="345">
        <f t="shared" si="58"/>
        <v>0</v>
      </c>
      <c r="BD103" s="345">
        <f t="shared" si="59"/>
        <v>0</v>
      </c>
      <c r="BE103" s="619" t="str">
        <f t="shared" si="60"/>
        <v/>
      </c>
      <c r="BF103" s="400"/>
      <c r="BG103" s="625" t="str">
        <f t="shared" si="54"/>
        <v/>
      </c>
      <c r="BH103" s="346" t="str">
        <f t="shared" si="55"/>
        <v/>
      </c>
      <c r="BI103" s="621"/>
      <c r="BJ103" s="400"/>
      <c r="BK103" s="599"/>
      <c r="BL103" s="81"/>
      <c r="BM103" s="347">
        <f t="shared" si="61"/>
        <v>0</v>
      </c>
      <c r="BN103" s="81"/>
      <c r="BO103" s="81"/>
      <c r="BP103" s="81"/>
      <c r="BQ103" s="81"/>
      <c r="BR103" s="81"/>
      <c r="BS103" s="81"/>
      <c r="BT103" s="81"/>
      <c r="BU103" s="81"/>
      <c r="BV103" s="347">
        <f t="shared" si="62"/>
        <v>0</v>
      </c>
      <c r="BW103" s="347">
        <f t="shared" si="63"/>
        <v>0</v>
      </c>
      <c r="BX103" s="631" t="str">
        <f t="shared" si="64"/>
        <v/>
      </c>
      <c r="BY103" s="400"/>
      <c r="BZ103" s="599"/>
      <c r="CA103" s="81"/>
      <c r="CB103" s="347">
        <f t="shared" si="65"/>
        <v>0</v>
      </c>
      <c r="CC103" s="81"/>
      <c r="CD103" s="81"/>
      <c r="CE103" s="81"/>
      <c r="CF103" s="81"/>
      <c r="CG103" s="81"/>
      <c r="CH103" s="81"/>
      <c r="CI103" s="81"/>
      <c r="CJ103" s="81"/>
      <c r="CK103" s="347">
        <f t="shared" si="66"/>
        <v>0</v>
      </c>
      <c r="CL103" s="347">
        <f t="shared" si="67"/>
        <v>0</v>
      </c>
      <c r="CM103" s="631" t="str">
        <f t="shared" si="68"/>
        <v/>
      </c>
      <c r="CN103" s="400"/>
      <c r="CO103" s="634" t="str">
        <f t="shared" si="69"/>
        <v/>
      </c>
      <c r="CP103" s="631" t="str">
        <f t="shared" si="70"/>
        <v/>
      </c>
    </row>
    <row r="104" spans="1:94" s="378" customFormat="1" ht="12.75" customHeight="1" x14ac:dyDescent="0.2">
      <c r="A104" s="547" t="str">
        <f>IF('5. Contrasts'!A104="","",'5. Contrasts'!A104)</f>
        <v>Applied Math course grade of C or better - 10</v>
      </c>
      <c r="B104" s="211" t="str">
        <f>IF('5. Contrasts'!B104="","",'5. Contrasts'!B104)</f>
        <v/>
      </c>
      <c r="C104" s="211" t="str">
        <f>IF('5. Contrasts'!C104="","",'5. Contrasts'!C104)</f>
        <v/>
      </c>
      <c r="D104" s="91" t="str">
        <f>IF('5. Contrasts'!D104="","",'5. Contrasts'!D104)</f>
        <v/>
      </c>
      <c r="E104" s="212" t="str">
        <f>IF('5. Contrasts'!E104="","",'5. Contrasts'!E104)</f>
        <v>vs.</v>
      </c>
      <c r="F104" s="211" t="str">
        <f>IF('5. Contrasts'!F104="","",'5. Contrasts'!F104)</f>
        <v/>
      </c>
      <c r="G104" s="93" t="str">
        <f>IF('5. Contrasts'!G104="","",'5. Contrasts'!G104)</f>
        <v/>
      </c>
      <c r="H104" s="399" t="str">
        <f>IF('5. Contrasts'!H104="","",'5. Contrasts'!H104)</f>
        <v/>
      </c>
      <c r="I104" s="211" t="str">
        <f>IF('5. Contrasts'!I104="","",'5. Contrasts'!I104)</f>
        <v/>
      </c>
      <c r="J104" s="211" t="str">
        <f>IF('5. Contrasts'!J104="","",'5. Contrasts'!J104)</f>
        <v/>
      </c>
      <c r="K104" s="211" t="str">
        <f>IF('5. Contrasts'!K104="","",'5. Contrasts'!K104)</f>
        <v/>
      </c>
      <c r="L104" s="211" t="str">
        <f>IF('5. Contrasts'!L104="","",'5. Contrasts'!L104)</f>
        <v/>
      </c>
      <c r="M104" s="211" t="str">
        <f>IF('5. Contrasts'!M104="","",'5. Contrasts'!M104)</f>
        <v/>
      </c>
      <c r="N104" s="211" t="str">
        <f>IF('5. Contrasts'!N104="","",'5. Contrasts'!N104)</f>
        <v/>
      </c>
      <c r="O104" s="211" t="str">
        <f>IF('5. Contrasts'!O104="","",'5. Contrasts'!O104)</f>
        <v/>
      </c>
      <c r="P104" s="211" t="str">
        <f>IF('5. Contrasts'!P104="","",'5. Contrasts'!P104)</f>
        <v/>
      </c>
      <c r="Q104" s="211" t="str">
        <f>IF('5. Contrasts'!Q104="","",'5. Contrasts'!Q104)</f>
        <v/>
      </c>
      <c r="R104" s="211" t="str">
        <f>IF('5. Contrasts'!R104="","",'5. Contrasts'!R104)</f>
        <v/>
      </c>
      <c r="S104" s="211" t="str">
        <f>IF('5. Contrasts'!S104="","",'5. Contrasts'!S104)</f>
        <v/>
      </c>
      <c r="T104" s="211" t="str">
        <f>IF('5. Contrasts'!T104="","",'5. Contrasts'!T104)</f>
        <v/>
      </c>
      <c r="U104" s="211" t="str">
        <f>IF('5. Contrasts'!U104="","",'5. Contrasts'!U104)</f>
        <v/>
      </c>
      <c r="V104" s="211" t="str">
        <f>IF('5. Contrasts'!V104="","",'5. Contrasts'!V104)</f>
        <v/>
      </c>
      <c r="W104" s="211" t="str">
        <f>IF('5. Contrasts'!W104="","",'5. Contrasts'!W104)</f>
        <v/>
      </c>
      <c r="X104" s="211" t="str">
        <f>IF('5. Contrasts'!X104="","",'5. Contrasts'!X104)</f>
        <v/>
      </c>
      <c r="Y104" s="211" t="str">
        <f>IF('5. Contrasts'!Y104="","",'5. Contrasts'!Y104)</f>
        <v/>
      </c>
      <c r="Z104" s="585" t="str">
        <f>IF('5. Contrasts'!Z104="","",'5. Contrasts'!Z104)</f>
        <v/>
      </c>
      <c r="AA104" s="377">
        <f t="shared" si="35"/>
        <v>4</v>
      </c>
      <c r="AC104" s="599"/>
      <c r="AD104" s="81"/>
      <c r="AE104" s="345">
        <f t="shared" si="51"/>
        <v>0</v>
      </c>
      <c r="AF104" s="81"/>
      <c r="AG104" s="81"/>
      <c r="AH104" s="81"/>
      <c r="AI104" s="81"/>
      <c r="AJ104" s="81"/>
      <c r="AK104" s="81"/>
      <c r="AL104" s="81"/>
      <c r="AM104" s="81"/>
      <c r="AN104" s="345">
        <f t="shared" si="52"/>
        <v>0</v>
      </c>
      <c r="AO104" s="345">
        <f t="shared" si="56"/>
        <v>0</v>
      </c>
      <c r="AP104" s="619" t="str">
        <f t="shared" si="53"/>
        <v/>
      </c>
      <c r="AQ104" s="400"/>
      <c r="AR104" s="599"/>
      <c r="AS104" s="81"/>
      <c r="AT104" s="345">
        <f t="shared" si="57"/>
        <v>0</v>
      </c>
      <c r="AU104" s="81"/>
      <c r="AV104" s="81"/>
      <c r="AW104" s="81"/>
      <c r="AX104" s="81"/>
      <c r="AY104" s="81"/>
      <c r="AZ104" s="81"/>
      <c r="BA104" s="81"/>
      <c r="BB104" s="81"/>
      <c r="BC104" s="345">
        <f t="shared" si="58"/>
        <v>0</v>
      </c>
      <c r="BD104" s="345">
        <f t="shared" si="59"/>
        <v>0</v>
      </c>
      <c r="BE104" s="619" t="str">
        <f t="shared" si="60"/>
        <v/>
      </c>
      <c r="BF104" s="400"/>
      <c r="BG104" s="625" t="str">
        <f t="shared" si="54"/>
        <v/>
      </c>
      <c r="BH104" s="346" t="str">
        <f t="shared" si="55"/>
        <v/>
      </c>
      <c r="BI104" s="621"/>
      <c r="BJ104" s="400"/>
      <c r="BK104" s="599"/>
      <c r="BL104" s="81"/>
      <c r="BM104" s="347">
        <f t="shared" si="61"/>
        <v>0</v>
      </c>
      <c r="BN104" s="81"/>
      <c r="BO104" s="81"/>
      <c r="BP104" s="81"/>
      <c r="BQ104" s="81"/>
      <c r="BR104" s="81"/>
      <c r="BS104" s="81"/>
      <c r="BT104" s="81"/>
      <c r="BU104" s="81"/>
      <c r="BV104" s="347">
        <f t="shared" si="62"/>
        <v>0</v>
      </c>
      <c r="BW104" s="347">
        <f t="shared" si="63"/>
        <v>0</v>
      </c>
      <c r="BX104" s="631" t="str">
        <f t="shared" si="64"/>
        <v/>
      </c>
      <c r="BY104" s="400"/>
      <c r="BZ104" s="599"/>
      <c r="CA104" s="81"/>
      <c r="CB104" s="347">
        <f t="shared" si="65"/>
        <v>0</v>
      </c>
      <c r="CC104" s="81"/>
      <c r="CD104" s="81"/>
      <c r="CE104" s="81"/>
      <c r="CF104" s="81"/>
      <c r="CG104" s="81"/>
      <c r="CH104" s="81"/>
      <c r="CI104" s="81"/>
      <c r="CJ104" s="81"/>
      <c r="CK104" s="347">
        <f t="shared" si="66"/>
        <v>0</v>
      </c>
      <c r="CL104" s="347">
        <f t="shared" si="67"/>
        <v>0</v>
      </c>
      <c r="CM104" s="631" t="str">
        <f t="shared" si="68"/>
        <v/>
      </c>
      <c r="CN104" s="400"/>
      <c r="CO104" s="634" t="str">
        <f t="shared" si="69"/>
        <v/>
      </c>
      <c r="CP104" s="631" t="str">
        <f t="shared" si="70"/>
        <v/>
      </c>
    </row>
    <row r="105" spans="1:94" s="378" customFormat="1" ht="12.75" hidden="1" customHeight="1" x14ac:dyDescent="0.2">
      <c r="A105" s="547" t="str">
        <f>IF('5. Contrasts'!A105="","",'5. Contrasts'!A105)</f>
        <v>Applied Math course grade of C or better - 11</v>
      </c>
      <c r="B105" s="211" t="str">
        <f>IF('5. Contrasts'!B105="","",'5. Contrasts'!B105)</f>
        <v/>
      </c>
      <c r="C105" s="211" t="str">
        <f>IF('5. Contrasts'!C105="","",'5. Contrasts'!C105)</f>
        <v/>
      </c>
      <c r="D105" s="91" t="str">
        <f>IF('5. Contrasts'!D105="","",'5. Contrasts'!D105)</f>
        <v/>
      </c>
      <c r="E105" s="212" t="str">
        <f>IF('5. Contrasts'!E105="","",'5. Contrasts'!E105)</f>
        <v>vs.</v>
      </c>
      <c r="F105" s="211" t="str">
        <f>IF('5. Contrasts'!F105="","",'5. Contrasts'!F105)</f>
        <v/>
      </c>
      <c r="G105" s="93" t="str">
        <f>IF('5. Contrasts'!G105="","",'5. Contrasts'!G105)</f>
        <v/>
      </c>
      <c r="H105" s="399" t="str">
        <f>IF('5. Contrasts'!H105="","",'5. Contrasts'!H105)</f>
        <v/>
      </c>
      <c r="I105" s="211" t="str">
        <f>IF('5. Contrasts'!I105="","",'5. Contrasts'!I105)</f>
        <v/>
      </c>
      <c r="J105" s="211" t="str">
        <f>IF('5. Contrasts'!J105="","",'5. Contrasts'!J105)</f>
        <v/>
      </c>
      <c r="K105" s="211" t="str">
        <f>IF('5. Contrasts'!K105="","",'5. Contrasts'!K105)</f>
        <v/>
      </c>
      <c r="L105" s="211" t="str">
        <f>IF('5. Contrasts'!L105="","",'5. Contrasts'!L105)</f>
        <v/>
      </c>
      <c r="M105" s="211" t="str">
        <f>IF('5. Contrasts'!M105="","",'5. Contrasts'!M105)</f>
        <v/>
      </c>
      <c r="N105" s="211" t="str">
        <f>IF('5. Contrasts'!N105="","",'5. Contrasts'!N105)</f>
        <v/>
      </c>
      <c r="O105" s="211" t="str">
        <f>IF('5. Contrasts'!O105="","",'5. Contrasts'!O105)</f>
        <v/>
      </c>
      <c r="P105" s="211" t="str">
        <f>IF('5. Contrasts'!P105="","",'5. Contrasts'!P105)</f>
        <v/>
      </c>
      <c r="Q105" s="211" t="str">
        <f>IF('5. Contrasts'!Q105="","",'5. Contrasts'!Q105)</f>
        <v/>
      </c>
      <c r="R105" s="211" t="str">
        <f>IF('5. Contrasts'!R105="","",'5. Contrasts'!R105)</f>
        <v/>
      </c>
      <c r="S105" s="211" t="str">
        <f>IF('5. Contrasts'!S105="","",'5. Contrasts'!S105)</f>
        <v/>
      </c>
      <c r="T105" s="211" t="str">
        <f>IF('5. Contrasts'!T105="","",'5. Contrasts'!T105)</f>
        <v/>
      </c>
      <c r="U105" s="211" t="str">
        <f>IF('5. Contrasts'!U105="","",'5. Contrasts'!U105)</f>
        <v/>
      </c>
      <c r="V105" s="211" t="str">
        <f>IF('5. Contrasts'!V105="","",'5. Contrasts'!V105)</f>
        <v/>
      </c>
      <c r="W105" s="211" t="str">
        <f>IF('5. Contrasts'!W105="","",'5. Contrasts'!W105)</f>
        <v/>
      </c>
      <c r="X105" s="211" t="str">
        <f>IF('5. Contrasts'!X105="","",'5. Contrasts'!X105)</f>
        <v/>
      </c>
      <c r="Y105" s="211" t="str">
        <f>IF('5. Contrasts'!Y105="","",'5. Contrasts'!Y105)</f>
        <v/>
      </c>
      <c r="Z105" s="585" t="str">
        <f>IF('5. Contrasts'!Z105="","",'5. Contrasts'!Z105)</f>
        <v/>
      </c>
      <c r="AA105" s="377">
        <f t="shared" si="35"/>
        <v>4</v>
      </c>
      <c r="AC105" s="599"/>
      <c r="AD105" s="81"/>
      <c r="AE105" s="345">
        <f t="shared" si="51"/>
        <v>0</v>
      </c>
      <c r="AF105" s="81"/>
      <c r="AG105" s="81"/>
      <c r="AH105" s="81"/>
      <c r="AI105" s="81"/>
      <c r="AJ105" s="81"/>
      <c r="AK105" s="81"/>
      <c r="AL105" s="81"/>
      <c r="AM105" s="81"/>
      <c r="AN105" s="345">
        <f t="shared" si="52"/>
        <v>0</v>
      </c>
      <c r="AO105" s="345">
        <f t="shared" si="56"/>
        <v>0</v>
      </c>
      <c r="AP105" s="619" t="str">
        <f t="shared" si="53"/>
        <v/>
      </c>
      <c r="AQ105" s="400"/>
      <c r="AR105" s="599"/>
      <c r="AS105" s="81"/>
      <c r="AT105" s="345">
        <f t="shared" si="57"/>
        <v>0</v>
      </c>
      <c r="AU105" s="81"/>
      <c r="AV105" s="81"/>
      <c r="AW105" s="81"/>
      <c r="AX105" s="81"/>
      <c r="AY105" s="81"/>
      <c r="AZ105" s="81"/>
      <c r="BA105" s="81"/>
      <c r="BB105" s="81"/>
      <c r="BC105" s="345">
        <f t="shared" si="58"/>
        <v>0</v>
      </c>
      <c r="BD105" s="345">
        <f t="shared" si="59"/>
        <v>0</v>
      </c>
      <c r="BE105" s="619" t="str">
        <f t="shared" si="60"/>
        <v/>
      </c>
      <c r="BF105" s="400"/>
      <c r="BG105" s="625" t="str">
        <f t="shared" si="54"/>
        <v/>
      </c>
      <c r="BH105" s="346" t="str">
        <f t="shared" si="55"/>
        <v/>
      </c>
      <c r="BI105" s="621"/>
      <c r="BJ105" s="400"/>
      <c r="BK105" s="599"/>
      <c r="BL105" s="81"/>
      <c r="BM105" s="347">
        <f t="shared" si="61"/>
        <v>0</v>
      </c>
      <c r="BN105" s="81"/>
      <c r="BO105" s="81"/>
      <c r="BP105" s="81"/>
      <c r="BQ105" s="81"/>
      <c r="BR105" s="81"/>
      <c r="BS105" s="81"/>
      <c r="BT105" s="81"/>
      <c r="BU105" s="81"/>
      <c r="BV105" s="347">
        <f t="shared" si="62"/>
        <v>0</v>
      </c>
      <c r="BW105" s="347">
        <f t="shared" si="63"/>
        <v>0</v>
      </c>
      <c r="BX105" s="631" t="str">
        <f t="shared" si="64"/>
        <v/>
      </c>
      <c r="BY105" s="400"/>
      <c r="BZ105" s="599"/>
      <c r="CA105" s="81"/>
      <c r="CB105" s="347">
        <f t="shared" si="65"/>
        <v>0</v>
      </c>
      <c r="CC105" s="81"/>
      <c r="CD105" s="81"/>
      <c r="CE105" s="81"/>
      <c r="CF105" s="81"/>
      <c r="CG105" s="81"/>
      <c r="CH105" s="81"/>
      <c r="CI105" s="81"/>
      <c r="CJ105" s="81"/>
      <c r="CK105" s="347">
        <f t="shared" si="66"/>
        <v>0</v>
      </c>
      <c r="CL105" s="347">
        <f t="shared" si="67"/>
        <v>0</v>
      </c>
      <c r="CM105" s="631" t="str">
        <f t="shared" si="68"/>
        <v/>
      </c>
      <c r="CN105" s="400"/>
      <c r="CO105" s="634" t="str">
        <f t="shared" si="69"/>
        <v/>
      </c>
      <c r="CP105" s="631" t="str">
        <f t="shared" si="70"/>
        <v/>
      </c>
    </row>
    <row r="106" spans="1:94" s="378" customFormat="1" ht="12.75" hidden="1" customHeight="1" x14ac:dyDescent="0.2">
      <c r="A106" s="547" t="str">
        <f>IF('5. Contrasts'!A106="","",'5. Contrasts'!A106)</f>
        <v>Applied Math course grade of C or better - 12</v>
      </c>
      <c r="B106" s="211" t="str">
        <f>IF('5. Contrasts'!B106="","",'5. Contrasts'!B106)</f>
        <v/>
      </c>
      <c r="C106" s="211" t="str">
        <f>IF('5. Contrasts'!C106="","",'5. Contrasts'!C106)</f>
        <v/>
      </c>
      <c r="D106" s="91" t="str">
        <f>IF('5. Contrasts'!D106="","",'5. Contrasts'!D106)</f>
        <v/>
      </c>
      <c r="E106" s="212" t="str">
        <f>IF('5. Contrasts'!E106="","",'5. Contrasts'!E106)</f>
        <v>vs.</v>
      </c>
      <c r="F106" s="211" t="str">
        <f>IF('5. Contrasts'!F106="","",'5. Contrasts'!F106)</f>
        <v/>
      </c>
      <c r="G106" s="93" t="str">
        <f>IF('5. Contrasts'!G106="","",'5. Contrasts'!G106)</f>
        <v/>
      </c>
      <c r="H106" s="399" t="str">
        <f>IF('5. Contrasts'!H106="","",'5. Contrasts'!H106)</f>
        <v/>
      </c>
      <c r="I106" s="211" t="str">
        <f>IF('5. Contrasts'!I106="","",'5. Contrasts'!I106)</f>
        <v/>
      </c>
      <c r="J106" s="211" t="str">
        <f>IF('5. Contrasts'!J106="","",'5. Contrasts'!J106)</f>
        <v/>
      </c>
      <c r="K106" s="211" t="str">
        <f>IF('5. Contrasts'!K106="","",'5. Contrasts'!K106)</f>
        <v/>
      </c>
      <c r="L106" s="211" t="str">
        <f>IF('5. Contrasts'!L106="","",'5. Contrasts'!L106)</f>
        <v/>
      </c>
      <c r="M106" s="211" t="str">
        <f>IF('5. Contrasts'!M106="","",'5. Contrasts'!M106)</f>
        <v/>
      </c>
      <c r="N106" s="211" t="str">
        <f>IF('5. Contrasts'!N106="","",'5. Contrasts'!N106)</f>
        <v/>
      </c>
      <c r="O106" s="211" t="str">
        <f>IF('5. Contrasts'!O106="","",'5. Contrasts'!O106)</f>
        <v/>
      </c>
      <c r="P106" s="211" t="str">
        <f>IF('5. Contrasts'!P106="","",'5. Contrasts'!P106)</f>
        <v/>
      </c>
      <c r="Q106" s="211" t="str">
        <f>IF('5. Contrasts'!Q106="","",'5. Contrasts'!Q106)</f>
        <v/>
      </c>
      <c r="R106" s="211" t="str">
        <f>IF('5. Contrasts'!R106="","",'5. Contrasts'!R106)</f>
        <v/>
      </c>
      <c r="S106" s="211" t="str">
        <f>IF('5. Contrasts'!S106="","",'5. Contrasts'!S106)</f>
        <v/>
      </c>
      <c r="T106" s="211" t="str">
        <f>IF('5. Contrasts'!T106="","",'5. Contrasts'!T106)</f>
        <v/>
      </c>
      <c r="U106" s="211" t="str">
        <f>IF('5. Contrasts'!U106="","",'5. Contrasts'!U106)</f>
        <v/>
      </c>
      <c r="V106" s="211" t="str">
        <f>IF('5. Contrasts'!V106="","",'5. Contrasts'!V106)</f>
        <v/>
      </c>
      <c r="W106" s="211" t="str">
        <f>IF('5. Contrasts'!W106="","",'5. Contrasts'!W106)</f>
        <v/>
      </c>
      <c r="X106" s="211" t="str">
        <f>IF('5. Contrasts'!X106="","",'5. Contrasts'!X106)</f>
        <v/>
      </c>
      <c r="Y106" s="211" t="str">
        <f>IF('5. Contrasts'!Y106="","",'5. Contrasts'!Y106)</f>
        <v/>
      </c>
      <c r="Z106" s="585" t="str">
        <f>IF('5. Contrasts'!Z106="","",'5. Contrasts'!Z106)</f>
        <v/>
      </c>
      <c r="AA106" s="377">
        <f t="shared" ref="AA106:AA169" si="71">AA79+1</f>
        <v>4</v>
      </c>
      <c r="AC106" s="599"/>
      <c r="AD106" s="81"/>
      <c r="AE106" s="345">
        <f t="shared" si="51"/>
        <v>0</v>
      </c>
      <c r="AF106" s="81"/>
      <c r="AG106" s="81"/>
      <c r="AH106" s="81"/>
      <c r="AI106" s="81"/>
      <c r="AJ106" s="81"/>
      <c r="AK106" s="81"/>
      <c r="AL106" s="81"/>
      <c r="AM106" s="81"/>
      <c r="AN106" s="345">
        <f t="shared" si="52"/>
        <v>0</v>
      </c>
      <c r="AO106" s="345">
        <f t="shared" si="56"/>
        <v>0</v>
      </c>
      <c r="AP106" s="619" t="str">
        <f t="shared" si="53"/>
        <v/>
      </c>
      <c r="AQ106" s="400"/>
      <c r="AR106" s="599"/>
      <c r="AS106" s="81"/>
      <c r="AT106" s="345">
        <f t="shared" si="57"/>
        <v>0</v>
      </c>
      <c r="AU106" s="81"/>
      <c r="AV106" s="81"/>
      <c r="AW106" s="81"/>
      <c r="AX106" s="81"/>
      <c r="AY106" s="81"/>
      <c r="AZ106" s="81"/>
      <c r="BA106" s="81"/>
      <c r="BB106" s="81"/>
      <c r="BC106" s="345">
        <f t="shared" si="58"/>
        <v>0</v>
      </c>
      <c r="BD106" s="345">
        <f t="shared" si="59"/>
        <v>0</v>
      </c>
      <c r="BE106" s="619" t="str">
        <f t="shared" si="60"/>
        <v/>
      </c>
      <c r="BF106" s="400"/>
      <c r="BG106" s="625" t="str">
        <f t="shared" si="54"/>
        <v/>
      </c>
      <c r="BH106" s="346" t="str">
        <f t="shared" si="55"/>
        <v/>
      </c>
      <c r="BI106" s="621"/>
      <c r="BJ106" s="400"/>
      <c r="BK106" s="599"/>
      <c r="BL106" s="81"/>
      <c r="BM106" s="347">
        <f t="shared" si="61"/>
        <v>0</v>
      </c>
      <c r="BN106" s="81"/>
      <c r="BO106" s="81"/>
      <c r="BP106" s="81"/>
      <c r="BQ106" s="81"/>
      <c r="BR106" s="81"/>
      <c r="BS106" s="81"/>
      <c r="BT106" s="81"/>
      <c r="BU106" s="81"/>
      <c r="BV106" s="347">
        <f t="shared" si="62"/>
        <v>0</v>
      </c>
      <c r="BW106" s="347">
        <f t="shared" si="63"/>
        <v>0</v>
      </c>
      <c r="BX106" s="631" t="str">
        <f t="shared" si="64"/>
        <v/>
      </c>
      <c r="BY106" s="400"/>
      <c r="BZ106" s="599"/>
      <c r="CA106" s="81"/>
      <c r="CB106" s="347">
        <f t="shared" si="65"/>
        <v>0</v>
      </c>
      <c r="CC106" s="81"/>
      <c r="CD106" s="81"/>
      <c r="CE106" s="81"/>
      <c r="CF106" s="81"/>
      <c r="CG106" s="81"/>
      <c r="CH106" s="81"/>
      <c r="CI106" s="81"/>
      <c r="CJ106" s="81"/>
      <c r="CK106" s="347">
        <f t="shared" si="66"/>
        <v>0</v>
      </c>
      <c r="CL106" s="347">
        <f t="shared" si="67"/>
        <v>0</v>
      </c>
      <c r="CM106" s="631" t="str">
        <f t="shared" si="68"/>
        <v/>
      </c>
      <c r="CN106" s="400"/>
      <c r="CO106" s="634" t="str">
        <f t="shared" si="69"/>
        <v/>
      </c>
      <c r="CP106" s="631" t="str">
        <f t="shared" si="70"/>
        <v/>
      </c>
    </row>
    <row r="107" spans="1:94" s="378" customFormat="1" ht="12.75" hidden="1" customHeight="1" x14ac:dyDescent="0.2">
      <c r="A107" s="547" t="str">
        <f>IF('5. Contrasts'!A107="","",'5. Contrasts'!A107)</f>
        <v>Applied Math course grade of C or better - 13</v>
      </c>
      <c r="B107" s="211" t="str">
        <f>IF('5. Contrasts'!B107="","",'5. Contrasts'!B107)</f>
        <v/>
      </c>
      <c r="C107" s="211" t="str">
        <f>IF('5. Contrasts'!C107="","",'5. Contrasts'!C107)</f>
        <v/>
      </c>
      <c r="D107" s="91" t="str">
        <f>IF('5. Contrasts'!D107="","",'5. Contrasts'!D107)</f>
        <v/>
      </c>
      <c r="E107" s="212" t="str">
        <f>IF('5. Contrasts'!E107="","",'5. Contrasts'!E107)</f>
        <v>vs.</v>
      </c>
      <c r="F107" s="211" t="str">
        <f>IF('5. Contrasts'!F107="","",'5. Contrasts'!F107)</f>
        <v/>
      </c>
      <c r="G107" s="93" t="str">
        <f>IF('5. Contrasts'!G107="","",'5. Contrasts'!G107)</f>
        <v/>
      </c>
      <c r="H107" s="399" t="str">
        <f>IF('5. Contrasts'!H107="","",'5. Contrasts'!H107)</f>
        <v/>
      </c>
      <c r="I107" s="211" t="str">
        <f>IF('5. Contrasts'!I107="","",'5. Contrasts'!I107)</f>
        <v/>
      </c>
      <c r="J107" s="211" t="str">
        <f>IF('5. Contrasts'!J107="","",'5. Contrasts'!J107)</f>
        <v/>
      </c>
      <c r="K107" s="211" t="str">
        <f>IF('5. Contrasts'!K107="","",'5. Contrasts'!K107)</f>
        <v/>
      </c>
      <c r="L107" s="211" t="str">
        <f>IF('5. Contrasts'!L107="","",'5. Contrasts'!L107)</f>
        <v/>
      </c>
      <c r="M107" s="211" t="str">
        <f>IF('5. Contrasts'!M107="","",'5. Contrasts'!M107)</f>
        <v/>
      </c>
      <c r="N107" s="211" t="str">
        <f>IF('5. Contrasts'!N107="","",'5. Contrasts'!N107)</f>
        <v/>
      </c>
      <c r="O107" s="211" t="str">
        <f>IF('5. Contrasts'!O107="","",'5. Contrasts'!O107)</f>
        <v/>
      </c>
      <c r="P107" s="211" t="str">
        <f>IF('5. Contrasts'!P107="","",'5. Contrasts'!P107)</f>
        <v/>
      </c>
      <c r="Q107" s="211" t="str">
        <f>IF('5. Contrasts'!Q107="","",'5. Contrasts'!Q107)</f>
        <v/>
      </c>
      <c r="R107" s="211" t="str">
        <f>IF('5. Contrasts'!R107="","",'5. Contrasts'!R107)</f>
        <v/>
      </c>
      <c r="S107" s="211" t="str">
        <f>IF('5. Contrasts'!S107="","",'5. Contrasts'!S107)</f>
        <v/>
      </c>
      <c r="T107" s="211" t="str">
        <f>IF('5. Contrasts'!T107="","",'5. Contrasts'!T107)</f>
        <v/>
      </c>
      <c r="U107" s="211" t="str">
        <f>IF('5. Contrasts'!U107="","",'5. Contrasts'!U107)</f>
        <v/>
      </c>
      <c r="V107" s="211" t="str">
        <f>IF('5. Contrasts'!V107="","",'5. Contrasts'!V107)</f>
        <v/>
      </c>
      <c r="W107" s="211" t="str">
        <f>IF('5. Contrasts'!W107="","",'5. Contrasts'!W107)</f>
        <v/>
      </c>
      <c r="X107" s="211" t="str">
        <f>IF('5. Contrasts'!X107="","",'5. Contrasts'!X107)</f>
        <v/>
      </c>
      <c r="Y107" s="211" t="str">
        <f>IF('5. Contrasts'!Y107="","",'5. Contrasts'!Y107)</f>
        <v/>
      </c>
      <c r="Z107" s="585" t="str">
        <f>IF('5. Contrasts'!Z107="","",'5. Contrasts'!Z107)</f>
        <v/>
      </c>
      <c r="AA107" s="377">
        <f t="shared" si="71"/>
        <v>4</v>
      </c>
      <c r="AC107" s="599"/>
      <c r="AD107" s="81"/>
      <c r="AE107" s="345">
        <f t="shared" si="51"/>
        <v>0</v>
      </c>
      <c r="AF107" s="81"/>
      <c r="AG107" s="81"/>
      <c r="AH107" s="81"/>
      <c r="AI107" s="81"/>
      <c r="AJ107" s="81"/>
      <c r="AK107" s="81"/>
      <c r="AL107" s="81"/>
      <c r="AM107" s="81"/>
      <c r="AN107" s="345">
        <f t="shared" si="52"/>
        <v>0</v>
      </c>
      <c r="AO107" s="345">
        <f t="shared" si="56"/>
        <v>0</v>
      </c>
      <c r="AP107" s="619" t="str">
        <f t="shared" si="53"/>
        <v/>
      </c>
      <c r="AQ107" s="400"/>
      <c r="AR107" s="599"/>
      <c r="AS107" s="81"/>
      <c r="AT107" s="345">
        <f t="shared" si="57"/>
        <v>0</v>
      </c>
      <c r="AU107" s="81"/>
      <c r="AV107" s="81"/>
      <c r="AW107" s="81"/>
      <c r="AX107" s="81"/>
      <c r="AY107" s="81"/>
      <c r="AZ107" s="81"/>
      <c r="BA107" s="81"/>
      <c r="BB107" s="81"/>
      <c r="BC107" s="345">
        <f t="shared" si="58"/>
        <v>0</v>
      </c>
      <c r="BD107" s="345">
        <f t="shared" si="59"/>
        <v>0</v>
      </c>
      <c r="BE107" s="619" t="str">
        <f t="shared" si="60"/>
        <v/>
      </c>
      <c r="BF107" s="400"/>
      <c r="BG107" s="625" t="str">
        <f t="shared" si="54"/>
        <v/>
      </c>
      <c r="BH107" s="346" t="str">
        <f t="shared" si="55"/>
        <v/>
      </c>
      <c r="BI107" s="621"/>
      <c r="BJ107" s="400"/>
      <c r="BK107" s="599"/>
      <c r="BL107" s="81"/>
      <c r="BM107" s="347">
        <f t="shared" si="61"/>
        <v>0</v>
      </c>
      <c r="BN107" s="81"/>
      <c r="BO107" s="81"/>
      <c r="BP107" s="81"/>
      <c r="BQ107" s="81"/>
      <c r="BR107" s="81"/>
      <c r="BS107" s="81"/>
      <c r="BT107" s="81"/>
      <c r="BU107" s="81"/>
      <c r="BV107" s="347">
        <f t="shared" si="62"/>
        <v>0</v>
      </c>
      <c r="BW107" s="347">
        <f t="shared" si="63"/>
        <v>0</v>
      </c>
      <c r="BX107" s="631" t="str">
        <f t="shared" si="64"/>
        <v/>
      </c>
      <c r="BY107" s="400"/>
      <c r="BZ107" s="599"/>
      <c r="CA107" s="81"/>
      <c r="CB107" s="347">
        <f t="shared" si="65"/>
        <v>0</v>
      </c>
      <c r="CC107" s="81"/>
      <c r="CD107" s="81"/>
      <c r="CE107" s="81"/>
      <c r="CF107" s="81"/>
      <c r="CG107" s="81"/>
      <c r="CH107" s="81"/>
      <c r="CI107" s="81"/>
      <c r="CJ107" s="81"/>
      <c r="CK107" s="347">
        <f t="shared" si="66"/>
        <v>0</v>
      </c>
      <c r="CL107" s="347">
        <f t="shared" si="67"/>
        <v>0</v>
      </c>
      <c r="CM107" s="631" t="str">
        <f t="shared" si="68"/>
        <v/>
      </c>
      <c r="CN107" s="400"/>
      <c r="CO107" s="634" t="str">
        <f t="shared" si="69"/>
        <v/>
      </c>
      <c r="CP107" s="631" t="str">
        <f t="shared" si="70"/>
        <v/>
      </c>
    </row>
    <row r="108" spans="1:94" s="378" customFormat="1" ht="12.75" hidden="1" customHeight="1" x14ac:dyDescent="0.2">
      <c r="A108" s="547" t="str">
        <f>IF('5. Contrasts'!A108="","",'5. Contrasts'!A108)</f>
        <v>Applied Math course grade of C or better - 14</v>
      </c>
      <c r="B108" s="211" t="str">
        <f>IF('5. Contrasts'!B108="","",'5. Contrasts'!B108)</f>
        <v/>
      </c>
      <c r="C108" s="211" t="str">
        <f>IF('5. Contrasts'!C108="","",'5. Contrasts'!C108)</f>
        <v/>
      </c>
      <c r="D108" s="91" t="str">
        <f>IF('5. Contrasts'!D108="","",'5. Contrasts'!D108)</f>
        <v/>
      </c>
      <c r="E108" s="212" t="str">
        <f>IF('5. Contrasts'!E108="","",'5. Contrasts'!E108)</f>
        <v>vs.</v>
      </c>
      <c r="F108" s="211" t="str">
        <f>IF('5. Contrasts'!F108="","",'5. Contrasts'!F108)</f>
        <v/>
      </c>
      <c r="G108" s="93" t="str">
        <f>IF('5. Contrasts'!G108="","",'5. Contrasts'!G108)</f>
        <v/>
      </c>
      <c r="H108" s="399" t="str">
        <f>IF('5. Contrasts'!H108="","",'5. Contrasts'!H108)</f>
        <v/>
      </c>
      <c r="I108" s="211" t="str">
        <f>IF('5. Contrasts'!I108="","",'5. Contrasts'!I108)</f>
        <v/>
      </c>
      <c r="J108" s="211" t="str">
        <f>IF('5. Contrasts'!J108="","",'5. Contrasts'!J108)</f>
        <v/>
      </c>
      <c r="K108" s="211" t="str">
        <f>IF('5. Contrasts'!K108="","",'5. Contrasts'!K108)</f>
        <v/>
      </c>
      <c r="L108" s="211" t="str">
        <f>IF('5. Contrasts'!L108="","",'5. Contrasts'!L108)</f>
        <v/>
      </c>
      <c r="M108" s="211" t="str">
        <f>IF('5. Contrasts'!M108="","",'5. Contrasts'!M108)</f>
        <v/>
      </c>
      <c r="N108" s="211" t="str">
        <f>IF('5. Contrasts'!N108="","",'5. Contrasts'!N108)</f>
        <v/>
      </c>
      <c r="O108" s="211" t="str">
        <f>IF('5. Contrasts'!O108="","",'5. Contrasts'!O108)</f>
        <v/>
      </c>
      <c r="P108" s="211" t="str">
        <f>IF('5. Contrasts'!P108="","",'5. Contrasts'!P108)</f>
        <v/>
      </c>
      <c r="Q108" s="211" t="str">
        <f>IF('5. Contrasts'!Q108="","",'5. Contrasts'!Q108)</f>
        <v/>
      </c>
      <c r="R108" s="211" t="str">
        <f>IF('5. Contrasts'!R108="","",'5. Contrasts'!R108)</f>
        <v/>
      </c>
      <c r="S108" s="211" t="str">
        <f>IF('5. Contrasts'!S108="","",'5. Contrasts'!S108)</f>
        <v/>
      </c>
      <c r="T108" s="211" t="str">
        <f>IF('5. Contrasts'!T108="","",'5. Contrasts'!T108)</f>
        <v/>
      </c>
      <c r="U108" s="211" t="str">
        <f>IF('5. Contrasts'!U108="","",'5. Contrasts'!U108)</f>
        <v/>
      </c>
      <c r="V108" s="211" t="str">
        <f>IF('5. Contrasts'!V108="","",'5. Contrasts'!V108)</f>
        <v/>
      </c>
      <c r="W108" s="211" t="str">
        <f>IF('5. Contrasts'!W108="","",'5. Contrasts'!W108)</f>
        <v/>
      </c>
      <c r="X108" s="211" t="str">
        <f>IF('5. Contrasts'!X108="","",'5. Contrasts'!X108)</f>
        <v/>
      </c>
      <c r="Y108" s="211" t="str">
        <f>IF('5. Contrasts'!Y108="","",'5. Contrasts'!Y108)</f>
        <v/>
      </c>
      <c r="Z108" s="585" t="str">
        <f>IF('5. Contrasts'!Z108="","",'5. Contrasts'!Z108)</f>
        <v/>
      </c>
      <c r="AA108" s="377">
        <f t="shared" si="71"/>
        <v>4</v>
      </c>
      <c r="AC108" s="599"/>
      <c r="AD108" s="81"/>
      <c r="AE108" s="345">
        <f t="shared" si="51"/>
        <v>0</v>
      </c>
      <c r="AF108" s="81"/>
      <c r="AG108" s="81"/>
      <c r="AH108" s="81"/>
      <c r="AI108" s="81"/>
      <c r="AJ108" s="81"/>
      <c r="AK108" s="81"/>
      <c r="AL108" s="81"/>
      <c r="AM108" s="81"/>
      <c r="AN108" s="345">
        <f t="shared" si="52"/>
        <v>0</v>
      </c>
      <c r="AO108" s="345">
        <f t="shared" si="56"/>
        <v>0</v>
      </c>
      <c r="AP108" s="619" t="str">
        <f t="shared" si="53"/>
        <v/>
      </c>
      <c r="AQ108" s="400"/>
      <c r="AR108" s="599"/>
      <c r="AS108" s="81"/>
      <c r="AT108" s="345">
        <f t="shared" si="57"/>
        <v>0</v>
      </c>
      <c r="AU108" s="81"/>
      <c r="AV108" s="81"/>
      <c r="AW108" s="81"/>
      <c r="AX108" s="81"/>
      <c r="AY108" s="81"/>
      <c r="AZ108" s="81"/>
      <c r="BA108" s="81"/>
      <c r="BB108" s="81"/>
      <c r="BC108" s="345">
        <f t="shared" si="58"/>
        <v>0</v>
      </c>
      <c r="BD108" s="345">
        <f t="shared" si="59"/>
        <v>0</v>
      </c>
      <c r="BE108" s="619" t="str">
        <f t="shared" si="60"/>
        <v/>
      </c>
      <c r="BF108" s="400"/>
      <c r="BG108" s="625" t="str">
        <f t="shared" si="54"/>
        <v/>
      </c>
      <c r="BH108" s="346" t="str">
        <f t="shared" si="55"/>
        <v/>
      </c>
      <c r="BI108" s="621"/>
      <c r="BJ108" s="400"/>
      <c r="BK108" s="599"/>
      <c r="BL108" s="81"/>
      <c r="BM108" s="347">
        <f t="shared" si="61"/>
        <v>0</v>
      </c>
      <c r="BN108" s="81"/>
      <c r="BO108" s="81"/>
      <c r="BP108" s="81"/>
      <c r="BQ108" s="81"/>
      <c r="BR108" s="81"/>
      <c r="BS108" s="81"/>
      <c r="BT108" s="81"/>
      <c r="BU108" s="81"/>
      <c r="BV108" s="347">
        <f t="shared" si="62"/>
        <v>0</v>
      </c>
      <c r="BW108" s="347">
        <f t="shared" si="63"/>
        <v>0</v>
      </c>
      <c r="BX108" s="631" t="str">
        <f t="shared" si="64"/>
        <v/>
      </c>
      <c r="BY108" s="400"/>
      <c r="BZ108" s="599"/>
      <c r="CA108" s="81"/>
      <c r="CB108" s="347">
        <f t="shared" si="65"/>
        <v>0</v>
      </c>
      <c r="CC108" s="81"/>
      <c r="CD108" s="81"/>
      <c r="CE108" s="81"/>
      <c r="CF108" s="81"/>
      <c r="CG108" s="81"/>
      <c r="CH108" s="81"/>
      <c r="CI108" s="81"/>
      <c r="CJ108" s="81"/>
      <c r="CK108" s="347">
        <f t="shared" si="66"/>
        <v>0</v>
      </c>
      <c r="CL108" s="347">
        <f t="shared" si="67"/>
        <v>0</v>
      </c>
      <c r="CM108" s="631" t="str">
        <f t="shared" si="68"/>
        <v/>
      </c>
      <c r="CN108" s="400"/>
      <c r="CO108" s="634" t="str">
        <f t="shared" si="69"/>
        <v/>
      </c>
      <c r="CP108" s="631" t="str">
        <f t="shared" si="70"/>
        <v/>
      </c>
    </row>
    <row r="109" spans="1:94" s="378" customFormat="1" ht="12.75" hidden="1" customHeight="1" x14ac:dyDescent="0.2">
      <c r="A109" s="547" t="str">
        <f>IF('5. Contrasts'!A109="","",'5. Contrasts'!A109)</f>
        <v>Applied Math course grade of C or better - 15</v>
      </c>
      <c r="B109" s="211" t="str">
        <f>IF('5. Contrasts'!B109="","",'5. Contrasts'!B109)</f>
        <v/>
      </c>
      <c r="C109" s="211" t="str">
        <f>IF('5. Contrasts'!C109="","",'5. Contrasts'!C109)</f>
        <v/>
      </c>
      <c r="D109" s="91" t="str">
        <f>IF('5. Contrasts'!D109="","",'5. Contrasts'!D109)</f>
        <v/>
      </c>
      <c r="E109" s="212" t="str">
        <f>IF('5. Contrasts'!E109="","",'5. Contrasts'!E109)</f>
        <v>vs.</v>
      </c>
      <c r="F109" s="211" t="str">
        <f>IF('5. Contrasts'!F109="","",'5. Contrasts'!F109)</f>
        <v/>
      </c>
      <c r="G109" s="93" t="str">
        <f>IF('5. Contrasts'!G109="","",'5. Contrasts'!G109)</f>
        <v/>
      </c>
      <c r="H109" s="399" t="str">
        <f>IF('5. Contrasts'!H109="","",'5. Contrasts'!H109)</f>
        <v/>
      </c>
      <c r="I109" s="211" t="str">
        <f>IF('5. Contrasts'!I109="","",'5. Contrasts'!I109)</f>
        <v/>
      </c>
      <c r="J109" s="211" t="str">
        <f>IF('5. Contrasts'!J109="","",'5. Contrasts'!J109)</f>
        <v/>
      </c>
      <c r="K109" s="211" t="str">
        <f>IF('5. Contrasts'!K109="","",'5. Contrasts'!K109)</f>
        <v/>
      </c>
      <c r="L109" s="211" t="str">
        <f>IF('5. Contrasts'!L109="","",'5. Contrasts'!L109)</f>
        <v/>
      </c>
      <c r="M109" s="211" t="str">
        <f>IF('5. Contrasts'!M109="","",'5. Contrasts'!M109)</f>
        <v/>
      </c>
      <c r="N109" s="211" t="str">
        <f>IF('5. Contrasts'!N109="","",'5. Contrasts'!N109)</f>
        <v/>
      </c>
      <c r="O109" s="211" t="str">
        <f>IF('5. Contrasts'!O109="","",'5. Contrasts'!O109)</f>
        <v/>
      </c>
      <c r="P109" s="211" t="str">
        <f>IF('5. Contrasts'!P109="","",'5. Contrasts'!P109)</f>
        <v/>
      </c>
      <c r="Q109" s="211" t="str">
        <f>IF('5. Contrasts'!Q109="","",'5. Contrasts'!Q109)</f>
        <v/>
      </c>
      <c r="R109" s="211" t="str">
        <f>IF('5. Contrasts'!R109="","",'5. Contrasts'!R109)</f>
        <v/>
      </c>
      <c r="S109" s="211" t="str">
        <f>IF('5. Contrasts'!S109="","",'5. Contrasts'!S109)</f>
        <v/>
      </c>
      <c r="T109" s="211" t="str">
        <f>IF('5. Contrasts'!T109="","",'5. Contrasts'!T109)</f>
        <v/>
      </c>
      <c r="U109" s="211" t="str">
        <f>IF('5. Contrasts'!U109="","",'5. Contrasts'!U109)</f>
        <v/>
      </c>
      <c r="V109" s="211" t="str">
        <f>IF('5. Contrasts'!V109="","",'5. Contrasts'!V109)</f>
        <v/>
      </c>
      <c r="W109" s="211" t="str">
        <f>IF('5. Contrasts'!W109="","",'5. Contrasts'!W109)</f>
        <v/>
      </c>
      <c r="X109" s="211" t="str">
        <f>IF('5. Contrasts'!X109="","",'5. Contrasts'!X109)</f>
        <v/>
      </c>
      <c r="Y109" s="211" t="str">
        <f>IF('5. Contrasts'!Y109="","",'5. Contrasts'!Y109)</f>
        <v/>
      </c>
      <c r="Z109" s="585" t="str">
        <f>IF('5. Contrasts'!Z109="","",'5. Contrasts'!Z109)</f>
        <v/>
      </c>
      <c r="AA109" s="377">
        <f t="shared" si="71"/>
        <v>4</v>
      </c>
      <c r="AC109" s="599"/>
      <c r="AD109" s="81"/>
      <c r="AE109" s="345">
        <f t="shared" si="51"/>
        <v>0</v>
      </c>
      <c r="AF109" s="81"/>
      <c r="AG109" s="81"/>
      <c r="AH109" s="81"/>
      <c r="AI109" s="81"/>
      <c r="AJ109" s="81"/>
      <c r="AK109" s="81"/>
      <c r="AL109" s="81"/>
      <c r="AM109" s="81"/>
      <c r="AN109" s="345">
        <f t="shared" si="52"/>
        <v>0</v>
      </c>
      <c r="AO109" s="345">
        <f t="shared" si="56"/>
        <v>0</v>
      </c>
      <c r="AP109" s="619" t="str">
        <f t="shared" si="53"/>
        <v/>
      </c>
      <c r="AQ109" s="400"/>
      <c r="AR109" s="599"/>
      <c r="AS109" s="81"/>
      <c r="AT109" s="345">
        <f t="shared" si="57"/>
        <v>0</v>
      </c>
      <c r="AU109" s="81"/>
      <c r="AV109" s="81"/>
      <c r="AW109" s="81"/>
      <c r="AX109" s="81"/>
      <c r="AY109" s="81"/>
      <c r="AZ109" s="81"/>
      <c r="BA109" s="81"/>
      <c r="BB109" s="81"/>
      <c r="BC109" s="345">
        <f t="shared" si="58"/>
        <v>0</v>
      </c>
      <c r="BD109" s="345">
        <f t="shared" si="59"/>
        <v>0</v>
      </c>
      <c r="BE109" s="619" t="str">
        <f t="shared" si="60"/>
        <v/>
      </c>
      <c r="BF109" s="400"/>
      <c r="BG109" s="625" t="str">
        <f t="shared" si="54"/>
        <v/>
      </c>
      <c r="BH109" s="346" t="str">
        <f t="shared" si="55"/>
        <v/>
      </c>
      <c r="BI109" s="621"/>
      <c r="BJ109" s="400"/>
      <c r="BK109" s="599"/>
      <c r="BL109" s="81"/>
      <c r="BM109" s="347">
        <f t="shared" si="61"/>
        <v>0</v>
      </c>
      <c r="BN109" s="81"/>
      <c r="BO109" s="81"/>
      <c r="BP109" s="81"/>
      <c r="BQ109" s="81"/>
      <c r="BR109" s="81"/>
      <c r="BS109" s="81"/>
      <c r="BT109" s="81"/>
      <c r="BU109" s="81"/>
      <c r="BV109" s="347">
        <f t="shared" si="62"/>
        <v>0</v>
      </c>
      <c r="BW109" s="347">
        <f t="shared" si="63"/>
        <v>0</v>
      </c>
      <c r="BX109" s="631" t="str">
        <f t="shared" si="64"/>
        <v/>
      </c>
      <c r="BY109" s="400"/>
      <c r="BZ109" s="599"/>
      <c r="CA109" s="81"/>
      <c r="CB109" s="347">
        <f t="shared" si="65"/>
        <v>0</v>
      </c>
      <c r="CC109" s="81"/>
      <c r="CD109" s="81"/>
      <c r="CE109" s="81"/>
      <c r="CF109" s="81"/>
      <c r="CG109" s="81"/>
      <c r="CH109" s="81"/>
      <c r="CI109" s="81"/>
      <c r="CJ109" s="81"/>
      <c r="CK109" s="347">
        <f t="shared" si="66"/>
        <v>0</v>
      </c>
      <c r="CL109" s="347">
        <f t="shared" si="67"/>
        <v>0</v>
      </c>
      <c r="CM109" s="631" t="str">
        <f t="shared" si="68"/>
        <v/>
      </c>
      <c r="CN109" s="400"/>
      <c r="CO109" s="634" t="str">
        <f t="shared" si="69"/>
        <v/>
      </c>
      <c r="CP109" s="631" t="str">
        <f t="shared" si="70"/>
        <v/>
      </c>
    </row>
    <row r="110" spans="1:94" s="378" customFormat="1" ht="12.75" hidden="1" customHeight="1" x14ac:dyDescent="0.2">
      <c r="A110" s="547" t="str">
        <f>IF('5. Contrasts'!A110="","",'5. Contrasts'!A110)</f>
        <v>Applied Math course grade of C or better - 16</v>
      </c>
      <c r="B110" s="211" t="str">
        <f>IF('5. Contrasts'!B110="","",'5. Contrasts'!B110)</f>
        <v/>
      </c>
      <c r="C110" s="211" t="str">
        <f>IF('5. Contrasts'!C110="","",'5. Contrasts'!C110)</f>
        <v/>
      </c>
      <c r="D110" s="91" t="str">
        <f>IF('5. Contrasts'!D110="","",'5. Contrasts'!D110)</f>
        <v/>
      </c>
      <c r="E110" s="212" t="str">
        <f>IF('5. Contrasts'!E110="","",'5. Contrasts'!E110)</f>
        <v>vs.</v>
      </c>
      <c r="F110" s="211" t="str">
        <f>IF('5. Contrasts'!F110="","",'5. Contrasts'!F110)</f>
        <v/>
      </c>
      <c r="G110" s="93" t="str">
        <f>IF('5. Contrasts'!G110="","",'5. Contrasts'!G110)</f>
        <v/>
      </c>
      <c r="H110" s="399" t="str">
        <f>IF('5. Contrasts'!H110="","",'5. Contrasts'!H110)</f>
        <v/>
      </c>
      <c r="I110" s="211" t="str">
        <f>IF('5. Contrasts'!I110="","",'5. Contrasts'!I110)</f>
        <v/>
      </c>
      <c r="J110" s="211" t="str">
        <f>IF('5. Contrasts'!J110="","",'5. Contrasts'!J110)</f>
        <v/>
      </c>
      <c r="K110" s="211" t="str">
        <f>IF('5. Contrasts'!K110="","",'5. Contrasts'!K110)</f>
        <v/>
      </c>
      <c r="L110" s="211" t="str">
        <f>IF('5. Contrasts'!L110="","",'5. Contrasts'!L110)</f>
        <v/>
      </c>
      <c r="M110" s="211" t="str">
        <f>IF('5. Contrasts'!M110="","",'5. Contrasts'!M110)</f>
        <v/>
      </c>
      <c r="N110" s="211" t="str">
        <f>IF('5. Contrasts'!N110="","",'5. Contrasts'!N110)</f>
        <v/>
      </c>
      <c r="O110" s="211" t="str">
        <f>IF('5. Contrasts'!O110="","",'5. Contrasts'!O110)</f>
        <v/>
      </c>
      <c r="P110" s="211" t="str">
        <f>IF('5. Contrasts'!P110="","",'5. Contrasts'!P110)</f>
        <v/>
      </c>
      <c r="Q110" s="211" t="str">
        <f>IF('5. Contrasts'!Q110="","",'5. Contrasts'!Q110)</f>
        <v/>
      </c>
      <c r="R110" s="211" t="str">
        <f>IF('5. Contrasts'!R110="","",'5. Contrasts'!R110)</f>
        <v/>
      </c>
      <c r="S110" s="211" t="str">
        <f>IF('5. Contrasts'!S110="","",'5. Contrasts'!S110)</f>
        <v/>
      </c>
      <c r="T110" s="211" t="str">
        <f>IF('5. Contrasts'!T110="","",'5. Contrasts'!T110)</f>
        <v/>
      </c>
      <c r="U110" s="211" t="str">
        <f>IF('5. Contrasts'!U110="","",'5. Contrasts'!U110)</f>
        <v/>
      </c>
      <c r="V110" s="211" t="str">
        <f>IF('5. Contrasts'!V110="","",'5. Contrasts'!V110)</f>
        <v/>
      </c>
      <c r="W110" s="211" t="str">
        <f>IF('5. Contrasts'!W110="","",'5. Contrasts'!W110)</f>
        <v/>
      </c>
      <c r="X110" s="211" t="str">
        <f>IF('5. Contrasts'!X110="","",'5. Contrasts'!X110)</f>
        <v/>
      </c>
      <c r="Y110" s="211" t="str">
        <f>IF('5. Contrasts'!Y110="","",'5. Contrasts'!Y110)</f>
        <v/>
      </c>
      <c r="Z110" s="585" t="str">
        <f>IF('5. Contrasts'!Z110="","",'5. Contrasts'!Z110)</f>
        <v/>
      </c>
      <c r="AA110" s="377">
        <f t="shared" si="71"/>
        <v>4</v>
      </c>
      <c r="AC110" s="599"/>
      <c r="AD110" s="81"/>
      <c r="AE110" s="345">
        <f t="shared" si="51"/>
        <v>0</v>
      </c>
      <c r="AF110" s="81"/>
      <c r="AG110" s="81"/>
      <c r="AH110" s="81"/>
      <c r="AI110" s="81"/>
      <c r="AJ110" s="81"/>
      <c r="AK110" s="81"/>
      <c r="AL110" s="81"/>
      <c r="AM110" s="81"/>
      <c r="AN110" s="345">
        <f t="shared" si="52"/>
        <v>0</v>
      </c>
      <c r="AO110" s="345">
        <f t="shared" si="56"/>
        <v>0</v>
      </c>
      <c r="AP110" s="619" t="str">
        <f t="shared" si="53"/>
        <v/>
      </c>
      <c r="AQ110" s="400"/>
      <c r="AR110" s="599"/>
      <c r="AS110" s="81"/>
      <c r="AT110" s="345">
        <f t="shared" si="57"/>
        <v>0</v>
      </c>
      <c r="AU110" s="81"/>
      <c r="AV110" s="81"/>
      <c r="AW110" s="81"/>
      <c r="AX110" s="81"/>
      <c r="AY110" s="81"/>
      <c r="AZ110" s="81"/>
      <c r="BA110" s="81"/>
      <c r="BB110" s="81"/>
      <c r="BC110" s="345">
        <f t="shared" si="58"/>
        <v>0</v>
      </c>
      <c r="BD110" s="345">
        <f t="shared" si="59"/>
        <v>0</v>
      </c>
      <c r="BE110" s="619" t="str">
        <f t="shared" si="60"/>
        <v/>
      </c>
      <c r="BF110" s="400"/>
      <c r="BG110" s="625" t="str">
        <f t="shared" si="54"/>
        <v/>
      </c>
      <c r="BH110" s="346" t="str">
        <f t="shared" si="55"/>
        <v/>
      </c>
      <c r="BI110" s="621"/>
      <c r="BJ110" s="400"/>
      <c r="BK110" s="599"/>
      <c r="BL110" s="81"/>
      <c r="BM110" s="347">
        <f t="shared" si="61"/>
        <v>0</v>
      </c>
      <c r="BN110" s="81"/>
      <c r="BO110" s="81"/>
      <c r="BP110" s="81"/>
      <c r="BQ110" s="81"/>
      <c r="BR110" s="81"/>
      <c r="BS110" s="81"/>
      <c r="BT110" s="81"/>
      <c r="BU110" s="81"/>
      <c r="BV110" s="347">
        <f t="shared" si="62"/>
        <v>0</v>
      </c>
      <c r="BW110" s="347">
        <f t="shared" si="63"/>
        <v>0</v>
      </c>
      <c r="BX110" s="631" t="str">
        <f t="shared" si="64"/>
        <v/>
      </c>
      <c r="BY110" s="400"/>
      <c r="BZ110" s="599"/>
      <c r="CA110" s="81"/>
      <c r="CB110" s="347">
        <f t="shared" si="65"/>
        <v>0</v>
      </c>
      <c r="CC110" s="81"/>
      <c r="CD110" s="81"/>
      <c r="CE110" s="81"/>
      <c r="CF110" s="81"/>
      <c r="CG110" s="81"/>
      <c r="CH110" s="81"/>
      <c r="CI110" s="81"/>
      <c r="CJ110" s="81"/>
      <c r="CK110" s="347">
        <f t="shared" si="66"/>
        <v>0</v>
      </c>
      <c r="CL110" s="347">
        <f t="shared" si="67"/>
        <v>0</v>
      </c>
      <c r="CM110" s="631" t="str">
        <f t="shared" si="68"/>
        <v/>
      </c>
      <c r="CN110" s="400"/>
      <c r="CO110" s="634" t="str">
        <f t="shared" si="69"/>
        <v/>
      </c>
      <c r="CP110" s="631" t="str">
        <f t="shared" si="70"/>
        <v/>
      </c>
    </row>
    <row r="111" spans="1:94" s="378" customFormat="1" ht="12.75" hidden="1" customHeight="1" x14ac:dyDescent="0.2">
      <c r="A111" s="547" t="str">
        <f>IF('5. Contrasts'!A111="","",'5. Contrasts'!A111)</f>
        <v>Applied Math course grade of C or better - 17</v>
      </c>
      <c r="B111" s="211" t="str">
        <f>IF('5. Contrasts'!B111="","",'5. Contrasts'!B111)</f>
        <v/>
      </c>
      <c r="C111" s="211" t="str">
        <f>IF('5. Contrasts'!C111="","",'5. Contrasts'!C111)</f>
        <v/>
      </c>
      <c r="D111" s="91" t="str">
        <f>IF('5. Contrasts'!D111="","",'5. Contrasts'!D111)</f>
        <v/>
      </c>
      <c r="E111" s="212" t="str">
        <f>IF('5. Contrasts'!E111="","",'5. Contrasts'!E111)</f>
        <v>vs.</v>
      </c>
      <c r="F111" s="211" t="str">
        <f>IF('5. Contrasts'!F111="","",'5. Contrasts'!F111)</f>
        <v/>
      </c>
      <c r="G111" s="93" t="str">
        <f>IF('5. Contrasts'!G111="","",'5. Contrasts'!G111)</f>
        <v/>
      </c>
      <c r="H111" s="399" t="str">
        <f>IF('5. Contrasts'!H111="","",'5. Contrasts'!H111)</f>
        <v/>
      </c>
      <c r="I111" s="211" t="str">
        <f>IF('5. Contrasts'!I111="","",'5. Contrasts'!I111)</f>
        <v/>
      </c>
      <c r="J111" s="211" t="str">
        <f>IF('5. Contrasts'!J111="","",'5. Contrasts'!J111)</f>
        <v/>
      </c>
      <c r="K111" s="211" t="str">
        <f>IF('5. Contrasts'!K111="","",'5. Contrasts'!K111)</f>
        <v/>
      </c>
      <c r="L111" s="211" t="str">
        <f>IF('5. Contrasts'!L111="","",'5. Contrasts'!L111)</f>
        <v/>
      </c>
      <c r="M111" s="211" t="str">
        <f>IF('5. Contrasts'!M111="","",'5. Contrasts'!M111)</f>
        <v/>
      </c>
      <c r="N111" s="211" t="str">
        <f>IF('5. Contrasts'!N111="","",'5. Contrasts'!N111)</f>
        <v/>
      </c>
      <c r="O111" s="211" t="str">
        <f>IF('5. Contrasts'!O111="","",'5. Contrasts'!O111)</f>
        <v/>
      </c>
      <c r="P111" s="211" t="str">
        <f>IF('5. Contrasts'!P111="","",'5. Contrasts'!P111)</f>
        <v/>
      </c>
      <c r="Q111" s="211" t="str">
        <f>IF('5. Contrasts'!Q111="","",'5. Contrasts'!Q111)</f>
        <v/>
      </c>
      <c r="R111" s="211" t="str">
        <f>IF('5. Contrasts'!R111="","",'5. Contrasts'!R111)</f>
        <v/>
      </c>
      <c r="S111" s="211" t="str">
        <f>IF('5. Contrasts'!S111="","",'5. Contrasts'!S111)</f>
        <v/>
      </c>
      <c r="T111" s="211" t="str">
        <f>IF('5. Contrasts'!T111="","",'5. Contrasts'!T111)</f>
        <v/>
      </c>
      <c r="U111" s="211" t="str">
        <f>IF('5. Contrasts'!U111="","",'5. Contrasts'!U111)</f>
        <v/>
      </c>
      <c r="V111" s="211" t="str">
        <f>IF('5. Contrasts'!V111="","",'5. Contrasts'!V111)</f>
        <v/>
      </c>
      <c r="W111" s="211" t="str">
        <f>IF('5. Contrasts'!W111="","",'5. Contrasts'!W111)</f>
        <v/>
      </c>
      <c r="X111" s="211" t="str">
        <f>IF('5. Contrasts'!X111="","",'5. Contrasts'!X111)</f>
        <v/>
      </c>
      <c r="Y111" s="211" t="str">
        <f>IF('5. Contrasts'!Y111="","",'5. Contrasts'!Y111)</f>
        <v/>
      </c>
      <c r="Z111" s="585" t="str">
        <f>IF('5. Contrasts'!Z111="","",'5. Contrasts'!Z111)</f>
        <v/>
      </c>
      <c r="AA111" s="377">
        <f t="shared" si="71"/>
        <v>4</v>
      </c>
      <c r="AC111" s="599"/>
      <c r="AD111" s="81"/>
      <c r="AE111" s="345">
        <f t="shared" si="51"/>
        <v>0</v>
      </c>
      <c r="AF111" s="81"/>
      <c r="AG111" s="81"/>
      <c r="AH111" s="81"/>
      <c r="AI111" s="81"/>
      <c r="AJ111" s="81"/>
      <c r="AK111" s="81"/>
      <c r="AL111" s="81"/>
      <c r="AM111" s="81"/>
      <c r="AN111" s="345">
        <f t="shared" si="52"/>
        <v>0</v>
      </c>
      <c r="AO111" s="345">
        <f t="shared" si="56"/>
        <v>0</v>
      </c>
      <c r="AP111" s="619" t="str">
        <f t="shared" si="53"/>
        <v/>
      </c>
      <c r="AQ111" s="400"/>
      <c r="AR111" s="599"/>
      <c r="AS111" s="81"/>
      <c r="AT111" s="345">
        <f t="shared" si="57"/>
        <v>0</v>
      </c>
      <c r="AU111" s="81"/>
      <c r="AV111" s="81"/>
      <c r="AW111" s="81"/>
      <c r="AX111" s="81"/>
      <c r="AY111" s="81"/>
      <c r="AZ111" s="81"/>
      <c r="BA111" s="81"/>
      <c r="BB111" s="81"/>
      <c r="BC111" s="345">
        <f t="shared" si="58"/>
        <v>0</v>
      </c>
      <c r="BD111" s="345">
        <f t="shared" si="59"/>
        <v>0</v>
      </c>
      <c r="BE111" s="619" t="str">
        <f t="shared" si="60"/>
        <v/>
      </c>
      <c r="BF111" s="400"/>
      <c r="BG111" s="625" t="str">
        <f t="shared" si="54"/>
        <v/>
      </c>
      <c r="BH111" s="346" t="str">
        <f t="shared" si="55"/>
        <v/>
      </c>
      <c r="BI111" s="621"/>
      <c r="BJ111" s="400"/>
      <c r="BK111" s="599"/>
      <c r="BL111" s="81"/>
      <c r="BM111" s="347">
        <f t="shared" si="61"/>
        <v>0</v>
      </c>
      <c r="BN111" s="81"/>
      <c r="BO111" s="81"/>
      <c r="BP111" s="81"/>
      <c r="BQ111" s="81"/>
      <c r="BR111" s="81"/>
      <c r="BS111" s="81"/>
      <c r="BT111" s="81"/>
      <c r="BU111" s="81"/>
      <c r="BV111" s="347">
        <f t="shared" si="62"/>
        <v>0</v>
      </c>
      <c r="BW111" s="347">
        <f t="shared" si="63"/>
        <v>0</v>
      </c>
      <c r="BX111" s="631" t="str">
        <f t="shared" si="64"/>
        <v/>
      </c>
      <c r="BY111" s="400"/>
      <c r="BZ111" s="599"/>
      <c r="CA111" s="81"/>
      <c r="CB111" s="347">
        <f t="shared" si="65"/>
        <v>0</v>
      </c>
      <c r="CC111" s="81"/>
      <c r="CD111" s="81"/>
      <c r="CE111" s="81"/>
      <c r="CF111" s="81"/>
      <c r="CG111" s="81"/>
      <c r="CH111" s="81"/>
      <c r="CI111" s="81"/>
      <c r="CJ111" s="81"/>
      <c r="CK111" s="347">
        <f t="shared" si="66"/>
        <v>0</v>
      </c>
      <c r="CL111" s="347">
        <f t="shared" si="67"/>
        <v>0</v>
      </c>
      <c r="CM111" s="631" t="str">
        <f t="shared" si="68"/>
        <v/>
      </c>
      <c r="CN111" s="400"/>
      <c r="CO111" s="634" t="str">
        <f t="shared" si="69"/>
        <v/>
      </c>
      <c r="CP111" s="631" t="str">
        <f t="shared" si="70"/>
        <v/>
      </c>
    </row>
    <row r="112" spans="1:94" s="378" customFormat="1" ht="12.75" hidden="1" customHeight="1" x14ac:dyDescent="0.2">
      <c r="A112" s="547" t="str">
        <f>IF('5. Contrasts'!A112="","",'5. Contrasts'!A112)</f>
        <v>Applied Math course grade of C or better - 18</v>
      </c>
      <c r="B112" s="211" t="str">
        <f>IF('5. Contrasts'!B112="","",'5. Contrasts'!B112)</f>
        <v/>
      </c>
      <c r="C112" s="211" t="str">
        <f>IF('5. Contrasts'!C112="","",'5. Contrasts'!C112)</f>
        <v/>
      </c>
      <c r="D112" s="91" t="str">
        <f>IF('5. Contrasts'!D112="","",'5. Contrasts'!D112)</f>
        <v/>
      </c>
      <c r="E112" s="212" t="str">
        <f>IF('5. Contrasts'!E112="","",'5. Contrasts'!E112)</f>
        <v>vs.</v>
      </c>
      <c r="F112" s="211" t="str">
        <f>IF('5. Contrasts'!F112="","",'5. Contrasts'!F112)</f>
        <v/>
      </c>
      <c r="G112" s="93" t="str">
        <f>IF('5. Contrasts'!G112="","",'5. Contrasts'!G112)</f>
        <v/>
      </c>
      <c r="H112" s="399" t="str">
        <f>IF('5. Contrasts'!H112="","",'5. Contrasts'!H112)</f>
        <v/>
      </c>
      <c r="I112" s="211" t="str">
        <f>IF('5. Contrasts'!I112="","",'5. Contrasts'!I112)</f>
        <v/>
      </c>
      <c r="J112" s="211" t="str">
        <f>IF('5. Contrasts'!J112="","",'5. Contrasts'!J112)</f>
        <v/>
      </c>
      <c r="K112" s="211" t="str">
        <f>IF('5. Contrasts'!K112="","",'5. Contrasts'!K112)</f>
        <v/>
      </c>
      <c r="L112" s="211" t="str">
        <f>IF('5. Contrasts'!L112="","",'5. Contrasts'!L112)</f>
        <v/>
      </c>
      <c r="M112" s="211" t="str">
        <f>IF('5. Contrasts'!M112="","",'5. Contrasts'!M112)</f>
        <v/>
      </c>
      <c r="N112" s="211" t="str">
        <f>IF('5. Contrasts'!N112="","",'5. Contrasts'!N112)</f>
        <v/>
      </c>
      <c r="O112" s="211" t="str">
        <f>IF('5. Contrasts'!O112="","",'5. Contrasts'!O112)</f>
        <v/>
      </c>
      <c r="P112" s="211" t="str">
        <f>IF('5. Contrasts'!P112="","",'5. Contrasts'!P112)</f>
        <v/>
      </c>
      <c r="Q112" s="211" t="str">
        <f>IF('5. Contrasts'!Q112="","",'5. Contrasts'!Q112)</f>
        <v/>
      </c>
      <c r="R112" s="211" t="str">
        <f>IF('5. Contrasts'!R112="","",'5. Contrasts'!R112)</f>
        <v/>
      </c>
      <c r="S112" s="211" t="str">
        <f>IF('5. Contrasts'!S112="","",'5. Contrasts'!S112)</f>
        <v/>
      </c>
      <c r="T112" s="211" t="str">
        <f>IF('5. Contrasts'!T112="","",'5. Contrasts'!T112)</f>
        <v/>
      </c>
      <c r="U112" s="211" t="str">
        <f>IF('5. Contrasts'!U112="","",'5. Contrasts'!U112)</f>
        <v/>
      </c>
      <c r="V112" s="211" t="str">
        <f>IF('5. Contrasts'!V112="","",'5. Contrasts'!V112)</f>
        <v/>
      </c>
      <c r="W112" s="211" t="str">
        <f>IF('5. Contrasts'!W112="","",'5. Contrasts'!W112)</f>
        <v/>
      </c>
      <c r="X112" s="211" t="str">
        <f>IF('5. Contrasts'!X112="","",'5. Contrasts'!X112)</f>
        <v/>
      </c>
      <c r="Y112" s="211" t="str">
        <f>IF('5. Contrasts'!Y112="","",'5. Contrasts'!Y112)</f>
        <v/>
      </c>
      <c r="Z112" s="585" t="str">
        <f>IF('5. Contrasts'!Z112="","",'5. Contrasts'!Z112)</f>
        <v/>
      </c>
      <c r="AA112" s="377">
        <f t="shared" si="71"/>
        <v>4</v>
      </c>
      <c r="AC112" s="599"/>
      <c r="AD112" s="81"/>
      <c r="AE112" s="345">
        <f t="shared" si="51"/>
        <v>0</v>
      </c>
      <c r="AF112" s="81"/>
      <c r="AG112" s="81"/>
      <c r="AH112" s="81"/>
      <c r="AI112" s="81"/>
      <c r="AJ112" s="81"/>
      <c r="AK112" s="81"/>
      <c r="AL112" s="81"/>
      <c r="AM112" s="81"/>
      <c r="AN112" s="345">
        <f t="shared" si="52"/>
        <v>0</v>
      </c>
      <c r="AO112" s="345">
        <f t="shared" si="56"/>
        <v>0</v>
      </c>
      <c r="AP112" s="619" t="str">
        <f t="shared" si="53"/>
        <v/>
      </c>
      <c r="AQ112" s="400"/>
      <c r="AR112" s="599"/>
      <c r="AS112" s="81"/>
      <c r="AT112" s="345">
        <f t="shared" si="57"/>
        <v>0</v>
      </c>
      <c r="AU112" s="81"/>
      <c r="AV112" s="81"/>
      <c r="AW112" s="81"/>
      <c r="AX112" s="81"/>
      <c r="AY112" s="81"/>
      <c r="AZ112" s="81"/>
      <c r="BA112" s="81"/>
      <c r="BB112" s="81"/>
      <c r="BC112" s="345">
        <f t="shared" si="58"/>
        <v>0</v>
      </c>
      <c r="BD112" s="345">
        <f t="shared" si="59"/>
        <v>0</v>
      </c>
      <c r="BE112" s="619" t="str">
        <f t="shared" si="60"/>
        <v/>
      </c>
      <c r="BF112" s="400"/>
      <c r="BG112" s="625" t="str">
        <f t="shared" si="54"/>
        <v/>
      </c>
      <c r="BH112" s="346" t="str">
        <f t="shared" si="55"/>
        <v/>
      </c>
      <c r="BI112" s="621"/>
      <c r="BJ112" s="400"/>
      <c r="BK112" s="599"/>
      <c r="BL112" s="81"/>
      <c r="BM112" s="347">
        <f t="shared" si="61"/>
        <v>0</v>
      </c>
      <c r="BN112" s="81"/>
      <c r="BO112" s="81"/>
      <c r="BP112" s="81"/>
      <c r="BQ112" s="81"/>
      <c r="BR112" s="81"/>
      <c r="BS112" s="81"/>
      <c r="BT112" s="81"/>
      <c r="BU112" s="81"/>
      <c r="BV112" s="347">
        <f t="shared" si="62"/>
        <v>0</v>
      </c>
      <c r="BW112" s="347">
        <f t="shared" si="63"/>
        <v>0</v>
      </c>
      <c r="BX112" s="631" t="str">
        <f t="shared" si="64"/>
        <v/>
      </c>
      <c r="BY112" s="400"/>
      <c r="BZ112" s="599"/>
      <c r="CA112" s="81"/>
      <c r="CB112" s="347">
        <f t="shared" si="65"/>
        <v>0</v>
      </c>
      <c r="CC112" s="81"/>
      <c r="CD112" s="81"/>
      <c r="CE112" s="81"/>
      <c r="CF112" s="81"/>
      <c r="CG112" s="81"/>
      <c r="CH112" s="81"/>
      <c r="CI112" s="81"/>
      <c r="CJ112" s="81"/>
      <c r="CK112" s="347">
        <f t="shared" si="66"/>
        <v>0</v>
      </c>
      <c r="CL112" s="347">
        <f t="shared" si="67"/>
        <v>0</v>
      </c>
      <c r="CM112" s="631" t="str">
        <f t="shared" si="68"/>
        <v/>
      </c>
      <c r="CN112" s="400"/>
      <c r="CO112" s="634" t="str">
        <f t="shared" si="69"/>
        <v/>
      </c>
      <c r="CP112" s="631" t="str">
        <f t="shared" si="70"/>
        <v/>
      </c>
    </row>
    <row r="113" spans="1:94" s="378" customFormat="1" ht="12.75" hidden="1" customHeight="1" x14ac:dyDescent="0.2">
      <c r="A113" s="547" t="str">
        <f>IF('5. Contrasts'!A113="","",'5. Contrasts'!A113)</f>
        <v>Applied Math course grade of C or better - 19</v>
      </c>
      <c r="B113" s="211" t="str">
        <f>IF('5. Contrasts'!B113="","",'5. Contrasts'!B113)</f>
        <v/>
      </c>
      <c r="C113" s="211" t="str">
        <f>IF('5. Contrasts'!C113="","",'5. Contrasts'!C113)</f>
        <v/>
      </c>
      <c r="D113" s="91" t="str">
        <f>IF('5. Contrasts'!D113="","",'5. Contrasts'!D113)</f>
        <v/>
      </c>
      <c r="E113" s="212" t="str">
        <f>IF('5. Contrasts'!E113="","",'5. Contrasts'!E113)</f>
        <v>vs.</v>
      </c>
      <c r="F113" s="211" t="str">
        <f>IF('5. Contrasts'!F113="","",'5. Contrasts'!F113)</f>
        <v/>
      </c>
      <c r="G113" s="93" t="str">
        <f>IF('5. Contrasts'!G113="","",'5. Contrasts'!G113)</f>
        <v/>
      </c>
      <c r="H113" s="399" t="str">
        <f>IF('5. Contrasts'!H113="","",'5. Contrasts'!H113)</f>
        <v/>
      </c>
      <c r="I113" s="211" t="str">
        <f>IF('5. Contrasts'!I113="","",'5. Contrasts'!I113)</f>
        <v/>
      </c>
      <c r="J113" s="211" t="str">
        <f>IF('5. Contrasts'!J113="","",'5. Contrasts'!J113)</f>
        <v/>
      </c>
      <c r="K113" s="211" t="str">
        <f>IF('5. Contrasts'!K113="","",'5. Contrasts'!K113)</f>
        <v/>
      </c>
      <c r="L113" s="211" t="str">
        <f>IF('5. Contrasts'!L113="","",'5. Contrasts'!L113)</f>
        <v/>
      </c>
      <c r="M113" s="211" t="str">
        <f>IF('5. Contrasts'!M113="","",'5. Contrasts'!M113)</f>
        <v/>
      </c>
      <c r="N113" s="211" t="str">
        <f>IF('5. Contrasts'!N113="","",'5. Contrasts'!N113)</f>
        <v/>
      </c>
      <c r="O113" s="211" t="str">
        <f>IF('5. Contrasts'!O113="","",'5. Contrasts'!O113)</f>
        <v/>
      </c>
      <c r="P113" s="211" t="str">
        <f>IF('5. Contrasts'!P113="","",'5. Contrasts'!P113)</f>
        <v/>
      </c>
      <c r="Q113" s="211" t="str">
        <f>IF('5. Contrasts'!Q113="","",'5. Contrasts'!Q113)</f>
        <v/>
      </c>
      <c r="R113" s="211" t="str">
        <f>IF('5. Contrasts'!R113="","",'5. Contrasts'!R113)</f>
        <v/>
      </c>
      <c r="S113" s="211" t="str">
        <f>IF('5. Contrasts'!S113="","",'5. Contrasts'!S113)</f>
        <v/>
      </c>
      <c r="T113" s="211" t="str">
        <f>IF('5. Contrasts'!T113="","",'5. Contrasts'!T113)</f>
        <v/>
      </c>
      <c r="U113" s="211" t="str">
        <f>IF('5. Contrasts'!U113="","",'5. Contrasts'!U113)</f>
        <v/>
      </c>
      <c r="V113" s="211" t="str">
        <f>IF('5. Contrasts'!V113="","",'5. Contrasts'!V113)</f>
        <v/>
      </c>
      <c r="W113" s="211" t="str">
        <f>IF('5. Contrasts'!W113="","",'5. Contrasts'!W113)</f>
        <v/>
      </c>
      <c r="X113" s="211" t="str">
        <f>IF('5. Contrasts'!X113="","",'5. Contrasts'!X113)</f>
        <v/>
      </c>
      <c r="Y113" s="211" t="str">
        <f>IF('5. Contrasts'!Y113="","",'5. Contrasts'!Y113)</f>
        <v/>
      </c>
      <c r="Z113" s="585" t="str">
        <f>IF('5. Contrasts'!Z113="","",'5. Contrasts'!Z113)</f>
        <v/>
      </c>
      <c r="AA113" s="377">
        <f t="shared" si="71"/>
        <v>4</v>
      </c>
      <c r="AC113" s="599"/>
      <c r="AD113" s="81"/>
      <c r="AE113" s="345">
        <f t="shared" si="51"/>
        <v>0</v>
      </c>
      <c r="AF113" s="81"/>
      <c r="AG113" s="81"/>
      <c r="AH113" s="81"/>
      <c r="AI113" s="81"/>
      <c r="AJ113" s="81"/>
      <c r="AK113" s="81"/>
      <c r="AL113" s="81"/>
      <c r="AM113" s="81"/>
      <c r="AN113" s="345">
        <f t="shared" si="52"/>
        <v>0</v>
      </c>
      <c r="AO113" s="345">
        <f t="shared" si="56"/>
        <v>0</v>
      </c>
      <c r="AP113" s="619" t="str">
        <f t="shared" si="53"/>
        <v/>
      </c>
      <c r="AQ113" s="400"/>
      <c r="AR113" s="599"/>
      <c r="AS113" s="81"/>
      <c r="AT113" s="345">
        <f t="shared" si="57"/>
        <v>0</v>
      </c>
      <c r="AU113" s="81"/>
      <c r="AV113" s="81"/>
      <c r="AW113" s="81"/>
      <c r="AX113" s="81"/>
      <c r="AY113" s="81"/>
      <c r="AZ113" s="81"/>
      <c r="BA113" s="81"/>
      <c r="BB113" s="81"/>
      <c r="BC113" s="345">
        <f t="shared" si="58"/>
        <v>0</v>
      </c>
      <c r="BD113" s="345">
        <f t="shared" si="59"/>
        <v>0</v>
      </c>
      <c r="BE113" s="619" t="str">
        <f t="shared" si="60"/>
        <v/>
      </c>
      <c r="BF113" s="400"/>
      <c r="BG113" s="625" t="str">
        <f t="shared" si="54"/>
        <v/>
      </c>
      <c r="BH113" s="346" t="str">
        <f t="shared" si="55"/>
        <v/>
      </c>
      <c r="BI113" s="621"/>
      <c r="BJ113" s="400"/>
      <c r="BK113" s="599"/>
      <c r="BL113" s="81"/>
      <c r="BM113" s="347">
        <f t="shared" si="61"/>
        <v>0</v>
      </c>
      <c r="BN113" s="81"/>
      <c r="BO113" s="81"/>
      <c r="BP113" s="81"/>
      <c r="BQ113" s="81"/>
      <c r="BR113" s="81"/>
      <c r="BS113" s="81"/>
      <c r="BT113" s="81"/>
      <c r="BU113" s="81"/>
      <c r="BV113" s="347">
        <f t="shared" si="62"/>
        <v>0</v>
      </c>
      <c r="BW113" s="347">
        <f t="shared" si="63"/>
        <v>0</v>
      </c>
      <c r="BX113" s="631" t="str">
        <f t="shared" si="64"/>
        <v/>
      </c>
      <c r="BY113" s="400"/>
      <c r="BZ113" s="599"/>
      <c r="CA113" s="81"/>
      <c r="CB113" s="347">
        <f t="shared" si="65"/>
        <v>0</v>
      </c>
      <c r="CC113" s="81"/>
      <c r="CD113" s="81"/>
      <c r="CE113" s="81"/>
      <c r="CF113" s="81"/>
      <c r="CG113" s="81"/>
      <c r="CH113" s="81"/>
      <c r="CI113" s="81"/>
      <c r="CJ113" s="81"/>
      <c r="CK113" s="347">
        <f t="shared" si="66"/>
        <v>0</v>
      </c>
      <c r="CL113" s="347">
        <f t="shared" si="67"/>
        <v>0</v>
      </c>
      <c r="CM113" s="631" t="str">
        <f t="shared" si="68"/>
        <v/>
      </c>
      <c r="CN113" s="400"/>
      <c r="CO113" s="634" t="str">
        <f t="shared" si="69"/>
        <v/>
      </c>
      <c r="CP113" s="631" t="str">
        <f t="shared" si="70"/>
        <v/>
      </c>
    </row>
    <row r="114" spans="1:94" s="378" customFormat="1" ht="12.75" hidden="1" customHeight="1" x14ac:dyDescent="0.2">
      <c r="A114" s="547" t="str">
        <f>IF('5. Contrasts'!A114="","",'5. Contrasts'!A114)</f>
        <v>Applied Math course grade of C or better - 20</v>
      </c>
      <c r="B114" s="211" t="str">
        <f>IF('5. Contrasts'!B114="","",'5. Contrasts'!B114)</f>
        <v/>
      </c>
      <c r="C114" s="211" t="str">
        <f>IF('5. Contrasts'!C114="","",'5. Contrasts'!C114)</f>
        <v/>
      </c>
      <c r="D114" s="91" t="str">
        <f>IF('5. Contrasts'!D114="","",'5. Contrasts'!D114)</f>
        <v/>
      </c>
      <c r="E114" s="212" t="str">
        <f>IF('5. Contrasts'!E114="","",'5. Contrasts'!E114)</f>
        <v>vs.</v>
      </c>
      <c r="F114" s="211" t="str">
        <f>IF('5. Contrasts'!F114="","",'5. Contrasts'!F114)</f>
        <v/>
      </c>
      <c r="G114" s="93" t="str">
        <f>IF('5. Contrasts'!G114="","",'5. Contrasts'!G114)</f>
        <v/>
      </c>
      <c r="H114" s="399" t="str">
        <f>IF('5. Contrasts'!H114="","",'5. Contrasts'!H114)</f>
        <v/>
      </c>
      <c r="I114" s="211" t="str">
        <f>IF('5. Contrasts'!I114="","",'5. Contrasts'!I114)</f>
        <v/>
      </c>
      <c r="J114" s="211" t="str">
        <f>IF('5. Contrasts'!J114="","",'5. Contrasts'!J114)</f>
        <v/>
      </c>
      <c r="K114" s="211" t="str">
        <f>IF('5. Contrasts'!K114="","",'5. Contrasts'!K114)</f>
        <v/>
      </c>
      <c r="L114" s="211" t="str">
        <f>IF('5. Contrasts'!L114="","",'5. Contrasts'!L114)</f>
        <v/>
      </c>
      <c r="M114" s="211" t="str">
        <f>IF('5. Contrasts'!M114="","",'5. Contrasts'!M114)</f>
        <v/>
      </c>
      <c r="N114" s="211" t="str">
        <f>IF('5. Contrasts'!N114="","",'5. Contrasts'!N114)</f>
        <v/>
      </c>
      <c r="O114" s="211" t="str">
        <f>IF('5. Contrasts'!O114="","",'5. Contrasts'!O114)</f>
        <v/>
      </c>
      <c r="P114" s="211" t="str">
        <f>IF('5. Contrasts'!P114="","",'5. Contrasts'!P114)</f>
        <v/>
      </c>
      <c r="Q114" s="211" t="str">
        <f>IF('5. Contrasts'!Q114="","",'5. Contrasts'!Q114)</f>
        <v/>
      </c>
      <c r="R114" s="211" t="str">
        <f>IF('5. Contrasts'!R114="","",'5. Contrasts'!R114)</f>
        <v/>
      </c>
      <c r="S114" s="211" t="str">
        <f>IF('5. Contrasts'!S114="","",'5. Contrasts'!S114)</f>
        <v/>
      </c>
      <c r="T114" s="211" t="str">
        <f>IF('5. Contrasts'!T114="","",'5. Contrasts'!T114)</f>
        <v/>
      </c>
      <c r="U114" s="211" t="str">
        <f>IF('5. Contrasts'!U114="","",'5. Contrasts'!U114)</f>
        <v/>
      </c>
      <c r="V114" s="211" t="str">
        <f>IF('5. Contrasts'!V114="","",'5. Contrasts'!V114)</f>
        <v/>
      </c>
      <c r="W114" s="211" t="str">
        <f>IF('5. Contrasts'!W114="","",'5. Contrasts'!W114)</f>
        <v/>
      </c>
      <c r="X114" s="211" t="str">
        <f>IF('5. Contrasts'!X114="","",'5. Contrasts'!X114)</f>
        <v/>
      </c>
      <c r="Y114" s="211" t="str">
        <f>IF('5. Contrasts'!Y114="","",'5. Contrasts'!Y114)</f>
        <v/>
      </c>
      <c r="Z114" s="585" t="str">
        <f>IF('5. Contrasts'!Z114="","",'5. Contrasts'!Z114)</f>
        <v/>
      </c>
      <c r="AA114" s="377">
        <f t="shared" si="71"/>
        <v>4</v>
      </c>
      <c r="AC114" s="599"/>
      <c r="AD114" s="81"/>
      <c r="AE114" s="345">
        <f t="shared" si="51"/>
        <v>0</v>
      </c>
      <c r="AF114" s="81"/>
      <c r="AG114" s="81"/>
      <c r="AH114" s="81"/>
      <c r="AI114" s="81"/>
      <c r="AJ114" s="81"/>
      <c r="AK114" s="81"/>
      <c r="AL114" s="81"/>
      <c r="AM114" s="81"/>
      <c r="AN114" s="345">
        <f t="shared" si="52"/>
        <v>0</v>
      </c>
      <c r="AO114" s="345">
        <f t="shared" si="56"/>
        <v>0</v>
      </c>
      <c r="AP114" s="619" t="str">
        <f t="shared" si="53"/>
        <v/>
      </c>
      <c r="AQ114" s="400"/>
      <c r="AR114" s="599"/>
      <c r="AS114" s="81"/>
      <c r="AT114" s="345">
        <f t="shared" si="57"/>
        <v>0</v>
      </c>
      <c r="AU114" s="81"/>
      <c r="AV114" s="81"/>
      <c r="AW114" s="81"/>
      <c r="AX114" s="81"/>
      <c r="AY114" s="81"/>
      <c r="AZ114" s="81"/>
      <c r="BA114" s="81"/>
      <c r="BB114" s="81"/>
      <c r="BC114" s="345">
        <f t="shared" si="58"/>
        <v>0</v>
      </c>
      <c r="BD114" s="345">
        <f t="shared" si="59"/>
        <v>0</v>
      </c>
      <c r="BE114" s="619" t="str">
        <f t="shared" si="60"/>
        <v/>
      </c>
      <c r="BF114" s="400"/>
      <c r="BG114" s="625" t="str">
        <f t="shared" si="54"/>
        <v/>
      </c>
      <c r="BH114" s="346" t="str">
        <f t="shared" si="55"/>
        <v/>
      </c>
      <c r="BI114" s="621"/>
      <c r="BJ114" s="400"/>
      <c r="BK114" s="599"/>
      <c r="BL114" s="81"/>
      <c r="BM114" s="347">
        <f t="shared" si="61"/>
        <v>0</v>
      </c>
      <c r="BN114" s="81"/>
      <c r="BO114" s="81"/>
      <c r="BP114" s="81"/>
      <c r="BQ114" s="81"/>
      <c r="BR114" s="81"/>
      <c r="BS114" s="81"/>
      <c r="BT114" s="81"/>
      <c r="BU114" s="81"/>
      <c r="BV114" s="347">
        <f t="shared" si="62"/>
        <v>0</v>
      </c>
      <c r="BW114" s="347">
        <f t="shared" si="63"/>
        <v>0</v>
      </c>
      <c r="BX114" s="631" t="str">
        <f t="shared" si="64"/>
        <v/>
      </c>
      <c r="BY114" s="400"/>
      <c r="BZ114" s="599"/>
      <c r="CA114" s="81"/>
      <c r="CB114" s="347">
        <f t="shared" si="65"/>
        <v>0</v>
      </c>
      <c r="CC114" s="81"/>
      <c r="CD114" s="81"/>
      <c r="CE114" s="81"/>
      <c r="CF114" s="81"/>
      <c r="CG114" s="81"/>
      <c r="CH114" s="81"/>
      <c r="CI114" s="81"/>
      <c r="CJ114" s="81"/>
      <c r="CK114" s="347">
        <f t="shared" si="66"/>
        <v>0</v>
      </c>
      <c r="CL114" s="347">
        <f t="shared" si="67"/>
        <v>0</v>
      </c>
      <c r="CM114" s="631" t="str">
        <f t="shared" si="68"/>
        <v/>
      </c>
      <c r="CN114" s="400"/>
      <c r="CO114" s="634" t="str">
        <f t="shared" si="69"/>
        <v/>
      </c>
      <c r="CP114" s="631" t="str">
        <f t="shared" si="70"/>
        <v/>
      </c>
    </row>
    <row r="115" spans="1:94" s="378" customFormat="1" ht="12.75" hidden="1" customHeight="1" x14ac:dyDescent="0.2">
      <c r="A115" s="547" t="str">
        <f>IF('5. Contrasts'!A115="","",'5. Contrasts'!A115)</f>
        <v>Applied Math course grade of C or better - 21</v>
      </c>
      <c r="B115" s="211" t="str">
        <f>IF('5. Contrasts'!B115="","",'5. Contrasts'!B115)</f>
        <v/>
      </c>
      <c r="C115" s="211" t="str">
        <f>IF('5. Contrasts'!C115="","",'5. Contrasts'!C115)</f>
        <v/>
      </c>
      <c r="D115" s="91" t="str">
        <f>IF('5. Contrasts'!D115="","",'5. Contrasts'!D115)</f>
        <v/>
      </c>
      <c r="E115" s="212" t="str">
        <f>IF('5. Contrasts'!E115="","",'5. Contrasts'!E115)</f>
        <v>vs.</v>
      </c>
      <c r="F115" s="211" t="str">
        <f>IF('5. Contrasts'!F115="","",'5. Contrasts'!F115)</f>
        <v/>
      </c>
      <c r="G115" s="93" t="str">
        <f>IF('5. Contrasts'!G115="","",'5. Contrasts'!G115)</f>
        <v/>
      </c>
      <c r="H115" s="399" t="str">
        <f>IF('5. Contrasts'!H115="","",'5. Contrasts'!H115)</f>
        <v/>
      </c>
      <c r="I115" s="211" t="str">
        <f>IF('5. Contrasts'!I115="","",'5. Contrasts'!I115)</f>
        <v/>
      </c>
      <c r="J115" s="211" t="str">
        <f>IF('5. Contrasts'!J115="","",'5. Contrasts'!J115)</f>
        <v/>
      </c>
      <c r="K115" s="211" t="str">
        <f>IF('5. Contrasts'!K115="","",'5. Contrasts'!K115)</f>
        <v/>
      </c>
      <c r="L115" s="211" t="str">
        <f>IF('5. Contrasts'!L115="","",'5. Contrasts'!L115)</f>
        <v/>
      </c>
      <c r="M115" s="211" t="str">
        <f>IF('5. Contrasts'!M115="","",'5. Contrasts'!M115)</f>
        <v/>
      </c>
      <c r="N115" s="211" t="str">
        <f>IF('5. Contrasts'!N115="","",'5. Contrasts'!N115)</f>
        <v/>
      </c>
      <c r="O115" s="211" t="str">
        <f>IF('5. Contrasts'!O115="","",'5. Contrasts'!O115)</f>
        <v/>
      </c>
      <c r="P115" s="211" t="str">
        <f>IF('5. Contrasts'!P115="","",'5. Contrasts'!P115)</f>
        <v/>
      </c>
      <c r="Q115" s="211" t="str">
        <f>IF('5. Contrasts'!Q115="","",'5. Contrasts'!Q115)</f>
        <v/>
      </c>
      <c r="R115" s="211" t="str">
        <f>IF('5. Contrasts'!R115="","",'5. Contrasts'!R115)</f>
        <v/>
      </c>
      <c r="S115" s="211" t="str">
        <f>IF('5. Contrasts'!S115="","",'5. Contrasts'!S115)</f>
        <v/>
      </c>
      <c r="T115" s="211" t="str">
        <f>IF('5. Contrasts'!T115="","",'5. Contrasts'!T115)</f>
        <v/>
      </c>
      <c r="U115" s="211" t="str">
        <f>IF('5. Contrasts'!U115="","",'5. Contrasts'!U115)</f>
        <v/>
      </c>
      <c r="V115" s="211" t="str">
        <f>IF('5. Contrasts'!V115="","",'5. Contrasts'!V115)</f>
        <v/>
      </c>
      <c r="W115" s="211" t="str">
        <f>IF('5. Contrasts'!W115="","",'5. Contrasts'!W115)</f>
        <v/>
      </c>
      <c r="X115" s="211" t="str">
        <f>IF('5. Contrasts'!X115="","",'5. Contrasts'!X115)</f>
        <v/>
      </c>
      <c r="Y115" s="211" t="str">
        <f>IF('5. Contrasts'!Y115="","",'5. Contrasts'!Y115)</f>
        <v/>
      </c>
      <c r="Z115" s="585" t="str">
        <f>IF('5. Contrasts'!Z115="","",'5. Contrasts'!Z115)</f>
        <v/>
      </c>
      <c r="AA115" s="377">
        <f t="shared" si="71"/>
        <v>4</v>
      </c>
      <c r="AC115" s="599"/>
      <c r="AD115" s="81"/>
      <c r="AE115" s="345">
        <f t="shared" si="51"/>
        <v>0</v>
      </c>
      <c r="AF115" s="81"/>
      <c r="AG115" s="81"/>
      <c r="AH115" s="81"/>
      <c r="AI115" s="81"/>
      <c r="AJ115" s="81"/>
      <c r="AK115" s="81"/>
      <c r="AL115" s="81"/>
      <c r="AM115" s="81"/>
      <c r="AN115" s="345">
        <f t="shared" si="52"/>
        <v>0</v>
      </c>
      <c r="AO115" s="345">
        <f t="shared" si="56"/>
        <v>0</v>
      </c>
      <c r="AP115" s="619" t="str">
        <f t="shared" si="53"/>
        <v/>
      </c>
      <c r="AQ115" s="400"/>
      <c r="AR115" s="599"/>
      <c r="AS115" s="81"/>
      <c r="AT115" s="345">
        <f t="shared" si="57"/>
        <v>0</v>
      </c>
      <c r="AU115" s="81"/>
      <c r="AV115" s="81"/>
      <c r="AW115" s="81"/>
      <c r="AX115" s="81"/>
      <c r="AY115" s="81"/>
      <c r="AZ115" s="81"/>
      <c r="BA115" s="81"/>
      <c r="BB115" s="81"/>
      <c r="BC115" s="345">
        <f t="shared" si="58"/>
        <v>0</v>
      </c>
      <c r="BD115" s="345">
        <f t="shared" si="59"/>
        <v>0</v>
      </c>
      <c r="BE115" s="619" t="str">
        <f t="shared" si="60"/>
        <v/>
      </c>
      <c r="BF115" s="400"/>
      <c r="BG115" s="625" t="str">
        <f t="shared" si="54"/>
        <v/>
      </c>
      <c r="BH115" s="346" t="str">
        <f t="shared" si="55"/>
        <v/>
      </c>
      <c r="BI115" s="621"/>
      <c r="BJ115" s="400"/>
      <c r="BK115" s="599"/>
      <c r="BL115" s="81"/>
      <c r="BM115" s="347">
        <f t="shared" si="61"/>
        <v>0</v>
      </c>
      <c r="BN115" s="81"/>
      <c r="BO115" s="81"/>
      <c r="BP115" s="81"/>
      <c r="BQ115" s="81"/>
      <c r="BR115" s="81"/>
      <c r="BS115" s="81"/>
      <c r="BT115" s="81"/>
      <c r="BU115" s="81"/>
      <c r="BV115" s="347">
        <f t="shared" si="62"/>
        <v>0</v>
      </c>
      <c r="BW115" s="347">
        <f t="shared" si="63"/>
        <v>0</v>
      </c>
      <c r="BX115" s="631" t="str">
        <f t="shared" si="64"/>
        <v/>
      </c>
      <c r="BY115" s="400"/>
      <c r="BZ115" s="599"/>
      <c r="CA115" s="81"/>
      <c r="CB115" s="347">
        <f t="shared" si="65"/>
        <v>0</v>
      </c>
      <c r="CC115" s="81"/>
      <c r="CD115" s="81"/>
      <c r="CE115" s="81"/>
      <c r="CF115" s="81"/>
      <c r="CG115" s="81"/>
      <c r="CH115" s="81"/>
      <c r="CI115" s="81"/>
      <c r="CJ115" s="81"/>
      <c r="CK115" s="347">
        <f t="shared" si="66"/>
        <v>0</v>
      </c>
      <c r="CL115" s="347">
        <f t="shared" si="67"/>
        <v>0</v>
      </c>
      <c r="CM115" s="631" t="str">
        <f t="shared" si="68"/>
        <v/>
      </c>
      <c r="CN115" s="400"/>
      <c r="CO115" s="634" t="str">
        <f t="shared" si="69"/>
        <v/>
      </c>
      <c r="CP115" s="631" t="str">
        <f t="shared" si="70"/>
        <v/>
      </c>
    </row>
    <row r="116" spans="1:94" s="378" customFormat="1" ht="12.75" hidden="1" customHeight="1" x14ac:dyDescent="0.2">
      <c r="A116" s="547" t="str">
        <f>IF('5. Contrasts'!A116="","",'5. Contrasts'!A116)</f>
        <v>Applied Math course grade of C or better - 22</v>
      </c>
      <c r="B116" s="211" t="str">
        <f>IF('5. Contrasts'!B116="","",'5. Contrasts'!B116)</f>
        <v/>
      </c>
      <c r="C116" s="211" t="str">
        <f>IF('5. Contrasts'!C116="","",'5. Contrasts'!C116)</f>
        <v/>
      </c>
      <c r="D116" s="91" t="str">
        <f>IF('5. Contrasts'!D116="","",'5. Contrasts'!D116)</f>
        <v/>
      </c>
      <c r="E116" s="212" t="str">
        <f>IF('5. Contrasts'!E116="","",'5. Contrasts'!E116)</f>
        <v>vs.</v>
      </c>
      <c r="F116" s="211" t="str">
        <f>IF('5. Contrasts'!F116="","",'5. Contrasts'!F116)</f>
        <v/>
      </c>
      <c r="G116" s="93" t="str">
        <f>IF('5. Contrasts'!G116="","",'5. Contrasts'!G116)</f>
        <v/>
      </c>
      <c r="H116" s="399" t="str">
        <f>IF('5. Contrasts'!H116="","",'5. Contrasts'!H116)</f>
        <v/>
      </c>
      <c r="I116" s="211" t="str">
        <f>IF('5. Contrasts'!I116="","",'5. Contrasts'!I116)</f>
        <v/>
      </c>
      <c r="J116" s="211" t="str">
        <f>IF('5. Contrasts'!J116="","",'5. Contrasts'!J116)</f>
        <v/>
      </c>
      <c r="K116" s="211" t="str">
        <f>IF('5. Contrasts'!K116="","",'5. Contrasts'!K116)</f>
        <v/>
      </c>
      <c r="L116" s="211" t="str">
        <f>IF('5. Contrasts'!L116="","",'5. Contrasts'!L116)</f>
        <v/>
      </c>
      <c r="M116" s="211" t="str">
        <f>IF('5. Contrasts'!M116="","",'5. Contrasts'!M116)</f>
        <v/>
      </c>
      <c r="N116" s="211" t="str">
        <f>IF('5. Contrasts'!N116="","",'5. Contrasts'!N116)</f>
        <v/>
      </c>
      <c r="O116" s="211" t="str">
        <f>IF('5. Contrasts'!O116="","",'5. Contrasts'!O116)</f>
        <v/>
      </c>
      <c r="P116" s="211" t="str">
        <f>IF('5. Contrasts'!P116="","",'5. Contrasts'!P116)</f>
        <v/>
      </c>
      <c r="Q116" s="211" t="str">
        <f>IF('5. Contrasts'!Q116="","",'5. Contrasts'!Q116)</f>
        <v/>
      </c>
      <c r="R116" s="211" t="str">
        <f>IF('5. Contrasts'!R116="","",'5. Contrasts'!R116)</f>
        <v/>
      </c>
      <c r="S116" s="211" t="str">
        <f>IF('5. Contrasts'!S116="","",'5. Contrasts'!S116)</f>
        <v/>
      </c>
      <c r="T116" s="211" t="str">
        <f>IF('5. Contrasts'!T116="","",'5. Contrasts'!T116)</f>
        <v/>
      </c>
      <c r="U116" s="211" t="str">
        <f>IF('5. Contrasts'!U116="","",'5. Contrasts'!U116)</f>
        <v/>
      </c>
      <c r="V116" s="211" t="str">
        <f>IF('5. Contrasts'!V116="","",'5. Contrasts'!V116)</f>
        <v/>
      </c>
      <c r="W116" s="211" t="str">
        <f>IF('5. Contrasts'!W116="","",'5. Contrasts'!W116)</f>
        <v/>
      </c>
      <c r="X116" s="211" t="str">
        <f>IF('5. Contrasts'!X116="","",'5. Contrasts'!X116)</f>
        <v/>
      </c>
      <c r="Y116" s="211" t="str">
        <f>IF('5. Contrasts'!Y116="","",'5. Contrasts'!Y116)</f>
        <v/>
      </c>
      <c r="Z116" s="585" t="str">
        <f>IF('5. Contrasts'!Z116="","",'5. Contrasts'!Z116)</f>
        <v/>
      </c>
      <c r="AA116" s="377">
        <f t="shared" si="71"/>
        <v>4</v>
      </c>
      <c r="AC116" s="599"/>
      <c r="AD116" s="81"/>
      <c r="AE116" s="345">
        <f t="shared" si="51"/>
        <v>0</v>
      </c>
      <c r="AF116" s="81"/>
      <c r="AG116" s="81"/>
      <c r="AH116" s="81"/>
      <c r="AI116" s="81"/>
      <c r="AJ116" s="81"/>
      <c r="AK116" s="81"/>
      <c r="AL116" s="81"/>
      <c r="AM116" s="81"/>
      <c r="AN116" s="345">
        <f t="shared" si="52"/>
        <v>0</v>
      </c>
      <c r="AO116" s="345">
        <f t="shared" si="56"/>
        <v>0</v>
      </c>
      <c r="AP116" s="619" t="str">
        <f t="shared" si="53"/>
        <v/>
      </c>
      <c r="AQ116" s="400"/>
      <c r="AR116" s="599"/>
      <c r="AS116" s="81"/>
      <c r="AT116" s="345">
        <f t="shared" si="57"/>
        <v>0</v>
      </c>
      <c r="AU116" s="81"/>
      <c r="AV116" s="81"/>
      <c r="AW116" s="81"/>
      <c r="AX116" s="81"/>
      <c r="AY116" s="81"/>
      <c r="AZ116" s="81"/>
      <c r="BA116" s="81"/>
      <c r="BB116" s="81"/>
      <c r="BC116" s="345">
        <f t="shared" si="58"/>
        <v>0</v>
      </c>
      <c r="BD116" s="345">
        <f t="shared" si="59"/>
        <v>0</v>
      </c>
      <c r="BE116" s="619" t="str">
        <f t="shared" si="60"/>
        <v/>
      </c>
      <c r="BF116" s="400"/>
      <c r="BG116" s="625" t="str">
        <f t="shared" si="54"/>
        <v/>
      </c>
      <c r="BH116" s="346" t="str">
        <f t="shared" si="55"/>
        <v/>
      </c>
      <c r="BI116" s="621"/>
      <c r="BJ116" s="400"/>
      <c r="BK116" s="599"/>
      <c r="BL116" s="81"/>
      <c r="BM116" s="347">
        <f t="shared" si="61"/>
        <v>0</v>
      </c>
      <c r="BN116" s="81"/>
      <c r="BO116" s="81"/>
      <c r="BP116" s="81"/>
      <c r="BQ116" s="81"/>
      <c r="BR116" s="81"/>
      <c r="BS116" s="81"/>
      <c r="BT116" s="81"/>
      <c r="BU116" s="81"/>
      <c r="BV116" s="347">
        <f t="shared" si="62"/>
        <v>0</v>
      </c>
      <c r="BW116" s="347">
        <f t="shared" si="63"/>
        <v>0</v>
      </c>
      <c r="BX116" s="631" t="str">
        <f t="shared" si="64"/>
        <v/>
      </c>
      <c r="BY116" s="400"/>
      <c r="BZ116" s="599"/>
      <c r="CA116" s="81"/>
      <c r="CB116" s="347">
        <f t="shared" si="65"/>
        <v>0</v>
      </c>
      <c r="CC116" s="81"/>
      <c r="CD116" s="81"/>
      <c r="CE116" s="81"/>
      <c r="CF116" s="81"/>
      <c r="CG116" s="81"/>
      <c r="CH116" s="81"/>
      <c r="CI116" s="81"/>
      <c r="CJ116" s="81"/>
      <c r="CK116" s="347">
        <f t="shared" si="66"/>
        <v>0</v>
      </c>
      <c r="CL116" s="347">
        <f t="shared" si="67"/>
        <v>0</v>
      </c>
      <c r="CM116" s="631" t="str">
        <f t="shared" si="68"/>
        <v/>
      </c>
      <c r="CN116" s="400"/>
      <c r="CO116" s="634" t="str">
        <f t="shared" si="69"/>
        <v/>
      </c>
      <c r="CP116" s="631" t="str">
        <f t="shared" si="70"/>
        <v/>
      </c>
    </row>
    <row r="117" spans="1:94" s="378" customFormat="1" ht="12.75" hidden="1" customHeight="1" x14ac:dyDescent="0.2">
      <c r="A117" s="547" t="str">
        <f>IF('5. Contrasts'!A117="","",'5. Contrasts'!A117)</f>
        <v>Applied Math course grade of C or better - 23</v>
      </c>
      <c r="B117" s="211" t="str">
        <f>IF('5. Contrasts'!B117="","",'5. Contrasts'!B117)</f>
        <v/>
      </c>
      <c r="C117" s="211" t="str">
        <f>IF('5. Contrasts'!C117="","",'5. Contrasts'!C117)</f>
        <v/>
      </c>
      <c r="D117" s="91" t="str">
        <f>IF('5. Contrasts'!D117="","",'5. Contrasts'!D117)</f>
        <v/>
      </c>
      <c r="E117" s="212" t="str">
        <f>IF('5. Contrasts'!E117="","",'5. Contrasts'!E117)</f>
        <v>vs.</v>
      </c>
      <c r="F117" s="211" t="str">
        <f>IF('5. Contrasts'!F117="","",'5. Contrasts'!F117)</f>
        <v/>
      </c>
      <c r="G117" s="93" t="str">
        <f>IF('5. Contrasts'!G117="","",'5. Contrasts'!G117)</f>
        <v/>
      </c>
      <c r="H117" s="399" t="str">
        <f>IF('5. Contrasts'!H117="","",'5. Contrasts'!H117)</f>
        <v/>
      </c>
      <c r="I117" s="211" t="str">
        <f>IF('5. Contrasts'!I117="","",'5. Contrasts'!I117)</f>
        <v/>
      </c>
      <c r="J117" s="211" t="str">
        <f>IF('5. Contrasts'!J117="","",'5. Contrasts'!J117)</f>
        <v/>
      </c>
      <c r="K117" s="211" t="str">
        <f>IF('5. Contrasts'!K117="","",'5. Contrasts'!K117)</f>
        <v/>
      </c>
      <c r="L117" s="211" t="str">
        <f>IF('5. Contrasts'!L117="","",'5. Contrasts'!L117)</f>
        <v/>
      </c>
      <c r="M117" s="211" t="str">
        <f>IF('5. Contrasts'!M117="","",'5. Contrasts'!M117)</f>
        <v/>
      </c>
      <c r="N117" s="211" t="str">
        <f>IF('5. Contrasts'!N117="","",'5. Contrasts'!N117)</f>
        <v/>
      </c>
      <c r="O117" s="211" t="str">
        <f>IF('5. Contrasts'!O117="","",'5. Contrasts'!O117)</f>
        <v/>
      </c>
      <c r="P117" s="211" t="str">
        <f>IF('5. Contrasts'!P117="","",'5. Contrasts'!P117)</f>
        <v/>
      </c>
      <c r="Q117" s="211" t="str">
        <f>IF('5. Contrasts'!Q117="","",'5. Contrasts'!Q117)</f>
        <v/>
      </c>
      <c r="R117" s="211" t="str">
        <f>IF('5. Contrasts'!R117="","",'5. Contrasts'!R117)</f>
        <v/>
      </c>
      <c r="S117" s="211" t="str">
        <f>IF('5. Contrasts'!S117="","",'5. Contrasts'!S117)</f>
        <v/>
      </c>
      <c r="T117" s="211" t="str">
        <f>IF('5. Contrasts'!T117="","",'5. Contrasts'!T117)</f>
        <v/>
      </c>
      <c r="U117" s="211" t="str">
        <f>IF('5. Contrasts'!U117="","",'5. Contrasts'!U117)</f>
        <v/>
      </c>
      <c r="V117" s="211" t="str">
        <f>IF('5. Contrasts'!V117="","",'5. Contrasts'!V117)</f>
        <v/>
      </c>
      <c r="W117" s="211" t="str">
        <f>IF('5. Contrasts'!W117="","",'5. Contrasts'!W117)</f>
        <v/>
      </c>
      <c r="X117" s="211" t="str">
        <f>IF('5. Contrasts'!X117="","",'5. Contrasts'!X117)</f>
        <v/>
      </c>
      <c r="Y117" s="211" t="str">
        <f>IF('5. Contrasts'!Y117="","",'5. Contrasts'!Y117)</f>
        <v/>
      </c>
      <c r="Z117" s="585" t="str">
        <f>IF('5. Contrasts'!Z117="","",'5. Contrasts'!Z117)</f>
        <v/>
      </c>
      <c r="AA117" s="377">
        <f t="shared" si="71"/>
        <v>4</v>
      </c>
      <c r="AC117" s="599"/>
      <c r="AD117" s="81"/>
      <c r="AE117" s="345">
        <f t="shared" si="51"/>
        <v>0</v>
      </c>
      <c r="AF117" s="81"/>
      <c r="AG117" s="81"/>
      <c r="AH117" s="81"/>
      <c r="AI117" s="81"/>
      <c r="AJ117" s="81"/>
      <c r="AK117" s="81"/>
      <c r="AL117" s="81"/>
      <c r="AM117" s="81"/>
      <c r="AN117" s="345">
        <f t="shared" si="52"/>
        <v>0</v>
      </c>
      <c r="AO117" s="345">
        <f t="shared" si="56"/>
        <v>0</v>
      </c>
      <c r="AP117" s="619" t="str">
        <f t="shared" si="53"/>
        <v/>
      </c>
      <c r="AQ117" s="400"/>
      <c r="AR117" s="599"/>
      <c r="AS117" s="81"/>
      <c r="AT117" s="345">
        <f t="shared" si="57"/>
        <v>0</v>
      </c>
      <c r="AU117" s="81"/>
      <c r="AV117" s="81"/>
      <c r="AW117" s="81"/>
      <c r="AX117" s="81"/>
      <c r="AY117" s="81"/>
      <c r="AZ117" s="81"/>
      <c r="BA117" s="81"/>
      <c r="BB117" s="81"/>
      <c r="BC117" s="345">
        <f t="shared" si="58"/>
        <v>0</v>
      </c>
      <c r="BD117" s="345">
        <f t="shared" si="59"/>
        <v>0</v>
      </c>
      <c r="BE117" s="619" t="str">
        <f t="shared" si="60"/>
        <v/>
      </c>
      <c r="BF117" s="400"/>
      <c r="BG117" s="625" t="str">
        <f t="shared" si="54"/>
        <v/>
      </c>
      <c r="BH117" s="346" t="str">
        <f t="shared" si="55"/>
        <v/>
      </c>
      <c r="BI117" s="621"/>
      <c r="BJ117" s="400"/>
      <c r="BK117" s="599"/>
      <c r="BL117" s="81"/>
      <c r="BM117" s="347">
        <f t="shared" si="61"/>
        <v>0</v>
      </c>
      <c r="BN117" s="81"/>
      <c r="BO117" s="81"/>
      <c r="BP117" s="81"/>
      <c r="BQ117" s="81"/>
      <c r="BR117" s="81"/>
      <c r="BS117" s="81"/>
      <c r="BT117" s="81"/>
      <c r="BU117" s="81"/>
      <c r="BV117" s="347">
        <f t="shared" si="62"/>
        <v>0</v>
      </c>
      <c r="BW117" s="347">
        <f t="shared" si="63"/>
        <v>0</v>
      </c>
      <c r="BX117" s="631" t="str">
        <f t="shared" si="64"/>
        <v/>
      </c>
      <c r="BY117" s="400"/>
      <c r="BZ117" s="599"/>
      <c r="CA117" s="81"/>
      <c r="CB117" s="347">
        <f t="shared" si="65"/>
        <v>0</v>
      </c>
      <c r="CC117" s="81"/>
      <c r="CD117" s="81"/>
      <c r="CE117" s="81"/>
      <c r="CF117" s="81"/>
      <c r="CG117" s="81"/>
      <c r="CH117" s="81"/>
      <c r="CI117" s="81"/>
      <c r="CJ117" s="81"/>
      <c r="CK117" s="347">
        <f t="shared" si="66"/>
        <v>0</v>
      </c>
      <c r="CL117" s="347">
        <f t="shared" si="67"/>
        <v>0</v>
      </c>
      <c r="CM117" s="631" t="str">
        <f t="shared" si="68"/>
        <v/>
      </c>
      <c r="CN117" s="400"/>
      <c r="CO117" s="634" t="str">
        <f t="shared" si="69"/>
        <v/>
      </c>
      <c r="CP117" s="631" t="str">
        <f t="shared" si="70"/>
        <v/>
      </c>
    </row>
    <row r="118" spans="1:94" s="378" customFormat="1" ht="12.75" hidden="1" customHeight="1" x14ac:dyDescent="0.2">
      <c r="A118" s="547" t="str">
        <f>IF('5. Contrasts'!A118="","",'5. Contrasts'!A118)</f>
        <v>Applied Math course grade of C or better - 24</v>
      </c>
      <c r="B118" s="211" t="str">
        <f>IF('5. Contrasts'!B118="","",'5. Contrasts'!B118)</f>
        <v/>
      </c>
      <c r="C118" s="211" t="str">
        <f>IF('5. Contrasts'!C118="","",'5. Contrasts'!C118)</f>
        <v/>
      </c>
      <c r="D118" s="91" t="str">
        <f>IF('5. Contrasts'!D118="","",'5. Contrasts'!D118)</f>
        <v/>
      </c>
      <c r="E118" s="212" t="str">
        <f>IF('5. Contrasts'!E118="","",'5. Contrasts'!E118)</f>
        <v>vs.</v>
      </c>
      <c r="F118" s="211" t="str">
        <f>IF('5. Contrasts'!F118="","",'5. Contrasts'!F118)</f>
        <v/>
      </c>
      <c r="G118" s="93" t="str">
        <f>IF('5. Contrasts'!G118="","",'5. Contrasts'!G118)</f>
        <v/>
      </c>
      <c r="H118" s="399" t="str">
        <f>IF('5. Contrasts'!H118="","",'5. Contrasts'!H118)</f>
        <v/>
      </c>
      <c r="I118" s="211" t="str">
        <f>IF('5. Contrasts'!I118="","",'5. Contrasts'!I118)</f>
        <v/>
      </c>
      <c r="J118" s="211" t="str">
        <f>IF('5. Contrasts'!J118="","",'5. Contrasts'!J118)</f>
        <v/>
      </c>
      <c r="K118" s="211" t="str">
        <f>IF('5. Contrasts'!K118="","",'5. Contrasts'!K118)</f>
        <v/>
      </c>
      <c r="L118" s="211" t="str">
        <f>IF('5. Contrasts'!L118="","",'5. Contrasts'!L118)</f>
        <v/>
      </c>
      <c r="M118" s="211" t="str">
        <f>IF('5. Contrasts'!M118="","",'5. Contrasts'!M118)</f>
        <v/>
      </c>
      <c r="N118" s="211" t="str">
        <f>IF('5. Contrasts'!N118="","",'5. Contrasts'!N118)</f>
        <v/>
      </c>
      <c r="O118" s="211" t="str">
        <f>IF('5. Contrasts'!O118="","",'5. Contrasts'!O118)</f>
        <v/>
      </c>
      <c r="P118" s="211" t="str">
        <f>IF('5. Contrasts'!P118="","",'5. Contrasts'!P118)</f>
        <v/>
      </c>
      <c r="Q118" s="211" t="str">
        <f>IF('5. Contrasts'!Q118="","",'5. Contrasts'!Q118)</f>
        <v/>
      </c>
      <c r="R118" s="211" t="str">
        <f>IF('5. Contrasts'!R118="","",'5. Contrasts'!R118)</f>
        <v/>
      </c>
      <c r="S118" s="211" t="str">
        <f>IF('5. Contrasts'!S118="","",'5. Contrasts'!S118)</f>
        <v/>
      </c>
      <c r="T118" s="211" t="str">
        <f>IF('5. Contrasts'!T118="","",'5. Contrasts'!T118)</f>
        <v/>
      </c>
      <c r="U118" s="211" t="str">
        <f>IF('5. Contrasts'!U118="","",'5. Contrasts'!U118)</f>
        <v/>
      </c>
      <c r="V118" s="211" t="str">
        <f>IF('5. Contrasts'!V118="","",'5. Contrasts'!V118)</f>
        <v/>
      </c>
      <c r="W118" s="211" t="str">
        <f>IF('5. Contrasts'!W118="","",'5. Contrasts'!W118)</f>
        <v/>
      </c>
      <c r="X118" s="211" t="str">
        <f>IF('5. Contrasts'!X118="","",'5. Contrasts'!X118)</f>
        <v/>
      </c>
      <c r="Y118" s="211" t="str">
        <f>IF('5. Contrasts'!Y118="","",'5. Contrasts'!Y118)</f>
        <v/>
      </c>
      <c r="Z118" s="585" t="str">
        <f>IF('5. Contrasts'!Z118="","",'5. Contrasts'!Z118)</f>
        <v/>
      </c>
      <c r="AA118" s="377">
        <f t="shared" si="71"/>
        <v>4</v>
      </c>
      <c r="AC118" s="599"/>
      <c r="AD118" s="81"/>
      <c r="AE118" s="345">
        <f t="shared" si="51"/>
        <v>0</v>
      </c>
      <c r="AF118" s="81"/>
      <c r="AG118" s="81"/>
      <c r="AH118" s="81"/>
      <c r="AI118" s="81"/>
      <c r="AJ118" s="81"/>
      <c r="AK118" s="81"/>
      <c r="AL118" s="81"/>
      <c r="AM118" s="81"/>
      <c r="AN118" s="345">
        <f t="shared" si="52"/>
        <v>0</v>
      </c>
      <c r="AO118" s="345">
        <f t="shared" si="56"/>
        <v>0</v>
      </c>
      <c r="AP118" s="619" t="str">
        <f t="shared" si="53"/>
        <v/>
      </c>
      <c r="AQ118" s="400"/>
      <c r="AR118" s="599"/>
      <c r="AS118" s="81"/>
      <c r="AT118" s="345">
        <f t="shared" si="57"/>
        <v>0</v>
      </c>
      <c r="AU118" s="81"/>
      <c r="AV118" s="81"/>
      <c r="AW118" s="81"/>
      <c r="AX118" s="81"/>
      <c r="AY118" s="81"/>
      <c r="AZ118" s="81"/>
      <c r="BA118" s="81"/>
      <c r="BB118" s="81"/>
      <c r="BC118" s="345">
        <f t="shared" si="58"/>
        <v>0</v>
      </c>
      <c r="BD118" s="345">
        <f t="shared" si="59"/>
        <v>0</v>
      </c>
      <c r="BE118" s="619" t="str">
        <f t="shared" si="60"/>
        <v/>
      </c>
      <c r="BF118" s="400"/>
      <c r="BG118" s="625" t="str">
        <f t="shared" si="54"/>
        <v/>
      </c>
      <c r="BH118" s="346" t="str">
        <f t="shared" si="55"/>
        <v/>
      </c>
      <c r="BI118" s="621"/>
      <c r="BJ118" s="400"/>
      <c r="BK118" s="599"/>
      <c r="BL118" s="81"/>
      <c r="BM118" s="347">
        <f t="shared" si="61"/>
        <v>0</v>
      </c>
      <c r="BN118" s="81"/>
      <c r="BO118" s="81"/>
      <c r="BP118" s="81"/>
      <c r="BQ118" s="81"/>
      <c r="BR118" s="81"/>
      <c r="BS118" s="81"/>
      <c r="BT118" s="81"/>
      <c r="BU118" s="81"/>
      <c r="BV118" s="347">
        <f t="shared" si="62"/>
        <v>0</v>
      </c>
      <c r="BW118" s="347">
        <f t="shared" si="63"/>
        <v>0</v>
      </c>
      <c r="BX118" s="631" t="str">
        <f t="shared" si="64"/>
        <v/>
      </c>
      <c r="BY118" s="400"/>
      <c r="BZ118" s="599"/>
      <c r="CA118" s="81"/>
      <c r="CB118" s="347">
        <f t="shared" si="65"/>
        <v>0</v>
      </c>
      <c r="CC118" s="81"/>
      <c r="CD118" s="81"/>
      <c r="CE118" s="81"/>
      <c r="CF118" s="81"/>
      <c r="CG118" s="81"/>
      <c r="CH118" s="81"/>
      <c r="CI118" s="81"/>
      <c r="CJ118" s="81"/>
      <c r="CK118" s="347">
        <f t="shared" si="66"/>
        <v>0</v>
      </c>
      <c r="CL118" s="347">
        <f t="shared" si="67"/>
        <v>0</v>
      </c>
      <c r="CM118" s="631" t="str">
        <f t="shared" si="68"/>
        <v/>
      </c>
      <c r="CN118" s="400"/>
      <c r="CO118" s="634" t="str">
        <f t="shared" si="69"/>
        <v/>
      </c>
      <c r="CP118" s="631" t="str">
        <f t="shared" si="70"/>
        <v/>
      </c>
    </row>
    <row r="119" spans="1:94" s="378" customFormat="1" ht="12.75" hidden="1" customHeight="1" x14ac:dyDescent="0.2">
      <c r="A119" s="547" t="str">
        <f>IF('5. Contrasts'!A119="","",'5. Contrasts'!A119)</f>
        <v>Applied Math course grade of C or better - 25</v>
      </c>
      <c r="B119" s="211" t="str">
        <f>IF('5. Contrasts'!B119="","",'5. Contrasts'!B119)</f>
        <v/>
      </c>
      <c r="C119" s="211" t="str">
        <f>IF('5. Contrasts'!C119="","",'5. Contrasts'!C119)</f>
        <v/>
      </c>
      <c r="D119" s="91" t="str">
        <f>IF('5. Contrasts'!D119="","",'5. Contrasts'!D119)</f>
        <v/>
      </c>
      <c r="E119" s="212" t="str">
        <f>IF('5. Contrasts'!E119="","",'5. Contrasts'!E119)</f>
        <v>vs.</v>
      </c>
      <c r="F119" s="211" t="str">
        <f>IF('5. Contrasts'!F119="","",'5. Contrasts'!F119)</f>
        <v/>
      </c>
      <c r="G119" s="93" t="str">
        <f>IF('5. Contrasts'!G119="","",'5. Contrasts'!G119)</f>
        <v/>
      </c>
      <c r="H119" s="399" t="str">
        <f>IF('5. Contrasts'!H119="","",'5. Contrasts'!H119)</f>
        <v/>
      </c>
      <c r="I119" s="211" t="str">
        <f>IF('5. Contrasts'!I119="","",'5. Contrasts'!I119)</f>
        <v/>
      </c>
      <c r="J119" s="211" t="str">
        <f>IF('5. Contrasts'!J119="","",'5. Contrasts'!J119)</f>
        <v/>
      </c>
      <c r="K119" s="211" t="str">
        <f>IF('5. Contrasts'!K119="","",'5. Contrasts'!K119)</f>
        <v/>
      </c>
      <c r="L119" s="211" t="str">
        <f>IF('5. Contrasts'!L119="","",'5. Contrasts'!L119)</f>
        <v/>
      </c>
      <c r="M119" s="211" t="str">
        <f>IF('5. Contrasts'!M119="","",'5. Contrasts'!M119)</f>
        <v/>
      </c>
      <c r="N119" s="211" t="str">
        <f>IF('5. Contrasts'!N119="","",'5. Contrasts'!N119)</f>
        <v/>
      </c>
      <c r="O119" s="211" t="str">
        <f>IF('5. Contrasts'!O119="","",'5. Contrasts'!O119)</f>
        <v/>
      </c>
      <c r="P119" s="211" t="str">
        <f>IF('5. Contrasts'!P119="","",'5. Contrasts'!P119)</f>
        <v/>
      </c>
      <c r="Q119" s="211" t="str">
        <f>IF('5. Contrasts'!Q119="","",'5. Contrasts'!Q119)</f>
        <v/>
      </c>
      <c r="R119" s="211" t="str">
        <f>IF('5. Contrasts'!R119="","",'5. Contrasts'!R119)</f>
        <v/>
      </c>
      <c r="S119" s="211" t="str">
        <f>IF('5. Contrasts'!S119="","",'5. Contrasts'!S119)</f>
        <v/>
      </c>
      <c r="T119" s="211" t="str">
        <f>IF('5. Contrasts'!T119="","",'5. Contrasts'!T119)</f>
        <v/>
      </c>
      <c r="U119" s="211" t="str">
        <f>IF('5. Contrasts'!U119="","",'5. Contrasts'!U119)</f>
        <v/>
      </c>
      <c r="V119" s="211" t="str">
        <f>IF('5. Contrasts'!V119="","",'5. Contrasts'!V119)</f>
        <v/>
      </c>
      <c r="W119" s="211" t="str">
        <f>IF('5. Contrasts'!W119="","",'5. Contrasts'!W119)</f>
        <v/>
      </c>
      <c r="X119" s="211" t="str">
        <f>IF('5. Contrasts'!X119="","",'5. Contrasts'!X119)</f>
        <v/>
      </c>
      <c r="Y119" s="211" t="str">
        <f>IF('5. Contrasts'!Y119="","",'5. Contrasts'!Y119)</f>
        <v/>
      </c>
      <c r="Z119" s="585" t="str">
        <f>IF('5. Contrasts'!Z119="","",'5. Contrasts'!Z119)</f>
        <v/>
      </c>
      <c r="AA119" s="377">
        <f t="shared" si="71"/>
        <v>4</v>
      </c>
      <c r="AC119" s="599"/>
      <c r="AD119" s="81"/>
      <c r="AE119" s="345">
        <f t="shared" si="51"/>
        <v>0</v>
      </c>
      <c r="AF119" s="81"/>
      <c r="AG119" s="81"/>
      <c r="AH119" s="81"/>
      <c r="AI119" s="81"/>
      <c r="AJ119" s="81"/>
      <c r="AK119" s="81"/>
      <c r="AL119" s="81"/>
      <c r="AM119" s="81"/>
      <c r="AN119" s="345">
        <f t="shared" si="52"/>
        <v>0</v>
      </c>
      <c r="AO119" s="345">
        <f t="shared" si="56"/>
        <v>0</v>
      </c>
      <c r="AP119" s="619" t="str">
        <f t="shared" si="53"/>
        <v/>
      </c>
      <c r="AQ119" s="400"/>
      <c r="AR119" s="599"/>
      <c r="AS119" s="81"/>
      <c r="AT119" s="345">
        <f t="shared" si="57"/>
        <v>0</v>
      </c>
      <c r="AU119" s="81"/>
      <c r="AV119" s="81"/>
      <c r="AW119" s="81"/>
      <c r="AX119" s="81"/>
      <c r="AY119" s="81"/>
      <c r="AZ119" s="81"/>
      <c r="BA119" s="81"/>
      <c r="BB119" s="81"/>
      <c r="BC119" s="345">
        <f t="shared" si="58"/>
        <v>0</v>
      </c>
      <c r="BD119" s="345">
        <f t="shared" si="59"/>
        <v>0</v>
      </c>
      <c r="BE119" s="619" t="str">
        <f t="shared" si="60"/>
        <v/>
      </c>
      <c r="BF119" s="400"/>
      <c r="BG119" s="625" t="str">
        <f t="shared" si="54"/>
        <v/>
      </c>
      <c r="BH119" s="346" t="str">
        <f t="shared" si="55"/>
        <v/>
      </c>
      <c r="BI119" s="621"/>
      <c r="BJ119" s="400"/>
      <c r="BK119" s="599"/>
      <c r="BL119" s="81"/>
      <c r="BM119" s="347">
        <f t="shared" si="61"/>
        <v>0</v>
      </c>
      <c r="BN119" s="81"/>
      <c r="BO119" s="81"/>
      <c r="BP119" s="81"/>
      <c r="BQ119" s="81"/>
      <c r="BR119" s="81"/>
      <c r="BS119" s="81"/>
      <c r="BT119" s="81"/>
      <c r="BU119" s="81"/>
      <c r="BV119" s="347">
        <f t="shared" si="62"/>
        <v>0</v>
      </c>
      <c r="BW119" s="347">
        <f t="shared" si="63"/>
        <v>0</v>
      </c>
      <c r="BX119" s="631" t="str">
        <f t="shared" si="64"/>
        <v/>
      </c>
      <c r="BY119" s="400"/>
      <c r="BZ119" s="599"/>
      <c r="CA119" s="81"/>
      <c r="CB119" s="347">
        <f t="shared" si="65"/>
        <v>0</v>
      </c>
      <c r="CC119" s="81"/>
      <c r="CD119" s="81"/>
      <c r="CE119" s="81"/>
      <c r="CF119" s="81"/>
      <c r="CG119" s="81"/>
      <c r="CH119" s="81"/>
      <c r="CI119" s="81"/>
      <c r="CJ119" s="81"/>
      <c r="CK119" s="347">
        <f t="shared" si="66"/>
        <v>0</v>
      </c>
      <c r="CL119" s="347">
        <f t="shared" si="67"/>
        <v>0</v>
      </c>
      <c r="CM119" s="631" t="str">
        <f t="shared" si="68"/>
        <v/>
      </c>
      <c r="CN119" s="400"/>
      <c r="CO119" s="634" t="str">
        <f t="shared" si="69"/>
        <v/>
      </c>
      <c r="CP119" s="631" t="str">
        <f t="shared" si="70"/>
        <v/>
      </c>
    </row>
    <row r="120" spans="1:94" s="382" customFormat="1" ht="12.75" customHeight="1" x14ac:dyDescent="0.2">
      <c r="A120" s="549" t="str">
        <f>IF('5. Contrasts'!A120="","",'5. Contrasts'!A120)</f>
        <v xml:space="preserve">Note: There are additional rows available for use if you highlight this row and the one above it and choose "Unhide" in the "View" menu. </v>
      </c>
      <c r="B120" s="213"/>
      <c r="C120" s="218"/>
      <c r="D120" s="218"/>
      <c r="E120" s="219"/>
      <c r="F120" s="218"/>
      <c r="G120" s="218"/>
      <c r="H120" s="218"/>
      <c r="I120" s="218"/>
      <c r="J120" s="218"/>
      <c r="K120" s="218"/>
      <c r="L120" s="218"/>
      <c r="M120" s="218"/>
      <c r="N120" s="218"/>
      <c r="O120" s="218"/>
      <c r="P120" s="218"/>
      <c r="Q120" s="218"/>
      <c r="R120" s="218"/>
      <c r="S120" s="218"/>
      <c r="T120" s="218"/>
      <c r="U120" s="218"/>
      <c r="V120" s="218"/>
      <c r="W120" s="218"/>
      <c r="X120" s="218"/>
      <c r="Y120" s="218"/>
      <c r="Z120" s="586" t="str">
        <f>IF('5. Contrasts'!Z120="","",'5. Contrasts'!Z120)</f>
        <v/>
      </c>
      <c r="AA120" s="381"/>
      <c r="AC120" s="601"/>
      <c r="AD120" s="247"/>
      <c r="AE120" s="247"/>
      <c r="AF120" s="247"/>
      <c r="AG120" s="247"/>
      <c r="AH120" s="247"/>
      <c r="AI120" s="247"/>
      <c r="AJ120" s="247"/>
      <c r="AK120" s="247"/>
      <c r="AL120" s="247"/>
      <c r="AM120" s="247"/>
      <c r="AN120" s="216"/>
      <c r="AO120" s="216"/>
      <c r="AP120" s="621"/>
      <c r="AQ120" s="401"/>
      <c r="AR120" s="601"/>
      <c r="AS120" s="247"/>
      <c r="AT120" s="247"/>
      <c r="AU120" s="247"/>
      <c r="AV120" s="247"/>
      <c r="AW120" s="247"/>
      <c r="AX120" s="247"/>
      <c r="AY120" s="247"/>
      <c r="AZ120" s="247"/>
      <c r="BA120" s="247"/>
      <c r="BB120" s="247"/>
      <c r="BC120" s="247"/>
      <c r="BD120" s="247"/>
      <c r="BE120" s="621"/>
      <c r="BF120" s="401"/>
      <c r="BG120" s="627"/>
      <c r="BH120" s="342"/>
      <c r="BI120" s="621"/>
      <c r="BJ120" s="401"/>
      <c r="BK120" s="601"/>
      <c r="BL120" s="247"/>
      <c r="BM120" s="216"/>
      <c r="BN120" s="247"/>
      <c r="BO120" s="247"/>
      <c r="BP120" s="247"/>
      <c r="BQ120" s="247"/>
      <c r="BR120" s="247"/>
      <c r="BS120" s="247"/>
      <c r="BT120" s="247"/>
      <c r="BU120" s="247"/>
      <c r="BV120" s="216"/>
      <c r="BW120" s="216"/>
      <c r="BX120" s="621"/>
      <c r="BY120" s="401"/>
      <c r="BZ120" s="601"/>
      <c r="CA120" s="247"/>
      <c r="CB120" s="216"/>
      <c r="CC120" s="247"/>
      <c r="CD120" s="247"/>
      <c r="CE120" s="247"/>
      <c r="CF120" s="247"/>
      <c r="CG120" s="247"/>
      <c r="CH120" s="247"/>
      <c r="CI120" s="247"/>
      <c r="CJ120" s="247"/>
      <c r="CK120" s="216"/>
      <c r="CL120" s="216"/>
      <c r="CM120" s="621"/>
      <c r="CN120" s="401"/>
      <c r="CO120" s="627"/>
      <c r="CP120" s="621"/>
    </row>
    <row r="121" spans="1:94" s="385" customFormat="1" ht="14.25" customHeight="1" x14ac:dyDescent="0.2">
      <c r="A121" s="543" t="str">
        <f>IF('5. Contrasts'!A121="","",'5. Contrasts'!A121)</f>
        <v>Outcome 5   /   Credit Accumulation   /   Major in STEM</v>
      </c>
      <c r="B121" s="214"/>
      <c r="C121" s="214"/>
      <c r="D121" s="214"/>
      <c r="E121" s="397"/>
      <c r="F121" s="215"/>
      <c r="G121" s="215"/>
      <c r="H121" s="215"/>
      <c r="I121" s="215"/>
      <c r="J121" s="215"/>
      <c r="K121" s="215"/>
      <c r="L121" s="215"/>
      <c r="M121" s="215"/>
      <c r="N121" s="215"/>
      <c r="O121" s="215"/>
      <c r="P121" s="215"/>
      <c r="Q121" s="215"/>
      <c r="R121" s="215"/>
      <c r="S121" s="215"/>
      <c r="T121" s="215"/>
      <c r="U121" s="215"/>
      <c r="V121" s="215"/>
      <c r="W121" s="215"/>
      <c r="X121" s="215"/>
      <c r="Y121" s="215"/>
      <c r="Z121" s="587"/>
      <c r="AA121" s="384"/>
      <c r="AC121" s="603"/>
      <c r="AD121" s="248"/>
      <c r="AE121" s="248"/>
      <c r="AF121" s="248"/>
      <c r="AG121" s="248"/>
      <c r="AH121" s="248"/>
      <c r="AI121" s="248"/>
      <c r="AJ121" s="248"/>
      <c r="AK121" s="248"/>
      <c r="AL121" s="248"/>
      <c r="AM121" s="248"/>
      <c r="AN121" s="248"/>
      <c r="AO121" s="248"/>
      <c r="AP121" s="622"/>
      <c r="AQ121" s="400"/>
      <c r="AR121" s="603"/>
      <c r="AS121" s="248"/>
      <c r="AT121" s="248"/>
      <c r="AU121" s="248"/>
      <c r="AV121" s="248"/>
      <c r="AW121" s="248"/>
      <c r="AX121" s="248"/>
      <c r="AY121" s="248"/>
      <c r="AZ121" s="248"/>
      <c r="BA121" s="248"/>
      <c r="BB121" s="248"/>
      <c r="BC121" s="248"/>
      <c r="BD121" s="248"/>
      <c r="BE121" s="622"/>
      <c r="BF121" s="400"/>
      <c r="BG121" s="628"/>
      <c r="BH121" s="341"/>
      <c r="BI121" s="622"/>
      <c r="BJ121" s="402"/>
      <c r="BK121" s="603"/>
      <c r="BL121" s="248"/>
      <c r="BM121" s="215"/>
      <c r="BN121" s="248"/>
      <c r="BO121" s="248"/>
      <c r="BP121" s="248"/>
      <c r="BQ121" s="248"/>
      <c r="BR121" s="248"/>
      <c r="BS121" s="248"/>
      <c r="BT121" s="248"/>
      <c r="BU121" s="248"/>
      <c r="BV121" s="215"/>
      <c r="BW121" s="215"/>
      <c r="BX121" s="622"/>
      <c r="BY121" s="402"/>
      <c r="BZ121" s="603"/>
      <c r="CA121" s="248"/>
      <c r="CB121" s="215"/>
      <c r="CC121" s="248"/>
      <c r="CD121" s="248"/>
      <c r="CE121" s="248"/>
      <c r="CF121" s="248"/>
      <c r="CG121" s="248"/>
      <c r="CH121" s="248"/>
      <c r="CI121" s="248"/>
      <c r="CJ121" s="248"/>
      <c r="CK121" s="215"/>
      <c r="CL121" s="215"/>
      <c r="CM121" s="622"/>
      <c r="CN121" s="402"/>
      <c r="CO121" s="628"/>
      <c r="CP121" s="622"/>
    </row>
    <row r="122" spans="1:94" s="378" customFormat="1" ht="12.75" customHeight="1" x14ac:dyDescent="0.2">
      <c r="A122" s="547" t="str">
        <f>IF('5. Contrasts'!A122="","",'5. Contrasts'!A122)</f>
        <v>Major in STEM - 1</v>
      </c>
      <c r="B122" s="211" t="str">
        <f>IF('5. Contrasts'!B122="","",'5. Contrasts'!B122)</f>
        <v/>
      </c>
      <c r="C122" s="211" t="str">
        <f>IF('5. Contrasts'!C122="","",'5. Contrasts'!C122)</f>
        <v>T_Semester4</v>
      </c>
      <c r="D122" s="91" t="str">
        <f>IF('5. Contrasts'!D122="","",'5. Contrasts'!D122)</f>
        <v xml:space="preserve">FACT </v>
      </c>
      <c r="E122" s="212" t="str">
        <f>IF('5. Contrasts'!E122="","",'5. Contrasts'!E122)</f>
        <v>vs.</v>
      </c>
      <c r="F122" s="211" t="str">
        <f>IF('5. Contrasts'!F122="","",'5. Contrasts'!F122)</f>
        <v>C_Semester4</v>
      </c>
      <c r="G122" s="93" t="str">
        <f>IF('5. Contrasts'!G122="","",'5. Contrasts'!G122)</f>
        <v>Business as Usual</v>
      </c>
      <c r="H122" s="398" t="str">
        <f>IF('5. Contrasts'!H122="","",'5. Contrasts'!H122)</f>
        <v>binary</v>
      </c>
      <c r="I122" s="216" t="str">
        <f>IF('5. Contrasts'!I122="","",'5. Contrasts'!I122)</f>
        <v>raw score</v>
      </c>
      <c r="J122" s="216" t="str">
        <f>IF('5. Contrasts'!J122="","",'5. Contrasts'!J122)</f>
        <v>no imputed outcome data</v>
      </c>
      <c r="K122" s="216">
        <f>IF('5. Contrasts'!K122="","",'5. Contrasts'!K122)</f>
        <v>2</v>
      </c>
      <c r="L122" s="216" t="str">
        <f>IF('5. Contrasts'!L122="","",'5. Contrasts'!L122)</f>
        <v>SAT/Math placement score</v>
      </c>
      <c r="M122" s="216" t="str">
        <f>IF('5. Contrasts'!M122="","",'5. Contrasts'!M122)</f>
        <v>student</v>
      </c>
      <c r="N122" s="216" t="str">
        <f>IF('5. Contrasts'!N122="","",'5. Contrasts'!N122)</f>
        <v>Pre-freshman/12th grade</v>
      </c>
      <c r="O122" s="216" t="str">
        <f>IF('5. Contrasts'!O122="","",'5. Contrasts'!O122)</f>
        <v>Pre-random assignment (summer for placement test/prior fall for SAT): 
2015-2016 (Cohort A), 
2016-2017 (Cohort B)</v>
      </c>
      <c r="P122" s="216" t="str">
        <f>IF('5. Contrasts'!P122="","",'5. Contrasts'!P122)</f>
        <v xml:space="preserve">Dummy variable adjustment* </v>
      </c>
      <c r="Q122" s="216" t="str">
        <f>IF('5. Contrasts'!Q122="","",'5. Contrasts'!Q122)</f>
        <v>Pell grant eligibility</v>
      </c>
      <c r="R122" s="216" t="str">
        <f>IF('5. Contrasts'!R122="","",'5. Contrasts'!R122)</f>
        <v>student</v>
      </c>
      <c r="S122" s="216" t="str">
        <f>IF('5. Contrasts'!S122="","",'5. Contrasts'!S122)</f>
        <v>Pre-freshman</v>
      </c>
      <c r="T122" s="216" t="str">
        <f>IF('5. Contrasts'!T122="","",'5. Contrasts'!T122)</f>
        <v>Spring/summer (time of financial aid award):
2016 (Cohort A)
2017 (Cohort B)</v>
      </c>
      <c r="U122" s="216" t="str">
        <f>IF('5. Contrasts'!U122="","",'5. Contrasts'!U122)</f>
        <v xml:space="preserve">Dummy variable adjustment* </v>
      </c>
      <c r="V122" s="216" t="str">
        <f>IF('5. Contrasts'!V122="","",'5. Contrasts'!V122)</f>
        <v>Confirmatory</v>
      </c>
      <c r="W122" s="211" t="str">
        <f>IF('5. Contrasts'!W122="","",'5. Contrasts'!W122)</f>
        <v>Spring 2017</v>
      </c>
      <c r="X122" s="211" t="str">
        <f>IF('5. Contrasts'!X122="","",'5. Contrasts'!X122)</f>
        <v>Fall 2019</v>
      </c>
      <c r="Y122" s="211" t="str">
        <f>IF('5. Contrasts'!Y122="","",'5. Contrasts'!Y122)</f>
        <v xml:space="preserve">For two cohorts of entering college freshmen required to take Applied Math, what is the effect of a FACT course section on declaring a STEM major by the end of students’ 4th semester in community college compared to a business-as-usual course section? </v>
      </c>
      <c r="Z122" s="585" t="str">
        <f>IF('5. Contrasts'!Z122="","",'5. Contrasts'!Z122)</f>
        <v>*In the case that attrition is high, no baseline data will be imputed</v>
      </c>
      <c r="AA122" s="377">
        <f t="shared" si="71"/>
        <v>5</v>
      </c>
      <c r="AC122" s="599"/>
      <c r="AD122" s="81"/>
      <c r="AE122" s="345">
        <f t="shared" si="51"/>
        <v>0</v>
      </c>
      <c r="AF122" s="81"/>
      <c r="AG122" s="81"/>
      <c r="AH122" s="81"/>
      <c r="AI122" s="81"/>
      <c r="AJ122" s="81"/>
      <c r="AK122" s="81"/>
      <c r="AL122" s="81"/>
      <c r="AM122" s="81"/>
      <c r="AN122" s="345">
        <f t="shared" si="52"/>
        <v>0</v>
      </c>
      <c r="AO122" s="345">
        <f t="shared" ref="AO122:AO146" si="72">AE122-AN122</f>
        <v>0</v>
      </c>
      <c r="AP122" s="619" t="str">
        <f t="shared" si="53"/>
        <v/>
      </c>
      <c r="AQ122" s="400"/>
      <c r="AR122" s="599"/>
      <c r="AS122" s="81"/>
      <c r="AT122" s="345">
        <f t="shared" ref="AT122:AT146" si="73">AR122-AS122</f>
        <v>0</v>
      </c>
      <c r="AU122" s="81"/>
      <c r="AV122" s="81"/>
      <c r="AW122" s="81"/>
      <c r="AX122" s="81"/>
      <c r="AY122" s="81"/>
      <c r="AZ122" s="81"/>
      <c r="BA122" s="81"/>
      <c r="BB122" s="81"/>
      <c r="BC122" s="345">
        <f t="shared" ref="BC122:BC146" si="74">SUM(AV122,AX122,AZ122,BB122)</f>
        <v>0</v>
      </c>
      <c r="BD122" s="345">
        <f t="shared" ref="BD122:BD146" si="75">AT122-BC122</f>
        <v>0</v>
      </c>
      <c r="BE122" s="619" t="str">
        <f t="shared" ref="BE122:BE146" si="76">IF(AR122="","",AT122/AR122)</f>
        <v/>
      </c>
      <c r="BF122" s="400"/>
      <c r="BG122" s="625" t="str">
        <f t="shared" si="54"/>
        <v/>
      </c>
      <c r="BH122" s="346" t="str">
        <f t="shared" si="55"/>
        <v/>
      </c>
      <c r="BI122" s="621"/>
      <c r="BJ122" s="400"/>
      <c r="BK122" s="599"/>
      <c r="BL122" s="81"/>
      <c r="BM122" s="347">
        <f t="shared" ref="BM122:BM146" si="77">BK122-BL122</f>
        <v>0</v>
      </c>
      <c r="BN122" s="81"/>
      <c r="BO122" s="81"/>
      <c r="BP122" s="81"/>
      <c r="BQ122" s="81"/>
      <c r="BR122" s="81"/>
      <c r="BS122" s="81"/>
      <c r="BT122" s="81"/>
      <c r="BU122" s="81"/>
      <c r="BV122" s="347">
        <f t="shared" ref="BV122:BV146" si="78">SUM(BO122,BQ122,BS122,BU122)</f>
        <v>0</v>
      </c>
      <c r="BW122" s="347">
        <f t="shared" ref="BW122:BW146" si="79">BM122-BV122</f>
        <v>0</v>
      </c>
      <c r="BX122" s="631" t="str">
        <f t="shared" ref="BX122:BX146" si="80">IF(BK122="","",BM122/BK122)</f>
        <v/>
      </c>
      <c r="BY122" s="400"/>
      <c r="BZ122" s="599"/>
      <c r="CA122" s="81"/>
      <c r="CB122" s="347">
        <f t="shared" ref="CB122:CB146" si="81">BZ122-CA122</f>
        <v>0</v>
      </c>
      <c r="CC122" s="81"/>
      <c r="CD122" s="81"/>
      <c r="CE122" s="81"/>
      <c r="CF122" s="81"/>
      <c r="CG122" s="81"/>
      <c r="CH122" s="81"/>
      <c r="CI122" s="81"/>
      <c r="CJ122" s="81"/>
      <c r="CK122" s="347">
        <f t="shared" ref="CK122:CK146" si="82">SUM(CD122,CF122,CH122,CJ122)</f>
        <v>0</v>
      </c>
      <c r="CL122" s="347">
        <f t="shared" ref="CL122:CL146" si="83">CB122-CK122</f>
        <v>0</v>
      </c>
      <c r="CM122" s="631" t="str">
        <f t="shared" ref="CM122:CM146" si="84">IF(BZ122="","",CB122/BZ122)</f>
        <v/>
      </c>
      <c r="CN122" s="400"/>
      <c r="CO122" s="634" t="str">
        <f t="shared" ref="CO122:CO146" si="85">IF(BK122+BZ122=0,"",(BM122+CB122)/(BK122+BZ122))</f>
        <v/>
      </c>
      <c r="CP122" s="631" t="str">
        <f t="shared" ref="CP122:CP146" si="86">IF(BX122="",IF(CM122="","",ABS(BX122-CM122)),ABS(BX122-CM122))</f>
        <v/>
      </c>
    </row>
    <row r="123" spans="1:94" s="378" customFormat="1" ht="12.75" customHeight="1" x14ac:dyDescent="0.2">
      <c r="A123" s="547" t="str">
        <f>IF('5. Contrasts'!A123="","",'5. Contrasts'!A123)</f>
        <v>Major in STEM - 2</v>
      </c>
      <c r="B123" s="211" t="str">
        <f>IF('5. Contrasts'!B123="","",'5. Contrasts'!B123)</f>
        <v/>
      </c>
      <c r="C123" s="211" t="str">
        <f>IF('5. Contrasts'!C123="","",'5. Contrasts'!C123)</f>
        <v/>
      </c>
      <c r="D123" s="91" t="str">
        <f>IF('5. Contrasts'!D123="","",'5. Contrasts'!D123)</f>
        <v/>
      </c>
      <c r="E123" s="212" t="str">
        <f>IF('5. Contrasts'!E123="","",'5. Contrasts'!E123)</f>
        <v>vs.</v>
      </c>
      <c r="F123" s="211" t="str">
        <f>IF('5. Contrasts'!F123="","",'5. Contrasts'!F123)</f>
        <v/>
      </c>
      <c r="G123" s="93" t="str">
        <f>IF('5. Contrasts'!G123="","",'5. Contrasts'!G123)</f>
        <v/>
      </c>
      <c r="H123" s="399" t="str">
        <f>IF('5. Contrasts'!H123="","",'5. Contrasts'!H123)</f>
        <v/>
      </c>
      <c r="I123" s="211" t="str">
        <f>IF('5. Contrasts'!I123="","",'5. Contrasts'!I123)</f>
        <v/>
      </c>
      <c r="J123" s="211" t="str">
        <f>IF('5. Contrasts'!J123="","",'5. Contrasts'!J123)</f>
        <v/>
      </c>
      <c r="K123" s="211" t="str">
        <f>IF('5. Contrasts'!K123="","",'5. Contrasts'!K123)</f>
        <v/>
      </c>
      <c r="L123" s="211" t="str">
        <f>IF('5. Contrasts'!L123="","",'5. Contrasts'!L123)</f>
        <v/>
      </c>
      <c r="M123" s="211" t="str">
        <f>IF('5. Contrasts'!M123="","",'5. Contrasts'!M123)</f>
        <v/>
      </c>
      <c r="N123" s="211" t="str">
        <f>IF('5. Contrasts'!N123="","",'5. Contrasts'!N123)</f>
        <v/>
      </c>
      <c r="O123" s="211" t="str">
        <f>IF('5. Contrasts'!O123="","",'5. Contrasts'!O123)</f>
        <v/>
      </c>
      <c r="P123" s="211" t="str">
        <f>IF('5. Contrasts'!P123="","",'5. Contrasts'!P123)</f>
        <v/>
      </c>
      <c r="Q123" s="211" t="str">
        <f>IF('5. Contrasts'!Q123="","",'5. Contrasts'!Q123)</f>
        <v/>
      </c>
      <c r="R123" s="211" t="str">
        <f>IF('5. Contrasts'!R123="","",'5. Contrasts'!R123)</f>
        <v/>
      </c>
      <c r="S123" s="211" t="str">
        <f>IF('5. Contrasts'!S123="","",'5. Contrasts'!S123)</f>
        <v/>
      </c>
      <c r="T123" s="211" t="str">
        <f>IF('5. Contrasts'!T123="","",'5. Contrasts'!T123)</f>
        <v/>
      </c>
      <c r="U123" s="211" t="str">
        <f>IF('5. Contrasts'!U123="","",'5. Contrasts'!U123)</f>
        <v/>
      </c>
      <c r="V123" s="211" t="str">
        <f>IF('5. Contrasts'!V123="","",'5. Contrasts'!V123)</f>
        <v/>
      </c>
      <c r="W123" s="211" t="str">
        <f>IF('5. Contrasts'!W123="","",'5. Contrasts'!W123)</f>
        <v/>
      </c>
      <c r="X123" s="211" t="str">
        <f>IF('5. Contrasts'!X123="","",'5. Contrasts'!X123)</f>
        <v/>
      </c>
      <c r="Y123" s="211" t="str">
        <f>IF('5. Contrasts'!Y123="","",'5. Contrasts'!Y123)</f>
        <v/>
      </c>
      <c r="Z123" s="585" t="str">
        <f>IF('5. Contrasts'!Z123="","",'5. Contrasts'!Z123)</f>
        <v/>
      </c>
      <c r="AA123" s="377">
        <f t="shared" si="71"/>
        <v>5</v>
      </c>
      <c r="AC123" s="599"/>
      <c r="AD123" s="81"/>
      <c r="AE123" s="345">
        <f t="shared" si="51"/>
        <v>0</v>
      </c>
      <c r="AF123" s="81"/>
      <c r="AG123" s="81"/>
      <c r="AH123" s="81"/>
      <c r="AI123" s="81"/>
      <c r="AJ123" s="81"/>
      <c r="AK123" s="81"/>
      <c r="AL123" s="81"/>
      <c r="AM123" s="81"/>
      <c r="AN123" s="345">
        <f t="shared" si="52"/>
        <v>0</v>
      </c>
      <c r="AO123" s="345">
        <f t="shared" si="72"/>
        <v>0</v>
      </c>
      <c r="AP123" s="619" t="str">
        <f t="shared" si="53"/>
        <v/>
      </c>
      <c r="AQ123" s="400"/>
      <c r="AR123" s="599"/>
      <c r="AS123" s="81"/>
      <c r="AT123" s="345">
        <f t="shared" si="73"/>
        <v>0</v>
      </c>
      <c r="AU123" s="81"/>
      <c r="AV123" s="81"/>
      <c r="AW123" s="81"/>
      <c r="AX123" s="81"/>
      <c r="AY123" s="81"/>
      <c r="AZ123" s="81"/>
      <c r="BA123" s="81"/>
      <c r="BB123" s="81"/>
      <c r="BC123" s="345">
        <f t="shared" si="74"/>
        <v>0</v>
      </c>
      <c r="BD123" s="345">
        <f t="shared" si="75"/>
        <v>0</v>
      </c>
      <c r="BE123" s="619" t="str">
        <f t="shared" si="76"/>
        <v/>
      </c>
      <c r="BF123" s="400"/>
      <c r="BG123" s="625" t="str">
        <f t="shared" si="54"/>
        <v/>
      </c>
      <c r="BH123" s="346" t="str">
        <f t="shared" si="55"/>
        <v/>
      </c>
      <c r="BI123" s="621"/>
      <c r="BJ123" s="400"/>
      <c r="BK123" s="599"/>
      <c r="BL123" s="81"/>
      <c r="BM123" s="347">
        <f t="shared" si="77"/>
        <v>0</v>
      </c>
      <c r="BN123" s="81"/>
      <c r="BO123" s="81"/>
      <c r="BP123" s="81"/>
      <c r="BQ123" s="81"/>
      <c r="BR123" s="81"/>
      <c r="BS123" s="81"/>
      <c r="BT123" s="81"/>
      <c r="BU123" s="81"/>
      <c r="BV123" s="347">
        <f t="shared" si="78"/>
        <v>0</v>
      </c>
      <c r="BW123" s="347">
        <f t="shared" si="79"/>
        <v>0</v>
      </c>
      <c r="BX123" s="631" t="str">
        <f t="shared" si="80"/>
        <v/>
      </c>
      <c r="BY123" s="400"/>
      <c r="BZ123" s="599"/>
      <c r="CA123" s="81"/>
      <c r="CB123" s="347">
        <f t="shared" si="81"/>
        <v>0</v>
      </c>
      <c r="CC123" s="81"/>
      <c r="CD123" s="81"/>
      <c r="CE123" s="81"/>
      <c r="CF123" s="81"/>
      <c r="CG123" s="81"/>
      <c r="CH123" s="81"/>
      <c r="CI123" s="81"/>
      <c r="CJ123" s="81"/>
      <c r="CK123" s="347">
        <f t="shared" si="82"/>
        <v>0</v>
      </c>
      <c r="CL123" s="347">
        <f t="shared" si="83"/>
        <v>0</v>
      </c>
      <c r="CM123" s="631" t="str">
        <f t="shared" si="84"/>
        <v/>
      </c>
      <c r="CN123" s="400"/>
      <c r="CO123" s="634" t="str">
        <f t="shared" si="85"/>
        <v/>
      </c>
      <c r="CP123" s="631" t="str">
        <f t="shared" si="86"/>
        <v/>
      </c>
    </row>
    <row r="124" spans="1:94" s="378" customFormat="1" ht="12.75" customHeight="1" x14ac:dyDescent="0.2">
      <c r="A124" s="547" t="str">
        <f>IF('5. Contrasts'!A124="","",'5. Contrasts'!A124)</f>
        <v>Major in STEM - 3</v>
      </c>
      <c r="B124" s="211" t="str">
        <f>IF('5. Contrasts'!B124="","",'5. Contrasts'!B124)</f>
        <v/>
      </c>
      <c r="C124" s="211" t="str">
        <f>IF('5. Contrasts'!C124="","",'5. Contrasts'!C124)</f>
        <v/>
      </c>
      <c r="D124" s="91" t="str">
        <f>IF('5. Contrasts'!D124="","",'5. Contrasts'!D124)</f>
        <v/>
      </c>
      <c r="E124" s="212" t="str">
        <f>IF('5. Contrasts'!E124="","",'5. Contrasts'!E124)</f>
        <v>vs.</v>
      </c>
      <c r="F124" s="211" t="str">
        <f>IF('5. Contrasts'!F124="","",'5. Contrasts'!F124)</f>
        <v/>
      </c>
      <c r="G124" s="93" t="str">
        <f>IF('5. Contrasts'!G124="","",'5. Contrasts'!G124)</f>
        <v/>
      </c>
      <c r="H124" s="399" t="str">
        <f>IF('5. Contrasts'!H124="","",'5. Contrasts'!H124)</f>
        <v/>
      </c>
      <c r="I124" s="211" t="str">
        <f>IF('5. Contrasts'!I124="","",'5. Contrasts'!I124)</f>
        <v/>
      </c>
      <c r="J124" s="211" t="str">
        <f>IF('5. Contrasts'!J124="","",'5. Contrasts'!J124)</f>
        <v/>
      </c>
      <c r="K124" s="211" t="str">
        <f>IF('5. Contrasts'!K124="","",'5. Contrasts'!K124)</f>
        <v/>
      </c>
      <c r="L124" s="211" t="str">
        <f>IF('5. Contrasts'!L124="","",'5. Contrasts'!L124)</f>
        <v/>
      </c>
      <c r="M124" s="211" t="str">
        <f>IF('5. Contrasts'!M124="","",'5. Contrasts'!M124)</f>
        <v/>
      </c>
      <c r="N124" s="211" t="str">
        <f>IF('5. Contrasts'!N124="","",'5. Contrasts'!N124)</f>
        <v/>
      </c>
      <c r="O124" s="211" t="str">
        <f>IF('5. Contrasts'!O124="","",'5. Contrasts'!O124)</f>
        <v/>
      </c>
      <c r="P124" s="211" t="str">
        <f>IF('5. Contrasts'!P124="","",'5. Contrasts'!P124)</f>
        <v/>
      </c>
      <c r="Q124" s="211" t="str">
        <f>IF('5. Contrasts'!Q124="","",'5. Contrasts'!Q124)</f>
        <v/>
      </c>
      <c r="R124" s="211" t="str">
        <f>IF('5. Contrasts'!R124="","",'5. Contrasts'!R124)</f>
        <v/>
      </c>
      <c r="S124" s="211" t="str">
        <f>IF('5. Contrasts'!S124="","",'5. Contrasts'!S124)</f>
        <v/>
      </c>
      <c r="T124" s="211" t="str">
        <f>IF('5. Contrasts'!T124="","",'5. Contrasts'!T124)</f>
        <v/>
      </c>
      <c r="U124" s="211" t="str">
        <f>IF('5. Contrasts'!U124="","",'5. Contrasts'!U124)</f>
        <v/>
      </c>
      <c r="V124" s="211" t="str">
        <f>IF('5. Contrasts'!V124="","",'5. Contrasts'!V124)</f>
        <v/>
      </c>
      <c r="W124" s="211" t="str">
        <f>IF('5. Contrasts'!W124="","",'5. Contrasts'!W124)</f>
        <v/>
      </c>
      <c r="X124" s="211" t="str">
        <f>IF('5. Contrasts'!X124="","",'5. Contrasts'!X124)</f>
        <v/>
      </c>
      <c r="Y124" s="211" t="str">
        <f>IF('5. Contrasts'!Y124="","",'5. Contrasts'!Y124)</f>
        <v/>
      </c>
      <c r="Z124" s="585" t="str">
        <f>IF('5. Contrasts'!Z124="","",'5. Contrasts'!Z124)</f>
        <v/>
      </c>
      <c r="AA124" s="377">
        <f t="shared" si="71"/>
        <v>5</v>
      </c>
      <c r="AC124" s="599"/>
      <c r="AD124" s="81"/>
      <c r="AE124" s="345">
        <f t="shared" si="51"/>
        <v>0</v>
      </c>
      <c r="AF124" s="81"/>
      <c r="AG124" s="81"/>
      <c r="AH124" s="81"/>
      <c r="AI124" s="81"/>
      <c r="AJ124" s="81"/>
      <c r="AK124" s="81"/>
      <c r="AL124" s="81"/>
      <c r="AM124" s="81"/>
      <c r="AN124" s="345">
        <f t="shared" si="52"/>
        <v>0</v>
      </c>
      <c r="AO124" s="345">
        <f t="shared" si="72"/>
        <v>0</v>
      </c>
      <c r="AP124" s="619" t="str">
        <f t="shared" si="53"/>
        <v/>
      </c>
      <c r="AQ124" s="400"/>
      <c r="AR124" s="599"/>
      <c r="AS124" s="81"/>
      <c r="AT124" s="345">
        <f t="shared" si="73"/>
        <v>0</v>
      </c>
      <c r="AU124" s="81"/>
      <c r="AV124" s="81"/>
      <c r="AW124" s="81"/>
      <c r="AX124" s="81"/>
      <c r="AY124" s="81"/>
      <c r="AZ124" s="81"/>
      <c r="BA124" s="81"/>
      <c r="BB124" s="81"/>
      <c r="BC124" s="345">
        <f t="shared" si="74"/>
        <v>0</v>
      </c>
      <c r="BD124" s="345">
        <f t="shared" si="75"/>
        <v>0</v>
      </c>
      <c r="BE124" s="619" t="str">
        <f t="shared" si="76"/>
        <v/>
      </c>
      <c r="BF124" s="400"/>
      <c r="BG124" s="625" t="str">
        <f t="shared" si="54"/>
        <v/>
      </c>
      <c r="BH124" s="346" t="str">
        <f t="shared" si="55"/>
        <v/>
      </c>
      <c r="BI124" s="621"/>
      <c r="BJ124" s="400"/>
      <c r="BK124" s="599"/>
      <c r="BL124" s="81"/>
      <c r="BM124" s="347">
        <f t="shared" si="77"/>
        <v>0</v>
      </c>
      <c r="BN124" s="81"/>
      <c r="BO124" s="81"/>
      <c r="BP124" s="81"/>
      <c r="BQ124" s="81"/>
      <c r="BR124" s="81"/>
      <c r="BS124" s="81"/>
      <c r="BT124" s="81"/>
      <c r="BU124" s="81"/>
      <c r="BV124" s="347">
        <f t="shared" si="78"/>
        <v>0</v>
      </c>
      <c r="BW124" s="347">
        <f t="shared" si="79"/>
        <v>0</v>
      </c>
      <c r="BX124" s="631" t="str">
        <f t="shared" si="80"/>
        <v/>
      </c>
      <c r="BY124" s="400"/>
      <c r="BZ124" s="599"/>
      <c r="CA124" s="81"/>
      <c r="CB124" s="347">
        <f t="shared" si="81"/>
        <v>0</v>
      </c>
      <c r="CC124" s="81"/>
      <c r="CD124" s="81"/>
      <c r="CE124" s="81"/>
      <c r="CF124" s="81"/>
      <c r="CG124" s="81"/>
      <c r="CH124" s="81"/>
      <c r="CI124" s="81"/>
      <c r="CJ124" s="81"/>
      <c r="CK124" s="347">
        <f t="shared" si="82"/>
        <v>0</v>
      </c>
      <c r="CL124" s="347">
        <f t="shared" si="83"/>
        <v>0</v>
      </c>
      <c r="CM124" s="631" t="str">
        <f t="shared" si="84"/>
        <v/>
      </c>
      <c r="CN124" s="400"/>
      <c r="CO124" s="634" t="str">
        <f t="shared" si="85"/>
        <v/>
      </c>
      <c r="CP124" s="631" t="str">
        <f t="shared" si="86"/>
        <v/>
      </c>
    </row>
    <row r="125" spans="1:94" s="378" customFormat="1" ht="12.75" customHeight="1" x14ac:dyDescent="0.2">
      <c r="A125" s="547" t="str">
        <f>IF('5. Contrasts'!A125="","",'5. Contrasts'!A125)</f>
        <v>Major in STEM - 4</v>
      </c>
      <c r="B125" s="211" t="str">
        <f>IF('5. Contrasts'!B125="","",'5. Contrasts'!B125)</f>
        <v/>
      </c>
      <c r="C125" s="211" t="str">
        <f>IF('5. Contrasts'!C125="","",'5. Contrasts'!C125)</f>
        <v/>
      </c>
      <c r="D125" s="91" t="str">
        <f>IF('5. Contrasts'!D125="","",'5. Contrasts'!D125)</f>
        <v/>
      </c>
      <c r="E125" s="212" t="str">
        <f>IF('5. Contrasts'!E125="","",'5. Contrasts'!E125)</f>
        <v>vs.</v>
      </c>
      <c r="F125" s="211" t="str">
        <f>IF('5. Contrasts'!F125="","",'5. Contrasts'!F125)</f>
        <v/>
      </c>
      <c r="G125" s="93" t="str">
        <f>IF('5. Contrasts'!G125="","",'5. Contrasts'!G125)</f>
        <v/>
      </c>
      <c r="H125" s="399" t="str">
        <f>IF('5. Contrasts'!H125="","",'5. Contrasts'!H125)</f>
        <v/>
      </c>
      <c r="I125" s="211" t="str">
        <f>IF('5. Contrasts'!I125="","",'5. Contrasts'!I125)</f>
        <v/>
      </c>
      <c r="J125" s="211" t="str">
        <f>IF('5. Contrasts'!J125="","",'5. Contrasts'!J125)</f>
        <v/>
      </c>
      <c r="K125" s="211" t="str">
        <f>IF('5. Contrasts'!K125="","",'5. Contrasts'!K125)</f>
        <v/>
      </c>
      <c r="L125" s="211" t="str">
        <f>IF('5. Contrasts'!L125="","",'5. Contrasts'!L125)</f>
        <v/>
      </c>
      <c r="M125" s="211" t="str">
        <f>IF('5. Contrasts'!M125="","",'5. Contrasts'!M125)</f>
        <v/>
      </c>
      <c r="N125" s="211" t="str">
        <f>IF('5. Contrasts'!N125="","",'5. Contrasts'!N125)</f>
        <v/>
      </c>
      <c r="O125" s="211" t="str">
        <f>IF('5. Contrasts'!O125="","",'5. Contrasts'!O125)</f>
        <v/>
      </c>
      <c r="P125" s="211" t="str">
        <f>IF('5. Contrasts'!P125="","",'5. Contrasts'!P125)</f>
        <v/>
      </c>
      <c r="Q125" s="211" t="str">
        <f>IF('5. Contrasts'!Q125="","",'5. Contrasts'!Q125)</f>
        <v/>
      </c>
      <c r="R125" s="211" t="str">
        <f>IF('5. Contrasts'!R125="","",'5. Contrasts'!R125)</f>
        <v/>
      </c>
      <c r="S125" s="211" t="str">
        <f>IF('5. Contrasts'!S125="","",'5. Contrasts'!S125)</f>
        <v/>
      </c>
      <c r="T125" s="211" t="str">
        <f>IF('5. Contrasts'!T125="","",'5. Contrasts'!T125)</f>
        <v/>
      </c>
      <c r="U125" s="211" t="str">
        <f>IF('5. Contrasts'!U125="","",'5. Contrasts'!U125)</f>
        <v/>
      </c>
      <c r="V125" s="211" t="str">
        <f>IF('5. Contrasts'!V125="","",'5. Contrasts'!V125)</f>
        <v/>
      </c>
      <c r="W125" s="211" t="str">
        <f>IF('5. Contrasts'!W125="","",'5. Contrasts'!W125)</f>
        <v/>
      </c>
      <c r="X125" s="211" t="str">
        <f>IF('5. Contrasts'!X125="","",'5. Contrasts'!X125)</f>
        <v/>
      </c>
      <c r="Y125" s="211" t="str">
        <f>IF('5. Contrasts'!Y125="","",'5. Contrasts'!Y125)</f>
        <v/>
      </c>
      <c r="Z125" s="585" t="str">
        <f>IF('5. Contrasts'!Z125="","",'5. Contrasts'!Z125)</f>
        <v/>
      </c>
      <c r="AA125" s="377">
        <f t="shared" si="71"/>
        <v>5</v>
      </c>
      <c r="AC125" s="599"/>
      <c r="AD125" s="81"/>
      <c r="AE125" s="345">
        <f t="shared" si="51"/>
        <v>0</v>
      </c>
      <c r="AF125" s="81"/>
      <c r="AG125" s="81"/>
      <c r="AH125" s="81"/>
      <c r="AI125" s="81"/>
      <c r="AJ125" s="81"/>
      <c r="AK125" s="81"/>
      <c r="AL125" s="81"/>
      <c r="AM125" s="81"/>
      <c r="AN125" s="345">
        <f t="shared" si="52"/>
        <v>0</v>
      </c>
      <c r="AO125" s="345">
        <f t="shared" si="72"/>
        <v>0</v>
      </c>
      <c r="AP125" s="619" t="str">
        <f t="shared" si="53"/>
        <v/>
      </c>
      <c r="AQ125" s="400"/>
      <c r="AR125" s="599"/>
      <c r="AS125" s="81"/>
      <c r="AT125" s="345">
        <f t="shared" si="73"/>
        <v>0</v>
      </c>
      <c r="AU125" s="81"/>
      <c r="AV125" s="81"/>
      <c r="AW125" s="81"/>
      <c r="AX125" s="81"/>
      <c r="AY125" s="81"/>
      <c r="AZ125" s="81"/>
      <c r="BA125" s="81"/>
      <c r="BB125" s="81"/>
      <c r="BC125" s="345">
        <f t="shared" si="74"/>
        <v>0</v>
      </c>
      <c r="BD125" s="345">
        <f t="shared" si="75"/>
        <v>0</v>
      </c>
      <c r="BE125" s="619" t="str">
        <f t="shared" si="76"/>
        <v/>
      </c>
      <c r="BF125" s="400"/>
      <c r="BG125" s="625" t="str">
        <f t="shared" si="54"/>
        <v/>
      </c>
      <c r="BH125" s="346" t="str">
        <f t="shared" si="55"/>
        <v/>
      </c>
      <c r="BI125" s="621"/>
      <c r="BJ125" s="400"/>
      <c r="BK125" s="599"/>
      <c r="BL125" s="81"/>
      <c r="BM125" s="347">
        <f t="shared" si="77"/>
        <v>0</v>
      </c>
      <c r="BN125" s="81"/>
      <c r="BO125" s="81"/>
      <c r="BP125" s="81"/>
      <c r="BQ125" s="81"/>
      <c r="BR125" s="81"/>
      <c r="BS125" s="81"/>
      <c r="BT125" s="81"/>
      <c r="BU125" s="81"/>
      <c r="BV125" s="347">
        <f t="shared" si="78"/>
        <v>0</v>
      </c>
      <c r="BW125" s="347">
        <f t="shared" si="79"/>
        <v>0</v>
      </c>
      <c r="BX125" s="631" t="str">
        <f t="shared" si="80"/>
        <v/>
      </c>
      <c r="BY125" s="400"/>
      <c r="BZ125" s="599"/>
      <c r="CA125" s="81"/>
      <c r="CB125" s="347">
        <f t="shared" si="81"/>
        <v>0</v>
      </c>
      <c r="CC125" s="81"/>
      <c r="CD125" s="81"/>
      <c r="CE125" s="81"/>
      <c r="CF125" s="81"/>
      <c r="CG125" s="81"/>
      <c r="CH125" s="81"/>
      <c r="CI125" s="81"/>
      <c r="CJ125" s="81"/>
      <c r="CK125" s="347">
        <f t="shared" si="82"/>
        <v>0</v>
      </c>
      <c r="CL125" s="347">
        <f t="shared" si="83"/>
        <v>0</v>
      </c>
      <c r="CM125" s="631" t="str">
        <f t="shared" si="84"/>
        <v/>
      </c>
      <c r="CN125" s="400"/>
      <c r="CO125" s="634" t="str">
        <f t="shared" si="85"/>
        <v/>
      </c>
      <c r="CP125" s="631" t="str">
        <f t="shared" si="86"/>
        <v/>
      </c>
    </row>
    <row r="126" spans="1:94" s="378" customFormat="1" ht="12.75" customHeight="1" x14ac:dyDescent="0.2">
      <c r="A126" s="547" t="str">
        <f>IF('5. Contrasts'!A126="","",'5. Contrasts'!A126)</f>
        <v>Major in STEM - 5</v>
      </c>
      <c r="B126" s="211" t="str">
        <f>IF('5. Contrasts'!B126="","",'5. Contrasts'!B126)</f>
        <v/>
      </c>
      <c r="C126" s="211" t="str">
        <f>IF('5. Contrasts'!C126="","",'5. Contrasts'!C126)</f>
        <v/>
      </c>
      <c r="D126" s="91" t="str">
        <f>IF('5. Contrasts'!D126="","",'5. Contrasts'!D126)</f>
        <v/>
      </c>
      <c r="E126" s="212" t="str">
        <f>IF('5. Contrasts'!E126="","",'5. Contrasts'!E126)</f>
        <v>vs.</v>
      </c>
      <c r="F126" s="211" t="str">
        <f>IF('5. Contrasts'!F126="","",'5. Contrasts'!F126)</f>
        <v/>
      </c>
      <c r="G126" s="93" t="str">
        <f>IF('5. Contrasts'!G126="","",'5. Contrasts'!G126)</f>
        <v/>
      </c>
      <c r="H126" s="399" t="str">
        <f>IF('5. Contrasts'!H126="","",'5. Contrasts'!H126)</f>
        <v/>
      </c>
      <c r="I126" s="211" t="str">
        <f>IF('5. Contrasts'!I126="","",'5. Contrasts'!I126)</f>
        <v/>
      </c>
      <c r="J126" s="211" t="str">
        <f>IF('5. Contrasts'!J126="","",'5. Contrasts'!J126)</f>
        <v/>
      </c>
      <c r="K126" s="211" t="str">
        <f>IF('5. Contrasts'!K126="","",'5. Contrasts'!K126)</f>
        <v/>
      </c>
      <c r="L126" s="211" t="str">
        <f>IF('5. Contrasts'!L126="","",'5. Contrasts'!L126)</f>
        <v/>
      </c>
      <c r="M126" s="211" t="str">
        <f>IF('5. Contrasts'!M126="","",'5. Contrasts'!M126)</f>
        <v/>
      </c>
      <c r="N126" s="211" t="str">
        <f>IF('5. Contrasts'!N126="","",'5. Contrasts'!N126)</f>
        <v/>
      </c>
      <c r="O126" s="211" t="str">
        <f>IF('5. Contrasts'!O126="","",'5. Contrasts'!O126)</f>
        <v/>
      </c>
      <c r="P126" s="211" t="str">
        <f>IF('5. Contrasts'!P126="","",'5. Contrasts'!P126)</f>
        <v/>
      </c>
      <c r="Q126" s="211" t="str">
        <f>IF('5. Contrasts'!Q126="","",'5. Contrasts'!Q126)</f>
        <v/>
      </c>
      <c r="R126" s="211" t="str">
        <f>IF('5. Contrasts'!R126="","",'5. Contrasts'!R126)</f>
        <v/>
      </c>
      <c r="S126" s="211" t="str">
        <f>IF('5. Contrasts'!S126="","",'5. Contrasts'!S126)</f>
        <v/>
      </c>
      <c r="T126" s="211" t="str">
        <f>IF('5. Contrasts'!T126="","",'5. Contrasts'!T126)</f>
        <v/>
      </c>
      <c r="U126" s="211" t="str">
        <f>IF('5. Contrasts'!U126="","",'5. Contrasts'!U126)</f>
        <v/>
      </c>
      <c r="V126" s="211" t="str">
        <f>IF('5. Contrasts'!V126="","",'5. Contrasts'!V126)</f>
        <v/>
      </c>
      <c r="W126" s="211" t="str">
        <f>IF('5. Contrasts'!W126="","",'5. Contrasts'!W126)</f>
        <v/>
      </c>
      <c r="X126" s="211" t="str">
        <f>IF('5. Contrasts'!X126="","",'5. Contrasts'!X126)</f>
        <v/>
      </c>
      <c r="Y126" s="211" t="str">
        <f>IF('5. Contrasts'!Y126="","",'5. Contrasts'!Y126)</f>
        <v/>
      </c>
      <c r="Z126" s="585" t="str">
        <f>IF('5. Contrasts'!Z126="","",'5. Contrasts'!Z126)</f>
        <v/>
      </c>
      <c r="AA126" s="377">
        <f t="shared" si="71"/>
        <v>5</v>
      </c>
      <c r="AC126" s="599"/>
      <c r="AD126" s="81"/>
      <c r="AE126" s="345">
        <f t="shared" si="51"/>
        <v>0</v>
      </c>
      <c r="AF126" s="81"/>
      <c r="AG126" s="81"/>
      <c r="AH126" s="81"/>
      <c r="AI126" s="81"/>
      <c r="AJ126" s="81"/>
      <c r="AK126" s="81"/>
      <c r="AL126" s="81"/>
      <c r="AM126" s="81"/>
      <c r="AN126" s="345">
        <f t="shared" si="52"/>
        <v>0</v>
      </c>
      <c r="AO126" s="345">
        <f t="shared" si="72"/>
        <v>0</v>
      </c>
      <c r="AP126" s="619" t="str">
        <f t="shared" si="53"/>
        <v/>
      </c>
      <c r="AQ126" s="400"/>
      <c r="AR126" s="599"/>
      <c r="AS126" s="81"/>
      <c r="AT126" s="345">
        <f t="shared" si="73"/>
        <v>0</v>
      </c>
      <c r="AU126" s="81"/>
      <c r="AV126" s="81"/>
      <c r="AW126" s="81"/>
      <c r="AX126" s="81"/>
      <c r="AY126" s="81"/>
      <c r="AZ126" s="81"/>
      <c r="BA126" s="81"/>
      <c r="BB126" s="81"/>
      <c r="BC126" s="345">
        <f t="shared" si="74"/>
        <v>0</v>
      </c>
      <c r="BD126" s="345">
        <f t="shared" si="75"/>
        <v>0</v>
      </c>
      <c r="BE126" s="619" t="str">
        <f t="shared" si="76"/>
        <v/>
      </c>
      <c r="BF126" s="400"/>
      <c r="BG126" s="625" t="str">
        <f t="shared" si="54"/>
        <v/>
      </c>
      <c r="BH126" s="346" t="str">
        <f t="shared" si="55"/>
        <v/>
      </c>
      <c r="BI126" s="621"/>
      <c r="BJ126" s="400"/>
      <c r="BK126" s="599"/>
      <c r="BL126" s="81"/>
      <c r="BM126" s="347">
        <f t="shared" si="77"/>
        <v>0</v>
      </c>
      <c r="BN126" s="81"/>
      <c r="BO126" s="81"/>
      <c r="BP126" s="81"/>
      <c r="BQ126" s="81"/>
      <c r="BR126" s="81"/>
      <c r="BS126" s="81"/>
      <c r="BT126" s="81"/>
      <c r="BU126" s="81"/>
      <c r="BV126" s="347">
        <f t="shared" si="78"/>
        <v>0</v>
      </c>
      <c r="BW126" s="347">
        <f t="shared" si="79"/>
        <v>0</v>
      </c>
      <c r="BX126" s="631" t="str">
        <f t="shared" si="80"/>
        <v/>
      </c>
      <c r="BY126" s="400"/>
      <c r="BZ126" s="599"/>
      <c r="CA126" s="81"/>
      <c r="CB126" s="347">
        <f t="shared" si="81"/>
        <v>0</v>
      </c>
      <c r="CC126" s="81"/>
      <c r="CD126" s="81"/>
      <c r="CE126" s="81"/>
      <c r="CF126" s="81"/>
      <c r="CG126" s="81"/>
      <c r="CH126" s="81"/>
      <c r="CI126" s="81"/>
      <c r="CJ126" s="81"/>
      <c r="CK126" s="347">
        <f t="shared" si="82"/>
        <v>0</v>
      </c>
      <c r="CL126" s="347">
        <f t="shared" si="83"/>
        <v>0</v>
      </c>
      <c r="CM126" s="631" t="str">
        <f t="shared" si="84"/>
        <v/>
      </c>
      <c r="CN126" s="400"/>
      <c r="CO126" s="634" t="str">
        <f t="shared" si="85"/>
        <v/>
      </c>
      <c r="CP126" s="631" t="str">
        <f t="shared" si="86"/>
        <v/>
      </c>
    </row>
    <row r="127" spans="1:94" s="378" customFormat="1" ht="12.75" customHeight="1" x14ac:dyDescent="0.2">
      <c r="A127" s="547" t="str">
        <f>IF('5. Contrasts'!A127="","",'5. Contrasts'!A127)</f>
        <v>Major in STEM - 6</v>
      </c>
      <c r="B127" s="211" t="str">
        <f>IF('5. Contrasts'!B127="","",'5. Contrasts'!B127)</f>
        <v/>
      </c>
      <c r="C127" s="211" t="str">
        <f>IF('5. Contrasts'!C127="","",'5. Contrasts'!C127)</f>
        <v/>
      </c>
      <c r="D127" s="91" t="str">
        <f>IF('5. Contrasts'!D127="","",'5. Contrasts'!D127)</f>
        <v/>
      </c>
      <c r="E127" s="212" t="str">
        <f>IF('5. Contrasts'!E127="","",'5. Contrasts'!E127)</f>
        <v>vs.</v>
      </c>
      <c r="F127" s="211" t="str">
        <f>IF('5. Contrasts'!F127="","",'5. Contrasts'!F127)</f>
        <v/>
      </c>
      <c r="G127" s="93" t="str">
        <f>IF('5. Contrasts'!G127="","",'5. Contrasts'!G127)</f>
        <v/>
      </c>
      <c r="H127" s="399" t="str">
        <f>IF('5. Contrasts'!H127="","",'5. Contrasts'!H127)</f>
        <v/>
      </c>
      <c r="I127" s="211" t="str">
        <f>IF('5. Contrasts'!I127="","",'5. Contrasts'!I127)</f>
        <v/>
      </c>
      <c r="J127" s="211" t="str">
        <f>IF('5. Contrasts'!J127="","",'5. Contrasts'!J127)</f>
        <v/>
      </c>
      <c r="K127" s="211" t="str">
        <f>IF('5. Contrasts'!K127="","",'5. Contrasts'!K127)</f>
        <v/>
      </c>
      <c r="L127" s="211" t="str">
        <f>IF('5. Contrasts'!L127="","",'5. Contrasts'!L127)</f>
        <v/>
      </c>
      <c r="M127" s="211" t="str">
        <f>IF('5. Contrasts'!M127="","",'5. Contrasts'!M127)</f>
        <v/>
      </c>
      <c r="N127" s="211" t="str">
        <f>IF('5. Contrasts'!N127="","",'5. Contrasts'!N127)</f>
        <v/>
      </c>
      <c r="O127" s="211" t="str">
        <f>IF('5. Contrasts'!O127="","",'5. Contrasts'!O127)</f>
        <v/>
      </c>
      <c r="P127" s="211" t="str">
        <f>IF('5. Contrasts'!P127="","",'5. Contrasts'!P127)</f>
        <v/>
      </c>
      <c r="Q127" s="211" t="str">
        <f>IF('5. Contrasts'!Q127="","",'5. Contrasts'!Q127)</f>
        <v/>
      </c>
      <c r="R127" s="211" t="str">
        <f>IF('5. Contrasts'!R127="","",'5. Contrasts'!R127)</f>
        <v/>
      </c>
      <c r="S127" s="211" t="str">
        <f>IF('5. Contrasts'!S127="","",'5. Contrasts'!S127)</f>
        <v/>
      </c>
      <c r="T127" s="211" t="str">
        <f>IF('5. Contrasts'!T127="","",'5. Contrasts'!T127)</f>
        <v/>
      </c>
      <c r="U127" s="211" t="str">
        <f>IF('5. Contrasts'!U127="","",'5. Contrasts'!U127)</f>
        <v/>
      </c>
      <c r="V127" s="211" t="str">
        <f>IF('5. Contrasts'!V127="","",'5. Contrasts'!V127)</f>
        <v/>
      </c>
      <c r="W127" s="211" t="str">
        <f>IF('5. Contrasts'!W127="","",'5. Contrasts'!W127)</f>
        <v/>
      </c>
      <c r="X127" s="211" t="str">
        <f>IF('5. Contrasts'!X127="","",'5. Contrasts'!X127)</f>
        <v/>
      </c>
      <c r="Y127" s="211" t="str">
        <f>IF('5. Contrasts'!Y127="","",'5. Contrasts'!Y127)</f>
        <v/>
      </c>
      <c r="Z127" s="585" t="str">
        <f>IF('5. Contrasts'!Z127="","",'5. Contrasts'!Z127)</f>
        <v/>
      </c>
      <c r="AA127" s="377">
        <f t="shared" si="71"/>
        <v>5</v>
      </c>
      <c r="AC127" s="599"/>
      <c r="AD127" s="81"/>
      <c r="AE127" s="345">
        <f t="shared" si="51"/>
        <v>0</v>
      </c>
      <c r="AF127" s="81"/>
      <c r="AG127" s="81"/>
      <c r="AH127" s="81"/>
      <c r="AI127" s="81"/>
      <c r="AJ127" s="81"/>
      <c r="AK127" s="81"/>
      <c r="AL127" s="81"/>
      <c r="AM127" s="81"/>
      <c r="AN127" s="345">
        <f t="shared" si="52"/>
        <v>0</v>
      </c>
      <c r="AO127" s="345">
        <f t="shared" si="72"/>
        <v>0</v>
      </c>
      <c r="AP127" s="619" t="str">
        <f t="shared" si="53"/>
        <v/>
      </c>
      <c r="AQ127" s="400"/>
      <c r="AR127" s="599"/>
      <c r="AS127" s="81"/>
      <c r="AT127" s="345">
        <f t="shared" si="73"/>
        <v>0</v>
      </c>
      <c r="AU127" s="81"/>
      <c r="AV127" s="81"/>
      <c r="AW127" s="81"/>
      <c r="AX127" s="81"/>
      <c r="AY127" s="81"/>
      <c r="AZ127" s="81"/>
      <c r="BA127" s="81"/>
      <c r="BB127" s="81"/>
      <c r="BC127" s="345">
        <f t="shared" si="74"/>
        <v>0</v>
      </c>
      <c r="BD127" s="345">
        <f t="shared" si="75"/>
        <v>0</v>
      </c>
      <c r="BE127" s="619" t="str">
        <f t="shared" si="76"/>
        <v/>
      </c>
      <c r="BF127" s="400"/>
      <c r="BG127" s="625" t="str">
        <f t="shared" si="54"/>
        <v/>
      </c>
      <c r="BH127" s="346" t="str">
        <f t="shared" si="55"/>
        <v/>
      </c>
      <c r="BI127" s="621"/>
      <c r="BJ127" s="400"/>
      <c r="BK127" s="599"/>
      <c r="BL127" s="81"/>
      <c r="BM127" s="347">
        <f t="shared" si="77"/>
        <v>0</v>
      </c>
      <c r="BN127" s="81"/>
      <c r="BO127" s="81"/>
      <c r="BP127" s="81"/>
      <c r="BQ127" s="81"/>
      <c r="BR127" s="81"/>
      <c r="BS127" s="81"/>
      <c r="BT127" s="81"/>
      <c r="BU127" s="81"/>
      <c r="BV127" s="347">
        <f t="shared" si="78"/>
        <v>0</v>
      </c>
      <c r="BW127" s="347">
        <f t="shared" si="79"/>
        <v>0</v>
      </c>
      <c r="BX127" s="631" t="str">
        <f t="shared" si="80"/>
        <v/>
      </c>
      <c r="BY127" s="400"/>
      <c r="BZ127" s="599"/>
      <c r="CA127" s="81"/>
      <c r="CB127" s="347">
        <f t="shared" si="81"/>
        <v>0</v>
      </c>
      <c r="CC127" s="81"/>
      <c r="CD127" s="81"/>
      <c r="CE127" s="81"/>
      <c r="CF127" s="81"/>
      <c r="CG127" s="81"/>
      <c r="CH127" s="81"/>
      <c r="CI127" s="81"/>
      <c r="CJ127" s="81"/>
      <c r="CK127" s="347">
        <f t="shared" si="82"/>
        <v>0</v>
      </c>
      <c r="CL127" s="347">
        <f t="shared" si="83"/>
        <v>0</v>
      </c>
      <c r="CM127" s="631" t="str">
        <f t="shared" si="84"/>
        <v/>
      </c>
      <c r="CN127" s="400"/>
      <c r="CO127" s="634" t="str">
        <f t="shared" si="85"/>
        <v/>
      </c>
      <c r="CP127" s="631" t="str">
        <f t="shared" si="86"/>
        <v/>
      </c>
    </row>
    <row r="128" spans="1:94" s="378" customFormat="1" ht="12.75" customHeight="1" x14ac:dyDescent="0.2">
      <c r="A128" s="547" t="str">
        <f>IF('5. Contrasts'!A128="","",'5. Contrasts'!A128)</f>
        <v>Major in STEM - 7</v>
      </c>
      <c r="B128" s="211" t="str">
        <f>IF('5. Contrasts'!B128="","",'5. Contrasts'!B128)</f>
        <v/>
      </c>
      <c r="C128" s="211" t="str">
        <f>IF('5. Contrasts'!C128="","",'5. Contrasts'!C128)</f>
        <v/>
      </c>
      <c r="D128" s="91" t="str">
        <f>IF('5. Contrasts'!D128="","",'5. Contrasts'!D128)</f>
        <v/>
      </c>
      <c r="E128" s="212" t="str">
        <f>IF('5. Contrasts'!E128="","",'5. Contrasts'!E128)</f>
        <v>vs.</v>
      </c>
      <c r="F128" s="211" t="str">
        <f>IF('5. Contrasts'!F128="","",'5. Contrasts'!F128)</f>
        <v/>
      </c>
      <c r="G128" s="93" t="str">
        <f>IF('5. Contrasts'!G128="","",'5. Contrasts'!G128)</f>
        <v/>
      </c>
      <c r="H128" s="399" t="str">
        <f>IF('5. Contrasts'!H128="","",'5. Contrasts'!H128)</f>
        <v/>
      </c>
      <c r="I128" s="211" t="str">
        <f>IF('5. Contrasts'!I128="","",'5. Contrasts'!I128)</f>
        <v/>
      </c>
      <c r="J128" s="211" t="str">
        <f>IF('5. Contrasts'!J128="","",'5. Contrasts'!J128)</f>
        <v/>
      </c>
      <c r="K128" s="211" t="str">
        <f>IF('5. Contrasts'!K128="","",'5. Contrasts'!K128)</f>
        <v/>
      </c>
      <c r="L128" s="211" t="str">
        <f>IF('5. Contrasts'!L128="","",'5. Contrasts'!L128)</f>
        <v/>
      </c>
      <c r="M128" s="211" t="str">
        <f>IF('5. Contrasts'!M128="","",'5. Contrasts'!M128)</f>
        <v/>
      </c>
      <c r="N128" s="211" t="str">
        <f>IF('5. Contrasts'!N128="","",'5. Contrasts'!N128)</f>
        <v/>
      </c>
      <c r="O128" s="211" t="str">
        <f>IF('5. Contrasts'!O128="","",'5. Contrasts'!O128)</f>
        <v/>
      </c>
      <c r="P128" s="211" t="str">
        <f>IF('5. Contrasts'!P128="","",'5. Contrasts'!P128)</f>
        <v/>
      </c>
      <c r="Q128" s="211" t="str">
        <f>IF('5. Contrasts'!Q128="","",'5. Contrasts'!Q128)</f>
        <v/>
      </c>
      <c r="R128" s="211" t="str">
        <f>IF('5. Contrasts'!R128="","",'5. Contrasts'!R128)</f>
        <v/>
      </c>
      <c r="S128" s="211" t="str">
        <f>IF('5. Contrasts'!S128="","",'5. Contrasts'!S128)</f>
        <v/>
      </c>
      <c r="T128" s="211" t="str">
        <f>IF('5. Contrasts'!T128="","",'5. Contrasts'!T128)</f>
        <v/>
      </c>
      <c r="U128" s="211" t="str">
        <f>IF('5. Contrasts'!U128="","",'5. Contrasts'!U128)</f>
        <v/>
      </c>
      <c r="V128" s="211" t="str">
        <f>IF('5. Contrasts'!V128="","",'5. Contrasts'!V128)</f>
        <v/>
      </c>
      <c r="W128" s="211" t="str">
        <f>IF('5. Contrasts'!W128="","",'5. Contrasts'!W128)</f>
        <v/>
      </c>
      <c r="X128" s="211" t="str">
        <f>IF('5. Contrasts'!X128="","",'5. Contrasts'!X128)</f>
        <v/>
      </c>
      <c r="Y128" s="211" t="str">
        <f>IF('5. Contrasts'!Y128="","",'5. Contrasts'!Y128)</f>
        <v/>
      </c>
      <c r="Z128" s="585" t="str">
        <f>IF('5. Contrasts'!Z128="","",'5. Contrasts'!Z128)</f>
        <v/>
      </c>
      <c r="AA128" s="377">
        <f t="shared" si="71"/>
        <v>5</v>
      </c>
      <c r="AC128" s="599"/>
      <c r="AD128" s="81"/>
      <c r="AE128" s="345">
        <f t="shared" si="51"/>
        <v>0</v>
      </c>
      <c r="AF128" s="81"/>
      <c r="AG128" s="81"/>
      <c r="AH128" s="81"/>
      <c r="AI128" s="81"/>
      <c r="AJ128" s="81"/>
      <c r="AK128" s="81"/>
      <c r="AL128" s="81"/>
      <c r="AM128" s="81"/>
      <c r="AN128" s="345">
        <f t="shared" si="52"/>
        <v>0</v>
      </c>
      <c r="AO128" s="345">
        <f t="shared" si="72"/>
        <v>0</v>
      </c>
      <c r="AP128" s="619" t="str">
        <f t="shared" si="53"/>
        <v/>
      </c>
      <c r="AQ128" s="400"/>
      <c r="AR128" s="599"/>
      <c r="AS128" s="81"/>
      <c r="AT128" s="345">
        <f t="shared" si="73"/>
        <v>0</v>
      </c>
      <c r="AU128" s="81"/>
      <c r="AV128" s="81"/>
      <c r="AW128" s="81"/>
      <c r="AX128" s="81"/>
      <c r="AY128" s="81"/>
      <c r="AZ128" s="81"/>
      <c r="BA128" s="81"/>
      <c r="BB128" s="81"/>
      <c r="BC128" s="345">
        <f t="shared" si="74"/>
        <v>0</v>
      </c>
      <c r="BD128" s="345">
        <f t="shared" si="75"/>
        <v>0</v>
      </c>
      <c r="BE128" s="619" t="str">
        <f t="shared" si="76"/>
        <v/>
      </c>
      <c r="BF128" s="400"/>
      <c r="BG128" s="625" t="str">
        <f t="shared" si="54"/>
        <v/>
      </c>
      <c r="BH128" s="346" t="str">
        <f t="shared" si="55"/>
        <v/>
      </c>
      <c r="BI128" s="621"/>
      <c r="BJ128" s="400"/>
      <c r="BK128" s="599"/>
      <c r="BL128" s="81"/>
      <c r="BM128" s="347">
        <f t="shared" si="77"/>
        <v>0</v>
      </c>
      <c r="BN128" s="81"/>
      <c r="BO128" s="81"/>
      <c r="BP128" s="81"/>
      <c r="BQ128" s="81"/>
      <c r="BR128" s="81"/>
      <c r="BS128" s="81"/>
      <c r="BT128" s="81"/>
      <c r="BU128" s="81"/>
      <c r="BV128" s="347">
        <f t="shared" si="78"/>
        <v>0</v>
      </c>
      <c r="BW128" s="347">
        <f t="shared" si="79"/>
        <v>0</v>
      </c>
      <c r="BX128" s="631" t="str">
        <f t="shared" si="80"/>
        <v/>
      </c>
      <c r="BY128" s="400"/>
      <c r="BZ128" s="599"/>
      <c r="CA128" s="81"/>
      <c r="CB128" s="347">
        <f t="shared" si="81"/>
        <v>0</v>
      </c>
      <c r="CC128" s="81"/>
      <c r="CD128" s="81"/>
      <c r="CE128" s="81"/>
      <c r="CF128" s="81"/>
      <c r="CG128" s="81"/>
      <c r="CH128" s="81"/>
      <c r="CI128" s="81"/>
      <c r="CJ128" s="81"/>
      <c r="CK128" s="347">
        <f t="shared" si="82"/>
        <v>0</v>
      </c>
      <c r="CL128" s="347">
        <f t="shared" si="83"/>
        <v>0</v>
      </c>
      <c r="CM128" s="631" t="str">
        <f t="shared" si="84"/>
        <v/>
      </c>
      <c r="CN128" s="400"/>
      <c r="CO128" s="634" t="str">
        <f t="shared" si="85"/>
        <v/>
      </c>
      <c r="CP128" s="631" t="str">
        <f t="shared" si="86"/>
        <v/>
      </c>
    </row>
    <row r="129" spans="1:94" s="378" customFormat="1" ht="12.75" customHeight="1" x14ac:dyDescent="0.2">
      <c r="A129" s="547" t="str">
        <f>IF('5. Contrasts'!A129="","",'5. Contrasts'!A129)</f>
        <v>Major in STEM - 8</v>
      </c>
      <c r="B129" s="211" t="str">
        <f>IF('5. Contrasts'!B129="","",'5. Contrasts'!B129)</f>
        <v/>
      </c>
      <c r="C129" s="211" t="str">
        <f>IF('5. Contrasts'!C129="","",'5. Contrasts'!C129)</f>
        <v/>
      </c>
      <c r="D129" s="91" t="str">
        <f>IF('5. Contrasts'!D129="","",'5. Contrasts'!D129)</f>
        <v/>
      </c>
      <c r="E129" s="212" t="str">
        <f>IF('5. Contrasts'!E129="","",'5. Contrasts'!E129)</f>
        <v>vs.</v>
      </c>
      <c r="F129" s="211" t="str">
        <f>IF('5. Contrasts'!F129="","",'5. Contrasts'!F129)</f>
        <v/>
      </c>
      <c r="G129" s="93" t="str">
        <f>IF('5. Contrasts'!G129="","",'5. Contrasts'!G129)</f>
        <v/>
      </c>
      <c r="H129" s="399" t="str">
        <f>IF('5. Contrasts'!H129="","",'5. Contrasts'!H129)</f>
        <v/>
      </c>
      <c r="I129" s="211" t="str">
        <f>IF('5. Contrasts'!I129="","",'5. Contrasts'!I129)</f>
        <v/>
      </c>
      <c r="J129" s="211" t="str">
        <f>IF('5. Contrasts'!J129="","",'5. Contrasts'!J129)</f>
        <v/>
      </c>
      <c r="K129" s="211" t="str">
        <f>IF('5. Contrasts'!K129="","",'5. Contrasts'!K129)</f>
        <v/>
      </c>
      <c r="L129" s="211" t="str">
        <f>IF('5. Contrasts'!L129="","",'5. Contrasts'!L129)</f>
        <v/>
      </c>
      <c r="M129" s="211" t="str">
        <f>IF('5. Contrasts'!M129="","",'5. Contrasts'!M129)</f>
        <v/>
      </c>
      <c r="N129" s="211" t="str">
        <f>IF('5. Contrasts'!N129="","",'5. Contrasts'!N129)</f>
        <v/>
      </c>
      <c r="O129" s="211" t="str">
        <f>IF('5. Contrasts'!O129="","",'5. Contrasts'!O129)</f>
        <v/>
      </c>
      <c r="P129" s="211" t="str">
        <f>IF('5. Contrasts'!P129="","",'5. Contrasts'!P129)</f>
        <v/>
      </c>
      <c r="Q129" s="211" t="str">
        <f>IF('5. Contrasts'!Q129="","",'5. Contrasts'!Q129)</f>
        <v/>
      </c>
      <c r="R129" s="211" t="str">
        <f>IF('5. Contrasts'!R129="","",'5. Contrasts'!R129)</f>
        <v/>
      </c>
      <c r="S129" s="211" t="str">
        <f>IF('5. Contrasts'!S129="","",'5. Contrasts'!S129)</f>
        <v/>
      </c>
      <c r="T129" s="211" t="str">
        <f>IF('5. Contrasts'!T129="","",'5. Contrasts'!T129)</f>
        <v/>
      </c>
      <c r="U129" s="211" t="str">
        <f>IF('5. Contrasts'!U129="","",'5. Contrasts'!U129)</f>
        <v/>
      </c>
      <c r="V129" s="211" t="str">
        <f>IF('5. Contrasts'!V129="","",'5. Contrasts'!V129)</f>
        <v/>
      </c>
      <c r="W129" s="211" t="str">
        <f>IF('5. Contrasts'!W129="","",'5. Contrasts'!W129)</f>
        <v/>
      </c>
      <c r="X129" s="211" t="str">
        <f>IF('5. Contrasts'!X129="","",'5. Contrasts'!X129)</f>
        <v/>
      </c>
      <c r="Y129" s="211" t="str">
        <f>IF('5. Contrasts'!Y129="","",'5. Contrasts'!Y129)</f>
        <v/>
      </c>
      <c r="Z129" s="585" t="str">
        <f>IF('5. Contrasts'!Z129="","",'5. Contrasts'!Z129)</f>
        <v/>
      </c>
      <c r="AA129" s="377">
        <f t="shared" si="71"/>
        <v>5</v>
      </c>
      <c r="AC129" s="599"/>
      <c r="AD129" s="81"/>
      <c r="AE129" s="345">
        <f t="shared" si="51"/>
        <v>0</v>
      </c>
      <c r="AF129" s="81"/>
      <c r="AG129" s="81"/>
      <c r="AH129" s="81"/>
      <c r="AI129" s="81"/>
      <c r="AJ129" s="81"/>
      <c r="AK129" s="81"/>
      <c r="AL129" s="81"/>
      <c r="AM129" s="81"/>
      <c r="AN129" s="345">
        <f t="shared" si="52"/>
        <v>0</v>
      </c>
      <c r="AO129" s="345">
        <f t="shared" si="72"/>
        <v>0</v>
      </c>
      <c r="AP129" s="619" t="str">
        <f t="shared" si="53"/>
        <v/>
      </c>
      <c r="AQ129" s="400"/>
      <c r="AR129" s="599"/>
      <c r="AS129" s="81"/>
      <c r="AT129" s="345">
        <f t="shared" si="73"/>
        <v>0</v>
      </c>
      <c r="AU129" s="81"/>
      <c r="AV129" s="81"/>
      <c r="AW129" s="81"/>
      <c r="AX129" s="81"/>
      <c r="AY129" s="81"/>
      <c r="AZ129" s="81"/>
      <c r="BA129" s="81"/>
      <c r="BB129" s="81"/>
      <c r="BC129" s="345">
        <f t="shared" si="74"/>
        <v>0</v>
      </c>
      <c r="BD129" s="345">
        <f t="shared" si="75"/>
        <v>0</v>
      </c>
      <c r="BE129" s="619" t="str">
        <f t="shared" si="76"/>
        <v/>
      </c>
      <c r="BF129" s="400"/>
      <c r="BG129" s="625" t="str">
        <f t="shared" si="54"/>
        <v/>
      </c>
      <c r="BH129" s="346" t="str">
        <f t="shared" si="55"/>
        <v/>
      </c>
      <c r="BI129" s="621"/>
      <c r="BJ129" s="400"/>
      <c r="BK129" s="599"/>
      <c r="BL129" s="81"/>
      <c r="BM129" s="347">
        <f t="shared" si="77"/>
        <v>0</v>
      </c>
      <c r="BN129" s="81"/>
      <c r="BO129" s="81"/>
      <c r="BP129" s="81"/>
      <c r="BQ129" s="81"/>
      <c r="BR129" s="81"/>
      <c r="BS129" s="81"/>
      <c r="BT129" s="81"/>
      <c r="BU129" s="81"/>
      <c r="BV129" s="347">
        <f t="shared" si="78"/>
        <v>0</v>
      </c>
      <c r="BW129" s="347">
        <f t="shared" si="79"/>
        <v>0</v>
      </c>
      <c r="BX129" s="631" t="str">
        <f t="shared" si="80"/>
        <v/>
      </c>
      <c r="BY129" s="400"/>
      <c r="BZ129" s="599"/>
      <c r="CA129" s="81"/>
      <c r="CB129" s="347">
        <f t="shared" si="81"/>
        <v>0</v>
      </c>
      <c r="CC129" s="81"/>
      <c r="CD129" s="81"/>
      <c r="CE129" s="81"/>
      <c r="CF129" s="81"/>
      <c r="CG129" s="81"/>
      <c r="CH129" s="81"/>
      <c r="CI129" s="81"/>
      <c r="CJ129" s="81"/>
      <c r="CK129" s="347">
        <f t="shared" si="82"/>
        <v>0</v>
      </c>
      <c r="CL129" s="347">
        <f t="shared" si="83"/>
        <v>0</v>
      </c>
      <c r="CM129" s="631" t="str">
        <f t="shared" si="84"/>
        <v/>
      </c>
      <c r="CN129" s="400"/>
      <c r="CO129" s="634" t="str">
        <f t="shared" si="85"/>
        <v/>
      </c>
      <c r="CP129" s="631" t="str">
        <f t="shared" si="86"/>
        <v/>
      </c>
    </row>
    <row r="130" spans="1:94" s="378" customFormat="1" ht="12.75" customHeight="1" x14ac:dyDescent="0.2">
      <c r="A130" s="547" t="str">
        <f>IF('5. Contrasts'!A130="","",'5. Contrasts'!A130)</f>
        <v>Major in STEM - 9</v>
      </c>
      <c r="B130" s="211" t="str">
        <f>IF('5. Contrasts'!B130="","",'5. Contrasts'!B130)</f>
        <v/>
      </c>
      <c r="C130" s="211" t="str">
        <f>IF('5. Contrasts'!C130="","",'5. Contrasts'!C130)</f>
        <v/>
      </c>
      <c r="D130" s="91" t="str">
        <f>IF('5. Contrasts'!D130="","",'5. Contrasts'!D130)</f>
        <v/>
      </c>
      <c r="E130" s="212" t="str">
        <f>IF('5. Contrasts'!E130="","",'5. Contrasts'!E130)</f>
        <v>vs.</v>
      </c>
      <c r="F130" s="211" t="str">
        <f>IF('5. Contrasts'!F130="","",'5. Contrasts'!F130)</f>
        <v/>
      </c>
      <c r="G130" s="93" t="str">
        <f>IF('5. Contrasts'!G130="","",'5. Contrasts'!G130)</f>
        <v/>
      </c>
      <c r="H130" s="399" t="str">
        <f>IF('5. Contrasts'!H130="","",'5. Contrasts'!H130)</f>
        <v/>
      </c>
      <c r="I130" s="211" t="str">
        <f>IF('5. Contrasts'!I130="","",'5. Contrasts'!I130)</f>
        <v/>
      </c>
      <c r="J130" s="211" t="str">
        <f>IF('5. Contrasts'!J130="","",'5. Contrasts'!J130)</f>
        <v/>
      </c>
      <c r="K130" s="211" t="str">
        <f>IF('5. Contrasts'!K130="","",'5. Contrasts'!K130)</f>
        <v/>
      </c>
      <c r="L130" s="211" t="str">
        <f>IF('5. Contrasts'!L130="","",'5. Contrasts'!L130)</f>
        <v/>
      </c>
      <c r="M130" s="211" t="str">
        <f>IF('5. Contrasts'!M130="","",'5. Contrasts'!M130)</f>
        <v/>
      </c>
      <c r="N130" s="211" t="str">
        <f>IF('5. Contrasts'!N130="","",'5. Contrasts'!N130)</f>
        <v/>
      </c>
      <c r="O130" s="211" t="str">
        <f>IF('5. Contrasts'!O130="","",'5. Contrasts'!O130)</f>
        <v/>
      </c>
      <c r="P130" s="211" t="str">
        <f>IF('5. Contrasts'!P130="","",'5. Contrasts'!P130)</f>
        <v/>
      </c>
      <c r="Q130" s="211" t="str">
        <f>IF('5. Contrasts'!Q130="","",'5. Contrasts'!Q130)</f>
        <v/>
      </c>
      <c r="R130" s="211" t="str">
        <f>IF('5. Contrasts'!R130="","",'5. Contrasts'!R130)</f>
        <v/>
      </c>
      <c r="S130" s="211" t="str">
        <f>IF('5. Contrasts'!S130="","",'5. Contrasts'!S130)</f>
        <v/>
      </c>
      <c r="T130" s="211" t="str">
        <f>IF('5. Contrasts'!T130="","",'5. Contrasts'!T130)</f>
        <v/>
      </c>
      <c r="U130" s="211" t="str">
        <f>IF('5. Contrasts'!U130="","",'5. Contrasts'!U130)</f>
        <v/>
      </c>
      <c r="V130" s="211" t="str">
        <f>IF('5. Contrasts'!V130="","",'5. Contrasts'!V130)</f>
        <v/>
      </c>
      <c r="W130" s="211" t="str">
        <f>IF('5. Contrasts'!W130="","",'5. Contrasts'!W130)</f>
        <v/>
      </c>
      <c r="X130" s="211" t="str">
        <f>IF('5. Contrasts'!X130="","",'5. Contrasts'!X130)</f>
        <v/>
      </c>
      <c r="Y130" s="211" t="str">
        <f>IF('5. Contrasts'!Y130="","",'5. Contrasts'!Y130)</f>
        <v/>
      </c>
      <c r="Z130" s="585" t="str">
        <f>IF('5. Contrasts'!Z130="","",'5. Contrasts'!Z130)</f>
        <v/>
      </c>
      <c r="AA130" s="377">
        <f t="shared" si="71"/>
        <v>5</v>
      </c>
      <c r="AC130" s="599"/>
      <c r="AD130" s="81"/>
      <c r="AE130" s="345">
        <f t="shared" si="51"/>
        <v>0</v>
      </c>
      <c r="AF130" s="81"/>
      <c r="AG130" s="81"/>
      <c r="AH130" s="81"/>
      <c r="AI130" s="81"/>
      <c r="AJ130" s="81"/>
      <c r="AK130" s="81"/>
      <c r="AL130" s="81"/>
      <c r="AM130" s="81"/>
      <c r="AN130" s="345">
        <f t="shared" si="52"/>
        <v>0</v>
      </c>
      <c r="AO130" s="345">
        <f t="shared" si="72"/>
        <v>0</v>
      </c>
      <c r="AP130" s="619" t="str">
        <f t="shared" si="53"/>
        <v/>
      </c>
      <c r="AQ130" s="400"/>
      <c r="AR130" s="599"/>
      <c r="AS130" s="81"/>
      <c r="AT130" s="345">
        <f t="shared" si="73"/>
        <v>0</v>
      </c>
      <c r="AU130" s="81"/>
      <c r="AV130" s="81"/>
      <c r="AW130" s="81"/>
      <c r="AX130" s="81"/>
      <c r="AY130" s="81"/>
      <c r="AZ130" s="81"/>
      <c r="BA130" s="81"/>
      <c r="BB130" s="81"/>
      <c r="BC130" s="345">
        <f t="shared" si="74"/>
        <v>0</v>
      </c>
      <c r="BD130" s="345">
        <f t="shared" si="75"/>
        <v>0</v>
      </c>
      <c r="BE130" s="619" t="str">
        <f t="shared" si="76"/>
        <v/>
      </c>
      <c r="BF130" s="400"/>
      <c r="BG130" s="625" t="str">
        <f t="shared" si="54"/>
        <v/>
      </c>
      <c r="BH130" s="346" t="str">
        <f t="shared" si="55"/>
        <v/>
      </c>
      <c r="BI130" s="621"/>
      <c r="BJ130" s="400"/>
      <c r="BK130" s="599"/>
      <c r="BL130" s="81"/>
      <c r="BM130" s="347">
        <f t="shared" si="77"/>
        <v>0</v>
      </c>
      <c r="BN130" s="81"/>
      <c r="BO130" s="81"/>
      <c r="BP130" s="81"/>
      <c r="BQ130" s="81"/>
      <c r="BR130" s="81"/>
      <c r="BS130" s="81"/>
      <c r="BT130" s="81"/>
      <c r="BU130" s="81"/>
      <c r="BV130" s="347">
        <f t="shared" si="78"/>
        <v>0</v>
      </c>
      <c r="BW130" s="347">
        <f t="shared" si="79"/>
        <v>0</v>
      </c>
      <c r="BX130" s="631" t="str">
        <f t="shared" si="80"/>
        <v/>
      </c>
      <c r="BY130" s="400"/>
      <c r="BZ130" s="599"/>
      <c r="CA130" s="81"/>
      <c r="CB130" s="347">
        <f t="shared" si="81"/>
        <v>0</v>
      </c>
      <c r="CC130" s="81"/>
      <c r="CD130" s="81"/>
      <c r="CE130" s="81"/>
      <c r="CF130" s="81"/>
      <c r="CG130" s="81"/>
      <c r="CH130" s="81"/>
      <c r="CI130" s="81"/>
      <c r="CJ130" s="81"/>
      <c r="CK130" s="347">
        <f t="shared" si="82"/>
        <v>0</v>
      </c>
      <c r="CL130" s="347">
        <f t="shared" si="83"/>
        <v>0</v>
      </c>
      <c r="CM130" s="631" t="str">
        <f t="shared" si="84"/>
        <v/>
      </c>
      <c r="CN130" s="400"/>
      <c r="CO130" s="634" t="str">
        <f t="shared" si="85"/>
        <v/>
      </c>
      <c r="CP130" s="631" t="str">
        <f t="shared" si="86"/>
        <v/>
      </c>
    </row>
    <row r="131" spans="1:94" s="378" customFormat="1" ht="12.75" customHeight="1" x14ac:dyDescent="0.2">
      <c r="A131" s="547" t="str">
        <f>IF('5. Contrasts'!A131="","",'5. Contrasts'!A131)</f>
        <v>Major in STEM - 10</v>
      </c>
      <c r="B131" s="211" t="str">
        <f>IF('5. Contrasts'!B131="","",'5. Contrasts'!B131)</f>
        <v/>
      </c>
      <c r="C131" s="211" t="str">
        <f>IF('5. Contrasts'!C131="","",'5. Contrasts'!C131)</f>
        <v/>
      </c>
      <c r="D131" s="91" t="str">
        <f>IF('5. Contrasts'!D131="","",'5. Contrasts'!D131)</f>
        <v/>
      </c>
      <c r="E131" s="212" t="str">
        <f>IF('5. Contrasts'!E131="","",'5. Contrasts'!E131)</f>
        <v>vs.</v>
      </c>
      <c r="F131" s="211" t="str">
        <f>IF('5. Contrasts'!F131="","",'5. Contrasts'!F131)</f>
        <v/>
      </c>
      <c r="G131" s="93" t="str">
        <f>IF('5. Contrasts'!G131="","",'5. Contrasts'!G131)</f>
        <v/>
      </c>
      <c r="H131" s="399" t="str">
        <f>IF('5. Contrasts'!H131="","",'5. Contrasts'!H131)</f>
        <v/>
      </c>
      <c r="I131" s="211" t="str">
        <f>IF('5. Contrasts'!I131="","",'5. Contrasts'!I131)</f>
        <v/>
      </c>
      <c r="J131" s="211" t="str">
        <f>IF('5. Contrasts'!J131="","",'5. Contrasts'!J131)</f>
        <v/>
      </c>
      <c r="K131" s="211" t="str">
        <f>IF('5. Contrasts'!K131="","",'5. Contrasts'!K131)</f>
        <v/>
      </c>
      <c r="L131" s="211" t="str">
        <f>IF('5. Contrasts'!L131="","",'5. Contrasts'!L131)</f>
        <v/>
      </c>
      <c r="M131" s="211" t="str">
        <f>IF('5. Contrasts'!M131="","",'5. Contrasts'!M131)</f>
        <v/>
      </c>
      <c r="N131" s="211" t="str">
        <f>IF('5. Contrasts'!N131="","",'5. Contrasts'!N131)</f>
        <v/>
      </c>
      <c r="O131" s="211" t="str">
        <f>IF('5. Contrasts'!O131="","",'5. Contrasts'!O131)</f>
        <v/>
      </c>
      <c r="P131" s="211" t="str">
        <f>IF('5. Contrasts'!P131="","",'5. Contrasts'!P131)</f>
        <v/>
      </c>
      <c r="Q131" s="211" t="str">
        <f>IF('5. Contrasts'!Q131="","",'5. Contrasts'!Q131)</f>
        <v/>
      </c>
      <c r="R131" s="211" t="str">
        <f>IF('5. Contrasts'!R131="","",'5. Contrasts'!R131)</f>
        <v/>
      </c>
      <c r="S131" s="211" t="str">
        <f>IF('5. Contrasts'!S131="","",'5. Contrasts'!S131)</f>
        <v/>
      </c>
      <c r="T131" s="211" t="str">
        <f>IF('5. Contrasts'!T131="","",'5. Contrasts'!T131)</f>
        <v/>
      </c>
      <c r="U131" s="211" t="str">
        <f>IF('5. Contrasts'!U131="","",'5. Contrasts'!U131)</f>
        <v/>
      </c>
      <c r="V131" s="211" t="str">
        <f>IF('5. Contrasts'!V131="","",'5. Contrasts'!V131)</f>
        <v/>
      </c>
      <c r="W131" s="211" t="str">
        <f>IF('5. Contrasts'!W131="","",'5. Contrasts'!W131)</f>
        <v/>
      </c>
      <c r="X131" s="211" t="str">
        <f>IF('5. Contrasts'!X131="","",'5. Contrasts'!X131)</f>
        <v/>
      </c>
      <c r="Y131" s="211" t="str">
        <f>IF('5. Contrasts'!Y131="","",'5. Contrasts'!Y131)</f>
        <v/>
      </c>
      <c r="Z131" s="585" t="str">
        <f>IF('5. Contrasts'!Z131="","",'5. Contrasts'!Z131)</f>
        <v/>
      </c>
      <c r="AA131" s="377">
        <f t="shared" si="71"/>
        <v>5</v>
      </c>
      <c r="AC131" s="599"/>
      <c r="AD131" s="81"/>
      <c r="AE131" s="345">
        <f t="shared" si="51"/>
        <v>0</v>
      </c>
      <c r="AF131" s="81"/>
      <c r="AG131" s="81"/>
      <c r="AH131" s="81"/>
      <c r="AI131" s="81"/>
      <c r="AJ131" s="81"/>
      <c r="AK131" s="81"/>
      <c r="AL131" s="81"/>
      <c r="AM131" s="81"/>
      <c r="AN131" s="345">
        <f t="shared" si="52"/>
        <v>0</v>
      </c>
      <c r="AO131" s="345">
        <f t="shared" si="72"/>
        <v>0</v>
      </c>
      <c r="AP131" s="619" t="str">
        <f t="shared" si="53"/>
        <v/>
      </c>
      <c r="AQ131" s="400"/>
      <c r="AR131" s="599"/>
      <c r="AS131" s="81"/>
      <c r="AT131" s="345">
        <f t="shared" si="73"/>
        <v>0</v>
      </c>
      <c r="AU131" s="81"/>
      <c r="AV131" s="81"/>
      <c r="AW131" s="81"/>
      <c r="AX131" s="81"/>
      <c r="AY131" s="81"/>
      <c r="AZ131" s="81"/>
      <c r="BA131" s="81"/>
      <c r="BB131" s="81"/>
      <c r="BC131" s="345">
        <f t="shared" si="74"/>
        <v>0</v>
      </c>
      <c r="BD131" s="345">
        <f t="shared" si="75"/>
        <v>0</v>
      </c>
      <c r="BE131" s="619" t="str">
        <f t="shared" si="76"/>
        <v/>
      </c>
      <c r="BF131" s="400"/>
      <c r="BG131" s="625" t="str">
        <f t="shared" si="54"/>
        <v/>
      </c>
      <c r="BH131" s="346" t="str">
        <f t="shared" si="55"/>
        <v/>
      </c>
      <c r="BI131" s="621"/>
      <c r="BJ131" s="400"/>
      <c r="BK131" s="599"/>
      <c r="BL131" s="81"/>
      <c r="BM131" s="347">
        <f t="shared" si="77"/>
        <v>0</v>
      </c>
      <c r="BN131" s="81"/>
      <c r="BO131" s="81"/>
      <c r="BP131" s="81"/>
      <c r="BQ131" s="81"/>
      <c r="BR131" s="81"/>
      <c r="BS131" s="81"/>
      <c r="BT131" s="81"/>
      <c r="BU131" s="81"/>
      <c r="BV131" s="347">
        <f t="shared" si="78"/>
        <v>0</v>
      </c>
      <c r="BW131" s="347">
        <f t="shared" si="79"/>
        <v>0</v>
      </c>
      <c r="BX131" s="631" t="str">
        <f t="shared" si="80"/>
        <v/>
      </c>
      <c r="BY131" s="400"/>
      <c r="BZ131" s="599"/>
      <c r="CA131" s="81"/>
      <c r="CB131" s="347">
        <f t="shared" si="81"/>
        <v>0</v>
      </c>
      <c r="CC131" s="81"/>
      <c r="CD131" s="81"/>
      <c r="CE131" s="81"/>
      <c r="CF131" s="81"/>
      <c r="CG131" s="81"/>
      <c r="CH131" s="81"/>
      <c r="CI131" s="81"/>
      <c r="CJ131" s="81"/>
      <c r="CK131" s="347">
        <f t="shared" si="82"/>
        <v>0</v>
      </c>
      <c r="CL131" s="347">
        <f t="shared" si="83"/>
        <v>0</v>
      </c>
      <c r="CM131" s="631" t="str">
        <f t="shared" si="84"/>
        <v/>
      </c>
      <c r="CN131" s="400"/>
      <c r="CO131" s="634" t="str">
        <f t="shared" si="85"/>
        <v/>
      </c>
      <c r="CP131" s="631" t="str">
        <f t="shared" si="86"/>
        <v/>
      </c>
    </row>
    <row r="132" spans="1:94" s="378" customFormat="1" ht="12.75" hidden="1" customHeight="1" x14ac:dyDescent="0.2">
      <c r="A132" s="547" t="str">
        <f>IF('5. Contrasts'!A132="","",'5. Contrasts'!A132)</f>
        <v>Major in STEM - 11</v>
      </c>
      <c r="B132" s="211" t="str">
        <f>IF('5. Contrasts'!B132="","",'5. Contrasts'!B132)</f>
        <v/>
      </c>
      <c r="C132" s="211" t="str">
        <f>IF('5. Contrasts'!C132="","",'5. Contrasts'!C132)</f>
        <v/>
      </c>
      <c r="D132" s="91" t="str">
        <f>IF('5. Contrasts'!D132="","",'5. Contrasts'!D132)</f>
        <v/>
      </c>
      <c r="E132" s="212" t="str">
        <f>IF('5. Contrasts'!E132="","",'5. Contrasts'!E132)</f>
        <v>vs.</v>
      </c>
      <c r="F132" s="211" t="str">
        <f>IF('5. Contrasts'!F132="","",'5. Contrasts'!F132)</f>
        <v/>
      </c>
      <c r="G132" s="93" t="str">
        <f>IF('5. Contrasts'!G132="","",'5. Contrasts'!G132)</f>
        <v/>
      </c>
      <c r="H132" s="399" t="str">
        <f>IF('5. Contrasts'!H132="","",'5. Contrasts'!H132)</f>
        <v/>
      </c>
      <c r="I132" s="211" t="str">
        <f>IF('5. Contrasts'!I132="","",'5. Contrasts'!I132)</f>
        <v/>
      </c>
      <c r="J132" s="211" t="str">
        <f>IF('5. Contrasts'!J132="","",'5. Contrasts'!J132)</f>
        <v/>
      </c>
      <c r="K132" s="211" t="str">
        <f>IF('5. Contrasts'!K132="","",'5. Contrasts'!K132)</f>
        <v/>
      </c>
      <c r="L132" s="211" t="str">
        <f>IF('5. Contrasts'!L132="","",'5. Contrasts'!L132)</f>
        <v/>
      </c>
      <c r="M132" s="211" t="str">
        <f>IF('5. Contrasts'!M132="","",'5. Contrasts'!M132)</f>
        <v/>
      </c>
      <c r="N132" s="211" t="str">
        <f>IF('5. Contrasts'!N132="","",'5. Contrasts'!N132)</f>
        <v/>
      </c>
      <c r="O132" s="211" t="str">
        <f>IF('5. Contrasts'!O132="","",'5. Contrasts'!O132)</f>
        <v/>
      </c>
      <c r="P132" s="211" t="str">
        <f>IF('5. Contrasts'!P132="","",'5. Contrasts'!P132)</f>
        <v/>
      </c>
      <c r="Q132" s="211" t="str">
        <f>IF('5. Contrasts'!Q132="","",'5. Contrasts'!Q132)</f>
        <v/>
      </c>
      <c r="R132" s="211" t="str">
        <f>IF('5. Contrasts'!R132="","",'5. Contrasts'!R132)</f>
        <v/>
      </c>
      <c r="S132" s="211" t="str">
        <f>IF('5. Contrasts'!S132="","",'5. Contrasts'!S132)</f>
        <v/>
      </c>
      <c r="T132" s="211" t="str">
        <f>IF('5. Contrasts'!T132="","",'5. Contrasts'!T132)</f>
        <v/>
      </c>
      <c r="U132" s="211" t="str">
        <f>IF('5. Contrasts'!U132="","",'5. Contrasts'!U132)</f>
        <v/>
      </c>
      <c r="V132" s="211" t="str">
        <f>IF('5. Contrasts'!V132="","",'5. Contrasts'!V132)</f>
        <v/>
      </c>
      <c r="W132" s="211" t="str">
        <f>IF('5. Contrasts'!W132="","",'5. Contrasts'!W132)</f>
        <v/>
      </c>
      <c r="X132" s="211" t="str">
        <f>IF('5. Contrasts'!X132="","",'5. Contrasts'!X132)</f>
        <v/>
      </c>
      <c r="Y132" s="211" t="str">
        <f>IF('5. Contrasts'!Y132="","",'5. Contrasts'!Y132)</f>
        <v/>
      </c>
      <c r="Z132" s="585" t="str">
        <f>IF('5. Contrasts'!Z132="","",'5. Contrasts'!Z132)</f>
        <v/>
      </c>
      <c r="AA132" s="377">
        <f t="shared" si="71"/>
        <v>5</v>
      </c>
      <c r="AC132" s="599"/>
      <c r="AD132" s="81"/>
      <c r="AE132" s="345">
        <f t="shared" si="51"/>
        <v>0</v>
      </c>
      <c r="AF132" s="81"/>
      <c r="AG132" s="81"/>
      <c r="AH132" s="81"/>
      <c r="AI132" s="81"/>
      <c r="AJ132" s="81"/>
      <c r="AK132" s="81"/>
      <c r="AL132" s="81"/>
      <c r="AM132" s="81"/>
      <c r="AN132" s="345">
        <f t="shared" si="52"/>
        <v>0</v>
      </c>
      <c r="AO132" s="345">
        <f t="shared" si="72"/>
        <v>0</v>
      </c>
      <c r="AP132" s="619" t="str">
        <f t="shared" si="53"/>
        <v/>
      </c>
      <c r="AQ132" s="400"/>
      <c r="AR132" s="599"/>
      <c r="AS132" s="81"/>
      <c r="AT132" s="345">
        <f t="shared" si="73"/>
        <v>0</v>
      </c>
      <c r="AU132" s="81"/>
      <c r="AV132" s="81"/>
      <c r="AW132" s="81"/>
      <c r="AX132" s="81"/>
      <c r="AY132" s="81"/>
      <c r="AZ132" s="81"/>
      <c r="BA132" s="81"/>
      <c r="BB132" s="81"/>
      <c r="BC132" s="345">
        <f t="shared" si="74"/>
        <v>0</v>
      </c>
      <c r="BD132" s="345">
        <f t="shared" si="75"/>
        <v>0</v>
      </c>
      <c r="BE132" s="619" t="str">
        <f t="shared" si="76"/>
        <v/>
      </c>
      <c r="BF132" s="400"/>
      <c r="BG132" s="625" t="str">
        <f t="shared" si="54"/>
        <v/>
      </c>
      <c r="BH132" s="346" t="str">
        <f t="shared" si="55"/>
        <v/>
      </c>
      <c r="BI132" s="621"/>
      <c r="BJ132" s="400"/>
      <c r="BK132" s="599"/>
      <c r="BL132" s="81"/>
      <c r="BM132" s="347">
        <f t="shared" si="77"/>
        <v>0</v>
      </c>
      <c r="BN132" s="81"/>
      <c r="BO132" s="81"/>
      <c r="BP132" s="81"/>
      <c r="BQ132" s="81"/>
      <c r="BR132" s="81"/>
      <c r="BS132" s="81"/>
      <c r="BT132" s="81"/>
      <c r="BU132" s="81"/>
      <c r="BV132" s="347">
        <f t="shared" si="78"/>
        <v>0</v>
      </c>
      <c r="BW132" s="347">
        <f t="shared" si="79"/>
        <v>0</v>
      </c>
      <c r="BX132" s="631" t="str">
        <f t="shared" si="80"/>
        <v/>
      </c>
      <c r="BY132" s="400"/>
      <c r="BZ132" s="599"/>
      <c r="CA132" s="81"/>
      <c r="CB132" s="347">
        <f t="shared" si="81"/>
        <v>0</v>
      </c>
      <c r="CC132" s="81"/>
      <c r="CD132" s="81"/>
      <c r="CE132" s="81"/>
      <c r="CF132" s="81"/>
      <c r="CG132" s="81"/>
      <c r="CH132" s="81"/>
      <c r="CI132" s="81"/>
      <c r="CJ132" s="81"/>
      <c r="CK132" s="347">
        <f t="shared" si="82"/>
        <v>0</v>
      </c>
      <c r="CL132" s="347">
        <f t="shared" si="83"/>
        <v>0</v>
      </c>
      <c r="CM132" s="631" t="str">
        <f t="shared" si="84"/>
        <v/>
      </c>
      <c r="CN132" s="400"/>
      <c r="CO132" s="634" t="str">
        <f t="shared" si="85"/>
        <v/>
      </c>
      <c r="CP132" s="631" t="str">
        <f t="shared" si="86"/>
        <v/>
      </c>
    </row>
    <row r="133" spans="1:94" s="378" customFormat="1" ht="12.75" hidden="1" customHeight="1" x14ac:dyDescent="0.2">
      <c r="A133" s="547" t="str">
        <f>IF('5. Contrasts'!A133="","",'5. Contrasts'!A133)</f>
        <v>Major in STEM - 12</v>
      </c>
      <c r="B133" s="211" t="str">
        <f>IF('5. Contrasts'!B133="","",'5. Contrasts'!B133)</f>
        <v/>
      </c>
      <c r="C133" s="211" t="str">
        <f>IF('5. Contrasts'!C133="","",'5. Contrasts'!C133)</f>
        <v/>
      </c>
      <c r="D133" s="91" t="str">
        <f>IF('5. Contrasts'!D133="","",'5. Contrasts'!D133)</f>
        <v/>
      </c>
      <c r="E133" s="212" t="str">
        <f>IF('5. Contrasts'!E133="","",'5. Contrasts'!E133)</f>
        <v>vs.</v>
      </c>
      <c r="F133" s="211" t="str">
        <f>IF('5. Contrasts'!F133="","",'5. Contrasts'!F133)</f>
        <v/>
      </c>
      <c r="G133" s="93" t="str">
        <f>IF('5. Contrasts'!G133="","",'5. Contrasts'!G133)</f>
        <v/>
      </c>
      <c r="H133" s="399" t="str">
        <f>IF('5. Contrasts'!H133="","",'5. Contrasts'!H133)</f>
        <v/>
      </c>
      <c r="I133" s="211" t="str">
        <f>IF('5. Contrasts'!I133="","",'5. Contrasts'!I133)</f>
        <v/>
      </c>
      <c r="J133" s="211" t="str">
        <f>IF('5. Contrasts'!J133="","",'5. Contrasts'!J133)</f>
        <v/>
      </c>
      <c r="K133" s="211" t="str">
        <f>IF('5. Contrasts'!K133="","",'5. Contrasts'!K133)</f>
        <v/>
      </c>
      <c r="L133" s="211" t="str">
        <f>IF('5. Contrasts'!L133="","",'5. Contrasts'!L133)</f>
        <v/>
      </c>
      <c r="M133" s="211" t="str">
        <f>IF('5. Contrasts'!M133="","",'5. Contrasts'!M133)</f>
        <v/>
      </c>
      <c r="N133" s="211" t="str">
        <f>IF('5. Contrasts'!N133="","",'5. Contrasts'!N133)</f>
        <v/>
      </c>
      <c r="O133" s="211" t="str">
        <f>IF('5. Contrasts'!O133="","",'5. Contrasts'!O133)</f>
        <v/>
      </c>
      <c r="P133" s="211" t="str">
        <f>IF('5. Contrasts'!P133="","",'5. Contrasts'!P133)</f>
        <v/>
      </c>
      <c r="Q133" s="211" t="str">
        <f>IF('5. Contrasts'!Q133="","",'5. Contrasts'!Q133)</f>
        <v/>
      </c>
      <c r="R133" s="211" t="str">
        <f>IF('5. Contrasts'!R133="","",'5. Contrasts'!R133)</f>
        <v/>
      </c>
      <c r="S133" s="211" t="str">
        <f>IF('5. Contrasts'!S133="","",'5. Contrasts'!S133)</f>
        <v/>
      </c>
      <c r="T133" s="211" t="str">
        <f>IF('5. Contrasts'!T133="","",'5. Contrasts'!T133)</f>
        <v/>
      </c>
      <c r="U133" s="211" t="str">
        <f>IF('5. Contrasts'!U133="","",'5. Contrasts'!U133)</f>
        <v/>
      </c>
      <c r="V133" s="211" t="str">
        <f>IF('5. Contrasts'!V133="","",'5. Contrasts'!V133)</f>
        <v/>
      </c>
      <c r="W133" s="211" t="str">
        <f>IF('5. Contrasts'!W133="","",'5. Contrasts'!W133)</f>
        <v/>
      </c>
      <c r="X133" s="211" t="str">
        <f>IF('5. Contrasts'!X133="","",'5. Contrasts'!X133)</f>
        <v/>
      </c>
      <c r="Y133" s="211" t="str">
        <f>IF('5. Contrasts'!Y133="","",'5. Contrasts'!Y133)</f>
        <v/>
      </c>
      <c r="Z133" s="585" t="str">
        <f>IF('5. Contrasts'!Z133="","",'5. Contrasts'!Z133)</f>
        <v/>
      </c>
      <c r="AA133" s="377">
        <f t="shared" si="71"/>
        <v>5</v>
      </c>
      <c r="AC133" s="599"/>
      <c r="AD133" s="81"/>
      <c r="AE133" s="345">
        <f t="shared" si="51"/>
        <v>0</v>
      </c>
      <c r="AF133" s="81"/>
      <c r="AG133" s="81"/>
      <c r="AH133" s="81"/>
      <c r="AI133" s="81"/>
      <c r="AJ133" s="81"/>
      <c r="AK133" s="81"/>
      <c r="AL133" s="81"/>
      <c r="AM133" s="81"/>
      <c r="AN133" s="345">
        <f t="shared" si="52"/>
        <v>0</v>
      </c>
      <c r="AO133" s="345">
        <f t="shared" si="72"/>
        <v>0</v>
      </c>
      <c r="AP133" s="619" t="str">
        <f t="shared" si="53"/>
        <v/>
      </c>
      <c r="AQ133" s="400"/>
      <c r="AR133" s="599"/>
      <c r="AS133" s="81"/>
      <c r="AT133" s="345">
        <f t="shared" si="73"/>
        <v>0</v>
      </c>
      <c r="AU133" s="81"/>
      <c r="AV133" s="81"/>
      <c r="AW133" s="81"/>
      <c r="AX133" s="81"/>
      <c r="AY133" s="81"/>
      <c r="AZ133" s="81"/>
      <c r="BA133" s="81"/>
      <c r="BB133" s="81"/>
      <c r="BC133" s="345">
        <f t="shared" si="74"/>
        <v>0</v>
      </c>
      <c r="BD133" s="345">
        <f t="shared" si="75"/>
        <v>0</v>
      </c>
      <c r="BE133" s="619" t="str">
        <f t="shared" si="76"/>
        <v/>
      </c>
      <c r="BF133" s="400"/>
      <c r="BG133" s="625" t="str">
        <f t="shared" si="54"/>
        <v/>
      </c>
      <c r="BH133" s="346" t="str">
        <f t="shared" si="55"/>
        <v/>
      </c>
      <c r="BI133" s="621"/>
      <c r="BJ133" s="400"/>
      <c r="BK133" s="599"/>
      <c r="BL133" s="81"/>
      <c r="BM133" s="347">
        <f t="shared" si="77"/>
        <v>0</v>
      </c>
      <c r="BN133" s="81"/>
      <c r="BO133" s="81"/>
      <c r="BP133" s="81"/>
      <c r="BQ133" s="81"/>
      <c r="BR133" s="81"/>
      <c r="BS133" s="81"/>
      <c r="BT133" s="81"/>
      <c r="BU133" s="81"/>
      <c r="BV133" s="347">
        <f t="shared" si="78"/>
        <v>0</v>
      </c>
      <c r="BW133" s="347">
        <f t="shared" si="79"/>
        <v>0</v>
      </c>
      <c r="BX133" s="631" t="str">
        <f t="shared" si="80"/>
        <v/>
      </c>
      <c r="BY133" s="400"/>
      <c r="BZ133" s="599"/>
      <c r="CA133" s="81"/>
      <c r="CB133" s="347">
        <f t="shared" si="81"/>
        <v>0</v>
      </c>
      <c r="CC133" s="81"/>
      <c r="CD133" s="81"/>
      <c r="CE133" s="81"/>
      <c r="CF133" s="81"/>
      <c r="CG133" s="81"/>
      <c r="CH133" s="81"/>
      <c r="CI133" s="81"/>
      <c r="CJ133" s="81"/>
      <c r="CK133" s="347">
        <f t="shared" si="82"/>
        <v>0</v>
      </c>
      <c r="CL133" s="347">
        <f t="shared" si="83"/>
        <v>0</v>
      </c>
      <c r="CM133" s="631" t="str">
        <f t="shared" si="84"/>
        <v/>
      </c>
      <c r="CN133" s="400"/>
      <c r="CO133" s="634" t="str">
        <f t="shared" si="85"/>
        <v/>
      </c>
      <c r="CP133" s="631" t="str">
        <f t="shared" si="86"/>
        <v/>
      </c>
    </row>
    <row r="134" spans="1:94" s="378" customFormat="1" ht="12.75" hidden="1" customHeight="1" x14ac:dyDescent="0.2">
      <c r="A134" s="547" t="str">
        <f>IF('5. Contrasts'!A134="","",'5. Contrasts'!A134)</f>
        <v>Major in STEM - 13</v>
      </c>
      <c r="B134" s="211" t="str">
        <f>IF('5. Contrasts'!B134="","",'5. Contrasts'!B134)</f>
        <v/>
      </c>
      <c r="C134" s="211" t="str">
        <f>IF('5. Contrasts'!C134="","",'5. Contrasts'!C134)</f>
        <v/>
      </c>
      <c r="D134" s="91" t="str">
        <f>IF('5. Contrasts'!D134="","",'5. Contrasts'!D134)</f>
        <v/>
      </c>
      <c r="E134" s="212" t="str">
        <f>IF('5. Contrasts'!E134="","",'5. Contrasts'!E134)</f>
        <v>vs.</v>
      </c>
      <c r="F134" s="211" t="str">
        <f>IF('5. Contrasts'!F134="","",'5. Contrasts'!F134)</f>
        <v/>
      </c>
      <c r="G134" s="93" t="str">
        <f>IF('5. Contrasts'!G134="","",'5. Contrasts'!G134)</f>
        <v/>
      </c>
      <c r="H134" s="399" t="str">
        <f>IF('5. Contrasts'!H134="","",'5. Contrasts'!H134)</f>
        <v/>
      </c>
      <c r="I134" s="211" t="str">
        <f>IF('5. Contrasts'!I134="","",'5. Contrasts'!I134)</f>
        <v/>
      </c>
      <c r="J134" s="211" t="str">
        <f>IF('5. Contrasts'!J134="","",'5. Contrasts'!J134)</f>
        <v/>
      </c>
      <c r="K134" s="211" t="str">
        <f>IF('5. Contrasts'!K134="","",'5. Contrasts'!K134)</f>
        <v/>
      </c>
      <c r="L134" s="211" t="str">
        <f>IF('5. Contrasts'!L134="","",'5. Contrasts'!L134)</f>
        <v/>
      </c>
      <c r="M134" s="211" t="str">
        <f>IF('5. Contrasts'!M134="","",'5. Contrasts'!M134)</f>
        <v/>
      </c>
      <c r="N134" s="211" t="str">
        <f>IF('5. Contrasts'!N134="","",'5. Contrasts'!N134)</f>
        <v/>
      </c>
      <c r="O134" s="211" t="str">
        <f>IF('5. Contrasts'!O134="","",'5. Contrasts'!O134)</f>
        <v/>
      </c>
      <c r="P134" s="211" t="str">
        <f>IF('5. Contrasts'!P134="","",'5. Contrasts'!P134)</f>
        <v/>
      </c>
      <c r="Q134" s="211" t="str">
        <f>IF('5. Contrasts'!Q134="","",'5. Contrasts'!Q134)</f>
        <v/>
      </c>
      <c r="R134" s="211" t="str">
        <f>IF('5. Contrasts'!R134="","",'5. Contrasts'!R134)</f>
        <v/>
      </c>
      <c r="S134" s="211" t="str">
        <f>IF('5. Contrasts'!S134="","",'5. Contrasts'!S134)</f>
        <v/>
      </c>
      <c r="T134" s="211" t="str">
        <f>IF('5. Contrasts'!T134="","",'5. Contrasts'!T134)</f>
        <v/>
      </c>
      <c r="U134" s="211" t="str">
        <f>IF('5. Contrasts'!U134="","",'5. Contrasts'!U134)</f>
        <v/>
      </c>
      <c r="V134" s="211" t="str">
        <f>IF('5. Contrasts'!V134="","",'5. Contrasts'!V134)</f>
        <v/>
      </c>
      <c r="W134" s="211" t="str">
        <f>IF('5. Contrasts'!W134="","",'5. Contrasts'!W134)</f>
        <v/>
      </c>
      <c r="X134" s="211" t="str">
        <f>IF('5. Contrasts'!X134="","",'5. Contrasts'!X134)</f>
        <v/>
      </c>
      <c r="Y134" s="211" t="str">
        <f>IF('5. Contrasts'!Y134="","",'5. Contrasts'!Y134)</f>
        <v/>
      </c>
      <c r="Z134" s="585" t="str">
        <f>IF('5. Contrasts'!Z134="","",'5. Contrasts'!Z134)</f>
        <v/>
      </c>
      <c r="AA134" s="377">
        <f t="shared" si="71"/>
        <v>5</v>
      </c>
      <c r="AC134" s="599"/>
      <c r="AD134" s="81"/>
      <c r="AE134" s="345">
        <f t="shared" si="51"/>
        <v>0</v>
      </c>
      <c r="AF134" s="81"/>
      <c r="AG134" s="81"/>
      <c r="AH134" s="81"/>
      <c r="AI134" s="81"/>
      <c r="AJ134" s="81"/>
      <c r="AK134" s="81"/>
      <c r="AL134" s="81"/>
      <c r="AM134" s="81"/>
      <c r="AN134" s="345">
        <f t="shared" si="52"/>
        <v>0</v>
      </c>
      <c r="AO134" s="345">
        <f t="shared" si="72"/>
        <v>0</v>
      </c>
      <c r="AP134" s="619" t="str">
        <f t="shared" si="53"/>
        <v/>
      </c>
      <c r="AQ134" s="400"/>
      <c r="AR134" s="599"/>
      <c r="AS134" s="81"/>
      <c r="AT134" s="345">
        <f t="shared" si="73"/>
        <v>0</v>
      </c>
      <c r="AU134" s="81"/>
      <c r="AV134" s="81"/>
      <c r="AW134" s="81"/>
      <c r="AX134" s="81"/>
      <c r="AY134" s="81"/>
      <c r="AZ134" s="81"/>
      <c r="BA134" s="81"/>
      <c r="BB134" s="81"/>
      <c r="BC134" s="345">
        <f t="shared" si="74"/>
        <v>0</v>
      </c>
      <c r="BD134" s="345">
        <f t="shared" si="75"/>
        <v>0</v>
      </c>
      <c r="BE134" s="619" t="str">
        <f t="shared" si="76"/>
        <v/>
      </c>
      <c r="BF134" s="400"/>
      <c r="BG134" s="625" t="str">
        <f t="shared" si="54"/>
        <v/>
      </c>
      <c r="BH134" s="346" t="str">
        <f t="shared" si="55"/>
        <v/>
      </c>
      <c r="BI134" s="621"/>
      <c r="BJ134" s="400"/>
      <c r="BK134" s="599"/>
      <c r="BL134" s="81"/>
      <c r="BM134" s="347">
        <f t="shared" si="77"/>
        <v>0</v>
      </c>
      <c r="BN134" s="81"/>
      <c r="BO134" s="81"/>
      <c r="BP134" s="81"/>
      <c r="BQ134" s="81"/>
      <c r="BR134" s="81"/>
      <c r="BS134" s="81"/>
      <c r="BT134" s="81"/>
      <c r="BU134" s="81"/>
      <c r="BV134" s="347">
        <f t="shared" si="78"/>
        <v>0</v>
      </c>
      <c r="BW134" s="347">
        <f t="shared" si="79"/>
        <v>0</v>
      </c>
      <c r="BX134" s="631" t="str">
        <f t="shared" si="80"/>
        <v/>
      </c>
      <c r="BY134" s="400"/>
      <c r="BZ134" s="599"/>
      <c r="CA134" s="81"/>
      <c r="CB134" s="347">
        <f t="shared" si="81"/>
        <v>0</v>
      </c>
      <c r="CC134" s="81"/>
      <c r="CD134" s="81"/>
      <c r="CE134" s="81"/>
      <c r="CF134" s="81"/>
      <c r="CG134" s="81"/>
      <c r="CH134" s="81"/>
      <c r="CI134" s="81"/>
      <c r="CJ134" s="81"/>
      <c r="CK134" s="347">
        <f t="shared" si="82"/>
        <v>0</v>
      </c>
      <c r="CL134" s="347">
        <f t="shared" si="83"/>
        <v>0</v>
      </c>
      <c r="CM134" s="631" t="str">
        <f t="shared" si="84"/>
        <v/>
      </c>
      <c r="CN134" s="400"/>
      <c r="CO134" s="634" t="str">
        <f t="shared" si="85"/>
        <v/>
      </c>
      <c r="CP134" s="631" t="str">
        <f t="shared" si="86"/>
        <v/>
      </c>
    </row>
    <row r="135" spans="1:94" s="378" customFormat="1" ht="12.75" hidden="1" customHeight="1" x14ac:dyDescent="0.2">
      <c r="A135" s="547" t="str">
        <f>IF('5. Contrasts'!A135="","",'5. Contrasts'!A135)</f>
        <v>Major in STEM - 14</v>
      </c>
      <c r="B135" s="211" t="str">
        <f>IF('5. Contrasts'!B135="","",'5. Contrasts'!B135)</f>
        <v/>
      </c>
      <c r="C135" s="211" t="str">
        <f>IF('5. Contrasts'!C135="","",'5. Contrasts'!C135)</f>
        <v/>
      </c>
      <c r="D135" s="91" t="str">
        <f>IF('5. Contrasts'!D135="","",'5. Contrasts'!D135)</f>
        <v/>
      </c>
      <c r="E135" s="212" t="str">
        <f>IF('5. Contrasts'!E135="","",'5. Contrasts'!E135)</f>
        <v>vs.</v>
      </c>
      <c r="F135" s="211" t="str">
        <f>IF('5. Contrasts'!F135="","",'5. Contrasts'!F135)</f>
        <v/>
      </c>
      <c r="G135" s="93" t="str">
        <f>IF('5. Contrasts'!G135="","",'5. Contrasts'!G135)</f>
        <v/>
      </c>
      <c r="H135" s="399" t="str">
        <f>IF('5. Contrasts'!H135="","",'5. Contrasts'!H135)</f>
        <v/>
      </c>
      <c r="I135" s="211" t="str">
        <f>IF('5. Contrasts'!I135="","",'5. Contrasts'!I135)</f>
        <v/>
      </c>
      <c r="J135" s="211" t="str">
        <f>IF('5. Contrasts'!J135="","",'5. Contrasts'!J135)</f>
        <v/>
      </c>
      <c r="K135" s="211" t="str">
        <f>IF('5. Contrasts'!K135="","",'5. Contrasts'!K135)</f>
        <v/>
      </c>
      <c r="L135" s="211" t="str">
        <f>IF('5. Contrasts'!L135="","",'5. Contrasts'!L135)</f>
        <v/>
      </c>
      <c r="M135" s="211" t="str">
        <f>IF('5. Contrasts'!M135="","",'5. Contrasts'!M135)</f>
        <v/>
      </c>
      <c r="N135" s="211" t="str">
        <f>IF('5. Contrasts'!N135="","",'5. Contrasts'!N135)</f>
        <v/>
      </c>
      <c r="O135" s="211" t="str">
        <f>IF('5. Contrasts'!O135="","",'5. Contrasts'!O135)</f>
        <v/>
      </c>
      <c r="P135" s="211" t="str">
        <f>IF('5. Contrasts'!P135="","",'5. Contrasts'!P135)</f>
        <v/>
      </c>
      <c r="Q135" s="211" t="str">
        <f>IF('5. Contrasts'!Q135="","",'5. Contrasts'!Q135)</f>
        <v/>
      </c>
      <c r="R135" s="211" t="str">
        <f>IF('5. Contrasts'!R135="","",'5. Contrasts'!R135)</f>
        <v/>
      </c>
      <c r="S135" s="211" t="str">
        <f>IF('5. Contrasts'!S135="","",'5. Contrasts'!S135)</f>
        <v/>
      </c>
      <c r="T135" s="211" t="str">
        <f>IF('5. Contrasts'!T135="","",'5. Contrasts'!T135)</f>
        <v/>
      </c>
      <c r="U135" s="211" t="str">
        <f>IF('5. Contrasts'!U135="","",'5. Contrasts'!U135)</f>
        <v/>
      </c>
      <c r="V135" s="211" t="str">
        <f>IF('5. Contrasts'!V135="","",'5. Contrasts'!V135)</f>
        <v/>
      </c>
      <c r="W135" s="211" t="str">
        <f>IF('5. Contrasts'!W135="","",'5. Contrasts'!W135)</f>
        <v/>
      </c>
      <c r="X135" s="211" t="str">
        <f>IF('5. Contrasts'!X135="","",'5. Contrasts'!X135)</f>
        <v/>
      </c>
      <c r="Y135" s="211" t="str">
        <f>IF('5. Contrasts'!Y135="","",'5. Contrasts'!Y135)</f>
        <v/>
      </c>
      <c r="Z135" s="585" t="str">
        <f>IF('5. Contrasts'!Z135="","",'5. Contrasts'!Z135)</f>
        <v/>
      </c>
      <c r="AA135" s="377">
        <f t="shared" si="71"/>
        <v>5</v>
      </c>
      <c r="AC135" s="599"/>
      <c r="AD135" s="81"/>
      <c r="AE135" s="345">
        <f t="shared" si="51"/>
        <v>0</v>
      </c>
      <c r="AF135" s="81"/>
      <c r="AG135" s="81"/>
      <c r="AH135" s="81"/>
      <c r="AI135" s="81"/>
      <c r="AJ135" s="81"/>
      <c r="AK135" s="81"/>
      <c r="AL135" s="81"/>
      <c r="AM135" s="81"/>
      <c r="AN135" s="345">
        <f t="shared" si="52"/>
        <v>0</v>
      </c>
      <c r="AO135" s="345">
        <f t="shared" si="72"/>
        <v>0</v>
      </c>
      <c r="AP135" s="619" t="str">
        <f t="shared" si="53"/>
        <v/>
      </c>
      <c r="AQ135" s="400"/>
      <c r="AR135" s="599"/>
      <c r="AS135" s="81"/>
      <c r="AT135" s="345">
        <f t="shared" si="73"/>
        <v>0</v>
      </c>
      <c r="AU135" s="81"/>
      <c r="AV135" s="81"/>
      <c r="AW135" s="81"/>
      <c r="AX135" s="81"/>
      <c r="AY135" s="81"/>
      <c r="AZ135" s="81"/>
      <c r="BA135" s="81"/>
      <c r="BB135" s="81"/>
      <c r="BC135" s="345">
        <f t="shared" si="74"/>
        <v>0</v>
      </c>
      <c r="BD135" s="345">
        <f t="shared" si="75"/>
        <v>0</v>
      </c>
      <c r="BE135" s="619" t="str">
        <f t="shared" si="76"/>
        <v/>
      </c>
      <c r="BF135" s="400"/>
      <c r="BG135" s="625" t="str">
        <f t="shared" si="54"/>
        <v/>
      </c>
      <c r="BH135" s="346" t="str">
        <f t="shared" si="55"/>
        <v/>
      </c>
      <c r="BI135" s="621"/>
      <c r="BJ135" s="400"/>
      <c r="BK135" s="599"/>
      <c r="BL135" s="81"/>
      <c r="BM135" s="347">
        <f t="shared" si="77"/>
        <v>0</v>
      </c>
      <c r="BN135" s="81"/>
      <c r="BO135" s="81"/>
      <c r="BP135" s="81"/>
      <c r="BQ135" s="81"/>
      <c r="BR135" s="81"/>
      <c r="BS135" s="81"/>
      <c r="BT135" s="81"/>
      <c r="BU135" s="81"/>
      <c r="BV135" s="347">
        <f t="shared" si="78"/>
        <v>0</v>
      </c>
      <c r="BW135" s="347">
        <f t="shared" si="79"/>
        <v>0</v>
      </c>
      <c r="BX135" s="631" t="str">
        <f t="shared" si="80"/>
        <v/>
      </c>
      <c r="BY135" s="400"/>
      <c r="BZ135" s="599"/>
      <c r="CA135" s="81"/>
      <c r="CB135" s="347">
        <f t="shared" si="81"/>
        <v>0</v>
      </c>
      <c r="CC135" s="81"/>
      <c r="CD135" s="81"/>
      <c r="CE135" s="81"/>
      <c r="CF135" s="81"/>
      <c r="CG135" s="81"/>
      <c r="CH135" s="81"/>
      <c r="CI135" s="81"/>
      <c r="CJ135" s="81"/>
      <c r="CK135" s="347">
        <f t="shared" si="82"/>
        <v>0</v>
      </c>
      <c r="CL135" s="347">
        <f t="shared" si="83"/>
        <v>0</v>
      </c>
      <c r="CM135" s="631" t="str">
        <f t="shared" si="84"/>
        <v/>
      </c>
      <c r="CN135" s="400"/>
      <c r="CO135" s="634" t="str">
        <f t="shared" si="85"/>
        <v/>
      </c>
      <c r="CP135" s="631" t="str">
        <f t="shared" si="86"/>
        <v/>
      </c>
    </row>
    <row r="136" spans="1:94" s="378" customFormat="1" ht="12.75" hidden="1" customHeight="1" x14ac:dyDescent="0.2">
      <c r="A136" s="547" t="str">
        <f>IF('5. Contrasts'!A136="","",'5. Contrasts'!A136)</f>
        <v>Major in STEM - 15</v>
      </c>
      <c r="B136" s="211" t="str">
        <f>IF('5. Contrasts'!B136="","",'5. Contrasts'!B136)</f>
        <v/>
      </c>
      <c r="C136" s="211" t="str">
        <f>IF('5. Contrasts'!C136="","",'5. Contrasts'!C136)</f>
        <v/>
      </c>
      <c r="D136" s="91" t="str">
        <f>IF('5. Contrasts'!D136="","",'5. Contrasts'!D136)</f>
        <v/>
      </c>
      <c r="E136" s="212" t="str">
        <f>IF('5. Contrasts'!E136="","",'5. Contrasts'!E136)</f>
        <v>vs.</v>
      </c>
      <c r="F136" s="211" t="str">
        <f>IF('5. Contrasts'!F136="","",'5. Contrasts'!F136)</f>
        <v/>
      </c>
      <c r="G136" s="93" t="str">
        <f>IF('5. Contrasts'!G136="","",'5. Contrasts'!G136)</f>
        <v/>
      </c>
      <c r="H136" s="399" t="str">
        <f>IF('5. Contrasts'!H136="","",'5. Contrasts'!H136)</f>
        <v/>
      </c>
      <c r="I136" s="211" t="str">
        <f>IF('5. Contrasts'!I136="","",'5. Contrasts'!I136)</f>
        <v/>
      </c>
      <c r="J136" s="211" t="str">
        <f>IF('5. Contrasts'!J136="","",'5. Contrasts'!J136)</f>
        <v/>
      </c>
      <c r="K136" s="211" t="str">
        <f>IF('5. Contrasts'!K136="","",'5. Contrasts'!K136)</f>
        <v/>
      </c>
      <c r="L136" s="211" t="str">
        <f>IF('5. Contrasts'!L136="","",'5. Contrasts'!L136)</f>
        <v/>
      </c>
      <c r="M136" s="211" t="str">
        <f>IF('5. Contrasts'!M136="","",'5. Contrasts'!M136)</f>
        <v/>
      </c>
      <c r="N136" s="211" t="str">
        <f>IF('5. Contrasts'!N136="","",'5. Contrasts'!N136)</f>
        <v/>
      </c>
      <c r="O136" s="211" t="str">
        <f>IF('5. Contrasts'!O136="","",'5. Contrasts'!O136)</f>
        <v/>
      </c>
      <c r="P136" s="211" t="str">
        <f>IF('5. Contrasts'!P136="","",'5. Contrasts'!P136)</f>
        <v/>
      </c>
      <c r="Q136" s="211" t="str">
        <f>IF('5. Contrasts'!Q136="","",'5. Contrasts'!Q136)</f>
        <v/>
      </c>
      <c r="R136" s="211" t="str">
        <f>IF('5. Contrasts'!R136="","",'5. Contrasts'!R136)</f>
        <v/>
      </c>
      <c r="S136" s="211" t="str">
        <f>IF('5. Contrasts'!S136="","",'5. Contrasts'!S136)</f>
        <v/>
      </c>
      <c r="T136" s="211" t="str">
        <f>IF('5. Contrasts'!T136="","",'5. Contrasts'!T136)</f>
        <v/>
      </c>
      <c r="U136" s="211" t="str">
        <f>IF('5. Contrasts'!U136="","",'5. Contrasts'!U136)</f>
        <v/>
      </c>
      <c r="V136" s="211" t="str">
        <f>IF('5. Contrasts'!V136="","",'5. Contrasts'!V136)</f>
        <v/>
      </c>
      <c r="W136" s="211" t="str">
        <f>IF('5. Contrasts'!W136="","",'5. Contrasts'!W136)</f>
        <v/>
      </c>
      <c r="X136" s="211" t="str">
        <f>IF('5. Contrasts'!X136="","",'5. Contrasts'!X136)</f>
        <v/>
      </c>
      <c r="Y136" s="211" t="str">
        <f>IF('5. Contrasts'!Y136="","",'5. Contrasts'!Y136)</f>
        <v/>
      </c>
      <c r="Z136" s="585" t="str">
        <f>IF('5. Contrasts'!Z136="","",'5. Contrasts'!Z136)</f>
        <v/>
      </c>
      <c r="AA136" s="377">
        <f t="shared" si="71"/>
        <v>5</v>
      </c>
      <c r="AC136" s="599"/>
      <c r="AD136" s="81"/>
      <c r="AE136" s="345">
        <f t="shared" si="51"/>
        <v>0</v>
      </c>
      <c r="AF136" s="81"/>
      <c r="AG136" s="81"/>
      <c r="AH136" s="81"/>
      <c r="AI136" s="81"/>
      <c r="AJ136" s="81"/>
      <c r="AK136" s="81"/>
      <c r="AL136" s="81"/>
      <c r="AM136" s="81"/>
      <c r="AN136" s="345">
        <f t="shared" si="52"/>
        <v>0</v>
      </c>
      <c r="AO136" s="345">
        <f t="shared" si="72"/>
        <v>0</v>
      </c>
      <c r="AP136" s="619" t="str">
        <f t="shared" si="53"/>
        <v/>
      </c>
      <c r="AQ136" s="400"/>
      <c r="AR136" s="599"/>
      <c r="AS136" s="81"/>
      <c r="AT136" s="345">
        <f t="shared" si="73"/>
        <v>0</v>
      </c>
      <c r="AU136" s="81"/>
      <c r="AV136" s="81"/>
      <c r="AW136" s="81"/>
      <c r="AX136" s="81"/>
      <c r="AY136" s="81"/>
      <c r="AZ136" s="81"/>
      <c r="BA136" s="81"/>
      <c r="BB136" s="81"/>
      <c r="BC136" s="345">
        <f t="shared" si="74"/>
        <v>0</v>
      </c>
      <c r="BD136" s="345">
        <f t="shared" si="75"/>
        <v>0</v>
      </c>
      <c r="BE136" s="619" t="str">
        <f t="shared" si="76"/>
        <v/>
      </c>
      <c r="BF136" s="400"/>
      <c r="BG136" s="625" t="str">
        <f t="shared" si="54"/>
        <v/>
      </c>
      <c r="BH136" s="346" t="str">
        <f t="shared" si="55"/>
        <v/>
      </c>
      <c r="BI136" s="621"/>
      <c r="BJ136" s="400"/>
      <c r="BK136" s="599"/>
      <c r="BL136" s="81"/>
      <c r="BM136" s="347">
        <f t="shared" si="77"/>
        <v>0</v>
      </c>
      <c r="BN136" s="81"/>
      <c r="BO136" s="81"/>
      <c r="BP136" s="81"/>
      <c r="BQ136" s="81"/>
      <c r="BR136" s="81"/>
      <c r="BS136" s="81"/>
      <c r="BT136" s="81"/>
      <c r="BU136" s="81"/>
      <c r="BV136" s="347">
        <f t="shared" si="78"/>
        <v>0</v>
      </c>
      <c r="BW136" s="347">
        <f t="shared" si="79"/>
        <v>0</v>
      </c>
      <c r="BX136" s="631" t="str">
        <f t="shared" si="80"/>
        <v/>
      </c>
      <c r="BY136" s="400"/>
      <c r="BZ136" s="599"/>
      <c r="CA136" s="81"/>
      <c r="CB136" s="347">
        <f t="shared" si="81"/>
        <v>0</v>
      </c>
      <c r="CC136" s="81"/>
      <c r="CD136" s="81"/>
      <c r="CE136" s="81"/>
      <c r="CF136" s="81"/>
      <c r="CG136" s="81"/>
      <c r="CH136" s="81"/>
      <c r="CI136" s="81"/>
      <c r="CJ136" s="81"/>
      <c r="CK136" s="347">
        <f t="shared" si="82"/>
        <v>0</v>
      </c>
      <c r="CL136" s="347">
        <f t="shared" si="83"/>
        <v>0</v>
      </c>
      <c r="CM136" s="631" t="str">
        <f t="shared" si="84"/>
        <v/>
      </c>
      <c r="CN136" s="400"/>
      <c r="CO136" s="634" t="str">
        <f t="shared" si="85"/>
        <v/>
      </c>
      <c r="CP136" s="631" t="str">
        <f t="shared" si="86"/>
        <v/>
      </c>
    </row>
    <row r="137" spans="1:94" s="378" customFormat="1" ht="12.75" hidden="1" customHeight="1" x14ac:dyDescent="0.2">
      <c r="A137" s="547" t="str">
        <f>IF('5. Contrasts'!A137="","",'5. Contrasts'!A137)</f>
        <v>Major in STEM - 16</v>
      </c>
      <c r="B137" s="211" t="str">
        <f>IF('5. Contrasts'!B137="","",'5. Contrasts'!B137)</f>
        <v/>
      </c>
      <c r="C137" s="211" t="str">
        <f>IF('5. Contrasts'!C137="","",'5. Contrasts'!C137)</f>
        <v/>
      </c>
      <c r="D137" s="91" t="str">
        <f>IF('5. Contrasts'!D137="","",'5. Contrasts'!D137)</f>
        <v/>
      </c>
      <c r="E137" s="212" t="str">
        <f>IF('5. Contrasts'!E137="","",'5. Contrasts'!E137)</f>
        <v>vs.</v>
      </c>
      <c r="F137" s="211" t="str">
        <f>IF('5. Contrasts'!F137="","",'5. Contrasts'!F137)</f>
        <v/>
      </c>
      <c r="G137" s="93" t="str">
        <f>IF('5. Contrasts'!G137="","",'5. Contrasts'!G137)</f>
        <v/>
      </c>
      <c r="H137" s="399" t="str">
        <f>IF('5. Contrasts'!H137="","",'5. Contrasts'!H137)</f>
        <v/>
      </c>
      <c r="I137" s="211" t="str">
        <f>IF('5. Contrasts'!I137="","",'5. Contrasts'!I137)</f>
        <v/>
      </c>
      <c r="J137" s="211" t="str">
        <f>IF('5. Contrasts'!J137="","",'5. Contrasts'!J137)</f>
        <v/>
      </c>
      <c r="K137" s="211" t="str">
        <f>IF('5. Contrasts'!K137="","",'5. Contrasts'!K137)</f>
        <v/>
      </c>
      <c r="L137" s="211" t="str">
        <f>IF('5. Contrasts'!L137="","",'5. Contrasts'!L137)</f>
        <v/>
      </c>
      <c r="M137" s="211" t="str">
        <f>IF('5. Contrasts'!M137="","",'5. Contrasts'!M137)</f>
        <v/>
      </c>
      <c r="N137" s="211" t="str">
        <f>IF('5. Contrasts'!N137="","",'5. Contrasts'!N137)</f>
        <v/>
      </c>
      <c r="O137" s="211" t="str">
        <f>IF('5. Contrasts'!O137="","",'5. Contrasts'!O137)</f>
        <v/>
      </c>
      <c r="P137" s="211" t="str">
        <f>IF('5. Contrasts'!P137="","",'5. Contrasts'!P137)</f>
        <v/>
      </c>
      <c r="Q137" s="211" t="str">
        <f>IF('5. Contrasts'!Q137="","",'5. Contrasts'!Q137)</f>
        <v/>
      </c>
      <c r="R137" s="211" t="str">
        <f>IF('5. Contrasts'!R137="","",'5. Contrasts'!R137)</f>
        <v/>
      </c>
      <c r="S137" s="211" t="str">
        <f>IF('5. Contrasts'!S137="","",'5. Contrasts'!S137)</f>
        <v/>
      </c>
      <c r="T137" s="211" t="str">
        <f>IF('5. Contrasts'!T137="","",'5. Contrasts'!T137)</f>
        <v/>
      </c>
      <c r="U137" s="211" t="str">
        <f>IF('5. Contrasts'!U137="","",'5. Contrasts'!U137)</f>
        <v/>
      </c>
      <c r="V137" s="211" t="str">
        <f>IF('5. Contrasts'!V137="","",'5. Contrasts'!V137)</f>
        <v/>
      </c>
      <c r="W137" s="211" t="str">
        <f>IF('5. Contrasts'!W137="","",'5. Contrasts'!W137)</f>
        <v/>
      </c>
      <c r="X137" s="211" t="str">
        <f>IF('5. Contrasts'!X137="","",'5. Contrasts'!X137)</f>
        <v/>
      </c>
      <c r="Y137" s="211" t="str">
        <f>IF('5. Contrasts'!Y137="","",'5. Contrasts'!Y137)</f>
        <v/>
      </c>
      <c r="Z137" s="585" t="str">
        <f>IF('5. Contrasts'!Z137="","",'5. Contrasts'!Z137)</f>
        <v/>
      </c>
      <c r="AA137" s="377">
        <f t="shared" si="71"/>
        <v>5</v>
      </c>
      <c r="AC137" s="599"/>
      <c r="AD137" s="81"/>
      <c r="AE137" s="345">
        <f t="shared" si="51"/>
        <v>0</v>
      </c>
      <c r="AF137" s="81"/>
      <c r="AG137" s="81"/>
      <c r="AH137" s="81"/>
      <c r="AI137" s="81"/>
      <c r="AJ137" s="81"/>
      <c r="AK137" s="81"/>
      <c r="AL137" s="81"/>
      <c r="AM137" s="81"/>
      <c r="AN137" s="345">
        <f t="shared" si="52"/>
        <v>0</v>
      </c>
      <c r="AO137" s="345">
        <f t="shared" si="72"/>
        <v>0</v>
      </c>
      <c r="AP137" s="619" t="str">
        <f t="shared" si="53"/>
        <v/>
      </c>
      <c r="AQ137" s="400"/>
      <c r="AR137" s="599"/>
      <c r="AS137" s="81"/>
      <c r="AT137" s="345">
        <f t="shared" si="73"/>
        <v>0</v>
      </c>
      <c r="AU137" s="81"/>
      <c r="AV137" s="81"/>
      <c r="AW137" s="81"/>
      <c r="AX137" s="81"/>
      <c r="AY137" s="81"/>
      <c r="AZ137" s="81"/>
      <c r="BA137" s="81"/>
      <c r="BB137" s="81"/>
      <c r="BC137" s="345">
        <f t="shared" si="74"/>
        <v>0</v>
      </c>
      <c r="BD137" s="345">
        <f t="shared" si="75"/>
        <v>0</v>
      </c>
      <c r="BE137" s="619" t="str">
        <f t="shared" si="76"/>
        <v/>
      </c>
      <c r="BF137" s="400"/>
      <c r="BG137" s="625" t="str">
        <f t="shared" si="54"/>
        <v/>
      </c>
      <c r="BH137" s="346" t="str">
        <f t="shared" si="55"/>
        <v/>
      </c>
      <c r="BI137" s="621"/>
      <c r="BJ137" s="400"/>
      <c r="BK137" s="599"/>
      <c r="BL137" s="81"/>
      <c r="BM137" s="347">
        <f t="shared" si="77"/>
        <v>0</v>
      </c>
      <c r="BN137" s="81"/>
      <c r="BO137" s="81"/>
      <c r="BP137" s="81"/>
      <c r="BQ137" s="81"/>
      <c r="BR137" s="81"/>
      <c r="BS137" s="81"/>
      <c r="BT137" s="81"/>
      <c r="BU137" s="81"/>
      <c r="BV137" s="347">
        <f t="shared" si="78"/>
        <v>0</v>
      </c>
      <c r="BW137" s="347">
        <f t="shared" si="79"/>
        <v>0</v>
      </c>
      <c r="BX137" s="631" t="str">
        <f t="shared" si="80"/>
        <v/>
      </c>
      <c r="BY137" s="400"/>
      <c r="BZ137" s="599"/>
      <c r="CA137" s="81"/>
      <c r="CB137" s="347">
        <f t="shared" si="81"/>
        <v>0</v>
      </c>
      <c r="CC137" s="81"/>
      <c r="CD137" s="81"/>
      <c r="CE137" s="81"/>
      <c r="CF137" s="81"/>
      <c r="CG137" s="81"/>
      <c r="CH137" s="81"/>
      <c r="CI137" s="81"/>
      <c r="CJ137" s="81"/>
      <c r="CK137" s="347">
        <f t="shared" si="82"/>
        <v>0</v>
      </c>
      <c r="CL137" s="347">
        <f t="shared" si="83"/>
        <v>0</v>
      </c>
      <c r="CM137" s="631" t="str">
        <f t="shared" si="84"/>
        <v/>
      </c>
      <c r="CN137" s="400"/>
      <c r="CO137" s="634" t="str">
        <f t="shared" si="85"/>
        <v/>
      </c>
      <c r="CP137" s="631" t="str">
        <f t="shared" si="86"/>
        <v/>
      </c>
    </row>
    <row r="138" spans="1:94" s="378" customFormat="1" ht="12.75" hidden="1" customHeight="1" x14ac:dyDescent="0.2">
      <c r="A138" s="547" t="str">
        <f>IF('5. Contrasts'!A138="","",'5. Contrasts'!A138)</f>
        <v>Major in STEM - 17</v>
      </c>
      <c r="B138" s="211" t="str">
        <f>IF('5. Contrasts'!B138="","",'5. Contrasts'!B138)</f>
        <v/>
      </c>
      <c r="C138" s="211" t="str">
        <f>IF('5. Contrasts'!C138="","",'5. Contrasts'!C138)</f>
        <v/>
      </c>
      <c r="D138" s="91" t="str">
        <f>IF('5. Contrasts'!D138="","",'5. Contrasts'!D138)</f>
        <v/>
      </c>
      <c r="E138" s="212" t="str">
        <f>IF('5. Contrasts'!E138="","",'5. Contrasts'!E138)</f>
        <v>vs.</v>
      </c>
      <c r="F138" s="211" t="str">
        <f>IF('5. Contrasts'!F138="","",'5. Contrasts'!F138)</f>
        <v/>
      </c>
      <c r="G138" s="93" t="str">
        <f>IF('5. Contrasts'!G138="","",'5. Contrasts'!G138)</f>
        <v/>
      </c>
      <c r="H138" s="399" t="str">
        <f>IF('5. Contrasts'!H138="","",'5. Contrasts'!H138)</f>
        <v/>
      </c>
      <c r="I138" s="211" t="str">
        <f>IF('5. Contrasts'!I138="","",'5. Contrasts'!I138)</f>
        <v/>
      </c>
      <c r="J138" s="211" t="str">
        <f>IF('5. Contrasts'!J138="","",'5. Contrasts'!J138)</f>
        <v/>
      </c>
      <c r="K138" s="211" t="str">
        <f>IF('5. Contrasts'!K138="","",'5. Contrasts'!K138)</f>
        <v/>
      </c>
      <c r="L138" s="211" t="str">
        <f>IF('5. Contrasts'!L138="","",'5. Contrasts'!L138)</f>
        <v/>
      </c>
      <c r="M138" s="211" t="str">
        <f>IF('5. Contrasts'!M138="","",'5. Contrasts'!M138)</f>
        <v/>
      </c>
      <c r="N138" s="211" t="str">
        <f>IF('5. Contrasts'!N138="","",'5. Contrasts'!N138)</f>
        <v/>
      </c>
      <c r="O138" s="211" t="str">
        <f>IF('5. Contrasts'!O138="","",'5. Contrasts'!O138)</f>
        <v/>
      </c>
      <c r="P138" s="211" t="str">
        <f>IF('5. Contrasts'!P138="","",'5. Contrasts'!P138)</f>
        <v/>
      </c>
      <c r="Q138" s="211" t="str">
        <f>IF('5. Contrasts'!Q138="","",'5. Contrasts'!Q138)</f>
        <v/>
      </c>
      <c r="R138" s="211" t="str">
        <f>IF('5. Contrasts'!R138="","",'5. Contrasts'!R138)</f>
        <v/>
      </c>
      <c r="S138" s="211" t="str">
        <f>IF('5. Contrasts'!S138="","",'5. Contrasts'!S138)</f>
        <v/>
      </c>
      <c r="T138" s="211" t="str">
        <f>IF('5. Contrasts'!T138="","",'5. Contrasts'!T138)</f>
        <v/>
      </c>
      <c r="U138" s="211" t="str">
        <f>IF('5. Contrasts'!U138="","",'5. Contrasts'!U138)</f>
        <v/>
      </c>
      <c r="V138" s="211" t="str">
        <f>IF('5. Contrasts'!V138="","",'5. Contrasts'!V138)</f>
        <v/>
      </c>
      <c r="W138" s="211" t="str">
        <f>IF('5. Contrasts'!W138="","",'5. Contrasts'!W138)</f>
        <v/>
      </c>
      <c r="X138" s="211" t="str">
        <f>IF('5. Contrasts'!X138="","",'5. Contrasts'!X138)</f>
        <v/>
      </c>
      <c r="Y138" s="211" t="str">
        <f>IF('5. Contrasts'!Y138="","",'5. Contrasts'!Y138)</f>
        <v/>
      </c>
      <c r="Z138" s="585" t="str">
        <f>IF('5. Contrasts'!Z138="","",'5. Contrasts'!Z138)</f>
        <v/>
      </c>
      <c r="AA138" s="377">
        <f t="shared" si="71"/>
        <v>5</v>
      </c>
      <c r="AC138" s="599"/>
      <c r="AD138" s="81"/>
      <c r="AE138" s="345">
        <f t="shared" si="51"/>
        <v>0</v>
      </c>
      <c r="AF138" s="81"/>
      <c r="AG138" s="81"/>
      <c r="AH138" s="81"/>
      <c r="AI138" s="81"/>
      <c r="AJ138" s="81"/>
      <c r="AK138" s="81"/>
      <c r="AL138" s="81"/>
      <c r="AM138" s="81"/>
      <c r="AN138" s="345">
        <f t="shared" si="52"/>
        <v>0</v>
      </c>
      <c r="AO138" s="345">
        <f t="shared" si="72"/>
        <v>0</v>
      </c>
      <c r="AP138" s="619" t="str">
        <f t="shared" si="53"/>
        <v/>
      </c>
      <c r="AQ138" s="400"/>
      <c r="AR138" s="599"/>
      <c r="AS138" s="81"/>
      <c r="AT138" s="345">
        <f t="shared" si="73"/>
        <v>0</v>
      </c>
      <c r="AU138" s="81"/>
      <c r="AV138" s="81"/>
      <c r="AW138" s="81"/>
      <c r="AX138" s="81"/>
      <c r="AY138" s="81"/>
      <c r="AZ138" s="81"/>
      <c r="BA138" s="81"/>
      <c r="BB138" s="81"/>
      <c r="BC138" s="345">
        <f t="shared" si="74"/>
        <v>0</v>
      </c>
      <c r="BD138" s="345">
        <f t="shared" si="75"/>
        <v>0</v>
      </c>
      <c r="BE138" s="619" t="str">
        <f t="shared" si="76"/>
        <v/>
      </c>
      <c r="BF138" s="400"/>
      <c r="BG138" s="625" t="str">
        <f t="shared" si="54"/>
        <v/>
      </c>
      <c r="BH138" s="346" t="str">
        <f t="shared" si="55"/>
        <v/>
      </c>
      <c r="BI138" s="621"/>
      <c r="BJ138" s="400"/>
      <c r="BK138" s="599"/>
      <c r="BL138" s="81"/>
      <c r="BM138" s="347">
        <f t="shared" si="77"/>
        <v>0</v>
      </c>
      <c r="BN138" s="81"/>
      <c r="BO138" s="81"/>
      <c r="BP138" s="81"/>
      <c r="BQ138" s="81"/>
      <c r="BR138" s="81"/>
      <c r="BS138" s="81"/>
      <c r="BT138" s="81"/>
      <c r="BU138" s="81"/>
      <c r="BV138" s="347">
        <f t="shared" si="78"/>
        <v>0</v>
      </c>
      <c r="BW138" s="347">
        <f t="shared" si="79"/>
        <v>0</v>
      </c>
      <c r="BX138" s="631" t="str">
        <f t="shared" si="80"/>
        <v/>
      </c>
      <c r="BY138" s="400"/>
      <c r="BZ138" s="599"/>
      <c r="CA138" s="81"/>
      <c r="CB138" s="347">
        <f t="shared" si="81"/>
        <v>0</v>
      </c>
      <c r="CC138" s="81"/>
      <c r="CD138" s="81"/>
      <c r="CE138" s="81"/>
      <c r="CF138" s="81"/>
      <c r="CG138" s="81"/>
      <c r="CH138" s="81"/>
      <c r="CI138" s="81"/>
      <c r="CJ138" s="81"/>
      <c r="CK138" s="347">
        <f t="shared" si="82"/>
        <v>0</v>
      </c>
      <c r="CL138" s="347">
        <f t="shared" si="83"/>
        <v>0</v>
      </c>
      <c r="CM138" s="631" t="str">
        <f t="shared" si="84"/>
        <v/>
      </c>
      <c r="CN138" s="400"/>
      <c r="CO138" s="634" t="str">
        <f t="shared" si="85"/>
        <v/>
      </c>
      <c r="CP138" s="631" t="str">
        <f t="shared" si="86"/>
        <v/>
      </c>
    </row>
    <row r="139" spans="1:94" s="378" customFormat="1" ht="12.75" hidden="1" customHeight="1" x14ac:dyDescent="0.2">
      <c r="A139" s="547" t="str">
        <f>IF('5. Contrasts'!A139="","",'5. Contrasts'!A139)</f>
        <v>Major in STEM - 18</v>
      </c>
      <c r="B139" s="211" t="str">
        <f>IF('5. Contrasts'!B139="","",'5. Contrasts'!B139)</f>
        <v/>
      </c>
      <c r="C139" s="211" t="str">
        <f>IF('5. Contrasts'!C139="","",'5. Contrasts'!C139)</f>
        <v/>
      </c>
      <c r="D139" s="91" t="str">
        <f>IF('5. Contrasts'!D139="","",'5. Contrasts'!D139)</f>
        <v/>
      </c>
      <c r="E139" s="212" t="str">
        <f>IF('5. Contrasts'!E139="","",'5. Contrasts'!E139)</f>
        <v>vs.</v>
      </c>
      <c r="F139" s="211" t="str">
        <f>IF('5. Contrasts'!F139="","",'5. Contrasts'!F139)</f>
        <v/>
      </c>
      <c r="G139" s="93" t="str">
        <f>IF('5. Contrasts'!G139="","",'5. Contrasts'!G139)</f>
        <v/>
      </c>
      <c r="H139" s="399" t="str">
        <f>IF('5. Contrasts'!H139="","",'5. Contrasts'!H139)</f>
        <v/>
      </c>
      <c r="I139" s="211" t="str">
        <f>IF('5. Contrasts'!I139="","",'5. Contrasts'!I139)</f>
        <v/>
      </c>
      <c r="J139" s="211" t="str">
        <f>IF('5. Contrasts'!J139="","",'5. Contrasts'!J139)</f>
        <v/>
      </c>
      <c r="K139" s="211" t="str">
        <f>IF('5. Contrasts'!K139="","",'5. Contrasts'!K139)</f>
        <v/>
      </c>
      <c r="L139" s="211" t="str">
        <f>IF('5. Contrasts'!L139="","",'5. Contrasts'!L139)</f>
        <v/>
      </c>
      <c r="M139" s="211" t="str">
        <f>IF('5. Contrasts'!M139="","",'5. Contrasts'!M139)</f>
        <v/>
      </c>
      <c r="N139" s="211" t="str">
        <f>IF('5. Contrasts'!N139="","",'5. Contrasts'!N139)</f>
        <v/>
      </c>
      <c r="O139" s="211" t="str">
        <f>IF('5. Contrasts'!O139="","",'5. Contrasts'!O139)</f>
        <v/>
      </c>
      <c r="P139" s="211" t="str">
        <f>IF('5. Contrasts'!P139="","",'5. Contrasts'!P139)</f>
        <v/>
      </c>
      <c r="Q139" s="211" t="str">
        <f>IF('5. Contrasts'!Q139="","",'5. Contrasts'!Q139)</f>
        <v/>
      </c>
      <c r="R139" s="211" t="str">
        <f>IF('5. Contrasts'!R139="","",'5. Contrasts'!R139)</f>
        <v/>
      </c>
      <c r="S139" s="211" t="str">
        <f>IF('5. Contrasts'!S139="","",'5. Contrasts'!S139)</f>
        <v/>
      </c>
      <c r="T139" s="211" t="str">
        <f>IF('5. Contrasts'!T139="","",'5. Contrasts'!T139)</f>
        <v/>
      </c>
      <c r="U139" s="211" t="str">
        <f>IF('5. Contrasts'!U139="","",'5. Contrasts'!U139)</f>
        <v/>
      </c>
      <c r="V139" s="211" t="str">
        <f>IF('5. Contrasts'!V139="","",'5. Contrasts'!V139)</f>
        <v/>
      </c>
      <c r="W139" s="211" t="str">
        <f>IF('5. Contrasts'!W139="","",'5. Contrasts'!W139)</f>
        <v/>
      </c>
      <c r="X139" s="211" t="str">
        <f>IF('5. Contrasts'!X139="","",'5. Contrasts'!X139)</f>
        <v/>
      </c>
      <c r="Y139" s="211" t="str">
        <f>IF('5. Contrasts'!Y139="","",'5. Contrasts'!Y139)</f>
        <v/>
      </c>
      <c r="Z139" s="585" t="str">
        <f>IF('5. Contrasts'!Z139="","",'5. Contrasts'!Z139)</f>
        <v/>
      </c>
      <c r="AA139" s="377">
        <f t="shared" si="71"/>
        <v>5</v>
      </c>
      <c r="AC139" s="599"/>
      <c r="AD139" s="81"/>
      <c r="AE139" s="345">
        <f t="shared" si="51"/>
        <v>0</v>
      </c>
      <c r="AF139" s="81"/>
      <c r="AG139" s="81"/>
      <c r="AH139" s="81"/>
      <c r="AI139" s="81"/>
      <c r="AJ139" s="81"/>
      <c r="AK139" s="81"/>
      <c r="AL139" s="81"/>
      <c r="AM139" s="81"/>
      <c r="AN139" s="345">
        <f t="shared" si="52"/>
        <v>0</v>
      </c>
      <c r="AO139" s="345">
        <f t="shared" si="72"/>
        <v>0</v>
      </c>
      <c r="AP139" s="619" t="str">
        <f t="shared" si="53"/>
        <v/>
      </c>
      <c r="AQ139" s="400"/>
      <c r="AR139" s="599"/>
      <c r="AS139" s="81"/>
      <c r="AT139" s="345">
        <f t="shared" si="73"/>
        <v>0</v>
      </c>
      <c r="AU139" s="81"/>
      <c r="AV139" s="81"/>
      <c r="AW139" s="81"/>
      <c r="AX139" s="81"/>
      <c r="AY139" s="81"/>
      <c r="AZ139" s="81"/>
      <c r="BA139" s="81"/>
      <c r="BB139" s="81"/>
      <c r="BC139" s="345">
        <f t="shared" si="74"/>
        <v>0</v>
      </c>
      <c r="BD139" s="345">
        <f t="shared" si="75"/>
        <v>0</v>
      </c>
      <c r="BE139" s="619" t="str">
        <f t="shared" si="76"/>
        <v/>
      </c>
      <c r="BF139" s="400"/>
      <c r="BG139" s="625" t="str">
        <f t="shared" si="54"/>
        <v/>
      </c>
      <c r="BH139" s="346" t="str">
        <f t="shared" si="55"/>
        <v/>
      </c>
      <c r="BI139" s="621"/>
      <c r="BJ139" s="400"/>
      <c r="BK139" s="599"/>
      <c r="BL139" s="81"/>
      <c r="BM139" s="347">
        <f t="shared" si="77"/>
        <v>0</v>
      </c>
      <c r="BN139" s="81"/>
      <c r="BO139" s="81"/>
      <c r="BP139" s="81"/>
      <c r="BQ139" s="81"/>
      <c r="BR139" s="81"/>
      <c r="BS139" s="81"/>
      <c r="BT139" s="81"/>
      <c r="BU139" s="81"/>
      <c r="BV139" s="347">
        <f t="shared" si="78"/>
        <v>0</v>
      </c>
      <c r="BW139" s="347">
        <f t="shared" si="79"/>
        <v>0</v>
      </c>
      <c r="BX139" s="631" t="str">
        <f t="shared" si="80"/>
        <v/>
      </c>
      <c r="BY139" s="400"/>
      <c r="BZ139" s="599"/>
      <c r="CA139" s="81"/>
      <c r="CB139" s="347">
        <f t="shared" si="81"/>
        <v>0</v>
      </c>
      <c r="CC139" s="81"/>
      <c r="CD139" s="81"/>
      <c r="CE139" s="81"/>
      <c r="CF139" s="81"/>
      <c r="CG139" s="81"/>
      <c r="CH139" s="81"/>
      <c r="CI139" s="81"/>
      <c r="CJ139" s="81"/>
      <c r="CK139" s="347">
        <f t="shared" si="82"/>
        <v>0</v>
      </c>
      <c r="CL139" s="347">
        <f t="shared" si="83"/>
        <v>0</v>
      </c>
      <c r="CM139" s="631" t="str">
        <f t="shared" si="84"/>
        <v/>
      </c>
      <c r="CN139" s="400"/>
      <c r="CO139" s="634" t="str">
        <f t="shared" si="85"/>
        <v/>
      </c>
      <c r="CP139" s="631" t="str">
        <f t="shared" si="86"/>
        <v/>
      </c>
    </row>
    <row r="140" spans="1:94" s="378" customFormat="1" ht="12.75" hidden="1" customHeight="1" x14ac:dyDescent="0.2">
      <c r="A140" s="547" t="str">
        <f>IF('5. Contrasts'!A140="","",'5. Contrasts'!A140)</f>
        <v>Major in STEM - 19</v>
      </c>
      <c r="B140" s="211" t="str">
        <f>IF('5. Contrasts'!B140="","",'5. Contrasts'!B140)</f>
        <v/>
      </c>
      <c r="C140" s="211" t="str">
        <f>IF('5. Contrasts'!C140="","",'5. Contrasts'!C140)</f>
        <v/>
      </c>
      <c r="D140" s="91" t="str">
        <f>IF('5. Contrasts'!D140="","",'5. Contrasts'!D140)</f>
        <v/>
      </c>
      <c r="E140" s="212" t="str">
        <f>IF('5. Contrasts'!E140="","",'5. Contrasts'!E140)</f>
        <v>vs.</v>
      </c>
      <c r="F140" s="211" t="str">
        <f>IF('5. Contrasts'!F140="","",'5. Contrasts'!F140)</f>
        <v/>
      </c>
      <c r="G140" s="93" t="str">
        <f>IF('5. Contrasts'!G140="","",'5. Contrasts'!G140)</f>
        <v/>
      </c>
      <c r="H140" s="399" t="str">
        <f>IF('5. Contrasts'!H140="","",'5. Contrasts'!H140)</f>
        <v/>
      </c>
      <c r="I140" s="211" t="str">
        <f>IF('5. Contrasts'!I140="","",'5. Contrasts'!I140)</f>
        <v/>
      </c>
      <c r="J140" s="211" t="str">
        <f>IF('5. Contrasts'!J140="","",'5. Contrasts'!J140)</f>
        <v/>
      </c>
      <c r="K140" s="211" t="str">
        <f>IF('5. Contrasts'!K140="","",'5. Contrasts'!K140)</f>
        <v/>
      </c>
      <c r="L140" s="211" t="str">
        <f>IF('5. Contrasts'!L140="","",'5. Contrasts'!L140)</f>
        <v/>
      </c>
      <c r="M140" s="211" t="str">
        <f>IF('5. Contrasts'!M140="","",'5. Contrasts'!M140)</f>
        <v/>
      </c>
      <c r="N140" s="211" t="str">
        <f>IF('5. Contrasts'!N140="","",'5. Contrasts'!N140)</f>
        <v/>
      </c>
      <c r="O140" s="211" t="str">
        <f>IF('5. Contrasts'!O140="","",'5. Contrasts'!O140)</f>
        <v/>
      </c>
      <c r="P140" s="211" t="str">
        <f>IF('5. Contrasts'!P140="","",'5. Contrasts'!P140)</f>
        <v/>
      </c>
      <c r="Q140" s="211" t="str">
        <f>IF('5. Contrasts'!Q140="","",'5. Contrasts'!Q140)</f>
        <v/>
      </c>
      <c r="R140" s="211" t="str">
        <f>IF('5. Contrasts'!R140="","",'5. Contrasts'!R140)</f>
        <v/>
      </c>
      <c r="S140" s="211" t="str">
        <f>IF('5. Contrasts'!S140="","",'5. Contrasts'!S140)</f>
        <v/>
      </c>
      <c r="T140" s="211" t="str">
        <f>IF('5. Contrasts'!T140="","",'5. Contrasts'!T140)</f>
        <v/>
      </c>
      <c r="U140" s="211" t="str">
        <f>IF('5. Contrasts'!U140="","",'5. Contrasts'!U140)</f>
        <v/>
      </c>
      <c r="V140" s="211" t="str">
        <f>IF('5. Contrasts'!V140="","",'5. Contrasts'!V140)</f>
        <v/>
      </c>
      <c r="W140" s="211" t="str">
        <f>IF('5. Contrasts'!W140="","",'5. Contrasts'!W140)</f>
        <v/>
      </c>
      <c r="X140" s="211" t="str">
        <f>IF('5. Contrasts'!X140="","",'5. Contrasts'!X140)</f>
        <v/>
      </c>
      <c r="Y140" s="211" t="str">
        <f>IF('5. Contrasts'!Y140="","",'5. Contrasts'!Y140)</f>
        <v/>
      </c>
      <c r="Z140" s="585" t="str">
        <f>IF('5. Contrasts'!Z140="","",'5. Contrasts'!Z140)</f>
        <v/>
      </c>
      <c r="AA140" s="377">
        <f t="shared" si="71"/>
        <v>5</v>
      </c>
      <c r="AC140" s="599"/>
      <c r="AD140" s="81"/>
      <c r="AE140" s="345">
        <f t="shared" si="51"/>
        <v>0</v>
      </c>
      <c r="AF140" s="81"/>
      <c r="AG140" s="81"/>
      <c r="AH140" s="81"/>
      <c r="AI140" s="81"/>
      <c r="AJ140" s="81"/>
      <c r="AK140" s="81"/>
      <c r="AL140" s="81"/>
      <c r="AM140" s="81"/>
      <c r="AN140" s="345">
        <f t="shared" si="52"/>
        <v>0</v>
      </c>
      <c r="AO140" s="345">
        <f t="shared" si="72"/>
        <v>0</v>
      </c>
      <c r="AP140" s="619" t="str">
        <f t="shared" si="53"/>
        <v/>
      </c>
      <c r="AQ140" s="400"/>
      <c r="AR140" s="599"/>
      <c r="AS140" s="81"/>
      <c r="AT140" s="345">
        <f t="shared" si="73"/>
        <v>0</v>
      </c>
      <c r="AU140" s="81"/>
      <c r="AV140" s="81"/>
      <c r="AW140" s="81"/>
      <c r="AX140" s="81"/>
      <c r="AY140" s="81"/>
      <c r="AZ140" s="81"/>
      <c r="BA140" s="81"/>
      <c r="BB140" s="81"/>
      <c r="BC140" s="345">
        <f t="shared" si="74"/>
        <v>0</v>
      </c>
      <c r="BD140" s="345">
        <f t="shared" si="75"/>
        <v>0</v>
      </c>
      <c r="BE140" s="619" t="str">
        <f t="shared" si="76"/>
        <v/>
      </c>
      <c r="BF140" s="400"/>
      <c r="BG140" s="625" t="str">
        <f t="shared" si="54"/>
        <v/>
      </c>
      <c r="BH140" s="346" t="str">
        <f t="shared" si="55"/>
        <v/>
      </c>
      <c r="BI140" s="621"/>
      <c r="BJ140" s="400"/>
      <c r="BK140" s="599"/>
      <c r="BL140" s="81"/>
      <c r="BM140" s="347">
        <f t="shared" si="77"/>
        <v>0</v>
      </c>
      <c r="BN140" s="81"/>
      <c r="BO140" s="81"/>
      <c r="BP140" s="81"/>
      <c r="BQ140" s="81"/>
      <c r="BR140" s="81"/>
      <c r="BS140" s="81"/>
      <c r="BT140" s="81"/>
      <c r="BU140" s="81"/>
      <c r="BV140" s="347">
        <f t="shared" si="78"/>
        <v>0</v>
      </c>
      <c r="BW140" s="347">
        <f t="shared" si="79"/>
        <v>0</v>
      </c>
      <c r="BX140" s="631" t="str">
        <f t="shared" si="80"/>
        <v/>
      </c>
      <c r="BY140" s="400"/>
      <c r="BZ140" s="599"/>
      <c r="CA140" s="81"/>
      <c r="CB140" s="347">
        <f t="shared" si="81"/>
        <v>0</v>
      </c>
      <c r="CC140" s="81"/>
      <c r="CD140" s="81"/>
      <c r="CE140" s="81"/>
      <c r="CF140" s="81"/>
      <c r="CG140" s="81"/>
      <c r="CH140" s="81"/>
      <c r="CI140" s="81"/>
      <c r="CJ140" s="81"/>
      <c r="CK140" s="347">
        <f t="shared" si="82"/>
        <v>0</v>
      </c>
      <c r="CL140" s="347">
        <f t="shared" si="83"/>
        <v>0</v>
      </c>
      <c r="CM140" s="631" t="str">
        <f t="shared" si="84"/>
        <v/>
      </c>
      <c r="CN140" s="400"/>
      <c r="CO140" s="634" t="str">
        <f t="shared" si="85"/>
        <v/>
      </c>
      <c r="CP140" s="631" t="str">
        <f t="shared" si="86"/>
        <v/>
      </c>
    </row>
    <row r="141" spans="1:94" s="378" customFormat="1" ht="12.75" hidden="1" customHeight="1" x14ac:dyDescent="0.2">
      <c r="A141" s="547" t="str">
        <f>IF('5. Contrasts'!A141="","",'5. Contrasts'!A141)</f>
        <v>Major in STEM - 20</v>
      </c>
      <c r="B141" s="211" t="str">
        <f>IF('5. Contrasts'!B141="","",'5. Contrasts'!B141)</f>
        <v/>
      </c>
      <c r="C141" s="211" t="str">
        <f>IF('5. Contrasts'!C141="","",'5. Contrasts'!C141)</f>
        <v/>
      </c>
      <c r="D141" s="91" t="str">
        <f>IF('5. Contrasts'!D141="","",'5. Contrasts'!D141)</f>
        <v/>
      </c>
      <c r="E141" s="212" t="str">
        <f>IF('5. Contrasts'!E141="","",'5. Contrasts'!E141)</f>
        <v>vs.</v>
      </c>
      <c r="F141" s="211" t="str">
        <f>IF('5. Contrasts'!F141="","",'5. Contrasts'!F141)</f>
        <v/>
      </c>
      <c r="G141" s="93" t="str">
        <f>IF('5. Contrasts'!G141="","",'5. Contrasts'!G141)</f>
        <v/>
      </c>
      <c r="H141" s="399" t="str">
        <f>IF('5. Contrasts'!H141="","",'5. Contrasts'!H141)</f>
        <v/>
      </c>
      <c r="I141" s="211" t="str">
        <f>IF('5. Contrasts'!I141="","",'5. Contrasts'!I141)</f>
        <v/>
      </c>
      <c r="J141" s="211" t="str">
        <f>IF('5. Contrasts'!J141="","",'5. Contrasts'!J141)</f>
        <v/>
      </c>
      <c r="K141" s="211" t="str">
        <f>IF('5. Contrasts'!K141="","",'5. Contrasts'!K141)</f>
        <v/>
      </c>
      <c r="L141" s="211" t="str">
        <f>IF('5. Contrasts'!L141="","",'5. Contrasts'!L141)</f>
        <v/>
      </c>
      <c r="M141" s="211" t="str">
        <f>IF('5. Contrasts'!M141="","",'5. Contrasts'!M141)</f>
        <v/>
      </c>
      <c r="N141" s="211" t="str">
        <f>IF('5. Contrasts'!N141="","",'5. Contrasts'!N141)</f>
        <v/>
      </c>
      <c r="O141" s="211" t="str">
        <f>IF('5. Contrasts'!O141="","",'5. Contrasts'!O141)</f>
        <v/>
      </c>
      <c r="P141" s="211" t="str">
        <f>IF('5. Contrasts'!P141="","",'5. Contrasts'!P141)</f>
        <v/>
      </c>
      <c r="Q141" s="211" t="str">
        <f>IF('5. Contrasts'!Q141="","",'5. Contrasts'!Q141)</f>
        <v/>
      </c>
      <c r="R141" s="211" t="str">
        <f>IF('5. Contrasts'!R141="","",'5. Contrasts'!R141)</f>
        <v/>
      </c>
      <c r="S141" s="211" t="str">
        <f>IF('5. Contrasts'!S141="","",'5. Contrasts'!S141)</f>
        <v/>
      </c>
      <c r="T141" s="211" t="str">
        <f>IF('5. Contrasts'!T141="","",'5. Contrasts'!T141)</f>
        <v/>
      </c>
      <c r="U141" s="211" t="str">
        <f>IF('5. Contrasts'!U141="","",'5. Contrasts'!U141)</f>
        <v/>
      </c>
      <c r="V141" s="211" t="str">
        <f>IF('5. Contrasts'!V141="","",'5. Contrasts'!V141)</f>
        <v/>
      </c>
      <c r="W141" s="211" t="str">
        <f>IF('5. Contrasts'!W141="","",'5. Contrasts'!W141)</f>
        <v/>
      </c>
      <c r="X141" s="211" t="str">
        <f>IF('5. Contrasts'!X141="","",'5. Contrasts'!X141)</f>
        <v/>
      </c>
      <c r="Y141" s="211" t="str">
        <f>IF('5. Contrasts'!Y141="","",'5. Contrasts'!Y141)</f>
        <v/>
      </c>
      <c r="Z141" s="585" t="str">
        <f>IF('5. Contrasts'!Z141="","",'5. Contrasts'!Z141)</f>
        <v/>
      </c>
      <c r="AA141" s="377">
        <f t="shared" si="71"/>
        <v>5</v>
      </c>
      <c r="AC141" s="599"/>
      <c r="AD141" s="81"/>
      <c r="AE141" s="345">
        <f t="shared" si="51"/>
        <v>0</v>
      </c>
      <c r="AF141" s="81"/>
      <c r="AG141" s="81"/>
      <c r="AH141" s="81"/>
      <c r="AI141" s="81"/>
      <c r="AJ141" s="81"/>
      <c r="AK141" s="81"/>
      <c r="AL141" s="81"/>
      <c r="AM141" s="81"/>
      <c r="AN141" s="345">
        <f t="shared" si="52"/>
        <v>0</v>
      </c>
      <c r="AO141" s="345">
        <f t="shared" si="72"/>
        <v>0</v>
      </c>
      <c r="AP141" s="619" t="str">
        <f t="shared" si="53"/>
        <v/>
      </c>
      <c r="AQ141" s="400"/>
      <c r="AR141" s="599"/>
      <c r="AS141" s="81"/>
      <c r="AT141" s="345">
        <f t="shared" si="73"/>
        <v>0</v>
      </c>
      <c r="AU141" s="81"/>
      <c r="AV141" s="81"/>
      <c r="AW141" s="81"/>
      <c r="AX141" s="81"/>
      <c r="AY141" s="81"/>
      <c r="AZ141" s="81"/>
      <c r="BA141" s="81"/>
      <c r="BB141" s="81"/>
      <c r="BC141" s="345">
        <f t="shared" si="74"/>
        <v>0</v>
      </c>
      <c r="BD141" s="345">
        <f t="shared" si="75"/>
        <v>0</v>
      </c>
      <c r="BE141" s="619" t="str">
        <f t="shared" si="76"/>
        <v/>
      </c>
      <c r="BF141" s="400"/>
      <c r="BG141" s="625" t="str">
        <f t="shared" si="54"/>
        <v/>
      </c>
      <c r="BH141" s="346" t="str">
        <f t="shared" si="55"/>
        <v/>
      </c>
      <c r="BI141" s="621"/>
      <c r="BJ141" s="400"/>
      <c r="BK141" s="599"/>
      <c r="BL141" s="81"/>
      <c r="BM141" s="347">
        <f t="shared" si="77"/>
        <v>0</v>
      </c>
      <c r="BN141" s="81"/>
      <c r="BO141" s="81"/>
      <c r="BP141" s="81"/>
      <c r="BQ141" s="81"/>
      <c r="BR141" s="81"/>
      <c r="BS141" s="81"/>
      <c r="BT141" s="81"/>
      <c r="BU141" s="81"/>
      <c r="BV141" s="347">
        <f t="shared" si="78"/>
        <v>0</v>
      </c>
      <c r="BW141" s="347">
        <f t="shared" si="79"/>
        <v>0</v>
      </c>
      <c r="BX141" s="631" t="str">
        <f t="shared" si="80"/>
        <v/>
      </c>
      <c r="BY141" s="400"/>
      <c r="BZ141" s="599"/>
      <c r="CA141" s="81"/>
      <c r="CB141" s="347">
        <f t="shared" si="81"/>
        <v>0</v>
      </c>
      <c r="CC141" s="81"/>
      <c r="CD141" s="81"/>
      <c r="CE141" s="81"/>
      <c r="CF141" s="81"/>
      <c r="CG141" s="81"/>
      <c r="CH141" s="81"/>
      <c r="CI141" s="81"/>
      <c r="CJ141" s="81"/>
      <c r="CK141" s="347">
        <f t="shared" si="82"/>
        <v>0</v>
      </c>
      <c r="CL141" s="347">
        <f t="shared" si="83"/>
        <v>0</v>
      </c>
      <c r="CM141" s="631" t="str">
        <f t="shared" si="84"/>
        <v/>
      </c>
      <c r="CN141" s="400"/>
      <c r="CO141" s="634" t="str">
        <f t="shared" si="85"/>
        <v/>
      </c>
      <c r="CP141" s="631" t="str">
        <f t="shared" si="86"/>
        <v/>
      </c>
    </row>
    <row r="142" spans="1:94" s="378" customFormat="1" ht="12.75" hidden="1" customHeight="1" x14ac:dyDescent="0.2">
      <c r="A142" s="547" t="str">
        <f>IF('5. Contrasts'!A142="","",'5. Contrasts'!A142)</f>
        <v>Major in STEM - 21</v>
      </c>
      <c r="B142" s="211" t="str">
        <f>IF('5. Contrasts'!B142="","",'5. Contrasts'!B142)</f>
        <v/>
      </c>
      <c r="C142" s="211" t="str">
        <f>IF('5. Contrasts'!C142="","",'5. Contrasts'!C142)</f>
        <v/>
      </c>
      <c r="D142" s="91" t="str">
        <f>IF('5. Contrasts'!D142="","",'5. Contrasts'!D142)</f>
        <v/>
      </c>
      <c r="E142" s="212" t="str">
        <f>IF('5. Contrasts'!E142="","",'5. Contrasts'!E142)</f>
        <v>vs.</v>
      </c>
      <c r="F142" s="211" t="str">
        <f>IF('5. Contrasts'!F142="","",'5. Contrasts'!F142)</f>
        <v/>
      </c>
      <c r="G142" s="93" t="str">
        <f>IF('5. Contrasts'!G142="","",'5. Contrasts'!G142)</f>
        <v/>
      </c>
      <c r="H142" s="399" t="str">
        <f>IF('5. Contrasts'!H142="","",'5. Contrasts'!H142)</f>
        <v/>
      </c>
      <c r="I142" s="211" t="str">
        <f>IF('5. Contrasts'!I142="","",'5. Contrasts'!I142)</f>
        <v/>
      </c>
      <c r="J142" s="211" t="str">
        <f>IF('5. Contrasts'!J142="","",'5. Contrasts'!J142)</f>
        <v/>
      </c>
      <c r="K142" s="211" t="str">
        <f>IF('5. Contrasts'!K142="","",'5. Contrasts'!K142)</f>
        <v/>
      </c>
      <c r="L142" s="211" t="str">
        <f>IF('5. Contrasts'!L142="","",'5. Contrasts'!L142)</f>
        <v/>
      </c>
      <c r="M142" s="211" t="str">
        <f>IF('5. Contrasts'!M142="","",'5. Contrasts'!M142)</f>
        <v/>
      </c>
      <c r="N142" s="211" t="str">
        <f>IF('5. Contrasts'!N142="","",'5. Contrasts'!N142)</f>
        <v/>
      </c>
      <c r="O142" s="211" t="str">
        <f>IF('5. Contrasts'!O142="","",'5. Contrasts'!O142)</f>
        <v/>
      </c>
      <c r="P142" s="211" t="str">
        <f>IF('5. Contrasts'!P142="","",'5. Contrasts'!P142)</f>
        <v/>
      </c>
      <c r="Q142" s="211" t="str">
        <f>IF('5. Contrasts'!Q142="","",'5. Contrasts'!Q142)</f>
        <v/>
      </c>
      <c r="R142" s="211" t="str">
        <f>IF('5. Contrasts'!R142="","",'5. Contrasts'!R142)</f>
        <v/>
      </c>
      <c r="S142" s="211" t="str">
        <f>IF('5. Contrasts'!S142="","",'5. Contrasts'!S142)</f>
        <v/>
      </c>
      <c r="T142" s="211" t="str">
        <f>IF('5. Contrasts'!T142="","",'5. Contrasts'!T142)</f>
        <v/>
      </c>
      <c r="U142" s="211" t="str">
        <f>IF('5. Contrasts'!U142="","",'5. Contrasts'!U142)</f>
        <v/>
      </c>
      <c r="V142" s="211" t="str">
        <f>IF('5. Contrasts'!V142="","",'5. Contrasts'!V142)</f>
        <v/>
      </c>
      <c r="W142" s="211" t="str">
        <f>IF('5. Contrasts'!W142="","",'5. Contrasts'!W142)</f>
        <v/>
      </c>
      <c r="X142" s="211" t="str">
        <f>IF('5. Contrasts'!X142="","",'5. Contrasts'!X142)</f>
        <v/>
      </c>
      <c r="Y142" s="211" t="str">
        <f>IF('5. Contrasts'!Y142="","",'5. Contrasts'!Y142)</f>
        <v/>
      </c>
      <c r="Z142" s="585" t="str">
        <f>IF('5. Contrasts'!Z142="","",'5. Contrasts'!Z142)</f>
        <v/>
      </c>
      <c r="AA142" s="377">
        <f t="shared" si="71"/>
        <v>5</v>
      </c>
      <c r="AC142" s="599"/>
      <c r="AD142" s="81"/>
      <c r="AE142" s="345">
        <f t="shared" si="51"/>
        <v>0</v>
      </c>
      <c r="AF142" s="81"/>
      <c r="AG142" s="81"/>
      <c r="AH142" s="81"/>
      <c r="AI142" s="81"/>
      <c r="AJ142" s="81"/>
      <c r="AK142" s="81"/>
      <c r="AL142" s="81"/>
      <c r="AM142" s="81"/>
      <c r="AN142" s="345">
        <f t="shared" si="52"/>
        <v>0</v>
      </c>
      <c r="AO142" s="345">
        <f t="shared" si="72"/>
        <v>0</v>
      </c>
      <c r="AP142" s="619" t="str">
        <f t="shared" si="53"/>
        <v/>
      </c>
      <c r="AQ142" s="400"/>
      <c r="AR142" s="599"/>
      <c r="AS142" s="81"/>
      <c r="AT142" s="345">
        <f t="shared" si="73"/>
        <v>0</v>
      </c>
      <c r="AU142" s="81"/>
      <c r="AV142" s="81"/>
      <c r="AW142" s="81"/>
      <c r="AX142" s="81"/>
      <c r="AY142" s="81"/>
      <c r="AZ142" s="81"/>
      <c r="BA142" s="81"/>
      <c r="BB142" s="81"/>
      <c r="BC142" s="345">
        <f t="shared" si="74"/>
        <v>0</v>
      </c>
      <c r="BD142" s="345">
        <f t="shared" si="75"/>
        <v>0</v>
      </c>
      <c r="BE142" s="619" t="str">
        <f t="shared" si="76"/>
        <v/>
      </c>
      <c r="BF142" s="400"/>
      <c r="BG142" s="625" t="str">
        <f t="shared" si="54"/>
        <v/>
      </c>
      <c r="BH142" s="346" t="str">
        <f t="shared" si="55"/>
        <v/>
      </c>
      <c r="BI142" s="621"/>
      <c r="BJ142" s="400"/>
      <c r="BK142" s="599"/>
      <c r="BL142" s="81"/>
      <c r="BM142" s="347">
        <f t="shared" si="77"/>
        <v>0</v>
      </c>
      <c r="BN142" s="81"/>
      <c r="BO142" s="81"/>
      <c r="BP142" s="81"/>
      <c r="BQ142" s="81"/>
      <c r="BR142" s="81"/>
      <c r="BS142" s="81"/>
      <c r="BT142" s="81"/>
      <c r="BU142" s="81"/>
      <c r="BV142" s="347">
        <f t="shared" si="78"/>
        <v>0</v>
      </c>
      <c r="BW142" s="347">
        <f t="shared" si="79"/>
        <v>0</v>
      </c>
      <c r="BX142" s="631" t="str">
        <f t="shared" si="80"/>
        <v/>
      </c>
      <c r="BY142" s="400"/>
      <c r="BZ142" s="599"/>
      <c r="CA142" s="81"/>
      <c r="CB142" s="347">
        <f t="shared" si="81"/>
        <v>0</v>
      </c>
      <c r="CC142" s="81"/>
      <c r="CD142" s="81"/>
      <c r="CE142" s="81"/>
      <c r="CF142" s="81"/>
      <c r="CG142" s="81"/>
      <c r="CH142" s="81"/>
      <c r="CI142" s="81"/>
      <c r="CJ142" s="81"/>
      <c r="CK142" s="347">
        <f t="shared" si="82"/>
        <v>0</v>
      </c>
      <c r="CL142" s="347">
        <f t="shared" si="83"/>
        <v>0</v>
      </c>
      <c r="CM142" s="631" t="str">
        <f t="shared" si="84"/>
        <v/>
      </c>
      <c r="CN142" s="400"/>
      <c r="CO142" s="634" t="str">
        <f t="shared" si="85"/>
        <v/>
      </c>
      <c r="CP142" s="631" t="str">
        <f t="shared" si="86"/>
        <v/>
      </c>
    </row>
    <row r="143" spans="1:94" s="378" customFormat="1" ht="12.75" hidden="1" customHeight="1" x14ac:dyDescent="0.2">
      <c r="A143" s="547" t="str">
        <f>IF('5. Contrasts'!A143="","",'5. Contrasts'!A143)</f>
        <v>Major in STEM - 22</v>
      </c>
      <c r="B143" s="211" t="str">
        <f>IF('5. Contrasts'!B143="","",'5. Contrasts'!B143)</f>
        <v/>
      </c>
      <c r="C143" s="211" t="str">
        <f>IF('5. Contrasts'!C143="","",'5. Contrasts'!C143)</f>
        <v/>
      </c>
      <c r="D143" s="91" t="str">
        <f>IF('5. Contrasts'!D143="","",'5. Contrasts'!D143)</f>
        <v/>
      </c>
      <c r="E143" s="212" t="str">
        <f>IF('5. Contrasts'!E143="","",'5. Contrasts'!E143)</f>
        <v>vs.</v>
      </c>
      <c r="F143" s="211" t="str">
        <f>IF('5. Contrasts'!F143="","",'5. Contrasts'!F143)</f>
        <v/>
      </c>
      <c r="G143" s="93" t="str">
        <f>IF('5. Contrasts'!G143="","",'5. Contrasts'!G143)</f>
        <v/>
      </c>
      <c r="H143" s="399" t="str">
        <f>IF('5. Contrasts'!H143="","",'5. Contrasts'!H143)</f>
        <v/>
      </c>
      <c r="I143" s="211" t="str">
        <f>IF('5. Contrasts'!I143="","",'5. Contrasts'!I143)</f>
        <v/>
      </c>
      <c r="J143" s="211" t="str">
        <f>IF('5. Contrasts'!J143="","",'5. Contrasts'!J143)</f>
        <v/>
      </c>
      <c r="K143" s="211" t="str">
        <f>IF('5. Contrasts'!K143="","",'5. Contrasts'!K143)</f>
        <v/>
      </c>
      <c r="L143" s="211" t="str">
        <f>IF('5. Contrasts'!L143="","",'5. Contrasts'!L143)</f>
        <v/>
      </c>
      <c r="M143" s="211" t="str">
        <f>IF('5. Contrasts'!M143="","",'5. Contrasts'!M143)</f>
        <v/>
      </c>
      <c r="N143" s="211" t="str">
        <f>IF('5. Contrasts'!N143="","",'5. Contrasts'!N143)</f>
        <v/>
      </c>
      <c r="O143" s="211" t="str">
        <f>IF('5. Contrasts'!O143="","",'5. Contrasts'!O143)</f>
        <v/>
      </c>
      <c r="P143" s="211" t="str">
        <f>IF('5. Contrasts'!P143="","",'5. Contrasts'!P143)</f>
        <v/>
      </c>
      <c r="Q143" s="211" t="str">
        <f>IF('5. Contrasts'!Q143="","",'5. Contrasts'!Q143)</f>
        <v/>
      </c>
      <c r="R143" s="211" t="str">
        <f>IF('5. Contrasts'!R143="","",'5. Contrasts'!R143)</f>
        <v/>
      </c>
      <c r="S143" s="211" t="str">
        <f>IF('5. Contrasts'!S143="","",'5. Contrasts'!S143)</f>
        <v/>
      </c>
      <c r="T143" s="211" t="str">
        <f>IF('5. Contrasts'!T143="","",'5. Contrasts'!T143)</f>
        <v/>
      </c>
      <c r="U143" s="211" t="str">
        <f>IF('5. Contrasts'!U143="","",'5. Contrasts'!U143)</f>
        <v/>
      </c>
      <c r="V143" s="211" t="str">
        <f>IF('5. Contrasts'!V143="","",'5. Contrasts'!V143)</f>
        <v/>
      </c>
      <c r="W143" s="211" t="str">
        <f>IF('5. Contrasts'!W143="","",'5. Contrasts'!W143)</f>
        <v/>
      </c>
      <c r="X143" s="211" t="str">
        <f>IF('5. Contrasts'!X143="","",'5. Contrasts'!X143)</f>
        <v/>
      </c>
      <c r="Y143" s="211" t="str">
        <f>IF('5. Contrasts'!Y143="","",'5. Contrasts'!Y143)</f>
        <v/>
      </c>
      <c r="Z143" s="585" t="str">
        <f>IF('5. Contrasts'!Z143="","",'5. Contrasts'!Z143)</f>
        <v/>
      </c>
      <c r="AA143" s="377">
        <f t="shared" si="71"/>
        <v>5</v>
      </c>
      <c r="AC143" s="599"/>
      <c r="AD143" s="81"/>
      <c r="AE143" s="345">
        <f t="shared" ref="AE143:AE206" si="87">AC143-AD143</f>
        <v>0</v>
      </c>
      <c r="AF143" s="81"/>
      <c r="AG143" s="81"/>
      <c r="AH143" s="81"/>
      <c r="AI143" s="81"/>
      <c r="AJ143" s="81"/>
      <c r="AK143" s="81"/>
      <c r="AL143" s="81"/>
      <c r="AM143" s="81"/>
      <c r="AN143" s="345">
        <f t="shared" ref="AN143:AN206" si="88">SUM(AG143,AI143,AK143,AM143)</f>
        <v>0</v>
      </c>
      <c r="AO143" s="345">
        <f t="shared" si="72"/>
        <v>0</v>
      </c>
      <c r="AP143" s="619" t="str">
        <f t="shared" ref="AP143:AP206" si="89">IF(AC143="","",AE143/AC143)</f>
        <v/>
      </c>
      <c r="AQ143" s="400"/>
      <c r="AR143" s="599"/>
      <c r="AS143" s="81"/>
      <c r="AT143" s="345">
        <f t="shared" si="73"/>
        <v>0</v>
      </c>
      <c r="AU143" s="81"/>
      <c r="AV143" s="81"/>
      <c r="AW143" s="81"/>
      <c r="AX143" s="81"/>
      <c r="AY143" s="81"/>
      <c r="AZ143" s="81"/>
      <c r="BA143" s="81"/>
      <c r="BB143" s="81"/>
      <c r="BC143" s="345">
        <f t="shared" si="74"/>
        <v>0</v>
      </c>
      <c r="BD143" s="345">
        <f t="shared" si="75"/>
        <v>0</v>
      </c>
      <c r="BE143" s="619" t="str">
        <f t="shared" si="76"/>
        <v/>
      </c>
      <c r="BF143" s="400"/>
      <c r="BG143" s="625" t="str">
        <f t="shared" ref="BG143:BG206" si="90">IF(AC143+AR143=0,"",(AE143+AT143)/(AC143+AR143))</f>
        <v/>
      </c>
      <c r="BH143" s="346" t="str">
        <f t="shared" si="55"/>
        <v/>
      </c>
      <c r="BI143" s="621"/>
      <c r="BJ143" s="400"/>
      <c r="BK143" s="599"/>
      <c r="BL143" s="81"/>
      <c r="BM143" s="347">
        <f t="shared" si="77"/>
        <v>0</v>
      </c>
      <c r="BN143" s="81"/>
      <c r="BO143" s="81"/>
      <c r="BP143" s="81"/>
      <c r="BQ143" s="81"/>
      <c r="BR143" s="81"/>
      <c r="BS143" s="81"/>
      <c r="BT143" s="81"/>
      <c r="BU143" s="81"/>
      <c r="BV143" s="347">
        <f t="shared" si="78"/>
        <v>0</v>
      </c>
      <c r="BW143" s="347">
        <f t="shared" si="79"/>
        <v>0</v>
      </c>
      <c r="BX143" s="631" t="str">
        <f t="shared" si="80"/>
        <v/>
      </c>
      <c r="BY143" s="400"/>
      <c r="BZ143" s="599"/>
      <c r="CA143" s="81"/>
      <c r="CB143" s="347">
        <f t="shared" si="81"/>
        <v>0</v>
      </c>
      <c r="CC143" s="81"/>
      <c r="CD143" s="81"/>
      <c r="CE143" s="81"/>
      <c r="CF143" s="81"/>
      <c r="CG143" s="81"/>
      <c r="CH143" s="81"/>
      <c r="CI143" s="81"/>
      <c r="CJ143" s="81"/>
      <c r="CK143" s="347">
        <f t="shared" si="82"/>
        <v>0</v>
      </c>
      <c r="CL143" s="347">
        <f t="shared" si="83"/>
        <v>0</v>
      </c>
      <c r="CM143" s="631" t="str">
        <f t="shared" si="84"/>
        <v/>
      </c>
      <c r="CN143" s="400"/>
      <c r="CO143" s="634" t="str">
        <f t="shared" si="85"/>
        <v/>
      </c>
      <c r="CP143" s="631" t="str">
        <f t="shared" si="86"/>
        <v/>
      </c>
    </row>
    <row r="144" spans="1:94" s="378" customFormat="1" ht="12.75" hidden="1" customHeight="1" x14ac:dyDescent="0.2">
      <c r="A144" s="547" t="str">
        <f>IF('5. Contrasts'!A144="","",'5. Contrasts'!A144)</f>
        <v>Major in STEM - 23</v>
      </c>
      <c r="B144" s="211" t="str">
        <f>IF('5. Contrasts'!B144="","",'5. Contrasts'!B144)</f>
        <v/>
      </c>
      <c r="C144" s="211" t="str">
        <f>IF('5. Contrasts'!C144="","",'5. Contrasts'!C144)</f>
        <v/>
      </c>
      <c r="D144" s="91" t="str">
        <f>IF('5. Contrasts'!D144="","",'5. Contrasts'!D144)</f>
        <v/>
      </c>
      <c r="E144" s="212" t="str">
        <f>IF('5. Contrasts'!E144="","",'5. Contrasts'!E144)</f>
        <v>vs.</v>
      </c>
      <c r="F144" s="211" t="str">
        <f>IF('5. Contrasts'!F144="","",'5. Contrasts'!F144)</f>
        <v/>
      </c>
      <c r="G144" s="93" t="str">
        <f>IF('5. Contrasts'!G144="","",'5. Contrasts'!G144)</f>
        <v/>
      </c>
      <c r="H144" s="399" t="str">
        <f>IF('5. Contrasts'!H144="","",'5. Contrasts'!H144)</f>
        <v/>
      </c>
      <c r="I144" s="211" t="str">
        <f>IF('5. Contrasts'!I144="","",'5. Contrasts'!I144)</f>
        <v/>
      </c>
      <c r="J144" s="211" t="str">
        <f>IF('5. Contrasts'!J144="","",'5. Contrasts'!J144)</f>
        <v/>
      </c>
      <c r="K144" s="211" t="str">
        <f>IF('5. Contrasts'!K144="","",'5. Contrasts'!K144)</f>
        <v/>
      </c>
      <c r="L144" s="211" t="str">
        <f>IF('5. Contrasts'!L144="","",'5. Contrasts'!L144)</f>
        <v/>
      </c>
      <c r="M144" s="211" t="str">
        <f>IF('5. Contrasts'!M144="","",'5. Contrasts'!M144)</f>
        <v/>
      </c>
      <c r="N144" s="211" t="str">
        <f>IF('5. Contrasts'!N144="","",'5. Contrasts'!N144)</f>
        <v/>
      </c>
      <c r="O144" s="211" t="str">
        <f>IF('5. Contrasts'!O144="","",'5. Contrasts'!O144)</f>
        <v/>
      </c>
      <c r="P144" s="211" t="str">
        <f>IF('5. Contrasts'!P144="","",'5. Contrasts'!P144)</f>
        <v/>
      </c>
      <c r="Q144" s="211" t="str">
        <f>IF('5. Contrasts'!Q144="","",'5. Contrasts'!Q144)</f>
        <v/>
      </c>
      <c r="R144" s="211" t="str">
        <f>IF('5. Contrasts'!R144="","",'5. Contrasts'!R144)</f>
        <v/>
      </c>
      <c r="S144" s="211" t="str">
        <f>IF('5. Contrasts'!S144="","",'5. Contrasts'!S144)</f>
        <v/>
      </c>
      <c r="T144" s="211" t="str">
        <f>IF('5. Contrasts'!T144="","",'5. Contrasts'!T144)</f>
        <v/>
      </c>
      <c r="U144" s="211" t="str">
        <f>IF('5. Contrasts'!U144="","",'5. Contrasts'!U144)</f>
        <v/>
      </c>
      <c r="V144" s="211" t="str">
        <f>IF('5. Contrasts'!V144="","",'5. Contrasts'!V144)</f>
        <v/>
      </c>
      <c r="W144" s="211" t="str">
        <f>IF('5. Contrasts'!W144="","",'5. Contrasts'!W144)</f>
        <v/>
      </c>
      <c r="X144" s="211" t="str">
        <f>IF('5. Contrasts'!X144="","",'5. Contrasts'!X144)</f>
        <v/>
      </c>
      <c r="Y144" s="211" t="str">
        <f>IF('5. Contrasts'!Y144="","",'5. Contrasts'!Y144)</f>
        <v/>
      </c>
      <c r="Z144" s="585" t="str">
        <f>IF('5. Contrasts'!Z144="","",'5. Contrasts'!Z144)</f>
        <v/>
      </c>
      <c r="AA144" s="377">
        <f t="shared" si="71"/>
        <v>5</v>
      </c>
      <c r="AC144" s="599"/>
      <c r="AD144" s="81"/>
      <c r="AE144" s="345">
        <f t="shared" si="87"/>
        <v>0</v>
      </c>
      <c r="AF144" s="81"/>
      <c r="AG144" s="81"/>
      <c r="AH144" s="81"/>
      <c r="AI144" s="81"/>
      <c r="AJ144" s="81"/>
      <c r="AK144" s="81"/>
      <c r="AL144" s="81"/>
      <c r="AM144" s="81"/>
      <c r="AN144" s="345">
        <f t="shared" si="88"/>
        <v>0</v>
      </c>
      <c r="AO144" s="345">
        <f t="shared" si="72"/>
        <v>0</v>
      </c>
      <c r="AP144" s="619" t="str">
        <f t="shared" si="89"/>
        <v/>
      </c>
      <c r="AQ144" s="400"/>
      <c r="AR144" s="599"/>
      <c r="AS144" s="81"/>
      <c r="AT144" s="345">
        <f t="shared" si="73"/>
        <v>0</v>
      </c>
      <c r="AU144" s="81"/>
      <c r="AV144" s="81"/>
      <c r="AW144" s="81"/>
      <c r="AX144" s="81"/>
      <c r="AY144" s="81"/>
      <c r="AZ144" s="81"/>
      <c r="BA144" s="81"/>
      <c r="BB144" s="81"/>
      <c r="BC144" s="345">
        <f t="shared" si="74"/>
        <v>0</v>
      </c>
      <c r="BD144" s="345">
        <f t="shared" si="75"/>
        <v>0</v>
      </c>
      <c r="BE144" s="619" t="str">
        <f t="shared" si="76"/>
        <v/>
      </c>
      <c r="BF144" s="400"/>
      <c r="BG144" s="625" t="str">
        <f t="shared" si="90"/>
        <v/>
      </c>
      <c r="BH144" s="346" t="str">
        <f t="shared" si="55"/>
        <v/>
      </c>
      <c r="BI144" s="621"/>
      <c r="BJ144" s="400"/>
      <c r="BK144" s="599"/>
      <c r="BL144" s="81"/>
      <c r="BM144" s="347">
        <f t="shared" si="77"/>
        <v>0</v>
      </c>
      <c r="BN144" s="81"/>
      <c r="BO144" s="81"/>
      <c r="BP144" s="81"/>
      <c r="BQ144" s="81"/>
      <c r="BR144" s="81"/>
      <c r="BS144" s="81"/>
      <c r="BT144" s="81"/>
      <c r="BU144" s="81"/>
      <c r="BV144" s="347">
        <f t="shared" si="78"/>
        <v>0</v>
      </c>
      <c r="BW144" s="347">
        <f t="shared" si="79"/>
        <v>0</v>
      </c>
      <c r="BX144" s="631" t="str">
        <f t="shared" si="80"/>
        <v/>
      </c>
      <c r="BY144" s="400"/>
      <c r="BZ144" s="599"/>
      <c r="CA144" s="81"/>
      <c r="CB144" s="347">
        <f t="shared" si="81"/>
        <v>0</v>
      </c>
      <c r="CC144" s="81"/>
      <c r="CD144" s="81"/>
      <c r="CE144" s="81"/>
      <c r="CF144" s="81"/>
      <c r="CG144" s="81"/>
      <c r="CH144" s="81"/>
      <c r="CI144" s="81"/>
      <c r="CJ144" s="81"/>
      <c r="CK144" s="347">
        <f t="shared" si="82"/>
        <v>0</v>
      </c>
      <c r="CL144" s="347">
        <f t="shared" si="83"/>
        <v>0</v>
      </c>
      <c r="CM144" s="631" t="str">
        <f t="shared" si="84"/>
        <v/>
      </c>
      <c r="CN144" s="400"/>
      <c r="CO144" s="634" t="str">
        <f t="shared" si="85"/>
        <v/>
      </c>
      <c r="CP144" s="631" t="str">
        <f t="shared" si="86"/>
        <v/>
      </c>
    </row>
    <row r="145" spans="1:94" s="378" customFormat="1" ht="12.75" hidden="1" customHeight="1" x14ac:dyDescent="0.2">
      <c r="A145" s="547" t="str">
        <f>IF('5. Contrasts'!A145="","",'5. Contrasts'!A145)</f>
        <v>Major in STEM - 24</v>
      </c>
      <c r="B145" s="211" t="str">
        <f>IF('5. Contrasts'!B145="","",'5. Contrasts'!B145)</f>
        <v/>
      </c>
      <c r="C145" s="211" t="str">
        <f>IF('5. Contrasts'!C145="","",'5. Contrasts'!C145)</f>
        <v/>
      </c>
      <c r="D145" s="91" t="str">
        <f>IF('5. Contrasts'!D145="","",'5. Contrasts'!D145)</f>
        <v/>
      </c>
      <c r="E145" s="212" t="str">
        <f>IF('5. Contrasts'!E145="","",'5. Contrasts'!E145)</f>
        <v>vs.</v>
      </c>
      <c r="F145" s="211" t="str">
        <f>IF('5. Contrasts'!F145="","",'5. Contrasts'!F145)</f>
        <v/>
      </c>
      <c r="G145" s="93" t="str">
        <f>IF('5. Contrasts'!G145="","",'5. Contrasts'!G145)</f>
        <v/>
      </c>
      <c r="H145" s="399" t="str">
        <f>IF('5. Contrasts'!H145="","",'5. Contrasts'!H145)</f>
        <v/>
      </c>
      <c r="I145" s="211" t="str">
        <f>IF('5. Contrasts'!I145="","",'5. Contrasts'!I145)</f>
        <v/>
      </c>
      <c r="J145" s="211" t="str">
        <f>IF('5. Contrasts'!J145="","",'5. Contrasts'!J145)</f>
        <v/>
      </c>
      <c r="K145" s="211" t="str">
        <f>IF('5. Contrasts'!K145="","",'5. Contrasts'!K145)</f>
        <v/>
      </c>
      <c r="L145" s="211" t="str">
        <f>IF('5. Contrasts'!L145="","",'5. Contrasts'!L145)</f>
        <v/>
      </c>
      <c r="M145" s="211" t="str">
        <f>IF('5. Contrasts'!M145="","",'5. Contrasts'!M145)</f>
        <v/>
      </c>
      <c r="N145" s="211" t="str">
        <f>IF('5. Contrasts'!N145="","",'5. Contrasts'!N145)</f>
        <v/>
      </c>
      <c r="O145" s="211" t="str">
        <f>IF('5. Contrasts'!O145="","",'5. Contrasts'!O145)</f>
        <v/>
      </c>
      <c r="P145" s="211" t="str">
        <f>IF('5. Contrasts'!P145="","",'5. Contrasts'!P145)</f>
        <v/>
      </c>
      <c r="Q145" s="211" t="str">
        <f>IF('5. Contrasts'!Q145="","",'5. Contrasts'!Q145)</f>
        <v/>
      </c>
      <c r="R145" s="211" t="str">
        <f>IF('5. Contrasts'!R145="","",'5. Contrasts'!R145)</f>
        <v/>
      </c>
      <c r="S145" s="211" t="str">
        <f>IF('5. Contrasts'!S145="","",'5. Contrasts'!S145)</f>
        <v/>
      </c>
      <c r="T145" s="211" t="str">
        <f>IF('5. Contrasts'!T145="","",'5. Contrasts'!T145)</f>
        <v/>
      </c>
      <c r="U145" s="211" t="str">
        <f>IF('5. Contrasts'!U145="","",'5. Contrasts'!U145)</f>
        <v/>
      </c>
      <c r="V145" s="211" t="str">
        <f>IF('5. Contrasts'!V145="","",'5. Contrasts'!V145)</f>
        <v/>
      </c>
      <c r="W145" s="211" t="str">
        <f>IF('5. Contrasts'!W145="","",'5. Contrasts'!W145)</f>
        <v/>
      </c>
      <c r="X145" s="211" t="str">
        <f>IF('5. Contrasts'!X145="","",'5. Contrasts'!X145)</f>
        <v/>
      </c>
      <c r="Y145" s="211" t="str">
        <f>IF('5. Contrasts'!Y145="","",'5. Contrasts'!Y145)</f>
        <v/>
      </c>
      <c r="Z145" s="585" t="str">
        <f>IF('5. Contrasts'!Z145="","",'5. Contrasts'!Z145)</f>
        <v/>
      </c>
      <c r="AA145" s="377">
        <f t="shared" si="71"/>
        <v>5</v>
      </c>
      <c r="AC145" s="599"/>
      <c r="AD145" s="81"/>
      <c r="AE145" s="345">
        <f t="shared" si="87"/>
        <v>0</v>
      </c>
      <c r="AF145" s="81"/>
      <c r="AG145" s="81"/>
      <c r="AH145" s="81"/>
      <c r="AI145" s="81"/>
      <c r="AJ145" s="81"/>
      <c r="AK145" s="81"/>
      <c r="AL145" s="81"/>
      <c r="AM145" s="81"/>
      <c r="AN145" s="345">
        <f t="shared" si="88"/>
        <v>0</v>
      </c>
      <c r="AO145" s="345">
        <f t="shared" si="72"/>
        <v>0</v>
      </c>
      <c r="AP145" s="619" t="str">
        <f t="shared" si="89"/>
        <v/>
      </c>
      <c r="AQ145" s="400"/>
      <c r="AR145" s="599"/>
      <c r="AS145" s="81"/>
      <c r="AT145" s="345">
        <f t="shared" si="73"/>
        <v>0</v>
      </c>
      <c r="AU145" s="81"/>
      <c r="AV145" s="81"/>
      <c r="AW145" s="81"/>
      <c r="AX145" s="81"/>
      <c r="AY145" s="81"/>
      <c r="AZ145" s="81"/>
      <c r="BA145" s="81"/>
      <c r="BB145" s="81"/>
      <c r="BC145" s="345">
        <f t="shared" si="74"/>
        <v>0</v>
      </c>
      <c r="BD145" s="345">
        <f t="shared" si="75"/>
        <v>0</v>
      </c>
      <c r="BE145" s="619" t="str">
        <f t="shared" si="76"/>
        <v/>
      </c>
      <c r="BF145" s="400"/>
      <c r="BG145" s="625" t="str">
        <f t="shared" si="90"/>
        <v/>
      </c>
      <c r="BH145" s="346" t="str">
        <f t="shared" ref="BH145:BH208" si="91">IF(AP145="",IF(BE145="","",ABS(AP145-BE145)),ABS(AP145-BE145))</f>
        <v/>
      </c>
      <c r="BI145" s="621"/>
      <c r="BJ145" s="400"/>
      <c r="BK145" s="599"/>
      <c r="BL145" s="81"/>
      <c r="BM145" s="347">
        <f t="shared" si="77"/>
        <v>0</v>
      </c>
      <c r="BN145" s="81"/>
      <c r="BO145" s="81"/>
      <c r="BP145" s="81"/>
      <c r="BQ145" s="81"/>
      <c r="BR145" s="81"/>
      <c r="BS145" s="81"/>
      <c r="BT145" s="81"/>
      <c r="BU145" s="81"/>
      <c r="BV145" s="347">
        <f t="shared" si="78"/>
        <v>0</v>
      </c>
      <c r="BW145" s="347">
        <f t="shared" si="79"/>
        <v>0</v>
      </c>
      <c r="BX145" s="631" t="str">
        <f t="shared" si="80"/>
        <v/>
      </c>
      <c r="BY145" s="400"/>
      <c r="BZ145" s="599"/>
      <c r="CA145" s="81"/>
      <c r="CB145" s="347">
        <f t="shared" si="81"/>
        <v>0</v>
      </c>
      <c r="CC145" s="81"/>
      <c r="CD145" s="81"/>
      <c r="CE145" s="81"/>
      <c r="CF145" s="81"/>
      <c r="CG145" s="81"/>
      <c r="CH145" s="81"/>
      <c r="CI145" s="81"/>
      <c r="CJ145" s="81"/>
      <c r="CK145" s="347">
        <f t="shared" si="82"/>
        <v>0</v>
      </c>
      <c r="CL145" s="347">
        <f t="shared" si="83"/>
        <v>0</v>
      </c>
      <c r="CM145" s="631" t="str">
        <f t="shared" si="84"/>
        <v/>
      </c>
      <c r="CN145" s="400"/>
      <c r="CO145" s="634" t="str">
        <f t="shared" si="85"/>
        <v/>
      </c>
      <c r="CP145" s="631" t="str">
        <f t="shared" si="86"/>
        <v/>
      </c>
    </row>
    <row r="146" spans="1:94" s="378" customFormat="1" ht="12.75" hidden="1" customHeight="1" x14ac:dyDescent="0.2">
      <c r="A146" s="547" t="str">
        <f>IF('5. Contrasts'!A146="","",'5. Contrasts'!A146)</f>
        <v>Major in STEM - 25</v>
      </c>
      <c r="B146" s="211" t="str">
        <f>IF('5. Contrasts'!B146="","",'5. Contrasts'!B146)</f>
        <v/>
      </c>
      <c r="C146" s="211" t="str">
        <f>IF('5. Contrasts'!C146="","",'5. Contrasts'!C146)</f>
        <v/>
      </c>
      <c r="D146" s="91" t="str">
        <f>IF('5. Contrasts'!D146="","",'5. Contrasts'!D146)</f>
        <v/>
      </c>
      <c r="E146" s="212" t="str">
        <f>IF('5. Contrasts'!E146="","",'5. Contrasts'!E146)</f>
        <v>vs.</v>
      </c>
      <c r="F146" s="211" t="str">
        <f>IF('5. Contrasts'!F146="","",'5. Contrasts'!F146)</f>
        <v/>
      </c>
      <c r="G146" s="93" t="str">
        <f>IF('5. Contrasts'!G146="","",'5. Contrasts'!G146)</f>
        <v/>
      </c>
      <c r="H146" s="399" t="str">
        <f>IF('5. Contrasts'!H146="","",'5. Contrasts'!H146)</f>
        <v/>
      </c>
      <c r="I146" s="211" t="str">
        <f>IF('5. Contrasts'!I146="","",'5. Contrasts'!I146)</f>
        <v/>
      </c>
      <c r="J146" s="211" t="str">
        <f>IF('5. Contrasts'!J146="","",'5. Contrasts'!J146)</f>
        <v/>
      </c>
      <c r="K146" s="211" t="str">
        <f>IF('5. Contrasts'!K146="","",'5. Contrasts'!K146)</f>
        <v/>
      </c>
      <c r="L146" s="211" t="str">
        <f>IF('5. Contrasts'!L146="","",'5. Contrasts'!L146)</f>
        <v/>
      </c>
      <c r="M146" s="211" t="str">
        <f>IF('5. Contrasts'!M146="","",'5. Contrasts'!M146)</f>
        <v/>
      </c>
      <c r="N146" s="211" t="str">
        <f>IF('5. Contrasts'!N146="","",'5. Contrasts'!N146)</f>
        <v/>
      </c>
      <c r="O146" s="211" t="str">
        <f>IF('5. Contrasts'!O146="","",'5. Contrasts'!O146)</f>
        <v/>
      </c>
      <c r="P146" s="211" t="str">
        <f>IF('5. Contrasts'!P146="","",'5. Contrasts'!P146)</f>
        <v/>
      </c>
      <c r="Q146" s="211" t="str">
        <f>IF('5. Contrasts'!Q146="","",'5. Contrasts'!Q146)</f>
        <v/>
      </c>
      <c r="R146" s="211" t="str">
        <f>IF('5. Contrasts'!R146="","",'5. Contrasts'!R146)</f>
        <v/>
      </c>
      <c r="S146" s="211" t="str">
        <f>IF('5. Contrasts'!S146="","",'5. Contrasts'!S146)</f>
        <v/>
      </c>
      <c r="T146" s="211" t="str">
        <f>IF('5. Contrasts'!T146="","",'5. Contrasts'!T146)</f>
        <v/>
      </c>
      <c r="U146" s="211" t="str">
        <f>IF('5. Contrasts'!U146="","",'5. Contrasts'!U146)</f>
        <v/>
      </c>
      <c r="V146" s="211" t="str">
        <f>IF('5. Contrasts'!V146="","",'5. Contrasts'!V146)</f>
        <v/>
      </c>
      <c r="W146" s="211" t="str">
        <f>IF('5. Contrasts'!W146="","",'5. Contrasts'!W146)</f>
        <v/>
      </c>
      <c r="X146" s="211" t="str">
        <f>IF('5. Contrasts'!X146="","",'5. Contrasts'!X146)</f>
        <v/>
      </c>
      <c r="Y146" s="211" t="str">
        <f>IF('5. Contrasts'!Y146="","",'5. Contrasts'!Y146)</f>
        <v/>
      </c>
      <c r="Z146" s="585" t="str">
        <f>IF('5. Contrasts'!Z146="","",'5. Contrasts'!Z146)</f>
        <v/>
      </c>
      <c r="AA146" s="377">
        <f t="shared" si="71"/>
        <v>5</v>
      </c>
      <c r="AC146" s="599"/>
      <c r="AD146" s="81"/>
      <c r="AE146" s="345">
        <f t="shared" si="87"/>
        <v>0</v>
      </c>
      <c r="AF146" s="81"/>
      <c r="AG146" s="81"/>
      <c r="AH146" s="81"/>
      <c r="AI146" s="81"/>
      <c r="AJ146" s="81"/>
      <c r="AK146" s="81"/>
      <c r="AL146" s="81"/>
      <c r="AM146" s="81"/>
      <c r="AN146" s="345">
        <f t="shared" si="88"/>
        <v>0</v>
      </c>
      <c r="AO146" s="345">
        <f t="shared" si="72"/>
        <v>0</v>
      </c>
      <c r="AP146" s="619" t="str">
        <f t="shared" si="89"/>
        <v/>
      </c>
      <c r="AQ146" s="400"/>
      <c r="AR146" s="599"/>
      <c r="AS146" s="81"/>
      <c r="AT146" s="345">
        <f t="shared" si="73"/>
        <v>0</v>
      </c>
      <c r="AU146" s="81"/>
      <c r="AV146" s="81"/>
      <c r="AW146" s="81"/>
      <c r="AX146" s="81"/>
      <c r="AY146" s="81"/>
      <c r="AZ146" s="81"/>
      <c r="BA146" s="81"/>
      <c r="BB146" s="81"/>
      <c r="BC146" s="345">
        <f t="shared" si="74"/>
        <v>0</v>
      </c>
      <c r="BD146" s="345">
        <f t="shared" si="75"/>
        <v>0</v>
      </c>
      <c r="BE146" s="619" t="str">
        <f t="shared" si="76"/>
        <v/>
      </c>
      <c r="BF146" s="400"/>
      <c r="BG146" s="625" t="str">
        <f t="shared" si="90"/>
        <v/>
      </c>
      <c r="BH146" s="346" t="str">
        <f t="shared" si="91"/>
        <v/>
      </c>
      <c r="BI146" s="621"/>
      <c r="BJ146" s="400"/>
      <c r="BK146" s="599"/>
      <c r="BL146" s="81"/>
      <c r="BM146" s="347">
        <f t="shared" si="77"/>
        <v>0</v>
      </c>
      <c r="BN146" s="81"/>
      <c r="BO146" s="81"/>
      <c r="BP146" s="81"/>
      <c r="BQ146" s="81"/>
      <c r="BR146" s="81"/>
      <c r="BS146" s="81"/>
      <c r="BT146" s="81"/>
      <c r="BU146" s="81"/>
      <c r="BV146" s="347">
        <f t="shared" si="78"/>
        <v>0</v>
      </c>
      <c r="BW146" s="347">
        <f t="shared" si="79"/>
        <v>0</v>
      </c>
      <c r="BX146" s="631" t="str">
        <f t="shared" si="80"/>
        <v/>
      </c>
      <c r="BY146" s="400"/>
      <c r="BZ146" s="599"/>
      <c r="CA146" s="81"/>
      <c r="CB146" s="347">
        <f t="shared" si="81"/>
        <v>0</v>
      </c>
      <c r="CC146" s="81"/>
      <c r="CD146" s="81"/>
      <c r="CE146" s="81"/>
      <c r="CF146" s="81"/>
      <c r="CG146" s="81"/>
      <c r="CH146" s="81"/>
      <c r="CI146" s="81"/>
      <c r="CJ146" s="81"/>
      <c r="CK146" s="347">
        <f t="shared" si="82"/>
        <v>0</v>
      </c>
      <c r="CL146" s="347">
        <f t="shared" si="83"/>
        <v>0</v>
      </c>
      <c r="CM146" s="631" t="str">
        <f t="shared" si="84"/>
        <v/>
      </c>
      <c r="CN146" s="400"/>
      <c r="CO146" s="634" t="str">
        <f t="shared" si="85"/>
        <v/>
      </c>
      <c r="CP146" s="631" t="str">
        <f t="shared" si="86"/>
        <v/>
      </c>
    </row>
    <row r="147" spans="1:94" s="382" customFormat="1" ht="12.75" customHeight="1" x14ac:dyDescent="0.2">
      <c r="A147" s="549" t="str">
        <f>IF('5. Contrasts'!A147="","",'5. Contrasts'!A147)</f>
        <v xml:space="preserve">Note: There are additional rows available for use if you highlight this row and the one above it and choose "Unhide" in the "View" menu. </v>
      </c>
      <c r="B147" s="213"/>
      <c r="C147" s="218"/>
      <c r="D147" s="218"/>
      <c r="E147" s="219"/>
      <c r="F147" s="218"/>
      <c r="G147" s="218"/>
      <c r="H147" s="218"/>
      <c r="I147" s="218"/>
      <c r="J147" s="218"/>
      <c r="K147" s="218"/>
      <c r="L147" s="218"/>
      <c r="M147" s="218"/>
      <c r="N147" s="218"/>
      <c r="O147" s="218"/>
      <c r="P147" s="218"/>
      <c r="Q147" s="218"/>
      <c r="R147" s="218"/>
      <c r="S147" s="218"/>
      <c r="T147" s="218"/>
      <c r="U147" s="218"/>
      <c r="V147" s="218"/>
      <c r="W147" s="218"/>
      <c r="X147" s="218"/>
      <c r="Y147" s="218"/>
      <c r="Z147" s="586" t="str">
        <f>IF('5. Contrasts'!Z147="","",'5. Contrasts'!Z147)</f>
        <v/>
      </c>
      <c r="AA147" s="381"/>
      <c r="AC147" s="601"/>
      <c r="AD147" s="247"/>
      <c r="AE147" s="247"/>
      <c r="AF147" s="247"/>
      <c r="AG147" s="247"/>
      <c r="AH147" s="247"/>
      <c r="AI147" s="247"/>
      <c r="AJ147" s="247"/>
      <c r="AK147" s="247"/>
      <c r="AL147" s="247"/>
      <c r="AM147" s="247"/>
      <c r="AN147" s="216"/>
      <c r="AO147" s="216"/>
      <c r="AP147" s="621"/>
      <c r="AQ147" s="401"/>
      <c r="AR147" s="601"/>
      <c r="AS147" s="247"/>
      <c r="AT147" s="247"/>
      <c r="AU147" s="247"/>
      <c r="AV147" s="247"/>
      <c r="AW147" s="247"/>
      <c r="AX147" s="247"/>
      <c r="AY147" s="247"/>
      <c r="AZ147" s="247"/>
      <c r="BA147" s="247"/>
      <c r="BB147" s="247"/>
      <c r="BC147" s="247"/>
      <c r="BD147" s="247"/>
      <c r="BE147" s="621"/>
      <c r="BF147" s="401"/>
      <c r="BG147" s="627"/>
      <c r="BH147" s="342"/>
      <c r="BI147" s="621"/>
      <c r="BJ147" s="401"/>
      <c r="BK147" s="601"/>
      <c r="BL147" s="247"/>
      <c r="BM147" s="216"/>
      <c r="BN147" s="247"/>
      <c r="BO147" s="247"/>
      <c r="BP147" s="247"/>
      <c r="BQ147" s="247"/>
      <c r="BR147" s="247"/>
      <c r="BS147" s="247"/>
      <c r="BT147" s="247"/>
      <c r="BU147" s="247"/>
      <c r="BV147" s="216"/>
      <c r="BW147" s="216"/>
      <c r="BX147" s="621"/>
      <c r="BY147" s="401"/>
      <c r="BZ147" s="601"/>
      <c r="CA147" s="247"/>
      <c r="CB147" s="216"/>
      <c r="CC147" s="247"/>
      <c r="CD147" s="247"/>
      <c r="CE147" s="247"/>
      <c r="CF147" s="247"/>
      <c r="CG147" s="247"/>
      <c r="CH147" s="247"/>
      <c r="CI147" s="247"/>
      <c r="CJ147" s="247"/>
      <c r="CK147" s="216"/>
      <c r="CL147" s="216"/>
      <c r="CM147" s="621"/>
      <c r="CN147" s="401"/>
      <c r="CO147" s="627"/>
      <c r="CP147" s="621"/>
    </row>
    <row r="148" spans="1:94" s="385" customFormat="1" ht="14.25" customHeight="1" x14ac:dyDescent="0.2">
      <c r="A148" s="543" t="str">
        <f>IF('5. Contrasts'!A148="","",'5. Contrasts'!A148)</f>
        <v/>
      </c>
      <c r="B148" s="214"/>
      <c r="C148" s="214"/>
      <c r="D148" s="214"/>
      <c r="E148" s="397"/>
      <c r="F148" s="215"/>
      <c r="G148" s="215"/>
      <c r="H148" s="215"/>
      <c r="I148" s="215"/>
      <c r="J148" s="215"/>
      <c r="K148" s="215"/>
      <c r="L148" s="215"/>
      <c r="M148" s="215"/>
      <c r="N148" s="215"/>
      <c r="O148" s="215"/>
      <c r="P148" s="215"/>
      <c r="Q148" s="215"/>
      <c r="R148" s="215"/>
      <c r="S148" s="215"/>
      <c r="T148" s="215"/>
      <c r="U148" s="215"/>
      <c r="V148" s="215"/>
      <c r="W148" s="215"/>
      <c r="X148" s="215"/>
      <c r="Y148" s="215"/>
      <c r="Z148" s="587"/>
      <c r="AA148" s="384"/>
      <c r="AC148" s="603"/>
      <c r="AD148" s="248"/>
      <c r="AE148" s="248"/>
      <c r="AF148" s="248"/>
      <c r="AG148" s="248"/>
      <c r="AH148" s="248"/>
      <c r="AI148" s="248"/>
      <c r="AJ148" s="248"/>
      <c r="AK148" s="248"/>
      <c r="AL148" s="248"/>
      <c r="AM148" s="248"/>
      <c r="AN148" s="248"/>
      <c r="AO148" s="248"/>
      <c r="AP148" s="622"/>
      <c r="AQ148" s="400"/>
      <c r="AR148" s="603"/>
      <c r="AS148" s="248"/>
      <c r="AT148" s="248"/>
      <c r="AU148" s="248"/>
      <c r="AV148" s="248"/>
      <c r="AW148" s="248"/>
      <c r="AX148" s="248"/>
      <c r="AY148" s="248"/>
      <c r="AZ148" s="248"/>
      <c r="BA148" s="248"/>
      <c r="BB148" s="248"/>
      <c r="BC148" s="248"/>
      <c r="BD148" s="248"/>
      <c r="BE148" s="622"/>
      <c r="BF148" s="400"/>
      <c r="BG148" s="628"/>
      <c r="BH148" s="341"/>
      <c r="BI148" s="622"/>
      <c r="BJ148" s="402"/>
      <c r="BK148" s="603"/>
      <c r="BL148" s="248"/>
      <c r="BM148" s="215"/>
      <c r="BN148" s="248"/>
      <c r="BO148" s="248"/>
      <c r="BP148" s="248"/>
      <c r="BQ148" s="248"/>
      <c r="BR148" s="248"/>
      <c r="BS148" s="248"/>
      <c r="BT148" s="248"/>
      <c r="BU148" s="248"/>
      <c r="BV148" s="215"/>
      <c r="BW148" s="215"/>
      <c r="BX148" s="622"/>
      <c r="BY148" s="402"/>
      <c r="BZ148" s="603"/>
      <c r="CA148" s="248"/>
      <c r="CB148" s="215"/>
      <c r="CC148" s="248"/>
      <c r="CD148" s="248"/>
      <c r="CE148" s="248"/>
      <c r="CF148" s="248"/>
      <c r="CG148" s="248"/>
      <c r="CH148" s="248"/>
      <c r="CI148" s="248"/>
      <c r="CJ148" s="248"/>
      <c r="CK148" s="215"/>
      <c r="CL148" s="215"/>
      <c r="CM148" s="622"/>
      <c r="CN148" s="402"/>
      <c r="CO148" s="628"/>
      <c r="CP148" s="622"/>
    </row>
    <row r="149" spans="1:94" s="378" customFormat="1" ht="12.75" customHeight="1" x14ac:dyDescent="0.2">
      <c r="A149" s="547" t="str">
        <f>IF('5. Contrasts'!A149="","",'5. Contrasts'!A149)</f>
        <v/>
      </c>
      <c r="B149" s="211" t="str">
        <f>IF('5. Contrasts'!B149="","",'5. Contrasts'!B149)</f>
        <v/>
      </c>
      <c r="C149" s="211" t="str">
        <f>IF('5. Contrasts'!C149="","",'5. Contrasts'!C149)</f>
        <v/>
      </c>
      <c r="D149" s="91" t="str">
        <f>IF('5. Contrasts'!D149="","",'5. Contrasts'!D149)</f>
        <v/>
      </c>
      <c r="E149" s="212" t="str">
        <f>IF('5. Contrasts'!E149="","",'5. Contrasts'!E149)</f>
        <v>vs.</v>
      </c>
      <c r="F149" s="211" t="str">
        <f>IF('5. Contrasts'!F149="","",'5. Contrasts'!F149)</f>
        <v/>
      </c>
      <c r="G149" s="93" t="str">
        <f>IF('5. Contrasts'!G149="","",'5. Contrasts'!G149)</f>
        <v/>
      </c>
      <c r="H149" s="398" t="str">
        <f>IF('5. Contrasts'!H149="","",'5. Contrasts'!H149)</f>
        <v/>
      </c>
      <c r="I149" s="216" t="str">
        <f>IF('5. Contrasts'!I149="","",'5. Contrasts'!I149)</f>
        <v/>
      </c>
      <c r="J149" s="216" t="str">
        <f>IF('5. Contrasts'!J149="","",'5. Contrasts'!J149)</f>
        <v/>
      </c>
      <c r="K149" s="216" t="str">
        <f>IF('5. Contrasts'!K149="","",'5. Contrasts'!K149)</f>
        <v/>
      </c>
      <c r="L149" s="216" t="str">
        <f>IF('5. Contrasts'!L149="","",'5. Contrasts'!L149)</f>
        <v/>
      </c>
      <c r="M149" s="216" t="str">
        <f>IF('5. Contrasts'!M149="","",'5. Contrasts'!M149)</f>
        <v/>
      </c>
      <c r="N149" s="216" t="str">
        <f>IF('5. Contrasts'!N149="","",'5. Contrasts'!N149)</f>
        <v/>
      </c>
      <c r="O149" s="216" t="str">
        <f>IF('5. Contrasts'!O149="","",'5. Contrasts'!O149)</f>
        <v/>
      </c>
      <c r="P149" s="216" t="str">
        <f>IF('5. Contrasts'!P149="","",'5. Contrasts'!P149)</f>
        <v/>
      </c>
      <c r="Q149" s="216" t="str">
        <f>IF('5. Contrasts'!Q149="","",'5. Contrasts'!Q149)</f>
        <v/>
      </c>
      <c r="R149" s="216" t="str">
        <f>IF('5. Contrasts'!R149="","",'5. Contrasts'!R149)</f>
        <v/>
      </c>
      <c r="S149" s="216" t="str">
        <f>IF('5. Contrasts'!S149="","",'5. Contrasts'!S149)</f>
        <v/>
      </c>
      <c r="T149" s="216" t="str">
        <f>IF('5. Contrasts'!T149="","",'5. Contrasts'!T149)</f>
        <v/>
      </c>
      <c r="U149" s="216" t="str">
        <f>IF('5. Contrasts'!U149="","",'5. Contrasts'!U149)</f>
        <v/>
      </c>
      <c r="V149" s="216" t="str">
        <f>IF('5. Contrasts'!V149="","",'5. Contrasts'!V149)</f>
        <v/>
      </c>
      <c r="W149" s="211" t="str">
        <f>IF('5. Contrasts'!W149="","",'5. Contrasts'!W149)</f>
        <v/>
      </c>
      <c r="X149" s="211" t="str">
        <f>IF('5. Contrasts'!X149="","",'5. Contrasts'!X149)</f>
        <v/>
      </c>
      <c r="Y149" s="211" t="str">
        <f>IF('5. Contrasts'!Y149="","",'5. Contrasts'!Y149)</f>
        <v/>
      </c>
      <c r="Z149" s="585" t="str">
        <f>IF('5. Contrasts'!Z149="","",'5. Contrasts'!Z149)</f>
        <v/>
      </c>
      <c r="AA149" s="377">
        <f t="shared" si="71"/>
        <v>6</v>
      </c>
      <c r="AC149" s="599"/>
      <c r="AD149" s="81"/>
      <c r="AE149" s="345">
        <f t="shared" si="87"/>
        <v>0</v>
      </c>
      <c r="AF149" s="81"/>
      <c r="AG149" s="81"/>
      <c r="AH149" s="81"/>
      <c r="AI149" s="81"/>
      <c r="AJ149" s="81"/>
      <c r="AK149" s="81"/>
      <c r="AL149" s="81"/>
      <c r="AM149" s="81"/>
      <c r="AN149" s="345">
        <f t="shared" si="88"/>
        <v>0</v>
      </c>
      <c r="AO149" s="345">
        <f t="shared" ref="AO149:AO173" si="92">AE149-AN149</f>
        <v>0</v>
      </c>
      <c r="AP149" s="619" t="str">
        <f t="shared" si="89"/>
        <v/>
      </c>
      <c r="AQ149" s="400"/>
      <c r="AR149" s="599"/>
      <c r="AS149" s="81"/>
      <c r="AT149" s="345">
        <f t="shared" ref="AT149:AT173" si="93">AR149-AS149</f>
        <v>0</v>
      </c>
      <c r="AU149" s="81"/>
      <c r="AV149" s="81"/>
      <c r="AW149" s="81"/>
      <c r="AX149" s="81"/>
      <c r="AY149" s="81"/>
      <c r="AZ149" s="81"/>
      <c r="BA149" s="81"/>
      <c r="BB149" s="81"/>
      <c r="BC149" s="345">
        <f t="shared" ref="BC149:BC173" si="94">SUM(AV149,AX149,AZ149,BB149)</f>
        <v>0</v>
      </c>
      <c r="BD149" s="345">
        <f t="shared" ref="BD149:BD173" si="95">AT149-BC149</f>
        <v>0</v>
      </c>
      <c r="BE149" s="619" t="str">
        <f t="shared" ref="BE149:BE173" si="96">IF(AR149="","",AT149/AR149)</f>
        <v/>
      </c>
      <c r="BF149" s="400"/>
      <c r="BG149" s="625" t="str">
        <f t="shared" si="90"/>
        <v/>
      </c>
      <c r="BH149" s="346" t="str">
        <f t="shared" si="91"/>
        <v/>
      </c>
      <c r="BI149" s="621"/>
      <c r="BJ149" s="400"/>
      <c r="BK149" s="599"/>
      <c r="BL149" s="81"/>
      <c r="BM149" s="347">
        <f t="shared" ref="BM149:BM173" si="97">BK149-BL149</f>
        <v>0</v>
      </c>
      <c r="BN149" s="81"/>
      <c r="BO149" s="81"/>
      <c r="BP149" s="81"/>
      <c r="BQ149" s="81"/>
      <c r="BR149" s="81"/>
      <c r="BS149" s="81"/>
      <c r="BT149" s="81"/>
      <c r="BU149" s="81"/>
      <c r="BV149" s="347">
        <f t="shared" ref="BV149:BV173" si="98">SUM(BO149,BQ149,BS149,BU149)</f>
        <v>0</v>
      </c>
      <c r="BW149" s="347">
        <f t="shared" ref="BW149:BW173" si="99">BM149-BV149</f>
        <v>0</v>
      </c>
      <c r="BX149" s="631" t="str">
        <f t="shared" ref="BX149:BX173" si="100">IF(BK149="","",BM149/BK149)</f>
        <v/>
      </c>
      <c r="BY149" s="400"/>
      <c r="BZ149" s="599"/>
      <c r="CA149" s="81"/>
      <c r="CB149" s="347">
        <f t="shared" ref="CB149:CB173" si="101">BZ149-CA149</f>
        <v>0</v>
      </c>
      <c r="CC149" s="81"/>
      <c r="CD149" s="81"/>
      <c r="CE149" s="81"/>
      <c r="CF149" s="81"/>
      <c r="CG149" s="81"/>
      <c r="CH149" s="81"/>
      <c r="CI149" s="81"/>
      <c r="CJ149" s="81"/>
      <c r="CK149" s="347">
        <f t="shared" ref="CK149:CK173" si="102">SUM(CD149,CF149,CH149,CJ149)</f>
        <v>0</v>
      </c>
      <c r="CL149" s="347">
        <f t="shared" ref="CL149:CL173" si="103">CB149-CK149</f>
        <v>0</v>
      </c>
      <c r="CM149" s="631" t="str">
        <f t="shared" ref="CM149:CM173" si="104">IF(BZ149="","",CB149/BZ149)</f>
        <v/>
      </c>
      <c r="CN149" s="400"/>
      <c r="CO149" s="634" t="str">
        <f t="shared" ref="CO149:CO173" si="105">IF(BK149+BZ149=0,"",(BM149+CB149)/(BK149+BZ149))</f>
        <v/>
      </c>
      <c r="CP149" s="631" t="str">
        <f t="shared" ref="CP149:CP173" si="106">IF(BX149="",IF(CM149="","",ABS(BX149-CM149)),ABS(BX149-CM149))</f>
        <v/>
      </c>
    </row>
    <row r="150" spans="1:94" s="378" customFormat="1" ht="12.75" customHeight="1" x14ac:dyDescent="0.2">
      <c r="A150" s="547" t="str">
        <f>IF('5. Contrasts'!A150="","",'5. Contrasts'!A150)</f>
        <v/>
      </c>
      <c r="B150" s="211" t="str">
        <f>IF('5. Contrasts'!B150="","",'5. Contrasts'!B150)</f>
        <v/>
      </c>
      <c r="C150" s="211" t="str">
        <f>IF('5. Contrasts'!C150="","",'5. Contrasts'!C150)</f>
        <v/>
      </c>
      <c r="D150" s="91" t="str">
        <f>IF('5. Contrasts'!D150="","",'5. Contrasts'!D150)</f>
        <v/>
      </c>
      <c r="E150" s="212" t="str">
        <f>IF('5. Contrasts'!E150="","",'5. Contrasts'!E150)</f>
        <v>vs.</v>
      </c>
      <c r="F150" s="211" t="str">
        <f>IF('5. Contrasts'!F150="","",'5. Contrasts'!F150)</f>
        <v/>
      </c>
      <c r="G150" s="93" t="str">
        <f>IF('5. Contrasts'!G150="","",'5. Contrasts'!G150)</f>
        <v/>
      </c>
      <c r="H150" s="399" t="str">
        <f>IF('5. Contrasts'!H150="","",'5. Contrasts'!H150)</f>
        <v/>
      </c>
      <c r="I150" s="211" t="str">
        <f>IF('5. Contrasts'!I150="","",'5. Contrasts'!I150)</f>
        <v/>
      </c>
      <c r="J150" s="211" t="str">
        <f>IF('5. Contrasts'!J150="","",'5. Contrasts'!J150)</f>
        <v/>
      </c>
      <c r="K150" s="211" t="str">
        <f>IF('5. Contrasts'!K150="","",'5. Contrasts'!K150)</f>
        <v/>
      </c>
      <c r="L150" s="211" t="str">
        <f>IF('5. Contrasts'!L150="","",'5. Contrasts'!L150)</f>
        <v/>
      </c>
      <c r="M150" s="211" t="str">
        <f>IF('5. Contrasts'!M150="","",'5. Contrasts'!M150)</f>
        <v/>
      </c>
      <c r="N150" s="211" t="str">
        <f>IF('5. Contrasts'!N150="","",'5. Contrasts'!N150)</f>
        <v/>
      </c>
      <c r="O150" s="211" t="str">
        <f>IF('5. Contrasts'!O150="","",'5. Contrasts'!O150)</f>
        <v/>
      </c>
      <c r="P150" s="211" t="str">
        <f>IF('5. Contrasts'!P150="","",'5. Contrasts'!P150)</f>
        <v/>
      </c>
      <c r="Q150" s="211" t="str">
        <f>IF('5. Contrasts'!Q150="","",'5. Contrasts'!Q150)</f>
        <v/>
      </c>
      <c r="R150" s="211" t="str">
        <f>IF('5. Contrasts'!R150="","",'5. Contrasts'!R150)</f>
        <v/>
      </c>
      <c r="S150" s="211" t="str">
        <f>IF('5. Contrasts'!S150="","",'5. Contrasts'!S150)</f>
        <v/>
      </c>
      <c r="T150" s="211" t="str">
        <f>IF('5. Contrasts'!T150="","",'5. Contrasts'!T150)</f>
        <v/>
      </c>
      <c r="U150" s="211" t="str">
        <f>IF('5. Contrasts'!U150="","",'5. Contrasts'!U150)</f>
        <v/>
      </c>
      <c r="V150" s="211" t="str">
        <f>IF('5. Contrasts'!V150="","",'5. Contrasts'!V150)</f>
        <v/>
      </c>
      <c r="W150" s="211" t="str">
        <f>IF('5. Contrasts'!W150="","",'5. Contrasts'!W150)</f>
        <v/>
      </c>
      <c r="X150" s="211" t="str">
        <f>IF('5. Contrasts'!X150="","",'5. Contrasts'!X150)</f>
        <v/>
      </c>
      <c r="Y150" s="211" t="str">
        <f>IF('5. Contrasts'!Y150="","",'5. Contrasts'!Y150)</f>
        <v/>
      </c>
      <c r="Z150" s="585" t="str">
        <f>IF('5. Contrasts'!Z150="","",'5. Contrasts'!Z150)</f>
        <v/>
      </c>
      <c r="AA150" s="377">
        <f t="shared" si="71"/>
        <v>6</v>
      </c>
      <c r="AC150" s="599"/>
      <c r="AD150" s="81"/>
      <c r="AE150" s="345">
        <f t="shared" si="87"/>
        <v>0</v>
      </c>
      <c r="AF150" s="81"/>
      <c r="AG150" s="81"/>
      <c r="AH150" s="81"/>
      <c r="AI150" s="81"/>
      <c r="AJ150" s="81"/>
      <c r="AK150" s="81"/>
      <c r="AL150" s="81"/>
      <c r="AM150" s="81"/>
      <c r="AN150" s="345">
        <f t="shared" si="88"/>
        <v>0</v>
      </c>
      <c r="AO150" s="345">
        <f t="shared" si="92"/>
        <v>0</v>
      </c>
      <c r="AP150" s="619" t="str">
        <f t="shared" si="89"/>
        <v/>
      </c>
      <c r="AQ150" s="400"/>
      <c r="AR150" s="599"/>
      <c r="AS150" s="81"/>
      <c r="AT150" s="345">
        <f t="shared" si="93"/>
        <v>0</v>
      </c>
      <c r="AU150" s="81"/>
      <c r="AV150" s="81"/>
      <c r="AW150" s="81"/>
      <c r="AX150" s="81"/>
      <c r="AY150" s="81"/>
      <c r="AZ150" s="81"/>
      <c r="BA150" s="81"/>
      <c r="BB150" s="81"/>
      <c r="BC150" s="345">
        <f t="shared" si="94"/>
        <v>0</v>
      </c>
      <c r="BD150" s="345">
        <f t="shared" si="95"/>
        <v>0</v>
      </c>
      <c r="BE150" s="619" t="str">
        <f t="shared" si="96"/>
        <v/>
      </c>
      <c r="BF150" s="400"/>
      <c r="BG150" s="625" t="str">
        <f t="shared" si="90"/>
        <v/>
      </c>
      <c r="BH150" s="346" t="str">
        <f t="shared" si="91"/>
        <v/>
      </c>
      <c r="BI150" s="621"/>
      <c r="BJ150" s="400"/>
      <c r="BK150" s="599"/>
      <c r="BL150" s="81"/>
      <c r="BM150" s="347">
        <f t="shared" si="97"/>
        <v>0</v>
      </c>
      <c r="BN150" s="81"/>
      <c r="BO150" s="81"/>
      <c r="BP150" s="81"/>
      <c r="BQ150" s="81"/>
      <c r="BR150" s="81"/>
      <c r="BS150" s="81"/>
      <c r="BT150" s="81"/>
      <c r="BU150" s="81"/>
      <c r="BV150" s="347">
        <f t="shared" si="98"/>
        <v>0</v>
      </c>
      <c r="BW150" s="347">
        <f t="shared" si="99"/>
        <v>0</v>
      </c>
      <c r="BX150" s="631" t="str">
        <f t="shared" si="100"/>
        <v/>
      </c>
      <c r="BY150" s="400"/>
      <c r="BZ150" s="599"/>
      <c r="CA150" s="81"/>
      <c r="CB150" s="347">
        <f t="shared" si="101"/>
        <v>0</v>
      </c>
      <c r="CC150" s="81"/>
      <c r="CD150" s="81"/>
      <c r="CE150" s="81"/>
      <c r="CF150" s="81"/>
      <c r="CG150" s="81"/>
      <c r="CH150" s="81"/>
      <c r="CI150" s="81"/>
      <c r="CJ150" s="81"/>
      <c r="CK150" s="347">
        <f t="shared" si="102"/>
        <v>0</v>
      </c>
      <c r="CL150" s="347">
        <f t="shared" si="103"/>
        <v>0</v>
      </c>
      <c r="CM150" s="631" t="str">
        <f t="shared" si="104"/>
        <v/>
      </c>
      <c r="CN150" s="400"/>
      <c r="CO150" s="634" t="str">
        <f t="shared" si="105"/>
        <v/>
      </c>
      <c r="CP150" s="631" t="str">
        <f t="shared" si="106"/>
        <v/>
      </c>
    </row>
    <row r="151" spans="1:94" s="378" customFormat="1" ht="12.75" customHeight="1" x14ac:dyDescent="0.2">
      <c r="A151" s="547" t="str">
        <f>IF('5. Contrasts'!A151="","",'5. Contrasts'!A151)</f>
        <v/>
      </c>
      <c r="B151" s="211" t="str">
        <f>IF('5. Contrasts'!B151="","",'5. Contrasts'!B151)</f>
        <v/>
      </c>
      <c r="C151" s="211" t="str">
        <f>IF('5. Contrasts'!C151="","",'5. Contrasts'!C151)</f>
        <v/>
      </c>
      <c r="D151" s="91" t="str">
        <f>IF('5. Contrasts'!D151="","",'5. Contrasts'!D151)</f>
        <v/>
      </c>
      <c r="E151" s="212" t="str">
        <f>IF('5. Contrasts'!E151="","",'5. Contrasts'!E151)</f>
        <v>vs.</v>
      </c>
      <c r="F151" s="211" t="str">
        <f>IF('5. Contrasts'!F151="","",'5. Contrasts'!F151)</f>
        <v/>
      </c>
      <c r="G151" s="93" t="str">
        <f>IF('5. Contrasts'!G151="","",'5. Contrasts'!G151)</f>
        <v/>
      </c>
      <c r="H151" s="399" t="str">
        <f>IF('5. Contrasts'!H151="","",'5. Contrasts'!H151)</f>
        <v/>
      </c>
      <c r="I151" s="211" t="str">
        <f>IF('5. Contrasts'!I151="","",'5. Contrasts'!I151)</f>
        <v/>
      </c>
      <c r="J151" s="211" t="str">
        <f>IF('5. Contrasts'!J151="","",'5. Contrasts'!J151)</f>
        <v/>
      </c>
      <c r="K151" s="211" t="str">
        <f>IF('5. Contrasts'!K151="","",'5. Contrasts'!K151)</f>
        <v/>
      </c>
      <c r="L151" s="211" t="str">
        <f>IF('5. Contrasts'!L151="","",'5. Contrasts'!L151)</f>
        <v/>
      </c>
      <c r="M151" s="211" t="str">
        <f>IF('5. Contrasts'!M151="","",'5. Contrasts'!M151)</f>
        <v/>
      </c>
      <c r="N151" s="211" t="str">
        <f>IF('5. Contrasts'!N151="","",'5. Contrasts'!N151)</f>
        <v/>
      </c>
      <c r="O151" s="211" t="str">
        <f>IF('5. Contrasts'!O151="","",'5. Contrasts'!O151)</f>
        <v/>
      </c>
      <c r="P151" s="211" t="str">
        <f>IF('5. Contrasts'!P151="","",'5. Contrasts'!P151)</f>
        <v/>
      </c>
      <c r="Q151" s="211" t="str">
        <f>IF('5. Contrasts'!Q151="","",'5. Contrasts'!Q151)</f>
        <v/>
      </c>
      <c r="R151" s="211" t="str">
        <f>IF('5. Contrasts'!R151="","",'5. Contrasts'!R151)</f>
        <v/>
      </c>
      <c r="S151" s="211" t="str">
        <f>IF('5. Contrasts'!S151="","",'5. Contrasts'!S151)</f>
        <v/>
      </c>
      <c r="T151" s="211" t="str">
        <f>IF('5. Contrasts'!T151="","",'5. Contrasts'!T151)</f>
        <v/>
      </c>
      <c r="U151" s="211" t="str">
        <f>IF('5. Contrasts'!U151="","",'5. Contrasts'!U151)</f>
        <v/>
      </c>
      <c r="V151" s="211" t="str">
        <f>IF('5. Contrasts'!V151="","",'5. Contrasts'!V151)</f>
        <v/>
      </c>
      <c r="W151" s="211" t="str">
        <f>IF('5. Contrasts'!W151="","",'5. Contrasts'!W151)</f>
        <v/>
      </c>
      <c r="X151" s="211" t="str">
        <f>IF('5. Contrasts'!X151="","",'5. Contrasts'!X151)</f>
        <v/>
      </c>
      <c r="Y151" s="211" t="str">
        <f>IF('5. Contrasts'!Y151="","",'5. Contrasts'!Y151)</f>
        <v/>
      </c>
      <c r="Z151" s="585" t="str">
        <f>IF('5. Contrasts'!Z151="","",'5. Contrasts'!Z151)</f>
        <v/>
      </c>
      <c r="AA151" s="377">
        <f t="shared" si="71"/>
        <v>6</v>
      </c>
      <c r="AC151" s="599"/>
      <c r="AD151" s="81"/>
      <c r="AE151" s="345">
        <f t="shared" si="87"/>
        <v>0</v>
      </c>
      <c r="AF151" s="81"/>
      <c r="AG151" s="81"/>
      <c r="AH151" s="81"/>
      <c r="AI151" s="81"/>
      <c r="AJ151" s="81"/>
      <c r="AK151" s="81"/>
      <c r="AL151" s="81"/>
      <c r="AM151" s="81"/>
      <c r="AN151" s="345">
        <f t="shared" si="88"/>
        <v>0</v>
      </c>
      <c r="AO151" s="345">
        <f t="shared" si="92"/>
        <v>0</v>
      </c>
      <c r="AP151" s="619" t="str">
        <f t="shared" si="89"/>
        <v/>
      </c>
      <c r="AQ151" s="400"/>
      <c r="AR151" s="599"/>
      <c r="AS151" s="81"/>
      <c r="AT151" s="345">
        <f t="shared" si="93"/>
        <v>0</v>
      </c>
      <c r="AU151" s="81"/>
      <c r="AV151" s="81"/>
      <c r="AW151" s="81"/>
      <c r="AX151" s="81"/>
      <c r="AY151" s="81"/>
      <c r="AZ151" s="81"/>
      <c r="BA151" s="81"/>
      <c r="BB151" s="81"/>
      <c r="BC151" s="345">
        <f t="shared" si="94"/>
        <v>0</v>
      </c>
      <c r="BD151" s="345">
        <f t="shared" si="95"/>
        <v>0</v>
      </c>
      <c r="BE151" s="619" t="str">
        <f t="shared" si="96"/>
        <v/>
      </c>
      <c r="BF151" s="400"/>
      <c r="BG151" s="625" t="str">
        <f t="shared" si="90"/>
        <v/>
      </c>
      <c r="BH151" s="346" t="str">
        <f t="shared" si="91"/>
        <v/>
      </c>
      <c r="BI151" s="621"/>
      <c r="BJ151" s="400"/>
      <c r="BK151" s="599"/>
      <c r="BL151" s="81"/>
      <c r="BM151" s="347">
        <f t="shared" si="97"/>
        <v>0</v>
      </c>
      <c r="BN151" s="81"/>
      <c r="BO151" s="81"/>
      <c r="BP151" s="81"/>
      <c r="BQ151" s="81"/>
      <c r="BR151" s="81"/>
      <c r="BS151" s="81"/>
      <c r="BT151" s="81"/>
      <c r="BU151" s="81"/>
      <c r="BV151" s="347">
        <f t="shared" si="98"/>
        <v>0</v>
      </c>
      <c r="BW151" s="347">
        <f t="shared" si="99"/>
        <v>0</v>
      </c>
      <c r="BX151" s="631" t="str">
        <f t="shared" si="100"/>
        <v/>
      </c>
      <c r="BY151" s="400"/>
      <c r="BZ151" s="599"/>
      <c r="CA151" s="81"/>
      <c r="CB151" s="347">
        <f t="shared" si="101"/>
        <v>0</v>
      </c>
      <c r="CC151" s="81"/>
      <c r="CD151" s="81"/>
      <c r="CE151" s="81"/>
      <c r="CF151" s="81"/>
      <c r="CG151" s="81"/>
      <c r="CH151" s="81"/>
      <c r="CI151" s="81"/>
      <c r="CJ151" s="81"/>
      <c r="CK151" s="347">
        <f t="shared" si="102"/>
        <v>0</v>
      </c>
      <c r="CL151" s="347">
        <f t="shared" si="103"/>
        <v>0</v>
      </c>
      <c r="CM151" s="631" t="str">
        <f t="shared" si="104"/>
        <v/>
      </c>
      <c r="CN151" s="400"/>
      <c r="CO151" s="634" t="str">
        <f t="shared" si="105"/>
        <v/>
      </c>
      <c r="CP151" s="631" t="str">
        <f t="shared" si="106"/>
        <v/>
      </c>
    </row>
    <row r="152" spans="1:94" s="378" customFormat="1" ht="12.75" customHeight="1" x14ac:dyDescent="0.2">
      <c r="A152" s="547" t="str">
        <f>IF('5. Contrasts'!A152="","",'5. Contrasts'!A152)</f>
        <v/>
      </c>
      <c r="B152" s="211" t="str">
        <f>IF('5. Contrasts'!B152="","",'5. Contrasts'!B152)</f>
        <v/>
      </c>
      <c r="C152" s="211" t="str">
        <f>IF('5. Contrasts'!C152="","",'5. Contrasts'!C152)</f>
        <v/>
      </c>
      <c r="D152" s="91" t="str">
        <f>IF('5. Contrasts'!D152="","",'5. Contrasts'!D152)</f>
        <v/>
      </c>
      <c r="E152" s="212" t="str">
        <f>IF('5. Contrasts'!E152="","",'5. Contrasts'!E152)</f>
        <v>vs.</v>
      </c>
      <c r="F152" s="211" t="str">
        <f>IF('5. Contrasts'!F152="","",'5. Contrasts'!F152)</f>
        <v/>
      </c>
      <c r="G152" s="93" t="str">
        <f>IF('5. Contrasts'!G152="","",'5. Contrasts'!G152)</f>
        <v/>
      </c>
      <c r="H152" s="399" t="str">
        <f>IF('5. Contrasts'!H152="","",'5. Contrasts'!H152)</f>
        <v/>
      </c>
      <c r="I152" s="211" t="str">
        <f>IF('5. Contrasts'!I152="","",'5. Contrasts'!I152)</f>
        <v/>
      </c>
      <c r="J152" s="211" t="str">
        <f>IF('5. Contrasts'!J152="","",'5. Contrasts'!J152)</f>
        <v/>
      </c>
      <c r="K152" s="211" t="str">
        <f>IF('5. Contrasts'!K152="","",'5. Contrasts'!K152)</f>
        <v/>
      </c>
      <c r="L152" s="211" t="str">
        <f>IF('5. Contrasts'!L152="","",'5. Contrasts'!L152)</f>
        <v/>
      </c>
      <c r="M152" s="211" t="str">
        <f>IF('5. Contrasts'!M152="","",'5. Contrasts'!M152)</f>
        <v/>
      </c>
      <c r="N152" s="211" t="str">
        <f>IF('5. Contrasts'!N152="","",'5. Contrasts'!N152)</f>
        <v/>
      </c>
      <c r="O152" s="211" t="str">
        <f>IF('5. Contrasts'!O152="","",'5. Contrasts'!O152)</f>
        <v/>
      </c>
      <c r="P152" s="211" t="str">
        <f>IF('5. Contrasts'!P152="","",'5. Contrasts'!P152)</f>
        <v/>
      </c>
      <c r="Q152" s="211" t="str">
        <f>IF('5. Contrasts'!Q152="","",'5. Contrasts'!Q152)</f>
        <v/>
      </c>
      <c r="R152" s="211" t="str">
        <f>IF('5. Contrasts'!R152="","",'5. Contrasts'!R152)</f>
        <v/>
      </c>
      <c r="S152" s="211" t="str">
        <f>IF('5. Contrasts'!S152="","",'5. Contrasts'!S152)</f>
        <v/>
      </c>
      <c r="T152" s="211" t="str">
        <f>IF('5. Contrasts'!T152="","",'5. Contrasts'!T152)</f>
        <v/>
      </c>
      <c r="U152" s="211" t="str">
        <f>IF('5. Contrasts'!U152="","",'5. Contrasts'!U152)</f>
        <v/>
      </c>
      <c r="V152" s="211" t="str">
        <f>IF('5. Contrasts'!V152="","",'5. Contrasts'!V152)</f>
        <v/>
      </c>
      <c r="W152" s="211" t="str">
        <f>IF('5. Contrasts'!W152="","",'5. Contrasts'!W152)</f>
        <v/>
      </c>
      <c r="X152" s="211" t="str">
        <f>IF('5. Contrasts'!X152="","",'5. Contrasts'!X152)</f>
        <v/>
      </c>
      <c r="Y152" s="211" t="str">
        <f>IF('5. Contrasts'!Y152="","",'5. Contrasts'!Y152)</f>
        <v/>
      </c>
      <c r="Z152" s="585" t="str">
        <f>IF('5. Contrasts'!Z152="","",'5. Contrasts'!Z152)</f>
        <v/>
      </c>
      <c r="AA152" s="377">
        <f t="shared" si="71"/>
        <v>6</v>
      </c>
      <c r="AC152" s="599"/>
      <c r="AD152" s="81"/>
      <c r="AE152" s="345">
        <f t="shared" si="87"/>
        <v>0</v>
      </c>
      <c r="AF152" s="81"/>
      <c r="AG152" s="81"/>
      <c r="AH152" s="81"/>
      <c r="AI152" s="81"/>
      <c r="AJ152" s="81"/>
      <c r="AK152" s="81"/>
      <c r="AL152" s="81"/>
      <c r="AM152" s="81"/>
      <c r="AN152" s="345">
        <f t="shared" si="88"/>
        <v>0</v>
      </c>
      <c r="AO152" s="345">
        <f t="shared" si="92"/>
        <v>0</v>
      </c>
      <c r="AP152" s="619" t="str">
        <f t="shared" si="89"/>
        <v/>
      </c>
      <c r="AQ152" s="400"/>
      <c r="AR152" s="599"/>
      <c r="AS152" s="81"/>
      <c r="AT152" s="345">
        <f t="shared" si="93"/>
        <v>0</v>
      </c>
      <c r="AU152" s="81"/>
      <c r="AV152" s="81"/>
      <c r="AW152" s="81"/>
      <c r="AX152" s="81"/>
      <c r="AY152" s="81"/>
      <c r="AZ152" s="81"/>
      <c r="BA152" s="81"/>
      <c r="BB152" s="81"/>
      <c r="BC152" s="345">
        <f t="shared" si="94"/>
        <v>0</v>
      </c>
      <c r="BD152" s="345">
        <f t="shared" si="95"/>
        <v>0</v>
      </c>
      <c r="BE152" s="619" t="str">
        <f t="shared" si="96"/>
        <v/>
      </c>
      <c r="BF152" s="400"/>
      <c r="BG152" s="625" t="str">
        <f t="shared" si="90"/>
        <v/>
      </c>
      <c r="BH152" s="346" t="str">
        <f t="shared" si="91"/>
        <v/>
      </c>
      <c r="BI152" s="621"/>
      <c r="BJ152" s="400"/>
      <c r="BK152" s="599"/>
      <c r="BL152" s="81"/>
      <c r="BM152" s="347">
        <f t="shared" si="97"/>
        <v>0</v>
      </c>
      <c r="BN152" s="81"/>
      <c r="BO152" s="81"/>
      <c r="BP152" s="81"/>
      <c r="BQ152" s="81"/>
      <c r="BR152" s="81"/>
      <c r="BS152" s="81"/>
      <c r="BT152" s="81"/>
      <c r="BU152" s="81"/>
      <c r="BV152" s="347">
        <f t="shared" si="98"/>
        <v>0</v>
      </c>
      <c r="BW152" s="347">
        <f t="shared" si="99"/>
        <v>0</v>
      </c>
      <c r="BX152" s="631" t="str">
        <f t="shared" si="100"/>
        <v/>
      </c>
      <c r="BY152" s="400"/>
      <c r="BZ152" s="599"/>
      <c r="CA152" s="81"/>
      <c r="CB152" s="347">
        <f t="shared" si="101"/>
        <v>0</v>
      </c>
      <c r="CC152" s="81"/>
      <c r="CD152" s="81"/>
      <c r="CE152" s="81"/>
      <c r="CF152" s="81"/>
      <c r="CG152" s="81"/>
      <c r="CH152" s="81"/>
      <c r="CI152" s="81"/>
      <c r="CJ152" s="81"/>
      <c r="CK152" s="347">
        <f t="shared" si="102"/>
        <v>0</v>
      </c>
      <c r="CL152" s="347">
        <f t="shared" si="103"/>
        <v>0</v>
      </c>
      <c r="CM152" s="631" t="str">
        <f t="shared" si="104"/>
        <v/>
      </c>
      <c r="CN152" s="400"/>
      <c r="CO152" s="634" t="str">
        <f t="shared" si="105"/>
        <v/>
      </c>
      <c r="CP152" s="631" t="str">
        <f t="shared" si="106"/>
        <v/>
      </c>
    </row>
    <row r="153" spans="1:94" s="378" customFormat="1" ht="12.75" customHeight="1" x14ac:dyDescent="0.2">
      <c r="A153" s="547" t="str">
        <f>IF('5. Contrasts'!A153="","",'5. Contrasts'!A153)</f>
        <v/>
      </c>
      <c r="B153" s="211" t="str">
        <f>IF('5. Contrasts'!B153="","",'5. Contrasts'!B153)</f>
        <v/>
      </c>
      <c r="C153" s="211" t="str">
        <f>IF('5. Contrasts'!C153="","",'5. Contrasts'!C153)</f>
        <v/>
      </c>
      <c r="D153" s="91" t="str">
        <f>IF('5. Contrasts'!D153="","",'5. Contrasts'!D153)</f>
        <v/>
      </c>
      <c r="E153" s="212" t="str">
        <f>IF('5. Contrasts'!E153="","",'5. Contrasts'!E153)</f>
        <v>vs.</v>
      </c>
      <c r="F153" s="211" t="str">
        <f>IF('5. Contrasts'!F153="","",'5. Contrasts'!F153)</f>
        <v/>
      </c>
      <c r="G153" s="93" t="str">
        <f>IF('5. Contrasts'!G153="","",'5. Contrasts'!G153)</f>
        <v/>
      </c>
      <c r="H153" s="399" t="str">
        <f>IF('5. Contrasts'!H153="","",'5. Contrasts'!H153)</f>
        <v/>
      </c>
      <c r="I153" s="211" t="str">
        <f>IF('5. Contrasts'!I153="","",'5. Contrasts'!I153)</f>
        <v/>
      </c>
      <c r="J153" s="211" t="str">
        <f>IF('5. Contrasts'!J153="","",'5. Contrasts'!J153)</f>
        <v/>
      </c>
      <c r="K153" s="211" t="str">
        <f>IF('5. Contrasts'!K153="","",'5. Contrasts'!K153)</f>
        <v/>
      </c>
      <c r="L153" s="211" t="str">
        <f>IF('5. Contrasts'!L153="","",'5. Contrasts'!L153)</f>
        <v/>
      </c>
      <c r="M153" s="211" t="str">
        <f>IF('5. Contrasts'!M153="","",'5. Contrasts'!M153)</f>
        <v/>
      </c>
      <c r="N153" s="211" t="str">
        <f>IF('5. Contrasts'!N153="","",'5. Contrasts'!N153)</f>
        <v/>
      </c>
      <c r="O153" s="211" t="str">
        <f>IF('5. Contrasts'!O153="","",'5. Contrasts'!O153)</f>
        <v/>
      </c>
      <c r="P153" s="211" t="str">
        <f>IF('5. Contrasts'!P153="","",'5. Contrasts'!P153)</f>
        <v/>
      </c>
      <c r="Q153" s="211" t="str">
        <f>IF('5. Contrasts'!Q153="","",'5. Contrasts'!Q153)</f>
        <v/>
      </c>
      <c r="R153" s="211" t="str">
        <f>IF('5. Contrasts'!R153="","",'5. Contrasts'!R153)</f>
        <v/>
      </c>
      <c r="S153" s="211" t="str">
        <f>IF('5. Contrasts'!S153="","",'5. Contrasts'!S153)</f>
        <v/>
      </c>
      <c r="T153" s="211" t="str">
        <f>IF('5. Contrasts'!T153="","",'5. Contrasts'!T153)</f>
        <v/>
      </c>
      <c r="U153" s="211" t="str">
        <f>IF('5. Contrasts'!U153="","",'5. Contrasts'!U153)</f>
        <v/>
      </c>
      <c r="V153" s="211" t="str">
        <f>IF('5. Contrasts'!V153="","",'5. Contrasts'!V153)</f>
        <v/>
      </c>
      <c r="W153" s="211" t="str">
        <f>IF('5. Contrasts'!W153="","",'5. Contrasts'!W153)</f>
        <v/>
      </c>
      <c r="X153" s="211" t="str">
        <f>IF('5. Contrasts'!X153="","",'5. Contrasts'!X153)</f>
        <v/>
      </c>
      <c r="Y153" s="211" t="str">
        <f>IF('5. Contrasts'!Y153="","",'5. Contrasts'!Y153)</f>
        <v/>
      </c>
      <c r="Z153" s="585" t="str">
        <f>IF('5. Contrasts'!Z153="","",'5. Contrasts'!Z153)</f>
        <v/>
      </c>
      <c r="AA153" s="377">
        <f t="shared" si="71"/>
        <v>6</v>
      </c>
      <c r="AC153" s="599"/>
      <c r="AD153" s="81"/>
      <c r="AE153" s="345">
        <f t="shared" si="87"/>
        <v>0</v>
      </c>
      <c r="AF153" s="81"/>
      <c r="AG153" s="81"/>
      <c r="AH153" s="81"/>
      <c r="AI153" s="81"/>
      <c r="AJ153" s="81"/>
      <c r="AK153" s="81"/>
      <c r="AL153" s="81"/>
      <c r="AM153" s="81"/>
      <c r="AN153" s="345">
        <f t="shared" si="88"/>
        <v>0</v>
      </c>
      <c r="AO153" s="345">
        <f t="shared" si="92"/>
        <v>0</v>
      </c>
      <c r="AP153" s="619" t="str">
        <f t="shared" si="89"/>
        <v/>
      </c>
      <c r="AQ153" s="400"/>
      <c r="AR153" s="599"/>
      <c r="AS153" s="81"/>
      <c r="AT153" s="345">
        <f t="shared" si="93"/>
        <v>0</v>
      </c>
      <c r="AU153" s="81"/>
      <c r="AV153" s="81"/>
      <c r="AW153" s="81"/>
      <c r="AX153" s="81"/>
      <c r="AY153" s="81"/>
      <c r="AZ153" s="81"/>
      <c r="BA153" s="81"/>
      <c r="BB153" s="81"/>
      <c r="BC153" s="345">
        <f t="shared" si="94"/>
        <v>0</v>
      </c>
      <c r="BD153" s="345">
        <f t="shared" si="95"/>
        <v>0</v>
      </c>
      <c r="BE153" s="619" t="str">
        <f t="shared" si="96"/>
        <v/>
      </c>
      <c r="BF153" s="400"/>
      <c r="BG153" s="625" t="str">
        <f t="shared" si="90"/>
        <v/>
      </c>
      <c r="BH153" s="346" t="str">
        <f t="shared" si="91"/>
        <v/>
      </c>
      <c r="BI153" s="621"/>
      <c r="BJ153" s="400"/>
      <c r="BK153" s="599"/>
      <c r="BL153" s="81"/>
      <c r="BM153" s="347">
        <f t="shared" si="97"/>
        <v>0</v>
      </c>
      <c r="BN153" s="81"/>
      <c r="BO153" s="81"/>
      <c r="BP153" s="81"/>
      <c r="BQ153" s="81"/>
      <c r="BR153" s="81"/>
      <c r="BS153" s="81"/>
      <c r="BT153" s="81"/>
      <c r="BU153" s="81"/>
      <c r="BV153" s="347">
        <f t="shared" si="98"/>
        <v>0</v>
      </c>
      <c r="BW153" s="347">
        <f t="shared" si="99"/>
        <v>0</v>
      </c>
      <c r="BX153" s="631" t="str">
        <f t="shared" si="100"/>
        <v/>
      </c>
      <c r="BY153" s="400"/>
      <c r="BZ153" s="599"/>
      <c r="CA153" s="81"/>
      <c r="CB153" s="347">
        <f t="shared" si="101"/>
        <v>0</v>
      </c>
      <c r="CC153" s="81"/>
      <c r="CD153" s="81"/>
      <c r="CE153" s="81"/>
      <c r="CF153" s="81"/>
      <c r="CG153" s="81"/>
      <c r="CH153" s="81"/>
      <c r="CI153" s="81"/>
      <c r="CJ153" s="81"/>
      <c r="CK153" s="347">
        <f t="shared" si="102"/>
        <v>0</v>
      </c>
      <c r="CL153" s="347">
        <f t="shared" si="103"/>
        <v>0</v>
      </c>
      <c r="CM153" s="631" t="str">
        <f t="shared" si="104"/>
        <v/>
      </c>
      <c r="CN153" s="400"/>
      <c r="CO153" s="634" t="str">
        <f t="shared" si="105"/>
        <v/>
      </c>
      <c r="CP153" s="631" t="str">
        <f t="shared" si="106"/>
        <v/>
      </c>
    </row>
    <row r="154" spans="1:94" s="378" customFormat="1" ht="12.75" customHeight="1" x14ac:dyDescent="0.2">
      <c r="A154" s="547" t="str">
        <f>IF('5. Contrasts'!A154="","",'5. Contrasts'!A154)</f>
        <v/>
      </c>
      <c r="B154" s="211" t="str">
        <f>IF('5. Contrasts'!B154="","",'5. Contrasts'!B154)</f>
        <v/>
      </c>
      <c r="C154" s="211" t="str">
        <f>IF('5. Contrasts'!C154="","",'5. Contrasts'!C154)</f>
        <v/>
      </c>
      <c r="D154" s="91" t="str">
        <f>IF('5. Contrasts'!D154="","",'5. Contrasts'!D154)</f>
        <v/>
      </c>
      <c r="E154" s="212" t="str">
        <f>IF('5. Contrasts'!E154="","",'5. Contrasts'!E154)</f>
        <v>vs.</v>
      </c>
      <c r="F154" s="211" t="str">
        <f>IF('5. Contrasts'!F154="","",'5. Contrasts'!F154)</f>
        <v/>
      </c>
      <c r="G154" s="93" t="str">
        <f>IF('5. Contrasts'!G154="","",'5. Contrasts'!G154)</f>
        <v/>
      </c>
      <c r="H154" s="399" t="str">
        <f>IF('5. Contrasts'!H154="","",'5. Contrasts'!H154)</f>
        <v/>
      </c>
      <c r="I154" s="211" t="str">
        <f>IF('5. Contrasts'!I154="","",'5. Contrasts'!I154)</f>
        <v/>
      </c>
      <c r="J154" s="211" t="str">
        <f>IF('5. Contrasts'!J154="","",'5. Contrasts'!J154)</f>
        <v/>
      </c>
      <c r="K154" s="211" t="str">
        <f>IF('5. Contrasts'!K154="","",'5. Contrasts'!K154)</f>
        <v/>
      </c>
      <c r="L154" s="211" t="str">
        <f>IF('5. Contrasts'!L154="","",'5. Contrasts'!L154)</f>
        <v/>
      </c>
      <c r="M154" s="211" t="str">
        <f>IF('5. Contrasts'!M154="","",'5. Contrasts'!M154)</f>
        <v/>
      </c>
      <c r="N154" s="211" t="str">
        <f>IF('5. Contrasts'!N154="","",'5. Contrasts'!N154)</f>
        <v/>
      </c>
      <c r="O154" s="211" t="str">
        <f>IF('5. Contrasts'!O154="","",'5. Contrasts'!O154)</f>
        <v/>
      </c>
      <c r="P154" s="211" t="str">
        <f>IF('5. Contrasts'!P154="","",'5. Contrasts'!P154)</f>
        <v/>
      </c>
      <c r="Q154" s="211" t="str">
        <f>IF('5. Contrasts'!Q154="","",'5. Contrasts'!Q154)</f>
        <v/>
      </c>
      <c r="R154" s="211" t="str">
        <f>IF('5. Contrasts'!R154="","",'5. Contrasts'!R154)</f>
        <v/>
      </c>
      <c r="S154" s="211" t="str">
        <f>IF('5. Contrasts'!S154="","",'5. Contrasts'!S154)</f>
        <v/>
      </c>
      <c r="T154" s="211" t="str">
        <f>IF('5. Contrasts'!T154="","",'5. Contrasts'!T154)</f>
        <v/>
      </c>
      <c r="U154" s="211" t="str">
        <f>IF('5. Contrasts'!U154="","",'5. Contrasts'!U154)</f>
        <v/>
      </c>
      <c r="V154" s="211" t="str">
        <f>IF('5. Contrasts'!V154="","",'5. Contrasts'!V154)</f>
        <v/>
      </c>
      <c r="W154" s="211" t="str">
        <f>IF('5. Contrasts'!W154="","",'5. Contrasts'!W154)</f>
        <v/>
      </c>
      <c r="X154" s="211" t="str">
        <f>IF('5. Contrasts'!X154="","",'5. Contrasts'!X154)</f>
        <v/>
      </c>
      <c r="Y154" s="211" t="str">
        <f>IF('5. Contrasts'!Y154="","",'5. Contrasts'!Y154)</f>
        <v/>
      </c>
      <c r="Z154" s="585" t="str">
        <f>IF('5. Contrasts'!Z154="","",'5. Contrasts'!Z154)</f>
        <v/>
      </c>
      <c r="AA154" s="377">
        <f t="shared" si="71"/>
        <v>6</v>
      </c>
      <c r="AC154" s="599"/>
      <c r="AD154" s="81"/>
      <c r="AE154" s="345">
        <f t="shared" si="87"/>
        <v>0</v>
      </c>
      <c r="AF154" s="81"/>
      <c r="AG154" s="81"/>
      <c r="AH154" s="81"/>
      <c r="AI154" s="81"/>
      <c r="AJ154" s="81"/>
      <c r="AK154" s="81"/>
      <c r="AL154" s="81"/>
      <c r="AM154" s="81"/>
      <c r="AN154" s="345">
        <f t="shared" si="88"/>
        <v>0</v>
      </c>
      <c r="AO154" s="345">
        <f t="shared" si="92"/>
        <v>0</v>
      </c>
      <c r="AP154" s="619" t="str">
        <f t="shared" si="89"/>
        <v/>
      </c>
      <c r="AQ154" s="400"/>
      <c r="AR154" s="599"/>
      <c r="AS154" s="81"/>
      <c r="AT154" s="345">
        <f t="shared" si="93"/>
        <v>0</v>
      </c>
      <c r="AU154" s="81"/>
      <c r="AV154" s="81"/>
      <c r="AW154" s="81"/>
      <c r="AX154" s="81"/>
      <c r="AY154" s="81"/>
      <c r="AZ154" s="81"/>
      <c r="BA154" s="81"/>
      <c r="BB154" s="81"/>
      <c r="BC154" s="345">
        <f t="shared" si="94"/>
        <v>0</v>
      </c>
      <c r="BD154" s="345">
        <f t="shared" si="95"/>
        <v>0</v>
      </c>
      <c r="BE154" s="619" t="str">
        <f t="shared" si="96"/>
        <v/>
      </c>
      <c r="BF154" s="400"/>
      <c r="BG154" s="625" t="str">
        <f t="shared" si="90"/>
        <v/>
      </c>
      <c r="BH154" s="346" t="str">
        <f t="shared" si="91"/>
        <v/>
      </c>
      <c r="BI154" s="621"/>
      <c r="BJ154" s="400"/>
      <c r="BK154" s="599"/>
      <c r="BL154" s="81"/>
      <c r="BM154" s="347">
        <f t="shared" si="97"/>
        <v>0</v>
      </c>
      <c r="BN154" s="81"/>
      <c r="BO154" s="81"/>
      <c r="BP154" s="81"/>
      <c r="BQ154" s="81"/>
      <c r="BR154" s="81"/>
      <c r="BS154" s="81"/>
      <c r="BT154" s="81"/>
      <c r="BU154" s="81"/>
      <c r="BV154" s="347">
        <f t="shared" si="98"/>
        <v>0</v>
      </c>
      <c r="BW154" s="347">
        <f t="shared" si="99"/>
        <v>0</v>
      </c>
      <c r="BX154" s="631" t="str">
        <f t="shared" si="100"/>
        <v/>
      </c>
      <c r="BY154" s="400"/>
      <c r="BZ154" s="599"/>
      <c r="CA154" s="81"/>
      <c r="CB154" s="347">
        <f t="shared" si="101"/>
        <v>0</v>
      </c>
      <c r="CC154" s="81"/>
      <c r="CD154" s="81"/>
      <c r="CE154" s="81"/>
      <c r="CF154" s="81"/>
      <c r="CG154" s="81"/>
      <c r="CH154" s="81"/>
      <c r="CI154" s="81"/>
      <c r="CJ154" s="81"/>
      <c r="CK154" s="347">
        <f t="shared" si="102"/>
        <v>0</v>
      </c>
      <c r="CL154" s="347">
        <f t="shared" si="103"/>
        <v>0</v>
      </c>
      <c r="CM154" s="631" t="str">
        <f t="shared" si="104"/>
        <v/>
      </c>
      <c r="CN154" s="400"/>
      <c r="CO154" s="634" t="str">
        <f t="shared" si="105"/>
        <v/>
      </c>
      <c r="CP154" s="631" t="str">
        <f t="shared" si="106"/>
        <v/>
      </c>
    </row>
    <row r="155" spans="1:94" s="378" customFormat="1" ht="12.75" customHeight="1" x14ac:dyDescent="0.2">
      <c r="A155" s="547" t="str">
        <f>IF('5. Contrasts'!A155="","",'5. Contrasts'!A155)</f>
        <v/>
      </c>
      <c r="B155" s="211" t="str">
        <f>IF('5. Contrasts'!B155="","",'5. Contrasts'!B155)</f>
        <v/>
      </c>
      <c r="C155" s="211" t="str">
        <f>IF('5. Contrasts'!C155="","",'5. Contrasts'!C155)</f>
        <v/>
      </c>
      <c r="D155" s="91" t="str">
        <f>IF('5. Contrasts'!D155="","",'5. Contrasts'!D155)</f>
        <v/>
      </c>
      <c r="E155" s="212" t="str">
        <f>IF('5. Contrasts'!E155="","",'5. Contrasts'!E155)</f>
        <v>vs.</v>
      </c>
      <c r="F155" s="211" t="str">
        <f>IF('5. Contrasts'!F155="","",'5. Contrasts'!F155)</f>
        <v/>
      </c>
      <c r="G155" s="93" t="str">
        <f>IF('5. Contrasts'!G155="","",'5. Contrasts'!G155)</f>
        <v/>
      </c>
      <c r="H155" s="399" t="str">
        <f>IF('5. Contrasts'!H155="","",'5. Contrasts'!H155)</f>
        <v/>
      </c>
      <c r="I155" s="211" t="str">
        <f>IF('5. Contrasts'!I155="","",'5. Contrasts'!I155)</f>
        <v/>
      </c>
      <c r="J155" s="211" t="str">
        <f>IF('5. Contrasts'!J155="","",'5. Contrasts'!J155)</f>
        <v/>
      </c>
      <c r="K155" s="211" t="str">
        <f>IF('5. Contrasts'!K155="","",'5. Contrasts'!K155)</f>
        <v/>
      </c>
      <c r="L155" s="211" t="str">
        <f>IF('5. Contrasts'!L155="","",'5. Contrasts'!L155)</f>
        <v/>
      </c>
      <c r="M155" s="211" t="str">
        <f>IF('5. Contrasts'!M155="","",'5. Contrasts'!M155)</f>
        <v/>
      </c>
      <c r="N155" s="211" t="str">
        <f>IF('5. Contrasts'!N155="","",'5. Contrasts'!N155)</f>
        <v/>
      </c>
      <c r="O155" s="211" t="str">
        <f>IF('5. Contrasts'!O155="","",'5. Contrasts'!O155)</f>
        <v/>
      </c>
      <c r="P155" s="211" t="str">
        <f>IF('5. Contrasts'!P155="","",'5. Contrasts'!P155)</f>
        <v/>
      </c>
      <c r="Q155" s="211" t="str">
        <f>IF('5. Contrasts'!Q155="","",'5. Contrasts'!Q155)</f>
        <v/>
      </c>
      <c r="R155" s="211" t="str">
        <f>IF('5. Contrasts'!R155="","",'5. Contrasts'!R155)</f>
        <v/>
      </c>
      <c r="S155" s="211" t="str">
        <f>IF('5. Contrasts'!S155="","",'5. Contrasts'!S155)</f>
        <v/>
      </c>
      <c r="T155" s="211" t="str">
        <f>IF('5. Contrasts'!T155="","",'5. Contrasts'!T155)</f>
        <v/>
      </c>
      <c r="U155" s="211" t="str">
        <f>IF('5. Contrasts'!U155="","",'5. Contrasts'!U155)</f>
        <v/>
      </c>
      <c r="V155" s="211" t="str">
        <f>IF('5. Contrasts'!V155="","",'5. Contrasts'!V155)</f>
        <v/>
      </c>
      <c r="W155" s="211" t="str">
        <f>IF('5. Contrasts'!W155="","",'5. Contrasts'!W155)</f>
        <v/>
      </c>
      <c r="X155" s="211" t="str">
        <f>IF('5. Contrasts'!X155="","",'5. Contrasts'!X155)</f>
        <v/>
      </c>
      <c r="Y155" s="211" t="str">
        <f>IF('5. Contrasts'!Y155="","",'5. Contrasts'!Y155)</f>
        <v/>
      </c>
      <c r="Z155" s="585" t="str">
        <f>IF('5. Contrasts'!Z155="","",'5. Contrasts'!Z155)</f>
        <v/>
      </c>
      <c r="AA155" s="377">
        <f t="shared" si="71"/>
        <v>6</v>
      </c>
      <c r="AC155" s="599"/>
      <c r="AD155" s="81"/>
      <c r="AE155" s="345">
        <f t="shared" si="87"/>
        <v>0</v>
      </c>
      <c r="AF155" s="81"/>
      <c r="AG155" s="81"/>
      <c r="AH155" s="81"/>
      <c r="AI155" s="81"/>
      <c r="AJ155" s="81"/>
      <c r="AK155" s="81"/>
      <c r="AL155" s="81"/>
      <c r="AM155" s="81"/>
      <c r="AN155" s="345">
        <f t="shared" si="88"/>
        <v>0</v>
      </c>
      <c r="AO155" s="345">
        <f t="shared" si="92"/>
        <v>0</v>
      </c>
      <c r="AP155" s="619" t="str">
        <f t="shared" si="89"/>
        <v/>
      </c>
      <c r="AQ155" s="400"/>
      <c r="AR155" s="599"/>
      <c r="AS155" s="81"/>
      <c r="AT155" s="345">
        <f t="shared" si="93"/>
        <v>0</v>
      </c>
      <c r="AU155" s="81"/>
      <c r="AV155" s="81"/>
      <c r="AW155" s="81"/>
      <c r="AX155" s="81"/>
      <c r="AY155" s="81"/>
      <c r="AZ155" s="81"/>
      <c r="BA155" s="81"/>
      <c r="BB155" s="81"/>
      <c r="BC155" s="345">
        <f t="shared" si="94"/>
        <v>0</v>
      </c>
      <c r="BD155" s="345">
        <f t="shared" si="95"/>
        <v>0</v>
      </c>
      <c r="BE155" s="619" t="str">
        <f t="shared" si="96"/>
        <v/>
      </c>
      <c r="BF155" s="400"/>
      <c r="BG155" s="625" t="str">
        <f t="shared" si="90"/>
        <v/>
      </c>
      <c r="BH155" s="346" t="str">
        <f t="shared" si="91"/>
        <v/>
      </c>
      <c r="BI155" s="621"/>
      <c r="BJ155" s="400"/>
      <c r="BK155" s="599"/>
      <c r="BL155" s="81"/>
      <c r="BM155" s="347">
        <f t="shared" si="97"/>
        <v>0</v>
      </c>
      <c r="BN155" s="81"/>
      <c r="BO155" s="81"/>
      <c r="BP155" s="81"/>
      <c r="BQ155" s="81"/>
      <c r="BR155" s="81"/>
      <c r="BS155" s="81"/>
      <c r="BT155" s="81"/>
      <c r="BU155" s="81"/>
      <c r="BV155" s="347">
        <f t="shared" si="98"/>
        <v>0</v>
      </c>
      <c r="BW155" s="347">
        <f t="shared" si="99"/>
        <v>0</v>
      </c>
      <c r="BX155" s="631" t="str">
        <f t="shared" si="100"/>
        <v/>
      </c>
      <c r="BY155" s="400"/>
      <c r="BZ155" s="599"/>
      <c r="CA155" s="81"/>
      <c r="CB155" s="347">
        <f t="shared" si="101"/>
        <v>0</v>
      </c>
      <c r="CC155" s="81"/>
      <c r="CD155" s="81"/>
      <c r="CE155" s="81"/>
      <c r="CF155" s="81"/>
      <c r="CG155" s="81"/>
      <c r="CH155" s="81"/>
      <c r="CI155" s="81"/>
      <c r="CJ155" s="81"/>
      <c r="CK155" s="347">
        <f t="shared" si="102"/>
        <v>0</v>
      </c>
      <c r="CL155" s="347">
        <f t="shared" si="103"/>
        <v>0</v>
      </c>
      <c r="CM155" s="631" t="str">
        <f t="shared" si="104"/>
        <v/>
      </c>
      <c r="CN155" s="400"/>
      <c r="CO155" s="634" t="str">
        <f t="shared" si="105"/>
        <v/>
      </c>
      <c r="CP155" s="631" t="str">
        <f t="shared" si="106"/>
        <v/>
      </c>
    </row>
    <row r="156" spans="1:94" s="378" customFormat="1" ht="12.75" customHeight="1" x14ac:dyDescent="0.2">
      <c r="A156" s="547" t="str">
        <f>IF('5. Contrasts'!A156="","",'5. Contrasts'!A156)</f>
        <v/>
      </c>
      <c r="B156" s="211" t="str">
        <f>IF('5. Contrasts'!B156="","",'5. Contrasts'!B156)</f>
        <v/>
      </c>
      <c r="C156" s="211" t="str">
        <f>IF('5. Contrasts'!C156="","",'5. Contrasts'!C156)</f>
        <v/>
      </c>
      <c r="D156" s="91" t="str">
        <f>IF('5. Contrasts'!D156="","",'5. Contrasts'!D156)</f>
        <v/>
      </c>
      <c r="E156" s="212" t="str">
        <f>IF('5. Contrasts'!E156="","",'5. Contrasts'!E156)</f>
        <v>vs.</v>
      </c>
      <c r="F156" s="211" t="str">
        <f>IF('5. Contrasts'!F156="","",'5. Contrasts'!F156)</f>
        <v/>
      </c>
      <c r="G156" s="93" t="str">
        <f>IF('5. Contrasts'!G156="","",'5. Contrasts'!G156)</f>
        <v/>
      </c>
      <c r="H156" s="399" t="str">
        <f>IF('5. Contrasts'!H156="","",'5. Contrasts'!H156)</f>
        <v/>
      </c>
      <c r="I156" s="211" t="str">
        <f>IF('5. Contrasts'!I156="","",'5. Contrasts'!I156)</f>
        <v/>
      </c>
      <c r="J156" s="211" t="str">
        <f>IF('5. Contrasts'!J156="","",'5. Contrasts'!J156)</f>
        <v/>
      </c>
      <c r="K156" s="211" t="str">
        <f>IF('5. Contrasts'!K156="","",'5. Contrasts'!K156)</f>
        <v/>
      </c>
      <c r="L156" s="211" t="str">
        <f>IF('5. Contrasts'!L156="","",'5. Contrasts'!L156)</f>
        <v/>
      </c>
      <c r="M156" s="211" t="str">
        <f>IF('5. Contrasts'!M156="","",'5. Contrasts'!M156)</f>
        <v/>
      </c>
      <c r="N156" s="211" t="str">
        <f>IF('5. Contrasts'!N156="","",'5. Contrasts'!N156)</f>
        <v/>
      </c>
      <c r="O156" s="211" t="str">
        <f>IF('5. Contrasts'!O156="","",'5. Contrasts'!O156)</f>
        <v/>
      </c>
      <c r="P156" s="211" t="str">
        <f>IF('5. Contrasts'!P156="","",'5. Contrasts'!P156)</f>
        <v/>
      </c>
      <c r="Q156" s="211" t="str">
        <f>IF('5. Contrasts'!Q156="","",'5. Contrasts'!Q156)</f>
        <v/>
      </c>
      <c r="R156" s="211" t="str">
        <f>IF('5. Contrasts'!R156="","",'5. Contrasts'!R156)</f>
        <v/>
      </c>
      <c r="S156" s="211" t="str">
        <f>IF('5. Contrasts'!S156="","",'5. Contrasts'!S156)</f>
        <v/>
      </c>
      <c r="T156" s="211" t="str">
        <f>IF('5. Contrasts'!T156="","",'5. Contrasts'!T156)</f>
        <v/>
      </c>
      <c r="U156" s="211" t="str">
        <f>IF('5. Contrasts'!U156="","",'5. Contrasts'!U156)</f>
        <v/>
      </c>
      <c r="V156" s="211" t="str">
        <f>IF('5. Contrasts'!V156="","",'5. Contrasts'!V156)</f>
        <v/>
      </c>
      <c r="W156" s="211" t="str">
        <f>IF('5. Contrasts'!W156="","",'5. Contrasts'!W156)</f>
        <v/>
      </c>
      <c r="X156" s="211" t="str">
        <f>IF('5. Contrasts'!X156="","",'5. Contrasts'!X156)</f>
        <v/>
      </c>
      <c r="Y156" s="211" t="str">
        <f>IF('5. Contrasts'!Y156="","",'5. Contrasts'!Y156)</f>
        <v/>
      </c>
      <c r="Z156" s="585" t="str">
        <f>IF('5. Contrasts'!Z156="","",'5. Contrasts'!Z156)</f>
        <v/>
      </c>
      <c r="AA156" s="377">
        <f t="shared" si="71"/>
        <v>6</v>
      </c>
      <c r="AC156" s="599"/>
      <c r="AD156" s="81"/>
      <c r="AE156" s="345">
        <f t="shared" si="87"/>
        <v>0</v>
      </c>
      <c r="AF156" s="81"/>
      <c r="AG156" s="81"/>
      <c r="AH156" s="81"/>
      <c r="AI156" s="81"/>
      <c r="AJ156" s="81"/>
      <c r="AK156" s="81"/>
      <c r="AL156" s="81"/>
      <c r="AM156" s="81"/>
      <c r="AN156" s="345">
        <f t="shared" si="88"/>
        <v>0</v>
      </c>
      <c r="AO156" s="345">
        <f t="shared" si="92"/>
        <v>0</v>
      </c>
      <c r="AP156" s="619" t="str">
        <f t="shared" si="89"/>
        <v/>
      </c>
      <c r="AQ156" s="400"/>
      <c r="AR156" s="599"/>
      <c r="AS156" s="81"/>
      <c r="AT156" s="345">
        <f t="shared" si="93"/>
        <v>0</v>
      </c>
      <c r="AU156" s="81"/>
      <c r="AV156" s="81"/>
      <c r="AW156" s="81"/>
      <c r="AX156" s="81"/>
      <c r="AY156" s="81"/>
      <c r="AZ156" s="81"/>
      <c r="BA156" s="81"/>
      <c r="BB156" s="81"/>
      <c r="BC156" s="345">
        <f t="shared" si="94"/>
        <v>0</v>
      </c>
      <c r="BD156" s="345">
        <f t="shared" si="95"/>
        <v>0</v>
      </c>
      <c r="BE156" s="619" t="str">
        <f t="shared" si="96"/>
        <v/>
      </c>
      <c r="BF156" s="400"/>
      <c r="BG156" s="625" t="str">
        <f t="shared" si="90"/>
        <v/>
      </c>
      <c r="BH156" s="346" t="str">
        <f t="shared" si="91"/>
        <v/>
      </c>
      <c r="BI156" s="621"/>
      <c r="BJ156" s="400"/>
      <c r="BK156" s="599"/>
      <c r="BL156" s="81"/>
      <c r="BM156" s="347">
        <f t="shared" si="97"/>
        <v>0</v>
      </c>
      <c r="BN156" s="81"/>
      <c r="BO156" s="81"/>
      <c r="BP156" s="81"/>
      <c r="BQ156" s="81"/>
      <c r="BR156" s="81"/>
      <c r="BS156" s="81"/>
      <c r="BT156" s="81"/>
      <c r="BU156" s="81"/>
      <c r="BV156" s="347">
        <f t="shared" si="98"/>
        <v>0</v>
      </c>
      <c r="BW156" s="347">
        <f t="shared" si="99"/>
        <v>0</v>
      </c>
      <c r="BX156" s="631" t="str">
        <f t="shared" si="100"/>
        <v/>
      </c>
      <c r="BY156" s="400"/>
      <c r="BZ156" s="599"/>
      <c r="CA156" s="81"/>
      <c r="CB156" s="347">
        <f t="shared" si="101"/>
        <v>0</v>
      </c>
      <c r="CC156" s="81"/>
      <c r="CD156" s="81"/>
      <c r="CE156" s="81"/>
      <c r="CF156" s="81"/>
      <c r="CG156" s="81"/>
      <c r="CH156" s="81"/>
      <c r="CI156" s="81"/>
      <c r="CJ156" s="81"/>
      <c r="CK156" s="347">
        <f t="shared" si="102"/>
        <v>0</v>
      </c>
      <c r="CL156" s="347">
        <f t="shared" si="103"/>
        <v>0</v>
      </c>
      <c r="CM156" s="631" t="str">
        <f t="shared" si="104"/>
        <v/>
      </c>
      <c r="CN156" s="400"/>
      <c r="CO156" s="634" t="str">
        <f t="shared" si="105"/>
        <v/>
      </c>
      <c r="CP156" s="631" t="str">
        <f t="shared" si="106"/>
        <v/>
      </c>
    </row>
    <row r="157" spans="1:94" s="378" customFormat="1" ht="12.75" customHeight="1" x14ac:dyDescent="0.2">
      <c r="A157" s="547" t="str">
        <f>IF('5. Contrasts'!A157="","",'5. Contrasts'!A157)</f>
        <v/>
      </c>
      <c r="B157" s="211" t="str">
        <f>IF('5. Contrasts'!B157="","",'5. Contrasts'!B157)</f>
        <v/>
      </c>
      <c r="C157" s="211" t="str">
        <f>IF('5. Contrasts'!C157="","",'5. Contrasts'!C157)</f>
        <v/>
      </c>
      <c r="D157" s="91" t="str">
        <f>IF('5. Contrasts'!D157="","",'5. Contrasts'!D157)</f>
        <v/>
      </c>
      <c r="E157" s="212" t="str">
        <f>IF('5. Contrasts'!E157="","",'5. Contrasts'!E157)</f>
        <v>vs.</v>
      </c>
      <c r="F157" s="211" t="str">
        <f>IF('5. Contrasts'!F157="","",'5. Contrasts'!F157)</f>
        <v/>
      </c>
      <c r="G157" s="93" t="str">
        <f>IF('5. Contrasts'!G157="","",'5. Contrasts'!G157)</f>
        <v/>
      </c>
      <c r="H157" s="399" t="str">
        <f>IF('5. Contrasts'!H157="","",'5. Contrasts'!H157)</f>
        <v/>
      </c>
      <c r="I157" s="211" t="str">
        <f>IF('5. Contrasts'!I157="","",'5. Contrasts'!I157)</f>
        <v/>
      </c>
      <c r="J157" s="211" t="str">
        <f>IF('5. Contrasts'!J157="","",'5. Contrasts'!J157)</f>
        <v/>
      </c>
      <c r="K157" s="211" t="str">
        <f>IF('5. Contrasts'!K157="","",'5. Contrasts'!K157)</f>
        <v/>
      </c>
      <c r="L157" s="211" t="str">
        <f>IF('5. Contrasts'!L157="","",'5. Contrasts'!L157)</f>
        <v/>
      </c>
      <c r="M157" s="211" t="str">
        <f>IF('5. Contrasts'!M157="","",'5. Contrasts'!M157)</f>
        <v/>
      </c>
      <c r="N157" s="211" t="str">
        <f>IF('5. Contrasts'!N157="","",'5. Contrasts'!N157)</f>
        <v/>
      </c>
      <c r="O157" s="211" t="str">
        <f>IF('5. Contrasts'!O157="","",'5. Contrasts'!O157)</f>
        <v/>
      </c>
      <c r="P157" s="211" t="str">
        <f>IF('5. Contrasts'!P157="","",'5. Contrasts'!P157)</f>
        <v/>
      </c>
      <c r="Q157" s="211" t="str">
        <f>IF('5. Contrasts'!Q157="","",'5. Contrasts'!Q157)</f>
        <v/>
      </c>
      <c r="R157" s="211" t="str">
        <f>IF('5. Contrasts'!R157="","",'5. Contrasts'!R157)</f>
        <v/>
      </c>
      <c r="S157" s="211" t="str">
        <f>IF('5. Contrasts'!S157="","",'5. Contrasts'!S157)</f>
        <v/>
      </c>
      <c r="T157" s="211" t="str">
        <f>IF('5. Contrasts'!T157="","",'5. Contrasts'!T157)</f>
        <v/>
      </c>
      <c r="U157" s="211" t="str">
        <f>IF('5. Contrasts'!U157="","",'5. Contrasts'!U157)</f>
        <v/>
      </c>
      <c r="V157" s="211" t="str">
        <f>IF('5. Contrasts'!V157="","",'5. Contrasts'!V157)</f>
        <v/>
      </c>
      <c r="W157" s="211" t="str">
        <f>IF('5. Contrasts'!W157="","",'5. Contrasts'!W157)</f>
        <v/>
      </c>
      <c r="X157" s="211" t="str">
        <f>IF('5. Contrasts'!X157="","",'5. Contrasts'!X157)</f>
        <v/>
      </c>
      <c r="Y157" s="211" t="str">
        <f>IF('5. Contrasts'!Y157="","",'5. Contrasts'!Y157)</f>
        <v/>
      </c>
      <c r="Z157" s="585" t="str">
        <f>IF('5. Contrasts'!Z157="","",'5. Contrasts'!Z157)</f>
        <v/>
      </c>
      <c r="AA157" s="377">
        <f t="shared" si="71"/>
        <v>6</v>
      </c>
      <c r="AC157" s="599"/>
      <c r="AD157" s="81"/>
      <c r="AE157" s="345">
        <f t="shared" si="87"/>
        <v>0</v>
      </c>
      <c r="AF157" s="81"/>
      <c r="AG157" s="81"/>
      <c r="AH157" s="81"/>
      <c r="AI157" s="81"/>
      <c r="AJ157" s="81"/>
      <c r="AK157" s="81"/>
      <c r="AL157" s="81"/>
      <c r="AM157" s="81"/>
      <c r="AN157" s="345">
        <f t="shared" si="88"/>
        <v>0</v>
      </c>
      <c r="AO157" s="345">
        <f t="shared" si="92"/>
        <v>0</v>
      </c>
      <c r="AP157" s="619" t="str">
        <f t="shared" si="89"/>
        <v/>
      </c>
      <c r="AQ157" s="400"/>
      <c r="AR157" s="599"/>
      <c r="AS157" s="81"/>
      <c r="AT157" s="345">
        <f t="shared" si="93"/>
        <v>0</v>
      </c>
      <c r="AU157" s="81"/>
      <c r="AV157" s="81"/>
      <c r="AW157" s="81"/>
      <c r="AX157" s="81"/>
      <c r="AY157" s="81"/>
      <c r="AZ157" s="81"/>
      <c r="BA157" s="81"/>
      <c r="BB157" s="81"/>
      <c r="BC157" s="345">
        <f t="shared" si="94"/>
        <v>0</v>
      </c>
      <c r="BD157" s="345">
        <f t="shared" si="95"/>
        <v>0</v>
      </c>
      <c r="BE157" s="619" t="str">
        <f t="shared" si="96"/>
        <v/>
      </c>
      <c r="BF157" s="400"/>
      <c r="BG157" s="625" t="str">
        <f t="shared" si="90"/>
        <v/>
      </c>
      <c r="BH157" s="346" t="str">
        <f t="shared" si="91"/>
        <v/>
      </c>
      <c r="BI157" s="621"/>
      <c r="BJ157" s="400"/>
      <c r="BK157" s="599"/>
      <c r="BL157" s="81"/>
      <c r="BM157" s="347">
        <f t="shared" si="97"/>
        <v>0</v>
      </c>
      <c r="BN157" s="81"/>
      <c r="BO157" s="81"/>
      <c r="BP157" s="81"/>
      <c r="BQ157" s="81"/>
      <c r="BR157" s="81"/>
      <c r="BS157" s="81"/>
      <c r="BT157" s="81"/>
      <c r="BU157" s="81"/>
      <c r="BV157" s="347">
        <f t="shared" si="98"/>
        <v>0</v>
      </c>
      <c r="BW157" s="347">
        <f t="shared" si="99"/>
        <v>0</v>
      </c>
      <c r="BX157" s="631" t="str">
        <f t="shared" si="100"/>
        <v/>
      </c>
      <c r="BY157" s="400"/>
      <c r="BZ157" s="599"/>
      <c r="CA157" s="81"/>
      <c r="CB157" s="347">
        <f t="shared" si="101"/>
        <v>0</v>
      </c>
      <c r="CC157" s="81"/>
      <c r="CD157" s="81"/>
      <c r="CE157" s="81"/>
      <c r="CF157" s="81"/>
      <c r="CG157" s="81"/>
      <c r="CH157" s="81"/>
      <c r="CI157" s="81"/>
      <c r="CJ157" s="81"/>
      <c r="CK157" s="347">
        <f t="shared" si="102"/>
        <v>0</v>
      </c>
      <c r="CL157" s="347">
        <f t="shared" si="103"/>
        <v>0</v>
      </c>
      <c r="CM157" s="631" t="str">
        <f t="shared" si="104"/>
        <v/>
      </c>
      <c r="CN157" s="400"/>
      <c r="CO157" s="634" t="str">
        <f t="shared" si="105"/>
        <v/>
      </c>
      <c r="CP157" s="631" t="str">
        <f t="shared" si="106"/>
        <v/>
      </c>
    </row>
    <row r="158" spans="1:94" s="378" customFormat="1" ht="12.75" customHeight="1" x14ac:dyDescent="0.2">
      <c r="A158" s="547" t="str">
        <f>IF('5. Contrasts'!A158="","",'5. Contrasts'!A158)</f>
        <v/>
      </c>
      <c r="B158" s="211" t="str">
        <f>IF('5. Contrasts'!B158="","",'5. Contrasts'!B158)</f>
        <v/>
      </c>
      <c r="C158" s="211" t="str">
        <f>IF('5. Contrasts'!C158="","",'5. Contrasts'!C158)</f>
        <v/>
      </c>
      <c r="D158" s="91" t="str">
        <f>IF('5. Contrasts'!D158="","",'5. Contrasts'!D158)</f>
        <v/>
      </c>
      <c r="E158" s="212" t="str">
        <f>IF('5. Contrasts'!E158="","",'5. Contrasts'!E158)</f>
        <v>vs.</v>
      </c>
      <c r="F158" s="211" t="str">
        <f>IF('5. Contrasts'!F158="","",'5. Contrasts'!F158)</f>
        <v/>
      </c>
      <c r="G158" s="93" t="str">
        <f>IF('5. Contrasts'!G158="","",'5. Contrasts'!G158)</f>
        <v/>
      </c>
      <c r="H158" s="399" t="str">
        <f>IF('5. Contrasts'!H158="","",'5. Contrasts'!H158)</f>
        <v/>
      </c>
      <c r="I158" s="211" t="str">
        <f>IF('5. Contrasts'!I158="","",'5. Contrasts'!I158)</f>
        <v/>
      </c>
      <c r="J158" s="211" t="str">
        <f>IF('5. Contrasts'!J158="","",'5. Contrasts'!J158)</f>
        <v/>
      </c>
      <c r="K158" s="211" t="str">
        <f>IF('5. Contrasts'!K158="","",'5. Contrasts'!K158)</f>
        <v/>
      </c>
      <c r="L158" s="211" t="str">
        <f>IF('5. Contrasts'!L158="","",'5. Contrasts'!L158)</f>
        <v/>
      </c>
      <c r="M158" s="211" t="str">
        <f>IF('5. Contrasts'!M158="","",'5. Contrasts'!M158)</f>
        <v/>
      </c>
      <c r="N158" s="211" t="str">
        <f>IF('5. Contrasts'!N158="","",'5. Contrasts'!N158)</f>
        <v/>
      </c>
      <c r="O158" s="211" t="str">
        <f>IF('5. Contrasts'!O158="","",'5. Contrasts'!O158)</f>
        <v/>
      </c>
      <c r="P158" s="211" t="str">
        <f>IF('5. Contrasts'!P158="","",'5. Contrasts'!P158)</f>
        <v/>
      </c>
      <c r="Q158" s="211" t="str">
        <f>IF('5. Contrasts'!Q158="","",'5. Contrasts'!Q158)</f>
        <v/>
      </c>
      <c r="R158" s="211" t="str">
        <f>IF('5. Contrasts'!R158="","",'5. Contrasts'!R158)</f>
        <v/>
      </c>
      <c r="S158" s="211" t="str">
        <f>IF('5. Contrasts'!S158="","",'5. Contrasts'!S158)</f>
        <v/>
      </c>
      <c r="T158" s="211" t="str">
        <f>IF('5. Contrasts'!T158="","",'5. Contrasts'!T158)</f>
        <v/>
      </c>
      <c r="U158" s="211" t="str">
        <f>IF('5. Contrasts'!U158="","",'5. Contrasts'!U158)</f>
        <v/>
      </c>
      <c r="V158" s="211" t="str">
        <f>IF('5. Contrasts'!V158="","",'5. Contrasts'!V158)</f>
        <v/>
      </c>
      <c r="W158" s="211" t="str">
        <f>IF('5. Contrasts'!W158="","",'5. Contrasts'!W158)</f>
        <v/>
      </c>
      <c r="X158" s="211" t="str">
        <f>IF('5. Contrasts'!X158="","",'5. Contrasts'!X158)</f>
        <v/>
      </c>
      <c r="Y158" s="211" t="str">
        <f>IF('5. Contrasts'!Y158="","",'5. Contrasts'!Y158)</f>
        <v/>
      </c>
      <c r="Z158" s="585" t="str">
        <f>IF('5. Contrasts'!Z158="","",'5. Contrasts'!Z158)</f>
        <v/>
      </c>
      <c r="AA158" s="377">
        <f t="shared" si="71"/>
        <v>6</v>
      </c>
      <c r="AC158" s="599"/>
      <c r="AD158" s="81"/>
      <c r="AE158" s="345">
        <f t="shared" si="87"/>
        <v>0</v>
      </c>
      <c r="AF158" s="81"/>
      <c r="AG158" s="81"/>
      <c r="AH158" s="81"/>
      <c r="AI158" s="81"/>
      <c r="AJ158" s="81"/>
      <c r="AK158" s="81"/>
      <c r="AL158" s="81"/>
      <c r="AM158" s="81"/>
      <c r="AN158" s="345">
        <f t="shared" si="88"/>
        <v>0</v>
      </c>
      <c r="AO158" s="345">
        <f t="shared" si="92"/>
        <v>0</v>
      </c>
      <c r="AP158" s="619" t="str">
        <f t="shared" si="89"/>
        <v/>
      </c>
      <c r="AQ158" s="400"/>
      <c r="AR158" s="599"/>
      <c r="AS158" s="81"/>
      <c r="AT158" s="345">
        <f t="shared" si="93"/>
        <v>0</v>
      </c>
      <c r="AU158" s="81"/>
      <c r="AV158" s="81"/>
      <c r="AW158" s="81"/>
      <c r="AX158" s="81"/>
      <c r="AY158" s="81"/>
      <c r="AZ158" s="81"/>
      <c r="BA158" s="81"/>
      <c r="BB158" s="81"/>
      <c r="BC158" s="345">
        <f t="shared" si="94"/>
        <v>0</v>
      </c>
      <c r="BD158" s="345">
        <f t="shared" si="95"/>
        <v>0</v>
      </c>
      <c r="BE158" s="619" t="str">
        <f t="shared" si="96"/>
        <v/>
      </c>
      <c r="BF158" s="400"/>
      <c r="BG158" s="625" t="str">
        <f t="shared" si="90"/>
        <v/>
      </c>
      <c r="BH158" s="346" t="str">
        <f t="shared" si="91"/>
        <v/>
      </c>
      <c r="BI158" s="621"/>
      <c r="BJ158" s="400"/>
      <c r="BK158" s="599"/>
      <c r="BL158" s="81"/>
      <c r="BM158" s="347">
        <f t="shared" si="97"/>
        <v>0</v>
      </c>
      <c r="BN158" s="81"/>
      <c r="BO158" s="81"/>
      <c r="BP158" s="81"/>
      <c r="BQ158" s="81"/>
      <c r="BR158" s="81"/>
      <c r="BS158" s="81"/>
      <c r="BT158" s="81"/>
      <c r="BU158" s="81"/>
      <c r="BV158" s="347">
        <f t="shared" si="98"/>
        <v>0</v>
      </c>
      <c r="BW158" s="347">
        <f t="shared" si="99"/>
        <v>0</v>
      </c>
      <c r="BX158" s="631" t="str">
        <f t="shared" si="100"/>
        <v/>
      </c>
      <c r="BY158" s="400"/>
      <c r="BZ158" s="599"/>
      <c r="CA158" s="81"/>
      <c r="CB158" s="347">
        <f t="shared" si="101"/>
        <v>0</v>
      </c>
      <c r="CC158" s="81"/>
      <c r="CD158" s="81"/>
      <c r="CE158" s="81"/>
      <c r="CF158" s="81"/>
      <c r="CG158" s="81"/>
      <c r="CH158" s="81"/>
      <c r="CI158" s="81"/>
      <c r="CJ158" s="81"/>
      <c r="CK158" s="347">
        <f t="shared" si="102"/>
        <v>0</v>
      </c>
      <c r="CL158" s="347">
        <f t="shared" si="103"/>
        <v>0</v>
      </c>
      <c r="CM158" s="631" t="str">
        <f t="shared" si="104"/>
        <v/>
      </c>
      <c r="CN158" s="400"/>
      <c r="CO158" s="634" t="str">
        <f t="shared" si="105"/>
        <v/>
      </c>
      <c r="CP158" s="631" t="str">
        <f t="shared" si="106"/>
        <v/>
      </c>
    </row>
    <row r="159" spans="1:94" s="378" customFormat="1" ht="12.75" hidden="1" customHeight="1" x14ac:dyDescent="0.2">
      <c r="A159" s="547" t="str">
        <f>IF('5. Contrasts'!A159="","",'5. Contrasts'!A159)</f>
        <v/>
      </c>
      <c r="B159" s="211" t="str">
        <f>IF('5. Contrasts'!B159="","",'5. Contrasts'!B159)</f>
        <v/>
      </c>
      <c r="C159" s="211" t="str">
        <f>IF('5. Contrasts'!C159="","",'5. Contrasts'!C159)</f>
        <v/>
      </c>
      <c r="D159" s="91" t="str">
        <f>IF('5. Contrasts'!D159="","",'5. Contrasts'!D159)</f>
        <v/>
      </c>
      <c r="E159" s="212" t="str">
        <f>IF('5. Contrasts'!E159="","",'5. Contrasts'!E159)</f>
        <v>vs.</v>
      </c>
      <c r="F159" s="211" t="str">
        <f>IF('5. Contrasts'!F159="","",'5. Contrasts'!F159)</f>
        <v/>
      </c>
      <c r="G159" s="93" t="str">
        <f>IF('5. Contrasts'!G159="","",'5. Contrasts'!G159)</f>
        <v/>
      </c>
      <c r="H159" s="399" t="str">
        <f>IF('5. Contrasts'!H159="","",'5. Contrasts'!H159)</f>
        <v/>
      </c>
      <c r="I159" s="211" t="str">
        <f>IF('5. Contrasts'!I159="","",'5. Contrasts'!I159)</f>
        <v/>
      </c>
      <c r="J159" s="211" t="str">
        <f>IF('5. Contrasts'!J159="","",'5. Contrasts'!J159)</f>
        <v/>
      </c>
      <c r="K159" s="211" t="str">
        <f>IF('5. Contrasts'!K159="","",'5. Contrasts'!K159)</f>
        <v/>
      </c>
      <c r="L159" s="211" t="str">
        <f>IF('5. Contrasts'!L159="","",'5. Contrasts'!L159)</f>
        <v/>
      </c>
      <c r="M159" s="211" t="str">
        <f>IF('5. Contrasts'!M159="","",'5. Contrasts'!M159)</f>
        <v/>
      </c>
      <c r="N159" s="211" t="str">
        <f>IF('5. Contrasts'!N159="","",'5. Contrasts'!N159)</f>
        <v/>
      </c>
      <c r="O159" s="211" t="str">
        <f>IF('5. Contrasts'!O159="","",'5. Contrasts'!O159)</f>
        <v/>
      </c>
      <c r="P159" s="211" t="str">
        <f>IF('5. Contrasts'!P159="","",'5. Contrasts'!P159)</f>
        <v/>
      </c>
      <c r="Q159" s="211" t="str">
        <f>IF('5. Contrasts'!Q159="","",'5. Contrasts'!Q159)</f>
        <v/>
      </c>
      <c r="R159" s="211" t="str">
        <f>IF('5. Contrasts'!R159="","",'5. Contrasts'!R159)</f>
        <v/>
      </c>
      <c r="S159" s="211" t="str">
        <f>IF('5. Contrasts'!S159="","",'5. Contrasts'!S159)</f>
        <v/>
      </c>
      <c r="T159" s="211" t="str">
        <f>IF('5. Contrasts'!T159="","",'5. Contrasts'!T159)</f>
        <v/>
      </c>
      <c r="U159" s="211" t="str">
        <f>IF('5. Contrasts'!U159="","",'5. Contrasts'!U159)</f>
        <v/>
      </c>
      <c r="V159" s="211" t="str">
        <f>IF('5. Contrasts'!V159="","",'5. Contrasts'!V159)</f>
        <v/>
      </c>
      <c r="W159" s="211" t="str">
        <f>IF('5. Contrasts'!W159="","",'5. Contrasts'!W159)</f>
        <v/>
      </c>
      <c r="X159" s="211" t="str">
        <f>IF('5. Contrasts'!X159="","",'5. Contrasts'!X159)</f>
        <v/>
      </c>
      <c r="Y159" s="211" t="str">
        <f>IF('5. Contrasts'!Y159="","",'5. Contrasts'!Y159)</f>
        <v/>
      </c>
      <c r="Z159" s="585" t="str">
        <f>IF('5. Contrasts'!Z159="","",'5. Contrasts'!Z159)</f>
        <v/>
      </c>
      <c r="AA159" s="377">
        <f t="shared" si="71"/>
        <v>6</v>
      </c>
      <c r="AC159" s="599"/>
      <c r="AD159" s="81"/>
      <c r="AE159" s="345">
        <f t="shared" si="87"/>
        <v>0</v>
      </c>
      <c r="AF159" s="81"/>
      <c r="AG159" s="81"/>
      <c r="AH159" s="81"/>
      <c r="AI159" s="81"/>
      <c r="AJ159" s="81"/>
      <c r="AK159" s="81"/>
      <c r="AL159" s="81"/>
      <c r="AM159" s="81"/>
      <c r="AN159" s="345">
        <f t="shared" si="88"/>
        <v>0</v>
      </c>
      <c r="AO159" s="345">
        <f t="shared" si="92"/>
        <v>0</v>
      </c>
      <c r="AP159" s="619" t="str">
        <f t="shared" si="89"/>
        <v/>
      </c>
      <c r="AQ159" s="400"/>
      <c r="AR159" s="599"/>
      <c r="AS159" s="81"/>
      <c r="AT159" s="345">
        <f t="shared" si="93"/>
        <v>0</v>
      </c>
      <c r="AU159" s="81"/>
      <c r="AV159" s="81"/>
      <c r="AW159" s="81"/>
      <c r="AX159" s="81"/>
      <c r="AY159" s="81"/>
      <c r="AZ159" s="81"/>
      <c r="BA159" s="81"/>
      <c r="BB159" s="81"/>
      <c r="BC159" s="345">
        <f t="shared" si="94"/>
        <v>0</v>
      </c>
      <c r="BD159" s="345">
        <f t="shared" si="95"/>
        <v>0</v>
      </c>
      <c r="BE159" s="619" t="str">
        <f t="shared" si="96"/>
        <v/>
      </c>
      <c r="BF159" s="400"/>
      <c r="BG159" s="625" t="str">
        <f t="shared" si="90"/>
        <v/>
      </c>
      <c r="BH159" s="346" t="str">
        <f t="shared" si="91"/>
        <v/>
      </c>
      <c r="BI159" s="621"/>
      <c r="BJ159" s="400"/>
      <c r="BK159" s="599"/>
      <c r="BL159" s="81"/>
      <c r="BM159" s="347">
        <f t="shared" si="97"/>
        <v>0</v>
      </c>
      <c r="BN159" s="81"/>
      <c r="BO159" s="81"/>
      <c r="BP159" s="81"/>
      <c r="BQ159" s="81"/>
      <c r="BR159" s="81"/>
      <c r="BS159" s="81"/>
      <c r="BT159" s="81"/>
      <c r="BU159" s="81"/>
      <c r="BV159" s="347">
        <f t="shared" si="98"/>
        <v>0</v>
      </c>
      <c r="BW159" s="347">
        <f t="shared" si="99"/>
        <v>0</v>
      </c>
      <c r="BX159" s="631" t="str">
        <f t="shared" si="100"/>
        <v/>
      </c>
      <c r="BY159" s="400"/>
      <c r="BZ159" s="599"/>
      <c r="CA159" s="81"/>
      <c r="CB159" s="347">
        <f t="shared" si="101"/>
        <v>0</v>
      </c>
      <c r="CC159" s="81"/>
      <c r="CD159" s="81"/>
      <c r="CE159" s="81"/>
      <c r="CF159" s="81"/>
      <c r="CG159" s="81"/>
      <c r="CH159" s="81"/>
      <c r="CI159" s="81"/>
      <c r="CJ159" s="81"/>
      <c r="CK159" s="347">
        <f t="shared" si="102"/>
        <v>0</v>
      </c>
      <c r="CL159" s="347">
        <f t="shared" si="103"/>
        <v>0</v>
      </c>
      <c r="CM159" s="631" t="str">
        <f t="shared" si="104"/>
        <v/>
      </c>
      <c r="CN159" s="400"/>
      <c r="CO159" s="634" t="str">
        <f t="shared" si="105"/>
        <v/>
      </c>
      <c r="CP159" s="631" t="str">
        <f t="shared" si="106"/>
        <v/>
      </c>
    </row>
    <row r="160" spans="1:94" s="378" customFormat="1" ht="12.75" hidden="1" customHeight="1" x14ac:dyDescent="0.2">
      <c r="A160" s="547" t="str">
        <f>IF('5. Contrasts'!A160="","",'5. Contrasts'!A160)</f>
        <v/>
      </c>
      <c r="B160" s="211" t="str">
        <f>IF('5. Contrasts'!B160="","",'5. Contrasts'!B160)</f>
        <v/>
      </c>
      <c r="C160" s="211" t="str">
        <f>IF('5. Contrasts'!C160="","",'5. Contrasts'!C160)</f>
        <v/>
      </c>
      <c r="D160" s="91" t="str">
        <f>IF('5. Contrasts'!D160="","",'5. Contrasts'!D160)</f>
        <v/>
      </c>
      <c r="E160" s="212" t="str">
        <f>IF('5. Contrasts'!E160="","",'5. Contrasts'!E160)</f>
        <v>vs.</v>
      </c>
      <c r="F160" s="211" t="str">
        <f>IF('5. Contrasts'!F160="","",'5. Contrasts'!F160)</f>
        <v/>
      </c>
      <c r="G160" s="93" t="str">
        <f>IF('5. Contrasts'!G160="","",'5. Contrasts'!G160)</f>
        <v/>
      </c>
      <c r="H160" s="399" t="str">
        <f>IF('5. Contrasts'!H160="","",'5. Contrasts'!H160)</f>
        <v/>
      </c>
      <c r="I160" s="211" t="str">
        <f>IF('5. Contrasts'!I160="","",'5. Contrasts'!I160)</f>
        <v/>
      </c>
      <c r="J160" s="211" t="str">
        <f>IF('5. Contrasts'!J160="","",'5. Contrasts'!J160)</f>
        <v/>
      </c>
      <c r="K160" s="211" t="str">
        <f>IF('5. Contrasts'!K160="","",'5. Contrasts'!K160)</f>
        <v/>
      </c>
      <c r="L160" s="211" t="str">
        <f>IF('5. Contrasts'!L160="","",'5. Contrasts'!L160)</f>
        <v/>
      </c>
      <c r="M160" s="211" t="str">
        <f>IF('5. Contrasts'!M160="","",'5. Contrasts'!M160)</f>
        <v/>
      </c>
      <c r="N160" s="211" t="str">
        <f>IF('5. Contrasts'!N160="","",'5. Contrasts'!N160)</f>
        <v/>
      </c>
      <c r="O160" s="211" t="str">
        <f>IF('5. Contrasts'!O160="","",'5. Contrasts'!O160)</f>
        <v/>
      </c>
      <c r="P160" s="211" t="str">
        <f>IF('5. Contrasts'!P160="","",'5. Contrasts'!P160)</f>
        <v/>
      </c>
      <c r="Q160" s="211" t="str">
        <f>IF('5. Contrasts'!Q160="","",'5. Contrasts'!Q160)</f>
        <v/>
      </c>
      <c r="R160" s="211" t="str">
        <f>IF('5. Contrasts'!R160="","",'5. Contrasts'!R160)</f>
        <v/>
      </c>
      <c r="S160" s="211" t="str">
        <f>IF('5. Contrasts'!S160="","",'5. Contrasts'!S160)</f>
        <v/>
      </c>
      <c r="T160" s="211" t="str">
        <f>IF('5. Contrasts'!T160="","",'5. Contrasts'!T160)</f>
        <v/>
      </c>
      <c r="U160" s="211" t="str">
        <f>IF('5. Contrasts'!U160="","",'5. Contrasts'!U160)</f>
        <v/>
      </c>
      <c r="V160" s="211" t="str">
        <f>IF('5. Contrasts'!V160="","",'5. Contrasts'!V160)</f>
        <v/>
      </c>
      <c r="W160" s="211" t="str">
        <f>IF('5. Contrasts'!W160="","",'5. Contrasts'!W160)</f>
        <v/>
      </c>
      <c r="X160" s="211" t="str">
        <f>IF('5. Contrasts'!X160="","",'5. Contrasts'!X160)</f>
        <v/>
      </c>
      <c r="Y160" s="211" t="str">
        <f>IF('5. Contrasts'!Y160="","",'5. Contrasts'!Y160)</f>
        <v/>
      </c>
      <c r="Z160" s="585" t="str">
        <f>IF('5. Contrasts'!Z160="","",'5. Contrasts'!Z160)</f>
        <v/>
      </c>
      <c r="AA160" s="377">
        <f t="shared" si="71"/>
        <v>6</v>
      </c>
      <c r="AC160" s="599"/>
      <c r="AD160" s="81"/>
      <c r="AE160" s="345">
        <f t="shared" si="87"/>
        <v>0</v>
      </c>
      <c r="AF160" s="81"/>
      <c r="AG160" s="81"/>
      <c r="AH160" s="81"/>
      <c r="AI160" s="81"/>
      <c r="AJ160" s="81"/>
      <c r="AK160" s="81"/>
      <c r="AL160" s="81"/>
      <c r="AM160" s="81"/>
      <c r="AN160" s="345">
        <f t="shared" si="88"/>
        <v>0</v>
      </c>
      <c r="AO160" s="345">
        <f t="shared" si="92"/>
        <v>0</v>
      </c>
      <c r="AP160" s="619" t="str">
        <f t="shared" si="89"/>
        <v/>
      </c>
      <c r="AQ160" s="400"/>
      <c r="AR160" s="599"/>
      <c r="AS160" s="81"/>
      <c r="AT160" s="345">
        <f t="shared" si="93"/>
        <v>0</v>
      </c>
      <c r="AU160" s="81"/>
      <c r="AV160" s="81"/>
      <c r="AW160" s="81"/>
      <c r="AX160" s="81"/>
      <c r="AY160" s="81"/>
      <c r="AZ160" s="81"/>
      <c r="BA160" s="81"/>
      <c r="BB160" s="81"/>
      <c r="BC160" s="345">
        <f t="shared" si="94"/>
        <v>0</v>
      </c>
      <c r="BD160" s="345">
        <f t="shared" si="95"/>
        <v>0</v>
      </c>
      <c r="BE160" s="619" t="str">
        <f t="shared" si="96"/>
        <v/>
      </c>
      <c r="BF160" s="400"/>
      <c r="BG160" s="625" t="str">
        <f t="shared" si="90"/>
        <v/>
      </c>
      <c r="BH160" s="346" t="str">
        <f t="shared" si="91"/>
        <v/>
      </c>
      <c r="BI160" s="621"/>
      <c r="BJ160" s="400"/>
      <c r="BK160" s="599"/>
      <c r="BL160" s="81"/>
      <c r="BM160" s="347">
        <f t="shared" si="97"/>
        <v>0</v>
      </c>
      <c r="BN160" s="81"/>
      <c r="BO160" s="81"/>
      <c r="BP160" s="81"/>
      <c r="BQ160" s="81"/>
      <c r="BR160" s="81"/>
      <c r="BS160" s="81"/>
      <c r="BT160" s="81"/>
      <c r="BU160" s="81"/>
      <c r="BV160" s="347">
        <f t="shared" si="98"/>
        <v>0</v>
      </c>
      <c r="BW160" s="347">
        <f t="shared" si="99"/>
        <v>0</v>
      </c>
      <c r="BX160" s="631" t="str">
        <f t="shared" si="100"/>
        <v/>
      </c>
      <c r="BY160" s="400"/>
      <c r="BZ160" s="599"/>
      <c r="CA160" s="81"/>
      <c r="CB160" s="347">
        <f t="shared" si="101"/>
        <v>0</v>
      </c>
      <c r="CC160" s="81"/>
      <c r="CD160" s="81"/>
      <c r="CE160" s="81"/>
      <c r="CF160" s="81"/>
      <c r="CG160" s="81"/>
      <c r="CH160" s="81"/>
      <c r="CI160" s="81"/>
      <c r="CJ160" s="81"/>
      <c r="CK160" s="347">
        <f t="shared" si="102"/>
        <v>0</v>
      </c>
      <c r="CL160" s="347">
        <f t="shared" si="103"/>
        <v>0</v>
      </c>
      <c r="CM160" s="631" t="str">
        <f t="shared" si="104"/>
        <v/>
      </c>
      <c r="CN160" s="400"/>
      <c r="CO160" s="634" t="str">
        <f t="shared" si="105"/>
        <v/>
      </c>
      <c r="CP160" s="631" t="str">
        <f t="shared" si="106"/>
        <v/>
      </c>
    </row>
    <row r="161" spans="1:94" s="378" customFormat="1" ht="12.75" hidden="1" customHeight="1" x14ac:dyDescent="0.2">
      <c r="A161" s="547" t="str">
        <f>IF('5. Contrasts'!A161="","",'5. Contrasts'!A161)</f>
        <v/>
      </c>
      <c r="B161" s="211" t="str">
        <f>IF('5. Contrasts'!B161="","",'5. Contrasts'!B161)</f>
        <v/>
      </c>
      <c r="C161" s="211" t="str">
        <f>IF('5. Contrasts'!C161="","",'5. Contrasts'!C161)</f>
        <v/>
      </c>
      <c r="D161" s="91" t="str">
        <f>IF('5. Contrasts'!D161="","",'5. Contrasts'!D161)</f>
        <v/>
      </c>
      <c r="E161" s="212" t="str">
        <f>IF('5. Contrasts'!E161="","",'5. Contrasts'!E161)</f>
        <v>vs.</v>
      </c>
      <c r="F161" s="211" t="str">
        <f>IF('5. Contrasts'!F161="","",'5. Contrasts'!F161)</f>
        <v/>
      </c>
      <c r="G161" s="93" t="str">
        <f>IF('5. Contrasts'!G161="","",'5. Contrasts'!G161)</f>
        <v/>
      </c>
      <c r="H161" s="399" t="str">
        <f>IF('5. Contrasts'!H161="","",'5. Contrasts'!H161)</f>
        <v/>
      </c>
      <c r="I161" s="211" t="str">
        <f>IF('5. Contrasts'!I161="","",'5. Contrasts'!I161)</f>
        <v/>
      </c>
      <c r="J161" s="211" t="str">
        <f>IF('5. Contrasts'!J161="","",'5. Contrasts'!J161)</f>
        <v/>
      </c>
      <c r="K161" s="211" t="str">
        <f>IF('5. Contrasts'!K161="","",'5. Contrasts'!K161)</f>
        <v/>
      </c>
      <c r="L161" s="211" t="str">
        <f>IF('5. Contrasts'!L161="","",'5. Contrasts'!L161)</f>
        <v/>
      </c>
      <c r="M161" s="211" t="str">
        <f>IF('5. Contrasts'!M161="","",'5. Contrasts'!M161)</f>
        <v/>
      </c>
      <c r="N161" s="211" t="str">
        <f>IF('5. Contrasts'!N161="","",'5. Contrasts'!N161)</f>
        <v/>
      </c>
      <c r="O161" s="211" t="str">
        <f>IF('5. Contrasts'!O161="","",'5. Contrasts'!O161)</f>
        <v/>
      </c>
      <c r="P161" s="211" t="str">
        <f>IF('5. Contrasts'!P161="","",'5. Contrasts'!P161)</f>
        <v/>
      </c>
      <c r="Q161" s="211" t="str">
        <f>IF('5. Contrasts'!Q161="","",'5. Contrasts'!Q161)</f>
        <v/>
      </c>
      <c r="R161" s="211" t="str">
        <f>IF('5. Contrasts'!R161="","",'5. Contrasts'!R161)</f>
        <v/>
      </c>
      <c r="S161" s="211" t="str">
        <f>IF('5. Contrasts'!S161="","",'5. Contrasts'!S161)</f>
        <v/>
      </c>
      <c r="T161" s="211" t="str">
        <f>IF('5. Contrasts'!T161="","",'5. Contrasts'!T161)</f>
        <v/>
      </c>
      <c r="U161" s="211" t="str">
        <f>IF('5. Contrasts'!U161="","",'5. Contrasts'!U161)</f>
        <v/>
      </c>
      <c r="V161" s="211" t="str">
        <f>IF('5. Contrasts'!V161="","",'5. Contrasts'!V161)</f>
        <v/>
      </c>
      <c r="W161" s="211" t="str">
        <f>IF('5. Contrasts'!W161="","",'5. Contrasts'!W161)</f>
        <v/>
      </c>
      <c r="X161" s="211" t="str">
        <f>IF('5. Contrasts'!X161="","",'5. Contrasts'!X161)</f>
        <v/>
      </c>
      <c r="Y161" s="211" t="str">
        <f>IF('5. Contrasts'!Y161="","",'5. Contrasts'!Y161)</f>
        <v/>
      </c>
      <c r="Z161" s="585" t="str">
        <f>IF('5. Contrasts'!Z161="","",'5. Contrasts'!Z161)</f>
        <v/>
      </c>
      <c r="AA161" s="377">
        <f t="shared" si="71"/>
        <v>6</v>
      </c>
      <c r="AC161" s="599"/>
      <c r="AD161" s="81"/>
      <c r="AE161" s="345">
        <f t="shared" si="87"/>
        <v>0</v>
      </c>
      <c r="AF161" s="81"/>
      <c r="AG161" s="81"/>
      <c r="AH161" s="81"/>
      <c r="AI161" s="81"/>
      <c r="AJ161" s="81"/>
      <c r="AK161" s="81"/>
      <c r="AL161" s="81"/>
      <c r="AM161" s="81"/>
      <c r="AN161" s="345">
        <f t="shared" si="88"/>
        <v>0</v>
      </c>
      <c r="AO161" s="345">
        <f t="shared" si="92"/>
        <v>0</v>
      </c>
      <c r="AP161" s="619" t="str">
        <f t="shared" si="89"/>
        <v/>
      </c>
      <c r="AQ161" s="400"/>
      <c r="AR161" s="599"/>
      <c r="AS161" s="81"/>
      <c r="AT161" s="345">
        <f t="shared" si="93"/>
        <v>0</v>
      </c>
      <c r="AU161" s="81"/>
      <c r="AV161" s="81"/>
      <c r="AW161" s="81"/>
      <c r="AX161" s="81"/>
      <c r="AY161" s="81"/>
      <c r="AZ161" s="81"/>
      <c r="BA161" s="81"/>
      <c r="BB161" s="81"/>
      <c r="BC161" s="345">
        <f t="shared" si="94"/>
        <v>0</v>
      </c>
      <c r="BD161" s="345">
        <f t="shared" si="95"/>
        <v>0</v>
      </c>
      <c r="BE161" s="619" t="str">
        <f t="shared" si="96"/>
        <v/>
      </c>
      <c r="BF161" s="400"/>
      <c r="BG161" s="625" t="str">
        <f t="shared" si="90"/>
        <v/>
      </c>
      <c r="BH161" s="346" t="str">
        <f t="shared" si="91"/>
        <v/>
      </c>
      <c r="BI161" s="621"/>
      <c r="BJ161" s="400"/>
      <c r="BK161" s="599"/>
      <c r="BL161" s="81"/>
      <c r="BM161" s="347">
        <f t="shared" si="97"/>
        <v>0</v>
      </c>
      <c r="BN161" s="81"/>
      <c r="BO161" s="81"/>
      <c r="BP161" s="81"/>
      <c r="BQ161" s="81"/>
      <c r="BR161" s="81"/>
      <c r="BS161" s="81"/>
      <c r="BT161" s="81"/>
      <c r="BU161" s="81"/>
      <c r="BV161" s="347">
        <f t="shared" si="98"/>
        <v>0</v>
      </c>
      <c r="BW161" s="347">
        <f t="shared" si="99"/>
        <v>0</v>
      </c>
      <c r="BX161" s="631" t="str">
        <f t="shared" si="100"/>
        <v/>
      </c>
      <c r="BY161" s="400"/>
      <c r="BZ161" s="599"/>
      <c r="CA161" s="81"/>
      <c r="CB161" s="347">
        <f t="shared" si="101"/>
        <v>0</v>
      </c>
      <c r="CC161" s="81"/>
      <c r="CD161" s="81"/>
      <c r="CE161" s="81"/>
      <c r="CF161" s="81"/>
      <c r="CG161" s="81"/>
      <c r="CH161" s="81"/>
      <c r="CI161" s="81"/>
      <c r="CJ161" s="81"/>
      <c r="CK161" s="347">
        <f t="shared" si="102"/>
        <v>0</v>
      </c>
      <c r="CL161" s="347">
        <f t="shared" si="103"/>
        <v>0</v>
      </c>
      <c r="CM161" s="631" t="str">
        <f t="shared" si="104"/>
        <v/>
      </c>
      <c r="CN161" s="400"/>
      <c r="CO161" s="634" t="str">
        <f t="shared" si="105"/>
        <v/>
      </c>
      <c r="CP161" s="631" t="str">
        <f t="shared" si="106"/>
        <v/>
      </c>
    </row>
    <row r="162" spans="1:94" s="378" customFormat="1" ht="12.75" hidden="1" customHeight="1" x14ac:dyDescent="0.2">
      <c r="A162" s="547" t="str">
        <f>IF('5. Contrasts'!A162="","",'5. Contrasts'!A162)</f>
        <v/>
      </c>
      <c r="B162" s="211" t="str">
        <f>IF('5. Contrasts'!B162="","",'5. Contrasts'!B162)</f>
        <v/>
      </c>
      <c r="C162" s="211" t="str">
        <f>IF('5. Contrasts'!C162="","",'5. Contrasts'!C162)</f>
        <v/>
      </c>
      <c r="D162" s="91" t="str">
        <f>IF('5. Contrasts'!D162="","",'5. Contrasts'!D162)</f>
        <v/>
      </c>
      <c r="E162" s="212" t="str">
        <f>IF('5. Contrasts'!E162="","",'5. Contrasts'!E162)</f>
        <v>vs.</v>
      </c>
      <c r="F162" s="211" t="str">
        <f>IF('5. Contrasts'!F162="","",'5. Contrasts'!F162)</f>
        <v/>
      </c>
      <c r="G162" s="93" t="str">
        <f>IF('5. Contrasts'!G162="","",'5. Contrasts'!G162)</f>
        <v/>
      </c>
      <c r="H162" s="399" t="str">
        <f>IF('5. Contrasts'!H162="","",'5. Contrasts'!H162)</f>
        <v/>
      </c>
      <c r="I162" s="211" t="str">
        <f>IF('5. Contrasts'!I162="","",'5. Contrasts'!I162)</f>
        <v/>
      </c>
      <c r="J162" s="211" t="str">
        <f>IF('5. Contrasts'!J162="","",'5. Contrasts'!J162)</f>
        <v/>
      </c>
      <c r="K162" s="211" t="str">
        <f>IF('5. Contrasts'!K162="","",'5. Contrasts'!K162)</f>
        <v/>
      </c>
      <c r="L162" s="211" t="str">
        <f>IF('5. Contrasts'!L162="","",'5. Contrasts'!L162)</f>
        <v/>
      </c>
      <c r="M162" s="211" t="str">
        <f>IF('5. Contrasts'!M162="","",'5. Contrasts'!M162)</f>
        <v/>
      </c>
      <c r="N162" s="211" t="str">
        <f>IF('5. Contrasts'!N162="","",'5. Contrasts'!N162)</f>
        <v/>
      </c>
      <c r="O162" s="211" t="str">
        <f>IF('5. Contrasts'!O162="","",'5. Contrasts'!O162)</f>
        <v/>
      </c>
      <c r="P162" s="211" t="str">
        <f>IF('5. Contrasts'!P162="","",'5. Contrasts'!P162)</f>
        <v/>
      </c>
      <c r="Q162" s="211" t="str">
        <f>IF('5. Contrasts'!Q162="","",'5. Contrasts'!Q162)</f>
        <v/>
      </c>
      <c r="R162" s="211" t="str">
        <f>IF('5. Contrasts'!R162="","",'5. Contrasts'!R162)</f>
        <v/>
      </c>
      <c r="S162" s="211" t="str">
        <f>IF('5. Contrasts'!S162="","",'5. Contrasts'!S162)</f>
        <v/>
      </c>
      <c r="T162" s="211" t="str">
        <f>IF('5. Contrasts'!T162="","",'5. Contrasts'!T162)</f>
        <v/>
      </c>
      <c r="U162" s="211" t="str">
        <f>IF('5. Contrasts'!U162="","",'5. Contrasts'!U162)</f>
        <v/>
      </c>
      <c r="V162" s="211" t="str">
        <f>IF('5. Contrasts'!V162="","",'5. Contrasts'!V162)</f>
        <v/>
      </c>
      <c r="W162" s="211" t="str">
        <f>IF('5. Contrasts'!W162="","",'5. Contrasts'!W162)</f>
        <v/>
      </c>
      <c r="X162" s="211" t="str">
        <f>IF('5. Contrasts'!X162="","",'5. Contrasts'!X162)</f>
        <v/>
      </c>
      <c r="Y162" s="211" t="str">
        <f>IF('5. Contrasts'!Y162="","",'5. Contrasts'!Y162)</f>
        <v/>
      </c>
      <c r="Z162" s="585" t="str">
        <f>IF('5. Contrasts'!Z162="","",'5. Contrasts'!Z162)</f>
        <v/>
      </c>
      <c r="AA162" s="377">
        <f t="shared" si="71"/>
        <v>6</v>
      </c>
      <c r="AC162" s="599"/>
      <c r="AD162" s="81"/>
      <c r="AE162" s="345">
        <f t="shared" si="87"/>
        <v>0</v>
      </c>
      <c r="AF162" s="81"/>
      <c r="AG162" s="81"/>
      <c r="AH162" s="81"/>
      <c r="AI162" s="81"/>
      <c r="AJ162" s="81"/>
      <c r="AK162" s="81"/>
      <c r="AL162" s="81"/>
      <c r="AM162" s="81"/>
      <c r="AN162" s="345">
        <f t="shared" si="88"/>
        <v>0</v>
      </c>
      <c r="AO162" s="345">
        <f t="shared" si="92"/>
        <v>0</v>
      </c>
      <c r="AP162" s="619" t="str">
        <f t="shared" si="89"/>
        <v/>
      </c>
      <c r="AQ162" s="400"/>
      <c r="AR162" s="599"/>
      <c r="AS162" s="81"/>
      <c r="AT162" s="345">
        <f t="shared" si="93"/>
        <v>0</v>
      </c>
      <c r="AU162" s="81"/>
      <c r="AV162" s="81"/>
      <c r="AW162" s="81"/>
      <c r="AX162" s="81"/>
      <c r="AY162" s="81"/>
      <c r="AZ162" s="81"/>
      <c r="BA162" s="81"/>
      <c r="BB162" s="81"/>
      <c r="BC162" s="345">
        <f t="shared" si="94"/>
        <v>0</v>
      </c>
      <c r="BD162" s="345">
        <f t="shared" si="95"/>
        <v>0</v>
      </c>
      <c r="BE162" s="619" t="str">
        <f t="shared" si="96"/>
        <v/>
      </c>
      <c r="BF162" s="400"/>
      <c r="BG162" s="625" t="str">
        <f t="shared" si="90"/>
        <v/>
      </c>
      <c r="BH162" s="346" t="str">
        <f t="shared" si="91"/>
        <v/>
      </c>
      <c r="BI162" s="621"/>
      <c r="BJ162" s="400"/>
      <c r="BK162" s="599"/>
      <c r="BL162" s="81"/>
      <c r="BM162" s="347">
        <f t="shared" si="97"/>
        <v>0</v>
      </c>
      <c r="BN162" s="81"/>
      <c r="BO162" s="81"/>
      <c r="BP162" s="81"/>
      <c r="BQ162" s="81"/>
      <c r="BR162" s="81"/>
      <c r="BS162" s="81"/>
      <c r="BT162" s="81"/>
      <c r="BU162" s="81"/>
      <c r="BV162" s="347">
        <f t="shared" si="98"/>
        <v>0</v>
      </c>
      <c r="BW162" s="347">
        <f t="shared" si="99"/>
        <v>0</v>
      </c>
      <c r="BX162" s="631" t="str">
        <f t="shared" si="100"/>
        <v/>
      </c>
      <c r="BY162" s="400"/>
      <c r="BZ162" s="599"/>
      <c r="CA162" s="81"/>
      <c r="CB162" s="347">
        <f t="shared" si="101"/>
        <v>0</v>
      </c>
      <c r="CC162" s="81"/>
      <c r="CD162" s="81"/>
      <c r="CE162" s="81"/>
      <c r="CF162" s="81"/>
      <c r="CG162" s="81"/>
      <c r="CH162" s="81"/>
      <c r="CI162" s="81"/>
      <c r="CJ162" s="81"/>
      <c r="CK162" s="347">
        <f t="shared" si="102"/>
        <v>0</v>
      </c>
      <c r="CL162" s="347">
        <f t="shared" si="103"/>
        <v>0</v>
      </c>
      <c r="CM162" s="631" t="str">
        <f t="shared" si="104"/>
        <v/>
      </c>
      <c r="CN162" s="400"/>
      <c r="CO162" s="634" t="str">
        <f t="shared" si="105"/>
        <v/>
      </c>
      <c r="CP162" s="631" t="str">
        <f t="shared" si="106"/>
        <v/>
      </c>
    </row>
    <row r="163" spans="1:94" s="378" customFormat="1" ht="12.75" hidden="1" customHeight="1" x14ac:dyDescent="0.2">
      <c r="A163" s="547" t="str">
        <f>IF('5. Contrasts'!A163="","",'5. Contrasts'!A163)</f>
        <v/>
      </c>
      <c r="B163" s="211" t="str">
        <f>IF('5. Contrasts'!B163="","",'5. Contrasts'!B163)</f>
        <v/>
      </c>
      <c r="C163" s="211" t="str">
        <f>IF('5. Contrasts'!C163="","",'5. Contrasts'!C163)</f>
        <v/>
      </c>
      <c r="D163" s="91" t="str">
        <f>IF('5. Contrasts'!D163="","",'5. Contrasts'!D163)</f>
        <v/>
      </c>
      <c r="E163" s="212" t="str">
        <f>IF('5. Contrasts'!E163="","",'5. Contrasts'!E163)</f>
        <v>vs.</v>
      </c>
      <c r="F163" s="211" t="str">
        <f>IF('5. Contrasts'!F163="","",'5. Contrasts'!F163)</f>
        <v/>
      </c>
      <c r="G163" s="93" t="str">
        <f>IF('5. Contrasts'!G163="","",'5. Contrasts'!G163)</f>
        <v/>
      </c>
      <c r="H163" s="399" t="str">
        <f>IF('5. Contrasts'!H163="","",'5. Contrasts'!H163)</f>
        <v/>
      </c>
      <c r="I163" s="211" t="str">
        <f>IF('5. Contrasts'!I163="","",'5. Contrasts'!I163)</f>
        <v/>
      </c>
      <c r="J163" s="211" t="str">
        <f>IF('5. Contrasts'!J163="","",'5. Contrasts'!J163)</f>
        <v/>
      </c>
      <c r="K163" s="211" t="str">
        <f>IF('5. Contrasts'!K163="","",'5. Contrasts'!K163)</f>
        <v/>
      </c>
      <c r="L163" s="211" t="str">
        <f>IF('5. Contrasts'!L163="","",'5. Contrasts'!L163)</f>
        <v/>
      </c>
      <c r="M163" s="211" t="str">
        <f>IF('5. Contrasts'!M163="","",'5. Contrasts'!M163)</f>
        <v/>
      </c>
      <c r="N163" s="211" t="str">
        <f>IF('5. Contrasts'!N163="","",'5. Contrasts'!N163)</f>
        <v/>
      </c>
      <c r="O163" s="211" t="str">
        <f>IF('5. Contrasts'!O163="","",'5. Contrasts'!O163)</f>
        <v/>
      </c>
      <c r="P163" s="211" t="str">
        <f>IF('5. Contrasts'!P163="","",'5. Contrasts'!P163)</f>
        <v/>
      </c>
      <c r="Q163" s="211" t="str">
        <f>IF('5. Contrasts'!Q163="","",'5. Contrasts'!Q163)</f>
        <v/>
      </c>
      <c r="R163" s="211" t="str">
        <f>IF('5. Contrasts'!R163="","",'5. Contrasts'!R163)</f>
        <v/>
      </c>
      <c r="S163" s="211" t="str">
        <f>IF('5. Contrasts'!S163="","",'5. Contrasts'!S163)</f>
        <v/>
      </c>
      <c r="T163" s="211" t="str">
        <f>IF('5. Contrasts'!T163="","",'5. Contrasts'!T163)</f>
        <v/>
      </c>
      <c r="U163" s="211" t="str">
        <f>IF('5. Contrasts'!U163="","",'5. Contrasts'!U163)</f>
        <v/>
      </c>
      <c r="V163" s="211" t="str">
        <f>IF('5. Contrasts'!V163="","",'5. Contrasts'!V163)</f>
        <v/>
      </c>
      <c r="W163" s="211" t="str">
        <f>IF('5. Contrasts'!W163="","",'5. Contrasts'!W163)</f>
        <v/>
      </c>
      <c r="X163" s="211" t="str">
        <f>IF('5. Contrasts'!X163="","",'5. Contrasts'!X163)</f>
        <v/>
      </c>
      <c r="Y163" s="211" t="str">
        <f>IF('5. Contrasts'!Y163="","",'5. Contrasts'!Y163)</f>
        <v/>
      </c>
      <c r="Z163" s="585" t="str">
        <f>IF('5. Contrasts'!Z163="","",'5. Contrasts'!Z163)</f>
        <v/>
      </c>
      <c r="AA163" s="377">
        <f t="shared" si="71"/>
        <v>6</v>
      </c>
      <c r="AC163" s="599"/>
      <c r="AD163" s="81"/>
      <c r="AE163" s="345">
        <f t="shared" si="87"/>
        <v>0</v>
      </c>
      <c r="AF163" s="81"/>
      <c r="AG163" s="81"/>
      <c r="AH163" s="81"/>
      <c r="AI163" s="81"/>
      <c r="AJ163" s="81"/>
      <c r="AK163" s="81"/>
      <c r="AL163" s="81"/>
      <c r="AM163" s="81"/>
      <c r="AN163" s="345">
        <f t="shared" si="88"/>
        <v>0</v>
      </c>
      <c r="AO163" s="345">
        <f t="shared" si="92"/>
        <v>0</v>
      </c>
      <c r="AP163" s="619" t="str">
        <f t="shared" si="89"/>
        <v/>
      </c>
      <c r="AQ163" s="400"/>
      <c r="AR163" s="599"/>
      <c r="AS163" s="81"/>
      <c r="AT163" s="345">
        <f t="shared" si="93"/>
        <v>0</v>
      </c>
      <c r="AU163" s="81"/>
      <c r="AV163" s="81"/>
      <c r="AW163" s="81"/>
      <c r="AX163" s="81"/>
      <c r="AY163" s="81"/>
      <c r="AZ163" s="81"/>
      <c r="BA163" s="81"/>
      <c r="BB163" s="81"/>
      <c r="BC163" s="345">
        <f t="shared" si="94"/>
        <v>0</v>
      </c>
      <c r="BD163" s="345">
        <f t="shared" si="95"/>
        <v>0</v>
      </c>
      <c r="BE163" s="619" t="str">
        <f t="shared" si="96"/>
        <v/>
      </c>
      <c r="BF163" s="400"/>
      <c r="BG163" s="625" t="str">
        <f t="shared" si="90"/>
        <v/>
      </c>
      <c r="BH163" s="346" t="str">
        <f t="shared" si="91"/>
        <v/>
      </c>
      <c r="BI163" s="621"/>
      <c r="BJ163" s="400"/>
      <c r="BK163" s="599"/>
      <c r="BL163" s="81"/>
      <c r="BM163" s="347">
        <f t="shared" si="97"/>
        <v>0</v>
      </c>
      <c r="BN163" s="81"/>
      <c r="BO163" s="81"/>
      <c r="BP163" s="81"/>
      <c r="BQ163" s="81"/>
      <c r="BR163" s="81"/>
      <c r="BS163" s="81"/>
      <c r="BT163" s="81"/>
      <c r="BU163" s="81"/>
      <c r="BV163" s="347">
        <f t="shared" si="98"/>
        <v>0</v>
      </c>
      <c r="BW163" s="347">
        <f t="shared" si="99"/>
        <v>0</v>
      </c>
      <c r="BX163" s="631" t="str">
        <f t="shared" si="100"/>
        <v/>
      </c>
      <c r="BY163" s="400"/>
      <c r="BZ163" s="599"/>
      <c r="CA163" s="81"/>
      <c r="CB163" s="347">
        <f t="shared" si="101"/>
        <v>0</v>
      </c>
      <c r="CC163" s="81"/>
      <c r="CD163" s="81"/>
      <c r="CE163" s="81"/>
      <c r="CF163" s="81"/>
      <c r="CG163" s="81"/>
      <c r="CH163" s="81"/>
      <c r="CI163" s="81"/>
      <c r="CJ163" s="81"/>
      <c r="CK163" s="347">
        <f t="shared" si="102"/>
        <v>0</v>
      </c>
      <c r="CL163" s="347">
        <f t="shared" si="103"/>
        <v>0</v>
      </c>
      <c r="CM163" s="631" t="str">
        <f t="shared" si="104"/>
        <v/>
      </c>
      <c r="CN163" s="400"/>
      <c r="CO163" s="634" t="str">
        <f t="shared" si="105"/>
        <v/>
      </c>
      <c r="CP163" s="631" t="str">
        <f t="shared" si="106"/>
        <v/>
      </c>
    </row>
    <row r="164" spans="1:94" s="378" customFormat="1" ht="12.75" hidden="1" customHeight="1" x14ac:dyDescent="0.2">
      <c r="A164" s="547" t="str">
        <f>IF('5. Contrasts'!A164="","",'5. Contrasts'!A164)</f>
        <v/>
      </c>
      <c r="B164" s="211" t="str">
        <f>IF('5. Contrasts'!B164="","",'5. Contrasts'!B164)</f>
        <v/>
      </c>
      <c r="C164" s="211" t="str">
        <f>IF('5. Contrasts'!C164="","",'5. Contrasts'!C164)</f>
        <v/>
      </c>
      <c r="D164" s="91" t="str">
        <f>IF('5. Contrasts'!D164="","",'5. Contrasts'!D164)</f>
        <v/>
      </c>
      <c r="E164" s="212" t="str">
        <f>IF('5. Contrasts'!E164="","",'5. Contrasts'!E164)</f>
        <v>vs.</v>
      </c>
      <c r="F164" s="211" t="str">
        <f>IF('5. Contrasts'!F164="","",'5. Contrasts'!F164)</f>
        <v/>
      </c>
      <c r="G164" s="93" t="str">
        <f>IF('5. Contrasts'!G164="","",'5. Contrasts'!G164)</f>
        <v/>
      </c>
      <c r="H164" s="399" t="str">
        <f>IF('5. Contrasts'!H164="","",'5. Contrasts'!H164)</f>
        <v/>
      </c>
      <c r="I164" s="211" t="str">
        <f>IF('5. Contrasts'!I164="","",'5. Contrasts'!I164)</f>
        <v/>
      </c>
      <c r="J164" s="211" t="str">
        <f>IF('5. Contrasts'!J164="","",'5. Contrasts'!J164)</f>
        <v/>
      </c>
      <c r="K164" s="211" t="str">
        <f>IF('5. Contrasts'!K164="","",'5. Contrasts'!K164)</f>
        <v/>
      </c>
      <c r="L164" s="211" t="str">
        <f>IF('5. Contrasts'!L164="","",'5. Contrasts'!L164)</f>
        <v/>
      </c>
      <c r="M164" s="211" t="str">
        <f>IF('5. Contrasts'!M164="","",'5. Contrasts'!M164)</f>
        <v/>
      </c>
      <c r="N164" s="211" t="str">
        <f>IF('5. Contrasts'!N164="","",'5. Contrasts'!N164)</f>
        <v/>
      </c>
      <c r="O164" s="211" t="str">
        <f>IF('5. Contrasts'!O164="","",'5. Contrasts'!O164)</f>
        <v/>
      </c>
      <c r="P164" s="211" t="str">
        <f>IF('5. Contrasts'!P164="","",'5. Contrasts'!P164)</f>
        <v/>
      </c>
      <c r="Q164" s="211" t="str">
        <f>IF('5. Contrasts'!Q164="","",'5. Contrasts'!Q164)</f>
        <v/>
      </c>
      <c r="R164" s="211" t="str">
        <f>IF('5. Contrasts'!R164="","",'5. Contrasts'!R164)</f>
        <v/>
      </c>
      <c r="S164" s="211" t="str">
        <f>IF('5. Contrasts'!S164="","",'5. Contrasts'!S164)</f>
        <v/>
      </c>
      <c r="T164" s="211" t="str">
        <f>IF('5. Contrasts'!T164="","",'5. Contrasts'!T164)</f>
        <v/>
      </c>
      <c r="U164" s="211" t="str">
        <f>IF('5. Contrasts'!U164="","",'5. Contrasts'!U164)</f>
        <v/>
      </c>
      <c r="V164" s="211" t="str">
        <f>IF('5. Contrasts'!V164="","",'5. Contrasts'!V164)</f>
        <v/>
      </c>
      <c r="W164" s="211" t="str">
        <f>IF('5. Contrasts'!W164="","",'5. Contrasts'!W164)</f>
        <v/>
      </c>
      <c r="X164" s="211" t="str">
        <f>IF('5. Contrasts'!X164="","",'5. Contrasts'!X164)</f>
        <v/>
      </c>
      <c r="Y164" s="211" t="str">
        <f>IF('5. Contrasts'!Y164="","",'5. Contrasts'!Y164)</f>
        <v/>
      </c>
      <c r="Z164" s="585" t="str">
        <f>IF('5. Contrasts'!Z164="","",'5. Contrasts'!Z164)</f>
        <v/>
      </c>
      <c r="AA164" s="377">
        <f t="shared" si="71"/>
        <v>6</v>
      </c>
      <c r="AC164" s="599"/>
      <c r="AD164" s="81"/>
      <c r="AE164" s="345">
        <f t="shared" si="87"/>
        <v>0</v>
      </c>
      <c r="AF164" s="81"/>
      <c r="AG164" s="81"/>
      <c r="AH164" s="81"/>
      <c r="AI164" s="81"/>
      <c r="AJ164" s="81"/>
      <c r="AK164" s="81"/>
      <c r="AL164" s="81"/>
      <c r="AM164" s="81"/>
      <c r="AN164" s="345">
        <f t="shared" si="88"/>
        <v>0</v>
      </c>
      <c r="AO164" s="345">
        <f t="shared" si="92"/>
        <v>0</v>
      </c>
      <c r="AP164" s="619" t="str">
        <f t="shared" si="89"/>
        <v/>
      </c>
      <c r="AQ164" s="400"/>
      <c r="AR164" s="599"/>
      <c r="AS164" s="81"/>
      <c r="AT164" s="345">
        <f t="shared" si="93"/>
        <v>0</v>
      </c>
      <c r="AU164" s="81"/>
      <c r="AV164" s="81"/>
      <c r="AW164" s="81"/>
      <c r="AX164" s="81"/>
      <c r="AY164" s="81"/>
      <c r="AZ164" s="81"/>
      <c r="BA164" s="81"/>
      <c r="BB164" s="81"/>
      <c r="BC164" s="345">
        <f t="shared" si="94"/>
        <v>0</v>
      </c>
      <c r="BD164" s="345">
        <f t="shared" si="95"/>
        <v>0</v>
      </c>
      <c r="BE164" s="619" t="str">
        <f t="shared" si="96"/>
        <v/>
      </c>
      <c r="BF164" s="400"/>
      <c r="BG164" s="625" t="str">
        <f t="shared" si="90"/>
        <v/>
      </c>
      <c r="BH164" s="346" t="str">
        <f t="shared" si="91"/>
        <v/>
      </c>
      <c r="BI164" s="621"/>
      <c r="BJ164" s="400"/>
      <c r="BK164" s="599"/>
      <c r="BL164" s="81"/>
      <c r="BM164" s="347">
        <f t="shared" si="97"/>
        <v>0</v>
      </c>
      <c r="BN164" s="81"/>
      <c r="BO164" s="81"/>
      <c r="BP164" s="81"/>
      <c r="BQ164" s="81"/>
      <c r="BR164" s="81"/>
      <c r="BS164" s="81"/>
      <c r="BT164" s="81"/>
      <c r="BU164" s="81"/>
      <c r="BV164" s="347">
        <f t="shared" si="98"/>
        <v>0</v>
      </c>
      <c r="BW164" s="347">
        <f t="shared" si="99"/>
        <v>0</v>
      </c>
      <c r="BX164" s="631" t="str">
        <f t="shared" si="100"/>
        <v/>
      </c>
      <c r="BY164" s="400"/>
      <c r="BZ164" s="599"/>
      <c r="CA164" s="81"/>
      <c r="CB164" s="347">
        <f t="shared" si="101"/>
        <v>0</v>
      </c>
      <c r="CC164" s="81"/>
      <c r="CD164" s="81"/>
      <c r="CE164" s="81"/>
      <c r="CF164" s="81"/>
      <c r="CG164" s="81"/>
      <c r="CH164" s="81"/>
      <c r="CI164" s="81"/>
      <c r="CJ164" s="81"/>
      <c r="CK164" s="347">
        <f t="shared" si="102"/>
        <v>0</v>
      </c>
      <c r="CL164" s="347">
        <f t="shared" si="103"/>
        <v>0</v>
      </c>
      <c r="CM164" s="631" t="str">
        <f t="shared" si="104"/>
        <v/>
      </c>
      <c r="CN164" s="400"/>
      <c r="CO164" s="634" t="str">
        <f t="shared" si="105"/>
        <v/>
      </c>
      <c r="CP164" s="631" t="str">
        <f t="shared" si="106"/>
        <v/>
      </c>
    </row>
    <row r="165" spans="1:94" s="378" customFormat="1" ht="12.75" hidden="1" customHeight="1" x14ac:dyDescent="0.2">
      <c r="A165" s="547" t="str">
        <f>IF('5. Contrasts'!A165="","",'5. Contrasts'!A165)</f>
        <v/>
      </c>
      <c r="B165" s="211" t="str">
        <f>IF('5. Contrasts'!B165="","",'5. Contrasts'!B165)</f>
        <v/>
      </c>
      <c r="C165" s="211" t="str">
        <f>IF('5. Contrasts'!C165="","",'5. Contrasts'!C165)</f>
        <v/>
      </c>
      <c r="D165" s="91" t="str">
        <f>IF('5. Contrasts'!D165="","",'5. Contrasts'!D165)</f>
        <v/>
      </c>
      <c r="E165" s="212" t="str">
        <f>IF('5. Contrasts'!E165="","",'5. Contrasts'!E165)</f>
        <v>vs.</v>
      </c>
      <c r="F165" s="211" t="str">
        <f>IF('5. Contrasts'!F165="","",'5. Contrasts'!F165)</f>
        <v/>
      </c>
      <c r="G165" s="93" t="str">
        <f>IF('5. Contrasts'!G165="","",'5. Contrasts'!G165)</f>
        <v/>
      </c>
      <c r="H165" s="399" t="str">
        <f>IF('5. Contrasts'!H165="","",'5. Contrasts'!H165)</f>
        <v/>
      </c>
      <c r="I165" s="211" t="str">
        <f>IF('5. Contrasts'!I165="","",'5. Contrasts'!I165)</f>
        <v/>
      </c>
      <c r="J165" s="211" t="str">
        <f>IF('5. Contrasts'!J165="","",'5. Contrasts'!J165)</f>
        <v/>
      </c>
      <c r="K165" s="211" t="str">
        <f>IF('5. Contrasts'!K165="","",'5. Contrasts'!K165)</f>
        <v/>
      </c>
      <c r="L165" s="211" t="str">
        <f>IF('5. Contrasts'!L165="","",'5. Contrasts'!L165)</f>
        <v/>
      </c>
      <c r="M165" s="211" t="str">
        <f>IF('5. Contrasts'!M165="","",'5. Contrasts'!M165)</f>
        <v/>
      </c>
      <c r="N165" s="211" t="str">
        <f>IF('5. Contrasts'!N165="","",'5. Contrasts'!N165)</f>
        <v/>
      </c>
      <c r="O165" s="211" t="str">
        <f>IF('5. Contrasts'!O165="","",'5. Contrasts'!O165)</f>
        <v/>
      </c>
      <c r="P165" s="211" t="str">
        <f>IF('5. Contrasts'!P165="","",'5. Contrasts'!P165)</f>
        <v/>
      </c>
      <c r="Q165" s="211" t="str">
        <f>IF('5. Contrasts'!Q165="","",'5. Contrasts'!Q165)</f>
        <v/>
      </c>
      <c r="R165" s="211" t="str">
        <f>IF('5. Contrasts'!R165="","",'5. Contrasts'!R165)</f>
        <v/>
      </c>
      <c r="S165" s="211" t="str">
        <f>IF('5. Contrasts'!S165="","",'5. Contrasts'!S165)</f>
        <v/>
      </c>
      <c r="T165" s="211" t="str">
        <f>IF('5. Contrasts'!T165="","",'5. Contrasts'!T165)</f>
        <v/>
      </c>
      <c r="U165" s="211" t="str">
        <f>IF('5. Contrasts'!U165="","",'5. Contrasts'!U165)</f>
        <v/>
      </c>
      <c r="V165" s="211" t="str">
        <f>IF('5. Contrasts'!V165="","",'5. Contrasts'!V165)</f>
        <v/>
      </c>
      <c r="W165" s="211" t="str">
        <f>IF('5. Contrasts'!W165="","",'5. Contrasts'!W165)</f>
        <v/>
      </c>
      <c r="X165" s="211" t="str">
        <f>IF('5. Contrasts'!X165="","",'5. Contrasts'!X165)</f>
        <v/>
      </c>
      <c r="Y165" s="211" t="str">
        <f>IF('5. Contrasts'!Y165="","",'5. Contrasts'!Y165)</f>
        <v/>
      </c>
      <c r="Z165" s="585" t="str">
        <f>IF('5. Contrasts'!Z165="","",'5. Contrasts'!Z165)</f>
        <v/>
      </c>
      <c r="AA165" s="377">
        <f t="shared" si="71"/>
        <v>6</v>
      </c>
      <c r="AC165" s="599"/>
      <c r="AD165" s="81"/>
      <c r="AE165" s="345">
        <f t="shared" si="87"/>
        <v>0</v>
      </c>
      <c r="AF165" s="81"/>
      <c r="AG165" s="81"/>
      <c r="AH165" s="81"/>
      <c r="AI165" s="81"/>
      <c r="AJ165" s="81"/>
      <c r="AK165" s="81"/>
      <c r="AL165" s="81"/>
      <c r="AM165" s="81"/>
      <c r="AN165" s="345">
        <f t="shared" si="88"/>
        <v>0</v>
      </c>
      <c r="AO165" s="345">
        <f t="shared" si="92"/>
        <v>0</v>
      </c>
      <c r="AP165" s="619" t="str">
        <f t="shared" si="89"/>
        <v/>
      </c>
      <c r="AQ165" s="400"/>
      <c r="AR165" s="599"/>
      <c r="AS165" s="81"/>
      <c r="AT165" s="345">
        <f t="shared" si="93"/>
        <v>0</v>
      </c>
      <c r="AU165" s="81"/>
      <c r="AV165" s="81"/>
      <c r="AW165" s="81"/>
      <c r="AX165" s="81"/>
      <c r="AY165" s="81"/>
      <c r="AZ165" s="81"/>
      <c r="BA165" s="81"/>
      <c r="BB165" s="81"/>
      <c r="BC165" s="345">
        <f t="shared" si="94"/>
        <v>0</v>
      </c>
      <c r="BD165" s="345">
        <f t="shared" si="95"/>
        <v>0</v>
      </c>
      <c r="BE165" s="619" t="str">
        <f t="shared" si="96"/>
        <v/>
      </c>
      <c r="BF165" s="400"/>
      <c r="BG165" s="625" t="str">
        <f t="shared" si="90"/>
        <v/>
      </c>
      <c r="BH165" s="346" t="str">
        <f t="shared" si="91"/>
        <v/>
      </c>
      <c r="BI165" s="621"/>
      <c r="BJ165" s="400"/>
      <c r="BK165" s="599"/>
      <c r="BL165" s="81"/>
      <c r="BM165" s="347">
        <f t="shared" si="97"/>
        <v>0</v>
      </c>
      <c r="BN165" s="81"/>
      <c r="BO165" s="81"/>
      <c r="BP165" s="81"/>
      <c r="BQ165" s="81"/>
      <c r="BR165" s="81"/>
      <c r="BS165" s="81"/>
      <c r="BT165" s="81"/>
      <c r="BU165" s="81"/>
      <c r="BV165" s="347">
        <f t="shared" si="98"/>
        <v>0</v>
      </c>
      <c r="BW165" s="347">
        <f t="shared" si="99"/>
        <v>0</v>
      </c>
      <c r="BX165" s="631" t="str">
        <f t="shared" si="100"/>
        <v/>
      </c>
      <c r="BY165" s="400"/>
      <c r="BZ165" s="599"/>
      <c r="CA165" s="81"/>
      <c r="CB165" s="347">
        <f t="shared" si="101"/>
        <v>0</v>
      </c>
      <c r="CC165" s="81"/>
      <c r="CD165" s="81"/>
      <c r="CE165" s="81"/>
      <c r="CF165" s="81"/>
      <c r="CG165" s="81"/>
      <c r="CH165" s="81"/>
      <c r="CI165" s="81"/>
      <c r="CJ165" s="81"/>
      <c r="CK165" s="347">
        <f t="shared" si="102"/>
        <v>0</v>
      </c>
      <c r="CL165" s="347">
        <f t="shared" si="103"/>
        <v>0</v>
      </c>
      <c r="CM165" s="631" t="str">
        <f t="shared" si="104"/>
        <v/>
      </c>
      <c r="CN165" s="400"/>
      <c r="CO165" s="634" t="str">
        <f t="shared" si="105"/>
        <v/>
      </c>
      <c r="CP165" s="631" t="str">
        <f t="shared" si="106"/>
        <v/>
      </c>
    </row>
    <row r="166" spans="1:94" s="378" customFormat="1" ht="12.75" hidden="1" customHeight="1" x14ac:dyDescent="0.2">
      <c r="A166" s="547" t="str">
        <f>IF('5. Contrasts'!A166="","",'5. Contrasts'!A166)</f>
        <v/>
      </c>
      <c r="B166" s="211" t="str">
        <f>IF('5. Contrasts'!B166="","",'5. Contrasts'!B166)</f>
        <v/>
      </c>
      <c r="C166" s="211" t="str">
        <f>IF('5. Contrasts'!C166="","",'5. Contrasts'!C166)</f>
        <v/>
      </c>
      <c r="D166" s="91" t="str">
        <f>IF('5. Contrasts'!D166="","",'5. Contrasts'!D166)</f>
        <v/>
      </c>
      <c r="E166" s="212" t="str">
        <f>IF('5. Contrasts'!E166="","",'5. Contrasts'!E166)</f>
        <v>vs.</v>
      </c>
      <c r="F166" s="211" t="str">
        <f>IF('5. Contrasts'!F166="","",'5. Contrasts'!F166)</f>
        <v/>
      </c>
      <c r="G166" s="93" t="str">
        <f>IF('5. Contrasts'!G166="","",'5. Contrasts'!G166)</f>
        <v/>
      </c>
      <c r="H166" s="399" t="str">
        <f>IF('5. Contrasts'!H166="","",'5. Contrasts'!H166)</f>
        <v/>
      </c>
      <c r="I166" s="211" t="str">
        <f>IF('5. Contrasts'!I166="","",'5. Contrasts'!I166)</f>
        <v/>
      </c>
      <c r="J166" s="211" t="str">
        <f>IF('5. Contrasts'!J166="","",'5. Contrasts'!J166)</f>
        <v/>
      </c>
      <c r="K166" s="211" t="str">
        <f>IF('5. Contrasts'!K166="","",'5. Contrasts'!K166)</f>
        <v/>
      </c>
      <c r="L166" s="211" t="str">
        <f>IF('5. Contrasts'!L166="","",'5. Contrasts'!L166)</f>
        <v/>
      </c>
      <c r="M166" s="211" t="str">
        <f>IF('5. Contrasts'!M166="","",'5. Contrasts'!M166)</f>
        <v/>
      </c>
      <c r="N166" s="211" t="str">
        <f>IF('5. Contrasts'!N166="","",'5. Contrasts'!N166)</f>
        <v/>
      </c>
      <c r="O166" s="211" t="str">
        <f>IF('5. Contrasts'!O166="","",'5. Contrasts'!O166)</f>
        <v/>
      </c>
      <c r="P166" s="211" t="str">
        <f>IF('5. Contrasts'!P166="","",'5. Contrasts'!P166)</f>
        <v/>
      </c>
      <c r="Q166" s="211" t="str">
        <f>IF('5. Contrasts'!Q166="","",'5. Contrasts'!Q166)</f>
        <v/>
      </c>
      <c r="R166" s="211" t="str">
        <f>IF('5. Contrasts'!R166="","",'5. Contrasts'!R166)</f>
        <v/>
      </c>
      <c r="S166" s="211" t="str">
        <f>IF('5. Contrasts'!S166="","",'5. Contrasts'!S166)</f>
        <v/>
      </c>
      <c r="T166" s="211" t="str">
        <f>IF('5. Contrasts'!T166="","",'5. Contrasts'!T166)</f>
        <v/>
      </c>
      <c r="U166" s="211" t="str">
        <f>IF('5. Contrasts'!U166="","",'5. Contrasts'!U166)</f>
        <v/>
      </c>
      <c r="V166" s="211" t="str">
        <f>IF('5. Contrasts'!V166="","",'5. Contrasts'!V166)</f>
        <v/>
      </c>
      <c r="W166" s="211" t="str">
        <f>IF('5. Contrasts'!W166="","",'5. Contrasts'!W166)</f>
        <v/>
      </c>
      <c r="X166" s="211" t="str">
        <f>IF('5. Contrasts'!X166="","",'5. Contrasts'!X166)</f>
        <v/>
      </c>
      <c r="Y166" s="211" t="str">
        <f>IF('5. Contrasts'!Y166="","",'5. Contrasts'!Y166)</f>
        <v/>
      </c>
      <c r="Z166" s="585" t="str">
        <f>IF('5. Contrasts'!Z166="","",'5. Contrasts'!Z166)</f>
        <v/>
      </c>
      <c r="AA166" s="377">
        <f t="shared" si="71"/>
        <v>6</v>
      </c>
      <c r="AC166" s="599"/>
      <c r="AD166" s="81"/>
      <c r="AE166" s="345">
        <f t="shared" si="87"/>
        <v>0</v>
      </c>
      <c r="AF166" s="81"/>
      <c r="AG166" s="81"/>
      <c r="AH166" s="81"/>
      <c r="AI166" s="81"/>
      <c r="AJ166" s="81"/>
      <c r="AK166" s="81"/>
      <c r="AL166" s="81"/>
      <c r="AM166" s="81"/>
      <c r="AN166" s="345">
        <f t="shared" si="88"/>
        <v>0</v>
      </c>
      <c r="AO166" s="345">
        <f t="shared" si="92"/>
        <v>0</v>
      </c>
      <c r="AP166" s="619" t="str">
        <f t="shared" si="89"/>
        <v/>
      </c>
      <c r="AQ166" s="400"/>
      <c r="AR166" s="599"/>
      <c r="AS166" s="81"/>
      <c r="AT166" s="345">
        <f t="shared" si="93"/>
        <v>0</v>
      </c>
      <c r="AU166" s="81"/>
      <c r="AV166" s="81"/>
      <c r="AW166" s="81"/>
      <c r="AX166" s="81"/>
      <c r="AY166" s="81"/>
      <c r="AZ166" s="81"/>
      <c r="BA166" s="81"/>
      <c r="BB166" s="81"/>
      <c r="BC166" s="345">
        <f t="shared" si="94"/>
        <v>0</v>
      </c>
      <c r="BD166" s="345">
        <f t="shared" si="95"/>
        <v>0</v>
      </c>
      <c r="BE166" s="619" t="str">
        <f t="shared" si="96"/>
        <v/>
      </c>
      <c r="BF166" s="400"/>
      <c r="BG166" s="625" t="str">
        <f t="shared" si="90"/>
        <v/>
      </c>
      <c r="BH166" s="346" t="str">
        <f t="shared" si="91"/>
        <v/>
      </c>
      <c r="BI166" s="621"/>
      <c r="BJ166" s="400"/>
      <c r="BK166" s="599"/>
      <c r="BL166" s="81"/>
      <c r="BM166" s="347">
        <f t="shared" si="97"/>
        <v>0</v>
      </c>
      <c r="BN166" s="81"/>
      <c r="BO166" s="81"/>
      <c r="BP166" s="81"/>
      <c r="BQ166" s="81"/>
      <c r="BR166" s="81"/>
      <c r="BS166" s="81"/>
      <c r="BT166" s="81"/>
      <c r="BU166" s="81"/>
      <c r="BV166" s="347">
        <f t="shared" si="98"/>
        <v>0</v>
      </c>
      <c r="BW166" s="347">
        <f t="shared" si="99"/>
        <v>0</v>
      </c>
      <c r="BX166" s="631" t="str">
        <f t="shared" si="100"/>
        <v/>
      </c>
      <c r="BY166" s="400"/>
      <c r="BZ166" s="599"/>
      <c r="CA166" s="81"/>
      <c r="CB166" s="347">
        <f t="shared" si="101"/>
        <v>0</v>
      </c>
      <c r="CC166" s="81"/>
      <c r="CD166" s="81"/>
      <c r="CE166" s="81"/>
      <c r="CF166" s="81"/>
      <c r="CG166" s="81"/>
      <c r="CH166" s="81"/>
      <c r="CI166" s="81"/>
      <c r="CJ166" s="81"/>
      <c r="CK166" s="347">
        <f t="shared" si="102"/>
        <v>0</v>
      </c>
      <c r="CL166" s="347">
        <f t="shared" si="103"/>
        <v>0</v>
      </c>
      <c r="CM166" s="631" t="str">
        <f t="shared" si="104"/>
        <v/>
      </c>
      <c r="CN166" s="400"/>
      <c r="CO166" s="634" t="str">
        <f t="shared" si="105"/>
        <v/>
      </c>
      <c r="CP166" s="631" t="str">
        <f t="shared" si="106"/>
        <v/>
      </c>
    </row>
    <row r="167" spans="1:94" s="378" customFormat="1" ht="12.75" hidden="1" customHeight="1" x14ac:dyDescent="0.2">
      <c r="A167" s="547" t="str">
        <f>IF('5. Contrasts'!A167="","",'5. Contrasts'!A167)</f>
        <v/>
      </c>
      <c r="B167" s="211" t="str">
        <f>IF('5. Contrasts'!B167="","",'5. Contrasts'!B167)</f>
        <v/>
      </c>
      <c r="C167" s="211" t="str">
        <f>IF('5. Contrasts'!C167="","",'5. Contrasts'!C167)</f>
        <v/>
      </c>
      <c r="D167" s="91" t="str">
        <f>IF('5. Contrasts'!D167="","",'5. Contrasts'!D167)</f>
        <v/>
      </c>
      <c r="E167" s="212" t="str">
        <f>IF('5. Contrasts'!E167="","",'5. Contrasts'!E167)</f>
        <v>vs.</v>
      </c>
      <c r="F167" s="211" t="str">
        <f>IF('5. Contrasts'!F167="","",'5. Contrasts'!F167)</f>
        <v/>
      </c>
      <c r="G167" s="93" t="str">
        <f>IF('5. Contrasts'!G167="","",'5. Contrasts'!G167)</f>
        <v/>
      </c>
      <c r="H167" s="399" t="str">
        <f>IF('5. Contrasts'!H167="","",'5. Contrasts'!H167)</f>
        <v/>
      </c>
      <c r="I167" s="211" t="str">
        <f>IF('5. Contrasts'!I167="","",'5. Contrasts'!I167)</f>
        <v/>
      </c>
      <c r="J167" s="211" t="str">
        <f>IF('5. Contrasts'!J167="","",'5. Contrasts'!J167)</f>
        <v/>
      </c>
      <c r="K167" s="211" t="str">
        <f>IF('5. Contrasts'!K167="","",'5. Contrasts'!K167)</f>
        <v/>
      </c>
      <c r="L167" s="211" t="str">
        <f>IF('5. Contrasts'!L167="","",'5. Contrasts'!L167)</f>
        <v/>
      </c>
      <c r="M167" s="211" t="str">
        <f>IF('5. Contrasts'!M167="","",'5. Contrasts'!M167)</f>
        <v/>
      </c>
      <c r="N167" s="211" t="str">
        <f>IF('5. Contrasts'!N167="","",'5. Contrasts'!N167)</f>
        <v/>
      </c>
      <c r="O167" s="211" t="str">
        <f>IF('5. Contrasts'!O167="","",'5. Contrasts'!O167)</f>
        <v/>
      </c>
      <c r="P167" s="211" t="str">
        <f>IF('5. Contrasts'!P167="","",'5. Contrasts'!P167)</f>
        <v/>
      </c>
      <c r="Q167" s="211" t="str">
        <f>IF('5. Contrasts'!Q167="","",'5. Contrasts'!Q167)</f>
        <v/>
      </c>
      <c r="R167" s="211" t="str">
        <f>IF('5. Contrasts'!R167="","",'5. Contrasts'!R167)</f>
        <v/>
      </c>
      <c r="S167" s="211" t="str">
        <f>IF('5. Contrasts'!S167="","",'5. Contrasts'!S167)</f>
        <v/>
      </c>
      <c r="T167" s="211" t="str">
        <f>IF('5. Contrasts'!T167="","",'5. Contrasts'!T167)</f>
        <v/>
      </c>
      <c r="U167" s="211" t="str">
        <f>IF('5. Contrasts'!U167="","",'5. Contrasts'!U167)</f>
        <v/>
      </c>
      <c r="V167" s="211" t="str">
        <f>IF('5. Contrasts'!V167="","",'5. Contrasts'!V167)</f>
        <v/>
      </c>
      <c r="W167" s="211" t="str">
        <f>IF('5. Contrasts'!W167="","",'5. Contrasts'!W167)</f>
        <v/>
      </c>
      <c r="X167" s="211" t="str">
        <f>IF('5. Contrasts'!X167="","",'5. Contrasts'!X167)</f>
        <v/>
      </c>
      <c r="Y167" s="211" t="str">
        <f>IF('5. Contrasts'!Y167="","",'5. Contrasts'!Y167)</f>
        <v/>
      </c>
      <c r="Z167" s="585" t="str">
        <f>IF('5. Contrasts'!Z167="","",'5. Contrasts'!Z167)</f>
        <v/>
      </c>
      <c r="AA167" s="377">
        <f t="shared" si="71"/>
        <v>6</v>
      </c>
      <c r="AC167" s="599"/>
      <c r="AD167" s="81"/>
      <c r="AE167" s="345">
        <f t="shared" si="87"/>
        <v>0</v>
      </c>
      <c r="AF167" s="81"/>
      <c r="AG167" s="81"/>
      <c r="AH167" s="81"/>
      <c r="AI167" s="81"/>
      <c r="AJ167" s="81"/>
      <c r="AK167" s="81"/>
      <c r="AL167" s="81"/>
      <c r="AM167" s="81"/>
      <c r="AN167" s="345">
        <f t="shared" si="88"/>
        <v>0</v>
      </c>
      <c r="AO167" s="345">
        <f t="shared" si="92"/>
        <v>0</v>
      </c>
      <c r="AP167" s="619" t="str">
        <f t="shared" si="89"/>
        <v/>
      </c>
      <c r="AQ167" s="400"/>
      <c r="AR167" s="599"/>
      <c r="AS167" s="81"/>
      <c r="AT167" s="345">
        <f t="shared" si="93"/>
        <v>0</v>
      </c>
      <c r="AU167" s="81"/>
      <c r="AV167" s="81"/>
      <c r="AW167" s="81"/>
      <c r="AX167" s="81"/>
      <c r="AY167" s="81"/>
      <c r="AZ167" s="81"/>
      <c r="BA167" s="81"/>
      <c r="BB167" s="81"/>
      <c r="BC167" s="345">
        <f t="shared" si="94"/>
        <v>0</v>
      </c>
      <c r="BD167" s="345">
        <f t="shared" si="95"/>
        <v>0</v>
      </c>
      <c r="BE167" s="619" t="str">
        <f t="shared" si="96"/>
        <v/>
      </c>
      <c r="BF167" s="400"/>
      <c r="BG167" s="625" t="str">
        <f t="shared" si="90"/>
        <v/>
      </c>
      <c r="BH167" s="346" t="str">
        <f t="shared" si="91"/>
        <v/>
      </c>
      <c r="BI167" s="621"/>
      <c r="BJ167" s="400"/>
      <c r="BK167" s="599"/>
      <c r="BL167" s="81"/>
      <c r="BM167" s="347">
        <f t="shared" si="97"/>
        <v>0</v>
      </c>
      <c r="BN167" s="81"/>
      <c r="BO167" s="81"/>
      <c r="BP167" s="81"/>
      <c r="BQ167" s="81"/>
      <c r="BR167" s="81"/>
      <c r="BS167" s="81"/>
      <c r="BT167" s="81"/>
      <c r="BU167" s="81"/>
      <c r="BV167" s="347">
        <f t="shared" si="98"/>
        <v>0</v>
      </c>
      <c r="BW167" s="347">
        <f t="shared" si="99"/>
        <v>0</v>
      </c>
      <c r="BX167" s="631" t="str">
        <f t="shared" si="100"/>
        <v/>
      </c>
      <c r="BY167" s="400"/>
      <c r="BZ167" s="599"/>
      <c r="CA167" s="81"/>
      <c r="CB167" s="347">
        <f t="shared" si="101"/>
        <v>0</v>
      </c>
      <c r="CC167" s="81"/>
      <c r="CD167" s="81"/>
      <c r="CE167" s="81"/>
      <c r="CF167" s="81"/>
      <c r="CG167" s="81"/>
      <c r="CH167" s="81"/>
      <c r="CI167" s="81"/>
      <c r="CJ167" s="81"/>
      <c r="CK167" s="347">
        <f t="shared" si="102"/>
        <v>0</v>
      </c>
      <c r="CL167" s="347">
        <f t="shared" si="103"/>
        <v>0</v>
      </c>
      <c r="CM167" s="631" t="str">
        <f t="shared" si="104"/>
        <v/>
      </c>
      <c r="CN167" s="400"/>
      <c r="CO167" s="634" t="str">
        <f t="shared" si="105"/>
        <v/>
      </c>
      <c r="CP167" s="631" t="str">
        <f t="shared" si="106"/>
        <v/>
      </c>
    </row>
    <row r="168" spans="1:94" s="378" customFormat="1" ht="12.75" hidden="1" customHeight="1" x14ac:dyDescent="0.2">
      <c r="A168" s="547" t="str">
        <f>IF('5. Contrasts'!A168="","",'5. Contrasts'!A168)</f>
        <v/>
      </c>
      <c r="B168" s="211" t="str">
        <f>IF('5. Contrasts'!B168="","",'5. Contrasts'!B168)</f>
        <v/>
      </c>
      <c r="C168" s="211" t="str">
        <f>IF('5. Contrasts'!C168="","",'5. Contrasts'!C168)</f>
        <v/>
      </c>
      <c r="D168" s="91" t="str">
        <f>IF('5. Contrasts'!D168="","",'5. Contrasts'!D168)</f>
        <v/>
      </c>
      <c r="E168" s="212" t="str">
        <f>IF('5. Contrasts'!E168="","",'5. Contrasts'!E168)</f>
        <v>vs.</v>
      </c>
      <c r="F168" s="211" t="str">
        <f>IF('5. Contrasts'!F168="","",'5. Contrasts'!F168)</f>
        <v/>
      </c>
      <c r="G168" s="93" t="str">
        <f>IF('5. Contrasts'!G168="","",'5. Contrasts'!G168)</f>
        <v/>
      </c>
      <c r="H168" s="399" t="str">
        <f>IF('5. Contrasts'!H168="","",'5. Contrasts'!H168)</f>
        <v/>
      </c>
      <c r="I168" s="211" t="str">
        <f>IF('5. Contrasts'!I168="","",'5. Contrasts'!I168)</f>
        <v/>
      </c>
      <c r="J168" s="211" t="str">
        <f>IF('5. Contrasts'!J168="","",'5. Contrasts'!J168)</f>
        <v/>
      </c>
      <c r="K168" s="211" t="str">
        <f>IF('5. Contrasts'!K168="","",'5. Contrasts'!K168)</f>
        <v/>
      </c>
      <c r="L168" s="211" t="str">
        <f>IF('5. Contrasts'!L168="","",'5. Contrasts'!L168)</f>
        <v/>
      </c>
      <c r="M168" s="211" t="str">
        <f>IF('5. Contrasts'!M168="","",'5. Contrasts'!M168)</f>
        <v/>
      </c>
      <c r="N168" s="211" t="str">
        <f>IF('5. Contrasts'!N168="","",'5. Contrasts'!N168)</f>
        <v/>
      </c>
      <c r="O168" s="211" t="str">
        <f>IF('5. Contrasts'!O168="","",'5. Contrasts'!O168)</f>
        <v/>
      </c>
      <c r="P168" s="211" t="str">
        <f>IF('5. Contrasts'!P168="","",'5. Contrasts'!P168)</f>
        <v/>
      </c>
      <c r="Q168" s="211" t="str">
        <f>IF('5. Contrasts'!Q168="","",'5. Contrasts'!Q168)</f>
        <v/>
      </c>
      <c r="R168" s="211" t="str">
        <f>IF('5. Contrasts'!R168="","",'5. Contrasts'!R168)</f>
        <v/>
      </c>
      <c r="S168" s="211" t="str">
        <f>IF('5. Contrasts'!S168="","",'5. Contrasts'!S168)</f>
        <v/>
      </c>
      <c r="T168" s="211" t="str">
        <f>IF('5. Contrasts'!T168="","",'5. Contrasts'!T168)</f>
        <v/>
      </c>
      <c r="U168" s="211" t="str">
        <f>IF('5. Contrasts'!U168="","",'5. Contrasts'!U168)</f>
        <v/>
      </c>
      <c r="V168" s="211" t="str">
        <f>IF('5. Contrasts'!V168="","",'5. Contrasts'!V168)</f>
        <v/>
      </c>
      <c r="W168" s="211" t="str">
        <f>IF('5. Contrasts'!W168="","",'5. Contrasts'!W168)</f>
        <v/>
      </c>
      <c r="X168" s="211" t="str">
        <f>IF('5. Contrasts'!X168="","",'5. Contrasts'!X168)</f>
        <v/>
      </c>
      <c r="Y168" s="211" t="str">
        <f>IF('5. Contrasts'!Y168="","",'5. Contrasts'!Y168)</f>
        <v/>
      </c>
      <c r="Z168" s="585" t="str">
        <f>IF('5. Contrasts'!Z168="","",'5. Contrasts'!Z168)</f>
        <v/>
      </c>
      <c r="AA168" s="377">
        <f t="shared" si="71"/>
        <v>6</v>
      </c>
      <c r="AC168" s="599"/>
      <c r="AD168" s="81"/>
      <c r="AE168" s="345">
        <f t="shared" si="87"/>
        <v>0</v>
      </c>
      <c r="AF168" s="81"/>
      <c r="AG168" s="81"/>
      <c r="AH168" s="81"/>
      <c r="AI168" s="81"/>
      <c r="AJ168" s="81"/>
      <c r="AK168" s="81"/>
      <c r="AL168" s="81"/>
      <c r="AM168" s="81"/>
      <c r="AN168" s="345">
        <f t="shared" si="88"/>
        <v>0</v>
      </c>
      <c r="AO168" s="345">
        <f t="shared" si="92"/>
        <v>0</v>
      </c>
      <c r="AP168" s="619" t="str">
        <f t="shared" si="89"/>
        <v/>
      </c>
      <c r="AQ168" s="400"/>
      <c r="AR168" s="599"/>
      <c r="AS168" s="81"/>
      <c r="AT168" s="345">
        <f t="shared" si="93"/>
        <v>0</v>
      </c>
      <c r="AU168" s="81"/>
      <c r="AV168" s="81"/>
      <c r="AW168" s="81"/>
      <c r="AX168" s="81"/>
      <c r="AY168" s="81"/>
      <c r="AZ168" s="81"/>
      <c r="BA168" s="81"/>
      <c r="BB168" s="81"/>
      <c r="BC168" s="345">
        <f t="shared" si="94"/>
        <v>0</v>
      </c>
      <c r="BD168" s="345">
        <f t="shared" si="95"/>
        <v>0</v>
      </c>
      <c r="BE168" s="619" t="str">
        <f t="shared" si="96"/>
        <v/>
      </c>
      <c r="BF168" s="400"/>
      <c r="BG168" s="625" t="str">
        <f t="shared" si="90"/>
        <v/>
      </c>
      <c r="BH168" s="346" t="str">
        <f t="shared" si="91"/>
        <v/>
      </c>
      <c r="BI168" s="621"/>
      <c r="BJ168" s="400"/>
      <c r="BK168" s="599"/>
      <c r="BL168" s="81"/>
      <c r="BM168" s="347">
        <f t="shared" si="97"/>
        <v>0</v>
      </c>
      <c r="BN168" s="81"/>
      <c r="BO168" s="81"/>
      <c r="BP168" s="81"/>
      <c r="BQ168" s="81"/>
      <c r="BR168" s="81"/>
      <c r="BS168" s="81"/>
      <c r="BT168" s="81"/>
      <c r="BU168" s="81"/>
      <c r="BV168" s="347">
        <f t="shared" si="98"/>
        <v>0</v>
      </c>
      <c r="BW168" s="347">
        <f t="shared" si="99"/>
        <v>0</v>
      </c>
      <c r="BX168" s="631" t="str">
        <f t="shared" si="100"/>
        <v/>
      </c>
      <c r="BY168" s="400"/>
      <c r="BZ168" s="599"/>
      <c r="CA168" s="81"/>
      <c r="CB168" s="347">
        <f t="shared" si="101"/>
        <v>0</v>
      </c>
      <c r="CC168" s="81"/>
      <c r="CD168" s="81"/>
      <c r="CE168" s="81"/>
      <c r="CF168" s="81"/>
      <c r="CG168" s="81"/>
      <c r="CH168" s="81"/>
      <c r="CI168" s="81"/>
      <c r="CJ168" s="81"/>
      <c r="CK168" s="347">
        <f t="shared" si="102"/>
        <v>0</v>
      </c>
      <c r="CL168" s="347">
        <f t="shared" si="103"/>
        <v>0</v>
      </c>
      <c r="CM168" s="631" t="str">
        <f t="shared" si="104"/>
        <v/>
      </c>
      <c r="CN168" s="400"/>
      <c r="CO168" s="634" t="str">
        <f t="shared" si="105"/>
        <v/>
      </c>
      <c r="CP168" s="631" t="str">
        <f t="shared" si="106"/>
        <v/>
      </c>
    </row>
    <row r="169" spans="1:94" s="378" customFormat="1" ht="12.75" hidden="1" customHeight="1" x14ac:dyDescent="0.2">
      <c r="A169" s="547" t="str">
        <f>IF('5. Contrasts'!A169="","",'5. Contrasts'!A169)</f>
        <v/>
      </c>
      <c r="B169" s="211" t="str">
        <f>IF('5. Contrasts'!B169="","",'5. Contrasts'!B169)</f>
        <v/>
      </c>
      <c r="C169" s="211" t="str">
        <f>IF('5. Contrasts'!C169="","",'5. Contrasts'!C169)</f>
        <v/>
      </c>
      <c r="D169" s="91" t="str">
        <f>IF('5. Contrasts'!D169="","",'5. Contrasts'!D169)</f>
        <v/>
      </c>
      <c r="E169" s="212" t="str">
        <f>IF('5. Contrasts'!E169="","",'5. Contrasts'!E169)</f>
        <v>vs.</v>
      </c>
      <c r="F169" s="211" t="str">
        <f>IF('5. Contrasts'!F169="","",'5. Contrasts'!F169)</f>
        <v/>
      </c>
      <c r="G169" s="93" t="str">
        <f>IF('5. Contrasts'!G169="","",'5. Contrasts'!G169)</f>
        <v/>
      </c>
      <c r="H169" s="399" t="str">
        <f>IF('5. Contrasts'!H169="","",'5. Contrasts'!H169)</f>
        <v/>
      </c>
      <c r="I169" s="211" t="str">
        <f>IF('5. Contrasts'!I169="","",'5. Contrasts'!I169)</f>
        <v/>
      </c>
      <c r="J169" s="211" t="str">
        <f>IF('5. Contrasts'!J169="","",'5. Contrasts'!J169)</f>
        <v/>
      </c>
      <c r="K169" s="211" t="str">
        <f>IF('5. Contrasts'!K169="","",'5. Contrasts'!K169)</f>
        <v/>
      </c>
      <c r="L169" s="211" t="str">
        <f>IF('5. Contrasts'!L169="","",'5. Contrasts'!L169)</f>
        <v/>
      </c>
      <c r="M169" s="211" t="str">
        <f>IF('5. Contrasts'!M169="","",'5. Contrasts'!M169)</f>
        <v/>
      </c>
      <c r="N169" s="211" t="str">
        <f>IF('5. Contrasts'!N169="","",'5. Contrasts'!N169)</f>
        <v/>
      </c>
      <c r="O169" s="211" t="str">
        <f>IF('5. Contrasts'!O169="","",'5. Contrasts'!O169)</f>
        <v/>
      </c>
      <c r="P169" s="211" t="str">
        <f>IF('5. Contrasts'!P169="","",'5. Contrasts'!P169)</f>
        <v/>
      </c>
      <c r="Q169" s="211" t="str">
        <f>IF('5. Contrasts'!Q169="","",'5. Contrasts'!Q169)</f>
        <v/>
      </c>
      <c r="R169" s="211" t="str">
        <f>IF('5. Contrasts'!R169="","",'5. Contrasts'!R169)</f>
        <v/>
      </c>
      <c r="S169" s="211" t="str">
        <f>IF('5. Contrasts'!S169="","",'5. Contrasts'!S169)</f>
        <v/>
      </c>
      <c r="T169" s="211" t="str">
        <f>IF('5. Contrasts'!T169="","",'5. Contrasts'!T169)</f>
        <v/>
      </c>
      <c r="U169" s="211" t="str">
        <f>IF('5. Contrasts'!U169="","",'5. Contrasts'!U169)</f>
        <v/>
      </c>
      <c r="V169" s="211" t="str">
        <f>IF('5. Contrasts'!V169="","",'5. Contrasts'!V169)</f>
        <v/>
      </c>
      <c r="W169" s="211" t="str">
        <f>IF('5. Contrasts'!W169="","",'5. Contrasts'!W169)</f>
        <v/>
      </c>
      <c r="X169" s="211" t="str">
        <f>IF('5. Contrasts'!X169="","",'5. Contrasts'!X169)</f>
        <v/>
      </c>
      <c r="Y169" s="211" t="str">
        <f>IF('5. Contrasts'!Y169="","",'5. Contrasts'!Y169)</f>
        <v/>
      </c>
      <c r="Z169" s="585" t="str">
        <f>IF('5. Contrasts'!Z169="","",'5. Contrasts'!Z169)</f>
        <v/>
      </c>
      <c r="AA169" s="377">
        <f t="shared" si="71"/>
        <v>6</v>
      </c>
      <c r="AC169" s="599"/>
      <c r="AD169" s="81"/>
      <c r="AE169" s="345">
        <f t="shared" si="87"/>
        <v>0</v>
      </c>
      <c r="AF169" s="81"/>
      <c r="AG169" s="81"/>
      <c r="AH169" s="81"/>
      <c r="AI169" s="81"/>
      <c r="AJ169" s="81"/>
      <c r="AK169" s="81"/>
      <c r="AL169" s="81"/>
      <c r="AM169" s="81"/>
      <c r="AN169" s="345">
        <f t="shared" si="88"/>
        <v>0</v>
      </c>
      <c r="AO169" s="345">
        <f t="shared" si="92"/>
        <v>0</v>
      </c>
      <c r="AP169" s="619" t="str">
        <f t="shared" si="89"/>
        <v/>
      </c>
      <c r="AQ169" s="400"/>
      <c r="AR169" s="599"/>
      <c r="AS169" s="81"/>
      <c r="AT169" s="345">
        <f t="shared" si="93"/>
        <v>0</v>
      </c>
      <c r="AU169" s="81"/>
      <c r="AV169" s="81"/>
      <c r="AW169" s="81"/>
      <c r="AX169" s="81"/>
      <c r="AY169" s="81"/>
      <c r="AZ169" s="81"/>
      <c r="BA169" s="81"/>
      <c r="BB169" s="81"/>
      <c r="BC169" s="345">
        <f t="shared" si="94"/>
        <v>0</v>
      </c>
      <c r="BD169" s="345">
        <f t="shared" si="95"/>
        <v>0</v>
      </c>
      <c r="BE169" s="619" t="str">
        <f t="shared" si="96"/>
        <v/>
      </c>
      <c r="BF169" s="400"/>
      <c r="BG169" s="625" t="str">
        <f t="shared" si="90"/>
        <v/>
      </c>
      <c r="BH169" s="346" t="str">
        <f t="shared" si="91"/>
        <v/>
      </c>
      <c r="BI169" s="621"/>
      <c r="BJ169" s="400"/>
      <c r="BK169" s="599"/>
      <c r="BL169" s="81"/>
      <c r="BM169" s="347">
        <f t="shared" si="97"/>
        <v>0</v>
      </c>
      <c r="BN169" s="81"/>
      <c r="BO169" s="81"/>
      <c r="BP169" s="81"/>
      <c r="BQ169" s="81"/>
      <c r="BR169" s="81"/>
      <c r="BS169" s="81"/>
      <c r="BT169" s="81"/>
      <c r="BU169" s="81"/>
      <c r="BV169" s="347">
        <f t="shared" si="98"/>
        <v>0</v>
      </c>
      <c r="BW169" s="347">
        <f t="shared" si="99"/>
        <v>0</v>
      </c>
      <c r="BX169" s="631" t="str">
        <f t="shared" si="100"/>
        <v/>
      </c>
      <c r="BY169" s="400"/>
      <c r="BZ169" s="599"/>
      <c r="CA169" s="81"/>
      <c r="CB169" s="347">
        <f t="shared" si="101"/>
        <v>0</v>
      </c>
      <c r="CC169" s="81"/>
      <c r="CD169" s="81"/>
      <c r="CE169" s="81"/>
      <c r="CF169" s="81"/>
      <c r="CG169" s="81"/>
      <c r="CH169" s="81"/>
      <c r="CI169" s="81"/>
      <c r="CJ169" s="81"/>
      <c r="CK169" s="347">
        <f t="shared" si="102"/>
        <v>0</v>
      </c>
      <c r="CL169" s="347">
        <f t="shared" si="103"/>
        <v>0</v>
      </c>
      <c r="CM169" s="631" t="str">
        <f t="shared" si="104"/>
        <v/>
      </c>
      <c r="CN169" s="400"/>
      <c r="CO169" s="634" t="str">
        <f t="shared" si="105"/>
        <v/>
      </c>
      <c r="CP169" s="631" t="str">
        <f t="shared" si="106"/>
        <v/>
      </c>
    </row>
    <row r="170" spans="1:94" s="378" customFormat="1" ht="12.75" hidden="1" customHeight="1" x14ac:dyDescent="0.2">
      <c r="A170" s="547" t="str">
        <f>IF('5. Contrasts'!A170="","",'5. Contrasts'!A170)</f>
        <v/>
      </c>
      <c r="B170" s="211" t="str">
        <f>IF('5. Contrasts'!B170="","",'5. Contrasts'!B170)</f>
        <v/>
      </c>
      <c r="C170" s="211" t="str">
        <f>IF('5. Contrasts'!C170="","",'5. Contrasts'!C170)</f>
        <v/>
      </c>
      <c r="D170" s="91" t="str">
        <f>IF('5. Contrasts'!D170="","",'5. Contrasts'!D170)</f>
        <v/>
      </c>
      <c r="E170" s="212" t="str">
        <f>IF('5. Contrasts'!E170="","",'5. Contrasts'!E170)</f>
        <v>vs.</v>
      </c>
      <c r="F170" s="211" t="str">
        <f>IF('5. Contrasts'!F170="","",'5. Contrasts'!F170)</f>
        <v/>
      </c>
      <c r="G170" s="93" t="str">
        <f>IF('5. Contrasts'!G170="","",'5. Contrasts'!G170)</f>
        <v/>
      </c>
      <c r="H170" s="399" t="str">
        <f>IF('5. Contrasts'!H170="","",'5. Contrasts'!H170)</f>
        <v/>
      </c>
      <c r="I170" s="211" t="str">
        <f>IF('5. Contrasts'!I170="","",'5. Contrasts'!I170)</f>
        <v/>
      </c>
      <c r="J170" s="211" t="str">
        <f>IF('5. Contrasts'!J170="","",'5. Contrasts'!J170)</f>
        <v/>
      </c>
      <c r="K170" s="211" t="str">
        <f>IF('5. Contrasts'!K170="","",'5. Contrasts'!K170)</f>
        <v/>
      </c>
      <c r="L170" s="211" t="str">
        <f>IF('5. Contrasts'!L170="","",'5. Contrasts'!L170)</f>
        <v/>
      </c>
      <c r="M170" s="211" t="str">
        <f>IF('5. Contrasts'!M170="","",'5. Contrasts'!M170)</f>
        <v/>
      </c>
      <c r="N170" s="211" t="str">
        <f>IF('5. Contrasts'!N170="","",'5. Contrasts'!N170)</f>
        <v/>
      </c>
      <c r="O170" s="211" t="str">
        <f>IF('5. Contrasts'!O170="","",'5. Contrasts'!O170)</f>
        <v/>
      </c>
      <c r="P170" s="211" t="str">
        <f>IF('5. Contrasts'!P170="","",'5. Contrasts'!P170)</f>
        <v/>
      </c>
      <c r="Q170" s="211" t="str">
        <f>IF('5. Contrasts'!Q170="","",'5. Contrasts'!Q170)</f>
        <v/>
      </c>
      <c r="R170" s="211" t="str">
        <f>IF('5. Contrasts'!R170="","",'5. Contrasts'!R170)</f>
        <v/>
      </c>
      <c r="S170" s="211" t="str">
        <f>IF('5. Contrasts'!S170="","",'5. Contrasts'!S170)</f>
        <v/>
      </c>
      <c r="T170" s="211" t="str">
        <f>IF('5. Contrasts'!T170="","",'5. Contrasts'!T170)</f>
        <v/>
      </c>
      <c r="U170" s="211" t="str">
        <f>IF('5. Contrasts'!U170="","",'5. Contrasts'!U170)</f>
        <v/>
      </c>
      <c r="V170" s="211" t="str">
        <f>IF('5. Contrasts'!V170="","",'5. Contrasts'!V170)</f>
        <v/>
      </c>
      <c r="W170" s="211" t="str">
        <f>IF('5. Contrasts'!W170="","",'5. Contrasts'!W170)</f>
        <v/>
      </c>
      <c r="X170" s="211" t="str">
        <f>IF('5. Contrasts'!X170="","",'5. Contrasts'!X170)</f>
        <v/>
      </c>
      <c r="Y170" s="211" t="str">
        <f>IF('5. Contrasts'!Y170="","",'5. Contrasts'!Y170)</f>
        <v/>
      </c>
      <c r="Z170" s="585" t="str">
        <f>IF('5. Contrasts'!Z170="","",'5. Contrasts'!Z170)</f>
        <v/>
      </c>
      <c r="AA170" s="377">
        <f t="shared" ref="AA170:AA233" si="107">AA143+1</f>
        <v>6</v>
      </c>
      <c r="AC170" s="599"/>
      <c r="AD170" s="81"/>
      <c r="AE170" s="345">
        <f t="shared" si="87"/>
        <v>0</v>
      </c>
      <c r="AF170" s="81"/>
      <c r="AG170" s="81"/>
      <c r="AH170" s="81"/>
      <c r="AI170" s="81"/>
      <c r="AJ170" s="81"/>
      <c r="AK170" s="81"/>
      <c r="AL170" s="81"/>
      <c r="AM170" s="81"/>
      <c r="AN170" s="345">
        <f t="shared" si="88"/>
        <v>0</v>
      </c>
      <c r="AO170" s="345">
        <f t="shared" si="92"/>
        <v>0</v>
      </c>
      <c r="AP170" s="619" t="str">
        <f t="shared" si="89"/>
        <v/>
      </c>
      <c r="AQ170" s="400"/>
      <c r="AR170" s="599"/>
      <c r="AS170" s="81"/>
      <c r="AT170" s="345">
        <f t="shared" si="93"/>
        <v>0</v>
      </c>
      <c r="AU170" s="81"/>
      <c r="AV170" s="81"/>
      <c r="AW170" s="81"/>
      <c r="AX170" s="81"/>
      <c r="AY170" s="81"/>
      <c r="AZ170" s="81"/>
      <c r="BA170" s="81"/>
      <c r="BB170" s="81"/>
      <c r="BC170" s="345">
        <f t="shared" si="94"/>
        <v>0</v>
      </c>
      <c r="BD170" s="345">
        <f t="shared" si="95"/>
        <v>0</v>
      </c>
      <c r="BE170" s="619" t="str">
        <f t="shared" si="96"/>
        <v/>
      </c>
      <c r="BF170" s="400"/>
      <c r="BG170" s="625" t="str">
        <f t="shared" si="90"/>
        <v/>
      </c>
      <c r="BH170" s="346" t="str">
        <f t="shared" si="91"/>
        <v/>
      </c>
      <c r="BI170" s="621"/>
      <c r="BJ170" s="400"/>
      <c r="BK170" s="599"/>
      <c r="BL170" s="81"/>
      <c r="BM170" s="347">
        <f t="shared" si="97"/>
        <v>0</v>
      </c>
      <c r="BN170" s="81"/>
      <c r="BO170" s="81"/>
      <c r="BP170" s="81"/>
      <c r="BQ170" s="81"/>
      <c r="BR170" s="81"/>
      <c r="BS170" s="81"/>
      <c r="BT170" s="81"/>
      <c r="BU170" s="81"/>
      <c r="BV170" s="347">
        <f t="shared" si="98"/>
        <v>0</v>
      </c>
      <c r="BW170" s="347">
        <f t="shared" si="99"/>
        <v>0</v>
      </c>
      <c r="BX170" s="631" t="str">
        <f t="shared" si="100"/>
        <v/>
      </c>
      <c r="BY170" s="400"/>
      <c r="BZ170" s="599"/>
      <c r="CA170" s="81"/>
      <c r="CB170" s="347">
        <f t="shared" si="101"/>
        <v>0</v>
      </c>
      <c r="CC170" s="81"/>
      <c r="CD170" s="81"/>
      <c r="CE170" s="81"/>
      <c r="CF170" s="81"/>
      <c r="CG170" s="81"/>
      <c r="CH170" s="81"/>
      <c r="CI170" s="81"/>
      <c r="CJ170" s="81"/>
      <c r="CK170" s="347">
        <f t="shared" si="102"/>
        <v>0</v>
      </c>
      <c r="CL170" s="347">
        <f t="shared" si="103"/>
        <v>0</v>
      </c>
      <c r="CM170" s="631" t="str">
        <f t="shared" si="104"/>
        <v/>
      </c>
      <c r="CN170" s="400"/>
      <c r="CO170" s="634" t="str">
        <f t="shared" si="105"/>
        <v/>
      </c>
      <c r="CP170" s="631" t="str">
        <f t="shared" si="106"/>
        <v/>
      </c>
    </row>
    <row r="171" spans="1:94" s="378" customFormat="1" ht="12.75" hidden="1" customHeight="1" x14ac:dyDescent="0.2">
      <c r="A171" s="547" t="str">
        <f>IF('5. Contrasts'!A171="","",'5. Contrasts'!A171)</f>
        <v/>
      </c>
      <c r="B171" s="211" t="str">
        <f>IF('5. Contrasts'!B171="","",'5. Contrasts'!B171)</f>
        <v/>
      </c>
      <c r="C171" s="211" t="str">
        <f>IF('5. Contrasts'!C171="","",'5. Contrasts'!C171)</f>
        <v/>
      </c>
      <c r="D171" s="91" t="str">
        <f>IF('5. Contrasts'!D171="","",'5. Contrasts'!D171)</f>
        <v/>
      </c>
      <c r="E171" s="212" t="str">
        <f>IF('5. Contrasts'!E171="","",'5. Contrasts'!E171)</f>
        <v>vs.</v>
      </c>
      <c r="F171" s="211" t="str">
        <f>IF('5. Contrasts'!F171="","",'5. Contrasts'!F171)</f>
        <v/>
      </c>
      <c r="G171" s="93" t="str">
        <f>IF('5. Contrasts'!G171="","",'5. Contrasts'!G171)</f>
        <v/>
      </c>
      <c r="H171" s="399" t="str">
        <f>IF('5. Contrasts'!H171="","",'5. Contrasts'!H171)</f>
        <v/>
      </c>
      <c r="I171" s="211" t="str">
        <f>IF('5. Contrasts'!I171="","",'5. Contrasts'!I171)</f>
        <v/>
      </c>
      <c r="J171" s="211" t="str">
        <f>IF('5. Contrasts'!J171="","",'5. Contrasts'!J171)</f>
        <v/>
      </c>
      <c r="K171" s="211" t="str">
        <f>IF('5. Contrasts'!K171="","",'5. Contrasts'!K171)</f>
        <v/>
      </c>
      <c r="L171" s="211" t="str">
        <f>IF('5. Contrasts'!L171="","",'5. Contrasts'!L171)</f>
        <v/>
      </c>
      <c r="M171" s="211" t="str">
        <f>IF('5. Contrasts'!M171="","",'5. Contrasts'!M171)</f>
        <v/>
      </c>
      <c r="N171" s="211" t="str">
        <f>IF('5. Contrasts'!N171="","",'5. Contrasts'!N171)</f>
        <v/>
      </c>
      <c r="O171" s="211" t="str">
        <f>IF('5. Contrasts'!O171="","",'5. Contrasts'!O171)</f>
        <v/>
      </c>
      <c r="P171" s="211" t="str">
        <f>IF('5. Contrasts'!P171="","",'5. Contrasts'!P171)</f>
        <v/>
      </c>
      <c r="Q171" s="211" t="str">
        <f>IF('5. Contrasts'!Q171="","",'5. Contrasts'!Q171)</f>
        <v/>
      </c>
      <c r="R171" s="211" t="str">
        <f>IF('5. Contrasts'!R171="","",'5. Contrasts'!R171)</f>
        <v/>
      </c>
      <c r="S171" s="211" t="str">
        <f>IF('5. Contrasts'!S171="","",'5. Contrasts'!S171)</f>
        <v/>
      </c>
      <c r="T171" s="211" t="str">
        <f>IF('5. Contrasts'!T171="","",'5. Contrasts'!T171)</f>
        <v/>
      </c>
      <c r="U171" s="211" t="str">
        <f>IF('5. Contrasts'!U171="","",'5. Contrasts'!U171)</f>
        <v/>
      </c>
      <c r="V171" s="211" t="str">
        <f>IF('5. Contrasts'!V171="","",'5. Contrasts'!V171)</f>
        <v/>
      </c>
      <c r="W171" s="211" t="str">
        <f>IF('5. Contrasts'!W171="","",'5. Contrasts'!W171)</f>
        <v/>
      </c>
      <c r="X171" s="211" t="str">
        <f>IF('5. Contrasts'!X171="","",'5. Contrasts'!X171)</f>
        <v/>
      </c>
      <c r="Y171" s="211" t="str">
        <f>IF('5. Contrasts'!Y171="","",'5. Contrasts'!Y171)</f>
        <v/>
      </c>
      <c r="Z171" s="585" t="str">
        <f>IF('5. Contrasts'!Z171="","",'5. Contrasts'!Z171)</f>
        <v/>
      </c>
      <c r="AA171" s="377">
        <f t="shared" si="107"/>
        <v>6</v>
      </c>
      <c r="AC171" s="599"/>
      <c r="AD171" s="81"/>
      <c r="AE171" s="345">
        <f t="shared" si="87"/>
        <v>0</v>
      </c>
      <c r="AF171" s="81"/>
      <c r="AG171" s="81"/>
      <c r="AH171" s="81"/>
      <c r="AI171" s="81"/>
      <c r="AJ171" s="81"/>
      <c r="AK171" s="81"/>
      <c r="AL171" s="81"/>
      <c r="AM171" s="81"/>
      <c r="AN171" s="345">
        <f t="shared" si="88"/>
        <v>0</v>
      </c>
      <c r="AO171" s="345">
        <f t="shared" si="92"/>
        <v>0</v>
      </c>
      <c r="AP171" s="619" t="str">
        <f t="shared" si="89"/>
        <v/>
      </c>
      <c r="AQ171" s="400"/>
      <c r="AR171" s="599"/>
      <c r="AS171" s="81"/>
      <c r="AT171" s="345">
        <f t="shared" si="93"/>
        <v>0</v>
      </c>
      <c r="AU171" s="81"/>
      <c r="AV171" s="81"/>
      <c r="AW171" s="81"/>
      <c r="AX171" s="81"/>
      <c r="AY171" s="81"/>
      <c r="AZ171" s="81"/>
      <c r="BA171" s="81"/>
      <c r="BB171" s="81"/>
      <c r="BC171" s="345">
        <f t="shared" si="94"/>
        <v>0</v>
      </c>
      <c r="BD171" s="345">
        <f t="shared" si="95"/>
        <v>0</v>
      </c>
      <c r="BE171" s="619" t="str">
        <f t="shared" si="96"/>
        <v/>
      </c>
      <c r="BF171" s="400"/>
      <c r="BG171" s="625" t="str">
        <f t="shared" si="90"/>
        <v/>
      </c>
      <c r="BH171" s="346" t="str">
        <f t="shared" si="91"/>
        <v/>
      </c>
      <c r="BI171" s="621"/>
      <c r="BJ171" s="400"/>
      <c r="BK171" s="599"/>
      <c r="BL171" s="81"/>
      <c r="BM171" s="347">
        <f t="shared" si="97"/>
        <v>0</v>
      </c>
      <c r="BN171" s="81"/>
      <c r="BO171" s="81"/>
      <c r="BP171" s="81"/>
      <c r="BQ171" s="81"/>
      <c r="BR171" s="81"/>
      <c r="BS171" s="81"/>
      <c r="BT171" s="81"/>
      <c r="BU171" s="81"/>
      <c r="BV171" s="347">
        <f t="shared" si="98"/>
        <v>0</v>
      </c>
      <c r="BW171" s="347">
        <f t="shared" si="99"/>
        <v>0</v>
      </c>
      <c r="BX171" s="631" t="str">
        <f t="shared" si="100"/>
        <v/>
      </c>
      <c r="BY171" s="400"/>
      <c r="BZ171" s="599"/>
      <c r="CA171" s="81"/>
      <c r="CB171" s="347">
        <f t="shared" si="101"/>
        <v>0</v>
      </c>
      <c r="CC171" s="81"/>
      <c r="CD171" s="81"/>
      <c r="CE171" s="81"/>
      <c r="CF171" s="81"/>
      <c r="CG171" s="81"/>
      <c r="CH171" s="81"/>
      <c r="CI171" s="81"/>
      <c r="CJ171" s="81"/>
      <c r="CK171" s="347">
        <f t="shared" si="102"/>
        <v>0</v>
      </c>
      <c r="CL171" s="347">
        <f t="shared" si="103"/>
        <v>0</v>
      </c>
      <c r="CM171" s="631" t="str">
        <f t="shared" si="104"/>
        <v/>
      </c>
      <c r="CN171" s="400"/>
      <c r="CO171" s="634" t="str">
        <f t="shared" si="105"/>
        <v/>
      </c>
      <c r="CP171" s="631" t="str">
        <f t="shared" si="106"/>
        <v/>
      </c>
    </row>
    <row r="172" spans="1:94" s="378" customFormat="1" ht="12.75" hidden="1" customHeight="1" x14ac:dyDescent="0.2">
      <c r="A172" s="547" t="str">
        <f>IF('5. Contrasts'!A172="","",'5. Contrasts'!A172)</f>
        <v/>
      </c>
      <c r="B172" s="211" t="str">
        <f>IF('5. Contrasts'!B172="","",'5. Contrasts'!B172)</f>
        <v/>
      </c>
      <c r="C172" s="211" t="str">
        <f>IF('5. Contrasts'!C172="","",'5. Contrasts'!C172)</f>
        <v/>
      </c>
      <c r="D172" s="91" t="str">
        <f>IF('5. Contrasts'!D172="","",'5. Contrasts'!D172)</f>
        <v/>
      </c>
      <c r="E172" s="212" t="str">
        <f>IF('5. Contrasts'!E172="","",'5. Contrasts'!E172)</f>
        <v>vs.</v>
      </c>
      <c r="F172" s="211" t="str">
        <f>IF('5. Contrasts'!F172="","",'5. Contrasts'!F172)</f>
        <v/>
      </c>
      <c r="G172" s="93" t="str">
        <f>IF('5. Contrasts'!G172="","",'5. Contrasts'!G172)</f>
        <v/>
      </c>
      <c r="H172" s="399" t="str">
        <f>IF('5. Contrasts'!H172="","",'5. Contrasts'!H172)</f>
        <v/>
      </c>
      <c r="I172" s="211" t="str">
        <f>IF('5. Contrasts'!I172="","",'5. Contrasts'!I172)</f>
        <v/>
      </c>
      <c r="J172" s="211" t="str">
        <f>IF('5. Contrasts'!J172="","",'5. Contrasts'!J172)</f>
        <v/>
      </c>
      <c r="K172" s="211" t="str">
        <f>IF('5. Contrasts'!K172="","",'5. Contrasts'!K172)</f>
        <v/>
      </c>
      <c r="L172" s="211" t="str">
        <f>IF('5. Contrasts'!L172="","",'5. Contrasts'!L172)</f>
        <v/>
      </c>
      <c r="M172" s="211" t="str">
        <f>IF('5. Contrasts'!M172="","",'5. Contrasts'!M172)</f>
        <v/>
      </c>
      <c r="N172" s="211" t="str">
        <f>IF('5. Contrasts'!N172="","",'5. Contrasts'!N172)</f>
        <v/>
      </c>
      <c r="O172" s="211" t="str">
        <f>IF('5. Contrasts'!O172="","",'5. Contrasts'!O172)</f>
        <v/>
      </c>
      <c r="P172" s="211" t="str">
        <f>IF('5. Contrasts'!P172="","",'5. Contrasts'!P172)</f>
        <v/>
      </c>
      <c r="Q172" s="211" t="str">
        <f>IF('5. Contrasts'!Q172="","",'5. Contrasts'!Q172)</f>
        <v/>
      </c>
      <c r="R172" s="211" t="str">
        <f>IF('5. Contrasts'!R172="","",'5. Contrasts'!R172)</f>
        <v/>
      </c>
      <c r="S172" s="211" t="str">
        <f>IF('5. Contrasts'!S172="","",'5. Contrasts'!S172)</f>
        <v/>
      </c>
      <c r="T172" s="211" t="str">
        <f>IF('5. Contrasts'!T172="","",'5. Contrasts'!T172)</f>
        <v/>
      </c>
      <c r="U172" s="211" t="str">
        <f>IF('5. Contrasts'!U172="","",'5. Contrasts'!U172)</f>
        <v/>
      </c>
      <c r="V172" s="211" t="str">
        <f>IF('5. Contrasts'!V172="","",'5. Contrasts'!V172)</f>
        <v/>
      </c>
      <c r="W172" s="211" t="str">
        <f>IF('5. Contrasts'!W172="","",'5. Contrasts'!W172)</f>
        <v/>
      </c>
      <c r="X172" s="211" t="str">
        <f>IF('5. Contrasts'!X172="","",'5. Contrasts'!X172)</f>
        <v/>
      </c>
      <c r="Y172" s="211" t="str">
        <f>IF('5. Contrasts'!Y172="","",'5. Contrasts'!Y172)</f>
        <v/>
      </c>
      <c r="Z172" s="585" t="str">
        <f>IF('5. Contrasts'!Z172="","",'5. Contrasts'!Z172)</f>
        <v/>
      </c>
      <c r="AA172" s="377">
        <f t="shared" si="107"/>
        <v>6</v>
      </c>
      <c r="AC172" s="599"/>
      <c r="AD172" s="81"/>
      <c r="AE172" s="345">
        <f t="shared" si="87"/>
        <v>0</v>
      </c>
      <c r="AF172" s="81"/>
      <c r="AG172" s="81"/>
      <c r="AH172" s="81"/>
      <c r="AI172" s="81"/>
      <c r="AJ172" s="81"/>
      <c r="AK172" s="81"/>
      <c r="AL172" s="81"/>
      <c r="AM172" s="81"/>
      <c r="AN172" s="345">
        <f t="shared" si="88"/>
        <v>0</v>
      </c>
      <c r="AO172" s="345">
        <f t="shared" si="92"/>
        <v>0</v>
      </c>
      <c r="AP172" s="619" t="str">
        <f t="shared" si="89"/>
        <v/>
      </c>
      <c r="AQ172" s="400"/>
      <c r="AR172" s="599"/>
      <c r="AS172" s="81"/>
      <c r="AT172" s="345">
        <f t="shared" si="93"/>
        <v>0</v>
      </c>
      <c r="AU172" s="81"/>
      <c r="AV172" s="81"/>
      <c r="AW172" s="81"/>
      <c r="AX172" s="81"/>
      <c r="AY172" s="81"/>
      <c r="AZ172" s="81"/>
      <c r="BA172" s="81"/>
      <c r="BB172" s="81"/>
      <c r="BC172" s="345">
        <f t="shared" si="94"/>
        <v>0</v>
      </c>
      <c r="BD172" s="345">
        <f t="shared" si="95"/>
        <v>0</v>
      </c>
      <c r="BE172" s="619" t="str">
        <f t="shared" si="96"/>
        <v/>
      </c>
      <c r="BF172" s="400"/>
      <c r="BG172" s="625" t="str">
        <f t="shared" si="90"/>
        <v/>
      </c>
      <c r="BH172" s="346" t="str">
        <f t="shared" si="91"/>
        <v/>
      </c>
      <c r="BI172" s="621"/>
      <c r="BJ172" s="400"/>
      <c r="BK172" s="599"/>
      <c r="BL172" s="81"/>
      <c r="BM172" s="347">
        <f t="shared" si="97"/>
        <v>0</v>
      </c>
      <c r="BN172" s="81"/>
      <c r="BO172" s="81"/>
      <c r="BP172" s="81"/>
      <c r="BQ172" s="81"/>
      <c r="BR172" s="81"/>
      <c r="BS172" s="81"/>
      <c r="BT172" s="81"/>
      <c r="BU172" s="81"/>
      <c r="BV172" s="347">
        <f t="shared" si="98"/>
        <v>0</v>
      </c>
      <c r="BW172" s="347">
        <f t="shared" si="99"/>
        <v>0</v>
      </c>
      <c r="BX172" s="631" t="str">
        <f t="shared" si="100"/>
        <v/>
      </c>
      <c r="BY172" s="400"/>
      <c r="BZ172" s="599"/>
      <c r="CA172" s="81"/>
      <c r="CB172" s="347">
        <f t="shared" si="101"/>
        <v>0</v>
      </c>
      <c r="CC172" s="81"/>
      <c r="CD172" s="81"/>
      <c r="CE172" s="81"/>
      <c r="CF172" s="81"/>
      <c r="CG172" s="81"/>
      <c r="CH172" s="81"/>
      <c r="CI172" s="81"/>
      <c r="CJ172" s="81"/>
      <c r="CK172" s="347">
        <f t="shared" si="102"/>
        <v>0</v>
      </c>
      <c r="CL172" s="347">
        <f t="shared" si="103"/>
        <v>0</v>
      </c>
      <c r="CM172" s="631" t="str">
        <f t="shared" si="104"/>
        <v/>
      </c>
      <c r="CN172" s="400"/>
      <c r="CO172" s="634" t="str">
        <f t="shared" si="105"/>
        <v/>
      </c>
      <c r="CP172" s="631" t="str">
        <f t="shared" si="106"/>
        <v/>
      </c>
    </row>
    <row r="173" spans="1:94" s="378" customFormat="1" ht="12.75" hidden="1" customHeight="1" x14ac:dyDescent="0.2">
      <c r="A173" s="547" t="str">
        <f>IF('5. Contrasts'!A173="","",'5. Contrasts'!A173)</f>
        <v/>
      </c>
      <c r="B173" s="211" t="str">
        <f>IF('5. Contrasts'!B173="","",'5. Contrasts'!B173)</f>
        <v/>
      </c>
      <c r="C173" s="211" t="str">
        <f>IF('5. Contrasts'!C173="","",'5. Contrasts'!C173)</f>
        <v/>
      </c>
      <c r="D173" s="91" t="str">
        <f>IF('5. Contrasts'!D173="","",'5. Contrasts'!D173)</f>
        <v/>
      </c>
      <c r="E173" s="212" t="str">
        <f>IF('5. Contrasts'!E173="","",'5. Contrasts'!E173)</f>
        <v>vs.</v>
      </c>
      <c r="F173" s="211" t="str">
        <f>IF('5. Contrasts'!F173="","",'5. Contrasts'!F173)</f>
        <v/>
      </c>
      <c r="G173" s="93" t="str">
        <f>IF('5. Contrasts'!G173="","",'5. Contrasts'!G173)</f>
        <v/>
      </c>
      <c r="H173" s="399" t="str">
        <f>IF('5. Contrasts'!H173="","",'5. Contrasts'!H173)</f>
        <v/>
      </c>
      <c r="I173" s="211" t="str">
        <f>IF('5. Contrasts'!I173="","",'5. Contrasts'!I173)</f>
        <v/>
      </c>
      <c r="J173" s="211" t="str">
        <f>IF('5. Contrasts'!J173="","",'5. Contrasts'!J173)</f>
        <v/>
      </c>
      <c r="K173" s="211" t="str">
        <f>IF('5. Contrasts'!K173="","",'5. Contrasts'!K173)</f>
        <v/>
      </c>
      <c r="L173" s="211" t="str">
        <f>IF('5. Contrasts'!L173="","",'5. Contrasts'!L173)</f>
        <v/>
      </c>
      <c r="M173" s="211" t="str">
        <f>IF('5. Contrasts'!M173="","",'5. Contrasts'!M173)</f>
        <v/>
      </c>
      <c r="N173" s="211" t="str">
        <f>IF('5. Contrasts'!N173="","",'5. Contrasts'!N173)</f>
        <v/>
      </c>
      <c r="O173" s="211" t="str">
        <f>IF('5. Contrasts'!O173="","",'5. Contrasts'!O173)</f>
        <v/>
      </c>
      <c r="P173" s="211" t="str">
        <f>IF('5. Contrasts'!P173="","",'5. Contrasts'!P173)</f>
        <v/>
      </c>
      <c r="Q173" s="211" t="str">
        <f>IF('5. Contrasts'!Q173="","",'5. Contrasts'!Q173)</f>
        <v/>
      </c>
      <c r="R173" s="211" t="str">
        <f>IF('5. Contrasts'!R173="","",'5. Contrasts'!R173)</f>
        <v/>
      </c>
      <c r="S173" s="211" t="str">
        <f>IF('5. Contrasts'!S173="","",'5. Contrasts'!S173)</f>
        <v/>
      </c>
      <c r="T173" s="211" t="str">
        <f>IF('5. Contrasts'!T173="","",'5. Contrasts'!T173)</f>
        <v/>
      </c>
      <c r="U173" s="211" t="str">
        <f>IF('5. Contrasts'!U173="","",'5. Contrasts'!U173)</f>
        <v/>
      </c>
      <c r="V173" s="211" t="str">
        <f>IF('5. Contrasts'!V173="","",'5. Contrasts'!V173)</f>
        <v/>
      </c>
      <c r="W173" s="211" t="str">
        <f>IF('5. Contrasts'!W173="","",'5. Contrasts'!W173)</f>
        <v/>
      </c>
      <c r="X173" s="211" t="str">
        <f>IF('5. Contrasts'!X173="","",'5. Contrasts'!X173)</f>
        <v/>
      </c>
      <c r="Y173" s="211" t="str">
        <f>IF('5. Contrasts'!Y173="","",'5. Contrasts'!Y173)</f>
        <v/>
      </c>
      <c r="Z173" s="585" t="str">
        <f>IF('5. Contrasts'!Z173="","",'5. Contrasts'!Z173)</f>
        <v/>
      </c>
      <c r="AA173" s="377">
        <f t="shared" si="107"/>
        <v>6</v>
      </c>
      <c r="AC173" s="599"/>
      <c r="AD173" s="81"/>
      <c r="AE173" s="345">
        <f t="shared" si="87"/>
        <v>0</v>
      </c>
      <c r="AF173" s="81"/>
      <c r="AG173" s="81"/>
      <c r="AH173" s="81"/>
      <c r="AI173" s="81"/>
      <c r="AJ173" s="81"/>
      <c r="AK173" s="81"/>
      <c r="AL173" s="81"/>
      <c r="AM173" s="81"/>
      <c r="AN173" s="345">
        <f t="shared" si="88"/>
        <v>0</v>
      </c>
      <c r="AO173" s="345">
        <f t="shared" si="92"/>
        <v>0</v>
      </c>
      <c r="AP173" s="619" t="str">
        <f t="shared" si="89"/>
        <v/>
      </c>
      <c r="AQ173" s="400"/>
      <c r="AR173" s="599"/>
      <c r="AS173" s="81"/>
      <c r="AT173" s="345">
        <f t="shared" si="93"/>
        <v>0</v>
      </c>
      <c r="AU173" s="81"/>
      <c r="AV173" s="81"/>
      <c r="AW173" s="81"/>
      <c r="AX173" s="81"/>
      <c r="AY173" s="81"/>
      <c r="AZ173" s="81"/>
      <c r="BA173" s="81"/>
      <c r="BB173" s="81"/>
      <c r="BC173" s="345">
        <f t="shared" si="94"/>
        <v>0</v>
      </c>
      <c r="BD173" s="345">
        <f t="shared" si="95"/>
        <v>0</v>
      </c>
      <c r="BE173" s="619" t="str">
        <f t="shared" si="96"/>
        <v/>
      </c>
      <c r="BF173" s="400"/>
      <c r="BG173" s="625" t="str">
        <f t="shared" si="90"/>
        <v/>
      </c>
      <c r="BH173" s="346" t="str">
        <f t="shared" si="91"/>
        <v/>
      </c>
      <c r="BI173" s="621"/>
      <c r="BJ173" s="400"/>
      <c r="BK173" s="599"/>
      <c r="BL173" s="81"/>
      <c r="BM173" s="347">
        <f t="shared" si="97"/>
        <v>0</v>
      </c>
      <c r="BN173" s="81"/>
      <c r="BO173" s="81"/>
      <c r="BP173" s="81"/>
      <c r="BQ173" s="81"/>
      <c r="BR173" s="81"/>
      <c r="BS173" s="81"/>
      <c r="BT173" s="81"/>
      <c r="BU173" s="81"/>
      <c r="BV173" s="347">
        <f t="shared" si="98"/>
        <v>0</v>
      </c>
      <c r="BW173" s="347">
        <f t="shared" si="99"/>
        <v>0</v>
      </c>
      <c r="BX173" s="631" t="str">
        <f t="shared" si="100"/>
        <v/>
      </c>
      <c r="BY173" s="400"/>
      <c r="BZ173" s="599"/>
      <c r="CA173" s="81"/>
      <c r="CB173" s="347">
        <f t="shared" si="101"/>
        <v>0</v>
      </c>
      <c r="CC173" s="81"/>
      <c r="CD173" s="81"/>
      <c r="CE173" s="81"/>
      <c r="CF173" s="81"/>
      <c r="CG173" s="81"/>
      <c r="CH173" s="81"/>
      <c r="CI173" s="81"/>
      <c r="CJ173" s="81"/>
      <c r="CK173" s="347">
        <f t="shared" si="102"/>
        <v>0</v>
      </c>
      <c r="CL173" s="347">
        <f t="shared" si="103"/>
        <v>0</v>
      </c>
      <c r="CM173" s="631" t="str">
        <f t="shared" si="104"/>
        <v/>
      </c>
      <c r="CN173" s="400"/>
      <c r="CO173" s="634" t="str">
        <f t="shared" si="105"/>
        <v/>
      </c>
      <c r="CP173" s="631" t="str">
        <f t="shared" si="106"/>
        <v/>
      </c>
    </row>
    <row r="174" spans="1:94" s="382" customFormat="1" ht="12.75" customHeight="1" x14ac:dyDescent="0.2">
      <c r="A174" s="549" t="str">
        <f>IF('5. Contrasts'!A174="","",'5. Contrasts'!A174)</f>
        <v xml:space="preserve">Note: There are additional rows available for use if you highlight this row and the one above it and choose "Unhide" in the "View" menu. </v>
      </c>
      <c r="B174" s="213"/>
      <c r="C174" s="218"/>
      <c r="D174" s="218"/>
      <c r="E174" s="219"/>
      <c r="F174" s="218"/>
      <c r="G174" s="218"/>
      <c r="H174" s="218"/>
      <c r="I174" s="218"/>
      <c r="J174" s="218"/>
      <c r="K174" s="218"/>
      <c r="L174" s="218"/>
      <c r="M174" s="218"/>
      <c r="N174" s="218"/>
      <c r="O174" s="218"/>
      <c r="P174" s="218"/>
      <c r="Q174" s="218"/>
      <c r="R174" s="218"/>
      <c r="S174" s="218"/>
      <c r="T174" s="218"/>
      <c r="U174" s="218"/>
      <c r="V174" s="218"/>
      <c r="W174" s="218"/>
      <c r="X174" s="218"/>
      <c r="Y174" s="218"/>
      <c r="Z174" s="586" t="str">
        <f>IF('5. Contrasts'!Z174="","",'5. Contrasts'!Z174)</f>
        <v/>
      </c>
      <c r="AA174" s="381"/>
      <c r="AC174" s="601"/>
      <c r="AD174" s="247"/>
      <c r="AE174" s="247"/>
      <c r="AF174" s="247"/>
      <c r="AG174" s="247"/>
      <c r="AH174" s="247"/>
      <c r="AI174" s="247"/>
      <c r="AJ174" s="247"/>
      <c r="AK174" s="247"/>
      <c r="AL174" s="247"/>
      <c r="AM174" s="247"/>
      <c r="AN174" s="216"/>
      <c r="AO174" s="216"/>
      <c r="AP174" s="621"/>
      <c r="AQ174" s="401"/>
      <c r="AR174" s="601"/>
      <c r="AS174" s="247"/>
      <c r="AT174" s="247"/>
      <c r="AU174" s="247"/>
      <c r="AV174" s="247"/>
      <c r="AW174" s="247"/>
      <c r="AX174" s="247"/>
      <c r="AY174" s="247"/>
      <c r="AZ174" s="247"/>
      <c r="BA174" s="247"/>
      <c r="BB174" s="247"/>
      <c r="BC174" s="247"/>
      <c r="BD174" s="247"/>
      <c r="BE174" s="621"/>
      <c r="BF174" s="401"/>
      <c r="BG174" s="627"/>
      <c r="BH174" s="342"/>
      <c r="BI174" s="621"/>
      <c r="BJ174" s="401"/>
      <c r="BK174" s="601"/>
      <c r="BL174" s="247"/>
      <c r="BM174" s="216"/>
      <c r="BN174" s="247"/>
      <c r="BO174" s="247"/>
      <c r="BP174" s="247"/>
      <c r="BQ174" s="247"/>
      <c r="BR174" s="247"/>
      <c r="BS174" s="247"/>
      <c r="BT174" s="247"/>
      <c r="BU174" s="247"/>
      <c r="BV174" s="216"/>
      <c r="BW174" s="216"/>
      <c r="BX174" s="621"/>
      <c r="BY174" s="401"/>
      <c r="BZ174" s="601"/>
      <c r="CA174" s="247"/>
      <c r="CB174" s="216"/>
      <c r="CC174" s="247"/>
      <c r="CD174" s="247"/>
      <c r="CE174" s="247"/>
      <c r="CF174" s="247"/>
      <c r="CG174" s="247"/>
      <c r="CH174" s="247"/>
      <c r="CI174" s="247"/>
      <c r="CJ174" s="247"/>
      <c r="CK174" s="216"/>
      <c r="CL174" s="216"/>
      <c r="CM174" s="621"/>
      <c r="CN174" s="401"/>
      <c r="CO174" s="627"/>
      <c r="CP174" s="621"/>
    </row>
    <row r="175" spans="1:94" s="385" customFormat="1" ht="14.25" customHeight="1" x14ac:dyDescent="0.2">
      <c r="A175" s="543" t="str">
        <f>IF('5. Contrasts'!A175="","",'5. Contrasts'!A175)</f>
        <v/>
      </c>
      <c r="B175" s="214"/>
      <c r="C175" s="214"/>
      <c r="D175" s="214"/>
      <c r="E175" s="397"/>
      <c r="F175" s="215"/>
      <c r="G175" s="215"/>
      <c r="H175" s="215"/>
      <c r="I175" s="215"/>
      <c r="J175" s="215"/>
      <c r="K175" s="215"/>
      <c r="L175" s="215"/>
      <c r="M175" s="215"/>
      <c r="N175" s="215"/>
      <c r="O175" s="215"/>
      <c r="P175" s="215"/>
      <c r="Q175" s="215"/>
      <c r="R175" s="215"/>
      <c r="S175" s="215"/>
      <c r="T175" s="215"/>
      <c r="U175" s="215"/>
      <c r="V175" s="215"/>
      <c r="W175" s="215"/>
      <c r="X175" s="215"/>
      <c r="Y175" s="215"/>
      <c r="Z175" s="587"/>
      <c r="AA175" s="384"/>
      <c r="AC175" s="603"/>
      <c r="AD175" s="248"/>
      <c r="AE175" s="248"/>
      <c r="AF175" s="248"/>
      <c r="AG175" s="248"/>
      <c r="AH175" s="248"/>
      <c r="AI175" s="248"/>
      <c r="AJ175" s="248"/>
      <c r="AK175" s="248"/>
      <c r="AL175" s="248"/>
      <c r="AM175" s="248"/>
      <c r="AN175" s="248"/>
      <c r="AO175" s="248"/>
      <c r="AP175" s="622"/>
      <c r="AQ175" s="400"/>
      <c r="AR175" s="603"/>
      <c r="AS175" s="248"/>
      <c r="AT175" s="248"/>
      <c r="AU175" s="248"/>
      <c r="AV175" s="248"/>
      <c r="AW175" s="248"/>
      <c r="AX175" s="248"/>
      <c r="AY175" s="248"/>
      <c r="AZ175" s="248"/>
      <c r="BA175" s="248"/>
      <c r="BB175" s="248"/>
      <c r="BC175" s="248"/>
      <c r="BD175" s="248"/>
      <c r="BE175" s="622"/>
      <c r="BF175" s="400"/>
      <c r="BG175" s="628"/>
      <c r="BH175" s="341"/>
      <c r="BI175" s="622"/>
      <c r="BJ175" s="402"/>
      <c r="BK175" s="603"/>
      <c r="BL175" s="248"/>
      <c r="BM175" s="215"/>
      <c r="BN175" s="248"/>
      <c r="BO175" s="248"/>
      <c r="BP175" s="248"/>
      <c r="BQ175" s="248"/>
      <c r="BR175" s="248"/>
      <c r="BS175" s="248"/>
      <c r="BT175" s="248"/>
      <c r="BU175" s="248"/>
      <c r="BV175" s="215"/>
      <c r="BW175" s="215"/>
      <c r="BX175" s="622"/>
      <c r="BY175" s="402"/>
      <c r="BZ175" s="603"/>
      <c r="CA175" s="248"/>
      <c r="CB175" s="215"/>
      <c r="CC175" s="248"/>
      <c r="CD175" s="248"/>
      <c r="CE175" s="248"/>
      <c r="CF175" s="248"/>
      <c r="CG175" s="248"/>
      <c r="CH175" s="248"/>
      <c r="CI175" s="248"/>
      <c r="CJ175" s="248"/>
      <c r="CK175" s="215"/>
      <c r="CL175" s="215"/>
      <c r="CM175" s="622"/>
      <c r="CN175" s="402"/>
      <c r="CO175" s="628"/>
      <c r="CP175" s="622"/>
    </row>
    <row r="176" spans="1:94" s="378" customFormat="1" ht="12.75" customHeight="1" x14ac:dyDescent="0.2">
      <c r="A176" s="547" t="str">
        <f>IF('5. Contrasts'!A176="","",'5. Contrasts'!A176)</f>
        <v/>
      </c>
      <c r="B176" s="211" t="str">
        <f>IF('5. Contrasts'!B176="","",'5. Contrasts'!B176)</f>
        <v/>
      </c>
      <c r="C176" s="211" t="str">
        <f>IF('5. Contrasts'!C176="","",'5. Contrasts'!C176)</f>
        <v/>
      </c>
      <c r="D176" s="91" t="str">
        <f>IF('5. Contrasts'!D176="","",'5. Contrasts'!D176)</f>
        <v/>
      </c>
      <c r="E176" s="212" t="str">
        <f>IF('5. Contrasts'!E176="","",'5. Contrasts'!E176)</f>
        <v>vs.</v>
      </c>
      <c r="F176" s="211" t="str">
        <f>IF('5. Contrasts'!F176="","",'5. Contrasts'!F176)</f>
        <v/>
      </c>
      <c r="G176" s="93" t="str">
        <f>IF('5. Contrasts'!G176="","",'5. Contrasts'!G176)</f>
        <v/>
      </c>
      <c r="H176" s="398" t="str">
        <f>IF('5. Contrasts'!H176="","",'5. Contrasts'!H176)</f>
        <v/>
      </c>
      <c r="I176" s="216" t="str">
        <f>IF('5. Contrasts'!I176="","",'5. Contrasts'!I176)</f>
        <v/>
      </c>
      <c r="J176" s="216" t="str">
        <f>IF('5. Contrasts'!J176="","",'5. Contrasts'!J176)</f>
        <v/>
      </c>
      <c r="K176" s="216" t="str">
        <f>IF('5. Contrasts'!K176="","",'5. Contrasts'!K176)</f>
        <v/>
      </c>
      <c r="L176" s="216" t="str">
        <f>IF('5. Contrasts'!L176="","",'5. Contrasts'!L176)</f>
        <v/>
      </c>
      <c r="M176" s="216" t="str">
        <f>IF('5. Contrasts'!M176="","",'5. Contrasts'!M176)</f>
        <v/>
      </c>
      <c r="N176" s="216" t="str">
        <f>IF('5. Contrasts'!N176="","",'5. Contrasts'!N176)</f>
        <v/>
      </c>
      <c r="O176" s="216" t="str">
        <f>IF('5. Contrasts'!O176="","",'5. Contrasts'!O176)</f>
        <v/>
      </c>
      <c r="P176" s="216" t="str">
        <f>IF('5. Contrasts'!P176="","",'5. Contrasts'!P176)</f>
        <v/>
      </c>
      <c r="Q176" s="216" t="str">
        <f>IF('5. Contrasts'!Q176="","",'5. Contrasts'!Q176)</f>
        <v/>
      </c>
      <c r="R176" s="216" t="str">
        <f>IF('5. Contrasts'!R176="","",'5. Contrasts'!R176)</f>
        <v/>
      </c>
      <c r="S176" s="216" t="str">
        <f>IF('5. Contrasts'!S176="","",'5. Contrasts'!S176)</f>
        <v/>
      </c>
      <c r="T176" s="216" t="str">
        <f>IF('5. Contrasts'!T176="","",'5. Contrasts'!T176)</f>
        <v/>
      </c>
      <c r="U176" s="216" t="str">
        <f>IF('5. Contrasts'!U176="","",'5. Contrasts'!U176)</f>
        <v/>
      </c>
      <c r="V176" s="216" t="str">
        <f>IF('5. Contrasts'!V176="","",'5. Contrasts'!V176)</f>
        <v/>
      </c>
      <c r="W176" s="211" t="str">
        <f>IF('5. Contrasts'!W176="","",'5. Contrasts'!W176)</f>
        <v/>
      </c>
      <c r="X176" s="211" t="str">
        <f>IF('5. Contrasts'!X176="","",'5. Contrasts'!X176)</f>
        <v/>
      </c>
      <c r="Y176" s="211" t="str">
        <f>IF('5. Contrasts'!Y176="","",'5. Contrasts'!Y176)</f>
        <v/>
      </c>
      <c r="Z176" s="585" t="str">
        <f>IF('5. Contrasts'!Z176="","",'5. Contrasts'!Z176)</f>
        <v/>
      </c>
      <c r="AA176" s="377">
        <f t="shared" si="107"/>
        <v>7</v>
      </c>
      <c r="AC176" s="599"/>
      <c r="AD176" s="81"/>
      <c r="AE176" s="345">
        <f t="shared" si="87"/>
        <v>0</v>
      </c>
      <c r="AF176" s="81"/>
      <c r="AG176" s="81"/>
      <c r="AH176" s="81"/>
      <c r="AI176" s="81"/>
      <c r="AJ176" s="81"/>
      <c r="AK176" s="81"/>
      <c r="AL176" s="81"/>
      <c r="AM176" s="81"/>
      <c r="AN176" s="345">
        <f t="shared" si="88"/>
        <v>0</v>
      </c>
      <c r="AO176" s="345">
        <f t="shared" ref="AO176:AO200" si="108">AE176-AN176</f>
        <v>0</v>
      </c>
      <c r="AP176" s="619" t="str">
        <f t="shared" si="89"/>
        <v/>
      </c>
      <c r="AQ176" s="400"/>
      <c r="AR176" s="599"/>
      <c r="AS176" s="81"/>
      <c r="AT176" s="345">
        <f t="shared" ref="AT176:AT200" si="109">AR176-AS176</f>
        <v>0</v>
      </c>
      <c r="AU176" s="81"/>
      <c r="AV176" s="81"/>
      <c r="AW176" s="81"/>
      <c r="AX176" s="81"/>
      <c r="AY176" s="81"/>
      <c r="AZ176" s="81"/>
      <c r="BA176" s="81"/>
      <c r="BB176" s="81"/>
      <c r="BC176" s="345">
        <f t="shared" ref="BC176:BC200" si="110">SUM(AV176,AX176,AZ176,BB176)</f>
        <v>0</v>
      </c>
      <c r="BD176" s="345">
        <f t="shared" ref="BD176:BD200" si="111">AT176-BC176</f>
        <v>0</v>
      </c>
      <c r="BE176" s="619" t="str">
        <f t="shared" ref="BE176:BE200" si="112">IF(AR176="","",AT176/AR176)</f>
        <v/>
      </c>
      <c r="BF176" s="400"/>
      <c r="BG176" s="625" t="str">
        <f t="shared" si="90"/>
        <v/>
      </c>
      <c r="BH176" s="346" t="str">
        <f t="shared" si="91"/>
        <v/>
      </c>
      <c r="BI176" s="621"/>
      <c r="BJ176" s="400"/>
      <c r="BK176" s="599"/>
      <c r="BL176" s="81"/>
      <c r="BM176" s="347">
        <f t="shared" ref="BM176:BM200" si="113">BK176-BL176</f>
        <v>0</v>
      </c>
      <c r="BN176" s="81"/>
      <c r="BO176" s="81"/>
      <c r="BP176" s="81"/>
      <c r="BQ176" s="81"/>
      <c r="BR176" s="81"/>
      <c r="BS176" s="81"/>
      <c r="BT176" s="81"/>
      <c r="BU176" s="81"/>
      <c r="BV176" s="347">
        <f t="shared" ref="BV176:BV200" si="114">SUM(BO176,BQ176,BS176,BU176)</f>
        <v>0</v>
      </c>
      <c r="BW176" s="347">
        <f t="shared" ref="BW176:BW200" si="115">BM176-BV176</f>
        <v>0</v>
      </c>
      <c r="BX176" s="631" t="str">
        <f t="shared" ref="BX176:BX200" si="116">IF(BK176="","",BM176/BK176)</f>
        <v/>
      </c>
      <c r="BY176" s="400"/>
      <c r="BZ176" s="599"/>
      <c r="CA176" s="81"/>
      <c r="CB176" s="347">
        <f t="shared" ref="CB176:CB200" si="117">BZ176-CA176</f>
        <v>0</v>
      </c>
      <c r="CC176" s="81"/>
      <c r="CD176" s="81"/>
      <c r="CE176" s="81"/>
      <c r="CF176" s="81"/>
      <c r="CG176" s="81"/>
      <c r="CH176" s="81"/>
      <c r="CI176" s="81"/>
      <c r="CJ176" s="81"/>
      <c r="CK176" s="347">
        <f t="shared" ref="CK176:CK200" si="118">SUM(CD176,CF176,CH176,CJ176)</f>
        <v>0</v>
      </c>
      <c r="CL176" s="347">
        <f t="shared" ref="CL176:CL200" si="119">CB176-CK176</f>
        <v>0</v>
      </c>
      <c r="CM176" s="631" t="str">
        <f t="shared" ref="CM176:CM200" si="120">IF(BZ176="","",CB176/BZ176)</f>
        <v/>
      </c>
      <c r="CN176" s="400"/>
      <c r="CO176" s="634" t="str">
        <f t="shared" ref="CO176:CO200" si="121">IF(BK176+BZ176=0,"",(BM176+CB176)/(BK176+BZ176))</f>
        <v/>
      </c>
      <c r="CP176" s="631" t="str">
        <f t="shared" ref="CP176:CP200" si="122">IF(BX176="",IF(CM176="","",ABS(BX176-CM176)),ABS(BX176-CM176))</f>
        <v/>
      </c>
    </row>
    <row r="177" spans="1:94" s="378" customFormat="1" ht="12.75" customHeight="1" x14ac:dyDescent="0.2">
      <c r="A177" s="547" t="str">
        <f>IF('5. Contrasts'!A177="","",'5. Contrasts'!A177)</f>
        <v/>
      </c>
      <c r="B177" s="211" t="str">
        <f>IF('5. Contrasts'!B177="","",'5. Contrasts'!B177)</f>
        <v/>
      </c>
      <c r="C177" s="211" t="str">
        <f>IF('5. Contrasts'!C177="","",'5. Contrasts'!C177)</f>
        <v/>
      </c>
      <c r="D177" s="91" t="str">
        <f>IF('5. Contrasts'!D177="","",'5. Contrasts'!D177)</f>
        <v/>
      </c>
      <c r="E177" s="212" t="str">
        <f>IF('5. Contrasts'!E177="","",'5. Contrasts'!E177)</f>
        <v>vs.</v>
      </c>
      <c r="F177" s="211" t="str">
        <f>IF('5. Contrasts'!F177="","",'5. Contrasts'!F177)</f>
        <v/>
      </c>
      <c r="G177" s="93" t="str">
        <f>IF('5. Contrasts'!G177="","",'5. Contrasts'!G177)</f>
        <v/>
      </c>
      <c r="H177" s="399" t="str">
        <f>IF('5. Contrasts'!H177="","",'5. Contrasts'!H177)</f>
        <v/>
      </c>
      <c r="I177" s="211" t="str">
        <f>IF('5. Contrasts'!I177="","",'5. Contrasts'!I177)</f>
        <v/>
      </c>
      <c r="J177" s="211" t="str">
        <f>IF('5. Contrasts'!J177="","",'5. Contrasts'!J177)</f>
        <v/>
      </c>
      <c r="K177" s="211" t="str">
        <f>IF('5. Contrasts'!K177="","",'5. Contrasts'!K177)</f>
        <v/>
      </c>
      <c r="L177" s="211" t="str">
        <f>IF('5. Contrasts'!L177="","",'5. Contrasts'!L177)</f>
        <v/>
      </c>
      <c r="M177" s="211" t="str">
        <f>IF('5. Contrasts'!M177="","",'5. Contrasts'!M177)</f>
        <v/>
      </c>
      <c r="N177" s="211" t="str">
        <f>IF('5. Contrasts'!N177="","",'5. Contrasts'!N177)</f>
        <v/>
      </c>
      <c r="O177" s="211" t="str">
        <f>IF('5. Contrasts'!O177="","",'5. Contrasts'!O177)</f>
        <v/>
      </c>
      <c r="P177" s="211" t="str">
        <f>IF('5. Contrasts'!P177="","",'5. Contrasts'!P177)</f>
        <v/>
      </c>
      <c r="Q177" s="211" t="str">
        <f>IF('5. Contrasts'!Q177="","",'5. Contrasts'!Q177)</f>
        <v/>
      </c>
      <c r="R177" s="211" t="str">
        <f>IF('5. Contrasts'!R177="","",'5. Contrasts'!R177)</f>
        <v/>
      </c>
      <c r="S177" s="211" t="str">
        <f>IF('5. Contrasts'!S177="","",'5. Contrasts'!S177)</f>
        <v/>
      </c>
      <c r="T177" s="211" t="str">
        <f>IF('5. Contrasts'!T177="","",'5. Contrasts'!T177)</f>
        <v/>
      </c>
      <c r="U177" s="211" t="str">
        <f>IF('5. Contrasts'!U177="","",'5. Contrasts'!U177)</f>
        <v/>
      </c>
      <c r="V177" s="211" t="str">
        <f>IF('5. Contrasts'!V177="","",'5. Contrasts'!V177)</f>
        <v/>
      </c>
      <c r="W177" s="211" t="str">
        <f>IF('5. Contrasts'!W177="","",'5. Contrasts'!W177)</f>
        <v/>
      </c>
      <c r="X177" s="211" t="str">
        <f>IF('5. Contrasts'!X177="","",'5. Contrasts'!X177)</f>
        <v/>
      </c>
      <c r="Y177" s="211" t="str">
        <f>IF('5. Contrasts'!Y177="","",'5. Contrasts'!Y177)</f>
        <v/>
      </c>
      <c r="Z177" s="585" t="str">
        <f>IF('5. Contrasts'!Z177="","",'5. Contrasts'!Z177)</f>
        <v/>
      </c>
      <c r="AA177" s="377">
        <f t="shared" si="107"/>
        <v>7</v>
      </c>
      <c r="AC177" s="599"/>
      <c r="AD177" s="81"/>
      <c r="AE177" s="345">
        <f t="shared" si="87"/>
        <v>0</v>
      </c>
      <c r="AF177" s="81"/>
      <c r="AG177" s="81"/>
      <c r="AH177" s="81"/>
      <c r="AI177" s="81"/>
      <c r="AJ177" s="81"/>
      <c r="AK177" s="81"/>
      <c r="AL177" s="81"/>
      <c r="AM177" s="81"/>
      <c r="AN177" s="345">
        <f t="shared" si="88"/>
        <v>0</v>
      </c>
      <c r="AO177" s="345">
        <f t="shared" si="108"/>
        <v>0</v>
      </c>
      <c r="AP177" s="619" t="str">
        <f t="shared" si="89"/>
        <v/>
      </c>
      <c r="AQ177" s="400"/>
      <c r="AR177" s="599"/>
      <c r="AS177" s="81"/>
      <c r="AT177" s="345">
        <f t="shared" si="109"/>
        <v>0</v>
      </c>
      <c r="AU177" s="81"/>
      <c r="AV177" s="81"/>
      <c r="AW177" s="81"/>
      <c r="AX177" s="81"/>
      <c r="AY177" s="81"/>
      <c r="AZ177" s="81"/>
      <c r="BA177" s="81"/>
      <c r="BB177" s="81"/>
      <c r="BC177" s="345">
        <f t="shared" si="110"/>
        <v>0</v>
      </c>
      <c r="BD177" s="345">
        <f t="shared" si="111"/>
        <v>0</v>
      </c>
      <c r="BE177" s="619" t="str">
        <f t="shared" si="112"/>
        <v/>
      </c>
      <c r="BF177" s="400"/>
      <c r="BG177" s="625" t="str">
        <f t="shared" si="90"/>
        <v/>
      </c>
      <c r="BH177" s="346" t="str">
        <f t="shared" si="91"/>
        <v/>
      </c>
      <c r="BI177" s="621"/>
      <c r="BJ177" s="400"/>
      <c r="BK177" s="599"/>
      <c r="BL177" s="81"/>
      <c r="BM177" s="347">
        <f t="shared" si="113"/>
        <v>0</v>
      </c>
      <c r="BN177" s="81"/>
      <c r="BO177" s="81"/>
      <c r="BP177" s="81"/>
      <c r="BQ177" s="81"/>
      <c r="BR177" s="81"/>
      <c r="BS177" s="81"/>
      <c r="BT177" s="81"/>
      <c r="BU177" s="81"/>
      <c r="BV177" s="347">
        <f t="shared" si="114"/>
        <v>0</v>
      </c>
      <c r="BW177" s="347">
        <f t="shared" si="115"/>
        <v>0</v>
      </c>
      <c r="BX177" s="631" t="str">
        <f t="shared" si="116"/>
        <v/>
      </c>
      <c r="BY177" s="400"/>
      <c r="BZ177" s="599"/>
      <c r="CA177" s="81"/>
      <c r="CB177" s="347">
        <f t="shared" si="117"/>
        <v>0</v>
      </c>
      <c r="CC177" s="81"/>
      <c r="CD177" s="81"/>
      <c r="CE177" s="81"/>
      <c r="CF177" s="81"/>
      <c r="CG177" s="81"/>
      <c r="CH177" s="81"/>
      <c r="CI177" s="81"/>
      <c r="CJ177" s="81"/>
      <c r="CK177" s="347">
        <f t="shared" si="118"/>
        <v>0</v>
      </c>
      <c r="CL177" s="347">
        <f t="shared" si="119"/>
        <v>0</v>
      </c>
      <c r="CM177" s="631" t="str">
        <f t="shared" si="120"/>
        <v/>
      </c>
      <c r="CN177" s="400"/>
      <c r="CO177" s="634" t="str">
        <f t="shared" si="121"/>
        <v/>
      </c>
      <c r="CP177" s="631" t="str">
        <f t="shared" si="122"/>
        <v/>
      </c>
    </row>
    <row r="178" spans="1:94" s="378" customFormat="1" ht="12.75" customHeight="1" x14ac:dyDescent="0.2">
      <c r="A178" s="547" t="str">
        <f>IF('5. Contrasts'!A178="","",'5. Contrasts'!A178)</f>
        <v/>
      </c>
      <c r="B178" s="211" t="str">
        <f>IF('5. Contrasts'!B178="","",'5. Contrasts'!B178)</f>
        <v/>
      </c>
      <c r="C178" s="211" t="str">
        <f>IF('5. Contrasts'!C178="","",'5. Contrasts'!C178)</f>
        <v/>
      </c>
      <c r="D178" s="91" t="str">
        <f>IF('5. Contrasts'!D178="","",'5. Contrasts'!D178)</f>
        <v/>
      </c>
      <c r="E178" s="212" t="str">
        <f>IF('5. Contrasts'!E178="","",'5. Contrasts'!E178)</f>
        <v>vs.</v>
      </c>
      <c r="F178" s="211" t="str">
        <f>IF('5. Contrasts'!F178="","",'5. Contrasts'!F178)</f>
        <v/>
      </c>
      <c r="G178" s="93" t="str">
        <f>IF('5. Contrasts'!G178="","",'5. Contrasts'!G178)</f>
        <v/>
      </c>
      <c r="H178" s="399" t="str">
        <f>IF('5. Contrasts'!H178="","",'5. Contrasts'!H178)</f>
        <v/>
      </c>
      <c r="I178" s="211" t="str">
        <f>IF('5. Contrasts'!I178="","",'5. Contrasts'!I178)</f>
        <v/>
      </c>
      <c r="J178" s="211" t="str">
        <f>IF('5. Contrasts'!J178="","",'5. Contrasts'!J178)</f>
        <v/>
      </c>
      <c r="K178" s="211" t="str">
        <f>IF('5. Contrasts'!K178="","",'5. Contrasts'!K178)</f>
        <v/>
      </c>
      <c r="L178" s="211" t="str">
        <f>IF('5. Contrasts'!L178="","",'5. Contrasts'!L178)</f>
        <v/>
      </c>
      <c r="M178" s="211" t="str">
        <f>IF('5. Contrasts'!M178="","",'5. Contrasts'!M178)</f>
        <v/>
      </c>
      <c r="N178" s="211" t="str">
        <f>IF('5. Contrasts'!N178="","",'5. Contrasts'!N178)</f>
        <v/>
      </c>
      <c r="O178" s="211" t="str">
        <f>IF('5. Contrasts'!O178="","",'5. Contrasts'!O178)</f>
        <v/>
      </c>
      <c r="P178" s="211" t="str">
        <f>IF('5. Contrasts'!P178="","",'5. Contrasts'!P178)</f>
        <v/>
      </c>
      <c r="Q178" s="211" t="str">
        <f>IF('5. Contrasts'!Q178="","",'5. Contrasts'!Q178)</f>
        <v/>
      </c>
      <c r="R178" s="211" t="str">
        <f>IF('5. Contrasts'!R178="","",'5. Contrasts'!R178)</f>
        <v/>
      </c>
      <c r="S178" s="211" t="str">
        <f>IF('5. Contrasts'!S178="","",'5. Contrasts'!S178)</f>
        <v/>
      </c>
      <c r="T178" s="211" t="str">
        <f>IF('5. Contrasts'!T178="","",'5. Contrasts'!T178)</f>
        <v/>
      </c>
      <c r="U178" s="211" t="str">
        <f>IF('5. Contrasts'!U178="","",'5. Contrasts'!U178)</f>
        <v/>
      </c>
      <c r="V178" s="211" t="str">
        <f>IF('5. Contrasts'!V178="","",'5. Contrasts'!V178)</f>
        <v/>
      </c>
      <c r="W178" s="211" t="str">
        <f>IF('5. Contrasts'!W178="","",'5. Contrasts'!W178)</f>
        <v/>
      </c>
      <c r="X178" s="211" t="str">
        <f>IF('5. Contrasts'!X178="","",'5. Contrasts'!X178)</f>
        <v/>
      </c>
      <c r="Y178" s="211" t="str">
        <f>IF('5. Contrasts'!Y178="","",'5. Contrasts'!Y178)</f>
        <v/>
      </c>
      <c r="Z178" s="585" t="str">
        <f>IF('5. Contrasts'!Z178="","",'5. Contrasts'!Z178)</f>
        <v/>
      </c>
      <c r="AA178" s="377">
        <f t="shared" si="107"/>
        <v>7</v>
      </c>
      <c r="AC178" s="599"/>
      <c r="AD178" s="81"/>
      <c r="AE178" s="345">
        <f t="shared" si="87"/>
        <v>0</v>
      </c>
      <c r="AF178" s="81"/>
      <c r="AG178" s="81"/>
      <c r="AH178" s="81"/>
      <c r="AI178" s="81"/>
      <c r="AJ178" s="81"/>
      <c r="AK178" s="81"/>
      <c r="AL178" s="81"/>
      <c r="AM178" s="81"/>
      <c r="AN178" s="345">
        <f t="shared" si="88"/>
        <v>0</v>
      </c>
      <c r="AO178" s="345">
        <f t="shared" si="108"/>
        <v>0</v>
      </c>
      <c r="AP178" s="619" t="str">
        <f t="shared" si="89"/>
        <v/>
      </c>
      <c r="AQ178" s="400"/>
      <c r="AR178" s="599"/>
      <c r="AS178" s="81"/>
      <c r="AT178" s="345">
        <f t="shared" si="109"/>
        <v>0</v>
      </c>
      <c r="AU178" s="81"/>
      <c r="AV178" s="81"/>
      <c r="AW178" s="81"/>
      <c r="AX178" s="81"/>
      <c r="AY178" s="81"/>
      <c r="AZ178" s="81"/>
      <c r="BA178" s="81"/>
      <c r="BB178" s="81"/>
      <c r="BC178" s="345">
        <f t="shared" si="110"/>
        <v>0</v>
      </c>
      <c r="BD178" s="345">
        <f t="shared" si="111"/>
        <v>0</v>
      </c>
      <c r="BE178" s="619" t="str">
        <f t="shared" si="112"/>
        <v/>
      </c>
      <c r="BF178" s="400"/>
      <c r="BG178" s="625" t="str">
        <f t="shared" si="90"/>
        <v/>
      </c>
      <c r="BH178" s="346" t="str">
        <f t="shared" si="91"/>
        <v/>
      </c>
      <c r="BI178" s="621"/>
      <c r="BJ178" s="400"/>
      <c r="BK178" s="599"/>
      <c r="BL178" s="81"/>
      <c r="BM178" s="347">
        <f t="shared" si="113"/>
        <v>0</v>
      </c>
      <c r="BN178" s="81"/>
      <c r="BO178" s="81"/>
      <c r="BP178" s="81"/>
      <c r="BQ178" s="81"/>
      <c r="BR178" s="81"/>
      <c r="BS178" s="81"/>
      <c r="BT178" s="81"/>
      <c r="BU178" s="81"/>
      <c r="BV178" s="347">
        <f t="shared" si="114"/>
        <v>0</v>
      </c>
      <c r="BW178" s="347">
        <f t="shared" si="115"/>
        <v>0</v>
      </c>
      <c r="BX178" s="631" t="str">
        <f t="shared" si="116"/>
        <v/>
      </c>
      <c r="BY178" s="400"/>
      <c r="BZ178" s="599"/>
      <c r="CA178" s="81"/>
      <c r="CB178" s="347">
        <f t="shared" si="117"/>
        <v>0</v>
      </c>
      <c r="CC178" s="81"/>
      <c r="CD178" s="81"/>
      <c r="CE178" s="81"/>
      <c r="CF178" s="81"/>
      <c r="CG178" s="81"/>
      <c r="CH178" s="81"/>
      <c r="CI178" s="81"/>
      <c r="CJ178" s="81"/>
      <c r="CK178" s="347">
        <f t="shared" si="118"/>
        <v>0</v>
      </c>
      <c r="CL178" s="347">
        <f t="shared" si="119"/>
        <v>0</v>
      </c>
      <c r="CM178" s="631" t="str">
        <f t="shared" si="120"/>
        <v/>
      </c>
      <c r="CN178" s="400"/>
      <c r="CO178" s="634" t="str">
        <f t="shared" si="121"/>
        <v/>
      </c>
      <c r="CP178" s="631" t="str">
        <f t="shared" si="122"/>
        <v/>
      </c>
    </row>
    <row r="179" spans="1:94" s="378" customFormat="1" ht="12.75" customHeight="1" x14ac:dyDescent="0.2">
      <c r="A179" s="547" t="str">
        <f>IF('5. Contrasts'!A179="","",'5. Contrasts'!A179)</f>
        <v/>
      </c>
      <c r="B179" s="211" t="str">
        <f>IF('5. Contrasts'!B179="","",'5. Contrasts'!B179)</f>
        <v/>
      </c>
      <c r="C179" s="211" t="str">
        <f>IF('5. Contrasts'!C179="","",'5. Contrasts'!C179)</f>
        <v/>
      </c>
      <c r="D179" s="91" t="str">
        <f>IF('5. Contrasts'!D179="","",'5. Contrasts'!D179)</f>
        <v/>
      </c>
      <c r="E179" s="212" t="str">
        <f>IF('5. Contrasts'!E179="","",'5. Contrasts'!E179)</f>
        <v>vs.</v>
      </c>
      <c r="F179" s="211" t="str">
        <f>IF('5. Contrasts'!F179="","",'5. Contrasts'!F179)</f>
        <v/>
      </c>
      <c r="G179" s="93" t="str">
        <f>IF('5. Contrasts'!G179="","",'5. Contrasts'!G179)</f>
        <v/>
      </c>
      <c r="H179" s="399" t="str">
        <f>IF('5. Contrasts'!H179="","",'5. Contrasts'!H179)</f>
        <v/>
      </c>
      <c r="I179" s="211" t="str">
        <f>IF('5. Contrasts'!I179="","",'5. Contrasts'!I179)</f>
        <v/>
      </c>
      <c r="J179" s="211" t="str">
        <f>IF('5. Contrasts'!J179="","",'5. Contrasts'!J179)</f>
        <v/>
      </c>
      <c r="K179" s="211" t="str">
        <f>IF('5. Contrasts'!K179="","",'5. Contrasts'!K179)</f>
        <v/>
      </c>
      <c r="L179" s="211" t="str">
        <f>IF('5. Contrasts'!L179="","",'5. Contrasts'!L179)</f>
        <v/>
      </c>
      <c r="M179" s="211" t="str">
        <f>IF('5. Contrasts'!M179="","",'5. Contrasts'!M179)</f>
        <v/>
      </c>
      <c r="N179" s="211" t="str">
        <f>IF('5. Contrasts'!N179="","",'5. Contrasts'!N179)</f>
        <v/>
      </c>
      <c r="O179" s="211" t="str">
        <f>IF('5. Contrasts'!O179="","",'5. Contrasts'!O179)</f>
        <v/>
      </c>
      <c r="P179" s="211" t="str">
        <f>IF('5. Contrasts'!P179="","",'5. Contrasts'!P179)</f>
        <v/>
      </c>
      <c r="Q179" s="211" t="str">
        <f>IF('5. Contrasts'!Q179="","",'5. Contrasts'!Q179)</f>
        <v/>
      </c>
      <c r="R179" s="211" t="str">
        <f>IF('5. Contrasts'!R179="","",'5. Contrasts'!R179)</f>
        <v/>
      </c>
      <c r="S179" s="211" t="str">
        <f>IF('5. Contrasts'!S179="","",'5. Contrasts'!S179)</f>
        <v/>
      </c>
      <c r="T179" s="211" t="str">
        <f>IF('5. Contrasts'!T179="","",'5. Contrasts'!T179)</f>
        <v/>
      </c>
      <c r="U179" s="211" t="str">
        <f>IF('5. Contrasts'!U179="","",'5. Contrasts'!U179)</f>
        <v/>
      </c>
      <c r="V179" s="211" t="str">
        <f>IF('5. Contrasts'!V179="","",'5. Contrasts'!V179)</f>
        <v/>
      </c>
      <c r="W179" s="211" t="str">
        <f>IF('5. Contrasts'!W179="","",'5. Contrasts'!W179)</f>
        <v/>
      </c>
      <c r="X179" s="211" t="str">
        <f>IF('5. Contrasts'!X179="","",'5. Contrasts'!X179)</f>
        <v/>
      </c>
      <c r="Y179" s="211" t="str">
        <f>IF('5. Contrasts'!Y179="","",'5. Contrasts'!Y179)</f>
        <v/>
      </c>
      <c r="Z179" s="585" t="str">
        <f>IF('5. Contrasts'!Z179="","",'5. Contrasts'!Z179)</f>
        <v/>
      </c>
      <c r="AA179" s="377">
        <f t="shared" si="107"/>
        <v>7</v>
      </c>
      <c r="AC179" s="599"/>
      <c r="AD179" s="81"/>
      <c r="AE179" s="345">
        <f t="shared" si="87"/>
        <v>0</v>
      </c>
      <c r="AF179" s="81"/>
      <c r="AG179" s="81"/>
      <c r="AH179" s="81"/>
      <c r="AI179" s="81"/>
      <c r="AJ179" s="81"/>
      <c r="AK179" s="81"/>
      <c r="AL179" s="81"/>
      <c r="AM179" s="81"/>
      <c r="AN179" s="345">
        <f t="shared" si="88"/>
        <v>0</v>
      </c>
      <c r="AO179" s="345">
        <f t="shared" si="108"/>
        <v>0</v>
      </c>
      <c r="AP179" s="619" t="str">
        <f t="shared" si="89"/>
        <v/>
      </c>
      <c r="AQ179" s="400"/>
      <c r="AR179" s="599"/>
      <c r="AS179" s="81"/>
      <c r="AT179" s="345">
        <f t="shared" si="109"/>
        <v>0</v>
      </c>
      <c r="AU179" s="81"/>
      <c r="AV179" s="81"/>
      <c r="AW179" s="81"/>
      <c r="AX179" s="81"/>
      <c r="AY179" s="81"/>
      <c r="AZ179" s="81"/>
      <c r="BA179" s="81"/>
      <c r="BB179" s="81"/>
      <c r="BC179" s="345">
        <f t="shared" si="110"/>
        <v>0</v>
      </c>
      <c r="BD179" s="345">
        <f t="shared" si="111"/>
        <v>0</v>
      </c>
      <c r="BE179" s="619" t="str">
        <f t="shared" si="112"/>
        <v/>
      </c>
      <c r="BF179" s="400"/>
      <c r="BG179" s="625" t="str">
        <f t="shared" si="90"/>
        <v/>
      </c>
      <c r="BH179" s="346" t="str">
        <f t="shared" si="91"/>
        <v/>
      </c>
      <c r="BI179" s="621"/>
      <c r="BJ179" s="400"/>
      <c r="BK179" s="599"/>
      <c r="BL179" s="81"/>
      <c r="BM179" s="347">
        <f t="shared" si="113"/>
        <v>0</v>
      </c>
      <c r="BN179" s="81"/>
      <c r="BO179" s="81"/>
      <c r="BP179" s="81"/>
      <c r="BQ179" s="81"/>
      <c r="BR179" s="81"/>
      <c r="BS179" s="81"/>
      <c r="BT179" s="81"/>
      <c r="BU179" s="81"/>
      <c r="BV179" s="347">
        <f t="shared" si="114"/>
        <v>0</v>
      </c>
      <c r="BW179" s="347">
        <f t="shared" si="115"/>
        <v>0</v>
      </c>
      <c r="BX179" s="631" t="str">
        <f t="shared" si="116"/>
        <v/>
      </c>
      <c r="BY179" s="400"/>
      <c r="BZ179" s="599"/>
      <c r="CA179" s="81"/>
      <c r="CB179" s="347">
        <f t="shared" si="117"/>
        <v>0</v>
      </c>
      <c r="CC179" s="81"/>
      <c r="CD179" s="81"/>
      <c r="CE179" s="81"/>
      <c r="CF179" s="81"/>
      <c r="CG179" s="81"/>
      <c r="CH179" s="81"/>
      <c r="CI179" s="81"/>
      <c r="CJ179" s="81"/>
      <c r="CK179" s="347">
        <f t="shared" si="118"/>
        <v>0</v>
      </c>
      <c r="CL179" s="347">
        <f t="shared" si="119"/>
        <v>0</v>
      </c>
      <c r="CM179" s="631" t="str">
        <f t="shared" si="120"/>
        <v/>
      </c>
      <c r="CN179" s="400"/>
      <c r="CO179" s="634" t="str">
        <f t="shared" si="121"/>
        <v/>
      </c>
      <c r="CP179" s="631" t="str">
        <f t="shared" si="122"/>
        <v/>
      </c>
    </row>
    <row r="180" spans="1:94" s="378" customFormat="1" ht="12.75" customHeight="1" x14ac:dyDescent="0.2">
      <c r="A180" s="547" t="str">
        <f>IF('5. Contrasts'!A180="","",'5. Contrasts'!A180)</f>
        <v/>
      </c>
      <c r="B180" s="211" t="str">
        <f>IF('5. Contrasts'!B180="","",'5. Contrasts'!B180)</f>
        <v/>
      </c>
      <c r="C180" s="211" t="str">
        <f>IF('5. Contrasts'!C180="","",'5. Contrasts'!C180)</f>
        <v/>
      </c>
      <c r="D180" s="91" t="str">
        <f>IF('5. Contrasts'!D180="","",'5. Contrasts'!D180)</f>
        <v/>
      </c>
      <c r="E180" s="212" t="str">
        <f>IF('5. Contrasts'!E180="","",'5. Contrasts'!E180)</f>
        <v>vs.</v>
      </c>
      <c r="F180" s="211" t="str">
        <f>IF('5. Contrasts'!F180="","",'5. Contrasts'!F180)</f>
        <v/>
      </c>
      <c r="G180" s="93" t="str">
        <f>IF('5. Contrasts'!G180="","",'5. Contrasts'!G180)</f>
        <v/>
      </c>
      <c r="H180" s="399" t="str">
        <f>IF('5. Contrasts'!H180="","",'5. Contrasts'!H180)</f>
        <v/>
      </c>
      <c r="I180" s="211" t="str">
        <f>IF('5. Contrasts'!I180="","",'5. Contrasts'!I180)</f>
        <v/>
      </c>
      <c r="J180" s="211" t="str">
        <f>IF('5. Contrasts'!J180="","",'5. Contrasts'!J180)</f>
        <v/>
      </c>
      <c r="K180" s="211" t="str">
        <f>IF('5. Contrasts'!K180="","",'5. Contrasts'!K180)</f>
        <v/>
      </c>
      <c r="L180" s="211" t="str">
        <f>IF('5. Contrasts'!L180="","",'5. Contrasts'!L180)</f>
        <v/>
      </c>
      <c r="M180" s="211" t="str">
        <f>IF('5. Contrasts'!M180="","",'5. Contrasts'!M180)</f>
        <v/>
      </c>
      <c r="N180" s="211" t="str">
        <f>IF('5. Contrasts'!N180="","",'5. Contrasts'!N180)</f>
        <v/>
      </c>
      <c r="O180" s="211" t="str">
        <f>IF('5. Contrasts'!O180="","",'5. Contrasts'!O180)</f>
        <v/>
      </c>
      <c r="P180" s="211" t="str">
        <f>IF('5. Contrasts'!P180="","",'5. Contrasts'!P180)</f>
        <v/>
      </c>
      <c r="Q180" s="211" t="str">
        <f>IF('5. Contrasts'!Q180="","",'5. Contrasts'!Q180)</f>
        <v/>
      </c>
      <c r="R180" s="211" t="str">
        <f>IF('5. Contrasts'!R180="","",'5. Contrasts'!R180)</f>
        <v/>
      </c>
      <c r="S180" s="211" t="str">
        <f>IF('5. Contrasts'!S180="","",'5. Contrasts'!S180)</f>
        <v/>
      </c>
      <c r="T180" s="211" t="str">
        <f>IF('5. Contrasts'!T180="","",'5. Contrasts'!T180)</f>
        <v/>
      </c>
      <c r="U180" s="211" t="str">
        <f>IF('5. Contrasts'!U180="","",'5. Contrasts'!U180)</f>
        <v/>
      </c>
      <c r="V180" s="211" t="str">
        <f>IF('5. Contrasts'!V180="","",'5. Contrasts'!V180)</f>
        <v/>
      </c>
      <c r="W180" s="211" t="str">
        <f>IF('5. Contrasts'!W180="","",'5. Contrasts'!W180)</f>
        <v/>
      </c>
      <c r="X180" s="211" t="str">
        <f>IF('5. Contrasts'!X180="","",'5. Contrasts'!X180)</f>
        <v/>
      </c>
      <c r="Y180" s="211" t="str">
        <f>IF('5. Contrasts'!Y180="","",'5. Contrasts'!Y180)</f>
        <v/>
      </c>
      <c r="Z180" s="585" t="str">
        <f>IF('5. Contrasts'!Z180="","",'5. Contrasts'!Z180)</f>
        <v/>
      </c>
      <c r="AA180" s="377">
        <f t="shared" si="107"/>
        <v>7</v>
      </c>
      <c r="AC180" s="599"/>
      <c r="AD180" s="81"/>
      <c r="AE180" s="345">
        <f t="shared" si="87"/>
        <v>0</v>
      </c>
      <c r="AF180" s="81"/>
      <c r="AG180" s="81"/>
      <c r="AH180" s="81"/>
      <c r="AI180" s="81"/>
      <c r="AJ180" s="81"/>
      <c r="AK180" s="81"/>
      <c r="AL180" s="81"/>
      <c r="AM180" s="81"/>
      <c r="AN180" s="345">
        <f t="shared" si="88"/>
        <v>0</v>
      </c>
      <c r="AO180" s="345">
        <f t="shared" si="108"/>
        <v>0</v>
      </c>
      <c r="AP180" s="619" t="str">
        <f t="shared" si="89"/>
        <v/>
      </c>
      <c r="AQ180" s="400"/>
      <c r="AR180" s="599"/>
      <c r="AS180" s="81"/>
      <c r="AT180" s="345">
        <f t="shared" si="109"/>
        <v>0</v>
      </c>
      <c r="AU180" s="81"/>
      <c r="AV180" s="81"/>
      <c r="AW180" s="81"/>
      <c r="AX180" s="81"/>
      <c r="AY180" s="81"/>
      <c r="AZ180" s="81"/>
      <c r="BA180" s="81"/>
      <c r="BB180" s="81"/>
      <c r="BC180" s="345">
        <f t="shared" si="110"/>
        <v>0</v>
      </c>
      <c r="BD180" s="345">
        <f t="shared" si="111"/>
        <v>0</v>
      </c>
      <c r="BE180" s="619" t="str">
        <f t="shared" si="112"/>
        <v/>
      </c>
      <c r="BF180" s="400"/>
      <c r="BG180" s="625" t="str">
        <f t="shared" si="90"/>
        <v/>
      </c>
      <c r="BH180" s="346" t="str">
        <f t="shared" si="91"/>
        <v/>
      </c>
      <c r="BI180" s="621"/>
      <c r="BJ180" s="400"/>
      <c r="BK180" s="599"/>
      <c r="BL180" s="81"/>
      <c r="BM180" s="347">
        <f t="shared" si="113"/>
        <v>0</v>
      </c>
      <c r="BN180" s="81"/>
      <c r="BO180" s="81"/>
      <c r="BP180" s="81"/>
      <c r="BQ180" s="81"/>
      <c r="BR180" s="81"/>
      <c r="BS180" s="81"/>
      <c r="BT180" s="81"/>
      <c r="BU180" s="81"/>
      <c r="BV180" s="347">
        <f t="shared" si="114"/>
        <v>0</v>
      </c>
      <c r="BW180" s="347">
        <f t="shared" si="115"/>
        <v>0</v>
      </c>
      <c r="BX180" s="631" t="str">
        <f t="shared" si="116"/>
        <v/>
      </c>
      <c r="BY180" s="400"/>
      <c r="BZ180" s="599"/>
      <c r="CA180" s="81"/>
      <c r="CB180" s="347">
        <f t="shared" si="117"/>
        <v>0</v>
      </c>
      <c r="CC180" s="81"/>
      <c r="CD180" s="81"/>
      <c r="CE180" s="81"/>
      <c r="CF180" s="81"/>
      <c r="CG180" s="81"/>
      <c r="CH180" s="81"/>
      <c r="CI180" s="81"/>
      <c r="CJ180" s="81"/>
      <c r="CK180" s="347">
        <f t="shared" si="118"/>
        <v>0</v>
      </c>
      <c r="CL180" s="347">
        <f t="shared" si="119"/>
        <v>0</v>
      </c>
      <c r="CM180" s="631" t="str">
        <f t="shared" si="120"/>
        <v/>
      </c>
      <c r="CN180" s="400"/>
      <c r="CO180" s="634" t="str">
        <f t="shared" si="121"/>
        <v/>
      </c>
      <c r="CP180" s="631" t="str">
        <f t="shared" si="122"/>
        <v/>
      </c>
    </row>
    <row r="181" spans="1:94" s="378" customFormat="1" ht="12.75" customHeight="1" x14ac:dyDescent="0.2">
      <c r="A181" s="547" t="str">
        <f>IF('5. Contrasts'!A181="","",'5. Contrasts'!A181)</f>
        <v/>
      </c>
      <c r="B181" s="211" t="str">
        <f>IF('5. Contrasts'!B181="","",'5. Contrasts'!B181)</f>
        <v/>
      </c>
      <c r="C181" s="211" t="str">
        <f>IF('5. Contrasts'!C181="","",'5. Contrasts'!C181)</f>
        <v/>
      </c>
      <c r="D181" s="91" t="str">
        <f>IF('5. Contrasts'!D181="","",'5. Contrasts'!D181)</f>
        <v/>
      </c>
      <c r="E181" s="212" t="str">
        <f>IF('5. Contrasts'!E181="","",'5. Contrasts'!E181)</f>
        <v>vs.</v>
      </c>
      <c r="F181" s="211" t="str">
        <f>IF('5. Contrasts'!F181="","",'5. Contrasts'!F181)</f>
        <v/>
      </c>
      <c r="G181" s="93" t="str">
        <f>IF('5. Contrasts'!G181="","",'5. Contrasts'!G181)</f>
        <v/>
      </c>
      <c r="H181" s="399" t="str">
        <f>IF('5. Contrasts'!H181="","",'5. Contrasts'!H181)</f>
        <v/>
      </c>
      <c r="I181" s="211" t="str">
        <f>IF('5. Contrasts'!I181="","",'5. Contrasts'!I181)</f>
        <v/>
      </c>
      <c r="J181" s="211" t="str">
        <f>IF('5. Contrasts'!J181="","",'5. Contrasts'!J181)</f>
        <v/>
      </c>
      <c r="K181" s="211" t="str">
        <f>IF('5. Contrasts'!K181="","",'5. Contrasts'!K181)</f>
        <v/>
      </c>
      <c r="L181" s="211" t="str">
        <f>IF('5. Contrasts'!L181="","",'5. Contrasts'!L181)</f>
        <v/>
      </c>
      <c r="M181" s="211" t="str">
        <f>IF('5. Contrasts'!M181="","",'5. Contrasts'!M181)</f>
        <v/>
      </c>
      <c r="N181" s="211" t="str">
        <f>IF('5. Contrasts'!N181="","",'5. Contrasts'!N181)</f>
        <v/>
      </c>
      <c r="O181" s="211" t="str">
        <f>IF('5. Contrasts'!O181="","",'5. Contrasts'!O181)</f>
        <v/>
      </c>
      <c r="P181" s="211" t="str">
        <f>IF('5. Contrasts'!P181="","",'5. Contrasts'!P181)</f>
        <v/>
      </c>
      <c r="Q181" s="211" t="str">
        <f>IF('5. Contrasts'!Q181="","",'5. Contrasts'!Q181)</f>
        <v/>
      </c>
      <c r="R181" s="211" t="str">
        <f>IF('5. Contrasts'!R181="","",'5. Contrasts'!R181)</f>
        <v/>
      </c>
      <c r="S181" s="211" t="str">
        <f>IF('5. Contrasts'!S181="","",'5. Contrasts'!S181)</f>
        <v/>
      </c>
      <c r="T181" s="211" t="str">
        <f>IF('5. Contrasts'!T181="","",'5. Contrasts'!T181)</f>
        <v/>
      </c>
      <c r="U181" s="211" t="str">
        <f>IF('5. Contrasts'!U181="","",'5. Contrasts'!U181)</f>
        <v/>
      </c>
      <c r="V181" s="211" t="str">
        <f>IF('5. Contrasts'!V181="","",'5. Contrasts'!V181)</f>
        <v/>
      </c>
      <c r="W181" s="211" t="str">
        <f>IF('5. Contrasts'!W181="","",'5. Contrasts'!W181)</f>
        <v/>
      </c>
      <c r="X181" s="211" t="str">
        <f>IF('5. Contrasts'!X181="","",'5. Contrasts'!X181)</f>
        <v/>
      </c>
      <c r="Y181" s="211" t="str">
        <f>IF('5. Contrasts'!Y181="","",'5. Contrasts'!Y181)</f>
        <v/>
      </c>
      <c r="Z181" s="585" t="str">
        <f>IF('5. Contrasts'!Z181="","",'5. Contrasts'!Z181)</f>
        <v/>
      </c>
      <c r="AA181" s="377">
        <f t="shared" si="107"/>
        <v>7</v>
      </c>
      <c r="AC181" s="599"/>
      <c r="AD181" s="81"/>
      <c r="AE181" s="345">
        <f t="shared" si="87"/>
        <v>0</v>
      </c>
      <c r="AF181" s="81"/>
      <c r="AG181" s="81"/>
      <c r="AH181" s="81"/>
      <c r="AI181" s="81"/>
      <c r="AJ181" s="81"/>
      <c r="AK181" s="81"/>
      <c r="AL181" s="81"/>
      <c r="AM181" s="81"/>
      <c r="AN181" s="345">
        <f t="shared" si="88"/>
        <v>0</v>
      </c>
      <c r="AO181" s="345">
        <f t="shared" si="108"/>
        <v>0</v>
      </c>
      <c r="AP181" s="619" t="str">
        <f t="shared" si="89"/>
        <v/>
      </c>
      <c r="AQ181" s="400"/>
      <c r="AR181" s="599"/>
      <c r="AS181" s="81"/>
      <c r="AT181" s="345">
        <f t="shared" si="109"/>
        <v>0</v>
      </c>
      <c r="AU181" s="81"/>
      <c r="AV181" s="81"/>
      <c r="AW181" s="81"/>
      <c r="AX181" s="81"/>
      <c r="AY181" s="81"/>
      <c r="AZ181" s="81"/>
      <c r="BA181" s="81"/>
      <c r="BB181" s="81"/>
      <c r="BC181" s="345">
        <f t="shared" si="110"/>
        <v>0</v>
      </c>
      <c r="BD181" s="345">
        <f t="shared" si="111"/>
        <v>0</v>
      </c>
      <c r="BE181" s="619" t="str">
        <f t="shared" si="112"/>
        <v/>
      </c>
      <c r="BF181" s="400"/>
      <c r="BG181" s="625" t="str">
        <f t="shared" si="90"/>
        <v/>
      </c>
      <c r="BH181" s="346" t="str">
        <f t="shared" si="91"/>
        <v/>
      </c>
      <c r="BI181" s="621"/>
      <c r="BJ181" s="400"/>
      <c r="BK181" s="599"/>
      <c r="BL181" s="81"/>
      <c r="BM181" s="347">
        <f t="shared" si="113"/>
        <v>0</v>
      </c>
      <c r="BN181" s="81"/>
      <c r="BO181" s="81"/>
      <c r="BP181" s="81"/>
      <c r="BQ181" s="81"/>
      <c r="BR181" s="81"/>
      <c r="BS181" s="81"/>
      <c r="BT181" s="81"/>
      <c r="BU181" s="81"/>
      <c r="BV181" s="347">
        <f t="shared" si="114"/>
        <v>0</v>
      </c>
      <c r="BW181" s="347">
        <f t="shared" si="115"/>
        <v>0</v>
      </c>
      <c r="BX181" s="631" t="str">
        <f t="shared" si="116"/>
        <v/>
      </c>
      <c r="BY181" s="400"/>
      <c r="BZ181" s="599"/>
      <c r="CA181" s="81"/>
      <c r="CB181" s="347">
        <f t="shared" si="117"/>
        <v>0</v>
      </c>
      <c r="CC181" s="81"/>
      <c r="CD181" s="81"/>
      <c r="CE181" s="81"/>
      <c r="CF181" s="81"/>
      <c r="CG181" s="81"/>
      <c r="CH181" s="81"/>
      <c r="CI181" s="81"/>
      <c r="CJ181" s="81"/>
      <c r="CK181" s="347">
        <f t="shared" si="118"/>
        <v>0</v>
      </c>
      <c r="CL181" s="347">
        <f t="shared" si="119"/>
        <v>0</v>
      </c>
      <c r="CM181" s="631" t="str">
        <f t="shared" si="120"/>
        <v/>
      </c>
      <c r="CN181" s="400"/>
      <c r="CO181" s="634" t="str">
        <f t="shared" si="121"/>
        <v/>
      </c>
      <c r="CP181" s="631" t="str">
        <f t="shared" si="122"/>
        <v/>
      </c>
    </row>
    <row r="182" spans="1:94" s="378" customFormat="1" ht="12.75" customHeight="1" x14ac:dyDescent="0.2">
      <c r="A182" s="547" t="str">
        <f>IF('5. Contrasts'!A182="","",'5. Contrasts'!A182)</f>
        <v/>
      </c>
      <c r="B182" s="211" t="str">
        <f>IF('5. Contrasts'!B182="","",'5. Contrasts'!B182)</f>
        <v/>
      </c>
      <c r="C182" s="211" t="str">
        <f>IF('5. Contrasts'!C182="","",'5. Contrasts'!C182)</f>
        <v/>
      </c>
      <c r="D182" s="91" t="str">
        <f>IF('5. Contrasts'!D182="","",'5. Contrasts'!D182)</f>
        <v/>
      </c>
      <c r="E182" s="212" t="str">
        <f>IF('5. Contrasts'!E182="","",'5. Contrasts'!E182)</f>
        <v>vs.</v>
      </c>
      <c r="F182" s="211" t="str">
        <f>IF('5. Contrasts'!F182="","",'5. Contrasts'!F182)</f>
        <v/>
      </c>
      <c r="G182" s="93" t="str">
        <f>IF('5. Contrasts'!G182="","",'5. Contrasts'!G182)</f>
        <v/>
      </c>
      <c r="H182" s="399" t="str">
        <f>IF('5. Contrasts'!H182="","",'5. Contrasts'!H182)</f>
        <v/>
      </c>
      <c r="I182" s="211" t="str">
        <f>IF('5. Contrasts'!I182="","",'5. Contrasts'!I182)</f>
        <v/>
      </c>
      <c r="J182" s="211" t="str">
        <f>IF('5. Contrasts'!J182="","",'5. Contrasts'!J182)</f>
        <v/>
      </c>
      <c r="K182" s="211" t="str">
        <f>IF('5. Contrasts'!K182="","",'5. Contrasts'!K182)</f>
        <v/>
      </c>
      <c r="L182" s="211" t="str">
        <f>IF('5. Contrasts'!L182="","",'5. Contrasts'!L182)</f>
        <v/>
      </c>
      <c r="M182" s="211" t="str">
        <f>IF('5. Contrasts'!M182="","",'5. Contrasts'!M182)</f>
        <v/>
      </c>
      <c r="N182" s="211" t="str">
        <f>IF('5. Contrasts'!N182="","",'5. Contrasts'!N182)</f>
        <v/>
      </c>
      <c r="O182" s="211" t="str">
        <f>IF('5. Contrasts'!O182="","",'5. Contrasts'!O182)</f>
        <v/>
      </c>
      <c r="P182" s="211" t="str">
        <f>IF('5. Contrasts'!P182="","",'5. Contrasts'!P182)</f>
        <v/>
      </c>
      <c r="Q182" s="211" t="str">
        <f>IF('5. Contrasts'!Q182="","",'5. Contrasts'!Q182)</f>
        <v/>
      </c>
      <c r="R182" s="211" t="str">
        <f>IF('5. Contrasts'!R182="","",'5. Contrasts'!R182)</f>
        <v/>
      </c>
      <c r="S182" s="211" t="str">
        <f>IF('5. Contrasts'!S182="","",'5. Contrasts'!S182)</f>
        <v/>
      </c>
      <c r="T182" s="211" t="str">
        <f>IF('5. Contrasts'!T182="","",'5. Contrasts'!T182)</f>
        <v/>
      </c>
      <c r="U182" s="211" t="str">
        <f>IF('5. Contrasts'!U182="","",'5. Contrasts'!U182)</f>
        <v/>
      </c>
      <c r="V182" s="211" t="str">
        <f>IF('5. Contrasts'!V182="","",'5. Contrasts'!V182)</f>
        <v/>
      </c>
      <c r="W182" s="211" t="str">
        <f>IF('5. Contrasts'!W182="","",'5. Contrasts'!W182)</f>
        <v/>
      </c>
      <c r="X182" s="211" t="str">
        <f>IF('5. Contrasts'!X182="","",'5. Contrasts'!X182)</f>
        <v/>
      </c>
      <c r="Y182" s="211" t="str">
        <f>IF('5. Contrasts'!Y182="","",'5. Contrasts'!Y182)</f>
        <v/>
      </c>
      <c r="Z182" s="585" t="str">
        <f>IF('5. Contrasts'!Z182="","",'5. Contrasts'!Z182)</f>
        <v/>
      </c>
      <c r="AA182" s="377">
        <f t="shared" si="107"/>
        <v>7</v>
      </c>
      <c r="AC182" s="599"/>
      <c r="AD182" s="81"/>
      <c r="AE182" s="345">
        <f t="shared" si="87"/>
        <v>0</v>
      </c>
      <c r="AF182" s="81"/>
      <c r="AG182" s="81"/>
      <c r="AH182" s="81"/>
      <c r="AI182" s="81"/>
      <c r="AJ182" s="81"/>
      <c r="AK182" s="81"/>
      <c r="AL182" s="81"/>
      <c r="AM182" s="81"/>
      <c r="AN182" s="345">
        <f t="shared" si="88"/>
        <v>0</v>
      </c>
      <c r="AO182" s="345">
        <f t="shared" si="108"/>
        <v>0</v>
      </c>
      <c r="AP182" s="619" t="str">
        <f t="shared" si="89"/>
        <v/>
      </c>
      <c r="AQ182" s="400"/>
      <c r="AR182" s="599"/>
      <c r="AS182" s="81"/>
      <c r="AT182" s="345">
        <f t="shared" si="109"/>
        <v>0</v>
      </c>
      <c r="AU182" s="81"/>
      <c r="AV182" s="81"/>
      <c r="AW182" s="81"/>
      <c r="AX182" s="81"/>
      <c r="AY182" s="81"/>
      <c r="AZ182" s="81"/>
      <c r="BA182" s="81"/>
      <c r="BB182" s="81"/>
      <c r="BC182" s="345">
        <f t="shared" si="110"/>
        <v>0</v>
      </c>
      <c r="BD182" s="345">
        <f t="shared" si="111"/>
        <v>0</v>
      </c>
      <c r="BE182" s="619" t="str">
        <f t="shared" si="112"/>
        <v/>
      </c>
      <c r="BF182" s="400"/>
      <c r="BG182" s="625" t="str">
        <f t="shared" si="90"/>
        <v/>
      </c>
      <c r="BH182" s="346" t="str">
        <f t="shared" si="91"/>
        <v/>
      </c>
      <c r="BI182" s="621"/>
      <c r="BJ182" s="400"/>
      <c r="BK182" s="599"/>
      <c r="BL182" s="81"/>
      <c r="BM182" s="347">
        <f t="shared" si="113"/>
        <v>0</v>
      </c>
      <c r="BN182" s="81"/>
      <c r="BO182" s="81"/>
      <c r="BP182" s="81"/>
      <c r="BQ182" s="81"/>
      <c r="BR182" s="81"/>
      <c r="BS182" s="81"/>
      <c r="BT182" s="81"/>
      <c r="BU182" s="81"/>
      <c r="BV182" s="347">
        <f t="shared" si="114"/>
        <v>0</v>
      </c>
      <c r="BW182" s="347">
        <f t="shared" si="115"/>
        <v>0</v>
      </c>
      <c r="BX182" s="631" t="str">
        <f t="shared" si="116"/>
        <v/>
      </c>
      <c r="BY182" s="400"/>
      <c r="BZ182" s="599"/>
      <c r="CA182" s="81"/>
      <c r="CB182" s="347">
        <f t="shared" si="117"/>
        <v>0</v>
      </c>
      <c r="CC182" s="81"/>
      <c r="CD182" s="81"/>
      <c r="CE182" s="81"/>
      <c r="CF182" s="81"/>
      <c r="CG182" s="81"/>
      <c r="CH182" s="81"/>
      <c r="CI182" s="81"/>
      <c r="CJ182" s="81"/>
      <c r="CK182" s="347">
        <f t="shared" si="118"/>
        <v>0</v>
      </c>
      <c r="CL182" s="347">
        <f t="shared" si="119"/>
        <v>0</v>
      </c>
      <c r="CM182" s="631" t="str">
        <f t="shared" si="120"/>
        <v/>
      </c>
      <c r="CN182" s="400"/>
      <c r="CO182" s="634" t="str">
        <f t="shared" si="121"/>
        <v/>
      </c>
      <c r="CP182" s="631" t="str">
        <f t="shared" si="122"/>
        <v/>
      </c>
    </row>
    <row r="183" spans="1:94" s="378" customFormat="1" ht="12.75" customHeight="1" x14ac:dyDescent="0.2">
      <c r="A183" s="547" t="str">
        <f>IF('5. Contrasts'!A183="","",'5. Contrasts'!A183)</f>
        <v/>
      </c>
      <c r="B183" s="211" t="str">
        <f>IF('5. Contrasts'!B183="","",'5. Contrasts'!B183)</f>
        <v/>
      </c>
      <c r="C183" s="211" t="str">
        <f>IF('5. Contrasts'!C183="","",'5. Contrasts'!C183)</f>
        <v/>
      </c>
      <c r="D183" s="91" t="str">
        <f>IF('5. Contrasts'!D183="","",'5. Contrasts'!D183)</f>
        <v/>
      </c>
      <c r="E183" s="212" t="str">
        <f>IF('5. Contrasts'!E183="","",'5. Contrasts'!E183)</f>
        <v>vs.</v>
      </c>
      <c r="F183" s="211" t="str">
        <f>IF('5. Contrasts'!F183="","",'5. Contrasts'!F183)</f>
        <v/>
      </c>
      <c r="G183" s="93" t="str">
        <f>IF('5. Contrasts'!G183="","",'5. Contrasts'!G183)</f>
        <v/>
      </c>
      <c r="H183" s="399" t="str">
        <f>IF('5. Contrasts'!H183="","",'5. Contrasts'!H183)</f>
        <v/>
      </c>
      <c r="I183" s="211" t="str">
        <f>IF('5. Contrasts'!I183="","",'5. Contrasts'!I183)</f>
        <v/>
      </c>
      <c r="J183" s="211" t="str">
        <f>IF('5. Contrasts'!J183="","",'5. Contrasts'!J183)</f>
        <v/>
      </c>
      <c r="K183" s="211" t="str">
        <f>IF('5. Contrasts'!K183="","",'5. Contrasts'!K183)</f>
        <v/>
      </c>
      <c r="L183" s="211" t="str">
        <f>IF('5. Contrasts'!L183="","",'5. Contrasts'!L183)</f>
        <v/>
      </c>
      <c r="M183" s="211" t="str">
        <f>IF('5. Contrasts'!M183="","",'5. Contrasts'!M183)</f>
        <v/>
      </c>
      <c r="N183" s="211" t="str">
        <f>IF('5. Contrasts'!N183="","",'5. Contrasts'!N183)</f>
        <v/>
      </c>
      <c r="O183" s="211" t="str">
        <f>IF('5. Contrasts'!O183="","",'5. Contrasts'!O183)</f>
        <v/>
      </c>
      <c r="P183" s="211" t="str">
        <f>IF('5. Contrasts'!P183="","",'5. Contrasts'!P183)</f>
        <v/>
      </c>
      <c r="Q183" s="211" t="str">
        <f>IF('5. Contrasts'!Q183="","",'5. Contrasts'!Q183)</f>
        <v/>
      </c>
      <c r="R183" s="211" t="str">
        <f>IF('5. Contrasts'!R183="","",'5. Contrasts'!R183)</f>
        <v/>
      </c>
      <c r="S183" s="211" t="str">
        <f>IF('5. Contrasts'!S183="","",'5. Contrasts'!S183)</f>
        <v/>
      </c>
      <c r="T183" s="211" t="str">
        <f>IF('5. Contrasts'!T183="","",'5. Contrasts'!T183)</f>
        <v/>
      </c>
      <c r="U183" s="211" t="str">
        <f>IF('5. Contrasts'!U183="","",'5. Contrasts'!U183)</f>
        <v/>
      </c>
      <c r="V183" s="211" t="str">
        <f>IF('5. Contrasts'!V183="","",'5. Contrasts'!V183)</f>
        <v/>
      </c>
      <c r="W183" s="211" t="str">
        <f>IF('5. Contrasts'!W183="","",'5. Contrasts'!W183)</f>
        <v/>
      </c>
      <c r="X183" s="211" t="str">
        <f>IF('5. Contrasts'!X183="","",'5. Contrasts'!X183)</f>
        <v/>
      </c>
      <c r="Y183" s="211" t="str">
        <f>IF('5. Contrasts'!Y183="","",'5. Contrasts'!Y183)</f>
        <v/>
      </c>
      <c r="Z183" s="585" t="str">
        <f>IF('5. Contrasts'!Z183="","",'5. Contrasts'!Z183)</f>
        <v/>
      </c>
      <c r="AA183" s="377">
        <f t="shared" si="107"/>
        <v>7</v>
      </c>
      <c r="AC183" s="599"/>
      <c r="AD183" s="81"/>
      <c r="AE183" s="345">
        <f t="shared" si="87"/>
        <v>0</v>
      </c>
      <c r="AF183" s="81"/>
      <c r="AG183" s="81"/>
      <c r="AH183" s="81"/>
      <c r="AI183" s="81"/>
      <c r="AJ183" s="81"/>
      <c r="AK183" s="81"/>
      <c r="AL183" s="81"/>
      <c r="AM183" s="81"/>
      <c r="AN183" s="345">
        <f t="shared" si="88"/>
        <v>0</v>
      </c>
      <c r="AO183" s="345">
        <f t="shared" si="108"/>
        <v>0</v>
      </c>
      <c r="AP183" s="619" t="str">
        <f t="shared" si="89"/>
        <v/>
      </c>
      <c r="AQ183" s="400"/>
      <c r="AR183" s="599"/>
      <c r="AS183" s="81"/>
      <c r="AT183" s="345">
        <f t="shared" si="109"/>
        <v>0</v>
      </c>
      <c r="AU183" s="81"/>
      <c r="AV183" s="81"/>
      <c r="AW183" s="81"/>
      <c r="AX183" s="81"/>
      <c r="AY183" s="81"/>
      <c r="AZ183" s="81"/>
      <c r="BA183" s="81"/>
      <c r="BB183" s="81"/>
      <c r="BC183" s="345">
        <f t="shared" si="110"/>
        <v>0</v>
      </c>
      <c r="BD183" s="345">
        <f t="shared" si="111"/>
        <v>0</v>
      </c>
      <c r="BE183" s="619" t="str">
        <f t="shared" si="112"/>
        <v/>
      </c>
      <c r="BF183" s="400"/>
      <c r="BG183" s="625" t="str">
        <f t="shared" si="90"/>
        <v/>
      </c>
      <c r="BH183" s="346" t="str">
        <f t="shared" si="91"/>
        <v/>
      </c>
      <c r="BI183" s="621"/>
      <c r="BJ183" s="400"/>
      <c r="BK183" s="599"/>
      <c r="BL183" s="81"/>
      <c r="BM183" s="347">
        <f t="shared" si="113"/>
        <v>0</v>
      </c>
      <c r="BN183" s="81"/>
      <c r="BO183" s="81"/>
      <c r="BP183" s="81"/>
      <c r="BQ183" s="81"/>
      <c r="BR183" s="81"/>
      <c r="BS183" s="81"/>
      <c r="BT183" s="81"/>
      <c r="BU183" s="81"/>
      <c r="BV183" s="347">
        <f t="shared" si="114"/>
        <v>0</v>
      </c>
      <c r="BW183" s="347">
        <f t="shared" si="115"/>
        <v>0</v>
      </c>
      <c r="BX183" s="631" t="str">
        <f t="shared" si="116"/>
        <v/>
      </c>
      <c r="BY183" s="400"/>
      <c r="BZ183" s="599"/>
      <c r="CA183" s="81"/>
      <c r="CB183" s="347">
        <f t="shared" si="117"/>
        <v>0</v>
      </c>
      <c r="CC183" s="81"/>
      <c r="CD183" s="81"/>
      <c r="CE183" s="81"/>
      <c r="CF183" s="81"/>
      <c r="CG183" s="81"/>
      <c r="CH183" s="81"/>
      <c r="CI183" s="81"/>
      <c r="CJ183" s="81"/>
      <c r="CK183" s="347">
        <f t="shared" si="118"/>
        <v>0</v>
      </c>
      <c r="CL183" s="347">
        <f t="shared" si="119"/>
        <v>0</v>
      </c>
      <c r="CM183" s="631" t="str">
        <f t="shared" si="120"/>
        <v/>
      </c>
      <c r="CN183" s="400"/>
      <c r="CO183" s="634" t="str">
        <f t="shared" si="121"/>
        <v/>
      </c>
      <c r="CP183" s="631" t="str">
        <f t="shared" si="122"/>
        <v/>
      </c>
    </row>
    <row r="184" spans="1:94" s="378" customFormat="1" ht="12.75" customHeight="1" x14ac:dyDescent="0.2">
      <c r="A184" s="547" t="str">
        <f>IF('5. Contrasts'!A184="","",'5. Contrasts'!A184)</f>
        <v/>
      </c>
      <c r="B184" s="211" t="str">
        <f>IF('5. Contrasts'!B184="","",'5. Contrasts'!B184)</f>
        <v/>
      </c>
      <c r="C184" s="211" t="str">
        <f>IF('5. Contrasts'!C184="","",'5. Contrasts'!C184)</f>
        <v/>
      </c>
      <c r="D184" s="91" t="str">
        <f>IF('5. Contrasts'!D184="","",'5. Contrasts'!D184)</f>
        <v/>
      </c>
      <c r="E184" s="212" t="str">
        <f>IF('5. Contrasts'!E184="","",'5. Contrasts'!E184)</f>
        <v>vs.</v>
      </c>
      <c r="F184" s="211" t="str">
        <f>IF('5. Contrasts'!F184="","",'5. Contrasts'!F184)</f>
        <v/>
      </c>
      <c r="G184" s="93" t="str">
        <f>IF('5. Contrasts'!G184="","",'5. Contrasts'!G184)</f>
        <v/>
      </c>
      <c r="H184" s="399" t="str">
        <f>IF('5. Contrasts'!H184="","",'5. Contrasts'!H184)</f>
        <v/>
      </c>
      <c r="I184" s="211" t="str">
        <f>IF('5. Contrasts'!I184="","",'5. Contrasts'!I184)</f>
        <v/>
      </c>
      <c r="J184" s="211" t="str">
        <f>IF('5. Contrasts'!J184="","",'5. Contrasts'!J184)</f>
        <v/>
      </c>
      <c r="K184" s="211" t="str">
        <f>IF('5. Contrasts'!K184="","",'5. Contrasts'!K184)</f>
        <v/>
      </c>
      <c r="L184" s="211" t="str">
        <f>IF('5. Contrasts'!L184="","",'5. Contrasts'!L184)</f>
        <v/>
      </c>
      <c r="M184" s="211" t="str">
        <f>IF('5. Contrasts'!M184="","",'5. Contrasts'!M184)</f>
        <v/>
      </c>
      <c r="N184" s="211" t="str">
        <f>IF('5. Contrasts'!N184="","",'5. Contrasts'!N184)</f>
        <v/>
      </c>
      <c r="O184" s="211" t="str">
        <f>IF('5. Contrasts'!O184="","",'5. Contrasts'!O184)</f>
        <v/>
      </c>
      <c r="P184" s="211" t="str">
        <f>IF('5. Contrasts'!P184="","",'5. Contrasts'!P184)</f>
        <v/>
      </c>
      <c r="Q184" s="211" t="str">
        <f>IF('5. Contrasts'!Q184="","",'5. Contrasts'!Q184)</f>
        <v/>
      </c>
      <c r="R184" s="211" t="str">
        <f>IF('5. Contrasts'!R184="","",'5. Contrasts'!R184)</f>
        <v/>
      </c>
      <c r="S184" s="211" t="str">
        <f>IF('5. Contrasts'!S184="","",'5. Contrasts'!S184)</f>
        <v/>
      </c>
      <c r="T184" s="211" t="str">
        <f>IF('5. Contrasts'!T184="","",'5. Contrasts'!T184)</f>
        <v/>
      </c>
      <c r="U184" s="211" t="str">
        <f>IF('5. Contrasts'!U184="","",'5. Contrasts'!U184)</f>
        <v/>
      </c>
      <c r="V184" s="211" t="str">
        <f>IF('5. Contrasts'!V184="","",'5. Contrasts'!V184)</f>
        <v/>
      </c>
      <c r="W184" s="211" t="str">
        <f>IF('5. Contrasts'!W184="","",'5. Contrasts'!W184)</f>
        <v/>
      </c>
      <c r="X184" s="211" t="str">
        <f>IF('5. Contrasts'!X184="","",'5. Contrasts'!X184)</f>
        <v/>
      </c>
      <c r="Y184" s="211" t="str">
        <f>IF('5. Contrasts'!Y184="","",'5. Contrasts'!Y184)</f>
        <v/>
      </c>
      <c r="Z184" s="585" t="str">
        <f>IF('5. Contrasts'!Z184="","",'5. Contrasts'!Z184)</f>
        <v/>
      </c>
      <c r="AA184" s="377">
        <f t="shared" si="107"/>
        <v>7</v>
      </c>
      <c r="AC184" s="599"/>
      <c r="AD184" s="81"/>
      <c r="AE184" s="345">
        <f t="shared" si="87"/>
        <v>0</v>
      </c>
      <c r="AF184" s="81"/>
      <c r="AG184" s="81"/>
      <c r="AH184" s="81"/>
      <c r="AI184" s="81"/>
      <c r="AJ184" s="81"/>
      <c r="AK184" s="81"/>
      <c r="AL184" s="81"/>
      <c r="AM184" s="81"/>
      <c r="AN184" s="345">
        <f t="shared" si="88"/>
        <v>0</v>
      </c>
      <c r="AO184" s="345">
        <f t="shared" si="108"/>
        <v>0</v>
      </c>
      <c r="AP184" s="619" t="str">
        <f t="shared" si="89"/>
        <v/>
      </c>
      <c r="AQ184" s="400"/>
      <c r="AR184" s="599"/>
      <c r="AS184" s="81"/>
      <c r="AT184" s="345">
        <f t="shared" si="109"/>
        <v>0</v>
      </c>
      <c r="AU184" s="81"/>
      <c r="AV184" s="81"/>
      <c r="AW184" s="81"/>
      <c r="AX184" s="81"/>
      <c r="AY184" s="81"/>
      <c r="AZ184" s="81"/>
      <c r="BA184" s="81"/>
      <c r="BB184" s="81"/>
      <c r="BC184" s="345">
        <f t="shared" si="110"/>
        <v>0</v>
      </c>
      <c r="BD184" s="345">
        <f t="shared" si="111"/>
        <v>0</v>
      </c>
      <c r="BE184" s="619" t="str">
        <f t="shared" si="112"/>
        <v/>
      </c>
      <c r="BF184" s="400"/>
      <c r="BG184" s="625" t="str">
        <f t="shared" si="90"/>
        <v/>
      </c>
      <c r="BH184" s="346" t="str">
        <f t="shared" si="91"/>
        <v/>
      </c>
      <c r="BI184" s="621"/>
      <c r="BJ184" s="400"/>
      <c r="BK184" s="599"/>
      <c r="BL184" s="81"/>
      <c r="BM184" s="347">
        <f t="shared" si="113"/>
        <v>0</v>
      </c>
      <c r="BN184" s="81"/>
      <c r="BO184" s="81"/>
      <c r="BP184" s="81"/>
      <c r="BQ184" s="81"/>
      <c r="BR184" s="81"/>
      <c r="BS184" s="81"/>
      <c r="BT184" s="81"/>
      <c r="BU184" s="81"/>
      <c r="BV184" s="347">
        <f t="shared" si="114"/>
        <v>0</v>
      </c>
      <c r="BW184" s="347">
        <f t="shared" si="115"/>
        <v>0</v>
      </c>
      <c r="BX184" s="631" t="str">
        <f t="shared" si="116"/>
        <v/>
      </c>
      <c r="BY184" s="400"/>
      <c r="BZ184" s="599"/>
      <c r="CA184" s="81"/>
      <c r="CB184" s="347">
        <f t="shared" si="117"/>
        <v>0</v>
      </c>
      <c r="CC184" s="81"/>
      <c r="CD184" s="81"/>
      <c r="CE184" s="81"/>
      <c r="CF184" s="81"/>
      <c r="CG184" s="81"/>
      <c r="CH184" s="81"/>
      <c r="CI184" s="81"/>
      <c r="CJ184" s="81"/>
      <c r="CK184" s="347">
        <f t="shared" si="118"/>
        <v>0</v>
      </c>
      <c r="CL184" s="347">
        <f t="shared" si="119"/>
        <v>0</v>
      </c>
      <c r="CM184" s="631" t="str">
        <f t="shared" si="120"/>
        <v/>
      </c>
      <c r="CN184" s="400"/>
      <c r="CO184" s="634" t="str">
        <f t="shared" si="121"/>
        <v/>
      </c>
      <c r="CP184" s="631" t="str">
        <f t="shared" si="122"/>
        <v/>
      </c>
    </row>
    <row r="185" spans="1:94" s="378" customFormat="1" ht="12.75" customHeight="1" x14ac:dyDescent="0.2">
      <c r="A185" s="547" t="str">
        <f>IF('5. Contrasts'!A185="","",'5. Contrasts'!A185)</f>
        <v/>
      </c>
      <c r="B185" s="211" t="str">
        <f>IF('5. Contrasts'!B185="","",'5. Contrasts'!B185)</f>
        <v/>
      </c>
      <c r="C185" s="211" t="str">
        <f>IF('5. Contrasts'!C185="","",'5. Contrasts'!C185)</f>
        <v/>
      </c>
      <c r="D185" s="91" t="str">
        <f>IF('5. Contrasts'!D185="","",'5. Contrasts'!D185)</f>
        <v/>
      </c>
      <c r="E185" s="212" t="str">
        <f>IF('5. Contrasts'!E185="","",'5. Contrasts'!E185)</f>
        <v>vs.</v>
      </c>
      <c r="F185" s="211" t="str">
        <f>IF('5. Contrasts'!F185="","",'5. Contrasts'!F185)</f>
        <v/>
      </c>
      <c r="G185" s="93" t="str">
        <f>IF('5. Contrasts'!G185="","",'5. Contrasts'!G185)</f>
        <v/>
      </c>
      <c r="H185" s="399" t="str">
        <f>IF('5. Contrasts'!H185="","",'5. Contrasts'!H185)</f>
        <v/>
      </c>
      <c r="I185" s="211" t="str">
        <f>IF('5. Contrasts'!I185="","",'5. Contrasts'!I185)</f>
        <v/>
      </c>
      <c r="J185" s="211" t="str">
        <f>IF('5. Contrasts'!J185="","",'5. Contrasts'!J185)</f>
        <v/>
      </c>
      <c r="K185" s="211" t="str">
        <f>IF('5. Contrasts'!K185="","",'5. Contrasts'!K185)</f>
        <v/>
      </c>
      <c r="L185" s="211" t="str">
        <f>IF('5. Contrasts'!L185="","",'5. Contrasts'!L185)</f>
        <v/>
      </c>
      <c r="M185" s="211" t="str">
        <f>IF('5. Contrasts'!M185="","",'5. Contrasts'!M185)</f>
        <v/>
      </c>
      <c r="N185" s="211" t="str">
        <f>IF('5. Contrasts'!N185="","",'5. Contrasts'!N185)</f>
        <v/>
      </c>
      <c r="O185" s="211" t="str">
        <f>IF('5. Contrasts'!O185="","",'5. Contrasts'!O185)</f>
        <v/>
      </c>
      <c r="P185" s="211" t="str">
        <f>IF('5. Contrasts'!P185="","",'5. Contrasts'!P185)</f>
        <v/>
      </c>
      <c r="Q185" s="211" t="str">
        <f>IF('5. Contrasts'!Q185="","",'5. Contrasts'!Q185)</f>
        <v/>
      </c>
      <c r="R185" s="211" t="str">
        <f>IF('5. Contrasts'!R185="","",'5. Contrasts'!R185)</f>
        <v/>
      </c>
      <c r="S185" s="211" t="str">
        <f>IF('5. Contrasts'!S185="","",'5. Contrasts'!S185)</f>
        <v/>
      </c>
      <c r="T185" s="211" t="str">
        <f>IF('5. Contrasts'!T185="","",'5. Contrasts'!T185)</f>
        <v/>
      </c>
      <c r="U185" s="211" t="str">
        <f>IF('5. Contrasts'!U185="","",'5. Contrasts'!U185)</f>
        <v/>
      </c>
      <c r="V185" s="211" t="str">
        <f>IF('5. Contrasts'!V185="","",'5. Contrasts'!V185)</f>
        <v/>
      </c>
      <c r="W185" s="211" t="str">
        <f>IF('5. Contrasts'!W185="","",'5. Contrasts'!W185)</f>
        <v/>
      </c>
      <c r="X185" s="211" t="str">
        <f>IF('5. Contrasts'!X185="","",'5. Contrasts'!X185)</f>
        <v/>
      </c>
      <c r="Y185" s="211" t="str">
        <f>IF('5. Contrasts'!Y185="","",'5. Contrasts'!Y185)</f>
        <v/>
      </c>
      <c r="Z185" s="585" t="str">
        <f>IF('5. Contrasts'!Z185="","",'5. Contrasts'!Z185)</f>
        <v/>
      </c>
      <c r="AA185" s="377">
        <f t="shared" si="107"/>
        <v>7</v>
      </c>
      <c r="AC185" s="599"/>
      <c r="AD185" s="81"/>
      <c r="AE185" s="345">
        <f t="shared" si="87"/>
        <v>0</v>
      </c>
      <c r="AF185" s="81"/>
      <c r="AG185" s="81"/>
      <c r="AH185" s="81"/>
      <c r="AI185" s="81"/>
      <c r="AJ185" s="81"/>
      <c r="AK185" s="81"/>
      <c r="AL185" s="81"/>
      <c r="AM185" s="81"/>
      <c r="AN185" s="345">
        <f t="shared" si="88"/>
        <v>0</v>
      </c>
      <c r="AO185" s="345">
        <f t="shared" si="108"/>
        <v>0</v>
      </c>
      <c r="AP185" s="619" t="str">
        <f t="shared" si="89"/>
        <v/>
      </c>
      <c r="AQ185" s="400"/>
      <c r="AR185" s="599"/>
      <c r="AS185" s="81"/>
      <c r="AT185" s="345">
        <f t="shared" si="109"/>
        <v>0</v>
      </c>
      <c r="AU185" s="81"/>
      <c r="AV185" s="81"/>
      <c r="AW185" s="81"/>
      <c r="AX185" s="81"/>
      <c r="AY185" s="81"/>
      <c r="AZ185" s="81"/>
      <c r="BA185" s="81"/>
      <c r="BB185" s="81"/>
      <c r="BC185" s="345">
        <f t="shared" si="110"/>
        <v>0</v>
      </c>
      <c r="BD185" s="345">
        <f t="shared" si="111"/>
        <v>0</v>
      </c>
      <c r="BE185" s="619" t="str">
        <f t="shared" si="112"/>
        <v/>
      </c>
      <c r="BF185" s="400"/>
      <c r="BG185" s="625" t="str">
        <f t="shared" si="90"/>
        <v/>
      </c>
      <c r="BH185" s="346" t="str">
        <f t="shared" si="91"/>
        <v/>
      </c>
      <c r="BI185" s="621"/>
      <c r="BJ185" s="400"/>
      <c r="BK185" s="599"/>
      <c r="BL185" s="81"/>
      <c r="BM185" s="347">
        <f t="shared" si="113"/>
        <v>0</v>
      </c>
      <c r="BN185" s="81"/>
      <c r="BO185" s="81"/>
      <c r="BP185" s="81"/>
      <c r="BQ185" s="81"/>
      <c r="BR185" s="81"/>
      <c r="BS185" s="81"/>
      <c r="BT185" s="81"/>
      <c r="BU185" s="81"/>
      <c r="BV185" s="347">
        <f t="shared" si="114"/>
        <v>0</v>
      </c>
      <c r="BW185" s="347">
        <f t="shared" si="115"/>
        <v>0</v>
      </c>
      <c r="BX185" s="631" t="str">
        <f t="shared" si="116"/>
        <v/>
      </c>
      <c r="BY185" s="400"/>
      <c r="BZ185" s="599"/>
      <c r="CA185" s="81"/>
      <c r="CB185" s="347">
        <f t="shared" si="117"/>
        <v>0</v>
      </c>
      <c r="CC185" s="81"/>
      <c r="CD185" s="81"/>
      <c r="CE185" s="81"/>
      <c r="CF185" s="81"/>
      <c r="CG185" s="81"/>
      <c r="CH185" s="81"/>
      <c r="CI185" s="81"/>
      <c r="CJ185" s="81"/>
      <c r="CK185" s="347">
        <f t="shared" si="118"/>
        <v>0</v>
      </c>
      <c r="CL185" s="347">
        <f t="shared" si="119"/>
        <v>0</v>
      </c>
      <c r="CM185" s="631" t="str">
        <f t="shared" si="120"/>
        <v/>
      </c>
      <c r="CN185" s="400"/>
      <c r="CO185" s="634" t="str">
        <f t="shared" si="121"/>
        <v/>
      </c>
      <c r="CP185" s="631" t="str">
        <f t="shared" si="122"/>
        <v/>
      </c>
    </row>
    <row r="186" spans="1:94" s="378" customFormat="1" ht="12.75" hidden="1" customHeight="1" x14ac:dyDescent="0.2">
      <c r="A186" s="547" t="str">
        <f>IF('5. Contrasts'!A186="","",'5. Contrasts'!A186)</f>
        <v/>
      </c>
      <c r="B186" s="211" t="str">
        <f>IF('5. Contrasts'!B186="","",'5. Contrasts'!B186)</f>
        <v/>
      </c>
      <c r="C186" s="211" t="str">
        <f>IF('5. Contrasts'!C186="","",'5. Contrasts'!C186)</f>
        <v/>
      </c>
      <c r="D186" s="91" t="str">
        <f>IF('5. Contrasts'!D186="","",'5. Contrasts'!D186)</f>
        <v/>
      </c>
      <c r="E186" s="212" t="str">
        <f>IF('5. Contrasts'!E186="","",'5. Contrasts'!E186)</f>
        <v>vs.</v>
      </c>
      <c r="F186" s="211" t="str">
        <f>IF('5. Contrasts'!F186="","",'5. Contrasts'!F186)</f>
        <v/>
      </c>
      <c r="G186" s="93" t="str">
        <f>IF('5. Contrasts'!G186="","",'5. Contrasts'!G186)</f>
        <v/>
      </c>
      <c r="H186" s="399" t="str">
        <f>IF('5. Contrasts'!H186="","",'5. Contrasts'!H186)</f>
        <v/>
      </c>
      <c r="I186" s="211" t="str">
        <f>IF('5. Contrasts'!I186="","",'5. Contrasts'!I186)</f>
        <v/>
      </c>
      <c r="J186" s="211" t="str">
        <f>IF('5. Contrasts'!J186="","",'5. Contrasts'!J186)</f>
        <v/>
      </c>
      <c r="K186" s="211" t="str">
        <f>IF('5. Contrasts'!K186="","",'5. Contrasts'!K186)</f>
        <v/>
      </c>
      <c r="L186" s="211" t="str">
        <f>IF('5. Contrasts'!L186="","",'5. Contrasts'!L186)</f>
        <v/>
      </c>
      <c r="M186" s="211" t="str">
        <f>IF('5. Contrasts'!M186="","",'5. Contrasts'!M186)</f>
        <v/>
      </c>
      <c r="N186" s="211" t="str">
        <f>IF('5. Contrasts'!N186="","",'5. Contrasts'!N186)</f>
        <v/>
      </c>
      <c r="O186" s="211" t="str">
        <f>IF('5. Contrasts'!O186="","",'5. Contrasts'!O186)</f>
        <v/>
      </c>
      <c r="P186" s="211" t="str">
        <f>IF('5. Contrasts'!P186="","",'5. Contrasts'!P186)</f>
        <v/>
      </c>
      <c r="Q186" s="211" t="str">
        <f>IF('5. Contrasts'!Q186="","",'5. Contrasts'!Q186)</f>
        <v/>
      </c>
      <c r="R186" s="211" t="str">
        <f>IF('5. Contrasts'!R186="","",'5. Contrasts'!R186)</f>
        <v/>
      </c>
      <c r="S186" s="211" t="str">
        <f>IF('5. Contrasts'!S186="","",'5. Contrasts'!S186)</f>
        <v/>
      </c>
      <c r="T186" s="211" t="str">
        <f>IF('5. Contrasts'!T186="","",'5. Contrasts'!T186)</f>
        <v/>
      </c>
      <c r="U186" s="211" t="str">
        <f>IF('5. Contrasts'!U186="","",'5. Contrasts'!U186)</f>
        <v/>
      </c>
      <c r="V186" s="211" t="str">
        <f>IF('5. Contrasts'!V186="","",'5. Contrasts'!V186)</f>
        <v/>
      </c>
      <c r="W186" s="211" t="str">
        <f>IF('5. Contrasts'!W186="","",'5. Contrasts'!W186)</f>
        <v/>
      </c>
      <c r="X186" s="211" t="str">
        <f>IF('5. Contrasts'!X186="","",'5. Contrasts'!X186)</f>
        <v/>
      </c>
      <c r="Y186" s="211" t="str">
        <f>IF('5. Contrasts'!Y186="","",'5. Contrasts'!Y186)</f>
        <v/>
      </c>
      <c r="Z186" s="585" t="str">
        <f>IF('5. Contrasts'!Z186="","",'5. Contrasts'!Z186)</f>
        <v/>
      </c>
      <c r="AA186" s="377">
        <f t="shared" si="107"/>
        <v>7</v>
      </c>
      <c r="AC186" s="599"/>
      <c r="AD186" s="81"/>
      <c r="AE186" s="345">
        <f t="shared" si="87"/>
        <v>0</v>
      </c>
      <c r="AF186" s="81"/>
      <c r="AG186" s="81"/>
      <c r="AH186" s="81"/>
      <c r="AI186" s="81"/>
      <c r="AJ186" s="81"/>
      <c r="AK186" s="81"/>
      <c r="AL186" s="81"/>
      <c r="AM186" s="81"/>
      <c r="AN186" s="345">
        <f t="shared" si="88"/>
        <v>0</v>
      </c>
      <c r="AO186" s="345">
        <f t="shared" si="108"/>
        <v>0</v>
      </c>
      <c r="AP186" s="619" t="str">
        <f t="shared" si="89"/>
        <v/>
      </c>
      <c r="AQ186" s="400"/>
      <c r="AR186" s="599"/>
      <c r="AS186" s="81"/>
      <c r="AT186" s="345">
        <f t="shared" si="109"/>
        <v>0</v>
      </c>
      <c r="AU186" s="81"/>
      <c r="AV186" s="81"/>
      <c r="AW186" s="81"/>
      <c r="AX186" s="81"/>
      <c r="AY186" s="81"/>
      <c r="AZ186" s="81"/>
      <c r="BA186" s="81"/>
      <c r="BB186" s="81"/>
      <c r="BC186" s="345">
        <f t="shared" si="110"/>
        <v>0</v>
      </c>
      <c r="BD186" s="345">
        <f t="shared" si="111"/>
        <v>0</v>
      </c>
      <c r="BE186" s="619" t="str">
        <f t="shared" si="112"/>
        <v/>
      </c>
      <c r="BF186" s="400"/>
      <c r="BG186" s="625" t="str">
        <f t="shared" si="90"/>
        <v/>
      </c>
      <c r="BH186" s="346" t="str">
        <f t="shared" si="91"/>
        <v/>
      </c>
      <c r="BI186" s="621"/>
      <c r="BJ186" s="400"/>
      <c r="BK186" s="599"/>
      <c r="BL186" s="81"/>
      <c r="BM186" s="347">
        <f t="shared" si="113"/>
        <v>0</v>
      </c>
      <c r="BN186" s="81"/>
      <c r="BO186" s="81"/>
      <c r="BP186" s="81"/>
      <c r="BQ186" s="81"/>
      <c r="BR186" s="81"/>
      <c r="BS186" s="81"/>
      <c r="BT186" s="81"/>
      <c r="BU186" s="81"/>
      <c r="BV186" s="347">
        <f t="shared" si="114"/>
        <v>0</v>
      </c>
      <c r="BW186" s="347">
        <f t="shared" si="115"/>
        <v>0</v>
      </c>
      <c r="BX186" s="631" t="str">
        <f t="shared" si="116"/>
        <v/>
      </c>
      <c r="BY186" s="400"/>
      <c r="BZ186" s="599"/>
      <c r="CA186" s="81"/>
      <c r="CB186" s="347">
        <f t="shared" si="117"/>
        <v>0</v>
      </c>
      <c r="CC186" s="81"/>
      <c r="CD186" s="81"/>
      <c r="CE186" s="81"/>
      <c r="CF186" s="81"/>
      <c r="CG186" s="81"/>
      <c r="CH186" s="81"/>
      <c r="CI186" s="81"/>
      <c r="CJ186" s="81"/>
      <c r="CK186" s="347">
        <f t="shared" si="118"/>
        <v>0</v>
      </c>
      <c r="CL186" s="347">
        <f t="shared" si="119"/>
        <v>0</v>
      </c>
      <c r="CM186" s="631" t="str">
        <f t="shared" si="120"/>
        <v/>
      </c>
      <c r="CN186" s="400"/>
      <c r="CO186" s="634" t="str">
        <f t="shared" si="121"/>
        <v/>
      </c>
      <c r="CP186" s="631" t="str">
        <f t="shared" si="122"/>
        <v/>
      </c>
    </row>
    <row r="187" spans="1:94" s="378" customFormat="1" ht="12.75" hidden="1" customHeight="1" x14ac:dyDescent="0.2">
      <c r="A187" s="547" t="str">
        <f>IF('5. Contrasts'!A187="","",'5. Contrasts'!A187)</f>
        <v/>
      </c>
      <c r="B187" s="211" t="str">
        <f>IF('5. Contrasts'!B187="","",'5. Contrasts'!B187)</f>
        <v/>
      </c>
      <c r="C187" s="211" t="str">
        <f>IF('5. Contrasts'!C187="","",'5. Contrasts'!C187)</f>
        <v/>
      </c>
      <c r="D187" s="91" t="str">
        <f>IF('5. Contrasts'!D187="","",'5. Contrasts'!D187)</f>
        <v/>
      </c>
      <c r="E187" s="212" t="str">
        <f>IF('5. Contrasts'!E187="","",'5. Contrasts'!E187)</f>
        <v>vs.</v>
      </c>
      <c r="F187" s="211" t="str">
        <f>IF('5. Contrasts'!F187="","",'5. Contrasts'!F187)</f>
        <v/>
      </c>
      <c r="G187" s="93" t="str">
        <f>IF('5. Contrasts'!G187="","",'5. Contrasts'!G187)</f>
        <v/>
      </c>
      <c r="H187" s="399" t="str">
        <f>IF('5. Contrasts'!H187="","",'5. Contrasts'!H187)</f>
        <v/>
      </c>
      <c r="I187" s="211" t="str">
        <f>IF('5. Contrasts'!I187="","",'5. Contrasts'!I187)</f>
        <v/>
      </c>
      <c r="J187" s="211" t="str">
        <f>IF('5. Contrasts'!J187="","",'5. Contrasts'!J187)</f>
        <v/>
      </c>
      <c r="K187" s="211" t="str">
        <f>IF('5. Contrasts'!K187="","",'5. Contrasts'!K187)</f>
        <v/>
      </c>
      <c r="L187" s="211" t="str">
        <f>IF('5. Contrasts'!L187="","",'5. Contrasts'!L187)</f>
        <v/>
      </c>
      <c r="M187" s="211" t="str">
        <f>IF('5. Contrasts'!M187="","",'5. Contrasts'!M187)</f>
        <v/>
      </c>
      <c r="N187" s="211" t="str">
        <f>IF('5. Contrasts'!N187="","",'5. Contrasts'!N187)</f>
        <v/>
      </c>
      <c r="O187" s="211" t="str">
        <f>IF('5. Contrasts'!O187="","",'5. Contrasts'!O187)</f>
        <v/>
      </c>
      <c r="P187" s="211" t="str">
        <f>IF('5. Contrasts'!P187="","",'5. Contrasts'!P187)</f>
        <v/>
      </c>
      <c r="Q187" s="211" t="str">
        <f>IF('5. Contrasts'!Q187="","",'5. Contrasts'!Q187)</f>
        <v/>
      </c>
      <c r="R187" s="211" t="str">
        <f>IF('5. Contrasts'!R187="","",'5. Contrasts'!R187)</f>
        <v/>
      </c>
      <c r="S187" s="211" t="str">
        <f>IF('5. Contrasts'!S187="","",'5. Contrasts'!S187)</f>
        <v/>
      </c>
      <c r="T187" s="211" t="str">
        <f>IF('5. Contrasts'!T187="","",'5. Contrasts'!T187)</f>
        <v/>
      </c>
      <c r="U187" s="211" t="str">
        <f>IF('5. Contrasts'!U187="","",'5. Contrasts'!U187)</f>
        <v/>
      </c>
      <c r="V187" s="211" t="str">
        <f>IF('5. Contrasts'!V187="","",'5. Contrasts'!V187)</f>
        <v/>
      </c>
      <c r="W187" s="211" t="str">
        <f>IF('5. Contrasts'!W187="","",'5. Contrasts'!W187)</f>
        <v/>
      </c>
      <c r="X187" s="211" t="str">
        <f>IF('5. Contrasts'!X187="","",'5. Contrasts'!X187)</f>
        <v/>
      </c>
      <c r="Y187" s="211" t="str">
        <f>IF('5. Contrasts'!Y187="","",'5. Contrasts'!Y187)</f>
        <v/>
      </c>
      <c r="Z187" s="585" t="str">
        <f>IF('5. Contrasts'!Z187="","",'5. Contrasts'!Z187)</f>
        <v/>
      </c>
      <c r="AA187" s="377">
        <f t="shared" si="107"/>
        <v>7</v>
      </c>
      <c r="AC187" s="599"/>
      <c r="AD187" s="81"/>
      <c r="AE187" s="345">
        <f t="shared" si="87"/>
        <v>0</v>
      </c>
      <c r="AF187" s="81"/>
      <c r="AG187" s="81"/>
      <c r="AH187" s="81"/>
      <c r="AI187" s="81"/>
      <c r="AJ187" s="81"/>
      <c r="AK187" s="81"/>
      <c r="AL187" s="81"/>
      <c r="AM187" s="81"/>
      <c r="AN187" s="345">
        <f t="shared" si="88"/>
        <v>0</v>
      </c>
      <c r="AO187" s="345">
        <f t="shared" si="108"/>
        <v>0</v>
      </c>
      <c r="AP187" s="619" t="str">
        <f t="shared" si="89"/>
        <v/>
      </c>
      <c r="AQ187" s="400"/>
      <c r="AR187" s="599"/>
      <c r="AS187" s="81"/>
      <c r="AT187" s="345">
        <f t="shared" si="109"/>
        <v>0</v>
      </c>
      <c r="AU187" s="81"/>
      <c r="AV187" s="81"/>
      <c r="AW187" s="81"/>
      <c r="AX187" s="81"/>
      <c r="AY187" s="81"/>
      <c r="AZ187" s="81"/>
      <c r="BA187" s="81"/>
      <c r="BB187" s="81"/>
      <c r="BC187" s="345">
        <f t="shared" si="110"/>
        <v>0</v>
      </c>
      <c r="BD187" s="345">
        <f t="shared" si="111"/>
        <v>0</v>
      </c>
      <c r="BE187" s="619" t="str">
        <f t="shared" si="112"/>
        <v/>
      </c>
      <c r="BF187" s="400"/>
      <c r="BG187" s="625" t="str">
        <f t="shared" si="90"/>
        <v/>
      </c>
      <c r="BH187" s="346" t="str">
        <f t="shared" si="91"/>
        <v/>
      </c>
      <c r="BI187" s="621"/>
      <c r="BJ187" s="400"/>
      <c r="BK187" s="599"/>
      <c r="BL187" s="81"/>
      <c r="BM187" s="347">
        <f t="shared" si="113"/>
        <v>0</v>
      </c>
      <c r="BN187" s="81"/>
      <c r="BO187" s="81"/>
      <c r="BP187" s="81"/>
      <c r="BQ187" s="81"/>
      <c r="BR187" s="81"/>
      <c r="BS187" s="81"/>
      <c r="BT187" s="81"/>
      <c r="BU187" s="81"/>
      <c r="BV187" s="347">
        <f t="shared" si="114"/>
        <v>0</v>
      </c>
      <c r="BW187" s="347">
        <f t="shared" si="115"/>
        <v>0</v>
      </c>
      <c r="BX187" s="631" t="str">
        <f t="shared" si="116"/>
        <v/>
      </c>
      <c r="BY187" s="400"/>
      <c r="BZ187" s="599"/>
      <c r="CA187" s="81"/>
      <c r="CB187" s="347">
        <f t="shared" si="117"/>
        <v>0</v>
      </c>
      <c r="CC187" s="81"/>
      <c r="CD187" s="81"/>
      <c r="CE187" s="81"/>
      <c r="CF187" s="81"/>
      <c r="CG187" s="81"/>
      <c r="CH187" s="81"/>
      <c r="CI187" s="81"/>
      <c r="CJ187" s="81"/>
      <c r="CK187" s="347">
        <f t="shared" si="118"/>
        <v>0</v>
      </c>
      <c r="CL187" s="347">
        <f t="shared" si="119"/>
        <v>0</v>
      </c>
      <c r="CM187" s="631" t="str">
        <f t="shared" si="120"/>
        <v/>
      </c>
      <c r="CN187" s="400"/>
      <c r="CO187" s="634" t="str">
        <f t="shared" si="121"/>
        <v/>
      </c>
      <c r="CP187" s="631" t="str">
        <f t="shared" si="122"/>
        <v/>
      </c>
    </row>
    <row r="188" spans="1:94" s="378" customFormat="1" ht="12.75" hidden="1" customHeight="1" x14ac:dyDescent="0.2">
      <c r="A188" s="547" t="str">
        <f>IF('5. Contrasts'!A188="","",'5. Contrasts'!A188)</f>
        <v/>
      </c>
      <c r="B188" s="211" t="str">
        <f>IF('5. Contrasts'!B188="","",'5. Contrasts'!B188)</f>
        <v/>
      </c>
      <c r="C188" s="211" t="str">
        <f>IF('5. Contrasts'!C188="","",'5. Contrasts'!C188)</f>
        <v/>
      </c>
      <c r="D188" s="91" t="str">
        <f>IF('5. Contrasts'!D188="","",'5. Contrasts'!D188)</f>
        <v/>
      </c>
      <c r="E188" s="212" t="str">
        <f>IF('5. Contrasts'!E188="","",'5. Contrasts'!E188)</f>
        <v>vs.</v>
      </c>
      <c r="F188" s="211" t="str">
        <f>IF('5. Contrasts'!F188="","",'5. Contrasts'!F188)</f>
        <v/>
      </c>
      <c r="G188" s="93" t="str">
        <f>IF('5. Contrasts'!G188="","",'5. Contrasts'!G188)</f>
        <v/>
      </c>
      <c r="H188" s="399" t="str">
        <f>IF('5. Contrasts'!H188="","",'5. Contrasts'!H188)</f>
        <v/>
      </c>
      <c r="I188" s="211" t="str">
        <f>IF('5. Contrasts'!I188="","",'5. Contrasts'!I188)</f>
        <v/>
      </c>
      <c r="J188" s="211" t="str">
        <f>IF('5. Contrasts'!J188="","",'5. Contrasts'!J188)</f>
        <v/>
      </c>
      <c r="K188" s="211" t="str">
        <f>IF('5. Contrasts'!K188="","",'5. Contrasts'!K188)</f>
        <v/>
      </c>
      <c r="L188" s="211" t="str">
        <f>IF('5. Contrasts'!L188="","",'5. Contrasts'!L188)</f>
        <v/>
      </c>
      <c r="M188" s="211" t="str">
        <f>IF('5. Contrasts'!M188="","",'5. Contrasts'!M188)</f>
        <v/>
      </c>
      <c r="N188" s="211" t="str">
        <f>IF('5. Contrasts'!N188="","",'5. Contrasts'!N188)</f>
        <v/>
      </c>
      <c r="O188" s="211" t="str">
        <f>IF('5. Contrasts'!O188="","",'5. Contrasts'!O188)</f>
        <v/>
      </c>
      <c r="P188" s="211" t="str">
        <f>IF('5. Contrasts'!P188="","",'5. Contrasts'!P188)</f>
        <v/>
      </c>
      <c r="Q188" s="211" t="str">
        <f>IF('5. Contrasts'!Q188="","",'5. Contrasts'!Q188)</f>
        <v/>
      </c>
      <c r="R188" s="211" t="str">
        <f>IF('5. Contrasts'!R188="","",'5. Contrasts'!R188)</f>
        <v/>
      </c>
      <c r="S188" s="211" t="str">
        <f>IF('5. Contrasts'!S188="","",'5. Contrasts'!S188)</f>
        <v/>
      </c>
      <c r="T188" s="211" t="str">
        <f>IF('5. Contrasts'!T188="","",'5. Contrasts'!T188)</f>
        <v/>
      </c>
      <c r="U188" s="211" t="str">
        <f>IF('5. Contrasts'!U188="","",'5. Contrasts'!U188)</f>
        <v/>
      </c>
      <c r="V188" s="211" t="str">
        <f>IF('5. Contrasts'!V188="","",'5. Contrasts'!V188)</f>
        <v/>
      </c>
      <c r="W188" s="211" t="str">
        <f>IF('5. Contrasts'!W188="","",'5. Contrasts'!W188)</f>
        <v/>
      </c>
      <c r="X188" s="211" t="str">
        <f>IF('5. Contrasts'!X188="","",'5. Contrasts'!X188)</f>
        <v/>
      </c>
      <c r="Y188" s="211" t="str">
        <f>IF('5. Contrasts'!Y188="","",'5. Contrasts'!Y188)</f>
        <v/>
      </c>
      <c r="Z188" s="585" t="str">
        <f>IF('5. Contrasts'!Z188="","",'5. Contrasts'!Z188)</f>
        <v/>
      </c>
      <c r="AA188" s="377">
        <f t="shared" si="107"/>
        <v>7</v>
      </c>
      <c r="AC188" s="599"/>
      <c r="AD188" s="81"/>
      <c r="AE188" s="345">
        <f t="shared" si="87"/>
        <v>0</v>
      </c>
      <c r="AF188" s="81"/>
      <c r="AG188" s="81"/>
      <c r="AH188" s="81"/>
      <c r="AI188" s="81"/>
      <c r="AJ188" s="81"/>
      <c r="AK188" s="81"/>
      <c r="AL188" s="81"/>
      <c r="AM188" s="81"/>
      <c r="AN188" s="345">
        <f t="shared" si="88"/>
        <v>0</v>
      </c>
      <c r="AO188" s="345">
        <f t="shared" si="108"/>
        <v>0</v>
      </c>
      <c r="AP188" s="619" t="str">
        <f t="shared" si="89"/>
        <v/>
      </c>
      <c r="AQ188" s="400"/>
      <c r="AR188" s="599"/>
      <c r="AS188" s="81"/>
      <c r="AT188" s="345">
        <f t="shared" si="109"/>
        <v>0</v>
      </c>
      <c r="AU188" s="81"/>
      <c r="AV188" s="81"/>
      <c r="AW188" s="81"/>
      <c r="AX188" s="81"/>
      <c r="AY188" s="81"/>
      <c r="AZ188" s="81"/>
      <c r="BA188" s="81"/>
      <c r="BB188" s="81"/>
      <c r="BC188" s="345">
        <f t="shared" si="110"/>
        <v>0</v>
      </c>
      <c r="BD188" s="345">
        <f t="shared" si="111"/>
        <v>0</v>
      </c>
      <c r="BE188" s="619" t="str">
        <f t="shared" si="112"/>
        <v/>
      </c>
      <c r="BF188" s="400"/>
      <c r="BG188" s="625" t="str">
        <f t="shared" si="90"/>
        <v/>
      </c>
      <c r="BH188" s="346" t="str">
        <f t="shared" si="91"/>
        <v/>
      </c>
      <c r="BI188" s="621"/>
      <c r="BJ188" s="400"/>
      <c r="BK188" s="599"/>
      <c r="BL188" s="81"/>
      <c r="BM188" s="347">
        <f t="shared" si="113"/>
        <v>0</v>
      </c>
      <c r="BN188" s="81"/>
      <c r="BO188" s="81"/>
      <c r="BP188" s="81"/>
      <c r="BQ188" s="81"/>
      <c r="BR188" s="81"/>
      <c r="BS188" s="81"/>
      <c r="BT188" s="81"/>
      <c r="BU188" s="81"/>
      <c r="BV188" s="347">
        <f t="shared" si="114"/>
        <v>0</v>
      </c>
      <c r="BW188" s="347">
        <f t="shared" si="115"/>
        <v>0</v>
      </c>
      <c r="BX188" s="631" t="str">
        <f t="shared" si="116"/>
        <v/>
      </c>
      <c r="BY188" s="400"/>
      <c r="BZ188" s="599"/>
      <c r="CA188" s="81"/>
      <c r="CB188" s="347">
        <f t="shared" si="117"/>
        <v>0</v>
      </c>
      <c r="CC188" s="81"/>
      <c r="CD188" s="81"/>
      <c r="CE188" s="81"/>
      <c r="CF188" s="81"/>
      <c r="CG188" s="81"/>
      <c r="CH188" s="81"/>
      <c r="CI188" s="81"/>
      <c r="CJ188" s="81"/>
      <c r="CK188" s="347">
        <f t="shared" si="118"/>
        <v>0</v>
      </c>
      <c r="CL188" s="347">
        <f t="shared" si="119"/>
        <v>0</v>
      </c>
      <c r="CM188" s="631" t="str">
        <f t="shared" si="120"/>
        <v/>
      </c>
      <c r="CN188" s="400"/>
      <c r="CO188" s="634" t="str">
        <f t="shared" si="121"/>
        <v/>
      </c>
      <c r="CP188" s="631" t="str">
        <f t="shared" si="122"/>
        <v/>
      </c>
    </row>
    <row r="189" spans="1:94" s="378" customFormat="1" ht="12.75" hidden="1" customHeight="1" x14ac:dyDescent="0.2">
      <c r="A189" s="547" t="str">
        <f>IF('5. Contrasts'!A189="","",'5. Contrasts'!A189)</f>
        <v/>
      </c>
      <c r="B189" s="211" t="str">
        <f>IF('5. Contrasts'!B189="","",'5. Contrasts'!B189)</f>
        <v/>
      </c>
      <c r="C189" s="211" t="str">
        <f>IF('5. Contrasts'!C189="","",'5. Contrasts'!C189)</f>
        <v/>
      </c>
      <c r="D189" s="91" t="str">
        <f>IF('5. Contrasts'!D189="","",'5. Contrasts'!D189)</f>
        <v/>
      </c>
      <c r="E189" s="212" t="str">
        <f>IF('5. Contrasts'!E189="","",'5. Contrasts'!E189)</f>
        <v>vs.</v>
      </c>
      <c r="F189" s="211" t="str">
        <f>IF('5. Contrasts'!F189="","",'5. Contrasts'!F189)</f>
        <v/>
      </c>
      <c r="G189" s="93" t="str">
        <f>IF('5. Contrasts'!G189="","",'5. Contrasts'!G189)</f>
        <v/>
      </c>
      <c r="H189" s="399" t="str">
        <f>IF('5. Contrasts'!H189="","",'5. Contrasts'!H189)</f>
        <v/>
      </c>
      <c r="I189" s="211" t="str">
        <f>IF('5. Contrasts'!I189="","",'5. Contrasts'!I189)</f>
        <v/>
      </c>
      <c r="J189" s="211" t="str">
        <f>IF('5. Contrasts'!J189="","",'5. Contrasts'!J189)</f>
        <v/>
      </c>
      <c r="K189" s="211" t="str">
        <f>IF('5. Contrasts'!K189="","",'5. Contrasts'!K189)</f>
        <v/>
      </c>
      <c r="L189" s="211" t="str">
        <f>IF('5. Contrasts'!L189="","",'5. Contrasts'!L189)</f>
        <v/>
      </c>
      <c r="M189" s="211" t="str">
        <f>IF('5. Contrasts'!M189="","",'5. Contrasts'!M189)</f>
        <v/>
      </c>
      <c r="N189" s="211" t="str">
        <f>IF('5. Contrasts'!N189="","",'5. Contrasts'!N189)</f>
        <v/>
      </c>
      <c r="O189" s="211" t="str">
        <f>IF('5. Contrasts'!O189="","",'5. Contrasts'!O189)</f>
        <v/>
      </c>
      <c r="P189" s="211" t="str">
        <f>IF('5. Contrasts'!P189="","",'5. Contrasts'!P189)</f>
        <v/>
      </c>
      <c r="Q189" s="211" t="str">
        <f>IF('5. Contrasts'!Q189="","",'5. Contrasts'!Q189)</f>
        <v/>
      </c>
      <c r="R189" s="211" t="str">
        <f>IF('5. Contrasts'!R189="","",'5. Contrasts'!R189)</f>
        <v/>
      </c>
      <c r="S189" s="211" t="str">
        <f>IF('5. Contrasts'!S189="","",'5. Contrasts'!S189)</f>
        <v/>
      </c>
      <c r="T189" s="211" t="str">
        <f>IF('5. Contrasts'!T189="","",'5. Contrasts'!T189)</f>
        <v/>
      </c>
      <c r="U189" s="211" t="str">
        <f>IF('5. Contrasts'!U189="","",'5. Contrasts'!U189)</f>
        <v/>
      </c>
      <c r="V189" s="211" t="str">
        <f>IF('5. Contrasts'!V189="","",'5. Contrasts'!V189)</f>
        <v/>
      </c>
      <c r="W189" s="211" t="str">
        <f>IF('5. Contrasts'!W189="","",'5. Contrasts'!W189)</f>
        <v/>
      </c>
      <c r="X189" s="211" t="str">
        <f>IF('5. Contrasts'!X189="","",'5. Contrasts'!X189)</f>
        <v/>
      </c>
      <c r="Y189" s="211" t="str">
        <f>IF('5. Contrasts'!Y189="","",'5. Contrasts'!Y189)</f>
        <v/>
      </c>
      <c r="Z189" s="585" t="str">
        <f>IF('5. Contrasts'!Z189="","",'5. Contrasts'!Z189)</f>
        <v/>
      </c>
      <c r="AA189" s="377">
        <f t="shared" si="107"/>
        <v>7</v>
      </c>
      <c r="AC189" s="599"/>
      <c r="AD189" s="81"/>
      <c r="AE189" s="345">
        <f t="shared" si="87"/>
        <v>0</v>
      </c>
      <c r="AF189" s="81"/>
      <c r="AG189" s="81"/>
      <c r="AH189" s="81"/>
      <c r="AI189" s="81"/>
      <c r="AJ189" s="81"/>
      <c r="AK189" s="81"/>
      <c r="AL189" s="81"/>
      <c r="AM189" s="81"/>
      <c r="AN189" s="345">
        <f t="shared" si="88"/>
        <v>0</v>
      </c>
      <c r="AO189" s="345">
        <f t="shared" si="108"/>
        <v>0</v>
      </c>
      <c r="AP189" s="619" t="str">
        <f t="shared" si="89"/>
        <v/>
      </c>
      <c r="AQ189" s="400"/>
      <c r="AR189" s="599"/>
      <c r="AS189" s="81"/>
      <c r="AT189" s="345">
        <f t="shared" si="109"/>
        <v>0</v>
      </c>
      <c r="AU189" s="81"/>
      <c r="AV189" s="81"/>
      <c r="AW189" s="81"/>
      <c r="AX189" s="81"/>
      <c r="AY189" s="81"/>
      <c r="AZ189" s="81"/>
      <c r="BA189" s="81"/>
      <c r="BB189" s="81"/>
      <c r="BC189" s="345">
        <f t="shared" si="110"/>
        <v>0</v>
      </c>
      <c r="BD189" s="345">
        <f t="shared" si="111"/>
        <v>0</v>
      </c>
      <c r="BE189" s="619" t="str">
        <f t="shared" si="112"/>
        <v/>
      </c>
      <c r="BF189" s="400"/>
      <c r="BG189" s="625" t="str">
        <f t="shared" si="90"/>
        <v/>
      </c>
      <c r="BH189" s="346" t="str">
        <f t="shared" si="91"/>
        <v/>
      </c>
      <c r="BI189" s="621"/>
      <c r="BJ189" s="400"/>
      <c r="BK189" s="599"/>
      <c r="BL189" s="81"/>
      <c r="BM189" s="347">
        <f t="shared" si="113"/>
        <v>0</v>
      </c>
      <c r="BN189" s="81"/>
      <c r="BO189" s="81"/>
      <c r="BP189" s="81"/>
      <c r="BQ189" s="81"/>
      <c r="BR189" s="81"/>
      <c r="BS189" s="81"/>
      <c r="BT189" s="81"/>
      <c r="BU189" s="81"/>
      <c r="BV189" s="347">
        <f t="shared" si="114"/>
        <v>0</v>
      </c>
      <c r="BW189" s="347">
        <f t="shared" si="115"/>
        <v>0</v>
      </c>
      <c r="BX189" s="631" t="str">
        <f t="shared" si="116"/>
        <v/>
      </c>
      <c r="BY189" s="400"/>
      <c r="BZ189" s="599"/>
      <c r="CA189" s="81"/>
      <c r="CB189" s="347">
        <f t="shared" si="117"/>
        <v>0</v>
      </c>
      <c r="CC189" s="81"/>
      <c r="CD189" s="81"/>
      <c r="CE189" s="81"/>
      <c r="CF189" s="81"/>
      <c r="CG189" s="81"/>
      <c r="CH189" s="81"/>
      <c r="CI189" s="81"/>
      <c r="CJ189" s="81"/>
      <c r="CK189" s="347">
        <f t="shared" si="118"/>
        <v>0</v>
      </c>
      <c r="CL189" s="347">
        <f t="shared" si="119"/>
        <v>0</v>
      </c>
      <c r="CM189" s="631" t="str">
        <f t="shared" si="120"/>
        <v/>
      </c>
      <c r="CN189" s="400"/>
      <c r="CO189" s="634" t="str">
        <f t="shared" si="121"/>
        <v/>
      </c>
      <c r="CP189" s="631" t="str">
        <f t="shared" si="122"/>
        <v/>
      </c>
    </row>
    <row r="190" spans="1:94" s="378" customFormat="1" ht="12.75" hidden="1" customHeight="1" x14ac:dyDescent="0.2">
      <c r="A190" s="547" t="str">
        <f>IF('5. Contrasts'!A190="","",'5. Contrasts'!A190)</f>
        <v/>
      </c>
      <c r="B190" s="211" t="str">
        <f>IF('5. Contrasts'!B190="","",'5. Contrasts'!B190)</f>
        <v/>
      </c>
      <c r="C190" s="211" t="str">
        <f>IF('5. Contrasts'!C190="","",'5. Contrasts'!C190)</f>
        <v/>
      </c>
      <c r="D190" s="91" t="str">
        <f>IF('5. Contrasts'!D190="","",'5. Contrasts'!D190)</f>
        <v/>
      </c>
      <c r="E190" s="212" t="str">
        <f>IF('5. Contrasts'!E190="","",'5. Contrasts'!E190)</f>
        <v>vs.</v>
      </c>
      <c r="F190" s="211" t="str">
        <f>IF('5. Contrasts'!F190="","",'5. Contrasts'!F190)</f>
        <v/>
      </c>
      <c r="G190" s="93" t="str">
        <f>IF('5. Contrasts'!G190="","",'5. Contrasts'!G190)</f>
        <v/>
      </c>
      <c r="H190" s="399" t="str">
        <f>IF('5. Contrasts'!H190="","",'5. Contrasts'!H190)</f>
        <v/>
      </c>
      <c r="I190" s="211" t="str">
        <f>IF('5. Contrasts'!I190="","",'5. Contrasts'!I190)</f>
        <v/>
      </c>
      <c r="J190" s="211" t="str">
        <f>IF('5. Contrasts'!J190="","",'5. Contrasts'!J190)</f>
        <v/>
      </c>
      <c r="K190" s="211" t="str">
        <f>IF('5. Contrasts'!K190="","",'5. Contrasts'!K190)</f>
        <v/>
      </c>
      <c r="L190" s="211" t="str">
        <f>IF('5. Contrasts'!L190="","",'5. Contrasts'!L190)</f>
        <v/>
      </c>
      <c r="M190" s="211" t="str">
        <f>IF('5. Contrasts'!M190="","",'5. Contrasts'!M190)</f>
        <v/>
      </c>
      <c r="N190" s="211" t="str">
        <f>IF('5. Contrasts'!N190="","",'5. Contrasts'!N190)</f>
        <v/>
      </c>
      <c r="O190" s="211" t="str">
        <f>IF('5. Contrasts'!O190="","",'5. Contrasts'!O190)</f>
        <v/>
      </c>
      <c r="P190" s="211" t="str">
        <f>IF('5. Contrasts'!P190="","",'5. Contrasts'!P190)</f>
        <v/>
      </c>
      <c r="Q190" s="211" t="str">
        <f>IF('5. Contrasts'!Q190="","",'5. Contrasts'!Q190)</f>
        <v/>
      </c>
      <c r="R190" s="211" t="str">
        <f>IF('5. Contrasts'!R190="","",'5. Contrasts'!R190)</f>
        <v/>
      </c>
      <c r="S190" s="211" t="str">
        <f>IF('5. Contrasts'!S190="","",'5. Contrasts'!S190)</f>
        <v/>
      </c>
      <c r="T190" s="211" t="str">
        <f>IF('5. Contrasts'!T190="","",'5. Contrasts'!T190)</f>
        <v/>
      </c>
      <c r="U190" s="211" t="str">
        <f>IF('5. Contrasts'!U190="","",'5. Contrasts'!U190)</f>
        <v/>
      </c>
      <c r="V190" s="211" t="str">
        <f>IF('5. Contrasts'!V190="","",'5. Contrasts'!V190)</f>
        <v/>
      </c>
      <c r="W190" s="211" t="str">
        <f>IF('5. Contrasts'!W190="","",'5. Contrasts'!W190)</f>
        <v/>
      </c>
      <c r="X190" s="211" t="str">
        <f>IF('5. Contrasts'!X190="","",'5. Contrasts'!X190)</f>
        <v/>
      </c>
      <c r="Y190" s="211" t="str">
        <f>IF('5. Contrasts'!Y190="","",'5. Contrasts'!Y190)</f>
        <v/>
      </c>
      <c r="Z190" s="585" t="str">
        <f>IF('5. Contrasts'!Z190="","",'5. Contrasts'!Z190)</f>
        <v/>
      </c>
      <c r="AA190" s="377">
        <f t="shared" si="107"/>
        <v>7</v>
      </c>
      <c r="AC190" s="599"/>
      <c r="AD190" s="81"/>
      <c r="AE190" s="345">
        <f t="shared" si="87"/>
        <v>0</v>
      </c>
      <c r="AF190" s="81"/>
      <c r="AG190" s="81"/>
      <c r="AH190" s="81"/>
      <c r="AI190" s="81"/>
      <c r="AJ190" s="81"/>
      <c r="AK190" s="81"/>
      <c r="AL190" s="81"/>
      <c r="AM190" s="81"/>
      <c r="AN190" s="345">
        <f t="shared" si="88"/>
        <v>0</v>
      </c>
      <c r="AO190" s="345">
        <f t="shared" si="108"/>
        <v>0</v>
      </c>
      <c r="AP190" s="619" t="str">
        <f t="shared" si="89"/>
        <v/>
      </c>
      <c r="AQ190" s="400"/>
      <c r="AR190" s="599"/>
      <c r="AS190" s="81"/>
      <c r="AT190" s="345">
        <f t="shared" si="109"/>
        <v>0</v>
      </c>
      <c r="AU190" s="81"/>
      <c r="AV190" s="81"/>
      <c r="AW190" s="81"/>
      <c r="AX190" s="81"/>
      <c r="AY190" s="81"/>
      <c r="AZ190" s="81"/>
      <c r="BA190" s="81"/>
      <c r="BB190" s="81"/>
      <c r="BC190" s="345">
        <f t="shared" si="110"/>
        <v>0</v>
      </c>
      <c r="BD190" s="345">
        <f t="shared" si="111"/>
        <v>0</v>
      </c>
      <c r="BE190" s="619" t="str">
        <f t="shared" si="112"/>
        <v/>
      </c>
      <c r="BF190" s="400"/>
      <c r="BG190" s="625" t="str">
        <f t="shared" si="90"/>
        <v/>
      </c>
      <c r="BH190" s="346" t="str">
        <f t="shared" si="91"/>
        <v/>
      </c>
      <c r="BI190" s="621"/>
      <c r="BJ190" s="400"/>
      <c r="BK190" s="599"/>
      <c r="BL190" s="81"/>
      <c r="BM190" s="347">
        <f t="shared" si="113"/>
        <v>0</v>
      </c>
      <c r="BN190" s="81"/>
      <c r="BO190" s="81"/>
      <c r="BP190" s="81"/>
      <c r="BQ190" s="81"/>
      <c r="BR190" s="81"/>
      <c r="BS190" s="81"/>
      <c r="BT190" s="81"/>
      <c r="BU190" s="81"/>
      <c r="BV190" s="347">
        <f t="shared" si="114"/>
        <v>0</v>
      </c>
      <c r="BW190" s="347">
        <f t="shared" si="115"/>
        <v>0</v>
      </c>
      <c r="BX190" s="631" t="str">
        <f t="shared" si="116"/>
        <v/>
      </c>
      <c r="BY190" s="400"/>
      <c r="BZ190" s="599"/>
      <c r="CA190" s="81"/>
      <c r="CB190" s="347">
        <f t="shared" si="117"/>
        <v>0</v>
      </c>
      <c r="CC190" s="81"/>
      <c r="CD190" s="81"/>
      <c r="CE190" s="81"/>
      <c r="CF190" s="81"/>
      <c r="CG190" s="81"/>
      <c r="CH190" s="81"/>
      <c r="CI190" s="81"/>
      <c r="CJ190" s="81"/>
      <c r="CK190" s="347">
        <f t="shared" si="118"/>
        <v>0</v>
      </c>
      <c r="CL190" s="347">
        <f t="shared" si="119"/>
        <v>0</v>
      </c>
      <c r="CM190" s="631" t="str">
        <f t="shared" si="120"/>
        <v/>
      </c>
      <c r="CN190" s="400"/>
      <c r="CO190" s="634" t="str">
        <f t="shared" si="121"/>
        <v/>
      </c>
      <c r="CP190" s="631" t="str">
        <f t="shared" si="122"/>
        <v/>
      </c>
    </row>
    <row r="191" spans="1:94" s="378" customFormat="1" ht="12.75" hidden="1" customHeight="1" x14ac:dyDescent="0.2">
      <c r="A191" s="547" t="str">
        <f>IF('5. Contrasts'!A191="","",'5. Contrasts'!A191)</f>
        <v/>
      </c>
      <c r="B191" s="211" t="str">
        <f>IF('5. Contrasts'!B191="","",'5. Contrasts'!B191)</f>
        <v/>
      </c>
      <c r="C191" s="211" t="str">
        <f>IF('5. Contrasts'!C191="","",'5. Contrasts'!C191)</f>
        <v/>
      </c>
      <c r="D191" s="91" t="str">
        <f>IF('5. Contrasts'!D191="","",'5. Contrasts'!D191)</f>
        <v/>
      </c>
      <c r="E191" s="212" t="str">
        <f>IF('5. Contrasts'!E191="","",'5. Contrasts'!E191)</f>
        <v>vs.</v>
      </c>
      <c r="F191" s="211" t="str">
        <f>IF('5. Contrasts'!F191="","",'5. Contrasts'!F191)</f>
        <v/>
      </c>
      <c r="G191" s="93" t="str">
        <f>IF('5. Contrasts'!G191="","",'5. Contrasts'!G191)</f>
        <v/>
      </c>
      <c r="H191" s="399" t="str">
        <f>IF('5. Contrasts'!H191="","",'5. Contrasts'!H191)</f>
        <v/>
      </c>
      <c r="I191" s="211" t="str">
        <f>IF('5. Contrasts'!I191="","",'5. Contrasts'!I191)</f>
        <v/>
      </c>
      <c r="J191" s="211" t="str">
        <f>IF('5. Contrasts'!J191="","",'5. Contrasts'!J191)</f>
        <v/>
      </c>
      <c r="K191" s="211" t="str">
        <f>IF('5. Contrasts'!K191="","",'5. Contrasts'!K191)</f>
        <v/>
      </c>
      <c r="L191" s="211" t="str">
        <f>IF('5. Contrasts'!L191="","",'5. Contrasts'!L191)</f>
        <v/>
      </c>
      <c r="M191" s="211" t="str">
        <f>IF('5. Contrasts'!M191="","",'5. Contrasts'!M191)</f>
        <v/>
      </c>
      <c r="N191" s="211" t="str">
        <f>IF('5. Contrasts'!N191="","",'5. Contrasts'!N191)</f>
        <v/>
      </c>
      <c r="O191" s="211" t="str">
        <f>IF('5. Contrasts'!O191="","",'5. Contrasts'!O191)</f>
        <v/>
      </c>
      <c r="P191" s="211" t="str">
        <f>IF('5. Contrasts'!P191="","",'5. Contrasts'!P191)</f>
        <v/>
      </c>
      <c r="Q191" s="211" t="str">
        <f>IF('5. Contrasts'!Q191="","",'5. Contrasts'!Q191)</f>
        <v/>
      </c>
      <c r="R191" s="211" t="str">
        <f>IF('5. Contrasts'!R191="","",'5. Contrasts'!R191)</f>
        <v/>
      </c>
      <c r="S191" s="211" t="str">
        <f>IF('5. Contrasts'!S191="","",'5. Contrasts'!S191)</f>
        <v/>
      </c>
      <c r="T191" s="211" t="str">
        <f>IF('5. Contrasts'!T191="","",'5. Contrasts'!T191)</f>
        <v/>
      </c>
      <c r="U191" s="211" t="str">
        <f>IF('5. Contrasts'!U191="","",'5. Contrasts'!U191)</f>
        <v/>
      </c>
      <c r="V191" s="211" t="str">
        <f>IF('5. Contrasts'!V191="","",'5. Contrasts'!V191)</f>
        <v/>
      </c>
      <c r="W191" s="211" t="str">
        <f>IF('5. Contrasts'!W191="","",'5. Contrasts'!W191)</f>
        <v/>
      </c>
      <c r="X191" s="211" t="str">
        <f>IF('5. Contrasts'!X191="","",'5. Contrasts'!X191)</f>
        <v/>
      </c>
      <c r="Y191" s="211" t="str">
        <f>IF('5. Contrasts'!Y191="","",'5. Contrasts'!Y191)</f>
        <v/>
      </c>
      <c r="Z191" s="585" t="str">
        <f>IF('5. Contrasts'!Z191="","",'5. Contrasts'!Z191)</f>
        <v/>
      </c>
      <c r="AA191" s="377">
        <f t="shared" si="107"/>
        <v>7</v>
      </c>
      <c r="AC191" s="599"/>
      <c r="AD191" s="81"/>
      <c r="AE191" s="345">
        <f t="shared" si="87"/>
        <v>0</v>
      </c>
      <c r="AF191" s="81"/>
      <c r="AG191" s="81"/>
      <c r="AH191" s="81"/>
      <c r="AI191" s="81"/>
      <c r="AJ191" s="81"/>
      <c r="AK191" s="81"/>
      <c r="AL191" s="81"/>
      <c r="AM191" s="81"/>
      <c r="AN191" s="345">
        <f t="shared" si="88"/>
        <v>0</v>
      </c>
      <c r="AO191" s="345">
        <f t="shared" si="108"/>
        <v>0</v>
      </c>
      <c r="AP191" s="619" t="str">
        <f t="shared" si="89"/>
        <v/>
      </c>
      <c r="AQ191" s="400"/>
      <c r="AR191" s="599"/>
      <c r="AS191" s="81"/>
      <c r="AT191" s="345">
        <f t="shared" si="109"/>
        <v>0</v>
      </c>
      <c r="AU191" s="81"/>
      <c r="AV191" s="81"/>
      <c r="AW191" s="81"/>
      <c r="AX191" s="81"/>
      <c r="AY191" s="81"/>
      <c r="AZ191" s="81"/>
      <c r="BA191" s="81"/>
      <c r="BB191" s="81"/>
      <c r="BC191" s="345">
        <f t="shared" si="110"/>
        <v>0</v>
      </c>
      <c r="BD191" s="345">
        <f t="shared" si="111"/>
        <v>0</v>
      </c>
      <c r="BE191" s="619" t="str">
        <f t="shared" si="112"/>
        <v/>
      </c>
      <c r="BF191" s="400"/>
      <c r="BG191" s="625" t="str">
        <f t="shared" si="90"/>
        <v/>
      </c>
      <c r="BH191" s="346" t="str">
        <f t="shared" si="91"/>
        <v/>
      </c>
      <c r="BI191" s="621"/>
      <c r="BJ191" s="400"/>
      <c r="BK191" s="599"/>
      <c r="BL191" s="81"/>
      <c r="BM191" s="347">
        <f t="shared" si="113"/>
        <v>0</v>
      </c>
      <c r="BN191" s="81"/>
      <c r="BO191" s="81"/>
      <c r="BP191" s="81"/>
      <c r="BQ191" s="81"/>
      <c r="BR191" s="81"/>
      <c r="BS191" s="81"/>
      <c r="BT191" s="81"/>
      <c r="BU191" s="81"/>
      <c r="BV191" s="347">
        <f t="shared" si="114"/>
        <v>0</v>
      </c>
      <c r="BW191" s="347">
        <f t="shared" si="115"/>
        <v>0</v>
      </c>
      <c r="BX191" s="631" t="str">
        <f t="shared" si="116"/>
        <v/>
      </c>
      <c r="BY191" s="400"/>
      <c r="BZ191" s="599"/>
      <c r="CA191" s="81"/>
      <c r="CB191" s="347">
        <f t="shared" si="117"/>
        <v>0</v>
      </c>
      <c r="CC191" s="81"/>
      <c r="CD191" s="81"/>
      <c r="CE191" s="81"/>
      <c r="CF191" s="81"/>
      <c r="CG191" s="81"/>
      <c r="CH191" s="81"/>
      <c r="CI191" s="81"/>
      <c r="CJ191" s="81"/>
      <c r="CK191" s="347">
        <f t="shared" si="118"/>
        <v>0</v>
      </c>
      <c r="CL191" s="347">
        <f t="shared" si="119"/>
        <v>0</v>
      </c>
      <c r="CM191" s="631" t="str">
        <f t="shared" si="120"/>
        <v/>
      </c>
      <c r="CN191" s="400"/>
      <c r="CO191" s="634" t="str">
        <f t="shared" si="121"/>
        <v/>
      </c>
      <c r="CP191" s="631" t="str">
        <f t="shared" si="122"/>
        <v/>
      </c>
    </row>
    <row r="192" spans="1:94" s="378" customFormat="1" ht="12.75" hidden="1" customHeight="1" x14ac:dyDescent="0.2">
      <c r="A192" s="547" t="str">
        <f>IF('5. Contrasts'!A192="","",'5. Contrasts'!A192)</f>
        <v/>
      </c>
      <c r="B192" s="211" t="str">
        <f>IF('5. Contrasts'!B192="","",'5. Contrasts'!B192)</f>
        <v/>
      </c>
      <c r="C192" s="211" t="str">
        <f>IF('5. Contrasts'!C192="","",'5. Contrasts'!C192)</f>
        <v/>
      </c>
      <c r="D192" s="91" t="str">
        <f>IF('5. Contrasts'!D192="","",'5. Contrasts'!D192)</f>
        <v/>
      </c>
      <c r="E192" s="212" t="str">
        <f>IF('5. Contrasts'!E192="","",'5. Contrasts'!E192)</f>
        <v>vs.</v>
      </c>
      <c r="F192" s="211" t="str">
        <f>IF('5. Contrasts'!F192="","",'5. Contrasts'!F192)</f>
        <v/>
      </c>
      <c r="G192" s="93" t="str">
        <f>IF('5. Contrasts'!G192="","",'5. Contrasts'!G192)</f>
        <v/>
      </c>
      <c r="H192" s="399" t="str">
        <f>IF('5. Contrasts'!H192="","",'5. Contrasts'!H192)</f>
        <v/>
      </c>
      <c r="I192" s="211" t="str">
        <f>IF('5. Contrasts'!I192="","",'5. Contrasts'!I192)</f>
        <v/>
      </c>
      <c r="J192" s="211" t="str">
        <f>IF('5. Contrasts'!J192="","",'5. Contrasts'!J192)</f>
        <v/>
      </c>
      <c r="K192" s="211" t="str">
        <f>IF('5. Contrasts'!K192="","",'5. Contrasts'!K192)</f>
        <v/>
      </c>
      <c r="L192" s="211" t="str">
        <f>IF('5. Contrasts'!L192="","",'5. Contrasts'!L192)</f>
        <v/>
      </c>
      <c r="M192" s="211" t="str">
        <f>IF('5. Contrasts'!M192="","",'5. Contrasts'!M192)</f>
        <v/>
      </c>
      <c r="N192" s="211" t="str">
        <f>IF('5. Contrasts'!N192="","",'5. Contrasts'!N192)</f>
        <v/>
      </c>
      <c r="O192" s="211" t="str">
        <f>IF('5. Contrasts'!O192="","",'5. Contrasts'!O192)</f>
        <v/>
      </c>
      <c r="P192" s="211" t="str">
        <f>IF('5. Contrasts'!P192="","",'5. Contrasts'!P192)</f>
        <v/>
      </c>
      <c r="Q192" s="211" t="str">
        <f>IF('5. Contrasts'!Q192="","",'5. Contrasts'!Q192)</f>
        <v/>
      </c>
      <c r="R192" s="211" t="str">
        <f>IF('5. Contrasts'!R192="","",'5. Contrasts'!R192)</f>
        <v/>
      </c>
      <c r="S192" s="211" t="str">
        <f>IF('5. Contrasts'!S192="","",'5. Contrasts'!S192)</f>
        <v/>
      </c>
      <c r="T192" s="211" t="str">
        <f>IF('5. Contrasts'!T192="","",'5. Contrasts'!T192)</f>
        <v/>
      </c>
      <c r="U192" s="211" t="str">
        <f>IF('5. Contrasts'!U192="","",'5. Contrasts'!U192)</f>
        <v/>
      </c>
      <c r="V192" s="211" t="str">
        <f>IF('5. Contrasts'!V192="","",'5. Contrasts'!V192)</f>
        <v/>
      </c>
      <c r="W192" s="211" t="str">
        <f>IF('5. Contrasts'!W192="","",'5. Contrasts'!W192)</f>
        <v/>
      </c>
      <c r="X192" s="211" t="str">
        <f>IF('5. Contrasts'!X192="","",'5. Contrasts'!X192)</f>
        <v/>
      </c>
      <c r="Y192" s="211" t="str">
        <f>IF('5. Contrasts'!Y192="","",'5. Contrasts'!Y192)</f>
        <v/>
      </c>
      <c r="Z192" s="585" t="str">
        <f>IF('5. Contrasts'!Z192="","",'5. Contrasts'!Z192)</f>
        <v/>
      </c>
      <c r="AA192" s="377">
        <f t="shared" si="107"/>
        <v>7</v>
      </c>
      <c r="AC192" s="599"/>
      <c r="AD192" s="81"/>
      <c r="AE192" s="345">
        <f t="shared" si="87"/>
        <v>0</v>
      </c>
      <c r="AF192" s="81"/>
      <c r="AG192" s="81"/>
      <c r="AH192" s="81"/>
      <c r="AI192" s="81"/>
      <c r="AJ192" s="81"/>
      <c r="AK192" s="81"/>
      <c r="AL192" s="81"/>
      <c r="AM192" s="81"/>
      <c r="AN192" s="345">
        <f t="shared" si="88"/>
        <v>0</v>
      </c>
      <c r="AO192" s="345">
        <f t="shared" si="108"/>
        <v>0</v>
      </c>
      <c r="AP192" s="619" t="str">
        <f t="shared" si="89"/>
        <v/>
      </c>
      <c r="AQ192" s="400"/>
      <c r="AR192" s="599"/>
      <c r="AS192" s="81"/>
      <c r="AT192" s="345">
        <f t="shared" si="109"/>
        <v>0</v>
      </c>
      <c r="AU192" s="81"/>
      <c r="AV192" s="81"/>
      <c r="AW192" s="81"/>
      <c r="AX192" s="81"/>
      <c r="AY192" s="81"/>
      <c r="AZ192" s="81"/>
      <c r="BA192" s="81"/>
      <c r="BB192" s="81"/>
      <c r="BC192" s="345">
        <f t="shared" si="110"/>
        <v>0</v>
      </c>
      <c r="BD192" s="345">
        <f t="shared" si="111"/>
        <v>0</v>
      </c>
      <c r="BE192" s="619" t="str">
        <f t="shared" si="112"/>
        <v/>
      </c>
      <c r="BF192" s="400"/>
      <c r="BG192" s="625" t="str">
        <f t="shared" si="90"/>
        <v/>
      </c>
      <c r="BH192" s="346" t="str">
        <f t="shared" si="91"/>
        <v/>
      </c>
      <c r="BI192" s="621"/>
      <c r="BJ192" s="400"/>
      <c r="BK192" s="599"/>
      <c r="BL192" s="81"/>
      <c r="BM192" s="347">
        <f t="shared" si="113"/>
        <v>0</v>
      </c>
      <c r="BN192" s="81"/>
      <c r="BO192" s="81"/>
      <c r="BP192" s="81"/>
      <c r="BQ192" s="81"/>
      <c r="BR192" s="81"/>
      <c r="BS192" s="81"/>
      <c r="BT192" s="81"/>
      <c r="BU192" s="81"/>
      <c r="BV192" s="347">
        <f t="shared" si="114"/>
        <v>0</v>
      </c>
      <c r="BW192" s="347">
        <f t="shared" si="115"/>
        <v>0</v>
      </c>
      <c r="BX192" s="631" t="str">
        <f t="shared" si="116"/>
        <v/>
      </c>
      <c r="BY192" s="400"/>
      <c r="BZ192" s="599"/>
      <c r="CA192" s="81"/>
      <c r="CB192" s="347">
        <f t="shared" si="117"/>
        <v>0</v>
      </c>
      <c r="CC192" s="81"/>
      <c r="CD192" s="81"/>
      <c r="CE192" s="81"/>
      <c r="CF192" s="81"/>
      <c r="CG192" s="81"/>
      <c r="CH192" s="81"/>
      <c r="CI192" s="81"/>
      <c r="CJ192" s="81"/>
      <c r="CK192" s="347">
        <f t="shared" si="118"/>
        <v>0</v>
      </c>
      <c r="CL192" s="347">
        <f t="shared" si="119"/>
        <v>0</v>
      </c>
      <c r="CM192" s="631" t="str">
        <f t="shared" si="120"/>
        <v/>
      </c>
      <c r="CN192" s="400"/>
      <c r="CO192" s="634" t="str">
        <f t="shared" si="121"/>
        <v/>
      </c>
      <c r="CP192" s="631" t="str">
        <f t="shared" si="122"/>
        <v/>
      </c>
    </row>
    <row r="193" spans="1:94" s="378" customFormat="1" ht="12.75" hidden="1" customHeight="1" x14ac:dyDescent="0.2">
      <c r="A193" s="547" t="str">
        <f>IF('5. Contrasts'!A193="","",'5. Contrasts'!A193)</f>
        <v/>
      </c>
      <c r="B193" s="211" t="str">
        <f>IF('5. Contrasts'!B193="","",'5. Contrasts'!B193)</f>
        <v/>
      </c>
      <c r="C193" s="211" t="str">
        <f>IF('5. Contrasts'!C193="","",'5. Contrasts'!C193)</f>
        <v/>
      </c>
      <c r="D193" s="91" t="str">
        <f>IF('5. Contrasts'!D193="","",'5. Contrasts'!D193)</f>
        <v/>
      </c>
      <c r="E193" s="212" t="str">
        <f>IF('5. Contrasts'!E193="","",'5. Contrasts'!E193)</f>
        <v>vs.</v>
      </c>
      <c r="F193" s="211" t="str">
        <f>IF('5. Contrasts'!F193="","",'5. Contrasts'!F193)</f>
        <v/>
      </c>
      <c r="G193" s="93" t="str">
        <f>IF('5. Contrasts'!G193="","",'5. Contrasts'!G193)</f>
        <v/>
      </c>
      <c r="H193" s="399" t="str">
        <f>IF('5. Contrasts'!H193="","",'5. Contrasts'!H193)</f>
        <v/>
      </c>
      <c r="I193" s="211" t="str">
        <f>IF('5. Contrasts'!I193="","",'5. Contrasts'!I193)</f>
        <v/>
      </c>
      <c r="J193" s="211" t="str">
        <f>IF('5. Contrasts'!J193="","",'5. Contrasts'!J193)</f>
        <v/>
      </c>
      <c r="K193" s="211" t="str">
        <f>IF('5. Contrasts'!K193="","",'5. Contrasts'!K193)</f>
        <v/>
      </c>
      <c r="L193" s="211" t="str">
        <f>IF('5. Contrasts'!L193="","",'5. Contrasts'!L193)</f>
        <v/>
      </c>
      <c r="M193" s="211" t="str">
        <f>IF('5. Contrasts'!M193="","",'5. Contrasts'!M193)</f>
        <v/>
      </c>
      <c r="N193" s="211" t="str">
        <f>IF('5. Contrasts'!N193="","",'5. Contrasts'!N193)</f>
        <v/>
      </c>
      <c r="O193" s="211" t="str">
        <f>IF('5. Contrasts'!O193="","",'5. Contrasts'!O193)</f>
        <v/>
      </c>
      <c r="P193" s="211" t="str">
        <f>IF('5. Contrasts'!P193="","",'5. Contrasts'!P193)</f>
        <v/>
      </c>
      <c r="Q193" s="211" t="str">
        <f>IF('5. Contrasts'!Q193="","",'5. Contrasts'!Q193)</f>
        <v/>
      </c>
      <c r="R193" s="211" t="str">
        <f>IF('5. Contrasts'!R193="","",'5. Contrasts'!R193)</f>
        <v/>
      </c>
      <c r="S193" s="211" t="str">
        <f>IF('5. Contrasts'!S193="","",'5. Contrasts'!S193)</f>
        <v/>
      </c>
      <c r="T193" s="211" t="str">
        <f>IF('5. Contrasts'!T193="","",'5. Contrasts'!T193)</f>
        <v/>
      </c>
      <c r="U193" s="211" t="str">
        <f>IF('5. Contrasts'!U193="","",'5. Contrasts'!U193)</f>
        <v/>
      </c>
      <c r="V193" s="211" t="str">
        <f>IF('5. Contrasts'!V193="","",'5. Contrasts'!V193)</f>
        <v/>
      </c>
      <c r="W193" s="211" t="str">
        <f>IF('5. Contrasts'!W193="","",'5. Contrasts'!W193)</f>
        <v/>
      </c>
      <c r="X193" s="211" t="str">
        <f>IF('5. Contrasts'!X193="","",'5. Contrasts'!X193)</f>
        <v/>
      </c>
      <c r="Y193" s="211" t="str">
        <f>IF('5. Contrasts'!Y193="","",'5. Contrasts'!Y193)</f>
        <v/>
      </c>
      <c r="Z193" s="585" t="str">
        <f>IF('5. Contrasts'!Z193="","",'5. Contrasts'!Z193)</f>
        <v/>
      </c>
      <c r="AA193" s="377">
        <f t="shared" si="107"/>
        <v>7</v>
      </c>
      <c r="AC193" s="599"/>
      <c r="AD193" s="81"/>
      <c r="AE193" s="345">
        <f t="shared" si="87"/>
        <v>0</v>
      </c>
      <c r="AF193" s="81"/>
      <c r="AG193" s="81"/>
      <c r="AH193" s="81"/>
      <c r="AI193" s="81"/>
      <c r="AJ193" s="81"/>
      <c r="AK193" s="81"/>
      <c r="AL193" s="81"/>
      <c r="AM193" s="81"/>
      <c r="AN193" s="345">
        <f t="shared" si="88"/>
        <v>0</v>
      </c>
      <c r="AO193" s="345">
        <f t="shared" si="108"/>
        <v>0</v>
      </c>
      <c r="AP193" s="619" t="str">
        <f t="shared" si="89"/>
        <v/>
      </c>
      <c r="AQ193" s="400"/>
      <c r="AR193" s="599"/>
      <c r="AS193" s="81"/>
      <c r="AT193" s="345">
        <f t="shared" si="109"/>
        <v>0</v>
      </c>
      <c r="AU193" s="81"/>
      <c r="AV193" s="81"/>
      <c r="AW193" s="81"/>
      <c r="AX193" s="81"/>
      <c r="AY193" s="81"/>
      <c r="AZ193" s="81"/>
      <c r="BA193" s="81"/>
      <c r="BB193" s="81"/>
      <c r="BC193" s="345">
        <f t="shared" si="110"/>
        <v>0</v>
      </c>
      <c r="BD193" s="345">
        <f t="shared" si="111"/>
        <v>0</v>
      </c>
      <c r="BE193" s="619" t="str">
        <f t="shared" si="112"/>
        <v/>
      </c>
      <c r="BF193" s="400"/>
      <c r="BG193" s="625" t="str">
        <f t="shared" si="90"/>
        <v/>
      </c>
      <c r="BH193" s="346" t="str">
        <f t="shared" si="91"/>
        <v/>
      </c>
      <c r="BI193" s="621"/>
      <c r="BJ193" s="400"/>
      <c r="BK193" s="599"/>
      <c r="BL193" s="81"/>
      <c r="BM193" s="347">
        <f t="shared" si="113"/>
        <v>0</v>
      </c>
      <c r="BN193" s="81"/>
      <c r="BO193" s="81"/>
      <c r="BP193" s="81"/>
      <c r="BQ193" s="81"/>
      <c r="BR193" s="81"/>
      <c r="BS193" s="81"/>
      <c r="BT193" s="81"/>
      <c r="BU193" s="81"/>
      <c r="BV193" s="347">
        <f t="shared" si="114"/>
        <v>0</v>
      </c>
      <c r="BW193" s="347">
        <f t="shared" si="115"/>
        <v>0</v>
      </c>
      <c r="BX193" s="631" t="str">
        <f t="shared" si="116"/>
        <v/>
      </c>
      <c r="BY193" s="400"/>
      <c r="BZ193" s="599"/>
      <c r="CA193" s="81"/>
      <c r="CB193" s="347">
        <f t="shared" si="117"/>
        <v>0</v>
      </c>
      <c r="CC193" s="81"/>
      <c r="CD193" s="81"/>
      <c r="CE193" s="81"/>
      <c r="CF193" s="81"/>
      <c r="CG193" s="81"/>
      <c r="CH193" s="81"/>
      <c r="CI193" s="81"/>
      <c r="CJ193" s="81"/>
      <c r="CK193" s="347">
        <f t="shared" si="118"/>
        <v>0</v>
      </c>
      <c r="CL193" s="347">
        <f t="shared" si="119"/>
        <v>0</v>
      </c>
      <c r="CM193" s="631" t="str">
        <f t="shared" si="120"/>
        <v/>
      </c>
      <c r="CN193" s="400"/>
      <c r="CO193" s="634" t="str">
        <f t="shared" si="121"/>
        <v/>
      </c>
      <c r="CP193" s="631" t="str">
        <f t="shared" si="122"/>
        <v/>
      </c>
    </row>
    <row r="194" spans="1:94" s="378" customFormat="1" ht="12.75" hidden="1" customHeight="1" x14ac:dyDescent="0.2">
      <c r="A194" s="547" t="str">
        <f>IF('5. Contrasts'!A194="","",'5. Contrasts'!A194)</f>
        <v/>
      </c>
      <c r="B194" s="211" t="str">
        <f>IF('5. Contrasts'!B194="","",'5. Contrasts'!B194)</f>
        <v/>
      </c>
      <c r="C194" s="211" t="str">
        <f>IF('5. Contrasts'!C194="","",'5. Contrasts'!C194)</f>
        <v/>
      </c>
      <c r="D194" s="91" t="str">
        <f>IF('5. Contrasts'!D194="","",'5. Contrasts'!D194)</f>
        <v/>
      </c>
      <c r="E194" s="212" t="str">
        <f>IF('5. Contrasts'!E194="","",'5. Contrasts'!E194)</f>
        <v>vs.</v>
      </c>
      <c r="F194" s="211" t="str">
        <f>IF('5. Contrasts'!F194="","",'5. Contrasts'!F194)</f>
        <v/>
      </c>
      <c r="G194" s="93" t="str">
        <f>IF('5. Contrasts'!G194="","",'5. Contrasts'!G194)</f>
        <v/>
      </c>
      <c r="H194" s="399" t="str">
        <f>IF('5. Contrasts'!H194="","",'5. Contrasts'!H194)</f>
        <v/>
      </c>
      <c r="I194" s="211" t="str">
        <f>IF('5. Contrasts'!I194="","",'5. Contrasts'!I194)</f>
        <v/>
      </c>
      <c r="J194" s="211" t="str">
        <f>IF('5. Contrasts'!J194="","",'5. Contrasts'!J194)</f>
        <v/>
      </c>
      <c r="K194" s="211" t="str">
        <f>IF('5. Contrasts'!K194="","",'5. Contrasts'!K194)</f>
        <v/>
      </c>
      <c r="L194" s="211" t="str">
        <f>IF('5. Contrasts'!L194="","",'5. Contrasts'!L194)</f>
        <v/>
      </c>
      <c r="M194" s="211" t="str">
        <f>IF('5. Contrasts'!M194="","",'5. Contrasts'!M194)</f>
        <v/>
      </c>
      <c r="N194" s="211" t="str">
        <f>IF('5. Contrasts'!N194="","",'5. Contrasts'!N194)</f>
        <v/>
      </c>
      <c r="O194" s="211" t="str">
        <f>IF('5. Contrasts'!O194="","",'5. Contrasts'!O194)</f>
        <v/>
      </c>
      <c r="P194" s="211" t="str">
        <f>IF('5. Contrasts'!P194="","",'5. Contrasts'!P194)</f>
        <v/>
      </c>
      <c r="Q194" s="211" t="str">
        <f>IF('5. Contrasts'!Q194="","",'5. Contrasts'!Q194)</f>
        <v/>
      </c>
      <c r="R194" s="211" t="str">
        <f>IF('5. Contrasts'!R194="","",'5. Contrasts'!R194)</f>
        <v/>
      </c>
      <c r="S194" s="211" t="str">
        <f>IF('5. Contrasts'!S194="","",'5. Contrasts'!S194)</f>
        <v/>
      </c>
      <c r="T194" s="211" t="str">
        <f>IF('5. Contrasts'!T194="","",'5. Contrasts'!T194)</f>
        <v/>
      </c>
      <c r="U194" s="211" t="str">
        <f>IF('5. Contrasts'!U194="","",'5. Contrasts'!U194)</f>
        <v/>
      </c>
      <c r="V194" s="211" t="str">
        <f>IF('5. Contrasts'!V194="","",'5. Contrasts'!V194)</f>
        <v/>
      </c>
      <c r="W194" s="211" t="str">
        <f>IF('5. Contrasts'!W194="","",'5. Contrasts'!W194)</f>
        <v/>
      </c>
      <c r="X194" s="211" t="str">
        <f>IF('5. Contrasts'!X194="","",'5. Contrasts'!X194)</f>
        <v/>
      </c>
      <c r="Y194" s="211" t="str">
        <f>IF('5. Contrasts'!Y194="","",'5. Contrasts'!Y194)</f>
        <v/>
      </c>
      <c r="Z194" s="585" t="str">
        <f>IF('5. Contrasts'!Z194="","",'5. Contrasts'!Z194)</f>
        <v/>
      </c>
      <c r="AA194" s="377">
        <f t="shared" si="107"/>
        <v>7</v>
      </c>
      <c r="AC194" s="599"/>
      <c r="AD194" s="81"/>
      <c r="AE194" s="345">
        <f t="shared" si="87"/>
        <v>0</v>
      </c>
      <c r="AF194" s="81"/>
      <c r="AG194" s="81"/>
      <c r="AH194" s="81"/>
      <c r="AI194" s="81"/>
      <c r="AJ194" s="81"/>
      <c r="AK194" s="81"/>
      <c r="AL194" s="81"/>
      <c r="AM194" s="81"/>
      <c r="AN194" s="345">
        <f t="shared" si="88"/>
        <v>0</v>
      </c>
      <c r="AO194" s="345">
        <f t="shared" si="108"/>
        <v>0</v>
      </c>
      <c r="AP194" s="619" t="str">
        <f t="shared" si="89"/>
        <v/>
      </c>
      <c r="AQ194" s="400"/>
      <c r="AR194" s="599"/>
      <c r="AS194" s="81"/>
      <c r="AT194" s="345">
        <f t="shared" si="109"/>
        <v>0</v>
      </c>
      <c r="AU194" s="81"/>
      <c r="AV194" s="81"/>
      <c r="AW194" s="81"/>
      <c r="AX194" s="81"/>
      <c r="AY194" s="81"/>
      <c r="AZ194" s="81"/>
      <c r="BA194" s="81"/>
      <c r="BB194" s="81"/>
      <c r="BC194" s="345">
        <f t="shared" si="110"/>
        <v>0</v>
      </c>
      <c r="BD194" s="345">
        <f t="shared" si="111"/>
        <v>0</v>
      </c>
      <c r="BE194" s="619" t="str">
        <f t="shared" si="112"/>
        <v/>
      </c>
      <c r="BF194" s="400"/>
      <c r="BG194" s="625" t="str">
        <f t="shared" si="90"/>
        <v/>
      </c>
      <c r="BH194" s="346" t="str">
        <f t="shared" si="91"/>
        <v/>
      </c>
      <c r="BI194" s="621"/>
      <c r="BJ194" s="400"/>
      <c r="BK194" s="599"/>
      <c r="BL194" s="81"/>
      <c r="BM194" s="347">
        <f t="shared" si="113"/>
        <v>0</v>
      </c>
      <c r="BN194" s="81"/>
      <c r="BO194" s="81"/>
      <c r="BP194" s="81"/>
      <c r="BQ194" s="81"/>
      <c r="BR194" s="81"/>
      <c r="BS194" s="81"/>
      <c r="BT194" s="81"/>
      <c r="BU194" s="81"/>
      <c r="BV194" s="347">
        <f t="shared" si="114"/>
        <v>0</v>
      </c>
      <c r="BW194" s="347">
        <f t="shared" si="115"/>
        <v>0</v>
      </c>
      <c r="BX194" s="631" t="str">
        <f t="shared" si="116"/>
        <v/>
      </c>
      <c r="BY194" s="400"/>
      <c r="BZ194" s="599"/>
      <c r="CA194" s="81"/>
      <c r="CB194" s="347">
        <f t="shared" si="117"/>
        <v>0</v>
      </c>
      <c r="CC194" s="81"/>
      <c r="CD194" s="81"/>
      <c r="CE194" s="81"/>
      <c r="CF194" s="81"/>
      <c r="CG194" s="81"/>
      <c r="CH194" s="81"/>
      <c r="CI194" s="81"/>
      <c r="CJ194" s="81"/>
      <c r="CK194" s="347">
        <f t="shared" si="118"/>
        <v>0</v>
      </c>
      <c r="CL194" s="347">
        <f t="shared" si="119"/>
        <v>0</v>
      </c>
      <c r="CM194" s="631" t="str">
        <f t="shared" si="120"/>
        <v/>
      </c>
      <c r="CN194" s="400"/>
      <c r="CO194" s="634" t="str">
        <f t="shared" si="121"/>
        <v/>
      </c>
      <c r="CP194" s="631" t="str">
        <f t="shared" si="122"/>
        <v/>
      </c>
    </row>
    <row r="195" spans="1:94" s="378" customFormat="1" ht="12.75" hidden="1" customHeight="1" x14ac:dyDescent="0.2">
      <c r="A195" s="547" t="str">
        <f>IF('5. Contrasts'!A195="","",'5. Contrasts'!A195)</f>
        <v/>
      </c>
      <c r="B195" s="211" t="str">
        <f>IF('5. Contrasts'!B195="","",'5. Contrasts'!B195)</f>
        <v/>
      </c>
      <c r="C195" s="211" t="str">
        <f>IF('5. Contrasts'!C195="","",'5. Contrasts'!C195)</f>
        <v/>
      </c>
      <c r="D195" s="91" t="str">
        <f>IF('5. Contrasts'!D195="","",'5. Contrasts'!D195)</f>
        <v/>
      </c>
      <c r="E195" s="212" t="str">
        <f>IF('5. Contrasts'!E195="","",'5. Contrasts'!E195)</f>
        <v>vs.</v>
      </c>
      <c r="F195" s="211" t="str">
        <f>IF('5. Contrasts'!F195="","",'5. Contrasts'!F195)</f>
        <v/>
      </c>
      <c r="G195" s="93" t="str">
        <f>IF('5. Contrasts'!G195="","",'5. Contrasts'!G195)</f>
        <v/>
      </c>
      <c r="H195" s="399" t="str">
        <f>IF('5. Contrasts'!H195="","",'5. Contrasts'!H195)</f>
        <v/>
      </c>
      <c r="I195" s="211" t="str">
        <f>IF('5. Contrasts'!I195="","",'5. Contrasts'!I195)</f>
        <v/>
      </c>
      <c r="J195" s="211" t="str">
        <f>IF('5. Contrasts'!J195="","",'5. Contrasts'!J195)</f>
        <v/>
      </c>
      <c r="K195" s="211" t="str">
        <f>IF('5. Contrasts'!K195="","",'5. Contrasts'!K195)</f>
        <v/>
      </c>
      <c r="L195" s="211" t="str">
        <f>IF('5. Contrasts'!L195="","",'5. Contrasts'!L195)</f>
        <v/>
      </c>
      <c r="M195" s="211" t="str">
        <f>IF('5. Contrasts'!M195="","",'5. Contrasts'!M195)</f>
        <v/>
      </c>
      <c r="N195" s="211" t="str">
        <f>IF('5. Contrasts'!N195="","",'5. Contrasts'!N195)</f>
        <v/>
      </c>
      <c r="O195" s="211" t="str">
        <f>IF('5. Contrasts'!O195="","",'5. Contrasts'!O195)</f>
        <v/>
      </c>
      <c r="P195" s="211" t="str">
        <f>IF('5. Contrasts'!P195="","",'5. Contrasts'!P195)</f>
        <v/>
      </c>
      <c r="Q195" s="211" t="str">
        <f>IF('5. Contrasts'!Q195="","",'5. Contrasts'!Q195)</f>
        <v/>
      </c>
      <c r="R195" s="211" t="str">
        <f>IF('5. Contrasts'!R195="","",'5. Contrasts'!R195)</f>
        <v/>
      </c>
      <c r="S195" s="211" t="str">
        <f>IF('5. Contrasts'!S195="","",'5. Contrasts'!S195)</f>
        <v/>
      </c>
      <c r="T195" s="211" t="str">
        <f>IF('5. Contrasts'!T195="","",'5. Contrasts'!T195)</f>
        <v/>
      </c>
      <c r="U195" s="211" t="str">
        <f>IF('5. Contrasts'!U195="","",'5. Contrasts'!U195)</f>
        <v/>
      </c>
      <c r="V195" s="211" t="str">
        <f>IF('5. Contrasts'!V195="","",'5. Contrasts'!V195)</f>
        <v/>
      </c>
      <c r="W195" s="211" t="str">
        <f>IF('5. Contrasts'!W195="","",'5. Contrasts'!W195)</f>
        <v/>
      </c>
      <c r="X195" s="211" t="str">
        <f>IF('5. Contrasts'!X195="","",'5. Contrasts'!X195)</f>
        <v/>
      </c>
      <c r="Y195" s="211" t="str">
        <f>IF('5. Contrasts'!Y195="","",'5. Contrasts'!Y195)</f>
        <v/>
      </c>
      <c r="Z195" s="585" t="str">
        <f>IF('5. Contrasts'!Z195="","",'5. Contrasts'!Z195)</f>
        <v/>
      </c>
      <c r="AA195" s="377">
        <f t="shared" si="107"/>
        <v>7</v>
      </c>
      <c r="AC195" s="599"/>
      <c r="AD195" s="81"/>
      <c r="AE195" s="345">
        <f t="shared" si="87"/>
        <v>0</v>
      </c>
      <c r="AF195" s="81"/>
      <c r="AG195" s="81"/>
      <c r="AH195" s="81"/>
      <c r="AI195" s="81"/>
      <c r="AJ195" s="81"/>
      <c r="AK195" s="81"/>
      <c r="AL195" s="81"/>
      <c r="AM195" s="81"/>
      <c r="AN195" s="345">
        <f t="shared" si="88"/>
        <v>0</v>
      </c>
      <c r="AO195" s="345">
        <f t="shared" si="108"/>
        <v>0</v>
      </c>
      <c r="AP195" s="619" t="str">
        <f t="shared" si="89"/>
        <v/>
      </c>
      <c r="AQ195" s="400"/>
      <c r="AR195" s="599"/>
      <c r="AS195" s="81"/>
      <c r="AT195" s="345">
        <f t="shared" si="109"/>
        <v>0</v>
      </c>
      <c r="AU195" s="81"/>
      <c r="AV195" s="81"/>
      <c r="AW195" s="81"/>
      <c r="AX195" s="81"/>
      <c r="AY195" s="81"/>
      <c r="AZ195" s="81"/>
      <c r="BA195" s="81"/>
      <c r="BB195" s="81"/>
      <c r="BC195" s="345">
        <f t="shared" si="110"/>
        <v>0</v>
      </c>
      <c r="BD195" s="345">
        <f t="shared" si="111"/>
        <v>0</v>
      </c>
      <c r="BE195" s="619" t="str">
        <f t="shared" si="112"/>
        <v/>
      </c>
      <c r="BF195" s="400"/>
      <c r="BG195" s="625" t="str">
        <f t="shared" si="90"/>
        <v/>
      </c>
      <c r="BH195" s="346" t="str">
        <f t="shared" si="91"/>
        <v/>
      </c>
      <c r="BI195" s="621"/>
      <c r="BJ195" s="400"/>
      <c r="BK195" s="599"/>
      <c r="BL195" s="81"/>
      <c r="BM195" s="347">
        <f t="shared" si="113"/>
        <v>0</v>
      </c>
      <c r="BN195" s="81"/>
      <c r="BO195" s="81"/>
      <c r="BP195" s="81"/>
      <c r="BQ195" s="81"/>
      <c r="BR195" s="81"/>
      <c r="BS195" s="81"/>
      <c r="BT195" s="81"/>
      <c r="BU195" s="81"/>
      <c r="BV195" s="347">
        <f t="shared" si="114"/>
        <v>0</v>
      </c>
      <c r="BW195" s="347">
        <f t="shared" si="115"/>
        <v>0</v>
      </c>
      <c r="BX195" s="631" t="str">
        <f t="shared" si="116"/>
        <v/>
      </c>
      <c r="BY195" s="400"/>
      <c r="BZ195" s="599"/>
      <c r="CA195" s="81"/>
      <c r="CB195" s="347">
        <f t="shared" si="117"/>
        <v>0</v>
      </c>
      <c r="CC195" s="81"/>
      <c r="CD195" s="81"/>
      <c r="CE195" s="81"/>
      <c r="CF195" s="81"/>
      <c r="CG195" s="81"/>
      <c r="CH195" s="81"/>
      <c r="CI195" s="81"/>
      <c r="CJ195" s="81"/>
      <c r="CK195" s="347">
        <f t="shared" si="118"/>
        <v>0</v>
      </c>
      <c r="CL195" s="347">
        <f t="shared" si="119"/>
        <v>0</v>
      </c>
      <c r="CM195" s="631" t="str">
        <f t="shared" si="120"/>
        <v/>
      </c>
      <c r="CN195" s="400"/>
      <c r="CO195" s="634" t="str">
        <f t="shared" si="121"/>
        <v/>
      </c>
      <c r="CP195" s="631" t="str">
        <f t="shared" si="122"/>
        <v/>
      </c>
    </row>
    <row r="196" spans="1:94" s="378" customFormat="1" ht="12.75" hidden="1" customHeight="1" x14ac:dyDescent="0.2">
      <c r="A196" s="547" t="str">
        <f>IF('5. Contrasts'!A196="","",'5. Contrasts'!A196)</f>
        <v/>
      </c>
      <c r="B196" s="211" t="str">
        <f>IF('5. Contrasts'!B196="","",'5. Contrasts'!B196)</f>
        <v/>
      </c>
      <c r="C196" s="211" t="str">
        <f>IF('5. Contrasts'!C196="","",'5. Contrasts'!C196)</f>
        <v/>
      </c>
      <c r="D196" s="91" t="str">
        <f>IF('5. Contrasts'!D196="","",'5. Contrasts'!D196)</f>
        <v/>
      </c>
      <c r="E196" s="212" t="str">
        <f>IF('5. Contrasts'!E196="","",'5. Contrasts'!E196)</f>
        <v>vs.</v>
      </c>
      <c r="F196" s="211" t="str">
        <f>IF('5. Contrasts'!F196="","",'5. Contrasts'!F196)</f>
        <v/>
      </c>
      <c r="G196" s="93" t="str">
        <f>IF('5. Contrasts'!G196="","",'5. Contrasts'!G196)</f>
        <v/>
      </c>
      <c r="H196" s="399" t="str">
        <f>IF('5. Contrasts'!H196="","",'5. Contrasts'!H196)</f>
        <v/>
      </c>
      <c r="I196" s="211" t="str">
        <f>IF('5. Contrasts'!I196="","",'5. Contrasts'!I196)</f>
        <v/>
      </c>
      <c r="J196" s="211" t="str">
        <f>IF('5. Contrasts'!J196="","",'5. Contrasts'!J196)</f>
        <v/>
      </c>
      <c r="K196" s="211" t="str">
        <f>IF('5. Contrasts'!K196="","",'5. Contrasts'!K196)</f>
        <v/>
      </c>
      <c r="L196" s="211" t="str">
        <f>IF('5. Contrasts'!L196="","",'5. Contrasts'!L196)</f>
        <v/>
      </c>
      <c r="M196" s="211" t="str">
        <f>IF('5. Contrasts'!M196="","",'5. Contrasts'!M196)</f>
        <v/>
      </c>
      <c r="N196" s="211" t="str">
        <f>IF('5. Contrasts'!N196="","",'5. Contrasts'!N196)</f>
        <v/>
      </c>
      <c r="O196" s="211" t="str">
        <f>IF('5. Contrasts'!O196="","",'5. Contrasts'!O196)</f>
        <v/>
      </c>
      <c r="P196" s="211" t="str">
        <f>IF('5. Contrasts'!P196="","",'5. Contrasts'!P196)</f>
        <v/>
      </c>
      <c r="Q196" s="211" t="str">
        <f>IF('5. Contrasts'!Q196="","",'5. Contrasts'!Q196)</f>
        <v/>
      </c>
      <c r="R196" s="211" t="str">
        <f>IF('5. Contrasts'!R196="","",'5. Contrasts'!R196)</f>
        <v/>
      </c>
      <c r="S196" s="211" t="str">
        <f>IF('5. Contrasts'!S196="","",'5. Contrasts'!S196)</f>
        <v/>
      </c>
      <c r="T196" s="211" t="str">
        <f>IF('5. Contrasts'!T196="","",'5. Contrasts'!T196)</f>
        <v/>
      </c>
      <c r="U196" s="211" t="str">
        <f>IF('5. Contrasts'!U196="","",'5. Contrasts'!U196)</f>
        <v/>
      </c>
      <c r="V196" s="211" t="str">
        <f>IF('5. Contrasts'!V196="","",'5. Contrasts'!V196)</f>
        <v/>
      </c>
      <c r="W196" s="211" t="str">
        <f>IF('5. Contrasts'!W196="","",'5. Contrasts'!W196)</f>
        <v/>
      </c>
      <c r="X196" s="211" t="str">
        <f>IF('5. Contrasts'!X196="","",'5. Contrasts'!X196)</f>
        <v/>
      </c>
      <c r="Y196" s="211" t="str">
        <f>IF('5. Contrasts'!Y196="","",'5. Contrasts'!Y196)</f>
        <v/>
      </c>
      <c r="Z196" s="585" t="str">
        <f>IF('5. Contrasts'!Z196="","",'5. Contrasts'!Z196)</f>
        <v/>
      </c>
      <c r="AA196" s="377">
        <f t="shared" si="107"/>
        <v>7</v>
      </c>
      <c r="AC196" s="599"/>
      <c r="AD196" s="81"/>
      <c r="AE196" s="345">
        <f t="shared" si="87"/>
        <v>0</v>
      </c>
      <c r="AF196" s="81"/>
      <c r="AG196" s="81"/>
      <c r="AH196" s="81"/>
      <c r="AI196" s="81"/>
      <c r="AJ196" s="81"/>
      <c r="AK196" s="81"/>
      <c r="AL196" s="81"/>
      <c r="AM196" s="81"/>
      <c r="AN196" s="345">
        <f t="shared" si="88"/>
        <v>0</v>
      </c>
      <c r="AO196" s="345">
        <f t="shared" si="108"/>
        <v>0</v>
      </c>
      <c r="AP196" s="619" t="str">
        <f t="shared" si="89"/>
        <v/>
      </c>
      <c r="AQ196" s="400"/>
      <c r="AR196" s="599"/>
      <c r="AS196" s="81"/>
      <c r="AT196" s="345">
        <f t="shared" si="109"/>
        <v>0</v>
      </c>
      <c r="AU196" s="81"/>
      <c r="AV196" s="81"/>
      <c r="AW196" s="81"/>
      <c r="AX196" s="81"/>
      <c r="AY196" s="81"/>
      <c r="AZ196" s="81"/>
      <c r="BA196" s="81"/>
      <c r="BB196" s="81"/>
      <c r="BC196" s="345">
        <f t="shared" si="110"/>
        <v>0</v>
      </c>
      <c r="BD196" s="345">
        <f t="shared" si="111"/>
        <v>0</v>
      </c>
      <c r="BE196" s="619" t="str">
        <f t="shared" si="112"/>
        <v/>
      </c>
      <c r="BF196" s="400"/>
      <c r="BG196" s="625" t="str">
        <f t="shared" si="90"/>
        <v/>
      </c>
      <c r="BH196" s="346" t="str">
        <f t="shared" si="91"/>
        <v/>
      </c>
      <c r="BI196" s="621"/>
      <c r="BJ196" s="400"/>
      <c r="BK196" s="599"/>
      <c r="BL196" s="81"/>
      <c r="BM196" s="347">
        <f t="shared" si="113"/>
        <v>0</v>
      </c>
      <c r="BN196" s="81"/>
      <c r="BO196" s="81"/>
      <c r="BP196" s="81"/>
      <c r="BQ196" s="81"/>
      <c r="BR196" s="81"/>
      <c r="BS196" s="81"/>
      <c r="BT196" s="81"/>
      <c r="BU196" s="81"/>
      <c r="BV196" s="347">
        <f t="shared" si="114"/>
        <v>0</v>
      </c>
      <c r="BW196" s="347">
        <f t="shared" si="115"/>
        <v>0</v>
      </c>
      <c r="BX196" s="631" t="str">
        <f t="shared" si="116"/>
        <v/>
      </c>
      <c r="BY196" s="400"/>
      <c r="BZ196" s="599"/>
      <c r="CA196" s="81"/>
      <c r="CB196" s="347">
        <f t="shared" si="117"/>
        <v>0</v>
      </c>
      <c r="CC196" s="81"/>
      <c r="CD196" s="81"/>
      <c r="CE196" s="81"/>
      <c r="CF196" s="81"/>
      <c r="CG196" s="81"/>
      <c r="CH196" s="81"/>
      <c r="CI196" s="81"/>
      <c r="CJ196" s="81"/>
      <c r="CK196" s="347">
        <f t="shared" si="118"/>
        <v>0</v>
      </c>
      <c r="CL196" s="347">
        <f t="shared" si="119"/>
        <v>0</v>
      </c>
      <c r="CM196" s="631" t="str">
        <f t="shared" si="120"/>
        <v/>
      </c>
      <c r="CN196" s="400"/>
      <c r="CO196" s="634" t="str">
        <f t="shared" si="121"/>
        <v/>
      </c>
      <c r="CP196" s="631" t="str">
        <f t="shared" si="122"/>
        <v/>
      </c>
    </row>
    <row r="197" spans="1:94" s="378" customFormat="1" ht="12.75" hidden="1" customHeight="1" x14ac:dyDescent="0.2">
      <c r="A197" s="547" t="str">
        <f>IF('5. Contrasts'!A197="","",'5. Contrasts'!A197)</f>
        <v/>
      </c>
      <c r="B197" s="211" t="str">
        <f>IF('5. Contrasts'!B197="","",'5. Contrasts'!B197)</f>
        <v/>
      </c>
      <c r="C197" s="211" t="str">
        <f>IF('5. Contrasts'!C197="","",'5. Contrasts'!C197)</f>
        <v/>
      </c>
      <c r="D197" s="91" t="str">
        <f>IF('5. Contrasts'!D197="","",'5. Contrasts'!D197)</f>
        <v/>
      </c>
      <c r="E197" s="212" t="str">
        <f>IF('5. Contrasts'!E197="","",'5. Contrasts'!E197)</f>
        <v>vs.</v>
      </c>
      <c r="F197" s="211" t="str">
        <f>IF('5. Contrasts'!F197="","",'5. Contrasts'!F197)</f>
        <v/>
      </c>
      <c r="G197" s="93" t="str">
        <f>IF('5. Contrasts'!G197="","",'5. Contrasts'!G197)</f>
        <v/>
      </c>
      <c r="H197" s="399" t="str">
        <f>IF('5. Contrasts'!H197="","",'5. Contrasts'!H197)</f>
        <v/>
      </c>
      <c r="I197" s="211" t="str">
        <f>IF('5. Contrasts'!I197="","",'5. Contrasts'!I197)</f>
        <v/>
      </c>
      <c r="J197" s="211" t="str">
        <f>IF('5. Contrasts'!J197="","",'5. Contrasts'!J197)</f>
        <v/>
      </c>
      <c r="K197" s="211" t="str">
        <f>IF('5. Contrasts'!K197="","",'5. Contrasts'!K197)</f>
        <v/>
      </c>
      <c r="L197" s="211" t="str">
        <f>IF('5. Contrasts'!L197="","",'5. Contrasts'!L197)</f>
        <v/>
      </c>
      <c r="M197" s="211" t="str">
        <f>IF('5. Contrasts'!M197="","",'5. Contrasts'!M197)</f>
        <v/>
      </c>
      <c r="N197" s="211" t="str">
        <f>IF('5. Contrasts'!N197="","",'5. Contrasts'!N197)</f>
        <v/>
      </c>
      <c r="O197" s="211" t="str">
        <f>IF('5. Contrasts'!O197="","",'5. Contrasts'!O197)</f>
        <v/>
      </c>
      <c r="P197" s="211" t="str">
        <f>IF('5. Contrasts'!P197="","",'5. Contrasts'!P197)</f>
        <v/>
      </c>
      <c r="Q197" s="211" t="str">
        <f>IF('5. Contrasts'!Q197="","",'5. Contrasts'!Q197)</f>
        <v/>
      </c>
      <c r="R197" s="211" t="str">
        <f>IF('5. Contrasts'!R197="","",'5. Contrasts'!R197)</f>
        <v/>
      </c>
      <c r="S197" s="211" t="str">
        <f>IF('5. Contrasts'!S197="","",'5. Contrasts'!S197)</f>
        <v/>
      </c>
      <c r="T197" s="211" t="str">
        <f>IF('5. Contrasts'!T197="","",'5. Contrasts'!T197)</f>
        <v/>
      </c>
      <c r="U197" s="211" t="str">
        <f>IF('5. Contrasts'!U197="","",'5. Contrasts'!U197)</f>
        <v/>
      </c>
      <c r="V197" s="211" t="str">
        <f>IF('5. Contrasts'!V197="","",'5. Contrasts'!V197)</f>
        <v/>
      </c>
      <c r="W197" s="211" t="str">
        <f>IF('5. Contrasts'!W197="","",'5. Contrasts'!W197)</f>
        <v/>
      </c>
      <c r="X197" s="211" t="str">
        <f>IF('5. Contrasts'!X197="","",'5. Contrasts'!X197)</f>
        <v/>
      </c>
      <c r="Y197" s="211" t="str">
        <f>IF('5. Contrasts'!Y197="","",'5. Contrasts'!Y197)</f>
        <v/>
      </c>
      <c r="Z197" s="585" t="str">
        <f>IF('5. Contrasts'!Z197="","",'5. Contrasts'!Z197)</f>
        <v/>
      </c>
      <c r="AA197" s="377">
        <f t="shared" si="107"/>
        <v>7</v>
      </c>
      <c r="AC197" s="599"/>
      <c r="AD197" s="81"/>
      <c r="AE197" s="345">
        <f t="shared" si="87"/>
        <v>0</v>
      </c>
      <c r="AF197" s="81"/>
      <c r="AG197" s="81"/>
      <c r="AH197" s="81"/>
      <c r="AI197" s="81"/>
      <c r="AJ197" s="81"/>
      <c r="AK197" s="81"/>
      <c r="AL197" s="81"/>
      <c r="AM197" s="81"/>
      <c r="AN197" s="345">
        <f t="shared" si="88"/>
        <v>0</v>
      </c>
      <c r="AO197" s="345">
        <f t="shared" si="108"/>
        <v>0</v>
      </c>
      <c r="AP197" s="619" t="str">
        <f t="shared" si="89"/>
        <v/>
      </c>
      <c r="AQ197" s="400"/>
      <c r="AR197" s="599"/>
      <c r="AS197" s="81"/>
      <c r="AT197" s="345">
        <f t="shared" si="109"/>
        <v>0</v>
      </c>
      <c r="AU197" s="81"/>
      <c r="AV197" s="81"/>
      <c r="AW197" s="81"/>
      <c r="AX197" s="81"/>
      <c r="AY197" s="81"/>
      <c r="AZ197" s="81"/>
      <c r="BA197" s="81"/>
      <c r="BB197" s="81"/>
      <c r="BC197" s="345">
        <f t="shared" si="110"/>
        <v>0</v>
      </c>
      <c r="BD197" s="345">
        <f t="shared" si="111"/>
        <v>0</v>
      </c>
      <c r="BE197" s="619" t="str">
        <f t="shared" si="112"/>
        <v/>
      </c>
      <c r="BF197" s="400"/>
      <c r="BG197" s="625" t="str">
        <f t="shared" si="90"/>
        <v/>
      </c>
      <c r="BH197" s="346" t="str">
        <f t="shared" si="91"/>
        <v/>
      </c>
      <c r="BI197" s="621"/>
      <c r="BJ197" s="400"/>
      <c r="BK197" s="599"/>
      <c r="BL197" s="81"/>
      <c r="BM197" s="347">
        <f t="shared" si="113"/>
        <v>0</v>
      </c>
      <c r="BN197" s="81"/>
      <c r="BO197" s="81"/>
      <c r="BP197" s="81"/>
      <c r="BQ197" s="81"/>
      <c r="BR197" s="81"/>
      <c r="BS197" s="81"/>
      <c r="BT197" s="81"/>
      <c r="BU197" s="81"/>
      <c r="BV197" s="347">
        <f t="shared" si="114"/>
        <v>0</v>
      </c>
      <c r="BW197" s="347">
        <f t="shared" si="115"/>
        <v>0</v>
      </c>
      <c r="BX197" s="631" t="str">
        <f t="shared" si="116"/>
        <v/>
      </c>
      <c r="BY197" s="400"/>
      <c r="BZ197" s="599"/>
      <c r="CA197" s="81"/>
      <c r="CB197" s="347">
        <f t="shared" si="117"/>
        <v>0</v>
      </c>
      <c r="CC197" s="81"/>
      <c r="CD197" s="81"/>
      <c r="CE197" s="81"/>
      <c r="CF197" s="81"/>
      <c r="CG197" s="81"/>
      <c r="CH197" s="81"/>
      <c r="CI197" s="81"/>
      <c r="CJ197" s="81"/>
      <c r="CK197" s="347">
        <f t="shared" si="118"/>
        <v>0</v>
      </c>
      <c r="CL197" s="347">
        <f t="shared" si="119"/>
        <v>0</v>
      </c>
      <c r="CM197" s="631" t="str">
        <f t="shared" si="120"/>
        <v/>
      </c>
      <c r="CN197" s="400"/>
      <c r="CO197" s="634" t="str">
        <f t="shared" si="121"/>
        <v/>
      </c>
      <c r="CP197" s="631" t="str">
        <f t="shared" si="122"/>
        <v/>
      </c>
    </row>
    <row r="198" spans="1:94" s="378" customFormat="1" ht="12.75" hidden="1" customHeight="1" x14ac:dyDescent="0.2">
      <c r="A198" s="547" t="str">
        <f>IF('5. Contrasts'!A198="","",'5. Contrasts'!A198)</f>
        <v/>
      </c>
      <c r="B198" s="211" t="str">
        <f>IF('5. Contrasts'!B198="","",'5. Contrasts'!B198)</f>
        <v/>
      </c>
      <c r="C198" s="211" t="str">
        <f>IF('5. Contrasts'!C198="","",'5. Contrasts'!C198)</f>
        <v/>
      </c>
      <c r="D198" s="91" t="str">
        <f>IF('5. Contrasts'!D198="","",'5. Contrasts'!D198)</f>
        <v/>
      </c>
      <c r="E198" s="212" t="str">
        <f>IF('5. Contrasts'!E198="","",'5. Contrasts'!E198)</f>
        <v>vs.</v>
      </c>
      <c r="F198" s="211" t="str">
        <f>IF('5. Contrasts'!F198="","",'5. Contrasts'!F198)</f>
        <v/>
      </c>
      <c r="G198" s="93" t="str">
        <f>IF('5. Contrasts'!G198="","",'5. Contrasts'!G198)</f>
        <v/>
      </c>
      <c r="H198" s="399" t="str">
        <f>IF('5. Contrasts'!H198="","",'5. Contrasts'!H198)</f>
        <v/>
      </c>
      <c r="I198" s="211" t="str">
        <f>IF('5. Contrasts'!I198="","",'5. Contrasts'!I198)</f>
        <v/>
      </c>
      <c r="J198" s="211" t="str">
        <f>IF('5. Contrasts'!J198="","",'5. Contrasts'!J198)</f>
        <v/>
      </c>
      <c r="K198" s="211" t="str">
        <f>IF('5. Contrasts'!K198="","",'5. Contrasts'!K198)</f>
        <v/>
      </c>
      <c r="L198" s="211" t="str">
        <f>IF('5. Contrasts'!L198="","",'5. Contrasts'!L198)</f>
        <v/>
      </c>
      <c r="M198" s="211" t="str">
        <f>IF('5. Contrasts'!M198="","",'5. Contrasts'!M198)</f>
        <v/>
      </c>
      <c r="N198" s="211" t="str">
        <f>IF('5. Contrasts'!N198="","",'5. Contrasts'!N198)</f>
        <v/>
      </c>
      <c r="O198" s="211" t="str">
        <f>IF('5. Contrasts'!O198="","",'5. Contrasts'!O198)</f>
        <v/>
      </c>
      <c r="P198" s="211" t="str">
        <f>IF('5. Contrasts'!P198="","",'5. Contrasts'!P198)</f>
        <v/>
      </c>
      <c r="Q198" s="211" t="str">
        <f>IF('5. Contrasts'!Q198="","",'5. Contrasts'!Q198)</f>
        <v/>
      </c>
      <c r="R198" s="211" t="str">
        <f>IF('5. Contrasts'!R198="","",'5. Contrasts'!R198)</f>
        <v/>
      </c>
      <c r="S198" s="211" t="str">
        <f>IF('5. Contrasts'!S198="","",'5. Contrasts'!S198)</f>
        <v/>
      </c>
      <c r="T198" s="211" t="str">
        <f>IF('5. Contrasts'!T198="","",'5. Contrasts'!T198)</f>
        <v/>
      </c>
      <c r="U198" s="211" t="str">
        <f>IF('5. Contrasts'!U198="","",'5. Contrasts'!U198)</f>
        <v/>
      </c>
      <c r="V198" s="211" t="str">
        <f>IF('5. Contrasts'!V198="","",'5. Contrasts'!V198)</f>
        <v/>
      </c>
      <c r="W198" s="211" t="str">
        <f>IF('5. Contrasts'!W198="","",'5. Contrasts'!W198)</f>
        <v/>
      </c>
      <c r="X198" s="211" t="str">
        <f>IF('5. Contrasts'!X198="","",'5. Contrasts'!X198)</f>
        <v/>
      </c>
      <c r="Y198" s="211" t="str">
        <f>IF('5. Contrasts'!Y198="","",'5. Contrasts'!Y198)</f>
        <v/>
      </c>
      <c r="Z198" s="585" t="str">
        <f>IF('5. Contrasts'!Z198="","",'5. Contrasts'!Z198)</f>
        <v/>
      </c>
      <c r="AA198" s="377">
        <f t="shared" si="107"/>
        <v>7</v>
      </c>
      <c r="AC198" s="599"/>
      <c r="AD198" s="81"/>
      <c r="AE198" s="345">
        <f t="shared" si="87"/>
        <v>0</v>
      </c>
      <c r="AF198" s="81"/>
      <c r="AG198" s="81"/>
      <c r="AH198" s="81"/>
      <c r="AI198" s="81"/>
      <c r="AJ198" s="81"/>
      <c r="AK198" s="81"/>
      <c r="AL198" s="81"/>
      <c r="AM198" s="81"/>
      <c r="AN198" s="345">
        <f t="shared" si="88"/>
        <v>0</v>
      </c>
      <c r="AO198" s="345">
        <f t="shared" si="108"/>
        <v>0</v>
      </c>
      <c r="AP198" s="619" t="str">
        <f t="shared" si="89"/>
        <v/>
      </c>
      <c r="AQ198" s="400"/>
      <c r="AR198" s="599"/>
      <c r="AS198" s="81"/>
      <c r="AT198" s="345">
        <f t="shared" si="109"/>
        <v>0</v>
      </c>
      <c r="AU198" s="81"/>
      <c r="AV198" s="81"/>
      <c r="AW198" s="81"/>
      <c r="AX198" s="81"/>
      <c r="AY198" s="81"/>
      <c r="AZ198" s="81"/>
      <c r="BA198" s="81"/>
      <c r="BB198" s="81"/>
      <c r="BC198" s="345">
        <f t="shared" si="110"/>
        <v>0</v>
      </c>
      <c r="BD198" s="345">
        <f t="shared" si="111"/>
        <v>0</v>
      </c>
      <c r="BE198" s="619" t="str">
        <f t="shared" si="112"/>
        <v/>
      </c>
      <c r="BF198" s="400"/>
      <c r="BG198" s="625" t="str">
        <f t="shared" si="90"/>
        <v/>
      </c>
      <c r="BH198" s="346" t="str">
        <f t="shared" si="91"/>
        <v/>
      </c>
      <c r="BI198" s="621"/>
      <c r="BJ198" s="400"/>
      <c r="BK198" s="599"/>
      <c r="BL198" s="81"/>
      <c r="BM198" s="347">
        <f t="shared" si="113"/>
        <v>0</v>
      </c>
      <c r="BN198" s="81"/>
      <c r="BO198" s="81"/>
      <c r="BP198" s="81"/>
      <c r="BQ198" s="81"/>
      <c r="BR198" s="81"/>
      <c r="BS198" s="81"/>
      <c r="BT198" s="81"/>
      <c r="BU198" s="81"/>
      <c r="BV198" s="347">
        <f t="shared" si="114"/>
        <v>0</v>
      </c>
      <c r="BW198" s="347">
        <f t="shared" si="115"/>
        <v>0</v>
      </c>
      <c r="BX198" s="631" t="str">
        <f t="shared" si="116"/>
        <v/>
      </c>
      <c r="BY198" s="400"/>
      <c r="BZ198" s="599"/>
      <c r="CA198" s="81"/>
      <c r="CB198" s="347">
        <f t="shared" si="117"/>
        <v>0</v>
      </c>
      <c r="CC198" s="81"/>
      <c r="CD198" s="81"/>
      <c r="CE198" s="81"/>
      <c r="CF198" s="81"/>
      <c r="CG198" s="81"/>
      <c r="CH198" s="81"/>
      <c r="CI198" s="81"/>
      <c r="CJ198" s="81"/>
      <c r="CK198" s="347">
        <f t="shared" si="118"/>
        <v>0</v>
      </c>
      <c r="CL198" s="347">
        <f t="shared" si="119"/>
        <v>0</v>
      </c>
      <c r="CM198" s="631" t="str">
        <f t="shared" si="120"/>
        <v/>
      </c>
      <c r="CN198" s="400"/>
      <c r="CO198" s="634" t="str">
        <f t="shared" si="121"/>
        <v/>
      </c>
      <c r="CP198" s="631" t="str">
        <f t="shared" si="122"/>
        <v/>
      </c>
    </row>
    <row r="199" spans="1:94" s="378" customFormat="1" ht="12.75" hidden="1" customHeight="1" x14ac:dyDescent="0.2">
      <c r="A199" s="547" t="str">
        <f>IF('5. Contrasts'!A199="","",'5. Contrasts'!A199)</f>
        <v/>
      </c>
      <c r="B199" s="211" t="str">
        <f>IF('5. Contrasts'!B199="","",'5. Contrasts'!B199)</f>
        <v/>
      </c>
      <c r="C199" s="211" t="str">
        <f>IF('5. Contrasts'!C199="","",'5. Contrasts'!C199)</f>
        <v/>
      </c>
      <c r="D199" s="91" t="str">
        <f>IF('5. Contrasts'!D199="","",'5. Contrasts'!D199)</f>
        <v/>
      </c>
      <c r="E199" s="212" t="str">
        <f>IF('5. Contrasts'!E199="","",'5. Contrasts'!E199)</f>
        <v>vs.</v>
      </c>
      <c r="F199" s="211" t="str">
        <f>IF('5. Contrasts'!F199="","",'5. Contrasts'!F199)</f>
        <v/>
      </c>
      <c r="G199" s="93" t="str">
        <f>IF('5. Contrasts'!G199="","",'5. Contrasts'!G199)</f>
        <v/>
      </c>
      <c r="H199" s="399" t="str">
        <f>IF('5. Contrasts'!H199="","",'5. Contrasts'!H199)</f>
        <v/>
      </c>
      <c r="I199" s="211" t="str">
        <f>IF('5. Contrasts'!I199="","",'5. Contrasts'!I199)</f>
        <v/>
      </c>
      <c r="J199" s="211" t="str">
        <f>IF('5. Contrasts'!J199="","",'5. Contrasts'!J199)</f>
        <v/>
      </c>
      <c r="K199" s="211" t="str">
        <f>IF('5. Contrasts'!K199="","",'5. Contrasts'!K199)</f>
        <v/>
      </c>
      <c r="L199" s="211" t="str">
        <f>IF('5. Contrasts'!L199="","",'5. Contrasts'!L199)</f>
        <v/>
      </c>
      <c r="M199" s="211" t="str">
        <f>IF('5. Contrasts'!M199="","",'5. Contrasts'!M199)</f>
        <v/>
      </c>
      <c r="N199" s="211" t="str">
        <f>IF('5. Contrasts'!N199="","",'5. Contrasts'!N199)</f>
        <v/>
      </c>
      <c r="O199" s="211" t="str">
        <f>IF('5. Contrasts'!O199="","",'5. Contrasts'!O199)</f>
        <v/>
      </c>
      <c r="P199" s="211" t="str">
        <f>IF('5. Contrasts'!P199="","",'5. Contrasts'!P199)</f>
        <v/>
      </c>
      <c r="Q199" s="211" t="str">
        <f>IF('5. Contrasts'!Q199="","",'5. Contrasts'!Q199)</f>
        <v/>
      </c>
      <c r="R199" s="211" t="str">
        <f>IF('5. Contrasts'!R199="","",'5. Contrasts'!R199)</f>
        <v/>
      </c>
      <c r="S199" s="211" t="str">
        <f>IF('5. Contrasts'!S199="","",'5. Contrasts'!S199)</f>
        <v/>
      </c>
      <c r="T199" s="211" t="str">
        <f>IF('5. Contrasts'!T199="","",'5. Contrasts'!T199)</f>
        <v/>
      </c>
      <c r="U199" s="211" t="str">
        <f>IF('5. Contrasts'!U199="","",'5. Contrasts'!U199)</f>
        <v/>
      </c>
      <c r="V199" s="211" t="str">
        <f>IF('5. Contrasts'!V199="","",'5. Contrasts'!V199)</f>
        <v/>
      </c>
      <c r="W199" s="211" t="str">
        <f>IF('5. Contrasts'!W199="","",'5. Contrasts'!W199)</f>
        <v/>
      </c>
      <c r="X199" s="211" t="str">
        <f>IF('5. Contrasts'!X199="","",'5. Contrasts'!X199)</f>
        <v/>
      </c>
      <c r="Y199" s="211" t="str">
        <f>IF('5. Contrasts'!Y199="","",'5. Contrasts'!Y199)</f>
        <v/>
      </c>
      <c r="Z199" s="585" t="str">
        <f>IF('5. Contrasts'!Z199="","",'5. Contrasts'!Z199)</f>
        <v/>
      </c>
      <c r="AA199" s="377">
        <f t="shared" si="107"/>
        <v>7</v>
      </c>
      <c r="AC199" s="599"/>
      <c r="AD199" s="81"/>
      <c r="AE199" s="345">
        <f t="shared" si="87"/>
        <v>0</v>
      </c>
      <c r="AF199" s="81"/>
      <c r="AG199" s="81"/>
      <c r="AH199" s="81"/>
      <c r="AI199" s="81"/>
      <c r="AJ199" s="81"/>
      <c r="AK199" s="81"/>
      <c r="AL199" s="81"/>
      <c r="AM199" s="81"/>
      <c r="AN199" s="345">
        <f t="shared" si="88"/>
        <v>0</v>
      </c>
      <c r="AO199" s="345">
        <f t="shared" si="108"/>
        <v>0</v>
      </c>
      <c r="AP199" s="619" t="str">
        <f t="shared" si="89"/>
        <v/>
      </c>
      <c r="AQ199" s="400"/>
      <c r="AR199" s="599"/>
      <c r="AS199" s="81"/>
      <c r="AT199" s="345">
        <f t="shared" si="109"/>
        <v>0</v>
      </c>
      <c r="AU199" s="81"/>
      <c r="AV199" s="81"/>
      <c r="AW199" s="81"/>
      <c r="AX199" s="81"/>
      <c r="AY199" s="81"/>
      <c r="AZ199" s="81"/>
      <c r="BA199" s="81"/>
      <c r="BB199" s="81"/>
      <c r="BC199" s="345">
        <f t="shared" si="110"/>
        <v>0</v>
      </c>
      <c r="BD199" s="345">
        <f t="shared" si="111"/>
        <v>0</v>
      </c>
      <c r="BE199" s="619" t="str">
        <f t="shared" si="112"/>
        <v/>
      </c>
      <c r="BF199" s="400"/>
      <c r="BG199" s="625" t="str">
        <f t="shared" si="90"/>
        <v/>
      </c>
      <c r="BH199" s="346" t="str">
        <f t="shared" si="91"/>
        <v/>
      </c>
      <c r="BI199" s="621"/>
      <c r="BJ199" s="400"/>
      <c r="BK199" s="599"/>
      <c r="BL199" s="81"/>
      <c r="BM199" s="347">
        <f t="shared" si="113"/>
        <v>0</v>
      </c>
      <c r="BN199" s="81"/>
      <c r="BO199" s="81"/>
      <c r="BP199" s="81"/>
      <c r="BQ199" s="81"/>
      <c r="BR199" s="81"/>
      <c r="BS199" s="81"/>
      <c r="BT199" s="81"/>
      <c r="BU199" s="81"/>
      <c r="BV199" s="347">
        <f t="shared" si="114"/>
        <v>0</v>
      </c>
      <c r="BW199" s="347">
        <f t="shared" si="115"/>
        <v>0</v>
      </c>
      <c r="BX199" s="631" t="str">
        <f t="shared" si="116"/>
        <v/>
      </c>
      <c r="BY199" s="400"/>
      <c r="BZ199" s="599"/>
      <c r="CA199" s="81"/>
      <c r="CB199" s="347">
        <f t="shared" si="117"/>
        <v>0</v>
      </c>
      <c r="CC199" s="81"/>
      <c r="CD199" s="81"/>
      <c r="CE199" s="81"/>
      <c r="CF199" s="81"/>
      <c r="CG199" s="81"/>
      <c r="CH199" s="81"/>
      <c r="CI199" s="81"/>
      <c r="CJ199" s="81"/>
      <c r="CK199" s="347">
        <f t="shared" si="118"/>
        <v>0</v>
      </c>
      <c r="CL199" s="347">
        <f t="shared" si="119"/>
        <v>0</v>
      </c>
      <c r="CM199" s="631" t="str">
        <f t="shared" si="120"/>
        <v/>
      </c>
      <c r="CN199" s="400"/>
      <c r="CO199" s="634" t="str">
        <f t="shared" si="121"/>
        <v/>
      </c>
      <c r="CP199" s="631" t="str">
        <f t="shared" si="122"/>
        <v/>
      </c>
    </row>
    <row r="200" spans="1:94" s="378" customFormat="1" ht="12.75" hidden="1" customHeight="1" x14ac:dyDescent="0.2">
      <c r="A200" s="547" t="str">
        <f>IF('5. Contrasts'!A200="","",'5. Contrasts'!A200)</f>
        <v/>
      </c>
      <c r="B200" s="211" t="str">
        <f>IF('5. Contrasts'!B200="","",'5. Contrasts'!B200)</f>
        <v/>
      </c>
      <c r="C200" s="211" t="str">
        <f>IF('5. Contrasts'!C200="","",'5. Contrasts'!C200)</f>
        <v/>
      </c>
      <c r="D200" s="91" t="str">
        <f>IF('5. Contrasts'!D200="","",'5. Contrasts'!D200)</f>
        <v/>
      </c>
      <c r="E200" s="212" t="str">
        <f>IF('5. Contrasts'!E200="","",'5. Contrasts'!E200)</f>
        <v>vs.</v>
      </c>
      <c r="F200" s="211" t="str">
        <f>IF('5. Contrasts'!F200="","",'5. Contrasts'!F200)</f>
        <v/>
      </c>
      <c r="G200" s="93" t="str">
        <f>IF('5. Contrasts'!G200="","",'5. Contrasts'!G200)</f>
        <v/>
      </c>
      <c r="H200" s="399" t="str">
        <f>IF('5. Contrasts'!H200="","",'5. Contrasts'!H200)</f>
        <v/>
      </c>
      <c r="I200" s="211" t="str">
        <f>IF('5. Contrasts'!I200="","",'5. Contrasts'!I200)</f>
        <v/>
      </c>
      <c r="J200" s="211" t="str">
        <f>IF('5. Contrasts'!J200="","",'5. Contrasts'!J200)</f>
        <v/>
      </c>
      <c r="K200" s="211" t="str">
        <f>IF('5. Contrasts'!K200="","",'5. Contrasts'!K200)</f>
        <v/>
      </c>
      <c r="L200" s="211" t="str">
        <f>IF('5. Contrasts'!L200="","",'5. Contrasts'!L200)</f>
        <v/>
      </c>
      <c r="M200" s="211" t="str">
        <f>IF('5. Contrasts'!M200="","",'5. Contrasts'!M200)</f>
        <v/>
      </c>
      <c r="N200" s="211" t="str">
        <f>IF('5. Contrasts'!N200="","",'5. Contrasts'!N200)</f>
        <v/>
      </c>
      <c r="O200" s="211" t="str">
        <f>IF('5. Contrasts'!O200="","",'5. Contrasts'!O200)</f>
        <v/>
      </c>
      <c r="P200" s="211" t="str">
        <f>IF('5. Contrasts'!P200="","",'5. Contrasts'!P200)</f>
        <v/>
      </c>
      <c r="Q200" s="211" t="str">
        <f>IF('5. Contrasts'!Q200="","",'5. Contrasts'!Q200)</f>
        <v/>
      </c>
      <c r="R200" s="211" t="str">
        <f>IF('5. Contrasts'!R200="","",'5. Contrasts'!R200)</f>
        <v/>
      </c>
      <c r="S200" s="211" t="str">
        <f>IF('5. Contrasts'!S200="","",'5. Contrasts'!S200)</f>
        <v/>
      </c>
      <c r="T200" s="211" t="str">
        <f>IF('5. Contrasts'!T200="","",'5. Contrasts'!T200)</f>
        <v/>
      </c>
      <c r="U200" s="211" t="str">
        <f>IF('5. Contrasts'!U200="","",'5. Contrasts'!U200)</f>
        <v/>
      </c>
      <c r="V200" s="211" t="str">
        <f>IF('5. Contrasts'!V200="","",'5. Contrasts'!V200)</f>
        <v/>
      </c>
      <c r="W200" s="211" t="str">
        <f>IF('5. Contrasts'!W200="","",'5. Contrasts'!W200)</f>
        <v/>
      </c>
      <c r="X200" s="211" t="str">
        <f>IF('5. Contrasts'!X200="","",'5. Contrasts'!X200)</f>
        <v/>
      </c>
      <c r="Y200" s="211" t="str">
        <f>IF('5. Contrasts'!Y200="","",'5. Contrasts'!Y200)</f>
        <v/>
      </c>
      <c r="Z200" s="585" t="str">
        <f>IF('5. Contrasts'!Z200="","",'5. Contrasts'!Z200)</f>
        <v/>
      </c>
      <c r="AA200" s="377">
        <f t="shared" si="107"/>
        <v>7</v>
      </c>
      <c r="AC200" s="599"/>
      <c r="AD200" s="81"/>
      <c r="AE200" s="345">
        <f t="shared" si="87"/>
        <v>0</v>
      </c>
      <c r="AF200" s="81"/>
      <c r="AG200" s="81"/>
      <c r="AH200" s="81"/>
      <c r="AI200" s="81"/>
      <c r="AJ200" s="81"/>
      <c r="AK200" s="81"/>
      <c r="AL200" s="81"/>
      <c r="AM200" s="81"/>
      <c r="AN200" s="345">
        <f t="shared" si="88"/>
        <v>0</v>
      </c>
      <c r="AO200" s="345">
        <f t="shared" si="108"/>
        <v>0</v>
      </c>
      <c r="AP200" s="619" t="str">
        <f t="shared" si="89"/>
        <v/>
      </c>
      <c r="AQ200" s="400"/>
      <c r="AR200" s="599"/>
      <c r="AS200" s="81"/>
      <c r="AT200" s="345">
        <f t="shared" si="109"/>
        <v>0</v>
      </c>
      <c r="AU200" s="81"/>
      <c r="AV200" s="81"/>
      <c r="AW200" s="81"/>
      <c r="AX200" s="81"/>
      <c r="AY200" s="81"/>
      <c r="AZ200" s="81"/>
      <c r="BA200" s="81"/>
      <c r="BB200" s="81"/>
      <c r="BC200" s="345">
        <f t="shared" si="110"/>
        <v>0</v>
      </c>
      <c r="BD200" s="345">
        <f t="shared" si="111"/>
        <v>0</v>
      </c>
      <c r="BE200" s="619" t="str">
        <f t="shared" si="112"/>
        <v/>
      </c>
      <c r="BF200" s="400"/>
      <c r="BG200" s="625" t="str">
        <f t="shared" si="90"/>
        <v/>
      </c>
      <c r="BH200" s="346" t="str">
        <f t="shared" si="91"/>
        <v/>
      </c>
      <c r="BI200" s="621"/>
      <c r="BJ200" s="400"/>
      <c r="BK200" s="599"/>
      <c r="BL200" s="81"/>
      <c r="BM200" s="347">
        <f t="shared" si="113"/>
        <v>0</v>
      </c>
      <c r="BN200" s="81"/>
      <c r="BO200" s="81"/>
      <c r="BP200" s="81"/>
      <c r="BQ200" s="81"/>
      <c r="BR200" s="81"/>
      <c r="BS200" s="81"/>
      <c r="BT200" s="81"/>
      <c r="BU200" s="81"/>
      <c r="BV200" s="347">
        <f t="shared" si="114"/>
        <v>0</v>
      </c>
      <c r="BW200" s="347">
        <f t="shared" si="115"/>
        <v>0</v>
      </c>
      <c r="BX200" s="631" t="str">
        <f t="shared" si="116"/>
        <v/>
      </c>
      <c r="BY200" s="400"/>
      <c r="BZ200" s="599"/>
      <c r="CA200" s="81"/>
      <c r="CB200" s="347">
        <f t="shared" si="117"/>
        <v>0</v>
      </c>
      <c r="CC200" s="81"/>
      <c r="CD200" s="81"/>
      <c r="CE200" s="81"/>
      <c r="CF200" s="81"/>
      <c r="CG200" s="81"/>
      <c r="CH200" s="81"/>
      <c r="CI200" s="81"/>
      <c r="CJ200" s="81"/>
      <c r="CK200" s="347">
        <f t="shared" si="118"/>
        <v>0</v>
      </c>
      <c r="CL200" s="347">
        <f t="shared" si="119"/>
        <v>0</v>
      </c>
      <c r="CM200" s="631" t="str">
        <f t="shared" si="120"/>
        <v/>
      </c>
      <c r="CN200" s="400"/>
      <c r="CO200" s="634" t="str">
        <f t="shared" si="121"/>
        <v/>
      </c>
      <c r="CP200" s="631" t="str">
        <f t="shared" si="122"/>
        <v/>
      </c>
    </row>
    <row r="201" spans="1:94" s="382" customFormat="1" ht="12.75" customHeight="1" x14ac:dyDescent="0.2">
      <c r="A201" s="549" t="str">
        <f>IF('5. Contrasts'!A201="","",'5. Contrasts'!A201)</f>
        <v xml:space="preserve">Note: There are additional rows available for use if you highlight this row and the one above it and choose "Unhide" in the "View" menu. </v>
      </c>
      <c r="B201" s="213"/>
      <c r="C201" s="218"/>
      <c r="D201" s="218"/>
      <c r="E201" s="219"/>
      <c r="F201" s="218"/>
      <c r="G201" s="218"/>
      <c r="H201" s="218"/>
      <c r="I201" s="218"/>
      <c r="J201" s="218"/>
      <c r="K201" s="218"/>
      <c r="L201" s="218"/>
      <c r="M201" s="218"/>
      <c r="N201" s="218"/>
      <c r="O201" s="218"/>
      <c r="P201" s="218"/>
      <c r="Q201" s="218"/>
      <c r="R201" s="218"/>
      <c r="S201" s="218"/>
      <c r="T201" s="218"/>
      <c r="U201" s="218"/>
      <c r="V201" s="218"/>
      <c r="W201" s="218"/>
      <c r="X201" s="218"/>
      <c r="Y201" s="218"/>
      <c r="Z201" s="586" t="str">
        <f>IF('5. Contrasts'!Z201="","",'5. Contrasts'!Z201)</f>
        <v/>
      </c>
      <c r="AA201" s="381"/>
      <c r="AC201" s="601"/>
      <c r="AD201" s="247"/>
      <c r="AE201" s="247"/>
      <c r="AF201" s="247"/>
      <c r="AG201" s="247"/>
      <c r="AH201" s="247"/>
      <c r="AI201" s="247"/>
      <c r="AJ201" s="247"/>
      <c r="AK201" s="247"/>
      <c r="AL201" s="247"/>
      <c r="AM201" s="247"/>
      <c r="AN201" s="216"/>
      <c r="AO201" s="216"/>
      <c r="AP201" s="621"/>
      <c r="AQ201" s="401"/>
      <c r="AR201" s="601"/>
      <c r="AS201" s="247"/>
      <c r="AT201" s="247"/>
      <c r="AU201" s="247"/>
      <c r="AV201" s="247"/>
      <c r="AW201" s="247"/>
      <c r="AX201" s="247"/>
      <c r="AY201" s="247"/>
      <c r="AZ201" s="247"/>
      <c r="BA201" s="247"/>
      <c r="BB201" s="247"/>
      <c r="BC201" s="247"/>
      <c r="BD201" s="247"/>
      <c r="BE201" s="621"/>
      <c r="BF201" s="401"/>
      <c r="BG201" s="627"/>
      <c r="BH201" s="342"/>
      <c r="BI201" s="621"/>
      <c r="BJ201" s="401"/>
      <c r="BK201" s="601"/>
      <c r="BL201" s="247"/>
      <c r="BM201" s="216"/>
      <c r="BN201" s="247"/>
      <c r="BO201" s="247"/>
      <c r="BP201" s="247"/>
      <c r="BQ201" s="247"/>
      <c r="BR201" s="247"/>
      <c r="BS201" s="247"/>
      <c r="BT201" s="247"/>
      <c r="BU201" s="247"/>
      <c r="BV201" s="216"/>
      <c r="BW201" s="216"/>
      <c r="BX201" s="621"/>
      <c r="BY201" s="401"/>
      <c r="BZ201" s="601"/>
      <c r="CA201" s="247"/>
      <c r="CB201" s="216"/>
      <c r="CC201" s="247"/>
      <c r="CD201" s="247"/>
      <c r="CE201" s="247"/>
      <c r="CF201" s="247"/>
      <c r="CG201" s="247"/>
      <c r="CH201" s="247"/>
      <c r="CI201" s="247"/>
      <c r="CJ201" s="247"/>
      <c r="CK201" s="216"/>
      <c r="CL201" s="216"/>
      <c r="CM201" s="621"/>
      <c r="CN201" s="401"/>
      <c r="CO201" s="627"/>
      <c r="CP201" s="621"/>
    </row>
    <row r="202" spans="1:94" s="385" customFormat="1" ht="14.25" customHeight="1" x14ac:dyDescent="0.2">
      <c r="A202" s="543" t="str">
        <f>IF('5. Contrasts'!A202="","",'5. Contrasts'!A202)</f>
        <v/>
      </c>
      <c r="B202" s="214"/>
      <c r="C202" s="214"/>
      <c r="D202" s="214"/>
      <c r="E202" s="397"/>
      <c r="F202" s="215"/>
      <c r="G202" s="215"/>
      <c r="H202" s="215"/>
      <c r="I202" s="215"/>
      <c r="J202" s="215"/>
      <c r="K202" s="215"/>
      <c r="L202" s="215"/>
      <c r="M202" s="215"/>
      <c r="N202" s="215"/>
      <c r="O202" s="215"/>
      <c r="P202" s="215"/>
      <c r="Q202" s="215"/>
      <c r="R202" s="215"/>
      <c r="S202" s="215"/>
      <c r="T202" s="215"/>
      <c r="U202" s="215"/>
      <c r="V202" s="215"/>
      <c r="W202" s="215"/>
      <c r="X202" s="215"/>
      <c r="Y202" s="215"/>
      <c r="Z202" s="587"/>
      <c r="AA202" s="384"/>
      <c r="AC202" s="603"/>
      <c r="AD202" s="248"/>
      <c r="AE202" s="248"/>
      <c r="AF202" s="248"/>
      <c r="AG202" s="248"/>
      <c r="AH202" s="248"/>
      <c r="AI202" s="248"/>
      <c r="AJ202" s="248"/>
      <c r="AK202" s="248"/>
      <c r="AL202" s="248"/>
      <c r="AM202" s="248"/>
      <c r="AN202" s="248"/>
      <c r="AO202" s="248"/>
      <c r="AP202" s="622"/>
      <c r="AQ202" s="400"/>
      <c r="AR202" s="603"/>
      <c r="AS202" s="248"/>
      <c r="AT202" s="248"/>
      <c r="AU202" s="248"/>
      <c r="AV202" s="248"/>
      <c r="AW202" s="248"/>
      <c r="AX202" s="248"/>
      <c r="AY202" s="248"/>
      <c r="AZ202" s="248"/>
      <c r="BA202" s="248"/>
      <c r="BB202" s="248"/>
      <c r="BC202" s="248"/>
      <c r="BD202" s="248"/>
      <c r="BE202" s="622"/>
      <c r="BF202" s="400"/>
      <c r="BG202" s="628"/>
      <c r="BH202" s="341"/>
      <c r="BI202" s="622"/>
      <c r="BJ202" s="402"/>
      <c r="BK202" s="603"/>
      <c r="BL202" s="248"/>
      <c r="BM202" s="215"/>
      <c r="BN202" s="248"/>
      <c r="BO202" s="248"/>
      <c r="BP202" s="248"/>
      <c r="BQ202" s="248"/>
      <c r="BR202" s="248"/>
      <c r="BS202" s="248"/>
      <c r="BT202" s="248"/>
      <c r="BU202" s="248"/>
      <c r="BV202" s="215"/>
      <c r="BW202" s="215"/>
      <c r="BX202" s="622"/>
      <c r="BY202" s="402"/>
      <c r="BZ202" s="603"/>
      <c r="CA202" s="248"/>
      <c r="CB202" s="215"/>
      <c r="CC202" s="248"/>
      <c r="CD202" s="248"/>
      <c r="CE202" s="248"/>
      <c r="CF202" s="248"/>
      <c r="CG202" s="248"/>
      <c r="CH202" s="248"/>
      <c r="CI202" s="248"/>
      <c r="CJ202" s="248"/>
      <c r="CK202" s="215"/>
      <c r="CL202" s="215"/>
      <c r="CM202" s="622"/>
      <c r="CN202" s="402"/>
      <c r="CO202" s="628"/>
      <c r="CP202" s="622"/>
    </row>
    <row r="203" spans="1:94" s="378" customFormat="1" ht="12.75" customHeight="1" x14ac:dyDescent="0.2">
      <c r="A203" s="547" t="str">
        <f>IF('5. Contrasts'!A203="","",'5. Contrasts'!A203)</f>
        <v/>
      </c>
      <c r="B203" s="211" t="str">
        <f>IF('5. Contrasts'!B203="","",'5. Contrasts'!B203)</f>
        <v/>
      </c>
      <c r="C203" s="211" t="str">
        <f>IF('5. Contrasts'!C203="","",'5. Contrasts'!C203)</f>
        <v/>
      </c>
      <c r="D203" s="91" t="str">
        <f>IF('5. Contrasts'!D203="","",'5. Contrasts'!D203)</f>
        <v/>
      </c>
      <c r="E203" s="212" t="str">
        <f>IF('5. Contrasts'!E203="","",'5. Contrasts'!E203)</f>
        <v>vs.</v>
      </c>
      <c r="F203" s="211" t="str">
        <f>IF('5. Contrasts'!F203="","",'5. Contrasts'!F203)</f>
        <v/>
      </c>
      <c r="G203" s="93" t="str">
        <f>IF('5. Contrasts'!G203="","",'5. Contrasts'!G203)</f>
        <v/>
      </c>
      <c r="H203" s="398" t="str">
        <f>IF('5. Contrasts'!H203="","",'5. Contrasts'!H203)</f>
        <v/>
      </c>
      <c r="I203" s="216" t="str">
        <f>IF('5. Contrasts'!I203="","",'5. Contrasts'!I203)</f>
        <v/>
      </c>
      <c r="J203" s="216" t="str">
        <f>IF('5. Contrasts'!J203="","",'5. Contrasts'!J203)</f>
        <v/>
      </c>
      <c r="K203" s="216" t="str">
        <f>IF('5. Contrasts'!K203="","",'5. Contrasts'!K203)</f>
        <v/>
      </c>
      <c r="L203" s="216" t="str">
        <f>IF('5. Contrasts'!L203="","",'5. Contrasts'!L203)</f>
        <v/>
      </c>
      <c r="M203" s="216" t="str">
        <f>IF('5. Contrasts'!M203="","",'5. Contrasts'!M203)</f>
        <v/>
      </c>
      <c r="N203" s="216" t="str">
        <f>IF('5. Contrasts'!N203="","",'5. Contrasts'!N203)</f>
        <v/>
      </c>
      <c r="O203" s="216" t="str">
        <f>IF('5. Contrasts'!O203="","",'5. Contrasts'!O203)</f>
        <v/>
      </c>
      <c r="P203" s="216" t="str">
        <f>IF('5. Contrasts'!P203="","",'5. Contrasts'!P203)</f>
        <v/>
      </c>
      <c r="Q203" s="216" t="str">
        <f>IF('5. Contrasts'!Q203="","",'5. Contrasts'!Q203)</f>
        <v/>
      </c>
      <c r="R203" s="216" t="str">
        <f>IF('5. Contrasts'!R203="","",'5. Contrasts'!R203)</f>
        <v/>
      </c>
      <c r="S203" s="216" t="str">
        <f>IF('5. Contrasts'!S203="","",'5. Contrasts'!S203)</f>
        <v/>
      </c>
      <c r="T203" s="216" t="str">
        <f>IF('5. Contrasts'!T203="","",'5. Contrasts'!T203)</f>
        <v/>
      </c>
      <c r="U203" s="216" t="str">
        <f>IF('5. Contrasts'!U203="","",'5. Contrasts'!U203)</f>
        <v/>
      </c>
      <c r="V203" s="216" t="str">
        <f>IF('5. Contrasts'!V203="","",'5. Contrasts'!V203)</f>
        <v/>
      </c>
      <c r="W203" s="211" t="str">
        <f>IF('5. Contrasts'!W203="","",'5. Contrasts'!W203)</f>
        <v/>
      </c>
      <c r="X203" s="211" t="str">
        <f>IF('5. Contrasts'!X203="","",'5. Contrasts'!X203)</f>
        <v/>
      </c>
      <c r="Y203" s="211" t="str">
        <f>IF('5. Contrasts'!Y203="","",'5. Contrasts'!Y203)</f>
        <v/>
      </c>
      <c r="Z203" s="585" t="str">
        <f>IF('5. Contrasts'!Z203="","",'5. Contrasts'!Z203)</f>
        <v/>
      </c>
      <c r="AA203" s="377">
        <f t="shared" si="107"/>
        <v>8</v>
      </c>
      <c r="AC203" s="599"/>
      <c r="AD203" s="81"/>
      <c r="AE203" s="345">
        <f t="shared" si="87"/>
        <v>0</v>
      </c>
      <c r="AF203" s="81"/>
      <c r="AG203" s="81"/>
      <c r="AH203" s="81"/>
      <c r="AI203" s="81"/>
      <c r="AJ203" s="81"/>
      <c r="AK203" s="81"/>
      <c r="AL203" s="81"/>
      <c r="AM203" s="81"/>
      <c r="AN203" s="345">
        <f t="shared" si="88"/>
        <v>0</v>
      </c>
      <c r="AO203" s="345">
        <f t="shared" ref="AO203:AO227" si="123">AE203-AN203</f>
        <v>0</v>
      </c>
      <c r="AP203" s="619" t="str">
        <f t="shared" si="89"/>
        <v/>
      </c>
      <c r="AQ203" s="400"/>
      <c r="AR203" s="599"/>
      <c r="AS203" s="81"/>
      <c r="AT203" s="345">
        <f t="shared" ref="AT203:AT227" si="124">AR203-AS203</f>
        <v>0</v>
      </c>
      <c r="AU203" s="81"/>
      <c r="AV203" s="81"/>
      <c r="AW203" s="81"/>
      <c r="AX203" s="81"/>
      <c r="AY203" s="81"/>
      <c r="AZ203" s="81"/>
      <c r="BA203" s="81"/>
      <c r="BB203" s="81"/>
      <c r="BC203" s="345">
        <f t="shared" ref="BC203:BC227" si="125">SUM(AV203,AX203,AZ203,BB203)</f>
        <v>0</v>
      </c>
      <c r="BD203" s="345">
        <f t="shared" ref="BD203:BD227" si="126">AT203-BC203</f>
        <v>0</v>
      </c>
      <c r="BE203" s="619" t="str">
        <f t="shared" ref="BE203:BE227" si="127">IF(AR203="","",AT203/AR203)</f>
        <v/>
      </c>
      <c r="BF203" s="400"/>
      <c r="BG203" s="625" t="str">
        <f t="shared" si="90"/>
        <v/>
      </c>
      <c r="BH203" s="346" t="str">
        <f t="shared" si="91"/>
        <v/>
      </c>
      <c r="BI203" s="621"/>
      <c r="BJ203" s="400"/>
      <c r="BK203" s="599"/>
      <c r="BL203" s="81"/>
      <c r="BM203" s="347">
        <f t="shared" ref="BM203:BM227" si="128">BK203-BL203</f>
        <v>0</v>
      </c>
      <c r="BN203" s="81"/>
      <c r="BO203" s="81"/>
      <c r="BP203" s="81"/>
      <c r="BQ203" s="81"/>
      <c r="BR203" s="81"/>
      <c r="BS203" s="81"/>
      <c r="BT203" s="81"/>
      <c r="BU203" s="81"/>
      <c r="BV203" s="347">
        <f t="shared" ref="BV203:BV227" si="129">SUM(BO203,BQ203,BS203,BU203)</f>
        <v>0</v>
      </c>
      <c r="BW203" s="347">
        <f t="shared" ref="BW203:BW227" si="130">BM203-BV203</f>
        <v>0</v>
      </c>
      <c r="BX203" s="631" t="str">
        <f t="shared" ref="BX203:BX227" si="131">IF(BK203="","",BM203/BK203)</f>
        <v/>
      </c>
      <c r="BY203" s="400"/>
      <c r="BZ203" s="599"/>
      <c r="CA203" s="81"/>
      <c r="CB203" s="347">
        <f t="shared" ref="CB203:CB227" si="132">BZ203-CA203</f>
        <v>0</v>
      </c>
      <c r="CC203" s="81"/>
      <c r="CD203" s="81"/>
      <c r="CE203" s="81"/>
      <c r="CF203" s="81"/>
      <c r="CG203" s="81"/>
      <c r="CH203" s="81"/>
      <c r="CI203" s="81"/>
      <c r="CJ203" s="81"/>
      <c r="CK203" s="347">
        <f t="shared" ref="CK203:CK227" si="133">SUM(CD203,CF203,CH203,CJ203)</f>
        <v>0</v>
      </c>
      <c r="CL203" s="347">
        <f t="shared" ref="CL203:CL227" si="134">CB203-CK203</f>
        <v>0</v>
      </c>
      <c r="CM203" s="631" t="str">
        <f t="shared" ref="CM203:CM227" si="135">IF(BZ203="","",CB203/BZ203)</f>
        <v/>
      </c>
      <c r="CN203" s="400"/>
      <c r="CO203" s="634" t="str">
        <f t="shared" ref="CO203:CO227" si="136">IF(BK203+BZ203=0,"",(BM203+CB203)/(BK203+BZ203))</f>
        <v/>
      </c>
      <c r="CP203" s="631" t="str">
        <f t="shared" ref="CP203:CP227" si="137">IF(BX203="",IF(CM203="","",ABS(BX203-CM203)),ABS(BX203-CM203))</f>
        <v/>
      </c>
    </row>
    <row r="204" spans="1:94" s="378" customFormat="1" ht="12.75" customHeight="1" x14ac:dyDescent="0.2">
      <c r="A204" s="547" t="str">
        <f>IF('5. Contrasts'!A204="","",'5. Contrasts'!A204)</f>
        <v/>
      </c>
      <c r="B204" s="211" t="str">
        <f>IF('5. Contrasts'!B204="","",'5. Contrasts'!B204)</f>
        <v/>
      </c>
      <c r="C204" s="211" t="str">
        <f>IF('5. Contrasts'!C204="","",'5. Contrasts'!C204)</f>
        <v/>
      </c>
      <c r="D204" s="91" t="str">
        <f>IF('5. Contrasts'!D204="","",'5. Contrasts'!D204)</f>
        <v/>
      </c>
      <c r="E204" s="212" t="str">
        <f>IF('5. Contrasts'!E204="","",'5. Contrasts'!E204)</f>
        <v>vs.</v>
      </c>
      <c r="F204" s="211" t="str">
        <f>IF('5. Contrasts'!F204="","",'5. Contrasts'!F204)</f>
        <v/>
      </c>
      <c r="G204" s="93" t="str">
        <f>IF('5. Contrasts'!G204="","",'5. Contrasts'!G204)</f>
        <v/>
      </c>
      <c r="H204" s="399" t="str">
        <f>IF('5. Contrasts'!H204="","",'5. Contrasts'!H204)</f>
        <v/>
      </c>
      <c r="I204" s="211" t="str">
        <f>IF('5. Contrasts'!I204="","",'5. Contrasts'!I204)</f>
        <v/>
      </c>
      <c r="J204" s="211" t="str">
        <f>IF('5. Contrasts'!J204="","",'5. Contrasts'!J204)</f>
        <v/>
      </c>
      <c r="K204" s="211" t="str">
        <f>IF('5. Contrasts'!K204="","",'5. Contrasts'!K204)</f>
        <v/>
      </c>
      <c r="L204" s="211" t="str">
        <f>IF('5. Contrasts'!L204="","",'5. Contrasts'!L204)</f>
        <v/>
      </c>
      <c r="M204" s="211" t="str">
        <f>IF('5. Contrasts'!M204="","",'5. Contrasts'!M204)</f>
        <v/>
      </c>
      <c r="N204" s="211" t="str">
        <f>IF('5. Contrasts'!N204="","",'5. Contrasts'!N204)</f>
        <v/>
      </c>
      <c r="O204" s="211" t="str">
        <f>IF('5. Contrasts'!O204="","",'5. Contrasts'!O204)</f>
        <v/>
      </c>
      <c r="P204" s="211" t="str">
        <f>IF('5. Contrasts'!P204="","",'5. Contrasts'!P204)</f>
        <v/>
      </c>
      <c r="Q204" s="211" t="str">
        <f>IF('5. Contrasts'!Q204="","",'5. Contrasts'!Q204)</f>
        <v/>
      </c>
      <c r="R204" s="211" t="str">
        <f>IF('5. Contrasts'!R204="","",'5. Contrasts'!R204)</f>
        <v/>
      </c>
      <c r="S204" s="211" t="str">
        <f>IF('5. Contrasts'!S204="","",'5. Contrasts'!S204)</f>
        <v/>
      </c>
      <c r="T204" s="211" t="str">
        <f>IF('5. Contrasts'!T204="","",'5. Contrasts'!T204)</f>
        <v/>
      </c>
      <c r="U204" s="211" t="str">
        <f>IF('5. Contrasts'!U204="","",'5. Contrasts'!U204)</f>
        <v/>
      </c>
      <c r="V204" s="211" t="str">
        <f>IF('5. Contrasts'!V204="","",'5. Contrasts'!V204)</f>
        <v/>
      </c>
      <c r="W204" s="211" t="str">
        <f>IF('5. Contrasts'!W204="","",'5. Contrasts'!W204)</f>
        <v/>
      </c>
      <c r="X204" s="211" t="str">
        <f>IF('5. Contrasts'!X204="","",'5. Contrasts'!X204)</f>
        <v/>
      </c>
      <c r="Y204" s="211" t="str">
        <f>IF('5. Contrasts'!Y204="","",'5. Contrasts'!Y204)</f>
        <v/>
      </c>
      <c r="Z204" s="585" t="str">
        <f>IF('5. Contrasts'!Z204="","",'5. Contrasts'!Z204)</f>
        <v/>
      </c>
      <c r="AA204" s="377">
        <f t="shared" si="107"/>
        <v>8</v>
      </c>
      <c r="AC204" s="599"/>
      <c r="AD204" s="81"/>
      <c r="AE204" s="345">
        <f t="shared" si="87"/>
        <v>0</v>
      </c>
      <c r="AF204" s="81"/>
      <c r="AG204" s="81"/>
      <c r="AH204" s="81"/>
      <c r="AI204" s="81"/>
      <c r="AJ204" s="81"/>
      <c r="AK204" s="81"/>
      <c r="AL204" s="81"/>
      <c r="AM204" s="81"/>
      <c r="AN204" s="345">
        <f t="shared" si="88"/>
        <v>0</v>
      </c>
      <c r="AO204" s="345">
        <f t="shared" si="123"/>
        <v>0</v>
      </c>
      <c r="AP204" s="619" t="str">
        <f t="shared" si="89"/>
        <v/>
      </c>
      <c r="AQ204" s="400"/>
      <c r="AR204" s="599"/>
      <c r="AS204" s="81"/>
      <c r="AT204" s="345">
        <f t="shared" si="124"/>
        <v>0</v>
      </c>
      <c r="AU204" s="81"/>
      <c r="AV204" s="81"/>
      <c r="AW204" s="81"/>
      <c r="AX204" s="81"/>
      <c r="AY204" s="81"/>
      <c r="AZ204" s="81"/>
      <c r="BA204" s="81"/>
      <c r="BB204" s="81"/>
      <c r="BC204" s="345">
        <f t="shared" si="125"/>
        <v>0</v>
      </c>
      <c r="BD204" s="345">
        <f t="shared" si="126"/>
        <v>0</v>
      </c>
      <c r="BE204" s="619" t="str">
        <f t="shared" si="127"/>
        <v/>
      </c>
      <c r="BF204" s="400"/>
      <c r="BG204" s="625" t="str">
        <f t="shared" si="90"/>
        <v/>
      </c>
      <c r="BH204" s="346" t="str">
        <f t="shared" si="91"/>
        <v/>
      </c>
      <c r="BI204" s="621"/>
      <c r="BJ204" s="400"/>
      <c r="BK204" s="599"/>
      <c r="BL204" s="81"/>
      <c r="BM204" s="347">
        <f t="shared" si="128"/>
        <v>0</v>
      </c>
      <c r="BN204" s="81"/>
      <c r="BO204" s="81"/>
      <c r="BP204" s="81"/>
      <c r="BQ204" s="81"/>
      <c r="BR204" s="81"/>
      <c r="BS204" s="81"/>
      <c r="BT204" s="81"/>
      <c r="BU204" s="81"/>
      <c r="BV204" s="347">
        <f t="shared" si="129"/>
        <v>0</v>
      </c>
      <c r="BW204" s="347">
        <f t="shared" si="130"/>
        <v>0</v>
      </c>
      <c r="BX204" s="631" t="str">
        <f t="shared" si="131"/>
        <v/>
      </c>
      <c r="BY204" s="400"/>
      <c r="BZ204" s="599"/>
      <c r="CA204" s="81"/>
      <c r="CB204" s="347">
        <f t="shared" si="132"/>
        <v>0</v>
      </c>
      <c r="CC204" s="81"/>
      <c r="CD204" s="81"/>
      <c r="CE204" s="81"/>
      <c r="CF204" s="81"/>
      <c r="CG204" s="81"/>
      <c r="CH204" s="81"/>
      <c r="CI204" s="81"/>
      <c r="CJ204" s="81"/>
      <c r="CK204" s="347">
        <f t="shared" si="133"/>
        <v>0</v>
      </c>
      <c r="CL204" s="347">
        <f t="shared" si="134"/>
        <v>0</v>
      </c>
      <c r="CM204" s="631" t="str">
        <f t="shared" si="135"/>
        <v/>
      </c>
      <c r="CN204" s="400"/>
      <c r="CO204" s="634" t="str">
        <f t="shared" si="136"/>
        <v/>
      </c>
      <c r="CP204" s="631" t="str">
        <f t="shared" si="137"/>
        <v/>
      </c>
    </row>
    <row r="205" spans="1:94" s="378" customFormat="1" ht="12.75" customHeight="1" x14ac:dyDescent="0.2">
      <c r="A205" s="547" t="str">
        <f>IF('5. Contrasts'!A205="","",'5. Contrasts'!A205)</f>
        <v/>
      </c>
      <c r="B205" s="211" t="str">
        <f>IF('5. Contrasts'!B205="","",'5. Contrasts'!B205)</f>
        <v/>
      </c>
      <c r="C205" s="211" t="str">
        <f>IF('5. Contrasts'!C205="","",'5. Contrasts'!C205)</f>
        <v/>
      </c>
      <c r="D205" s="91" t="str">
        <f>IF('5. Contrasts'!D205="","",'5. Contrasts'!D205)</f>
        <v/>
      </c>
      <c r="E205" s="212" t="str">
        <f>IF('5. Contrasts'!E205="","",'5. Contrasts'!E205)</f>
        <v>vs.</v>
      </c>
      <c r="F205" s="211" t="str">
        <f>IF('5. Contrasts'!F205="","",'5. Contrasts'!F205)</f>
        <v/>
      </c>
      <c r="G205" s="93" t="str">
        <f>IF('5. Contrasts'!G205="","",'5. Contrasts'!G205)</f>
        <v/>
      </c>
      <c r="H205" s="399" t="str">
        <f>IF('5. Contrasts'!H205="","",'5. Contrasts'!H205)</f>
        <v/>
      </c>
      <c r="I205" s="211" t="str">
        <f>IF('5. Contrasts'!I205="","",'5. Contrasts'!I205)</f>
        <v/>
      </c>
      <c r="J205" s="211" t="str">
        <f>IF('5. Contrasts'!J205="","",'5. Contrasts'!J205)</f>
        <v/>
      </c>
      <c r="K205" s="211" t="str">
        <f>IF('5. Contrasts'!K205="","",'5. Contrasts'!K205)</f>
        <v/>
      </c>
      <c r="L205" s="211" t="str">
        <f>IF('5. Contrasts'!L205="","",'5. Contrasts'!L205)</f>
        <v/>
      </c>
      <c r="M205" s="211" t="str">
        <f>IF('5. Contrasts'!M205="","",'5. Contrasts'!M205)</f>
        <v/>
      </c>
      <c r="N205" s="211" t="str">
        <f>IF('5. Contrasts'!N205="","",'5. Contrasts'!N205)</f>
        <v/>
      </c>
      <c r="O205" s="211" t="str">
        <f>IF('5. Contrasts'!O205="","",'5. Contrasts'!O205)</f>
        <v/>
      </c>
      <c r="P205" s="211" t="str">
        <f>IF('5. Contrasts'!P205="","",'5. Contrasts'!P205)</f>
        <v/>
      </c>
      <c r="Q205" s="211" t="str">
        <f>IF('5. Contrasts'!Q205="","",'5. Contrasts'!Q205)</f>
        <v/>
      </c>
      <c r="R205" s="211" t="str">
        <f>IF('5. Contrasts'!R205="","",'5. Contrasts'!R205)</f>
        <v/>
      </c>
      <c r="S205" s="211" t="str">
        <f>IF('5. Contrasts'!S205="","",'5. Contrasts'!S205)</f>
        <v/>
      </c>
      <c r="T205" s="211" t="str">
        <f>IF('5. Contrasts'!T205="","",'5. Contrasts'!T205)</f>
        <v/>
      </c>
      <c r="U205" s="211" t="str">
        <f>IF('5. Contrasts'!U205="","",'5. Contrasts'!U205)</f>
        <v/>
      </c>
      <c r="V205" s="211" t="str">
        <f>IF('5. Contrasts'!V205="","",'5. Contrasts'!V205)</f>
        <v/>
      </c>
      <c r="W205" s="211" t="str">
        <f>IF('5. Contrasts'!W205="","",'5. Contrasts'!W205)</f>
        <v/>
      </c>
      <c r="X205" s="211" t="str">
        <f>IF('5. Contrasts'!X205="","",'5. Contrasts'!X205)</f>
        <v/>
      </c>
      <c r="Y205" s="211" t="str">
        <f>IF('5. Contrasts'!Y205="","",'5. Contrasts'!Y205)</f>
        <v/>
      </c>
      <c r="Z205" s="585" t="str">
        <f>IF('5. Contrasts'!Z205="","",'5. Contrasts'!Z205)</f>
        <v/>
      </c>
      <c r="AA205" s="377">
        <f t="shared" si="107"/>
        <v>8</v>
      </c>
      <c r="AC205" s="599"/>
      <c r="AD205" s="81"/>
      <c r="AE205" s="345">
        <f t="shared" si="87"/>
        <v>0</v>
      </c>
      <c r="AF205" s="81"/>
      <c r="AG205" s="81"/>
      <c r="AH205" s="81"/>
      <c r="AI205" s="81"/>
      <c r="AJ205" s="81"/>
      <c r="AK205" s="81"/>
      <c r="AL205" s="81"/>
      <c r="AM205" s="81"/>
      <c r="AN205" s="345">
        <f t="shared" si="88"/>
        <v>0</v>
      </c>
      <c r="AO205" s="345">
        <f t="shared" si="123"/>
        <v>0</v>
      </c>
      <c r="AP205" s="619" t="str">
        <f t="shared" si="89"/>
        <v/>
      </c>
      <c r="AQ205" s="400"/>
      <c r="AR205" s="599"/>
      <c r="AS205" s="81"/>
      <c r="AT205" s="345">
        <f t="shared" si="124"/>
        <v>0</v>
      </c>
      <c r="AU205" s="81"/>
      <c r="AV205" s="81"/>
      <c r="AW205" s="81"/>
      <c r="AX205" s="81"/>
      <c r="AY205" s="81"/>
      <c r="AZ205" s="81"/>
      <c r="BA205" s="81"/>
      <c r="BB205" s="81"/>
      <c r="BC205" s="345">
        <f t="shared" si="125"/>
        <v>0</v>
      </c>
      <c r="BD205" s="345">
        <f t="shared" si="126"/>
        <v>0</v>
      </c>
      <c r="BE205" s="619" t="str">
        <f t="shared" si="127"/>
        <v/>
      </c>
      <c r="BF205" s="400"/>
      <c r="BG205" s="625" t="str">
        <f t="shared" si="90"/>
        <v/>
      </c>
      <c r="BH205" s="346" t="str">
        <f t="shared" si="91"/>
        <v/>
      </c>
      <c r="BI205" s="621"/>
      <c r="BJ205" s="400"/>
      <c r="BK205" s="599"/>
      <c r="BL205" s="81"/>
      <c r="BM205" s="347">
        <f t="shared" si="128"/>
        <v>0</v>
      </c>
      <c r="BN205" s="81"/>
      <c r="BO205" s="81"/>
      <c r="BP205" s="81"/>
      <c r="BQ205" s="81"/>
      <c r="BR205" s="81"/>
      <c r="BS205" s="81"/>
      <c r="BT205" s="81"/>
      <c r="BU205" s="81"/>
      <c r="BV205" s="347">
        <f t="shared" si="129"/>
        <v>0</v>
      </c>
      <c r="BW205" s="347">
        <f t="shared" si="130"/>
        <v>0</v>
      </c>
      <c r="BX205" s="631" t="str">
        <f t="shared" si="131"/>
        <v/>
      </c>
      <c r="BY205" s="400"/>
      <c r="BZ205" s="599"/>
      <c r="CA205" s="81"/>
      <c r="CB205" s="347">
        <f t="shared" si="132"/>
        <v>0</v>
      </c>
      <c r="CC205" s="81"/>
      <c r="CD205" s="81"/>
      <c r="CE205" s="81"/>
      <c r="CF205" s="81"/>
      <c r="CG205" s="81"/>
      <c r="CH205" s="81"/>
      <c r="CI205" s="81"/>
      <c r="CJ205" s="81"/>
      <c r="CK205" s="347">
        <f t="shared" si="133"/>
        <v>0</v>
      </c>
      <c r="CL205" s="347">
        <f t="shared" si="134"/>
        <v>0</v>
      </c>
      <c r="CM205" s="631" t="str">
        <f t="shared" si="135"/>
        <v/>
      </c>
      <c r="CN205" s="400"/>
      <c r="CO205" s="634" t="str">
        <f t="shared" si="136"/>
        <v/>
      </c>
      <c r="CP205" s="631" t="str">
        <f t="shared" si="137"/>
        <v/>
      </c>
    </row>
    <row r="206" spans="1:94" s="378" customFormat="1" ht="12.75" customHeight="1" x14ac:dyDescent="0.2">
      <c r="A206" s="547" t="str">
        <f>IF('5. Contrasts'!A206="","",'5. Contrasts'!A206)</f>
        <v/>
      </c>
      <c r="B206" s="211" t="str">
        <f>IF('5. Contrasts'!B206="","",'5. Contrasts'!B206)</f>
        <v/>
      </c>
      <c r="C206" s="211" t="str">
        <f>IF('5. Contrasts'!C206="","",'5. Contrasts'!C206)</f>
        <v/>
      </c>
      <c r="D206" s="91" t="str">
        <f>IF('5. Contrasts'!D206="","",'5. Contrasts'!D206)</f>
        <v/>
      </c>
      <c r="E206" s="212" t="str">
        <f>IF('5. Contrasts'!E206="","",'5. Contrasts'!E206)</f>
        <v>vs.</v>
      </c>
      <c r="F206" s="211" t="str">
        <f>IF('5. Contrasts'!F206="","",'5. Contrasts'!F206)</f>
        <v/>
      </c>
      <c r="G206" s="93" t="str">
        <f>IF('5. Contrasts'!G206="","",'5. Contrasts'!G206)</f>
        <v/>
      </c>
      <c r="H206" s="399" t="str">
        <f>IF('5. Contrasts'!H206="","",'5. Contrasts'!H206)</f>
        <v/>
      </c>
      <c r="I206" s="211" t="str">
        <f>IF('5. Contrasts'!I206="","",'5. Contrasts'!I206)</f>
        <v/>
      </c>
      <c r="J206" s="211" t="str">
        <f>IF('5. Contrasts'!J206="","",'5. Contrasts'!J206)</f>
        <v/>
      </c>
      <c r="K206" s="211" t="str">
        <f>IF('5. Contrasts'!K206="","",'5. Contrasts'!K206)</f>
        <v/>
      </c>
      <c r="L206" s="211" t="str">
        <f>IF('5. Contrasts'!L206="","",'5. Contrasts'!L206)</f>
        <v/>
      </c>
      <c r="M206" s="211" t="str">
        <f>IF('5. Contrasts'!M206="","",'5. Contrasts'!M206)</f>
        <v/>
      </c>
      <c r="N206" s="211" t="str">
        <f>IF('5. Contrasts'!N206="","",'5. Contrasts'!N206)</f>
        <v/>
      </c>
      <c r="O206" s="211" t="str">
        <f>IF('5. Contrasts'!O206="","",'5. Contrasts'!O206)</f>
        <v/>
      </c>
      <c r="P206" s="211" t="str">
        <f>IF('5. Contrasts'!P206="","",'5. Contrasts'!P206)</f>
        <v/>
      </c>
      <c r="Q206" s="211" t="str">
        <f>IF('5. Contrasts'!Q206="","",'5. Contrasts'!Q206)</f>
        <v/>
      </c>
      <c r="R206" s="211" t="str">
        <f>IF('5. Contrasts'!R206="","",'5. Contrasts'!R206)</f>
        <v/>
      </c>
      <c r="S206" s="211" t="str">
        <f>IF('5. Contrasts'!S206="","",'5. Contrasts'!S206)</f>
        <v/>
      </c>
      <c r="T206" s="211" t="str">
        <f>IF('5. Contrasts'!T206="","",'5. Contrasts'!T206)</f>
        <v/>
      </c>
      <c r="U206" s="211" t="str">
        <f>IF('5. Contrasts'!U206="","",'5. Contrasts'!U206)</f>
        <v/>
      </c>
      <c r="V206" s="211" t="str">
        <f>IF('5. Contrasts'!V206="","",'5. Contrasts'!V206)</f>
        <v/>
      </c>
      <c r="W206" s="211" t="str">
        <f>IF('5. Contrasts'!W206="","",'5. Contrasts'!W206)</f>
        <v/>
      </c>
      <c r="X206" s="211" t="str">
        <f>IF('5. Contrasts'!X206="","",'5. Contrasts'!X206)</f>
        <v/>
      </c>
      <c r="Y206" s="211" t="str">
        <f>IF('5. Contrasts'!Y206="","",'5. Contrasts'!Y206)</f>
        <v/>
      </c>
      <c r="Z206" s="585" t="str">
        <f>IF('5. Contrasts'!Z206="","",'5. Contrasts'!Z206)</f>
        <v/>
      </c>
      <c r="AA206" s="377">
        <f t="shared" si="107"/>
        <v>8</v>
      </c>
      <c r="AC206" s="599"/>
      <c r="AD206" s="81"/>
      <c r="AE206" s="345">
        <f t="shared" si="87"/>
        <v>0</v>
      </c>
      <c r="AF206" s="81"/>
      <c r="AG206" s="81"/>
      <c r="AH206" s="81"/>
      <c r="AI206" s="81"/>
      <c r="AJ206" s="81"/>
      <c r="AK206" s="81"/>
      <c r="AL206" s="81"/>
      <c r="AM206" s="81"/>
      <c r="AN206" s="345">
        <f t="shared" si="88"/>
        <v>0</v>
      </c>
      <c r="AO206" s="345">
        <f t="shared" si="123"/>
        <v>0</v>
      </c>
      <c r="AP206" s="619" t="str">
        <f t="shared" si="89"/>
        <v/>
      </c>
      <c r="AQ206" s="400"/>
      <c r="AR206" s="599"/>
      <c r="AS206" s="81"/>
      <c r="AT206" s="345">
        <f t="shared" si="124"/>
        <v>0</v>
      </c>
      <c r="AU206" s="81"/>
      <c r="AV206" s="81"/>
      <c r="AW206" s="81"/>
      <c r="AX206" s="81"/>
      <c r="AY206" s="81"/>
      <c r="AZ206" s="81"/>
      <c r="BA206" s="81"/>
      <c r="BB206" s="81"/>
      <c r="BC206" s="345">
        <f t="shared" si="125"/>
        <v>0</v>
      </c>
      <c r="BD206" s="345">
        <f t="shared" si="126"/>
        <v>0</v>
      </c>
      <c r="BE206" s="619" t="str">
        <f t="shared" si="127"/>
        <v/>
      </c>
      <c r="BF206" s="400"/>
      <c r="BG206" s="625" t="str">
        <f t="shared" si="90"/>
        <v/>
      </c>
      <c r="BH206" s="346" t="str">
        <f t="shared" si="91"/>
        <v/>
      </c>
      <c r="BI206" s="621"/>
      <c r="BJ206" s="400"/>
      <c r="BK206" s="599"/>
      <c r="BL206" s="81"/>
      <c r="BM206" s="347">
        <f t="shared" si="128"/>
        <v>0</v>
      </c>
      <c r="BN206" s="81"/>
      <c r="BO206" s="81"/>
      <c r="BP206" s="81"/>
      <c r="BQ206" s="81"/>
      <c r="BR206" s="81"/>
      <c r="BS206" s="81"/>
      <c r="BT206" s="81"/>
      <c r="BU206" s="81"/>
      <c r="BV206" s="347">
        <f t="shared" si="129"/>
        <v>0</v>
      </c>
      <c r="BW206" s="347">
        <f t="shared" si="130"/>
        <v>0</v>
      </c>
      <c r="BX206" s="631" t="str">
        <f t="shared" si="131"/>
        <v/>
      </c>
      <c r="BY206" s="400"/>
      <c r="BZ206" s="599"/>
      <c r="CA206" s="81"/>
      <c r="CB206" s="347">
        <f t="shared" si="132"/>
        <v>0</v>
      </c>
      <c r="CC206" s="81"/>
      <c r="CD206" s="81"/>
      <c r="CE206" s="81"/>
      <c r="CF206" s="81"/>
      <c r="CG206" s="81"/>
      <c r="CH206" s="81"/>
      <c r="CI206" s="81"/>
      <c r="CJ206" s="81"/>
      <c r="CK206" s="347">
        <f t="shared" si="133"/>
        <v>0</v>
      </c>
      <c r="CL206" s="347">
        <f t="shared" si="134"/>
        <v>0</v>
      </c>
      <c r="CM206" s="631" t="str">
        <f t="shared" si="135"/>
        <v/>
      </c>
      <c r="CN206" s="400"/>
      <c r="CO206" s="634" t="str">
        <f t="shared" si="136"/>
        <v/>
      </c>
      <c r="CP206" s="631" t="str">
        <f t="shared" si="137"/>
        <v/>
      </c>
    </row>
    <row r="207" spans="1:94" s="378" customFormat="1" ht="12.75" customHeight="1" x14ac:dyDescent="0.2">
      <c r="A207" s="547" t="str">
        <f>IF('5. Contrasts'!A207="","",'5. Contrasts'!A207)</f>
        <v/>
      </c>
      <c r="B207" s="211" t="str">
        <f>IF('5. Contrasts'!B207="","",'5. Contrasts'!B207)</f>
        <v/>
      </c>
      <c r="C207" s="211" t="str">
        <f>IF('5. Contrasts'!C207="","",'5. Contrasts'!C207)</f>
        <v/>
      </c>
      <c r="D207" s="91" t="str">
        <f>IF('5. Contrasts'!D207="","",'5. Contrasts'!D207)</f>
        <v/>
      </c>
      <c r="E207" s="212" t="str">
        <f>IF('5. Contrasts'!E207="","",'5. Contrasts'!E207)</f>
        <v>vs.</v>
      </c>
      <c r="F207" s="211" t="str">
        <f>IF('5. Contrasts'!F207="","",'5. Contrasts'!F207)</f>
        <v/>
      </c>
      <c r="G207" s="93" t="str">
        <f>IF('5. Contrasts'!G207="","",'5. Contrasts'!G207)</f>
        <v/>
      </c>
      <c r="H207" s="399" t="str">
        <f>IF('5. Contrasts'!H207="","",'5. Contrasts'!H207)</f>
        <v/>
      </c>
      <c r="I207" s="211" t="str">
        <f>IF('5. Contrasts'!I207="","",'5. Contrasts'!I207)</f>
        <v/>
      </c>
      <c r="J207" s="211" t="str">
        <f>IF('5. Contrasts'!J207="","",'5. Contrasts'!J207)</f>
        <v/>
      </c>
      <c r="K207" s="211" t="str">
        <f>IF('5. Contrasts'!K207="","",'5. Contrasts'!K207)</f>
        <v/>
      </c>
      <c r="L207" s="211" t="str">
        <f>IF('5. Contrasts'!L207="","",'5. Contrasts'!L207)</f>
        <v/>
      </c>
      <c r="M207" s="211" t="str">
        <f>IF('5. Contrasts'!M207="","",'5. Contrasts'!M207)</f>
        <v/>
      </c>
      <c r="N207" s="211" t="str">
        <f>IF('5. Contrasts'!N207="","",'5. Contrasts'!N207)</f>
        <v/>
      </c>
      <c r="O207" s="211" t="str">
        <f>IF('5. Contrasts'!O207="","",'5. Contrasts'!O207)</f>
        <v/>
      </c>
      <c r="P207" s="211" t="str">
        <f>IF('5. Contrasts'!P207="","",'5. Contrasts'!P207)</f>
        <v/>
      </c>
      <c r="Q207" s="211" t="str">
        <f>IF('5. Contrasts'!Q207="","",'5. Contrasts'!Q207)</f>
        <v/>
      </c>
      <c r="R207" s="211" t="str">
        <f>IF('5. Contrasts'!R207="","",'5. Contrasts'!R207)</f>
        <v/>
      </c>
      <c r="S207" s="211" t="str">
        <f>IF('5. Contrasts'!S207="","",'5. Contrasts'!S207)</f>
        <v/>
      </c>
      <c r="T207" s="211" t="str">
        <f>IF('5. Contrasts'!T207="","",'5. Contrasts'!T207)</f>
        <v/>
      </c>
      <c r="U207" s="211" t="str">
        <f>IF('5. Contrasts'!U207="","",'5. Contrasts'!U207)</f>
        <v/>
      </c>
      <c r="V207" s="211" t="str">
        <f>IF('5. Contrasts'!V207="","",'5. Contrasts'!V207)</f>
        <v/>
      </c>
      <c r="W207" s="211" t="str">
        <f>IF('5. Contrasts'!W207="","",'5. Contrasts'!W207)</f>
        <v/>
      </c>
      <c r="X207" s="211" t="str">
        <f>IF('5. Contrasts'!X207="","",'5. Contrasts'!X207)</f>
        <v/>
      </c>
      <c r="Y207" s="211" t="str">
        <f>IF('5. Contrasts'!Y207="","",'5. Contrasts'!Y207)</f>
        <v/>
      </c>
      <c r="Z207" s="585" t="str">
        <f>IF('5. Contrasts'!Z207="","",'5. Contrasts'!Z207)</f>
        <v/>
      </c>
      <c r="AA207" s="377">
        <f t="shared" si="107"/>
        <v>8</v>
      </c>
      <c r="AC207" s="599"/>
      <c r="AD207" s="81"/>
      <c r="AE207" s="345">
        <f t="shared" ref="AE207:AE270" si="138">AC207-AD207</f>
        <v>0</v>
      </c>
      <c r="AF207" s="81"/>
      <c r="AG207" s="81"/>
      <c r="AH207" s="81"/>
      <c r="AI207" s="81"/>
      <c r="AJ207" s="81"/>
      <c r="AK207" s="81"/>
      <c r="AL207" s="81"/>
      <c r="AM207" s="81"/>
      <c r="AN207" s="345">
        <f t="shared" ref="AN207:AN270" si="139">SUM(AG207,AI207,AK207,AM207)</f>
        <v>0</v>
      </c>
      <c r="AO207" s="345">
        <f t="shared" si="123"/>
        <v>0</v>
      </c>
      <c r="AP207" s="619" t="str">
        <f t="shared" ref="AP207:AP270" si="140">IF(AC207="","",AE207/AC207)</f>
        <v/>
      </c>
      <c r="AQ207" s="400"/>
      <c r="AR207" s="599"/>
      <c r="AS207" s="81"/>
      <c r="AT207" s="345">
        <f t="shared" si="124"/>
        <v>0</v>
      </c>
      <c r="AU207" s="81"/>
      <c r="AV207" s="81"/>
      <c r="AW207" s="81"/>
      <c r="AX207" s="81"/>
      <c r="AY207" s="81"/>
      <c r="AZ207" s="81"/>
      <c r="BA207" s="81"/>
      <c r="BB207" s="81"/>
      <c r="BC207" s="345">
        <f t="shared" si="125"/>
        <v>0</v>
      </c>
      <c r="BD207" s="345">
        <f t="shared" si="126"/>
        <v>0</v>
      </c>
      <c r="BE207" s="619" t="str">
        <f t="shared" si="127"/>
        <v/>
      </c>
      <c r="BF207" s="400"/>
      <c r="BG207" s="625" t="str">
        <f t="shared" ref="BG207:BG270" si="141">IF(AC207+AR207=0,"",(AE207+AT207)/(AC207+AR207))</f>
        <v/>
      </c>
      <c r="BH207" s="346" t="str">
        <f t="shared" si="91"/>
        <v/>
      </c>
      <c r="BI207" s="621"/>
      <c r="BJ207" s="400"/>
      <c r="BK207" s="599"/>
      <c r="BL207" s="81"/>
      <c r="BM207" s="347">
        <f t="shared" si="128"/>
        <v>0</v>
      </c>
      <c r="BN207" s="81"/>
      <c r="BO207" s="81"/>
      <c r="BP207" s="81"/>
      <c r="BQ207" s="81"/>
      <c r="BR207" s="81"/>
      <c r="BS207" s="81"/>
      <c r="BT207" s="81"/>
      <c r="BU207" s="81"/>
      <c r="BV207" s="347">
        <f t="shared" si="129"/>
        <v>0</v>
      </c>
      <c r="BW207" s="347">
        <f t="shared" si="130"/>
        <v>0</v>
      </c>
      <c r="BX207" s="631" t="str">
        <f t="shared" si="131"/>
        <v/>
      </c>
      <c r="BY207" s="400"/>
      <c r="BZ207" s="599"/>
      <c r="CA207" s="81"/>
      <c r="CB207" s="347">
        <f t="shared" si="132"/>
        <v>0</v>
      </c>
      <c r="CC207" s="81"/>
      <c r="CD207" s="81"/>
      <c r="CE207" s="81"/>
      <c r="CF207" s="81"/>
      <c r="CG207" s="81"/>
      <c r="CH207" s="81"/>
      <c r="CI207" s="81"/>
      <c r="CJ207" s="81"/>
      <c r="CK207" s="347">
        <f t="shared" si="133"/>
        <v>0</v>
      </c>
      <c r="CL207" s="347">
        <f t="shared" si="134"/>
        <v>0</v>
      </c>
      <c r="CM207" s="631" t="str">
        <f t="shared" si="135"/>
        <v/>
      </c>
      <c r="CN207" s="400"/>
      <c r="CO207" s="634" t="str">
        <f t="shared" si="136"/>
        <v/>
      </c>
      <c r="CP207" s="631" t="str">
        <f t="shared" si="137"/>
        <v/>
      </c>
    </row>
    <row r="208" spans="1:94" s="378" customFormat="1" ht="12.75" customHeight="1" x14ac:dyDescent="0.2">
      <c r="A208" s="547" t="str">
        <f>IF('5. Contrasts'!A208="","",'5. Contrasts'!A208)</f>
        <v/>
      </c>
      <c r="B208" s="211" t="str">
        <f>IF('5. Contrasts'!B208="","",'5. Contrasts'!B208)</f>
        <v/>
      </c>
      <c r="C208" s="211" t="str">
        <f>IF('5. Contrasts'!C208="","",'5. Contrasts'!C208)</f>
        <v/>
      </c>
      <c r="D208" s="91" t="str">
        <f>IF('5. Contrasts'!D208="","",'5. Contrasts'!D208)</f>
        <v/>
      </c>
      <c r="E208" s="212" t="str">
        <f>IF('5. Contrasts'!E208="","",'5. Contrasts'!E208)</f>
        <v>vs.</v>
      </c>
      <c r="F208" s="211" t="str">
        <f>IF('5. Contrasts'!F208="","",'5. Contrasts'!F208)</f>
        <v/>
      </c>
      <c r="G208" s="93" t="str">
        <f>IF('5. Contrasts'!G208="","",'5. Contrasts'!G208)</f>
        <v/>
      </c>
      <c r="H208" s="399" t="str">
        <f>IF('5. Contrasts'!H208="","",'5. Contrasts'!H208)</f>
        <v/>
      </c>
      <c r="I208" s="211" t="str">
        <f>IF('5. Contrasts'!I208="","",'5. Contrasts'!I208)</f>
        <v/>
      </c>
      <c r="J208" s="211" t="str">
        <f>IF('5. Contrasts'!J208="","",'5. Contrasts'!J208)</f>
        <v/>
      </c>
      <c r="K208" s="211" t="str">
        <f>IF('5. Contrasts'!K208="","",'5. Contrasts'!K208)</f>
        <v/>
      </c>
      <c r="L208" s="211" t="str">
        <f>IF('5. Contrasts'!L208="","",'5. Contrasts'!L208)</f>
        <v/>
      </c>
      <c r="M208" s="211" t="str">
        <f>IF('5. Contrasts'!M208="","",'5. Contrasts'!M208)</f>
        <v/>
      </c>
      <c r="N208" s="211" t="str">
        <f>IF('5. Contrasts'!N208="","",'5. Contrasts'!N208)</f>
        <v/>
      </c>
      <c r="O208" s="211" t="str">
        <f>IF('5. Contrasts'!O208="","",'5. Contrasts'!O208)</f>
        <v/>
      </c>
      <c r="P208" s="211" t="str">
        <f>IF('5. Contrasts'!P208="","",'5. Contrasts'!P208)</f>
        <v/>
      </c>
      <c r="Q208" s="211" t="str">
        <f>IF('5. Contrasts'!Q208="","",'5. Contrasts'!Q208)</f>
        <v/>
      </c>
      <c r="R208" s="211" t="str">
        <f>IF('5. Contrasts'!R208="","",'5. Contrasts'!R208)</f>
        <v/>
      </c>
      <c r="S208" s="211" t="str">
        <f>IF('5. Contrasts'!S208="","",'5. Contrasts'!S208)</f>
        <v/>
      </c>
      <c r="T208" s="211" t="str">
        <f>IF('5. Contrasts'!T208="","",'5. Contrasts'!T208)</f>
        <v/>
      </c>
      <c r="U208" s="211" t="str">
        <f>IF('5. Contrasts'!U208="","",'5. Contrasts'!U208)</f>
        <v/>
      </c>
      <c r="V208" s="211" t="str">
        <f>IF('5. Contrasts'!V208="","",'5. Contrasts'!V208)</f>
        <v/>
      </c>
      <c r="W208" s="211" t="str">
        <f>IF('5. Contrasts'!W208="","",'5. Contrasts'!W208)</f>
        <v/>
      </c>
      <c r="X208" s="211" t="str">
        <f>IF('5. Contrasts'!X208="","",'5. Contrasts'!X208)</f>
        <v/>
      </c>
      <c r="Y208" s="211" t="str">
        <f>IF('5. Contrasts'!Y208="","",'5. Contrasts'!Y208)</f>
        <v/>
      </c>
      <c r="Z208" s="585" t="str">
        <f>IF('5. Contrasts'!Z208="","",'5. Contrasts'!Z208)</f>
        <v/>
      </c>
      <c r="AA208" s="377">
        <f t="shared" si="107"/>
        <v>8</v>
      </c>
      <c r="AC208" s="599"/>
      <c r="AD208" s="81"/>
      <c r="AE208" s="345">
        <f t="shared" si="138"/>
        <v>0</v>
      </c>
      <c r="AF208" s="81"/>
      <c r="AG208" s="81"/>
      <c r="AH208" s="81"/>
      <c r="AI208" s="81"/>
      <c r="AJ208" s="81"/>
      <c r="AK208" s="81"/>
      <c r="AL208" s="81"/>
      <c r="AM208" s="81"/>
      <c r="AN208" s="345">
        <f t="shared" si="139"/>
        <v>0</v>
      </c>
      <c r="AO208" s="345">
        <f t="shared" si="123"/>
        <v>0</v>
      </c>
      <c r="AP208" s="619" t="str">
        <f t="shared" si="140"/>
        <v/>
      </c>
      <c r="AQ208" s="400"/>
      <c r="AR208" s="599"/>
      <c r="AS208" s="81"/>
      <c r="AT208" s="345">
        <f t="shared" si="124"/>
        <v>0</v>
      </c>
      <c r="AU208" s="81"/>
      <c r="AV208" s="81"/>
      <c r="AW208" s="81"/>
      <c r="AX208" s="81"/>
      <c r="AY208" s="81"/>
      <c r="AZ208" s="81"/>
      <c r="BA208" s="81"/>
      <c r="BB208" s="81"/>
      <c r="BC208" s="345">
        <f t="shared" si="125"/>
        <v>0</v>
      </c>
      <c r="BD208" s="345">
        <f t="shared" si="126"/>
        <v>0</v>
      </c>
      <c r="BE208" s="619" t="str">
        <f t="shared" si="127"/>
        <v/>
      </c>
      <c r="BF208" s="400"/>
      <c r="BG208" s="625" t="str">
        <f t="shared" si="141"/>
        <v/>
      </c>
      <c r="BH208" s="346" t="str">
        <f t="shared" si="91"/>
        <v/>
      </c>
      <c r="BI208" s="621"/>
      <c r="BJ208" s="400"/>
      <c r="BK208" s="599"/>
      <c r="BL208" s="81"/>
      <c r="BM208" s="347">
        <f t="shared" si="128"/>
        <v>0</v>
      </c>
      <c r="BN208" s="81"/>
      <c r="BO208" s="81"/>
      <c r="BP208" s="81"/>
      <c r="BQ208" s="81"/>
      <c r="BR208" s="81"/>
      <c r="BS208" s="81"/>
      <c r="BT208" s="81"/>
      <c r="BU208" s="81"/>
      <c r="BV208" s="347">
        <f t="shared" si="129"/>
        <v>0</v>
      </c>
      <c r="BW208" s="347">
        <f t="shared" si="130"/>
        <v>0</v>
      </c>
      <c r="BX208" s="631" t="str">
        <f t="shared" si="131"/>
        <v/>
      </c>
      <c r="BY208" s="400"/>
      <c r="BZ208" s="599"/>
      <c r="CA208" s="81"/>
      <c r="CB208" s="347">
        <f t="shared" si="132"/>
        <v>0</v>
      </c>
      <c r="CC208" s="81"/>
      <c r="CD208" s="81"/>
      <c r="CE208" s="81"/>
      <c r="CF208" s="81"/>
      <c r="CG208" s="81"/>
      <c r="CH208" s="81"/>
      <c r="CI208" s="81"/>
      <c r="CJ208" s="81"/>
      <c r="CK208" s="347">
        <f t="shared" si="133"/>
        <v>0</v>
      </c>
      <c r="CL208" s="347">
        <f t="shared" si="134"/>
        <v>0</v>
      </c>
      <c r="CM208" s="631" t="str">
        <f t="shared" si="135"/>
        <v/>
      </c>
      <c r="CN208" s="400"/>
      <c r="CO208" s="634" t="str">
        <f t="shared" si="136"/>
        <v/>
      </c>
      <c r="CP208" s="631" t="str">
        <f t="shared" si="137"/>
        <v/>
      </c>
    </row>
    <row r="209" spans="1:94" s="378" customFormat="1" ht="12.75" customHeight="1" x14ac:dyDescent="0.2">
      <c r="A209" s="547" t="str">
        <f>IF('5. Contrasts'!A209="","",'5. Contrasts'!A209)</f>
        <v/>
      </c>
      <c r="B209" s="211" t="str">
        <f>IF('5. Contrasts'!B209="","",'5. Contrasts'!B209)</f>
        <v/>
      </c>
      <c r="C209" s="211" t="str">
        <f>IF('5. Contrasts'!C209="","",'5. Contrasts'!C209)</f>
        <v/>
      </c>
      <c r="D209" s="91" t="str">
        <f>IF('5. Contrasts'!D209="","",'5. Contrasts'!D209)</f>
        <v/>
      </c>
      <c r="E209" s="212" t="str">
        <f>IF('5. Contrasts'!E209="","",'5. Contrasts'!E209)</f>
        <v>vs.</v>
      </c>
      <c r="F209" s="211" t="str">
        <f>IF('5. Contrasts'!F209="","",'5. Contrasts'!F209)</f>
        <v/>
      </c>
      <c r="G209" s="93" t="str">
        <f>IF('5. Contrasts'!G209="","",'5. Contrasts'!G209)</f>
        <v/>
      </c>
      <c r="H209" s="399" t="str">
        <f>IF('5. Contrasts'!H209="","",'5. Contrasts'!H209)</f>
        <v/>
      </c>
      <c r="I209" s="211" t="str">
        <f>IF('5. Contrasts'!I209="","",'5. Contrasts'!I209)</f>
        <v/>
      </c>
      <c r="J209" s="211" t="str">
        <f>IF('5. Contrasts'!J209="","",'5. Contrasts'!J209)</f>
        <v/>
      </c>
      <c r="K209" s="211" t="str">
        <f>IF('5. Contrasts'!K209="","",'5. Contrasts'!K209)</f>
        <v/>
      </c>
      <c r="L209" s="211" t="str">
        <f>IF('5. Contrasts'!L209="","",'5. Contrasts'!L209)</f>
        <v/>
      </c>
      <c r="M209" s="211" t="str">
        <f>IF('5. Contrasts'!M209="","",'5. Contrasts'!M209)</f>
        <v/>
      </c>
      <c r="N209" s="211" t="str">
        <f>IF('5. Contrasts'!N209="","",'5. Contrasts'!N209)</f>
        <v/>
      </c>
      <c r="O209" s="211" t="str">
        <f>IF('5. Contrasts'!O209="","",'5. Contrasts'!O209)</f>
        <v/>
      </c>
      <c r="P209" s="211" t="str">
        <f>IF('5. Contrasts'!P209="","",'5. Contrasts'!P209)</f>
        <v/>
      </c>
      <c r="Q209" s="211" t="str">
        <f>IF('5. Contrasts'!Q209="","",'5. Contrasts'!Q209)</f>
        <v/>
      </c>
      <c r="R209" s="211" t="str">
        <f>IF('5. Contrasts'!R209="","",'5. Contrasts'!R209)</f>
        <v/>
      </c>
      <c r="S209" s="211" t="str">
        <f>IF('5. Contrasts'!S209="","",'5. Contrasts'!S209)</f>
        <v/>
      </c>
      <c r="T209" s="211" t="str">
        <f>IF('5. Contrasts'!T209="","",'5. Contrasts'!T209)</f>
        <v/>
      </c>
      <c r="U209" s="211" t="str">
        <f>IF('5. Contrasts'!U209="","",'5. Contrasts'!U209)</f>
        <v/>
      </c>
      <c r="V209" s="211" t="str">
        <f>IF('5. Contrasts'!V209="","",'5. Contrasts'!V209)</f>
        <v/>
      </c>
      <c r="W209" s="211" t="str">
        <f>IF('5. Contrasts'!W209="","",'5. Contrasts'!W209)</f>
        <v/>
      </c>
      <c r="X209" s="211" t="str">
        <f>IF('5. Contrasts'!X209="","",'5. Contrasts'!X209)</f>
        <v/>
      </c>
      <c r="Y209" s="211" t="str">
        <f>IF('5. Contrasts'!Y209="","",'5. Contrasts'!Y209)</f>
        <v/>
      </c>
      <c r="Z209" s="585" t="str">
        <f>IF('5. Contrasts'!Z209="","",'5. Contrasts'!Z209)</f>
        <v/>
      </c>
      <c r="AA209" s="377">
        <f t="shared" si="107"/>
        <v>8</v>
      </c>
      <c r="AC209" s="599"/>
      <c r="AD209" s="81"/>
      <c r="AE209" s="345">
        <f t="shared" si="138"/>
        <v>0</v>
      </c>
      <c r="AF209" s="81"/>
      <c r="AG209" s="81"/>
      <c r="AH209" s="81"/>
      <c r="AI209" s="81"/>
      <c r="AJ209" s="81"/>
      <c r="AK209" s="81"/>
      <c r="AL209" s="81"/>
      <c r="AM209" s="81"/>
      <c r="AN209" s="345">
        <f t="shared" si="139"/>
        <v>0</v>
      </c>
      <c r="AO209" s="345">
        <f t="shared" si="123"/>
        <v>0</v>
      </c>
      <c r="AP209" s="619" t="str">
        <f t="shared" si="140"/>
        <v/>
      </c>
      <c r="AQ209" s="400"/>
      <c r="AR209" s="599"/>
      <c r="AS209" s="81"/>
      <c r="AT209" s="345">
        <f t="shared" si="124"/>
        <v>0</v>
      </c>
      <c r="AU209" s="81"/>
      <c r="AV209" s="81"/>
      <c r="AW209" s="81"/>
      <c r="AX209" s="81"/>
      <c r="AY209" s="81"/>
      <c r="AZ209" s="81"/>
      <c r="BA209" s="81"/>
      <c r="BB209" s="81"/>
      <c r="BC209" s="345">
        <f t="shared" si="125"/>
        <v>0</v>
      </c>
      <c r="BD209" s="345">
        <f t="shared" si="126"/>
        <v>0</v>
      </c>
      <c r="BE209" s="619" t="str">
        <f t="shared" si="127"/>
        <v/>
      </c>
      <c r="BF209" s="400"/>
      <c r="BG209" s="625" t="str">
        <f t="shared" si="141"/>
        <v/>
      </c>
      <c r="BH209" s="346" t="str">
        <f t="shared" ref="BH209:BH272" si="142">IF(AP209="",IF(BE209="","",ABS(AP209-BE209)),ABS(AP209-BE209))</f>
        <v/>
      </c>
      <c r="BI209" s="621"/>
      <c r="BJ209" s="400"/>
      <c r="BK209" s="599"/>
      <c r="BL209" s="81"/>
      <c r="BM209" s="347">
        <f t="shared" si="128"/>
        <v>0</v>
      </c>
      <c r="BN209" s="81"/>
      <c r="BO209" s="81"/>
      <c r="BP209" s="81"/>
      <c r="BQ209" s="81"/>
      <c r="BR209" s="81"/>
      <c r="BS209" s="81"/>
      <c r="BT209" s="81"/>
      <c r="BU209" s="81"/>
      <c r="BV209" s="347">
        <f t="shared" si="129"/>
        <v>0</v>
      </c>
      <c r="BW209" s="347">
        <f t="shared" si="130"/>
        <v>0</v>
      </c>
      <c r="BX209" s="631" t="str">
        <f t="shared" si="131"/>
        <v/>
      </c>
      <c r="BY209" s="400"/>
      <c r="BZ209" s="599"/>
      <c r="CA209" s="81"/>
      <c r="CB209" s="347">
        <f t="shared" si="132"/>
        <v>0</v>
      </c>
      <c r="CC209" s="81"/>
      <c r="CD209" s="81"/>
      <c r="CE209" s="81"/>
      <c r="CF209" s="81"/>
      <c r="CG209" s="81"/>
      <c r="CH209" s="81"/>
      <c r="CI209" s="81"/>
      <c r="CJ209" s="81"/>
      <c r="CK209" s="347">
        <f t="shared" si="133"/>
        <v>0</v>
      </c>
      <c r="CL209" s="347">
        <f t="shared" si="134"/>
        <v>0</v>
      </c>
      <c r="CM209" s="631" t="str">
        <f t="shared" si="135"/>
        <v/>
      </c>
      <c r="CN209" s="400"/>
      <c r="CO209" s="634" t="str">
        <f t="shared" si="136"/>
        <v/>
      </c>
      <c r="CP209" s="631" t="str">
        <f t="shared" si="137"/>
        <v/>
      </c>
    </row>
    <row r="210" spans="1:94" s="378" customFormat="1" ht="12.75" customHeight="1" x14ac:dyDescent="0.2">
      <c r="A210" s="547" t="str">
        <f>IF('5. Contrasts'!A210="","",'5. Contrasts'!A210)</f>
        <v/>
      </c>
      <c r="B210" s="211" t="str">
        <f>IF('5. Contrasts'!B210="","",'5. Contrasts'!B210)</f>
        <v/>
      </c>
      <c r="C210" s="211" t="str">
        <f>IF('5. Contrasts'!C210="","",'5. Contrasts'!C210)</f>
        <v/>
      </c>
      <c r="D210" s="91" t="str">
        <f>IF('5. Contrasts'!D210="","",'5. Contrasts'!D210)</f>
        <v/>
      </c>
      <c r="E210" s="212" t="str">
        <f>IF('5. Contrasts'!E210="","",'5. Contrasts'!E210)</f>
        <v>vs.</v>
      </c>
      <c r="F210" s="211" t="str">
        <f>IF('5. Contrasts'!F210="","",'5. Contrasts'!F210)</f>
        <v/>
      </c>
      <c r="G210" s="93" t="str">
        <f>IF('5. Contrasts'!G210="","",'5. Contrasts'!G210)</f>
        <v/>
      </c>
      <c r="H210" s="399" t="str">
        <f>IF('5. Contrasts'!H210="","",'5. Contrasts'!H210)</f>
        <v/>
      </c>
      <c r="I210" s="211" t="str">
        <f>IF('5. Contrasts'!I210="","",'5. Contrasts'!I210)</f>
        <v/>
      </c>
      <c r="J210" s="211" t="str">
        <f>IF('5. Contrasts'!J210="","",'5. Contrasts'!J210)</f>
        <v/>
      </c>
      <c r="K210" s="211" t="str">
        <f>IF('5. Contrasts'!K210="","",'5. Contrasts'!K210)</f>
        <v/>
      </c>
      <c r="L210" s="211" t="str">
        <f>IF('5. Contrasts'!L210="","",'5. Contrasts'!L210)</f>
        <v/>
      </c>
      <c r="M210" s="211" t="str">
        <f>IF('5. Contrasts'!M210="","",'5. Contrasts'!M210)</f>
        <v/>
      </c>
      <c r="N210" s="211" t="str">
        <f>IF('5. Contrasts'!N210="","",'5. Contrasts'!N210)</f>
        <v/>
      </c>
      <c r="O210" s="211" t="str">
        <f>IF('5. Contrasts'!O210="","",'5. Contrasts'!O210)</f>
        <v/>
      </c>
      <c r="P210" s="211" t="str">
        <f>IF('5. Contrasts'!P210="","",'5. Contrasts'!P210)</f>
        <v/>
      </c>
      <c r="Q210" s="211" t="str">
        <f>IF('5. Contrasts'!Q210="","",'5. Contrasts'!Q210)</f>
        <v/>
      </c>
      <c r="R210" s="211" t="str">
        <f>IF('5. Contrasts'!R210="","",'5. Contrasts'!R210)</f>
        <v/>
      </c>
      <c r="S210" s="211" t="str">
        <f>IF('5. Contrasts'!S210="","",'5. Contrasts'!S210)</f>
        <v/>
      </c>
      <c r="T210" s="211" t="str">
        <f>IF('5. Contrasts'!T210="","",'5. Contrasts'!T210)</f>
        <v/>
      </c>
      <c r="U210" s="211" t="str">
        <f>IF('5. Contrasts'!U210="","",'5. Contrasts'!U210)</f>
        <v/>
      </c>
      <c r="V210" s="211" t="str">
        <f>IF('5. Contrasts'!V210="","",'5. Contrasts'!V210)</f>
        <v/>
      </c>
      <c r="W210" s="211" t="str">
        <f>IF('5. Contrasts'!W210="","",'5. Contrasts'!W210)</f>
        <v/>
      </c>
      <c r="X210" s="211" t="str">
        <f>IF('5. Contrasts'!X210="","",'5. Contrasts'!X210)</f>
        <v/>
      </c>
      <c r="Y210" s="211" t="str">
        <f>IF('5. Contrasts'!Y210="","",'5. Contrasts'!Y210)</f>
        <v/>
      </c>
      <c r="Z210" s="585" t="str">
        <f>IF('5. Contrasts'!Z210="","",'5. Contrasts'!Z210)</f>
        <v/>
      </c>
      <c r="AA210" s="377">
        <f t="shared" si="107"/>
        <v>8</v>
      </c>
      <c r="AC210" s="599"/>
      <c r="AD210" s="81"/>
      <c r="AE210" s="345">
        <f t="shared" si="138"/>
        <v>0</v>
      </c>
      <c r="AF210" s="81"/>
      <c r="AG210" s="81"/>
      <c r="AH210" s="81"/>
      <c r="AI210" s="81"/>
      <c r="AJ210" s="81"/>
      <c r="AK210" s="81"/>
      <c r="AL210" s="81"/>
      <c r="AM210" s="81"/>
      <c r="AN210" s="345">
        <f t="shared" si="139"/>
        <v>0</v>
      </c>
      <c r="AO210" s="345">
        <f t="shared" si="123"/>
        <v>0</v>
      </c>
      <c r="AP210" s="619" t="str">
        <f t="shared" si="140"/>
        <v/>
      </c>
      <c r="AQ210" s="400"/>
      <c r="AR210" s="599"/>
      <c r="AS210" s="81"/>
      <c r="AT210" s="345">
        <f t="shared" si="124"/>
        <v>0</v>
      </c>
      <c r="AU210" s="81"/>
      <c r="AV210" s="81"/>
      <c r="AW210" s="81"/>
      <c r="AX210" s="81"/>
      <c r="AY210" s="81"/>
      <c r="AZ210" s="81"/>
      <c r="BA210" s="81"/>
      <c r="BB210" s="81"/>
      <c r="BC210" s="345">
        <f t="shared" si="125"/>
        <v>0</v>
      </c>
      <c r="BD210" s="345">
        <f t="shared" si="126"/>
        <v>0</v>
      </c>
      <c r="BE210" s="619" t="str">
        <f t="shared" si="127"/>
        <v/>
      </c>
      <c r="BF210" s="400"/>
      <c r="BG210" s="625" t="str">
        <f t="shared" si="141"/>
        <v/>
      </c>
      <c r="BH210" s="346" t="str">
        <f t="shared" si="142"/>
        <v/>
      </c>
      <c r="BI210" s="621"/>
      <c r="BJ210" s="400"/>
      <c r="BK210" s="599"/>
      <c r="BL210" s="81"/>
      <c r="BM210" s="347">
        <f t="shared" si="128"/>
        <v>0</v>
      </c>
      <c r="BN210" s="81"/>
      <c r="BO210" s="81"/>
      <c r="BP210" s="81"/>
      <c r="BQ210" s="81"/>
      <c r="BR210" s="81"/>
      <c r="BS210" s="81"/>
      <c r="BT210" s="81"/>
      <c r="BU210" s="81"/>
      <c r="BV210" s="347">
        <f t="shared" si="129"/>
        <v>0</v>
      </c>
      <c r="BW210" s="347">
        <f t="shared" si="130"/>
        <v>0</v>
      </c>
      <c r="BX210" s="631" t="str">
        <f t="shared" si="131"/>
        <v/>
      </c>
      <c r="BY210" s="400"/>
      <c r="BZ210" s="599"/>
      <c r="CA210" s="81"/>
      <c r="CB210" s="347">
        <f t="shared" si="132"/>
        <v>0</v>
      </c>
      <c r="CC210" s="81"/>
      <c r="CD210" s="81"/>
      <c r="CE210" s="81"/>
      <c r="CF210" s="81"/>
      <c r="CG210" s="81"/>
      <c r="CH210" s="81"/>
      <c r="CI210" s="81"/>
      <c r="CJ210" s="81"/>
      <c r="CK210" s="347">
        <f t="shared" si="133"/>
        <v>0</v>
      </c>
      <c r="CL210" s="347">
        <f t="shared" si="134"/>
        <v>0</v>
      </c>
      <c r="CM210" s="631" t="str">
        <f t="shared" si="135"/>
        <v/>
      </c>
      <c r="CN210" s="400"/>
      <c r="CO210" s="634" t="str">
        <f t="shared" si="136"/>
        <v/>
      </c>
      <c r="CP210" s="631" t="str">
        <f t="shared" si="137"/>
        <v/>
      </c>
    </row>
    <row r="211" spans="1:94" s="378" customFormat="1" ht="12.75" customHeight="1" x14ac:dyDescent="0.2">
      <c r="A211" s="547" t="str">
        <f>IF('5. Contrasts'!A211="","",'5. Contrasts'!A211)</f>
        <v/>
      </c>
      <c r="B211" s="211" t="str">
        <f>IF('5. Contrasts'!B211="","",'5. Contrasts'!B211)</f>
        <v/>
      </c>
      <c r="C211" s="211" t="str">
        <f>IF('5. Contrasts'!C211="","",'5. Contrasts'!C211)</f>
        <v/>
      </c>
      <c r="D211" s="91" t="str">
        <f>IF('5. Contrasts'!D211="","",'5. Contrasts'!D211)</f>
        <v/>
      </c>
      <c r="E211" s="212" t="str">
        <f>IF('5. Contrasts'!E211="","",'5. Contrasts'!E211)</f>
        <v>vs.</v>
      </c>
      <c r="F211" s="211" t="str">
        <f>IF('5. Contrasts'!F211="","",'5. Contrasts'!F211)</f>
        <v/>
      </c>
      <c r="G211" s="93" t="str">
        <f>IF('5. Contrasts'!G211="","",'5. Contrasts'!G211)</f>
        <v/>
      </c>
      <c r="H211" s="399" t="str">
        <f>IF('5. Contrasts'!H211="","",'5. Contrasts'!H211)</f>
        <v/>
      </c>
      <c r="I211" s="211" t="str">
        <f>IF('5. Contrasts'!I211="","",'5. Contrasts'!I211)</f>
        <v/>
      </c>
      <c r="J211" s="211" t="str">
        <f>IF('5. Contrasts'!J211="","",'5. Contrasts'!J211)</f>
        <v/>
      </c>
      <c r="K211" s="211" t="str">
        <f>IF('5. Contrasts'!K211="","",'5. Contrasts'!K211)</f>
        <v/>
      </c>
      <c r="L211" s="211" t="str">
        <f>IF('5. Contrasts'!L211="","",'5. Contrasts'!L211)</f>
        <v/>
      </c>
      <c r="M211" s="211" t="str">
        <f>IF('5. Contrasts'!M211="","",'5. Contrasts'!M211)</f>
        <v/>
      </c>
      <c r="N211" s="211" t="str">
        <f>IF('5. Contrasts'!N211="","",'5. Contrasts'!N211)</f>
        <v/>
      </c>
      <c r="O211" s="211" t="str">
        <f>IF('5. Contrasts'!O211="","",'5. Contrasts'!O211)</f>
        <v/>
      </c>
      <c r="P211" s="211" t="str">
        <f>IF('5. Contrasts'!P211="","",'5. Contrasts'!P211)</f>
        <v/>
      </c>
      <c r="Q211" s="211" t="str">
        <f>IF('5. Contrasts'!Q211="","",'5. Contrasts'!Q211)</f>
        <v/>
      </c>
      <c r="R211" s="211" t="str">
        <f>IF('5. Contrasts'!R211="","",'5. Contrasts'!R211)</f>
        <v/>
      </c>
      <c r="S211" s="211" t="str">
        <f>IF('5. Contrasts'!S211="","",'5. Contrasts'!S211)</f>
        <v/>
      </c>
      <c r="T211" s="211" t="str">
        <f>IF('5. Contrasts'!T211="","",'5. Contrasts'!T211)</f>
        <v/>
      </c>
      <c r="U211" s="211" t="str">
        <f>IF('5. Contrasts'!U211="","",'5. Contrasts'!U211)</f>
        <v/>
      </c>
      <c r="V211" s="211" t="str">
        <f>IF('5. Contrasts'!V211="","",'5. Contrasts'!V211)</f>
        <v/>
      </c>
      <c r="W211" s="211" t="str">
        <f>IF('5. Contrasts'!W211="","",'5. Contrasts'!W211)</f>
        <v/>
      </c>
      <c r="X211" s="211" t="str">
        <f>IF('5. Contrasts'!X211="","",'5. Contrasts'!X211)</f>
        <v/>
      </c>
      <c r="Y211" s="211" t="str">
        <f>IF('5. Contrasts'!Y211="","",'5. Contrasts'!Y211)</f>
        <v/>
      </c>
      <c r="Z211" s="585" t="str">
        <f>IF('5. Contrasts'!Z211="","",'5. Contrasts'!Z211)</f>
        <v/>
      </c>
      <c r="AA211" s="377">
        <f t="shared" si="107"/>
        <v>8</v>
      </c>
      <c r="AC211" s="599"/>
      <c r="AD211" s="81"/>
      <c r="AE211" s="345">
        <f t="shared" si="138"/>
        <v>0</v>
      </c>
      <c r="AF211" s="81"/>
      <c r="AG211" s="81"/>
      <c r="AH211" s="81"/>
      <c r="AI211" s="81"/>
      <c r="AJ211" s="81"/>
      <c r="AK211" s="81"/>
      <c r="AL211" s="81"/>
      <c r="AM211" s="81"/>
      <c r="AN211" s="345">
        <f t="shared" si="139"/>
        <v>0</v>
      </c>
      <c r="AO211" s="345">
        <f t="shared" si="123"/>
        <v>0</v>
      </c>
      <c r="AP211" s="619" t="str">
        <f t="shared" si="140"/>
        <v/>
      </c>
      <c r="AQ211" s="400"/>
      <c r="AR211" s="599"/>
      <c r="AS211" s="81"/>
      <c r="AT211" s="345">
        <f t="shared" si="124"/>
        <v>0</v>
      </c>
      <c r="AU211" s="81"/>
      <c r="AV211" s="81"/>
      <c r="AW211" s="81"/>
      <c r="AX211" s="81"/>
      <c r="AY211" s="81"/>
      <c r="AZ211" s="81"/>
      <c r="BA211" s="81"/>
      <c r="BB211" s="81"/>
      <c r="BC211" s="345">
        <f t="shared" si="125"/>
        <v>0</v>
      </c>
      <c r="BD211" s="345">
        <f t="shared" si="126"/>
        <v>0</v>
      </c>
      <c r="BE211" s="619" t="str">
        <f t="shared" si="127"/>
        <v/>
      </c>
      <c r="BF211" s="400"/>
      <c r="BG211" s="625" t="str">
        <f t="shared" si="141"/>
        <v/>
      </c>
      <c r="BH211" s="346" t="str">
        <f t="shared" si="142"/>
        <v/>
      </c>
      <c r="BI211" s="621"/>
      <c r="BJ211" s="400"/>
      <c r="BK211" s="599"/>
      <c r="BL211" s="81"/>
      <c r="BM211" s="347">
        <f t="shared" si="128"/>
        <v>0</v>
      </c>
      <c r="BN211" s="81"/>
      <c r="BO211" s="81"/>
      <c r="BP211" s="81"/>
      <c r="BQ211" s="81"/>
      <c r="BR211" s="81"/>
      <c r="BS211" s="81"/>
      <c r="BT211" s="81"/>
      <c r="BU211" s="81"/>
      <c r="BV211" s="347">
        <f t="shared" si="129"/>
        <v>0</v>
      </c>
      <c r="BW211" s="347">
        <f t="shared" si="130"/>
        <v>0</v>
      </c>
      <c r="BX211" s="631" t="str">
        <f t="shared" si="131"/>
        <v/>
      </c>
      <c r="BY211" s="400"/>
      <c r="BZ211" s="599"/>
      <c r="CA211" s="81"/>
      <c r="CB211" s="347">
        <f t="shared" si="132"/>
        <v>0</v>
      </c>
      <c r="CC211" s="81"/>
      <c r="CD211" s="81"/>
      <c r="CE211" s="81"/>
      <c r="CF211" s="81"/>
      <c r="CG211" s="81"/>
      <c r="CH211" s="81"/>
      <c r="CI211" s="81"/>
      <c r="CJ211" s="81"/>
      <c r="CK211" s="347">
        <f t="shared" si="133"/>
        <v>0</v>
      </c>
      <c r="CL211" s="347">
        <f t="shared" si="134"/>
        <v>0</v>
      </c>
      <c r="CM211" s="631" t="str">
        <f t="shared" si="135"/>
        <v/>
      </c>
      <c r="CN211" s="400"/>
      <c r="CO211" s="634" t="str">
        <f t="shared" si="136"/>
        <v/>
      </c>
      <c r="CP211" s="631" t="str">
        <f t="shared" si="137"/>
        <v/>
      </c>
    </row>
    <row r="212" spans="1:94" s="378" customFormat="1" ht="12.75" customHeight="1" x14ac:dyDescent="0.2">
      <c r="A212" s="547" t="str">
        <f>IF('5. Contrasts'!A212="","",'5. Contrasts'!A212)</f>
        <v/>
      </c>
      <c r="B212" s="211" t="str">
        <f>IF('5. Contrasts'!B212="","",'5. Contrasts'!B212)</f>
        <v/>
      </c>
      <c r="C212" s="211" t="str">
        <f>IF('5. Contrasts'!C212="","",'5. Contrasts'!C212)</f>
        <v/>
      </c>
      <c r="D212" s="91" t="str">
        <f>IF('5. Contrasts'!D212="","",'5. Contrasts'!D212)</f>
        <v/>
      </c>
      <c r="E212" s="212" t="str">
        <f>IF('5. Contrasts'!E212="","",'5. Contrasts'!E212)</f>
        <v>vs.</v>
      </c>
      <c r="F212" s="211" t="str">
        <f>IF('5. Contrasts'!F212="","",'5. Contrasts'!F212)</f>
        <v/>
      </c>
      <c r="G212" s="93" t="str">
        <f>IF('5. Contrasts'!G212="","",'5. Contrasts'!G212)</f>
        <v/>
      </c>
      <c r="H212" s="399" t="str">
        <f>IF('5. Contrasts'!H212="","",'5. Contrasts'!H212)</f>
        <v/>
      </c>
      <c r="I212" s="211" t="str">
        <f>IF('5. Contrasts'!I212="","",'5. Contrasts'!I212)</f>
        <v/>
      </c>
      <c r="J212" s="211" t="str">
        <f>IF('5. Contrasts'!J212="","",'5. Contrasts'!J212)</f>
        <v/>
      </c>
      <c r="K212" s="211" t="str">
        <f>IF('5. Contrasts'!K212="","",'5. Contrasts'!K212)</f>
        <v/>
      </c>
      <c r="L212" s="211" t="str">
        <f>IF('5. Contrasts'!L212="","",'5. Contrasts'!L212)</f>
        <v/>
      </c>
      <c r="M212" s="211" t="str">
        <f>IF('5. Contrasts'!M212="","",'5. Contrasts'!M212)</f>
        <v/>
      </c>
      <c r="N212" s="211" t="str">
        <f>IF('5. Contrasts'!N212="","",'5. Contrasts'!N212)</f>
        <v/>
      </c>
      <c r="O212" s="211" t="str">
        <f>IF('5. Contrasts'!O212="","",'5. Contrasts'!O212)</f>
        <v/>
      </c>
      <c r="P212" s="211" t="str">
        <f>IF('5. Contrasts'!P212="","",'5. Contrasts'!P212)</f>
        <v/>
      </c>
      <c r="Q212" s="211" t="str">
        <f>IF('5. Contrasts'!Q212="","",'5. Contrasts'!Q212)</f>
        <v/>
      </c>
      <c r="R212" s="211" t="str">
        <f>IF('5. Contrasts'!R212="","",'5. Contrasts'!R212)</f>
        <v/>
      </c>
      <c r="S212" s="211" t="str">
        <f>IF('5. Contrasts'!S212="","",'5. Contrasts'!S212)</f>
        <v/>
      </c>
      <c r="T212" s="211" t="str">
        <f>IF('5. Contrasts'!T212="","",'5. Contrasts'!T212)</f>
        <v/>
      </c>
      <c r="U212" s="211" t="str">
        <f>IF('5. Contrasts'!U212="","",'5. Contrasts'!U212)</f>
        <v/>
      </c>
      <c r="V212" s="211" t="str">
        <f>IF('5. Contrasts'!V212="","",'5. Contrasts'!V212)</f>
        <v/>
      </c>
      <c r="W212" s="211" t="str">
        <f>IF('5. Contrasts'!W212="","",'5. Contrasts'!W212)</f>
        <v/>
      </c>
      <c r="X212" s="211" t="str">
        <f>IF('5. Contrasts'!X212="","",'5. Contrasts'!X212)</f>
        <v/>
      </c>
      <c r="Y212" s="211" t="str">
        <f>IF('5. Contrasts'!Y212="","",'5. Contrasts'!Y212)</f>
        <v/>
      </c>
      <c r="Z212" s="585" t="str">
        <f>IF('5. Contrasts'!Z212="","",'5. Contrasts'!Z212)</f>
        <v/>
      </c>
      <c r="AA212" s="377">
        <f t="shared" si="107"/>
        <v>8</v>
      </c>
      <c r="AC212" s="599"/>
      <c r="AD212" s="81"/>
      <c r="AE212" s="345">
        <f t="shared" si="138"/>
        <v>0</v>
      </c>
      <c r="AF212" s="81"/>
      <c r="AG212" s="81"/>
      <c r="AH212" s="81"/>
      <c r="AI212" s="81"/>
      <c r="AJ212" s="81"/>
      <c r="AK212" s="81"/>
      <c r="AL212" s="81"/>
      <c r="AM212" s="81"/>
      <c r="AN212" s="345">
        <f t="shared" si="139"/>
        <v>0</v>
      </c>
      <c r="AO212" s="345">
        <f t="shared" si="123"/>
        <v>0</v>
      </c>
      <c r="AP212" s="619" t="str">
        <f t="shared" si="140"/>
        <v/>
      </c>
      <c r="AQ212" s="400"/>
      <c r="AR212" s="599"/>
      <c r="AS212" s="81"/>
      <c r="AT212" s="345">
        <f t="shared" si="124"/>
        <v>0</v>
      </c>
      <c r="AU212" s="81"/>
      <c r="AV212" s="81"/>
      <c r="AW212" s="81"/>
      <c r="AX212" s="81"/>
      <c r="AY212" s="81"/>
      <c r="AZ212" s="81"/>
      <c r="BA212" s="81"/>
      <c r="BB212" s="81"/>
      <c r="BC212" s="345">
        <f t="shared" si="125"/>
        <v>0</v>
      </c>
      <c r="BD212" s="345">
        <f t="shared" si="126"/>
        <v>0</v>
      </c>
      <c r="BE212" s="619" t="str">
        <f t="shared" si="127"/>
        <v/>
      </c>
      <c r="BF212" s="400"/>
      <c r="BG212" s="625" t="str">
        <f t="shared" si="141"/>
        <v/>
      </c>
      <c r="BH212" s="346" t="str">
        <f t="shared" si="142"/>
        <v/>
      </c>
      <c r="BI212" s="621"/>
      <c r="BJ212" s="400"/>
      <c r="BK212" s="599"/>
      <c r="BL212" s="81"/>
      <c r="BM212" s="347">
        <f t="shared" si="128"/>
        <v>0</v>
      </c>
      <c r="BN212" s="81"/>
      <c r="BO212" s="81"/>
      <c r="BP212" s="81"/>
      <c r="BQ212" s="81"/>
      <c r="BR212" s="81"/>
      <c r="BS212" s="81"/>
      <c r="BT212" s="81"/>
      <c r="BU212" s="81"/>
      <c r="BV212" s="347">
        <f t="shared" si="129"/>
        <v>0</v>
      </c>
      <c r="BW212" s="347">
        <f t="shared" si="130"/>
        <v>0</v>
      </c>
      <c r="BX212" s="631" t="str">
        <f t="shared" si="131"/>
        <v/>
      </c>
      <c r="BY212" s="400"/>
      <c r="BZ212" s="599"/>
      <c r="CA212" s="81"/>
      <c r="CB212" s="347">
        <f t="shared" si="132"/>
        <v>0</v>
      </c>
      <c r="CC212" s="81"/>
      <c r="CD212" s="81"/>
      <c r="CE212" s="81"/>
      <c r="CF212" s="81"/>
      <c r="CG212" s="81"/>
      <c r="CH212" s="81"/>
      <c r="CI212" s="81"/>
      <c r="CJ212" s="81"/>
      <c r="CK212" s="347">
        <f t="shared" si="133"/>
        <v>0</v>
      </c>
      <c r="CL212" s="347">
        <f t="shared" si="134"/>
        <v>0</v>
      </c>
      <c r="CM212" s="631" t="str">
        <f t="shared" si="135"/>
        <v/>
      </c>
      <c r="CN212" s="400"/>
      <c r="CO212" s="634" t="str">
        <f t="shared" si="136"/>
        <v/>
      </c>
      <c r="CP212" s="631" t="str">
        <f t="shared" si="137"/>
        <v/>
      </c>
    </row>
    <row r="213" spans="1:94" s="378" customFormat="1" ht="12.75" hidden="1" customHeight="1" x14ac:dyDescent="0.2">
      <c r="A213" s="547" t="str">
        <f>IF('5. Contrasts'!A213="","",'5. Contrasts'!A213)</f>
        <v/>
      </c>
      <c r="B213" s="211" t="str">
        <f>IF('5. Contrasts'!B213="","",'5. Contrasts'!B213)</f>
        <v/>
      </c>
      <c r="C213" s="211" t="str">
        <f>IF('5. Contrasts'!C213="","",'5. Contrasts'!C213)</f>
        <v/>
      </c>
      <c r="D213" s="91" t="str">
        <f>IF('5. Contrasts'!D213="","",'5. Contrasts'!D213)</f>
        <v/>
      </c>
      <c r="E213" s="212" t="str">
        <f>IF('5. Contrasts'!E213="","",'5. Contrasts'!E213)</f>
        <v>vs.</v>
      </c>
      <c r="F213" s="211" t="str">
        <f>IF('5. Contrasts'!F213="","",'5. Contrasts'!F213)</f>
        <v/>
      </c>
      <c r="G213" s="93" t="str">
        <f>IF('5. Contrasts'!G213="","",'5. Contrasts'!G213)</f>
        <v/>
      </c>
      <c r="H213" s="399" t="str">
        <f>IF('5. Contrasts'!H213="","",'5. Contrasts'!H213)</f>
        <v/>
      </c>
      <c r="I213" s="211" t="str">
        <f>IF('5. Contrasts'!I213="","",'5. Contrasts'!I213)</f>
        <v/>
      </c>
      <c r="J213" s="211" t="str">
        <f>IF('5. Contrasts'!J213="","",'5. Contrasts'!J213)</f>
        <v/>
      </c>
      <c r="K213" s="211" t="str">
        <f>IF('5. Contrasts'!K213="","",'5. Contrasts'!K213)</f>
        <v/>
      </c>
      <c r="L213" s="211" t="str">
        <f>IF('5. Contrasts'!L213="","",'5. Contrasts'!L213)</f>
        <v/>
      </c>
      <c r="M213" s="211" t="str">
        <f>IF('5. Contrasts'!M213="","",'5. Contrasts'!M213)</f>
        <v/>
      </c>
      <c r="N213" s="211" t="str">
        <f>IF('5. Contrasts'!N213="","",'5. Contrasts'!N213)</f>
        <v/>
      </c>
      <c r="O213" s="211" t="str">
        <f>IF('5. Contrasts'!O213="","",'5. Contrasts'!O213)</f>
        <v/>
      </c>
      <c r="P213" s="211" t="str">
        <f>IF('5. Contrasts'!P213="","",'5. Contrasts'!P213)</f>
        <v/>
      </c>
      <c r="Q213" s="211" t="str">
        <f>IF('5. Contrasts'!Q213="","",'5. Contrasts'!Q213)</f>
        <v/>
      </c>
      <c r="R213" s="211" t="str">
        <f>IF('5. Contrasts'!R213="","",'5. Contrasts'!R213)</f>
        <v/>
      </c>
      <c r="S213" s="211" t="str">
        <f>IF('5. Contrasts'!S213="","",'5. Contrasts'!S213)</f>
        <v/>
      </c>
      <c r="T213" s="211" t="str">
        <f>IF('5. Contrasts'!T213="","",'5. Contrasts'!T213)</f>
        <v/>
      </c>
      <c r="U213" s="211" t="str">
        <f>IF('5. Contrasts'!U213="","",'5. Contrasts'!U213)</f>
        <v/>
      </c>
      <c r="V213" s="211" t="str">
        <f>IF('5. Contrasts'!V213="","",'5. Contrasts'!V213)</f>
        <v/>
      </c>
      <c r="W213" s="211" t="str">
        <f>IF('5. Contrasts'!W213="","",'5. Contrasts'!W213)</f>
        <v/>
      </c>
      <c r="X213" s="211" t="str">
        <f>IF('5. Contrasts'!X213="","",'5. Contrasts'!X213)</f>
        <v/>
      </c>
      <c r="Y213" s="211" t="str">
        <f>IF('5. Contrasts'!Y213="","",'5. Contrasts'!Y213)</f>
        <v/>
      </c>
      <c r="Z213" s="585" t="str">
        <f>IF('5. Contrasts'!Z213="","",'5. Contrasts'!Z213)</f>
        <v/>
      </c>
      <c r="AA213" s="377">
        <f t="shared" si="107"/>
        <v>8</v>
      </c>
      <c r="AC213" s="599"/>
      <c r="AD213" s="81"/>
      <c r="AE213" s="345">
        <f t="shared" si="138"/>
        <v>0</v>
      </c>
      <c r="AF213" s="81"/>
      <c r="AG213" s="81"/>
      <c r="AH213" s="81"/>
      <c r="AI213" s="81"/>
      <c r="AJ213" s="81"/>
      <c r="AK213" s="81"/>
      <c r="AL213" s="81"/>
      <c r="AM213" s="81"/>
      <c r="AN213" s="345">
        <f t="shared" si="139"/>
        <v>0</v>
      </c>
      <c r="AO213" s="345">
        <f t="shared" si="123"/>
        <v>0</v>
      </c>
      <c r="AP213" s="619" t="str">
        <f t="shared" si="140"/>
        <v/>
      </c>
      <c r="AQ213" s="400"/>
      <c r="AR213" s="599"/>
      <c r="AS213" s="81"/>
      <c r="AT213" s="345">
        <f t="shared" si="124"/>
        <v>0</v>
      </c>
      <c r="AU213" s="81"/>
      <c r="AV213" s="81"/>
      <c r="AW213" s="81"/>
      <c r="AX213" s="81"/>
      <c r="AY213" s="81"/>
      <c r="AZ213" s="81"/>
      <c r="BA213" s="81"/>
      <c r="BB213" s="81"/>
      <c r="BC213" s="345">
        <f t="shared" si="125"/>
        <v>0</v>
      </c>
      <c r="BD213" s="345">
        <f t="shared" si="126"/>
        <v>0</v>
      </c>
      <c r="BE213" s="619" t="str">
        <f t="shared" si="127"/>
        <v/>
      </c>
      <c r="BF213" s="400"/>
      <c r="BG213" s="625" t="str">
        <f t="shared" si="141"/>
        <v/>
      </c>
      <c r="BH213" s="346" t="str">
        <f t="shared" si="142"/>
        <v/>
      </c>
      <c r="BI213" s="621"/>
      <c r="BJ213" s="400"/>
      <c r="BK213" s="599"/>
      <c r="BL213" s="81"/>
      <c r="BM213" s="347">
        <f t="shared" si="128"/>
        <v>0</v>
      </c>
      <c r="BN213" s="81"/>
      <c r="BO213" s="81"/>
      <c r="BP213" s="81"/>
      <c r="BQ213" s="81"/>
      <c r="BR213" s="81"/>
      <c r="BS213" s="81"/>
      <c r="BT213" s="81"/>
      <c r="BU213" s="81"/>
      <c r="BV213" s="347">
        <f t="shared" si="129"/>
        <v>0</v>
      </c>
      <c r="BW213" s="347">
        <f t="shared" si="130"/>
        <v>0</v>
      </c>
      <c r="BX213" s="631" t="str">
        <f t="shared" si="131"/>
        <v/>
      </c>
      <c r="BY213" s="400"/>
      <c r="BZ213" s="599"/>
      <c r="CA213" s="81"/>
      <c r="CB213" s="347">
        <f t="shared" si="132"/>
        <v>0</v>
      </c>
      <c r="CC213" s="81"/>
      <c r="CD213" s="81"/>
      <c r="CE213" s="81"/>
      <c r="CF213" s="81"/>
      <c r="CG213" s="81"/>
      <c r="CH213" s="81"/>
      <c r="CI213" s="81"/>
      <c r="CJ213" s="81"/>
      <c r="CK213" s="347">
        <f t="shared" si="133"/>
        <v>0</v>
      </c>
      <c r="CL213" s="347">
        <f t="shared" si="134"/>
        <v>0</v>
      </c>
      <c r="CM213" s="631" t="str">
        <f t="shared" si="135"/>
        <v/>
      </c>
      <c r="CN213" s="400"/>
      <c r="CO213" s="634" t="str">
        <f t="shared" si="136"/>
        <v/>
      </c>
      <c r="CP213" s="631" t="str">
        <f t="shared" si="137"/>
        <v/>
      </c>
    </row>
    <row r="214" spans="1:94" s="378" customFormat="1" ht="12.75" hidden="1" customHeight="1" x14ac:dyDescent="0.2">
      <c r="A214" s="547" t="str">
        <f>IF('5. Contrasts'!A214="","",'5. Contrasts'!A214)</f>
        <v/>
      </c>
      <c r="B214" s="211" t="str">
        <f>IF('5. Contrasts'!B214="","",'5. Contrasts'!B214)</f>
        <v/>
      </c>
      <c r="C214" s="211" t="str">
        <f>IF('5. Contrasts'!C214="","",'5. Contrasts'!C214)</f>
        <v/>
      </c>
      <c r="D214" s="91" t="str">
        <f>IF('5. Contrasts'!D214="","",'5. Contrasts'!D214)</f>
        <v/>
      </c>
      <c r="E214" s="212" t="str">
        <f>IF('5. Contrasts'!E214="","",'5. Contrasts'!E214)</f>
        <v>vs.</v>
      </c>
      <c r="F214" s="211" t="str">
        <f>IF('5. Contrasts'!F214="","",'5. Contrasts'!F214)</f>
        <v/>
      </c>
      <c r="G214" s="93" t="str">
        <f>IF('5. Contrasts'!G214="","",'5. Contrasts'!G214)</f>
        <v/>
      </c>
      <c r="H214" s="399" t="str">
        <f>IF('5. Contrasts'!H214="","",'5. Contrasts'!H214)</f>
        <v/>
      </c>
      <c r="I214" s="211" t="str">
        <f>IF('5. Contrasts'!I214="","",'5. Contrasts'!I214)</f>
        <v/>
      </c>
      <c r="J214" s="211" t="str">
        <f>IF('5. Contrasts'!J214="","",'5. Contrasts'!J214)</f>
        <v/>
      </c>
      <c r="K214" s="211" t="str">
        <f>IF('5. Contrasts'!K214="","",'5. Contrasts'!K214)</f>
        <v/>
      </c>
      <c r="L214" s="211" t="str">
        <f>IF('5. Contrasts'!L214="","",'5. Contrasts'!L214)</f>
        <v/>
      </c>
      <c r="M214" s="211" t="str">
        <f>IF('5. Contrasts'!M214="","",'5. Contrasts'!M214)</f>
        <v/>
      </c>
      <c r="N214" s="211" t="str">
        <f>IF('5. Contrasts'!N214="","",'5. Contrasts'!N214)</f>
        <v/>
      </c>
      <c r="O214" s="211" t="str">
        <f>IF('5. Contrasts'!O214="","",'5. Contrasts'!O214)</f>
        <v/>
      </c>
      <c r="P214" s="211" t="str">
        <f>IF('5. Contrasts'!P214="","",'5. Contrasts'!P214)</f>
        <v/>
      </c>
      <c r="Q214" s="211" t="str">
        <f>IF('5. Contrasts'!Q214="","",'5. Contrasts'!Q214)</f>
        <v/>
      </c>
      <c r="R214" s="211" t="str">
        <f>IF('5. Contrasts'!R214="","",'5. Contrasts'!R214)</f>
        <v/>
      </c>
      <c r="S214" s="211" t="str">
        <f>IF('5. Contrasts'!S214="","",'5. Contrasts'!S214)</f>
        <v/>
      </c>
      <c r="T214" s="211" t="str">
        <f>IF('5. Contrasts'!T214="","",'5. Contrasts'!T214)</f>
        <v/>
      </c>
      <c r="U214" s="211" t="str">
        <f>IF('5. Contrasts'!U214="","",'5. Contrasts'!U214)</f>
        <v/>
      </c>
      <c r="V214" s="211" t="str">
        <f>IF('5. Contrasts'!V214="","",'5. Contrasts'!V214)</f>
        <v/>
      </c>
      <c r="W214" s="211" t="str">
        <f>IF('5. Contrasts'!W214="","",'5. Contrasts'!W214)</f>
        <v/>
      </c>
      <c r="X214" s="211" t="str">
        <f>IF('5. Contrasts'!X214="","",'5. Contrasts'!X214)</f>
        <v/>
      </c>
      <c r="Y214" s="211" t="str">
        <f>IF('5. Contrasts'!Y214="","",'5. Contrasts'!Y214)</f>
        <v/>
      </c>
      <c r="Z214" s="585" t="str">
        <f>IF('5. Contrasts'!Z214="","",'5. Contrasts'!Z214)</f>
        <v/>
      </c>
      <c r="AA214" s="377">
        <f t="shared" si="107"/>
        <v>8</v>
      </c>
      <c r="AC214" s="599"/>
      <c r="AD214" s="81"/>
      <c r="AE214" s="345">
        <f t="shared" si="138"/>
        <v>0</v>
      </c>
      <c r="AF214" s="81"/>
      <c r="AG214" s="81"/>
      <c r="AH214" s="81"/>
      <c r="AI214" s="81"/>
      <c r="AJ214" s="81"/>
      <c r="AK214" s="81"/>
      <c r="AL214" s="81"/>
      <c r="AM214" s="81"/>
      <c r="AN214" s="345">
        <f t="shared" si="139"/>
        <v>0</v>
      </c>
      <c r="AO214" s="345">
        <f t="shared" si="123"/>
        <v>0</v>
      </c>
      <c r="AP214" s="619" t="str">
        <f t="shared" si="140"/>
        <v/>
      </c>
      <c r="AQ214" s="400"/>
      <c r="AR214" s="599"/>
      <c r="AS214" s="81"/>
      <c r="AT214" s="345">
        <f t="shared" si="124"/>
        <v>0</v>
      </c>
      <c r="AU214" s="81"/>
      <c r="AV214" s="81"/>
      <c r="AW214" s="81"/>
      <c r="AX214" s="81"/>
      <c r="AY214" s="81"/>
      <c r="AZ214" s="81"/>
      <c r="BA214" s="81"/>
      <c r="BB214" s="81"/>
      <c r="BC214" s="345">
        <f t="shared" si="125"/>
        <v>0</v>
      </c>
      <c r="BD214" s="345">
        <f t="shared" si="126"/>
        <v>0</v>
      </c>
      <c r="BE214" s="619" t="str">
        <f t="shared" si="127"/>
        <v/>
      </c>
      <c r="BF214" s="400"/>
      <c r="BG214" s="625" t="str">
        <f t="shared" si="141"/>
        <v/>
      </c>
      <c r="BH214" s="346" t="str">
        <f t="shared" si="142"/>
        <v/>
      </c>
      <c r="BI214" s="621"/>
      <c r="BJ214" s="400"/>
      <c r="BK214" s="599"/>
      <c r="BL214" s="81"/>
      <c r="BM214" s="347">
        <f t="shared" si="128"/>
        <v>0</v>
      </c>
      <c r="BN214" s="81"/>
      <c r="BO214" s="81"/>
      <c r="BP214" s="81"/>
      <c r="BQ214" s="81"/>
      <c r="BR214" s="81"/>
      <c r="BS214" s="81"/>
      <c r="BT214" s="81"/>
      <c r="BU214" s="81"/>
      <c r="BV214" s="347">
        <f t="shared" si="129"/>
        <v>0</v>
      </c>
      <c r="BW214" s="347">
        <f t="shared" si="130"/>
        <v>0</v>
      </c>
      <c r="BX214" s="631" t="str">
        <f t="shared" si="131"/>
        <v/>
      </c>
      <c r="BY214" s="400"/>
      <c r="BZ214" s="599"/>
      <c r="CA214" s="81"/>
      <c r="CB214" s="347">
        <f t="shared" si="132"/>
        <v>0</v>
      </c>
      <c r="CC214" s="81"/>
      <c r="CD214" s="81"/>
      <c r="CE214" s="81"/>
      <c r="CF214" s="81"/>
      <c r="CG214" s="81"/>
      <c r="CH214" s="81"/>
      <c r="CI214" s="81"/>
      <c r="CJ214" s="81"/>
      <c r="CK214" s="347">
        <f t="shared" si="133"/>
        <v>0</v>
      </c>
      <c r="CL214" s="347">
        <f t="shared" si="134"/>
        <v>0</v>
      </c>
      <c r="CM214" s="631" t="str">
        <f t="shared" si="135"/>
        <v/>
      </c>
      <c r="CN214" s="400"/>
      <c r="CO214" s="634" t="str">
        <f t="shared" si="136"/>
        <v/>
      </c>
      <c r="CP214" s="631" t="str">
        <f t="shared" si="137"/>
        <v/>
      </c>
    </row>
    <row r="215" spans="1:94" s="378" customFormat="1" ht="12.75" hidden="1" customHeight="1" x14ac:dyDescent="0.2">
      <c r="A215" s="547" t="str">
        <f>IF('5. Contrasts'!A215="","",'5. Contrasts'!A215)</f>
        <v/>
      </c>
      <c r="B215" s="211" t="str">
        <f>IF('5. Contrasts'!B215="","",'5. Contrasts'!B215)</f>
        <v/>
      </c>
      <c r="C215" s="211" t="str">
        <f>IF('5. Contrasts'!C215="","",'5. Contrasts'!C215)</f>
        <v/>
      </c>
      <c r="D215" s="91" t="str">
        <f>IF('5. Contrasts'!D215="","",'5. Contrasts'!D215)</f>
        <v/>
      </c>
      <c r="E215" s="212" t="str">
        <f>IF('5. Contrasts'!E215="","",'5. Contrasts'!E215)</f>
        <v>vs.</v>
      </c>
      <c r="F215" s="211" t="str">
        <f>IF('5. Contrasts'!F215="","",'5. Contrasts'!F215)</f>
        <v/>
      </c>
      <c r="G215" s="93" t="str">
        <f>IF('5. Contrasts'!G215="","",'5. Contrasts'!G215)</f>
        <v/>
      </c>
      <c r="H215" s="399" t="str">
        <f>IF('5. Contrasts'!H215="","",'5. Contrasts'!H215)</f>
        <v/>
      </c>
      <c r="I215" s="211" t="str">
        <f>IF('5. Contrasts'!I215="","",'5. Contrasts'!I215)</f>
        <v/>
      </c>
      <c r="J215" s="211" t="str">
        <f>IF('5. Contrasts'!J215="","",'5. Contrasts'!J215)</f>
        <v/>
      </c>
      <c r="K215" s="211" t="str">
        <f>IF('5. Contrasts'!K215="","",'5. Contrasts'!K215)</f>
        <v/>
      </c>
      <c r="L215" s="211" t="str">
        <f>IF('5. Contrasts'!L215="","",'5. Contrasts'!L215)</f>
        <v/>
      </c>
      <c r="M215" s="211" t="str">
        <f>IF('5. Contrasts'!M215="","",'5. Contrasts'!M215)</f>
        <v/>
      </c>
      <c r="N215" s="211" t="str">
        <f>IF('5. Contrasts'!N215="","",'5. Contrasts'!N215)</f>
        <v/>
      </c>
      <c r="O215" s="211" t="str">
        <f>IF('5. Contrasts'!O215="","",'5. Contrasts'!O215)</f>
        <v/>
      </c>
      <c r="P215" s="211" t="str">
        <f>IF('5. Contrasts'!P215="","",'5. Contrasts'!P215)</f>
        <v/>
      </c>
      <c r="Q215" s="211" t="str">
        <f>IF('5. Contrasts'!Q215="","",'5. Contrasts'!Q215)</f>
        <v/>
      </c>
      <c r="R215" s="211" t="str">
        <f>IF('5. Contrasts'!R215="","",'5. Contrasts'!R215)</f>
        <v/>
      </c>
      <c r="S215" s="211" t="str">
        <f>IF('5. Contrasts'!S215="","",'5. Contrasts'!S215)</f>
        <v/>
      </c>
      <c r="T215" s="211" t="str">
        <f>IF('5. Contrasts'!T215="","",'5. Contrasts'!T215)</f>
        <v/>
      </c>
      <c r="U215" s="211" t="str">
        <f>IF('5. Contrasts'!U215="","",'5. Contrasts'!U215)</f>
        <v/>
      </c>
      <c r="V215" s="211" t="str">
        <f>IF('5. Contrasts'!V215="","",'5. Contrasts'!V215)</f>
        <v/>
      </c>
      <c r="W215" s="211" t="str">
        <f>IF('5. Contrasts'!W215="","",'5. Contrasts'!W215)</f>
        <v/>
      </c>
      <c r="X215" s="211" t="str">
        <f>IF('5. Contrasts'!X215="","",'5. Contrasts'!X215)</f>
        <v/>
      </c>
      <c r="Y215" s="211" t="str">
        <f>IF('5. Contrasts'!Y215="","",'5. Contrasts'!Y215)</f>
        <v/>
      </c>
      <c r="Z215" s="585" t="str">
        <f>IF('5. Contrasts'!Z215="","",'5. Contrasts'!Z215)</f>
        <v/>
      </c>
      <c r="AA215" s="377">
        <f t="shared" si="107"/>
        <v>8</v>
      </c>
      <c r="AC215" s="599"/>
      <c r="AD215" s="81"/>
      <c r="AE215" s="345">
        <f t="shared" si="138"/>
        <v>0</v>
      </c>
      <c r="AF215" s="81"/>
      <c r="AG215" s="81"/>
      <c r="AH215" s="81"/>
      <c r="AI215" s="81"/>
      <c r="AJ215" s="81"/>
      <c r="AK215" s="81"/>
      <c r="AL215" s="81"/>
      <c r="AM215" s="81"/>
      <c r="AN215" s="345">
        <f t="shared" si="139"/>
        <v>0</v>
      </c>
      <c r="AO215" s="345">
        <f t="shared" si="123"/>
        <v>0</v>
      </c>
      <c r="AP215" s="619" t="str">
        <f t="shared" si="140"/>
        <v/>
      </c>
      <c r="AQ215" s="400"/>
      <c r="AR215" s="599"/>
      <c r="AS215" s="81"/>
      <c r="AT215" s="345">
        <f t="shared" si="124"/>
        <v>0</v>
      </c>
      <c r="AU215" s="81"/>
      <c r="AV215" s="81"/>
      <c r="AW215" s="81"/>
      <c r="AX215" s="81"/>
      <c r="AY215" s="81"/>
      <c r="AZ215" s="81"/>
      <c r="BA215" s="81"/>
      <c r="BB215" s="81"/>
      <c r="BC215" s="345">
        <f t="shared" si="125"/>
        <v>0</v>
      </c>
      <c r="BD215" s="345">
        <f t="shared" si="126"/>
        <v>0</v>
      </c>
      <c r="BE215" s="619" t="str">
        <f t="shared" si="127"/>
        <v/>
      </c>
      <c r="BF215" s="400"/>
      <c r="BG215" s="625" t="str">
        <f t="shared" si="141"/>
        <v/>
      </c>
      <c r="BH215" s="346" t="str">
        <f t="shared" si="142"/>
        <v/>
      </c>
      <c r="BI215" s="621"/>
      <c r="BJ215" s="400"/>
      <c r="BK215" s="599"/>
      <c r="BL215" s="81"/>
      <c r="BM215" s="347">
        <f t="shared" si="128"/>
        <v>0</v>
      </c>
      <c r="BN215" s="81"/>
      <c r="BO215" s="81"/>
      <c r="BP215" s="81"/>
      <c r="BQ215" s="81"/>
      <c r="BR215" s="81"/>
      <c r="BS215" s="81"/>
      <c r="BT215" s="81"/>
      <c r="BU215" s="81"/>
      <c r="BV215" s="347">
        <f t="shared" si="129"/>
        <v>0</v>
      </c>
      <c r="BW215" s="347">
        <f t="shared" si="130"/>
        <v>0</v>
      </c>
      <c r="BX215" s="631" t="str">
        <f t="shared" si="131"/>
        <v/>
      </c>
      <c r="BY215" s="400"/>
      <c r="BZ215" s="599"/>
      <c r="CA215" s="81"/>
      <c r="CB215" s="347">
        <f t="shared" si="132"/>
        <v>0</v>
      </c>
      <c r="CC215" s="81"/>
      <c r="CD215" s="81"/>
      <c r="CE215" s="81"/>
      <c r="CF215" s="81"/>
      <c r="CG215" s="81"/>
      <c r="CH215" s="81"/>
      <c r="CI215" s="81"/>
      <c r="CJ215" s="81"/>
      <c r="CK215" s="347">
        <f t="shared" si="133"/>
        <v>0</v>
      </c>
      <c r="CL215" s="347">
        <f t="shared" si="134"/>
        <v>0</v>
      </c>
      <c r="CM215" s="631" t="str">
        <f t="shared" si="135"/>
        <v/>
      </c>
      <c r="CN215" s="400"/>
      <c r="CO215" s="634" t="str">
        <f t="shared" si="136"/>
        <v/>
      </c>
      <c r="CP215" s="631" t="str">
        <f t="shared" si="137"/>
        <v/>
      </c>
    </row>
    <row r="216" spans="1:94" s="378" customFormat="1" ht="12.75" hidden="1" customHeight="1" x14ac:dyDescent="0.2">
      <c r="A216" s="547" t="str">
        <f>IF('5. Contrasts'!A216="","",'5. Contrasts'!A216)</f>
        <v/>
      </c>
      <c r="B216" s="211" t="str">
        <f>IF('5. Contrasts'!B216="","",'5. Contrasts'!B216)</f>
        <v/>
      </c>
      <c r="C216" s="211" t="str">
        <f>IF('5. Contrasts'!C216="","",'5. Contrasts'!C216)</f>
        <v/>
      </c>
      <c r="D216" s="91" t="str">
        <f>IF('5. Contrasts'!D216="","",'5. Contrasts'!D216)</f>
        <v/>
      </c>
      <c r="E216" s="212" t="str">
        <f>IF('5. Contrasts'!E216="","",'5. Contrasts'!E216)</f>
        <v>vs.</v>
      </c>
      <c r="F216" s="211" t="str">
        <f>IF('5. Contrasts'!F216="","",'5. Contrasts'!F216)</f>
        <v/>
      </c>
      <c r="G216" s="93" t="str">
        <f>IF('5. Contrasts'!G216="","",'5. Contrasts'!G216)</f>
        <v/>
      </c>
      <c r="H216" s="399" t="str">
        <f>IF('5. Contrasts'!H216="","",'5. Contrasts'!H216)</f>
        <v/>
      </c>
      <c r="I216" s="211" t="str">
        <f>IF('5. Contrasts'!I216="","",'5. Contrasts'!I216)</f>
        <v/>
      </c>
      <c r="J216" s="211" t="str">
        <f>IF('5. Contrasts'!J216="","",'5. Contrasts'!J216)</f>
        <v/>
      </c>
      <c r="K216" s="211" t="str">
        <f>IF('5. Contrasts'!K216="","",'5. Contrasts'!K216)</f>
        <v/>
      </c>
      <c r="L216" s="211" t="str">
        <f>IF('5. Contrasts'!L216="","",'5. Contrasts'!L216)</f>
        <v/>
      </c>
      <c r="M216" s="211" t="str">
        <f>IF('5. Contrasts'!M216="","",'5. Contrasts'!M216)</f>
        <v/>
      </c>
      <c r="N216" s="211" t="str">
        <f>IF('5. Contrasts'!N216="","",'5. Contrasts'!N216)</f>
        <v/>
      </c>
      <c r="O216" s="211" t="str">
        <f>IF('5. Contrasts'!O216="","",'5. Contrasts'!O216)</f>
        <v/>
      </c>
      <c r="P216" s="211" t="str">
        <f>IF('5. Contrasts'!P216="","",'5. Contrasts'!P216)</f>
        <v/>
      </c>
      <c r="Q216" s="211" t="str">
        <f>IF('5. Contrasts'!Q216="","",'5. Contrasts'!Q216)</f>
        <v/>
      </c>
      <c r="R216" s="211" t="str">
        <f>IF('5. Contrasts'!R216="","",'5. Contrasts'!R216)</f>
        <v/>
      </c>
      <c r="S216" s="211" t="str">
        <f>IF('5. Contrasts'!S216="","",'5. Contrasts'!S216)</f>
        <v/>
      </c>
      <c r="T216" s="211" t="str">
        <f>IF('5. Contrasts'!T216="","",'5. Contrasts'!T216)</f>
        <v/>
      </c>
      <c r="U216" s="211" t="str">
        <f>IF('5. Contrasts'!U216="","",'5. Contrasts'!U216)</f>
        <v/>
      </c>
      <c r="V216" s="211" t="str">
        <f>IF('5. Contrasts'!V216="","",'5. Contrasts'!V216)</f>
        <v/>
      </c>
      <c r="W216" s="211" t="str">
        <f>IF('5. Contrasts'!W216="","",'5. Contrasts'!W216)</f>
        <v/>
      </c>
      <c r="X216" s="211" t="str">
        <f>IF('5. Contrasts'!X216="","",'5. Contrasts'!X216)</f>
        <v/>
      </c>
      <c r="Y216" s="211" t="str">
        <f>IF('5. Contrasts'!Y216="","",'5. Contrasts'!Y216)</f>
        <v/>
      </c>
      <c r="Z216" s="585" t="str">
        <f>IF('5. Contrasts'!Z216="","",'5. Contrasts'!Z216)</f>
        <v/>
      </c>
      <c r="AA216" s="377">
        <f t="shared" si="107"/>
        <v>8</v>
      </c>
      <c r="AC216" s="599"/>
      <c r="AD216" s="81"/>
      <c r="AE216" s="345">
        <f t="shared" si="138"/>
        <v>0</v>
      </c>
      <c r="AF216" s="81"/>
      <c r="AG216" s="81"/>
      <c r="AH216" s="81"/>
      <c r="AI216" s="81"/>
      <c r="AJ216" s="81"/>
      <c r="AK216" s="81"/>
      <c r="AL216" s="81"/>
      <c r="AM216" s="81"/>
      <c r="AN216" s="345">
        <f t="shared" si="139"/>
        <v>0</v>
      </c>
      <c r="AO216" s="345">
        <f t="shared" si="123"/>
        <v>0</v>
      </c>
      <c r="AP216" s="619" t="str">
        <f t="shared" si="140"/>
        <v/>
      </c>
      <c r="AQ216" s="400"/>
      <c r="AR216" s="599"/>
      <c r="AS216" s="81"/>
      <c r="AT216" s="345">
        <f t="shared" si="124"/>
        <v>0</v>
      </c>
      <c r="AU216" s="81"/>
      <c r="AV216" s="81"/>
      <c r="AW216" s="81"/>
      <c r="AX216" s="81"/>
      <c r="AY216" s="81"/>
      <c r="AZ216" s="81"/>
      <c r="BA216" s="81"/>
      <c r="BB216" s="81"/>
      <c r="BC216" s="345">
        <f t="shared" si="125"/>
        <v>0</v>
      </c>
      <c r="BD216" s="345">
        <f t="shared" si="126"/>
        <v>0</v>
      </c>
      <c r="BE216" s="619" t="str">
        <f t="shared" si="127"/>
        <v/>
      </c>
      <c r="BF216" s="400"/>
      <c r="BG216" s="625" t="str">
        <f t="shared" si="141"/>
        <v/>
      </c>
      <c r="BH216" s="346" t="str">
        <f t="shared" si="142"/>
        <v/>
      </c>
      <c r="BI216" s="621"/>
      <c r="BJ216" s="400"/>
      <c r="BK216" s="599"/>
      <c r="BL216" s="81"/>
      <c r="BM216" s="347">
        <f t="shared" si="128"/>
        <v>0</v>
      </c>
      <c r="BN216" s="81"/>
      <c r="BO216" s="81"/>
      <c r="BP216" s="81"/>
      <c r="BQ216" s="81"/>
      <c r="BR216" s="81"/>
      <c r="BS216" s="81"/>
      <c r="BT216" s="81"/>
      <c r="BU216" s="81"/>
      <c r="BV216" s="347">
        <f t="shared" si="129"/>
        <v>0</v>
      </c>
      <c r="BW216" s="347">
        <f t="shared" si="130"/>
        <v>0</v>
      </c>
      <c r="BX216" s="631" t="str">
        <f t="shared" si="131"/>
        <v/>
      </c>
      <c r="BY216" s="400"/>
      <c r="BZ216" s="599"/>
      <c r="CA216" s="81"/>
      <c r="CB216" s="347">
        <f t="shared" si="132"/>
        <v>0</v>
      </c>
      <c r="CC216" s="81"/>
      <c r="CD216" s="81"/>
      <c r="CE216" s="81"/>
      <c r="CF216" s="81"/>
      <c r="CG216" s="81"/>
      <c r="CH216" s="81"/>
      <c r="CI216" s="81"/>
      <c r="CJ216" s="81"/>
      <c r="CK216" s="347">
        <f t="shared" si="133"/>
        <v>0</v>
      </c>
      <c r="CL216" s="347">
        <f t="shared" si="134"/>
        <v>0</v>
      </c>
      <c r="CM216" s="631" t="str">
        <f t="shared" si="135"/>
        <v/>
      </c>
      <c r="CN216" s="400"/>
      <c r="CO216" s="634" t="str">
        <f t="shared" si="136"/>
        <v/>
      </c>
      <c r="CP216" s="631" t="str">
        <f t="shared" si="137"/>
        <v/>
      </c>
    </row>
    <row r="217" spans="1:94" s="378" customFormat="1" ht="12.75" hidden="1" customHeight="1" x14ac:dyDescent="0.2">
      <c r="A217" s="547" t="str">
        <f>IF('5. Contrasts'!A217="","",'5. Contrasts'!A217)</f>
        <v/>
      </c>
      <c r="B217" s="211" t="str">
        <f>IF('5. Contrasts'!B217="","",'5. Contrasts'!B217)</f>
        <v/>
      </c>
      <c r="C217" s="211" t="str">
        <f>IF('5. Contrasts'!C217="","",'5. Contrasts'!C217)</f>
        <v/>
      </c>
      <c r="D217" s="91" t="str">
        <f>IF('5. Contrasts'!D217="","",'5. Contrasts'!D217)</f>
        <v/>
      </c>
      <c r="E217" s="212" t="str">
        <f>IF('5. Contrasts'!E217="","",'5. Contrasts'!E217)</f>
        <v>vs.</v>
      </c>
      <c r="F217" s="211" t="str">
        <f>IF('5. Contrasts'!F217="","",'5. Contrasts'!F217)</f>
        <v/>
      </c>
      <c r="G217" s="93" t="str">
        <f>IF('5. Contrasts'!G217="","",'5. Contrasts'!G217)</f>
        <v/>
      </c>
      <c r="H217" s="399" t="str">
        <f>IF('5. Contrasts'!H217="","",'5. Contrasts'!H217)</f>
        <v/>
      </c>
      <c r="I217" s="211" t="str">
        <f>IF('5. Contrasts'!I217="","",'5. Contrasts'!I217)</f>
        <v/>
      </c>
      <c r="J217" s="211" t="str">
        <f>IF('5. Contrasts'!J217="","",'5. Contrasts'!J217)</f>
        <v/>
      </c>
      <c r="K217" s="211" t="str">
        <f>IF('5. Contrasts'!K217="","",'5. Contrasts'!K217)</f>
        <v/>
      </c>
      <c r="L217" s="211" t="str">
        <f>IF('5. Contrasts'!L217="","",'5. Contrasts'!L217)</f>
        <v/>
      </c>
      <c r="M217" s="211" t="str">
        <f>IF('5. Contrasts'!M217="","",'5. Contrasts'!M217)</f>
        <v/>
      </c>
      <c r="N217" s="211" t="str">
        <f>IF('5. Contrasts'!N217="","",'5. Contrasts'!N217)</f>
        <v/>
      </c>
      <c r="O217" s="211" t="str">
        <f>IF('5. Contrasts'!O217="","",'5. Contrasts'!O217)</f>
        <v/>
      </c>
      <c r="P217" s="211" t="str">
        <f>IF('5. Contrasts'!P217="","",'5. Contrasts'!P217)</f>
        <v/>
      </c>
      <c r="Q217" s="211" t="str">
        <f>IF('5. Contrasts'!Q217="","",'5. Contrasts'!Q217)</f>
        <v/>
      </c>
      <c r="R217" s="211" t="str">
        <f>IF('5. Contrasts'!R217="","",'5. Contrasts'!R217)</f>
        <v/>
      </c>
      <c r="S217" s="211" t="str">
        <f>IF('5. Contrasts'!S217="","",'5. Contrasts'!S217)</f>
        <v/>
      </c>
      <c r="T217" s="211" t="str">
        <f>IF('5. Contrasts'!T217="","",'5. Contrasts'!T217)</f>
        <v/>
      </c>
      <c r="U217" s="211" t="str">
        <f>IF('5. Contrasts'!U217="","",'5. Contrasts'!U217)</f>
        <v/>
      </c>
      <c r="V217" s="211" t="str">
        <f>IF('5. Contrasts'!V217="","",'5. Contrasts'!V217)</f>
        <v/>
      </c>
      <c r="W217" s="211" t="str">
        <f>IF('5. Contrasts'!W217="","",'5. Contrasts'!W217)</f>
        <v/>
      </c>
      <c r="X217" s="211" t="str">
        <f>IF('5. Contrasts'!X217="","",'5. Contrasts'!X217)</f>
        <v/>
      </c>
      <c r="Y217" s="211" t="str">
        <f>IF('5. Contrasts'!Y217="","",'5. Contrasts'!Y217)</f>
        <v/>
      </c>
      <c r="Z217" s="585" t="str">
        <f>IF('5. Contrasts'!Z217="","",'5. Contrasts'!Z217)</f>
        <v/>
      </c>
      <c r="AA217" s="377">
        <f t="shared" si="107"/>
        <v>8</v>
      </c>
      <c r="AC217" s="599"/>
      <c r="AD217" s="81"/>
      <c r="AE217" s="345">
        <f t="shared" si="138"/>
        <v>0</v>
      </c>
      <c r="AF217" s="81"/>
      <c r="AG217" s="81"/>
      <c r="AH217" s="81"/>
      <c r="AI217" s="81"/>
      <c r="AJ217" s="81"/>
      <c r="AK217" s="81"/>
      <c r="AL217" s="81"/>
      <c r="AM217" s="81"/>
      <c r="AN217" s="345">
        <f t="shared" si="139"/>
        <v>0</v>
      </c>
      <c r="AO217" s="345">
        <f t="shared" si="123"/>
        <v>0</v>
      </c>
      <c r="AP217" s="619" t="str">
        <f t="shared" si="140"/>
        <v/>
      </c>
      <c r="AQ217" s="400"/>
      <c r="AR217" s="599"/>
      <c r="AS217" s="81"/>
      <c r="AT217" s="345">
        <f t="shared" si="124"/>
        <v>0</v>
      </c>
      <c r="AU217" s="81"/>
      <c r="AV217" s="81"/>
      <c r="AW217" s="81"/>
      <c r="AX217" s="81"/>
      <c r="AY217" s="81"/>
      <c r="AZ217" s="81"/>
      <c r="BA217" s="81"/>
      <c r="BB217" s="81"/>
      <c r="BC217" s="345">
        <f t="shared" si="125"/>
        <v>0</v>
      </c>
      <c r="BD217" s="345">
        <f t="shared" si="126"/>
        <v>0</v>
      </c>
      <c r="BE217" s="619" t="str">
        <f t="shared" si="127"/>
        <v/>
      </c>
      <c r="BF217" s="400"/>
      <c r="BG217" s="625" t="str">
        <f t="shared" si="141"/>
        <v/>
      </c>
      <c r="BH217" s="346" t="str">
        <f t="shared" si="142"/>
        <v/>
      </c>
      <c r="BI217" s="621"/>
      <c r="BJ217" s="400"/>
      <c r="BK217" s="599"/>
      <c r="BL217" s="81"/>
      <c r="BM217" s="347">
        <f t="shared" si="128"/>
        <v>0</v>
      </c>
      <c r="BN217" s="81"/>
      <c r="BO217" s="81"/>
      <c r="BP217" s="81"/>
      <c r="BQ217" s="81"/>
      <c r="BR217" s="81"/>
      <c r="BS217" s="81"/>
      <c r="BT217" s="81"/>
      <c r="BU217" s="81"/>
      <c r="BV217" s="347">
        <f t="shared" si="129"/>
        <v>0</v>
      </c>
      <c r="BW217" s="347">
        <f t="shared" si="130"/>
        <v>0</v>
      </c>
      <c r="BX217" s="631" t="str">
        <f t="shared" si="131"/>
        <v/>
      </c>
      <c r="BY217" s="400"/>
      <c r="BZ217" s="599"/>
      <c r="CA217" s="81"/>
      <c r="CB217" s="347">
        <f t="shared" si="132"/>
        <v>0</v>
      </c>
      <c r="CC217" s="81"/>
      <c r="CD217" s="81"/>
      <c r="CE217" s="81"/>
      <c r="CF217" s="81"/>
      <c r="CG217" s="81"/>
      <c r="CH217" s="81"/>
      <c r="CI217" s="81"/>
      <c r="CJ217" s="81"/>
      <c r="CK217" s="347">
        <f t="shared" si="133"/>
        <v>0</v>
      </c>
      <c r="CL217" s="347">
        <f t="shared" si="134"/>
        <v>0</v>
      </c>
      <c r="CM217" s="631" t="str">
        <f t="shared" si="135"/>
        <v/>
      </c>
      <c r="CN217" s="400"/>
      <c r="CO217" s="634" t="str">
        <f t="shared" si="136"/>
        <v/>
      </c>
      <c r="CP217" s="631" t="str">
        <f t="shared" si="137"/>
        <v/>
      </c>
    </row>
    <row r="218" spans="1:94" s="378" customFormat="1" ht="12.75" hidden="1" customHeight="1" x14ac:dyDescent="0.2">
      <c r="A218" s="547" t="str">
        <f>IF('5. Contrasts'!A218="","",'5. Contrasts'!A218)</f>
        <v/>
      </c>
      <c r="B218" s="211" t="str">
        <f>IF('5. Contrasts'!B218="","",'5. Contrasts'!B218)</f>
        <v/>
      </c>
      <c r="C218" s="211" t="str">
        <f>IF('5. Contrasts'!C218="","",'5. Contrasts'!C218)</f>
        <v/>
      </c>
      <c r="D218" s="91" t="str">
        <f>IF('5. Contrasts'!D218="","",'5. Contrasts'!D218)</f>
        <v/>
      </c>
      <c r="E218" s="212" t="str">
        <f>IF('5. Contrasts'!E218="","",'5. Contrasts'!E218)</f>
        <v>vs.</v>
      </c>
      <c r="F218" s="211" t="str">
        <f>IF('5. Contrasts'!F218="","",'5. Contrasts'!F218)</f>
        <v/>
      </c>
      <c r="G218" s="93" t="str">
        <f>IF('5. Contrasts'!G218="","",'5. Contrasts'!G218)</f>
        <v/>
      </c>
      <c r="H218" s="399" t="str">
        <f>IF('5. Contrasts'!H218="","",'5. Contrasts'!H218)</f>
        <v/>
      </c>
      <c r="I218" s="211" t="str">
        <f>IF('5. Contrasts'!I218="","",'5. Contrasts'!I218)</f>
        <v/>
      </c>
      <c r="J218" s="211" t="str">
        <f>IF('5. Contrasts'!J218="","",'5. Contrasts'!J218)</f>
        <v/>
      </c>
      <c r="K218" s="211" t="str">
        <f>IF('5. Contrasts'!K218="","",'5. Contrasts'!K218)</f>
        <v/>
      </c>
      <c r="L218" s="211" t="str">
        <f>IF('5. Contrasts'!L218="","",'5. Contrasts'!L218)</f>
        <v/>
      </c>
      <c r="M218" s="211" t="str">
        <f>IF('5. Contrasts'!M218="","",'5. Contrasts'!M218)</f>
        <v/>
      </c>
      <c r="N218" s="211" t="str">
        <f>IF('5. Contrasts'!N218="","",'5. Contrasts'!N218)</f>
        <v/>
      </c>
      <c r="O218" s="211" t="str">
        <f>IF('5. Contrasts'!O218="","",'5. Contrasts'!O218)</f>
        <v/>
      </c>
      <c r="P218" s="211" t="str">
        <f>IF('5. Contrasts'!P218="","",'5. Contrasts'!P218)</f>
        <v/>
      </c>
      <c r="Q218" s="211" t="str">
        <f>IF('5. Contrasts'!Q218="","",'5. Contrasts'!Q218)</f>
        <v/>
      </c>
      <c r="R218" s="211" t="str">
        <f>IF('5. Contrasts'!R218="","",'5. Contrasts'!R218)</f>
        <v/>
      </c>
      <c r="S218" s="211" t="str">
        <f>IF('5. Contrasts'!S218="","",'5. Contrasts'!S218)</f>
        <v/>
      </c>
      <c r="T218" s="211" t="str">
        <f>IF('5. Contrasts'!T218="","",'5. Contrasts'!T218)</f>
        <v/>
      </c>
      <c r="U218" s="211" t="str">
        <f>IF('5. Contrasts'!U218="","",'5. Contrasts'!U218)</f>
        <v/>
      </c>
      <c r="V218" s="211" t="str">
        <f>IF('5. Contrasts'!V218="","",'5. Contrasts'!V218)</f>
        <v/>
      </c>
      <c r="W218" s="211" t="str">
        <f>IF('5. Contrasts'!W218="","",'5. Contrasts'!W218)</f>
        <v/>
      </c>
      <c r="X218" s="211" t="str">
        <f>IF('5. Contrasts'!X218="","",'5. Contrasts'!X218)</f>
        <v/>
      </c>
      <c r="Y218" s="211" t="str">
        <f>IF('5. Contrasts'!Y218="","",'5. Contrasts'!Y218)</f>
        <v/>
      </c>
      <c r="Z218" s="585" t="str">
        <f>IF('5. Contrasts'!Z218="","",'5. Contrasts'!Z218)</f>
        <v/>
      </c>
      <c r="AA218" s="377">
        <f t="shared" si="107"/>
        <v>8</v>
      </c>
      <c r="AC218" s="599"/>
      <c r="AD218" s="81"/>
      <c r="AE218" s="345">
        <f t="shared" si="138"/>
        <v>0</v>
      </c>
      <c r="AF218" s="81"/>
      <c r="AG218" s="81"/>
      <c r="AH218" s="81"/>
      <c r="AI218" s="81"/>
      <c r="AJ218" s="81"/>
      <c r="AK218" s="81"/>
      <c r="AL218" s="81"/>
      <c r="AM218" s="81"/>
      <c r="AN218" s="345">
        <f t="shared" si="139"/>
        <v>0</v>
      </c>
      <c r="AO218" s="345">
        <f t="shared" si="123"/>
        <v>0</v>
      </c>
      <c r="AP218" s="619" t="str">
        <f t="shared" si="140"/>
        <v/>
      </c>
      <c r="AQ218" s="400"/>
      <c r="AR218" s="599"/>
      <c r="AS218" s="81"/>
      <c r="AT218" s="345">
        <f t="shared" si="124"/>
        <v>0</v>
      </c>
      <c r="AU218" s="81"/>
      <c r="AV218" s="81"/>
      <c r="AW218" s="81"/>
      <c r="AX218" s="81"/>
      <c r="AY218" s="81"/>
      <c r="AZ218" s="81"/>
      <c r="BA218" s="81"/>
      <c r="BB218" s="81"/>
      <c r="BC218" s="345">
        <f t="shared" si="125"/>
        <v>0</v>
      </c>
      <c r="BD218" s="345">
        <f t="shared" si="126"/>
        <v>0</v>
      </c>
      <c r="BE218" s="619" t="str">
        <f t="shared" si="127"/>
        <v/>
      </c>
      <c r="BF218" s="400"/>
      <c r="BG218" s="625" t="str">
        <f t="shared" si="141"/>
        <v/>
      </c>
      <c r="BH218" s="346" t="str">
        <f t="shared" si="142"/>
        <v/>
      </c>
      <c r="BI218" s="621"/>
      <c r="BJ218" s="400"/>
      <c r="BK218" s="599"/>
      <c r="BL218" s="81"/>
      <c r="BM218" s="347">
        <f t="shared" si="128"/>
        <v>0</v>
      </c>
      <c r="BN218" s="81"/>
      <c r="BO218" s="81"/>
      <c r="BP218" s="81"/>
      <c r="BQ218" s="81"/>
      <c r="BR218" s="81"/>
      <c r="BS218" s="81"/>
      <c r="BT218" s="81"/>
      <c r="BU218" s="81"/>
      <c r="BV218" s="347">
        <f t="shared" si="129"/>
        <v>0</v>
      </c>
      <c r="BW218" s="347">
        <f t="shared" si="130"/>
        <v>0</v>
      </c>
      <c r="BX218" s="631" t="str">
        <f t="shared" si="131"/>
        <v/>
      </c>
      <c r="BY218" s="400"/>
      <c r="BZ218" s="599"/>
      <c r="CA218" s="81"/>
      <c r="CB218" s="347">
        <f t="shared" si="132"/>
        <v>0</v>
      </c>
      <c r="CC218" s="81"/>
      <c r="CD218" s="81"/>
      <c r="CE218" s="81"/>
      <c r="CF218" s="81"/>
      <c r="CG218" s="81"/>
      <c r="CH218" s="81"/>
      <c r="CI218" s="81"/>
      <c r="CJ218" s="81"/>
      <c r="CK218" s="347">
        <f t="shared" si="133"/>
        <v>0</v>
      </c>
      <c r="CL218" s="347">
        <f t="shared" si="134"/>
        <v>0</v>
      </c>
      <c r="CM218" s="631" t="str">
        <f t="shared" si="135"/>
        <v/>
      </c>
      <c r="CN218" s="400"/>
      <c r="CO218" s="634" t="str">
        <f t="shared" si="136"/>
        <v/>
      </c>
      <c r="CP218" s="631" t="str">
        <f t="shared" si="137"/>
        <v/>
      </c>
    </row>
    <row r="219" spans="1:94" s="378" customFormat="1" ht="12.75" hidden="1" customHeight="1" x14ac:dyDescent="0.2">
      <c r="A219" s="547" t="str">
        <f>IF('5. Contrasts'!A219="","",'5. Contrasts'!A219)</f>
        <v/>
      </c>
      <c r="B219" s="211" t="str">
        <f>IF('5. Contrasts'!B219="","",'5. Contrasts'!B219)</f>
        <v/>
      </c>
      <c r="C219" s="211" t="str">
        <f>IF('5. Contrasts'!C219="","",'5. Contrasts'!C219)</f>
        <v/>
      </c>
      <c r="D219" s="91" t="str">
        <f>IF('5. Contrasts'!D219="","",'5. Contrasts'!D219)</f>
        <v/>
      </c>
      <c r="E219" s="212" t="str">
        <f>IF('5. Contrasts'!E219="","",'5. Contrasts'!E219)</f>
        <v>vs.</v>
      </c>
      <c r="F219" s="211" t="str">
        <f>IF('5. Contrasts'!F219="","",'5. Contrasts'!F219)</f>
        <v/>
      </c>
      <c r="G219" s="93" t="str">
        <f>IF('5. Contrasts'!G219="","",'5. Contrasts'!G219)</f>
        <v/>
      </c>
      <c r="H219" s="399" t="str">
        <f>IF('5. Contrasts'!H219="","",'5. Contrasts'!H219)</f>
        <v/>
      </c>
      <c r="I219" s="211" t="str">
        <f>IF('5. Contrasts'!I219="","",'5. Contrasts'!I219)</f>
        <v/>
      </c>
      <c r="J219" s="211" t="str">
        <f>IF('5. Contrasts'!J219="","",'5. Contrasts'!J219)</f>
        <v/>
      </c>
      <c r="K219" s="211" t="str">
        <f>IF('5. Contrasts'!K219="","",'5. Contrasts'!K219)</f>
        <v/>
      </c>
      <c r="L219" s="211" t="str">
        <f>IF('5. Contrasts'!L219="","",'5. Contrasts'!L219)</f>
        <v/>
      </c>
      <c r="M219" s="211" t="str">
        <f>IF('5. Contrasts'!M219="","",'5. Contrasts'!M219)</f>
        <v/>
      </c>
      <c r="N219" s="211" t="str">
        <f>IF('5. Contrasts'!N219="","",'5. Contrasts'!N219)</f>
        <v/>
      </c>
      <c r="O219" s="211" t="str">
        <f>IF('5. Contrasts'!O219="","",'5. Contrasts'!O219)</f>
        <v/>
      </c>
      <c r="P219" s="211" t="str">
        <f>IF('5. Contrasts'!P219="","",'5. Contrasts'!P219)</f>
        <v/>
      </c>
      <c r="Q219" s="211" t="str">
        <f>IF('5. Contrasts'!Q219="","",'5. Contrasts'!Q219)</f>
        <v/>
      </c>
      <c r="R219" s="211" t="str">
        <f>IF('5. Contrasts'!R219="","",'5. Contrasts'!R219)</f>
        <v/>
      </c>
      <c r="S219" s="211" t="str">
        <f>IF('5. Contrasts'!S219="","",'5. Contrasts'!S219)</f>
        <v/>
      </c>
      <c r="T219" s="211" t="str">
        <f>IF('5. Contrasts'!T219="","",'5. Contrasts'!T219)</f>
        <v/>
      </c>
      <c r="U219" s="211" t="str">
        <f>IF('5. Contrasts'!U219="","",'5. Contrasts'!U219)</f>
        <v/>
      </c>
      <c r="V219" s="211" t="str">
        <f>IF('5. Contrasts'!V219="","",'5. Contrasts'!V219)</f>
        <v/>
      </c>
      <c r="W219" s="211" t="str">
        <f>IF('5. Contrasts'!W219="","",'5. Contrasts'!W219)</f>
        <v/>
      </c>
      <c r="X219" s="211" t="str">
        <f>IF('5. Contrasts'!X219="","",'5. Contrasts'!X219)</f>
        <v/>
      </c>
      <c r="Y219" s="211" t="str">
        <f>IF('5. Contrasts'!Y219="","",'5. Contrasts'!Y219)</f>
        <v/>
      </c>
      <c r="Z219" s="585" t="str">
        <f>IF('5. Contrasts'!Z219="","",'5. Contrasts'!Z219)</f>
        <v/>
      </c>
      <c r="AA219" s="377">
        <f t="shared" si="107"/>
        <v>8</v>
      </c>
      <c r="AC219" s="599"/>
      <c r="AD219" s="81"/>
      <c r="AE219" s="345">
        <f t="shared" si="138"/>
        <v>0</v>
      </c>
      <c r="AF219" s="81"/>
      <c r="AG219" s="81"/>
      <c r="AH219" s="81"/>
      <c r="AI219" s="81"/>
      <c r="AJ219" s="81"/>
      <c r="AK219" s="81"/>
      <c r="AL219" s="81"/>
      <c r="AM219" s="81"/>
      <c r="AN219" s="345">
        <f t="shared" si="139"/>
        <v>0</v>
      </c>
      <c r="AO219" s="345">
        <f t="shared" si="123"/>
        <v>0</v>
      </c>
      <c r="AP219" s="619" t="str">
        <f t="shared" si="140"/>
        <v/>
      </c>
      <c r="AQ219" s="400"/>
      <c r="AR219" s="599"/>
      <c r="AS219" s="81"/>
      <c r="AT219" s="345">
        <f t="shared" si="124"/>
        <v>0</v>
      </c>
      <c r="AU219" s="81"/>
      <c r="AV219" s="81"/>
      <c r="AW219" s="81"/>
      <c r="AX219" s="81"/>
      <c r="AY219" s="81"/>
      <c r="AZ219" s="81"/>
      <c r="BA219" s="81"/>
      <c r="BB219" s="81"/>
      <c r="BC219" s="345">
        <f t="shared" si="125"/>
        <v>0</v>
      </c>
      <c r="BD219" s="345">
        <f t="shared" si="126"/>
        <v>0</v>
      </c>
      <c r="BE219" s="619" t="str">
        <f t="shared" si="127"/>
        <v/>
      </c>
      <c r="BF219" s="400"/>
      <c r="BG219" s="625" t="str">
        <f t="shared" si="141"/>
        <v/>
      </c>
      <c r="BH219" s="346" t="str">
        <f t="shared" si="142"/>
        <v/>
      </c>
      <c r="BI219" s="621"/>
      <c r="BJ219" s="400"/>
      <c r="BK219" s="599"/>
      <c r="BL219" s="81"/>
      <c r="BM219" s="347">
        <f t="shared" si="128"/>
        <v>0</v>
      </c>
      <c r="BN219" s="81"/>
      <c r="BO219" s="81"/>
      <c r="BP219" s="81"/>
      <c r="BQ219" s="81"/>
      <c r="BR219" s="81"/>
      <c r="BS219" s="81"/>
      <c r="BT219" s="81"/>
      <c r="BU219" s="81"/>
      <c r="BV219" s="347">
        <f t="shared" si="129"/>
        <v>0</v>
      </c>
      <c r="BW219" s="347">
        <f t="shared" si="130"/>
        <v>0</v>
      </c>
      <c r="BX219" s="631" t="str">
        <f t="shared" si="131"/>
        <v/>
      </c>
      <c r="BY219" s="400"/>
      <c r="BZ219" s="599"/>
      <c r="CA219" s="81"/>
      <c r="CB219" s="347">
        <f t="shared" si="132"/>
        <v>0</v>
      </c>
      <c r="CC219" s="81"/>
      <c r="CD219" s="81"/>
      <c r="CE219" s="81"/>
      <c r="CF219" s="81"/>
      <c r="CG219" s="81"/>
      <c r="CH219" s="81"/>
      <c r="CI219" s="81"/>
      <c r="CJ219" s="81"/>
      <c r="CK219" s="347">
        <f t="shared" si="133"/>
        <v>0</v>
      </c>
      <c r="CL219" s="347">
        <f t="shared" si="134"/>
        <v>0</v>
      </c>
      <c r="CM219" s="631" t="str">
        <f t="shared" si="135"/>
        <v/>
      </c>
      <c r="CN219" s="400"/>
      <c r="CO219" s="634" t="str">
        <f t="shared" si="136"/>
        <v/>
      </c>
      <c r="CP219" s="631" t="str">
        <f t="shared" si="137"/>
        <v/>
      </c>
    </row>
    <row r="220" spans="1:94" s="378" customFormat="1" ht="12.75" hidden="1" customHeight="1" x14ac:dyDescent="0.2">
      <c r="A220" s="547" t="str">
        <f>IF('5. Contrasts'!A220="","",'5. Contrasts'!A220)</f>
        <v/>
      </c>
      <c r="B220" s="211" t="str">
        <f>IF('5. Contrasts'!B220="","",'5. Contrasts'!B220)</f>
        <v/>
      </c>
      <c r="C220" s="211" t="str">
        <f>IF('5. Contrasts'!C220="","",'5. Contrasts'!C220)</f>
        <v/>
      </c>
      <c r="D220" s="91" t="str">
        <f>IF('5. Contrasts'!D220="","",'5. Contrasts'!D220)</f>
        <v/>
      </c>
      <c r="E220" s="212" t="str">
        <f>IF('5. Contrasts'!E220="","",'5. Contrasts'!E220)</f>
        <v>vs.</v>
      </c>
      <c r="F220" s="211" t="str">
        <f>IF('5. Contrasts'!F220="","",'5. Contrasts'!F220)</f>
        <v/>
      </c>
      <c r="G220" s="93" t="str">
        <f>IF('5. Contrasts'!G220="","",'5. Contrasts'!G220)</f>
        <v/>
      </c>
      <c r="H220" s="399" t="str">
        <f>IF('5. Contrasts'!H220="","",'5. Contrasts'!H220)</f>
        <v/>
      </c>
      <c r="I220" s="211" t="str">
        <f>IF('5. Contrasts'!I220="","",'5. Contrasts'!I220)</f>
        <v/>
      </c>
      <c r="J220" s="211" t="str">
        <f>IF('5. Contrasts'!J220="","",'5. Contrasts'!J220)</f>
        <v/>
      </c>
      <c r="K220" s="211" t="str">
        <f>IF('5. Contrasts'!K220="","",'5. Contrasts'!K220)</f>
        <v/>
      </c>
      <c r="L220" s="211" t="str">
        <f>IF('5. Contrasts'!L220="","",'5. Contrasts'!L220)</f>
        <v/>
      </c>
      <c r="M220" s="211" t="str">
        <f>IF('5. Contrasts'!M220="","",'5. Contrasts'!M220)</f>
        <v/>
      </c>
      <c r="N220" s="211" t="str">
        <f>IF('5. Contrasts'!N220="","",'5. Contrasts'!N220)</f>
        <v/>
      </c>
      <c r="O220" s="211" t="str">
        <f>IF('5. Contrasts'!O220="","",'5. Contrasts'!O220)</f>
        <v/>
      </c>
      <c r="P220" s="211" t="str">
        <f>IF('5. Contrasts'!P220="","",'5. Contrasts'!P220)</f>
        <v/>
      </c>
      <c r="Q220" s="211" t="str">
        <f>IF('5. Contrasts'!Q220="","",'5. Contrasts'!Q220)</f>
        <v/>
      </c>
      <c r="R220" s="211" t="str">
        <f>IF('5. Contrasts'!R220="","",'5. Contrasts'!R220)</f>
        <v/>
      </c>
      <c r="S220" s="211" t="str">
        <f>IF('5. Contrasts'!S220="","",'5. Contrasts'!S220)</f>
        <v/>
      </c>
      <c r="T220" s="211" t="str">
        <f>IF('5. Contrasts'!T220="","",'5. Contrasts'!T220)</f>
        <v/>
      </c>
      <c r="U220" s="211" t="str">
        <f>IF('5. Contrasts'!U220="","",'5. Contrasts'!U220)</f>
        <v/>
      </c>
      <c r="V220" s="211" t="str">
        <f>IF('5. Contrasts'!V220="","",'5. Contrasts'!V220)</f>
        <v/>
      </c>
      <c r="W220" s="211" t="str">
        <f>IF('5. Contrasts'!W220="","",'5. Contrasts'!W220)</f>
        <v/>
      </c>
      <c r="X220" s="211" t="str">
        <f>IF('5. Contrasts'!X220="","",'5. Contrasts'!X220)</f>
        <v/>
      </c>
      <c r="Y220" s="211" t="str">
        <f>IF('5. Contrasts'!Y220="","",'5. Contrasts'!Y220)</f>
        <v/>
      </c>
      <c r="Z220" s="585" t="str">
        <f>IF('5. Contrasts'!Z220="","",'5. Contrasts'!Z220)</f>
        <v/>
      </c>
      <c r="AA220" s="377">
        <f t="shared" si="107"/>
        <v>8</v>
      </c>
      <c r="AC220" s="599"/>
      <c r="AD220" s="81"/>
      <c r="AE220" s="345">
        <f t="shared" si="138"/>
        <v>0</v>
      </c>
      <c r="AF220" s="81"/>
      <c r="AG220" s="81"/>
      <c r="AH220" s="81"/>
      <c r="AI220" s="81"/>
      <c r="AJ220" s="81"/>
      <c r="AK220" s="81"/>
      <c r="AL220" s="81"/>
      <c r="AM220" s="81"/>
      <c r="AN220" s="345">
        <f t="shared" si="139"/>
        <v>0</v>
      </c>
      <c r="AO220" s="345">
        <f t="shared" si="123"/>
        <v>0</v>
      </c>
      <c r="AP220" s="619" t="str">
        <f t="shared" si="140"/>
        <v/>
      </c>
      <c r="AQ220" s="400"/>
      <c r="AR220" s="599"/>
      <c r="AS220" s="81"/>
      <c r="AT220" s="345">
        <f t="shared" si="124"/>
        <v>0</v>
      </c>
      <c r="AU220" s="81"/>
      <c r="AV220" s="81"/>
      <c r="AW220" s="81"/>
      <c r="AX220" s="81"/>
      <c r="AY220" s="81"/>
      <c r="AZ220" s="81"/>
      <c r="BA220" s="81"/>
      <c r="BB220" s="81"/>
      <c r="BC220" s="345">
        <f t="shared" si="125"/>
        <v>0</v>
      </c>
      <c r="BD220" s="345">
        <f t="shared" si="126"/>
        <v>0</v>
      </c>
      <c r="BE220" s="619" t="str">
        <f t="shared" si="127"/>
        <v/>
      </c>
      <c r="BF220" s="400"/>
      <c r="BG220" s="625" t="str">
        <f t="shared" si="141"/>
        <v/>
      </c>
      <c r="BH220" s="346" t="str">
        <f t="shared" si="142"/>
        <v/>
      </c>
      <c r="BI220" s="621"/>
      <c r="BJ220" s="400"/>
      <c r="BK220" s="599"/>
      <c r="BL220" s="81"/>
      <c r="BM220" s="347">
        <f t="shared" si="128"/>
        <v>0</v>
      </c>
      <c r="BN220" s="81"/>
      <c r="BO220" s="81"/>
      <c r="BP220" s="81"/>
      <c r="BQ220" s="81"/>
      <c r="BR220" s="81"/>
      <c r="BS220" s="81"/>
      <c r="BT220" s="81"/>
      <c r="BU220" s="81"/>
      <c r="BV220" s="347">
        <f t="shared" si="129"/>
        <v>0</v>
      </c>
      <c r="BW220" s="347">
        <f t="shared" si="130"/>
        <v>0</v>
      </c>
      <c r="BX220" s="631" t="str">
        <f t="shared" si="131"/>
        <v/>
      </c>
      <c r="BY220" s="400"/>
      <c r="BZ220" s="599"/>
      <c r="CA220" s="81"/>
      <c r="CB220" s="347">
        <f t="shared" si="132"/>
        <v>0</v>
      </c>
      <c r="CC220" s="81"/>
      <c r="CD220" s="81"/>
      <c r="CE220" s="81"/>
      <c r="CF220" s="81"/>
      <c r="CG220" s="81"/>
      <c r="CH220" s="81"/>
      <c r="CI220" s="81"/>
      <c r="CJ220" s="81"/>
      <c r="CK220" s="347">
        <f t="shared" si="133"/>
        <v>0</v>
      </c>
      <c r="CL220" s="347">
        <f t="shared" si="134"/>
        <v>0</v>
      </c>
      <c r="CM220" s="631" t="str">
        <f t="shared" si="135"/>
        <v/>
      </c>
      <c r="CN220" s="400"/>
      <c r="CO220" s="634" t="str">
        <f t="shared" si="136"/>
        <v/>
      </c>
      <c r="CP220" s="631" t="str">
        <f t="shared" si="137"/>
        <v/>
      </c>
    </row>
    <row r="221" spans="1:94" s="378" customFormat="1" ht="12.75" hidden="1" customHeight="1" x14ac:dyDescent="0.2">
      <c r="A221" s="547" t="str">
        <f>IF('5. Contrasts'!A221="","",'5. Contrasts'!A221)</f>
        <v/>
      </c>
      <c r="B221" s="211" t="str">
        <f>IF('5. Contrasts'!B221="","",'5. Contrasts'!B221)</f>
        <v/>
      </c>
      <c r="C221" s="211" t="str">
        <f>IF('5. Contrasts'!C221="","",'5. Contrasts'!C221)</f>
        <v/>
      </c>
      <c r="D221" s="91" t="str">
        <f>IF('5. Contrasts'!D221="","",'5. Contrasts'!D221)</f>
        <v/>
      </c>
      <c r="E221" s="212" t="str">
        <f>IF('5. Contrasts'!E221="","",'5. Contrasts'!E221)</f>
        <v>vs.</v>
      </c>
      <c r="F221" s="211" t="str">
        <f>IF('5. Contrasts'!F221="","",'5. Contrasts'!F221)</f>
        <v/>
      </c>
      <c r="G221" s="93" t="str">
        <f>IF('5. Contrasts'!G221="","",'5. Contrasts'!G221)</f>
        <v/>
      </c>
      <c r="H221" s="399" t="str">
        <f>IF('5. Contrasts'!H221="","",'5. Contrasts'!H221)</f>
        <v/>
      </c>
      <c r="I221" s="211" t="str">
        <f>IF('5. Contrasts'!I221="","",'5. Contrasts'!I221)</f>
        <v/>
      </c>
      <c r="J221" s="211" t="str">
        <f>IF('5. Contrasts'!J221="","",'5. Contrasts'!J221)</f>
        <v/>
      </c>
      <c r="K221" s="211" t="str">
        <f>IF('5. Contrasts'!K221="","",'5. Contrasts'!K221)</f>
        <v/>
      </c>
      <c r="L221" s="211" t="str">
        <f>IF('5. Contrasts'!L221="","",'5. Contrasts'!L221)</f>
        <v/>
      </c>
      <c r="M221" s="211" t="str">
        <f>IF('5. Contrasts'!M221="","",'5. Contrasts'!M221)</f>
        <v/>
      </c>
      <c r="N221" s="211" t="str">
        <f>IF('5. Contrasts'!N221="","",'5. Contrasts'!N221)</f>
        <v/>
      </c>
      <c r="O221" s="211" t="str">
        <f>IF('5. Contrasts'!O221="","",'5. Contrasts'!O221)</f>
        <v/>
      </c>
      <c r="P221" s="211" t="str">
        <f>IF('5. Contrasts'!P221="","",'5. Contrasts'!P221)</f>
        <v/>
      </c>
      <c r="Q221" s="211" t="str">
        <f>IF('5. Contrasts'!Q221="","",'5. Contrasts'!Q221)</f>
        <v/>
      </c>
      <c r="R221" s="211" t="str">
        <f>IF('5. Contrasts'!R221="","",'5. Contrasts'!R221)</f>
        <v/>
      </c>
      <c r="S221" s="211" t="str">
        <f>IF('5. Contrasts'!S221="","",'5. Contrasts'!S221)</f>
        <v/>
      </c>
      <c r="T221" s="211" t="str">
        <f>IF('5. Contrasts'!T221="","",'5. Contrasts'!T221)</f>
        <v/>
      </c>
      <c r="U221" s="211" t="str">
        <f>IF('5. Contrasts'!U221="","",'5. Contrasts'!U221)</f>
        <v/>
      </c>
      <c r="V221" s="211" t="str">
        <f>IF('5. Contrasts'!V221="","",'5. Contrasts'!V221)</f>
        <v/>
      </c>
      <c r="W221" s="211" t="str">
        <f>IF('5. Contrasts'!W221="","",'5. Contrasts'!W221)</f>
        <v/>
      </c>
      <c r="X221" s="211" t="str">
        <f>IF('5. Contrasts'!X221="","",'5. Contrasts'!X221)</f>
        <v/>
      </c>
      <c r="Y221" s="211" t="str">
        <f>IF('5. Contrasts'!Y221="","",'5. Contrasts'!Y221)</f>
        <v/>
      </c>
      <c r="Z221" s="585" t="str">
        <f>IF('5. Contrasts'!Z221="","",'5. Contrasts'!Z221)</f>
        <v/>
      </c>
      <c r="AA221" s="377">
        <f t="shared" si="107"/>
        <v>8</v>
      </c>
      <c r="AC221" s="599"/>
      <c r="AD221" s="81"/>
      <c r="AE221" s="345">
        <f t="shared" si="138"/>
        <v>0</v>
      </c>
      <c r="AF221" s="81"/>
      <c r="AG221" s="81"/>
      <c r="AH221" s="81"/>
      <c r="AI221" s="81"/>
      <c r="AJ221" s="81"/>
      <c r="AK221" s="81"/>
      <c r="AL221" s="81"/>
      <c r="AM221" s="81"/>
      <c r="AN221" s="345">
        <f t="shared" si="139"/>
        <v>0</v>
      </c>
      <c r="AO221" s="345">
        <f t="shared" si="123"/>
        <v>0</v>
      </c>
      <c r="AP221" s="619" t="str">
        <f t="shared" si="140"/>
        <v/>
      </c>
      <c r="AQ221" s="400"/>
      <c r="AR221" s="599"/>
      <c r="AS221" s="81"/>
      <c r="AT221" s="345">
        <f t="shared" si="124"/>
        <v>0</v>
      </c>
      <c r="AU221" s="81"/>
      <c r="AV221" s="81"/>
      <c r="AW221" s="81"/>
      <c r="AX221" s="81"/>
      <c r="AY221" s="81"/>
      <c r="AZ221" s="81"/>
      <c r="BA221" s="81"/>
      <c r="BB221" s="81"/>
      <c r="BC221" s="345">
        <f t="shared" si="125"/>
        <v>0</v>
      </c>
      <c r="BD221" s="345">
        <f t="shared" si="126"/>
        <v>0</v>
      </c>
      <c r="BE221" s="619" t="str">
        <f t="shared" si="127"/>
        <v/>
      </c>
      <c r="BF221" s="400"/>
      <c r="BG221" s="625" t="str">
        <f t="shared" si="141"/>
        <v/>
      </c>
      <c r="BH221" s="346" t="str">
        <f t="shared" si="142"/>
        <v/>
      </c>
      <c r="BI221" s="621"/>
      <c r="BJ221" s="400"/>
      <c r="BK221" s="599"/>
      <c r="BL221" s="81"/>
      <c r="BM221" s="347">
        <f t="shared" si="128"/>
        <v>0</v>
      </c>
      <c r="BN221" s="81"/>
      <c r="BO221" s="81"/>
      <c r="BP221" s="81"/>
      <c r="BQ221" s="81"/>
      <c r="BR221" s="81"/>
      <c r="BS221" s="81"/>
      <c r="BT221" s="81"/>
      <c r="BU221" s="81"/>
      <c r="BV221" s="347">
        <f t="shared" si="129"/>
        <v>0</v>
      </c>
      <c r="BW221" s="347">
        <f t="shared" si="130"/>
        <v>0</v>
      </c>
      <c r="BX221" s="631" t="str">
        <f t="shared" si="131"/>
        <v/>
      </c>
      <c r="BY221" s="400"/>
      <c r="BZ221" s="599"/>
      <c r="CA221" s="81"/>
      <c r="CB221" s="347">
        <f t="shared" si="132"/>
        <v>0</v>
      </c>
      <c r="CC221" s="81"/>
      <c r="CD221" s="81"/>
      <c r="CE221" s="81"/>
      <c r="CF221" s="81"/>
      <c r="CG221" s="81"/>
      <c r="CH221" s="81"/>
      <c r="CI221" s="81"/>
      <c r="CJ221" s="81"/>
      <c r="CK221" s="347">
        <f t="shared" si="133"/>
        <v>0</v>
      </c>
      <c r="CL221" s="347">
        <f t="shared" si="134"/>
        <v>0</v>
      </c>
      <c r="CM221" s="631" t="str">
        <f t="shared" si="135"/>
        <v/>
      </c>
      <c r="CN221" s="400"/>
      <c r="CO221" s="634" t="str">
        <f t="shared" si="136"/>
        <v/>
      </c>
      <c r="CP221" s="631" t="str">
        <f t="shared" si="137"/>
        <v/>
      </c>
    </row>
    <row r="222" spans="1:94" s="378" customFormat="1" ht="12.75" hidden="1" customHeight="1" x14ac:dyDescent="0.2">
      <c r="A222" s="547" t="str">
        <f>IF('5. Contrasts'!A222="","",'5. Contrasts'!A222)</f>
        <v/>
      </c>
      <c r="B222" s="211" t="str">
        <f>IF('5. Contrasts'!B222="","",'5. Contrasts'!B222)</f>
        <v/>
      </c>
      <c r="C222" s="211" t="str">
        <f>IF('5. Contrasts'!C222="","",'5. Contrasts'!C222)</f>
        <v/>
      </c>
      <c r="D222" s="91" t="str">
        <f>IF('5. Contrasts'!D222="","",'5. Contrasts'!D222)</f>
        <v/>
      </c>
      <c r="E222" s="212" t="str">
        <f>IF('5. Contrasts'!E222="","",'5. Contrasts'!E222)</f>
        <v>vs.</v>
      </c>
      <c r="F222" s="211" t="str">
        <f>IF('5. Contrasts'!F222="","",'5. Contrasts'!F222)</f>
        <v/>
      </c>
      <c r="G222" s="93" t="str">
        <f>IF('5. Contrasts'!G222="","",'5. Contrasts'!G222)</f>
        <v/>
      </c>
      <c r="H222" s="399" t="str">
        <f>IF('5. Contrasts'!H222="","",'5. Contrasts'!H222)</f>
        <v/>
      </c>
      <c r="I222" s="211" t="str">
        <f>IF('5. Contrasts'!I222="","",'5. Contrasts'!I222)</f>
        <v/>
      </c>
      <c r="J222" s="211" t="str">
        <f>IF('5. Contrasts'!J222="","",'5. Contrasts'!J222)</f>
        <v/>
      </c>
      <c r="K222" s="211" t="str">
        <f>IF('5. Contrasts'!K222="","",'5. Contrasts'!K222)</f>
        <v/>
      </c>
      <c r="L222" s="211" t="str">
        <f>IF('5. Contrasts'!L222="","",'5. Contrasts'!L222)</f>
        <v/>
      </c>
      <c r="M222" s="211" t="str">
        <f>IF('5. Contrasts'!M222="","",'5. Contrasts'!M222)</f>
        <v/>
      </c>
      <c r="N222" s="211" t="str">
        <f>IF('5. Contrasts'!N222="","",'5. Contrasts'!N222)</f>
        <v/>
      </c>
      <c r="O222" s="211" t="str">
        <f>IF('5. Contrasts'!O222="","",'5. Contrasts'!O222)</f>
        <v/>
      </c>
      <c r="P222" s="211" t="str">
        <f>IF('5. Contrasts'!P222="","",'5. Contrasts'!P222)</f>
        <v/>
      </c>
      <c r="Q222" s="211" t="str">
        <f>IF('5. Contrasts'!Q222="","",'5. Contrasts'!Q222)</f>
        <v/>
      </c>
      <c r="R222" s="211" t="str">
        <f>IF('5. Contrasts'!R222="","",'5. Contrasts'!R222)</f>
        <v/>
      </c>
      <c r="S222" s="211" t="str">
        <f>IF('5. Contrasts'!S222="","",'5. Contrasts'!S222)</f>
        <v/>
      </c>
      <c r="T222" s="211" t="str">
        <f>IF('5. Contrasts'!T222="","",'5. Contrasts'!T222)</f>
        <v/>
      </c>
      <c r="U222" s="211" t="str">
        <f>IF('5. Contrasts'!U222="","",'5. Contrasts'!U222)</f>
        <v/>
      </c>
      <c r="V222" s="211" t="str">
        <f>IF('5. Contrasts'!V222="","",'5. Contrasts'!V222)</f>
        <v/>
      </c>
      <c r="W222" s="211" t="str">
        <f>IF('5. Contrasts'!W222="","",'5. Contrasts'!W222)</f>
        <v/>
      </c>
      <c r="X222" s="211" t="str">
        <f>IF('5. Contrasts'!X222="","",'5. Contrasts'!X222)</f>
        <v/>
      </c>
      <c r="Y222" s="211" t="str">
        <f>IF('5. Contrasts'!Y222="","",'5. Contrasts'!Y222)</f>
        <v/>
      </c>
      <c r="Z222" s="585" t="str">
        <f>IF('5. Contrasts'!Z222="","",'5. Contrasts'!Z222)</f>
        <v/>
      </c>
      <c r="AA222" s="377">
        <f t="shared" si="107"/>
        <v>8</v>
      </c>
      <c r="AC222" s="599"/>
      <c r="AD222" s="81"/>
      <c r="AE222" s="345">
        <f t="shared" si="138"/>
        <v>0</v>
      </c>
      <c r="AF222" s="81"/>
      <c r="AG222" s="81"/>
      <c r="AH222" s="81"/>
      <c r="AI222" s="81"/>
      <c r="AJ222" s="81"/>
      <c r="AK222" s="81"/>
      <c r="AL222" s="81"/>
      <c r="AM222" s="81"/>
      <c r="AN222" s="345">
        <f t="shared" si="139"/>
        <v>0</v>
      </c>
      <c r="AO222" s="345">
        <f t="shared" si="123"/>
        <v>0</v>
      </c>
      <c r="AP222" s="619" t="str">
        <f t="shared" si="140"/>
        <v/>
      </c>
      <c r="AQ222" s="400"/>
      <c r="AR222" s="599"/>
      <c r="AS222" s="81"/>
      <c r="AT222" s="345">
        <f t="shared" si="124"/>
        <v>0</v>
      </c>
      <c r="AU222" s="81"/>
      <c r="AV222" s="81"/>
      <c r="AW222" s="81"/>
      <c r="AX222" s="81"/>
      <c r="AY222" s="81"/>
      <c r="AZ222" s="81"/>
      <c r="BA222" s="81"/>
      <c r="BB222" s="81"/>
      <c r="BC222" s="345">
        <f t="shared" si="125"/>
        <v>0</v>
      </c>
      <c r="BD222" s="345">
        <f t="shared" si="126"/>
        <v>0</v>
      </c>
      <c r="BE222" s="619" t="str">
        <f t="shared" si="127"/>
        <v/>
      </c>
      <c r="BF222" s="400"/>
      <c r="BG222" s="625" t="str">
        <f t="shared" si="141"/>
        <v/>
      </c>
      <c r="BH222" s="346" t="str">
        <f t="shared" si="142"/>
        <v/>
      </c>
      <c r="BI222" s="621"/>
      <c r="BJ222" s="400"/>
      <c r="BK222" s="599"/>
      <c r="BL222" s="81"/>
      <c r="BM222" s="347">
        <f t="shared" si="128"/>
        <v>0</v>
      </c>
      <c r="BN222" s="81"/>
      <c r="BO222" s="81"/>
      <c r="BP222" s="81"/>
      <c r="BQ222" s="81"/>
      <c r="BR222" s="81"/>
      <c r="BS222" s="81"/>
      <c r="BT222" s="81"/>
      <c r="BU222" s="81"/>
      <c r="BV222" s="347">
        <f t="shared" si="129"/>
        <v>0</v>
      </c>
      <c r="BW222" s="347">
        <f t="shared" si="130"/>
        <v>0</v>
      </c>
      <c r="BX222" s="631" t="str">
        <f t="shared" si="131"/>
        <v/>
      </c>
      <c r="BY222" s="400"/>
      <c r="BZ222" s="599"/>
      <c r="CA222" s="81"/>
      <c r="CB222" s="347">
        <f t="shared" si="132"/>
        <v>0</v>
      </c>
      <c r="CC222" s="81"/>
      <c r="CD222" s="81"/>
      <c r="CE222" s="81"/>
      <c r="CF222" s="81"/>
      <c r="CG222" s="81"/>
      <c r="CH222" s="81"/>
      <c r="CI222" s="81"/>
      <c r="CJ222" s="81"/>
      <c r="CK222" s="347">
        <f t="shared" si="133"/>
        <v>0</v>
      </c>
      <c r="CL222" s="347">
        <f t="shared" si="134"/>
        <v>0</v>
      </c>
      <c r="CM222" s="631" t="str">
        <f t="shared" si="135"/>
        <v/>
      </c>
      <c r="CN222" s="400"/>
      <c r="CO222" s="634" t="str">
        <f t="shared" si="136"/>
        <v/>
      </c>
      <c r="CP222" s="631" t="str">
        <f t="shared" si="137"/>
        <v/>
      </c>
    </row>
    <row r="223" spans="1:94" s="378" customFormat="1" ht="12.75" hidden="1" customHeight="1" x14ac:dyDescent="0.2">
      <c r="A223" s="547" t="str">
        <f>IF('5. Contrasts'!A223="","",'5. Contrasts'!A223)</f>
        <v/>
      </c>
      <c r="B223" s="211" t="str">
        <f>IF('5. Contrasts'!B223="","",'5. Contrasts'!B223)</f>
        <v/>
      </c>
      <c r="C223" s="211" t="str">
        <f>IF('5. Contrasts'!C223="","",'5. Contrasts'!C223)</f>
        <v/>
      </c>
      <c r="D223" s="91" t="str">
        <f>IF('5. Contrasts'!D223="","",'5. Contrasts'!D223)</f>
        <v/>
      </c>
      <c r="E223" s="212" t="str">
        <f>IF('5. Contrasts'!E223="","",'5. Contrasts'!E223)</f>
        <v>vs.</v>
      </c>
      <c r="F223" s="211" t="str">
        <f>IF('5. Contrasts'!F223="","",'5. Contrasts'!F223)</f>
        <v/>
      </c>
      <c r="G223" s="93" t="str">
        <f>IF('5. Contrasts'!G223="","",'5. Contrasts'!G223)</f>
        <v/>
      </c>
      <c r="H223" s="399" t="str">
        <f>IF('5. Contrasts'!H223="","",'5. Contrasts'!H223)</f>
        <v/>
      </c>
      <c r="I223" s="211" t="str">
        <f>IF('5. Contrasts'!I223="","",'5. Contrasts'!I223)</f>
        <v/>
      </c>
      <c r="J223" s="211" t="str">
        <f>IF('5. Contrasts'!J223="","",'5. Contrasts'!J223)</f>
        <v/>
      </c>
      <c r="K223" s="211" t="str">
        <f>IF('5. Contrasts'!K223="","",'5. Contrasts'!K223)</f>
        <v/>
      </c>
      <c r="L223" s="211" t="str">
        <f>IF('5. Contrasts'!L223="","",'5. Contrasts'!L223)</f>
        <v/>
      </c>
      <c r="M223" s="211" t="str">
        <f>IF('5. Contrasts'!M223="","",'5. Contrasts'!M223)</f>
        <v/>
      </c>
      <c r="N223" s="211" t="str">
        <f>IF('5. Contrasts'!N223="","",'5. Contrasts'!N223)</f>
        <v/>
      </c>
      <c r="O223" s="211" t="str">
        <f>IF('5. Contrasts'!O223="","",'5. Contrasts'!O223)</f>
        <v/>
      </c>
      <c r="P223" s="211" t="str">
        <f>IF('5. Contrasts'!P223="","",'5. Contrasts'!P223)</f>
        <v/>
      </c>
      <c r="Q223" s="211" t="str">
        <f>IF('5. Contrasts'!Q223="","",'5. Contrasts'!Q223)</f>
        <v/>
      </c>
      <c r="R223" s="211" t="str">
        <f>IF('5. Contrasts'!R223="","",'5. Contrasts'!R223)</f>
        <v/>
      </c>
      <c r="S223" s="211" t="str">
        <f>IF('5. Contrasts'!S223="","",'5. Contrasts'!S223)</f>
        <v/>
      </c>
      <c r="T223" s="211" t="str">
        <f>IF('5. Contrasts'!T223="","",'5. Contrasts'!T223)</f>
        <v/>
      </c>
      <c r="U223" s="211" t="str">
        <f>IF('5. Contrasts'!U223="","",'5. Contrasts'!U223)</f>
        <v/>
      </c>
      <c r="V223" s="211" t="str">
        <f>IF('5. Contrasts'!V223="","",'5. Contrasts'!V223)</f>
        <v/>
      </c>
      <c r="W223" s="211" t="str">
        <f>IF('5. Contrasts'!W223="","",'5. Contrasts'!W223)</f>
        <v/>
      </c>
      <c r="X223" s="211" t="str">
        <f>IF('5. Contrasts'!X223="","",'5. Contrasts'!X223)</f>
        <v/>
      </c>
      <c r="Y223" s="211" t="str">
        <f>IF('5. Contrasts'!Y223="","",'5. Contrasts'!Y223)</f>
        <v/>
      </c>
      <c r="Z223" s="585" t="str">
        <f>IF('5. Contrasts'!Z223="","",'5. Contrasts'!Z223)</f>
        <v/>
      </c>
      <c r="AA223" s="377">
        <f t="shared" si="107"/>
        <v>8</v>
      </c>
      <c r="AC223" s="599"/>
      <c r="AD223" s="81"/>
      <c r="AE223" s="345">
        <f t="shared" si="138"/>
        <v>0</v>
      </c>
      <c r="AF223" s="81"/>
      <c r="AG223" s="81"/>
      <c r="AH223" s="81"/>
      <c r="AI223" s="81"/>
      <c r="AJ223" s="81"/>
      <c r="AK223" s="81"/>
      <c r="AL223" s="81"/>
      <c r="AM223" s="81"/>
      <c r="AN223" s="345">
        <f t="shared" si="139"/>
        <v>0</v>
      </c>
      <c r="AO223" s="345">
        <f t="shared" si="123"/>
        <v>0</v>
      </c>
      <c r="AP223" s="619" t="str">
        <f t="shared" si="140"/>
        <v/>
      </c>
      <c r="AQ223" s="400"/>
      <c r="AR223" s="599"/>
      <c r="AS223" s="81"/>
      <c r="AT223" s="345">
        <f t="shared" si="124"/>
        <v>0</v>
      </c>
      <c r="AU223" s="81"/>
      <c r="AV223" s="81"/>
      <c r="AW223" s="81"/>
      <c r="AX223" s="81"/>
      <c r="AY223" s="81"/>
      <c r="AZ223" s="81"/>
      <c r="BA223" s="81"/>
      <c r="BB223" s="81"/>
      <c r="BC223" s="345">
        <f t="shared" si="125"/>
        <v>0</v>
      </c>
      <c r="BD223" s="345">
        <f t="shared" si="126"/>
        <v>0</v>
      </c>
      <c r="BE223" s="619" t="str">
        <f t="shared" si="127"/>
        <v/>
      </c>
      <c r="BF223" s="400"/>
      <c r="BG223" s="625" t="str">
        <f t="shared" si="141"/>
        <v/>
      </c>
      <c r="BH223" s="346" t="str">
        <f t="shared" si="142"/>
        <v/>
      </c>
      <c r="BI223" s="621"/>
      <c r="BJ223" s="400"/>
      <c r="BK223" s="599"/>
      <c r="BL223" s="81"/>
      <c r="BM223" s="347">
        <f t="shared" si="128"/>
        <v>0</v>
      </c>
      <c r="BN223" s="81"/>
      <c r="BO223" s="81"/>
      <c r="BP223" s="81"/>
      <c r="BQ223" s="81"/>
      <c r="BR223" s="81"/>
      <c r="BS223" s="81"/>
      <c r="BT223" s="81"/>
      <c r="BU223" s="81"/>
      <c r="BV223" s="347">
        <f t="shared" si="129"/>
        <v>0</v>
      </c>
      <c r="BW223" s="347">
        <f t="shared" si="130"/>
        <v>0</v>
      </c>
      <c r="BX223" s="631" t="str">
        <f t="shared" si="131"/>
        <v/>
      </c>
      <c r="BY223" s="400"/>
      <c r="BZ223" s="599"/>
      <c r="CA223" s="81"/>
      <c r="CB223" s="347">
        <f t="shared" si="132"/>
        <v>0</v>
      </c>
      <c r="CC223" s="81"/>
      <c r="CD223" s="81"/>
      <c r="CE223" s="81"/>
      <c r="CF223" s="81"/>
      <c r="CG223" s="81"/>
      <c r="CH223" s="81"/>
      <c r="CI223" s="81"/>
      <c r="CJ223" s="81"/>
      <c r="CK223" s="347">
        <f t="shared" si="133"/>
        <v>0</v>
      </c>
      <c r="CL223" s="347">
        <f t="shared" si="134"/>
        <v>0</v>
      </c>
      <c r="CM223" s="631" t="str">
        <f t="shared" si="135"/>
        <v/>
      </c>
      <c r="CN223" s="400"/>
      <c r="CO223" s="634" t="str">
        <f t="shared" si="136"/>
        <v/>
      </c>
      <c r="CP223" s="631" t="str">
        <f t="shared" si="137"/>
        <v/>
      </c>
    </row>
    <row r="224" spans="1:94" s="378" customFormat="1" ht="12.75" hidden="1" customHeight="1" x14ac:dyDescent="0.2">
      <c r="A224" s="547" t="str">
        <f>IF('5. Contrasts'!A224="","",'5. Contrasts'!A224)</f>
        <v/>
      </c>
      <c r="B224" s="211" t="str">
        <f>IF('5. Contrasts'!B224="","",'5. Contrasts'!B224)</f>
        <v/>
      </c>
      <c r="C224" s="211" t="str">
        <f>IF('5. Contrasts'!C224="","",'5. Contrasts'!C224)</f>
        <v/>
      </c>
      <c r="D224" s="91" t="str">
        <f>IF('5. Contrasts'!D224="","",'5. Contrasts'!D224)</f>
        <v/>
      </c>
      <c r="E224" s="212" t="str">
        <f>IF('5. Contrasts'!E224="","",'5. Contrasts'!E224)</f>
        <v>vs.</v>
      </c>
      <c r="F224" s="211" t="str">
        <f>IF('5. Contrasts'!F224="","",'5. Contrasts'!F224)</f>
        <v/>
      </c>
      <c r="G224" s="93" t="str">
        <f>IF('5. Contrasts'!G224="","",'5. Contrasts'!G224)</f>
        <v/>
      </c>
      <c r="H224" s="399" t="str">
        <f>IF('5. Contrasts'!H224="","",'5. Contrasts'!H224)</f>
        <v/>
      </c>
      <c r="I224" s="211" t="str">
        <f>IF('5. Contrasts'!I224="","",'5. Contrasts'!I224)</f>
        <v/>
      </c>
      <c r="J224" s="211" t="str">
        <f>IF('5. Contrasts'!J224="","",'5. Contrasts'!J224)</f>
        <v/>
      </c>
      <c r="K224" s="211" t="str">
        <f>IF('5. Contrasts'!K224="","",'5. Contrasts'!K224)</f>
        <v/>
      </c>
      <c r="L224" s="211" t="str">
        <f>IF('5. Contrasts'!L224="","",'5. Contrasts'!L224)</f>
        <v/>
      </c>
      <c r="M224" s="211" t="str">
        <f>IF('5. Contrasts'!M224="","",'5. Contrasts'!M224)</f>
        <v/>
      </c>
      <c r="N224" s="211" t="str">
        <f>IF('5. Contrasts'!N224="","",'5. Contrasts'!N224)</f>
        <v/>
      </c>
      <c r="O224" s="211" t="str">
        <f>IF('5. Contrasts'!O224="","",'5. Contrasts'!O224)</f>
        <v/>
      </c>
      <c r="P224" s="211" t="str">
        <f>IF('5. Contrasts'!P224="","",'5. Contrasts'!P224)</f>
        <v/>
      </c>
      <c r="Q224" s="211" t="str">
        <f>IF('5. Contrasts'!Q224="","",'5. Contrasts'!Q224)</f>
        <v/>
      </c>
      <c r="R224" s="211" t="str">
        <f>IF('5. Contrasts'!R224="","",'5. Contrasts'!R224)</f>
        <v/>
      </c>
      <c r="S224" s="211" t="str">
        <f>IF('5. Contrasts'!S224="","",'5. Contrasts'!S224)</f>
        <v/>
      </c>
      <c r="T224" s="211" t="str">
        <f>IF('5. Contrasts'!T224="","",'5. Contrasts'!T224)</f>
        <v/>
      </c>
      <c r="U224" s="211" t="str">
        <f>IF('5. Contrasts'!U224="","",'5. Contrasts'!U224)</f>
        <v/>
      </c>
      <c r="V224" s="211" t="str">
        <f>IF('5. Contrasts'!V224="","",'5. Contrasts'!V224)</f>
        <v/>
      </c>
      <c r="W224" s="211" t="str">
        <f>IF('5. Contrasts'!W224="","",'5. Contrasts'!W224)</f>
        <v/>
      </c>
      <c r="X224" s="211" t="str">
        <f>IF('5. Contrasts'!X224="","",'5. Contrasts'!X224)</f>
        <v/>
      </c>
      <c r="Y224" s="211" t="str">
        <f>IF('5. Contrasts'!Y224="","",'5. Contrasts'!Y224)</f>
        <v/>
      </c>
      <c r="Z224" s="585" t="str">
        <f>IF('5. Contrasts'!Z224="","",'5. Contrasts'!Z224)</f>
        <v/>
      </c>
      <c r="AA224" s="377">
        <f t="shared" si="107"/>
        <v>8</v>
      </c>
      <c r="AC224" s="599"/>
      <c r="AD224" s="81"/>
      <c r="AE224" s="345">
        <f t="shared" si="138"/>
        <v>0</v>
      </c>
      <c r="AF224" s="81"/>
      <c r="AG224" s="81"/>
      <c r="AH224" s="81"/>
      <c r="AI224" s="81"/>
      <c r="AJ224" s="81"/>
      <c r="AK224" s="81"/>
      <c r="AL224" s="81"/>
      <c r="AM224" s="81"/>
      <c r="AN224" s="345">
        <f t="shared" si="139"/>
        <v>0</v>
      </c>
      <c r="AO224" s="345">
        <f t="shared" si="123"/>
        <v>0</v>
      </c>
      <c r="AP224" s="619" t="str">
        <f t="shared" si="140"/>
        <v/>
      </c>
      <c r="AQ224" s="400"/>
      <c r="AR224" s="599"/>
      <c r="AS224" s="81"/>
      <c r="AT224" s="345">
        <f t="shared" si="124"/>
        <v>0</v>
      </c>
      <c r="AU224" s="81"/>
      <c r="AV224" s="81"/>
      <c r="AW224" s="81"/>
      <c r="AX224" s="81"/>
      <c r="AY224" s="81"/>
      <c r="AZ224" s="81"/>
      <c r="BA224" s="81"/>
      <c r="BB224" s="81"/>
      <c r="BC224" s="345">
        <f t="shared" si="125"/>
        <v>0</v>
      </c>
      <c r="BD224" s="345">
        <f t="shared" si="126"/>
        <v>0</v>
      </c>
      <c r="BE224" s="619" t="str">
        <f t="shared" si="127"/>
        <v/>
      </c>
      <c r="BF224" s="400"/>
      <c r="BG224" s="625" t="str">
        <f t="shared" si="141"/>
        <v/>
      </c>
      <c r="BH224" s="346" t="str">
        <f t="shared" si="142"/>
        <v/>
      </c>
      <c r="BI224" s="621"/>
      <c r="BJ224" s="400"/>
      <c r="BK224" s="599"/>
      <c r="BL224" s="81"/>
      <c r="BM224" s="347">
        <f t="shared" si="128"/>
        <v>0</v>
      </c>
      <c r="BN224" s="81"/>
      <c r="BO224" s="81"/>
      <c r="BP224" s="81"/>
      <c r="BQ224" s="81"/>
      <c r="BR224" s="81"/>
      <c r="BS224" s="81"/>
      <c r="BT224" s="81"/>
      <c r="BU224" s="81"/>
      <c r="BV224" s="347">
        <f t="shared" si="129"/>
        <v>0</v>
      </c>
      <c r="BW224" s="347">
        <f t="shared" si="130"/>
        <v>0</v>
      </c>
      <c r="BX224" s="631" t="str">
        <f t="shared" si="131"/>
        <v/>
      </c>
      <c r="BY224" s="400"/>
      <c r="BZ224" s="599"/>
      <c r="CA224" s="81"/>
      <c r="CB224" s="347">
        <f t="shared" si="132"/>
        <v>0</v>
      </c>
      <c r="CC224" s="81"/>
      <c r="CD224" s="81"/>
      <c r="CE224" s="81"/>
      <c r="CF224" s="81"/>
      <c r="CG224" s="81"/>
      <c r="CH224" s="81"/>
      <c r="CI224" s="81"/>
      <c r="CJ224" s="81"/>
      <c r="CK224" s="347">
        <f t="shared" si="133"/>
        <v>0</v>
      </c>
      <c r="CL224" s="347">
        <f t="shared" si="134"/>
        <v>0</v>
      </c>
      <c r="CM224" s="631" t="str">
        <f t="shared" si="135"/>
        <v/>
      </c>
      <c r="CN224" s="400"/>
      <c r="CO224" s="634" t="str">
        <f t="shared" si="136"/>
        <v/>
      </c>
      <c r="CP224" s="631" t="str">
        <f t="shared" si="137"/>
        <v/>
      </c>
    </row>
    <row r="225" spans="1:94" s="378" customFormat="1" ht="12.75" hidden="1" customHeight="1" x14ac:dyDescent="0.2">
      <c r="A225" s="547" t="str">
        <f>IF('5. Contrasts'!A225="","",'5. Contrasts'!A225)</f>
        <v/>
      </c>
      <c r="B225" s="211" t="str">
        <f>IF('5. Contrasts'!B225="","",'5. Contrasts'!B225)</f>
        <v/>
      </c>
      <c r="C225" s="211" t="str">
        <f>IF('5. Contrasts'!C225="","",'5. Contrasts'!C225)</f>
        <v/>
      </c>
      <c r="D225" s="91" t="str">
        <f>IF('5. Contrasts'!D225="","",'5. Contrasts'!D225)</f>
        <v/>
      </c>
      <c r="E225" s="212" t="str">
        <f>IF('5. Contrasts'!E225="","",'5. Contrasts'!E225)</f>
        <v>vs.</v>
      </c>
      <c r="F225" s="211" t="str">
        <f>IF('5. Contrasts'!F225="","",'5. Contrasts'!F225)</f>
        <v/>
      </c>
      <c r="G225" s="93" t="str">
        <f>IF('5. Contrasts'!G225="","",'5. Contrasts'!G225)</f>
        <v/>
      </c>
      <c r="H225" s="399" t="str">
        <f>IF('5. Contrasts'!H225="","",'5. Contrasts'!H225)</f>
        <v/>
      </c>
      <c r="I225" s="211" t="str">
        <f>IF('5. Contrasts'!I225="","",'5. Contrasts'!I225)</f>
        <v/>
      </c>
      <c r="J225" s="211" t="str">
        <f>IF('5. Contrasts'!J225="","",'5. Contrasts'!J225)</f>
        <v/>
      </c>
      <c r="K225" s="211" t="str">
        <f>IF('5. Contrasts'!K225="","",'5. Contrasts'!K225)</f>
        <v/>
      </c>
      <c r="L225" s="211" t="str">
        <f>IF('5. Contrasts'!L225="","",'5. Contrasts'!L225)</f>
        <v/>
      </c>
      <c r="M225" s="211" t="str">
        <f>IF('5. Contrasts'!M225="","",'5. Contrasts'!M225)</f>
        <v/>
      </c>
      <c r="N225" s="211" t="str">
        <f>IF('5. Contrasts'!N225="","",'5. Contrasts'!N225)</f>
        <v/>
      </c>
      <c r="O225" s="211" t="str">
        <f>IF('5. Contrasts'!O225="","",'5. Contrasts'!O225)</f>
        <v/>
      </c>
      <c r="P225" s="211" t="str">
        <f>IF('5. Contrasts'!P225="","",'5. Contrasts'!P225)</f>
        <v/>
      </c>
      <c r="Q225" s="211" t="str">
        <f>IF('5. Contrasts'!Q225="","",'5. Contrasts'!Q225)</f>
        <v/>
      </c>
      <c r="R225" s="211" t="str">
        <f>IF('5. Contrasts'!R225="","",'5. Contrasts'!R225)</f>
        <v/>
      </c>
      <c r="S225" s="211" t="str">
        <f>IF('5. Contrasts'!S225="","",'5. Contrasts'!S225)</f>
        <v/>
      </c>
      <c r="T225" s="211" t="str">
        <f>IF('5. Contrasts'!T225="","",'5. Contrasts'!T225)</f>
        <v/>
      </c>
      <c r="U225" s="211" t="str">
        <f>IF('5. Contrasts'!U225="","",'5. Contrasts'!U225)</f>
        <v/>
      </c>
      <c r="V225" s="211" t="str">
        <f>IF('5. Contrasts'!V225="","",'5. Contrasts'!V225)</f>
        <v/>
      </c>
      <c r="W225" s="211" t="str">
        <f>IF('5. Contrasts'!W225="","",'5. Contrasts'!W225)</f>
        <v/>
      </c>
      <c r="X225" s="211" t="str">
        <f>IF('5. Contrasts'!X225="","",'5. Contrasts'!X225)</f>
        <v/>
      </c>
      <c r="Y225" s="211" t="str">
        <f>IF('5. Contrasts'!Y225="","",'5. Contrasts'!Y225)</f>
        <v/>
      </c>
      <c r="Z225" s="585" t="str">
        <f>IF('5. Contrasts'!Z225="","",'5. Contrasts'!Z225)</f>
        <v/>
      </c>
      <c r="AA225" s="377">
        <f t="shared" si="107"/>
        <v>8</v>
      </c>
      <c r="AC225" s="599"/>
      <c r="AD225" s="81"/>
      <c r="AE225" s="345">
        <f t="shared" si="138"/>
        <v>0</v>
      </c>
      <c r="AF225" s="81"/>
      <c r="AG225" s="81"/>
      <c r="AH225" s="81"/>
      <c r="AI225" s="81"/>
      <c r="AJ225" s="81"/>
      <c r="AK225" s="81"/>
      <c r="AL225" s="81"/>
      <c r="AM225" s="81"/>
      <c r="AN225" s="345">
        <f t="shared" si="139"/>
        <v>0</v>
      </c>
      <c r="AO225" s="345">
        <f t="shared" si="123"/>
        <v>0</v>
      </c>
      <c r="AP225" s="619" t="str">
        <f t="shared" si="140"/>
        <v/>
      </c>
      <c r="AQ225" s="400"/>
      <c r="AR225" s="599"/>
      <c r="AS225" s="81"/>
      <c r="AT225" s="345">
        <f t="shared" si="124"/>
        <v>0</v>
      </c>
      <c r="AU225" s="81"/>
      <c r="AV225" s="81"/>
      <c r="AW225" s="81"/>
      <c r="AX225" s="81"/>
      <c r="AY225" s="81"/>
      <c r="AZ225" s="81"/>
      <c r="BA225" s="81"/>
      <c r="BB225" s="81"/>
      <c r="BC225" s="345">
        <f t="shared" si="125"/>
        <v>0</v>
      </c>
      <c r="BD225" s="345">
        <f t="shared" si="126"/>
        <v>0</v>
      </c>
      <c r="BE225" s="619" t="str">
        <f t="shared" si="127"/>
        <v/>
      </c>
      <c r="BF225" s="400"/>
      <c r="BG225" s="625" t="str">
        <f t="shared" si="141"/>
        <v/>
      </c>
      <c r="BH225" s="346" t="str">
        <f t="shared" si="142"/>
        <v/>
      </c>
      <c r="BI225" s="621"/>
      <c r="BJ225" s="400"/>
      <c r="BK225" s="599"/>
      <c r="BL225" s="81"/>
      <c r="BM225" s="347">
        <f t="shared" si="128"/>
        <v>0</v>
      </c>
      <c r="BN225" s="81"/>
      <c r="BO225" s="81"/>
      <c r="BP225" s="81"/>
      <c r="BQ225" s="81"/>
      <c r="BR225" s="81"/>
      <c r="BS225" s="81"/>
      <c r="BT225" s="81"/>
      <c r="BU225" s="81"/>
      <c r="BV225" s="347">
        <f t="shared" si="129"/>
        <v>0</v>
      </c>
      <c r="BW225" s="347">
        <f t="shared" si="130"/>
        <v>0</v>
      </c>
      <c r="BX225" s="631" t="str">
        <f t="shared" si="131"/>
        <v/>
      </c>
      <c r="BY225" s="400"/>
      <c r="BZ225" s="599"/>
      <c r="CA225" s="81"/>
      <c r="CB225" s="347">
        <f t="shared" si="132"/>
        <v>0</v>
      </c>
      <c r="CC225" s="81"/>
      <c r="CD225" s="81"/>
      <c r="CE225" s="81"/>
      <c r="CF225" s="81"/>
      <c r="CG225" s="81"/>
      <c r="CH225" s="81"/>
      <c r="CI225" s="81"/>
      <c r="CJ225" s="81"/>
      <c r="CK225" s="347">
        <f t="shared" si="133"/>
        <v>0</v>
      </c>
      <c r="CL225" s="347">
        <f t="shared" si="134"/>
        <v>0</v>
      </c>
      <c r="CM225" s="631" t="str">
        <f t="shared" si="135"/>
        <v/>
      </c>
      <c r="CN225" s="400"/>
      <c r="CO225" s="634" t="str">
        <f t="shared" si="136"/>
        <v/>
      </c>
      <c r="CP225" s="631" t="str">
        <f t="shared" si="137"/>
        <v/>
      </c>
    </row>
    <row r="226" spans="1:94" s="378" customFormat="1" ht="12.75" hidden="1" customHeight="1" x14ac:dyDescent="0.2">
      <c r="A226" s="547" t="str">
        <f>IF('5. Contrasts'!A226="","",'5. Contrasts'!A226)</f>
        <v/>
      </c>
      <c r="B226" s="211" t="str">
        <f>IF('5. Contrasts'!B226="","",'5. Contrasts'!B226)</f>
        <v/>
      </c>
      <c r="C226" s="211" t="str">
        <f>IF('5. Contrasts'!C226="","",'5. Contrasts'!C226)</f>
        <v/>
      </c>
      <c r="D226" s="91" t="str">
        <f>IF('5. Contrasts'!D226="","",'5. Contrasts'!D226)</f>
        <v/>
      </c>
      <c r="E226" s="212" t="str">
        <f>IF('5. Contrasts'!E226="","",'5. Contrasts'!E226)</f>
        <v>vs.</v>
      </c>
      <c r="F226" s="211" t="str">
        <f>IF('5. Contrasts'!F226="","",'5. Contrasts'!F226)</f>
        <v/>
      </c>
      <c r="G226" s="93" t="str">
        <f>IF('5. Contrasts'!G226="","",'5. Contrasts'!G226)</f>
        <v/>
      </c>
      <c r="H226" s="399" t="str">
        <f>IF('5. Contrasts'!H226="","",'5. Contrasts'!H226)</f>
        <v/>
      </c>
      <c r="I226" s="211" t="str">
        <f>IF('5. Contrasts'!I226="","",'5. Contrasts'!I226)</f>
        <v/>
      </c>
      <c r="J226" s="211" t="str">
        <f>IF('5. Contrasts'!J226="","",'5. Contrasts'!J226)</f>
        <v/>
      </c>
      <c r="K226" s="211" t="str">
        <f>IF('5. Contrasts'!K226="","",'5. Contrasts'!K226)</f>
        <v/>
      </c>
      <c r="L226" s="211" t="str">
        <f>IF('5. Contrasts'!L226="","",'5. Contrasts'!L226)</f>
        <v/>
      </c>
      <c r="M226" s="211" t="str">
        <f>IF('5. Contrasts'!M226="","",'5. Contrasts'!M226)</f>
        <v/>
      </c>
      <c r="N226" s="211" t="str">
        <f>IF('5. Contrasts'!N226="","",'5. Contrasts'!N226)</f>
        <v/>
      </c>
      <c r="O226" s="211" t="str">
        <f>IF('5. Contrasts'!O226="","",'5. Contrasts'!O226)</f>
        <v/>
      </c>
      <c r="P226" s="211" t="str">
        <f>IF('5. Contrasts'!P226="","",'5. Contrasts'!P226)</f>
        <v/>
      </c>
      <c r="Q226" s="211" t="str">
        <f>IF('5. Contrasts'!Q226="","",'5. Contrasts'!Q226)</f>
        <v/>
      </c>
      <c r="R226" s="211" t="str">
        <f>IF('5. Contrasts'!R226="","",'5. Contrasts'!R226)</f>
        <v/>
      </c>
      <c r="S226" s="211" t="str">
        <f>IF('5. Contrasts'!S226="","",'5. Contrasts'!S226)</f>
        <v/>
      </c>
      <c r="T226" s="211" t="str">
        <f>IF('5. Contrasts'!T226="","",'5. Contrasts'!T226)</f>
        <v/>
      </c>
      <c r="U226" s="211" t="str">
        <f>IF('5. Contrasts'!U226="","",'5. Contrasts'!U226)</f>
        <v/>
      </c>
      <c r="V226" s="211" t="str">
        <f>IF('5. Contrasts'!V226="","",'5. Contrasts'!V226)</f>
        <v/>
      </c>
      <c r="W226" s="211" t="str">
        <f>IF('5. Contrasts'!W226="","",'5. Contrasts'!W226)</f>
        <v/>
      </c>
      <c r="X226" s="211" t="str">
        <f>IF('5. Contrasts'!X226="","",'5. Contrasts'!X226)</f>
        <v/>
      </c>
      <c r="Y226" s="211" t="str">
        <f>IF('5. Contrasts'!Y226="","",'5. Contrasts'!Y226)</f>
        <v/>
      </c>
      <c r="Z226" s="585" t="str">
        <f>IF('5. Contrasts'!Z226="","",'5. Contrasts'!Z226)</f>
        <v/>
      </c>
      <c r="AA226" s="377">
        <f t="shared" si="107"/>
        <v>8</v>
      </c>
      <c r="AC226" s="599"/>
      <c r="AD226" s="81"/>
      <c r="AE226" s="345">
        <f t="shared" si="138"/>
        <v>0</v>
      </c>
      <c r="AF226" s="81"/>
      <c r="AG226" s="81"/>
      <c r="AH226" s="81"/>
      <c r="AI226" s="81"/>
      <c r="AJ226" s="81"/>
      <c r="AK226" s="81"/>
      <c r="AL226" s="81"/>
      <c r="AM226" s="81"/>
      <c r="AN226" s="345">
        <f t="shared" si="139"/>
        <v>0</v>
      </c>
      <c r="AO226" s="345">
        <f t="shared" si="123"/>
        <v>0</v>
      </c>
      <c r="AP226" s="619" t="str">
        <f t="shared" si="140"/>
        <v/>
      </c>
      <c r="AQ226" s="400"/>
      <c r="AR226" s="599"/>
      <c r="AS226" s="81"/>
      <c r="AT226" s="345">
        <f t="shared" si="124"/>
        <v>0</v>
      </c>
      <c r="AU226" s="81"/>
      <c r="AV226" s="81"/>
      <c r="AW226" s="81"/>
      <c r="AX226" s="81"/>
      <c r="AY226" s="81"/>
      <c r="AZ226" s="81"/>
      <c r="BA226" s="81"/>
      <c r="BB226" s="81"/>
      <c r="BC226" s="345">
        <f t="shared" si="125"/>
        <v>0</v>
      </c>
      <c r="BD226" s="345">
        <f t="shared" si="126"/>
        <v>0</v>
      </c>
      <c r="BE226" s="619" t="str">
        <f t="shared" si="127"/>
        <v/>
      </c>
      <c r="BF226" s="400"/>
      <c r="BG226" s="625" t="str">
        <f t="shared" si="141"/>
        <v/>
      </c>
      <c r="BH226" s="346" t="str">
        <f t="shared" si="142"/>
        <v/>
      </c>
      <c r="BI226" s="621"/>
      <c r="BJ226" s="400"/>
      <c r="BK226" s="599"/>
      <c r="BL226" s="81"/>
      <c r="BM226" s="347">
        <f t="shared" si="128"/>
        <v>0</v>
      </c>
      <c r="BN226" s="81"/>
      <c r="BO226" s="81"/>
      <c r="BP226" s="81"/>
      <c r="BQ226" s="81"/>
      <c r="BR226" s="81"/>
      <c r="BS226" s="81"/>
      <c r="BT226" s="81"/>
      <c r="BU226" s="81"/>
      <c r="BV226" s="347">
        <f t="shared" si="129"/>
        <v>0</v>
      </c>
      <c r="BW226" s="347">
        <f t="shared" si="130"/>
        <v>0</v>
      </c>
      <c r="BX226" s="631" t="str">
        <f t="shared" si="131"/>
        <v/>
      </c>
      <c r="BY226" s="400"/>
      <c r="BZ226" s="599"/>
      <c r="CA226" s="81"/>
      <c r="CB226" s="347">
        <f t="shared" si="132"/>
        <v>0</v>
      </c>
      <c r="CC226" s="81"/>
      <c r="CD226" s="81"/>
      <c r="CE226" s="81"/>
      <c r="CF226" s="81"/>
      <c r="CG226" s="81"/>
      <c r="CH226" s="81"/>
      <c r="CI226" s="81"/>
      <c r="CJ226" s="81"/>
      <c r="CK226" s="347">
        <f t="shared" si="133"/>
        <v>0</v>
      </c>
      <c r="CL226" s="347">
        <f t="shared" si="134"/>
        <v>0</v>
      </c>
      <c r="CM226" s="631" t="str">
        <f t="shared" si="135"/>
        <v/>
      </c>
      <c r="CN226" s="400"/>
      <c r="CO226" s="634" t="str">
        <f t="shared" si="136"/>
        <v/>
      </c>
      <c r="CP226" s="631" t="str">
        <f t="shared" si="137"/>
        <v/>
      </c>
    </row>
    <row r="227" spans="1:94" s="378" customFormat="1" ht="12.75" hidden="1" customHeight="1" x14ac:dyDescent="0.2">
      <c r="A227" s="547" t="str">
        <f>IF('5. Contrasts'!A227="","",'5. Contrasts'!A227)</f>
        <v/>
      </c>
      <c r="B227" s="211" t="str">
        <f>IF('5. Contrasts'!B227="","",'5. Contrasts'!B227)</f>
        <v/>
      </c>
      <c r="C227" s="211" t="str">
        <f>IF('5. Contrasts'!C227="","",'5. Contrasts'!C227)</f>
        <v/>
      </c>
      <c r="D227" s="91" t="str">
        <f>IF('5. Contrasts'!D227="","",'5. Contrasts'!D227)</f>
        <v/>
      </c>
      <c r="E227" s="212" t="str">
        <f>IF('5. Contrasts'!E227="","",'5. Contrasts'!E227)</f>
        <v>vs.</v>
      </c>
      <c r="F227" s="211" t="str">
        <f>IF('5. Contrasts'!F227="","",'5. Contrasts'!F227)</f>
        <v/>
      </c>
      <c r="G227" s="93" t="str">
        <f>IF('5. Contrasts'!G227="","",'5. Contrasts'!G227)</f>
        <v/>
      </c>
      <c r="H227" s="399" t="str">
        <f>IF('5. Contrasts'!H227="","",'5. Contrasts'!H227)</f>
        <v/>
      </c>
      <c r="I227" s="211" t="str">
        <f>IF('5. Contrasts'!I227="","",'5. Contrasts'!I227)</f>
        <v/>
      </c>
      <c r="J227" s="211" t="str">
        <f>IF('5. Contrasts'!J227="","",'5. Contrasts'!J227)</f>
        <v/>
      </c>
      <c r="K227" s="211" t="str">
        <f>IF('5. Contrasts'!K227="","",'5. Contrasts'!K227)</f>
        <v/>
      </c>
      <c r="L227" s="211" t="str">
        <f>IF('5. Contrasts'!L227="","",'5. Contrasts'!L227)</f>
        <v/>
      </c>
      <c r="M227" s="211" t="str">
        <f>IF('5. Contrasts'!M227="","",'5. Contrasts'!M227)</f>
        <v/>
      </c>
      <c r="N227" s="211" t="str">
        <f>IF('5. Contrasts'!N227="","",'5. Contrasts'!N227)</f>
        <v/>
      </c>
      <c r="O227" s="211" t="str">
        <f>IF('5. Contrasts'!O227="","",'5. Contrasts'!O227)</f>
        <v/>
      </c>
      <c r="P227" s="211" t="str">
        <f>IF('5. Contrasts'!P227="","",'5. Contrasts'!P227)</f>
        <v/>
      </c>
      <c r="Q227" s="211" t="str">
        <f>IF('5. Contrasts'!Q227="","",'5. Contrasts'!Q227)</f>
        <v/>
      </c>
      <c r="R227" s="211" t="str">
        <f>IF('5. Contrasts'!R227="","",'5. Contrasts'!R227)</f>
        <v/>
      </c>
      <c r="S227" s="211" t="str">
        <f>IF('5. Contrasts'!S227="","",'5. Contrasts'!S227)</f>
        <v/>
      </c>
      <c r="T227" s="211" t="str">
        <f>IF('5. Contrasts'!T227="","",'5. Contrasts'!T227)</f>
        <v/>
      </c>
      <c r="U227" s="211" t="str">
        <f>IF('5. Contrasts'!U227="","",'5. Contrasts'!U227)</f>
        <v/>
      </c>
      <c r="V227" s="211" t="str">
        <f>IF('5. Contrasts'!V227="","",'5. Contrasts'!V227)</f>
        <v/>
      </c>
      <c r="W227" s="211" t="str">
        <f>IF('5. Contrasts'!W227="","",'5. Contrasts'!W227)</f>
        <v/>
      </c>
      <c r="X227" s="211" t="str">
        <f>IF('5. Contrasts'!X227="","",'5. Contrasts'!X227)</f>
        <v/>
      </c>
      <c r="Y227" s="211" t="str">
        <f>IF('5. Contrasts'!Y227="","",'5. Contrasts'!Y227)</f>
        <v/>
      </c>
      <c r="Z227" s="585" t="str">
        <f>IF('5. Contrasts'!Z227="","",'5. Contrasts'!Z227)</f>
        <v/>
      </c>
      <c r="AA227" s="377">
        <f t="shared" si="107"/>
        <v>8</v>
      </c>
      <c r="AC227" s="599"/>
      <c r="AD227" s="81"/>
      <c r="AE227" s="345">
        <f t="shared" si="138"/>
        <v>0</v>
      </c>
      <c r="AF227" s="81"/>
      <c r="AG227" s="81"/>
      <c r="AH227" s="81"/>
      <c r="AI227" s="81"/>
      <c r="AJ227" s="81"/>
      <c r="AK227" s="81"/>
      <c r="AL227" s="81"/>
      <c r="AM227" s="81"/>
      <c r="AN227" s="345">
        <f t="shared" si="139"/>
        <v>0</v>
      </c>
      <c r="AO227" s="345">
        <f t="shared" si="123"/>
        <v>0</v>
      </c>
      <c r="AP227" s="619" t="str">
        <f t="shared" si="140"/>
        <v/>
      </c>
      <c r="AQ227" s="400"/>
      <c r="AR227" s="599"/>
      <c r="AS227" s="81"/>
      <c r="AT227" s="345">
        <f t="shared" si="124"/>
        <v>0</v>
      </c>
      <c r="AU227" s="81"/>
      <c r="AV227" s="81"/>
      <c r="AW227" s="81"/>
      <c r="AX227" s="81"/>
      <c r="AY227" s="81"/>
      <c r="AZ227" s="81"/>
      <c r="BA227" s="81"/>
      <c r="BB227" s="81"/>
      <c r="BC227" s="345">
        <f t="shared" si="125"/>
        <v>0</v>
      </c>
      <c r="BD227" s="345">
        <f t="shared" si="126"/>
        <v>0</v>
      </c>
      <c r="BE227" s="619" t="str">
        <f t="shared" si="127"/>
        <v/>
      </c>
      <c r="BF227" s="400"/>
      <c r="BG227" s="625" t="str">
        <f t="shared" si="141"/>
        <v/>
      </c>
      <c r="BH227" s="346" t="str">
        <f t="shared" si="142"/>
        <v/>
      </c>
      <c r="BI227" s="621"/>
      <c r="BJ227" s="400"/>
      <c r="BK227" s="599"/>
      <c r="BL227" s="81"/>
      <c r="BM227" s="347">
        <f t="shared" si="128"/>
        <v>0</v>
      </c>
      <c r="BN227" s="81"/>
      <c r="BO227" s="81"/>
      <c r="BP227" s="81"/>
      <c r="BQ227" s="81"/>
      <c r="BR227" s="81"/>
      <c r="BS227" s="81"/>
      <c r="BT227" s="81"/>
      <c r="BU227" s="81"/>
      <c r="BV227" s="347">
        <f t="shared" si="129"/>
        <v>0</v>
      </c>
      <c r="BW227" s="347">
        <f t="shared" si="130"/>
        <v>0</v>
      </c>
      <c r="BX227" s="631" t="str">
        <f t="shared" si="131"/>
        <v/>
      </c>
      <c r="BY227" s="400"/>
      <c r="BZ227" s="599"/>
      <c r="CA227" s="81"/>
      <c r="CB227" s="347">
        <f t="shared" si="132"/>
        <v>0</v>
      </c>
      <c r="CC227" s="81"/>
      <c r="CD227" s="81"/>
      <c r="CE227" s="81"/>
      <c r="CF227" s="81"/>
      <c r="CG227" s="81"/>
      <c r="CH227" s="81"/>
      <c r="CI227" s="81"/>
      <c r="CJ227" s="81"/>
      <c r="CK227" s="347">
        <f t="shared" si="133"/>
        <v>0</v>
      </c>
      <c r="CL227" s="347">
        <f t="shared" si="134"/>
        <v>0</v>
      </c>
      <c r="CM227" s="631" t="str">
        <f t="shared" si="135"/>
        <v/>
      </c>
      <c r="CN227" s="400"/>
      <c r="CO227" s="634" t="str">
        <f t="shared" si="136"/>
        <v/>
      </c>
      <c r="CP227" s="631" t="str">
        <f t="shared" si="137"/>
        <v/>
      </c>
    </row>
    <row r="228" spans="1:94" s="382" customFormat="1" ht="12.75" customHeight="1" x14ac:dyDescent="0.2">
      <c r="A228" s="549" t="str">
        <f>IF('5. Contrasts'!A228="","",'5. Contrasts'!A228)</f>
        <v xml:space="preserve">Note: There are additional rows available for use if you highlight this row and the one above it and choose "Unhide" in the "View" menu. </v>
      </c>
      <c r="B228" s="213"/>
      <c r="C228" s="218"/>
      <c r="D228" s="218"/>
      <c r="E228" s="219"/>
      <c r="F228" s="218"/>
      <c r="G228" s="218"/>
      <c r="H228" s="218"/>
      <c r="I228" s="218"/>
      <c r="J228" s="218"/>
      <c r="K228" s="218"/>
      <c r="L228" s="218"/>
      <c r="M228" s="218"/>
      <c r="N228" s="218"/>
      <c r="O228" s="218"/>
      <c r="P228" s="218"/>
      <c r="Q228" s="218"/>
      <c r="R228" s="218"/>
      <c r="S228" s="218"/>
      <c r="T228" s="218"/>
      <c r="U228" s="218"/>
      <c r="V228" s="218"/>
      <c r="W228" s="218"/>
      <c r="X228" s="218"/>
      <c r="Y228" s="218"/>
      <c r="Z228" s="586" t="str">
        <f>IF('5. Contrasts'!Z228="","",'5. Contrasts'!Z228)</f>
        <v/>
      </c>
      <c r="AA228" s="381"/>
      <c r="AC228" s="601"/>
      <c r="AD228" s="247"/>
      <c r="AE228" s="247"/>
      <c r="AF228" s="247"/>
      <c r="AG228" s="247"/>
      <c r="AH228" s="247"/>
      <c r="AI228" s="247"/>
      <c r="AJ228" s="247"/>
      <c r="AK228" s="247"/>
      <c r="AL228" s="247"/>
      <c r="AM228" s="247"/>
      <c r="AN228" s="216"/>
      <c r="AO228" s="216"/>
      <c r="AP228" s="621"/>
      <c r="AQ228" s="401"/>
      <c r="AR228" s="601"/>
      <c r="AS228" s="247"/>
      <c r="AT228" s="247"/>
      <c r="AU228" s="247"/>
      <c r="AV228" s="247"/>
      <c r="AW228" s="247"/>
      <c r="AX228" s="247"/>
      <c r="AY228" s="247"/>
      <c r="AZ228" s="247"/>
      <c r="BA228" s="247"/>
      <c r="BB228" s="247"/>
      <c r="BC228" s="247"/>
      <c r="BD228" s="247"/>
      <c r="BE228" s="621"/>
      <c r="BF228" s="401"/>
      <c r="BG228" s="627"/>
      <c r="BH228" s="342"/>
      <c r="BI228" s="621"/>
      <c r="BJ228" s="401"/>
      <c r="BK228" s="601"/>
      <c r="BL228" s="247"/>
      <c r="BM228" s="216"/>
      <c r="BN228" s="247"/>
      <c r="BO228" s="247"/>
      <c r="BP228" s="247"/>
      <c r="BQ228" s="247"/>
      <c r="BR228" s="247"/>
      <c r="BS228" s="247"/>
      <c r="BT228" s="247"/>
      <c r="BU228" s="247"/>
      <c r="BV228" s="216"/>
      <c r="BW228" s="216"/>
      <c r="BX228" s="621"/>
      <c r="BY228" s="401"/>
      <c r="BZ228" s="601"/>
      <c r="CA228" s="247"/>
      <c r="CB228" s="216"/>
      <c r="CC228" s="247"/>
      <c r="CD228" s="247"/>
      <c r="CE228" s="247"/>
      <c r="CF228" s="247"/>
      <c r="CG228" s="247"/>
      <c r="CH228" s="247"/>
      <c r="CI228" s="247"/>
      <c r="CJ228" s="247"/>
      <c r="CK228" s="216"/>
      <c r="CL228" s="216"/>
      <c r="CM228" s="621"/>
      <c r="CN228" s="401"/>
      <c r="CO228" s="627"/>
      <c r="CP228" s="621"/>
    </row>
    <row r="229" spans="1:94" s="385" customFormat="1" ht="14.25" customHeight="1" x14ac:dyDescent="0.2">
      <c r="A229" s="543" t="str">
        <f>IF('5. Contrasts'!A229="","",'5. Contrasts'!A229)</f>
        <v/>
      </c>
      <c r="B229" s="214"/>
      <c r="C229" s="214"/>
      <c r="D229" s="214"/>
      <c r="E229" s="397"/>
      <c r="F229" s="215"/>
      <c r="G229" s="215"/>
      <c r="H229" s="215"/>
      <c r="I229" s="215"/>
      <c r="J229" s="215"/>
      <c r="K229" s="215"/>
      <c r="L229" s="215"/>
      <c r="M229" s="215"/>
      <c r="N229" s="215"/>
      <c r="O229" s="215"/>
      <c r="P229" s="215"/>
      <c r="Q229" s="215"/>
      <c r="R229" s="215"/>
      <c r="S229" s="215"/>
      <c r="T229" s="215"/>
      <c r="U229" s="215"/>
      <c r="V229" s="215"/>
      <c r="W229" s="215"/>
      <c r="X229" s="215"/>
      <c r="Y229" s="215"/>
      <c r="Z229" s="587"/>
      <c r="AA229" s="384"/>
      <c r="AC229" s="603"/>
      <c r="AD229" s="248"/>
      <c r="AE229" s="248"/>
      <c r="AF229" s="248"/>
      <c r="AG229" s="248"/>
      <c r="AH229" s="248"/>
      <c r="AI229" s="248"/>
      <c r="AJ229" s="248"/>
      <c r="AK229" s="248"/>
      <c r="AL229" s="248"/>
      <c r="AM229" s="248"/>
      <c r="AN229" s="248"/>
      <c r="AO229" s="248"/>
      <c r="AP229" s="622"/>
      <c r="AQ229" s="400"/>
      <c r="AR229" s="603"/>
      <c r="AS229" s="248"/>
      <c r="AT229" s="248"/>
      <c r="AU229" s="248"/>
      <c r="AV229" s="248"/>
      <c r="AW229" s="248"/>
      <c r="AX229" s="248"/>
      <c r="AY229" s="248"/>
      <c r="AZ229" s="248"/>
      <c r="BA229" s="248"/>
      <c r="BB229" s="248"/>
      <c r="BC229" s="248"/>
      <c r="BD229" s="248"/>
      <c r="BE229" s="622"/>
      <c r="BF229" s="400"/>
      <c r="BG229" s="628"/>
      <c r="BH229" s="341"/>
      <c r="BI229" s="622"/>
      <c r="BJ229" s="402"/>
      <c r="BK229" s="603"/>
      <c r="BL229" s="248"/>
      <c r="BM229" s="215"/>
      <c r="BN229" s="248"/>
      <c r="BO229" s="248"/>
      <c r="BP229" s="248"/>
      <c r="BQ229" s="248"/>
      <c r="BR229" s="248"/>
      <c r="BS229" s="248"/>
      <c r="BT229" s="248"/>
      <c r="BU229" s="248"/>
      <c r="BV229" s="215"/>
      <c r="BW229" s="215"/>
      <c r="BX229" s="622"/>
      <c r="BY229" s="402"/>
      <c r="BZ229" s="603"/>
      <c r="CA229" s="248"/>
      <c r="CB229" s="215"/>
      <c r="CC229" s="248"/>
      <c r="CD229" s="248"/>
      <c r="CE229" s="248"/>
      <c r="CF229" s="248"/>
      <c r="CG229" s="248"/>
      <c r="CH229" s="248"/>
      <c r="CI229" s="248"/>
      <c r="CJ229" s="248"/>
      <c r="CK229" s="215"/>
      <c r="CL229" s="215"/>
      <c r="CM229" s="622"/>
      <c r="CN229" s="402"/>
      <c r="CO229" s="628"/>
      <c r="CP229" s="622"/>
    </row>
    <row r="230" spans="1:94" s="378" customFormat="1" ht="12.75" customHeight="1" x14ac:dyDescent="0.2">
      <c r="A230" s="547" t="str">
        <f>IF('5. Contrasts'!A230="","",'5. Contrasts'!A230)</f>
        <v/>
      </c>
      <c r="B230" s="211" t="str">
        <f>IF('5. Contrasts'!B230="","",'5. Contrasts'!B230)</f>
        <v/>
      </c>
      <c r="C230" s="211" t="str">
        <f>IF('5. Contrasts'!C230="","",'5. Contrasts'!C230)</f>
        <v/>
      </c>
      <c r="D230" s="91" t="str">
        <f>IF('5. Contrasts'!D230="","",'5. Contrasts'!D230)</f>
        <v/>
      </c>
      <c r="E230" s="212" t="str">
        <f>IF('5. Contrasts'!E230="","",'5. Contrasts'!E230)</f>
        <v>vs.</v>
      </c>
      <c r="F230" s="211" t="str">
        <f>IF('5. Contrasts'!F230="","",'5. Contrasts'!F230)</f>
        <v/>
      </c>
      <c r="G230" s="93" t="str">
        <f>IF('5. Contrasts'!G230="","",'5. Contrasts'!G230)</f>
        <v/>
      </c>
      <c r="H230" s="398" t="str">
        <f>IF('5. Contrasts'!H230="","",'5. Contrasts'!H230)</f>
        <v/>
      </c>
      <c r="I230" s="216" t="str">
        <f>IF('5. Contrasts'!I230="","",'5. Contrasts'!I230)</f>
        <v/>
      </c>
      <c r="J230" s="216" t="str">
        <f>IF('5. Contrasts'!J230="","",'5. Contrasts'!J230)</f>
        <v/>
      </c>
      <c r="K230" s="216" t="str">
        <f>IF('5. Contrasts'!K230="","",'5. Contrasts'!K230)</f>
        <v/>
      </c>
      <c r="L230" s="216" t="str">
        <f>IF('5. Contrasts'!L230="","",'5. Contrasts'!L230)</f>
        <v/>
      </c>
      <c r="M230" s="216" t="str">
        <f>IF('5. Contrasts'!M230="","",'5. Contrasts'!M230)</f>
        <v/>
      </c>
      <c r="N230" s="216" t="str">
        <f>IF('5. Contrasts'!N230="","",'5. Contrasts'!N230)</f>
        <v/>
      </c>
      <c r="O230" s="216" t="str">
        <f>IF('5. Contrasts'!O230="","",'5. Contrasts'!O230)</f>
        <v/>
      </c>
      <c r="P230" s="216" t="str">
        <f>IF('5. Contrasts'!P230="","",'5. Contrasts'!P230)</f>
        <v/>
      </c>
      <c r="Q230" s="216" t="str">
        <f>IF('5. Contrasts'!Q230="","",'5. Contrasts'!Q230)</f>
        <v/>
      </c>
      <c r="R230" s="216" t="str">
        <f>IF('5. Contrasts'!R230="","",'5. Contrasts'!R230)</f>
        <v/>
      </c>
      <c r="S230" s="216" t="str">
        <f>IF('5. Contrasts'!S230="","",'5. Contrasts'!S230)</f>
        <v/>
      </c>
      <c r="T230" s="216" t="str">
        <f>IF('5. Contrasts'!T230="","",'5. Contrasts'!T230)</f>
        <v/>
      </c>
      <c r="U230" s="216" t="str">
        <f>IF('5. Contrasts'!U230="","",'5. Contrasts'!U230)</f>
        <v/>
      </c>
      <c r="V230" s="216" t="str">
        <f>IF('5. Contrasts'!V230="","",'5. Contrasts'!V230)</f>
        <v/>
      </c>
      <c r="W230" s="211" t="str">
        <f>IF('5. Contrasts'!W230="","",'5. Contrasts'!W230)</f>
        <v/>
      </c>
      <c r="X230" s="211" t="str">
        <f>IF('5. Contrasts'!X230="","",'5. Contrasts'!X230)</f>
        <v/>
      </c>
      <c r="Y230" s="211" t="str">
        <f>IF('5. Contrasts'!Y230="","",'5. Contrasts'!Y230)</f>
        <v/>
      </c>
      <c r="Z230" s="585" t="str">
        <f>IF('5. Contrasts'!Z230="","",'5. Contrasts'!Z230)</f>
        <v/>
      </c>
      <c r="AA230" s="377">
        <f t="shared" si="107"/>
        <v>9</v>
      </c>
      <c r="AC230" s="599"/>
      <c r="AD230" s="81"/>
      <c r="AE230" s="345">
        <f t="shared" si="138"/>
        <v>0</v>
      </c>
      <c r="AF230" s="81"/>
      <c r="AG230" s="81"/>
      <c r="AH230" s="81"/>
      <c r="AI230" s="81"/>
      <c r="AJ230" s="81"/>
      <c r="AK230" s="81"/>
      <c r="AL230" s="81"/>
      <c r="AM230" s="81"/>
      <c r="AN230" s="345">
        <f t="shared" si="139"/>
        <v>0</v>
      </c>
      <c r="AO230" s="345">
        <f t="shared" ref="AO230:AO254" si="143">AE230-AN230</f>
        <v>0</v>
      </c>
      <c r="AP230" s="619" t="str">
        <f t="shared" si="140"/>
        <v/>
      </c>
      <c r="AQ230" s="400"/>
      <c r="AR230" s="599"/>
      <c r="AS230" s="81"/>
      <c r="AT230" s="345">
        <f t="shared" ref="AT230:AT254" si="144">AR230-AS230</f>
        <v>0</v>
      </c>
      <c r="AU230" s="81"/>
      <c r="AV230" s="81"/>
      <c r="AW230" s="81"/>
      <c r="AX230" s="81"/>
      <c r="AY230" s="81"/>
      <c r="AZ230" s="81"/>
      <c r="BA230" s="81"/>
      <c r="BB230" s="81"/>
      <c r="BC230" s="345">
        <f t="shared" ref="BC230:BC254" si="145">SUM(AV230,AX230,AZ230,BB230)</f>
        <v>0</v>
      </c>
      <c r="BD230" s="345">
        <f t="shared" ref="BD230:BD254" si="146">AT230-BC230</f>
        <v>0</v>
      </c>
      <c r="BE230" s="619" t="str">
        <f t="shared" ref="BE230:BE254" si="147">IF(AR230="","",AT230/AR230)</f>
        <v/>
      </c>
      <c r="BF230" s="400"/>
      <c r="BG230" s="625" t="str">
        <f t="shared" si="141"/>
        <v/>
      </c>
      <c r="BH230" s="346" t="str">
        <f t="shared" si="142"/>
        <v/>
      </c>
      <c r="BI230" s="621"/>
      <c r="BJ230" s="400"/>
      <c r="BK230" s="599"/>
      <c r="BL230" s="81"/>
      <c r="BM230" s="347">
        <f t="shared" ref="BM230:BM254" si="148">BK230-BL230</f>
        <v>0</v>
      </c>
      <c r="BN230" s="81"/>
      <c r="BO230" s="81"/>
      <c r="BP230" s="81"/>
      <c r="BQ230" s="81"/>
      <c r="BR230" s="81"/>
      <c r="BS230" s="81"/>
      <c r="BT230" s="81"/>
      <c r="BU230" s="81"/>
      <c r="BV230" s="347">
        <f t="shared" ref="BV230:BV254" si="149">SUM(BO230,BQ230,BS230,BU230)</f>
        <v>0</v>
      </c>
      <c r="BW230" s="347">
        <f t="shared" ref="BW230:BW254" si="150">BM230-BV230</f>
        <v>0</v>
      </c>
      <c r="BX230" s="631" t="str">
        <f t="shared" ref="BX230:BX254" si="151">IF(BK230="","",BM230/BK230)</f>
        <v/>
      </c>
      <c r="BY230" s="400"/>
      <c r="BZ230" s="599"/>
      <c r="CA230" s="81"/>
      <c r="CB230" s="347">
        <f t="shared" ref="CB230:CB254" si="152">BZ230-CA230</f>
        <v>0</v>
      </c>
      <c r="CC230" s="81"/>
      <c r="CD230" s="81"/>
      <c r="CE230" s="81"/>
      <c r="CF230" s="81"/>
      <c r="CG230" s="81"/>
      <c r="CH230" s="81"/>
      <c r="CI230" s="81"/>
      <c r="CJ230" s="81"/>
      <c r="CK230" s="347">
        <f t="shared" ref="CK230:CK254" si="153">SUM(CD230,CF230,CH230,CJ230)</f>
        <v>0</v>
      </c>
      <c r="CL230" s="347">
        <f t="shared" ref="CL230:CL254" si="154">CB230-CK230</f>
        <v>0</v>
      </c>
      <c r="CM230" s="631" t="str">
        <f t="shared" ref="CM230:CM254" si="155">IF(BZ230="","",CB230/BZ230)</f>
        <v/>
      </c>
      <c r="CN230" s="400"/>
      <c r="CO230" s="634" t="str">
        <f t="shared" ref="CO230:CO254" si="156">IF(BK230+BZ230=0,"",(BM230+CB230)/(BK230+BZ230))</f>
        <v/>
      </c>
      <c r="CP230" s="631" t="str">
        <f t="shared" ref="CP230:CP254" si="157">IF(BX230="",IF(CM230="","",ABS(BX230-CM230)),ABS(BX230-CM230))</f>
        <v/>
      </c>
    </row>
    <row r="231" spans="1:94" s="378" customFormat="1" ht="12.75" customHeight="1" x14ac:dyDescent="0.2">
      <c r="A231" s="547" t="str">
        <f>IF('5. Contrasts'!A231="","",'5. Contrasts'!A231)</f>
        <v/>
      </c>
      <c r="B231" s="211" t="str">
        <f>IF('5. Contrasts'!B231="","",'5. Contrasts'!B231)</f>
        <v/>
      </c>
      <c r="C231" s="211" t="str">
        <f>IF('5. Contrasts'!C231="","",'5. Contrasts'!C231)</f>
        <v/>
      </c>
      <c r="D231" s="91" t="str">
        <f>IF('5. Contrasts'!D231="","",'5. Contrasts'!D231)</f>
        <v/>
      </c>
      <c r="E231" s="212" t="str">
        <f>IF('5. Contrasts'!E231="","",'5. Contrasts'!E231)</f>
        <v>vs.</v>
      </c>
      <c r="F231" s="211" t="str">
        <f>IF('5. Contrasts'!F231="","",'5. Contrasts'!F231)</f>
        <v/>
      </c>
      <c r="G231" s="93" t="str">
        <f>IF('5. Contrasts'!G231="","",'5. Contrasts'!G231)</f>
        <v/>
      </c>
      <c r="H231" s="399" t="str">
        <f>IF('5. Contrasts'!H231="","",'5. Contrasts'!H231)</f>
        <v/>
      </c>
      <c r="I231" s="211" t="str">
        <f>IF('5. Contrasts'!I231="","",'5. Contrasts'!I231)</f>
        <v/>
      </c>
      <c r="J231" s="211" t="str">
        <f>IF('5. Contrasts'!J231="","",'5. Contrasts'!J231)</f>
        <v/>
      </c>
      <c r="K231" s="211" t="str">
        <f>IF('5. Contrasts'!K231="","",'5. Contrasts'!K231)</f>
        <v/>
      </c>
      <c r="L231" s="211" t="str">
        <f>IF('5. Contrasts'!L231="","",'5. Contrasts'!L231)</f>
        <v/>
      </c>
      <c r="M231" s="211" t="str">
        <f>IF('5. Contrasts'!M231="","",'5. Contrasts'!M231)</f>
        <v/>
      </c>
      <c r="N231" s="211" t="str">
        <f>IF('5. Contrasts'!N231="","",'5. Contrasts'!N231)</f>
        <v/>
      </c>
      <c r="O231" s="211" t="str">
        <f>IF('5. Contrasts'!O231="","",'5. Contrasts'!O231)</f>
        <v/>
      </c>
      <c r="P231" s="211" t="str">
        <f>IF('5. Contrasts'!P231="","",'5. Contrasts'!P231)</f>
        <v/>
      </c>
      <c r="Q231" s="211" t="str">
        <f>IF('5. Contrasts'!Q231="","",'5. Contrasts'!Q231)</f>
        <v/>
      </c>
      <c r="R231" s="211" t="str">
        <f>IF('5. Contrasts'!R231="","",'5. Contrasts'!R231)</f>
        <v/>
      </c>
      <c r="S231" s="211" t="str">
        <f>IF('5. Contrasts'!S231="","",'5. Contrasts'!S231)</f>
        <v/>
      </c>
      <c r="T231" s="211" t="str">
        <f>IF('5. Contrasts'!T231="","",'5. Contrasts'!T231)</f>
        <v/>
      </c>
      <c r="U231" s="211" t="str">
        <f>IF('5. Contrasts'!U231="","",'5. Contrasts'!U231)</f>
        <v/>
      </c>
      <c r="V231" s="211" t="str">
        <f>IF('5. Contrasts'!V231="","",'5. Contrasts'!V231)</f>
        <v/>
      </c>
      <c r="W231" s="211" t="str">
        <f>IF('5. Contrasts'!W231="","",'5. Contrasts'!W231)</f>
        <v/>
      </c>
      <c r="X231" s="211" t="str">
        <f>IF('5. Contrasts'!X231="","",'5. Contrasts'!X231)</f>
        <v/>
      </c>
      <c r="Y231" s="211" t="str">
        <f>IF('5. Contrasts'!Y231="","",'5. Contrasts'!Y231)</f>
        <v/>
      </c>
      <c r="Z231" s="585" t="str">
        <f>IF('5. Contrasts'!Z231="","",'5. Contrasts'!Z231)</f>
        <v/>
      </c>
      <c r="AA231" s="377">
        <f t="shared" si="107"/>
        <v>9</v>
      </c>
      <c r="AC231" s="599"/>
      <c r="AD231" s="81"/>
      <c r="AE231" s="345">
        <f t="shared" si="138"/>
        <v>0</v>
      </c>
      <c r="AF231" s="81"/>
      <c r="AG231" s="81"/>
      <c r="AH231" s="81"/>
      <c r="AI231" s="81"/>
      <c r="AJ231" s="81"/>
      <c r="AK231" s="81"/>
      <c r="AL231" s="81"/>
      <c r="AM231" s="81"/>
      <c r="AN231" s="345">
        <f t="shared" si="139"/>
        <v>0</v>
      </c>
      <c r="AO231" s="345">
        <f t="shared" si="143"/>
        <v>0</v>
      </c>
      <c r="AP231" s="619" t="str">
        <f t="shared" si="140"/>
        <v/>
      </c>
      <c r="AQ231" s="400"/>
      <c r="AR231" s="599"/>
      <c r="AS231" s="81"/>
      <c r="AT231" s="345">
        <f t="shared" si="144"/>
        <v>0</v>
      </c>
      <c r="AU231" s="81"/>
      <c r="AV231" s="81"/>
      <c r="AW231" s="81"/>
      <c r="AX231" s="81"/>
      <c r="AY231" s="81"/>
      <c r="AZ231" s="81"/>
      <c r="BA231" s="81"/>
      <c r="BB231" s="81"/>
      <c r="BC231" s="345">
        <f t="shared" si="145"/>
        <v>0</v>
      </c>
      <c r="BD231" s="345">
        <f t="shared" si="146"/>
        <v>0</v>
      </c>
      <c r="BE231" s="619" t="str">
        <f t="shared" si="147"/>
        <v/>
      </c>
      <c r="BF231" s="400"/>
      <c r="BG231" s="625" t="str">
        <f t="shared" si="141"/>
        <v/>
      </c>
      <c r="BH231" s="346" t="str">
        <f t="shared" si="142"/>
        <v/>
      </c>
      <c r="BI231" s="621"/>
      <c r="BJ231" s="400"/>
      <c r="BK231" s="599"/>
      <c r="BL231" s="81"/>
      <c r="BM231" s="347">
        <f t="shared" si="148"/>
        <v>0</v>
      </c>
      <c r="BN231" s="81"/>
      <c r="BO231" s="81"/>
      <c r="BP231" s="81"/>
      <c r="BQ231" s="81"/>
      <c r="BR231" s="81"/>
      <c r="BS231" s="81"/>
      <c r="BT231" s="81"/>
      <c r="BU231" s="81"/>
      <c r="BV231" s="347">
        <f t="shared" si="149"/>
        <v>0</v>
      </c>
      <c r="BW231" s="347">
        <f t="shared" si="150"/>
        <v>0</v>
      </c>
      <c r="BX231" s="631" t="str">
        <f t="shared" si="151"/>
        <v/>
      </c>
      <c r="BY231" s="400"/>
      <c r="BZ231" s="599"/>
      <c r="CA231" s="81"/>
      <c r="CB231" s="347">
        <f t="shared" si="152"/>
        <v>0</v>
      </c>
      <c r="CC231" s="81"/>
      <c r="CD231" s="81"/>
      <c r="CE231" s="81"/>
      <c r="CF231" s="81"/>
      <c r="CG231" s="81"/>
      <c r="CH231" s="81"/>
      <c r="CI231" s="81"/>
      <c r="CJ231" s="81"/>
      <c r="CK231" s="347">
        <f t="shared" si="153"/>
        <v>0</v>
      </c>
      <c r="CL231" s="347">
        <f t="shared" si="154"/>
        <v>0</v>
      </c>
      <c r="CM231" s="631" t="str">
        <f t="shared" si="155"/>
        <v/>
      </c>
      <c r="CN231" s="400"/>
      <c r="CO231" s="634" t="str">
        <f t="shared" si="156"/>
        <v/>
      </c>
      <c r="CP231" s="631" t="str">
        <f t="shared" si="157"/>
        <v/>
      </c>
    </row>
    <row r="232" spans="1:94" s="378" customFormat="1" ht="12.75" customHeight="1" x14ac:dyDescent="0.2">
      <c r="A232" s="547" t="str">
        <f>IF('5. Contrasts'!A232="","",'5. Contrasts'!A232)</f>
        <v/>
      </c>
      <c r="B232" s="211" t="str">
        <f>IF('5. Contrasts'!B232="","",'5. Contrasts'!B232)</f>
        <v/>
      </c>
      <c r="C232" s="211" t="str">
        <f>IF('5. Contrasts'!C232="","",'5. Contrasts'!C232)</f>
        <v/>
      </c>
      <c r="D232" s="91" t="str">
        <f>IF('5. Contrasts'!D232="","",'5. Contrasts'!D232)</f>
        <v/>
      </c>
      <c r="E232" s="212" t="str">
        <f>IF('5. Contrasts'!E232="","",'5. Contrasts'!E232)</f>
        <v>vs.</v>
      </c>
      <c r="F232" s="211" t="str">
        <f>IF('5. Contrasts'!F232="","",'5. Contrasts'!F232)</f>
        <v/>
      </c>
      <c r="G232" s="93" t="str">
        <f>IF('5. Contrasts'!G232="","",'5. Contrasts'!G232)</f>
        <v/>
      </c>
      <c r="H232" s="399" t="str">
        <f>IF('5. Contrasts'!H232="","",'5. Contrasts'!H232)</f>
        <v/>
      </c>
      <c r="I232" s="211" t="str">
        <f>IF('5. Contrasts'!I232="","",'5. Contrasts'!I232)</f>
        <v/>
      </c>
      <c r="J232" s="211" t="str">
        <f>IF('5. Contrasts'!J232="","",'5. Contrasts'!J232)</f>
        <v/>
      </c>
      <c r="K232" s="211" t="str">
        <f>IF('5. Contrasts'!K232="","",'5. Contrasts'!K232)</f>
        <v/>
      </c>
      <c r="L232" s="211" t="str">
        <f>IF('5. Contrasts'!L232="","",'5. Contrasts'!L232)</f>
        <v/>
      </c>
      <c r="M232" s="211" t="str">
        <f>IF('5. Contrasts'!M232="","",'5. Contrasts'!M232)</f>
        <v/>
      </c>
      <c r="N232" s="211" t="str">
        <f>IF('5. Contrasts'!N232="","",'5. Contrasts'!N232)</f>
        <v/>
      </c>
      <c r="O232" s="211" t="str">
        <f>IF('5. Contrasts'!O232="","",'5. Contrasts'!O232)</f>
        <v/>
      </c>
      <c r="P232" s="211" t="str">
        <f>IF('5. Contrasts'!P232="","",'5. Contrasts'!P232)</f>
        <v/>
      </c>
      <c r="Q232" s="211" t="str">
        <f>IF('5. Contrasts'!Q232="","",'5. Contrasts'!Q232)</f>
        <v/>
      </c>
      <c r="R232" s="211" t="str">
        <f>IF('5. Contrasts'!R232="","",'5. Contrasts'!R232)</f>
        <v/>
      </c>
      <c r="S232" s="211" t="str">
        <f>IF('5. Contrasts'!S232="","",'5. Contrasts'!S232)</f>
        <v/>
      </c>
      <c r="T232" s="211" t="str">
        <f>IF('5. Contrasts'!T232="","",'5. Contrasts'!T232)</f>
        <v/>
      </c>
      <c r="U232" s="211" t="str">
        <f>IF('5. Contrasts'!U232="","",'5. Contrasts'!U232)</f>
        <v/>
      </c>
      <c r="V232" s="211" t="str">
        <f>IF('5. Contrasts'!V232="","",'5. Contrasts'!V232)</f>
        <v/>
      </c>
      <c r="W232" s="211" t="str">
        <f>IF('5. Contrasts'!W232="","",'5. Contrasts'!W232)</f>
        <v/>
      </c>
      <c r="X232" s="211" t="str">
        <f>IF('5. Contrasts'!X232="","",'5. Contrasts'!X232)</f>
        <v/>
      </c>
      <c r="Y232" s="211" t="str">
        <f>IF('5. Contrasts'!Y232="","",'5. Contrasts'!Y232)</f>
        <v/>
      </c>
      <c r="Z232" s="585" t="str">
        <f>IF('5. Contrasts'!Z232="","",'5. Contrasts'!Z232)</f>
        <v/>
      </c>
      <c r="AA232" s="377">
        <f t="shared" si="107"/>
        <v>9</v>
      </c>
      <c r="AC232" s="599"/>
      <c r="AD232" s="81"/>
      <c r="AE232" s="345">
        <f t="shared" si="138"/>
        <v>0</v>
      </c>
      <c r="AF232" s="81"/>
      <c r="AG232" s="81"/>
      <c r="AH232" s="81"/>
      <c r="AI232" s="81"/>
      <c r="AJ232" s="81"/>
      <c r="AK232" s="81"/>
      <c r="AL232" s="81"/>
      <c r="AM232" s="81"/>
      <c r="AN232" s="345">
        <f t="shared" si="139"/>
        <v>0</v>
      </c>
      <c r="AO232" s="345">
        <f t="shared" si="143"/>
        <v>0</v>
      </c>
      <c r="AP232" s="619" t="str">
        <f t="shared" si="140"/>
        <v/>
      </c>
      <c r="AQ232" s="400"/>
      <c r="AR232" s="599"/>
      <c r="AS232" s="81"/>
      <c r="AT232" s="345">
        <f t="shared" si="144"/>
        <v>0</v>
      </c>
      <c r="AU232" s="81"/>
      <c r="AV232" s="81"/>
      <c r="AW232" s="81"/>
      <c r="AX232" s="81"/>
      <c r="AY232" s="81"/>
      <c r="AZ232" s="81"/>
      <c r="BA232" s="81"/>
      <c r="BB232" s="81"/>
      <c r="BC232" s="345">
        <f t="shared" si="145"/>
        <v>0</v>
      </c>
      <c r="BD232" s="345">
        <f t="shared" si="146"/>
        <v>0</v>
      </c>
      <c r="BE232" s="619" t="str">
        <f t="shared" si="147"/>
        <v/>
      </c>
      <c r="BF232" s="400"/>
      <c r="BG232" s="625" t="str">
        <f t="shared" si="141"/>
        <v/>
      </c>
      <c r="BH232" s="346" t="str">
        <f t="shared" si="142"/>
        <v/>
      </c>
      <c r="BI232" s="621"/>
      <c r="BJ232" s="400"/>
      <c r="BK232" s="599"/>
      <c r="BL232" s="81"/>
      <c r="BM232" s="347">
        <f t="shared" si="148"/>
        <v>0</v>
      </c>
      <c r="BN232" s="81"/>
      <c r="BO232" s="81"/>
      <c r="BP232" s="81"/>
      <c r="BQ232" s="81"/>
      <c r="BR232" s="81"/>
      <c r="BS232" s="81"/>
      <c r="BT232" s="81"/>
      <c r="BU232" s="81"/>
      <c r="BV232" s="347">
        <f t="shared" si="149"/>
        <v>0</v>
      </c>
      <c r="BW232" s="347">
        <f t="shared" si="150"/>
        <v>0</v>
      </c>
      <c r="BX232" s="631" t="str">
        <f t="shared" si="151"/>
        <v/>
      </c>
      <c r="BY232" s="400"/>
      <c r="BZ232" s="599"/>
      <c r="CA232" s="81"/>
      <c r="CB232" s="347">
        <f t="shared" si="152"/>
        <v>0</v>
      </c>
      <c r="CC232" s="81"/>
      <c r="CD232" s="81"/>
      <c r="CE232" s="81"/>
      <c r="CF232" s="81"/>
      <c r="CG232" s="81"/>
      <c r="CH232" s="81"/>
      <c r="CI232" s="81"/>
      <c r="CJ232" s="81"/>
      <c r="CK232" s="347">
        <f t="shared" si="153"/>
        <v>0</v>
      </c>
      <c r="CL232" s="347">
        <f t="shared" si="154"/>
        <v>0</v>
      </c>
      <c r="CM232" s="631" t="str">
        <f t="shared" si="155"/>
        <v/>
      </c>
      <c r="CN232" s="400"/>
      <c r="CO232" s="634" t="str">
        <f t="shared" si="156"/>
        <v/>
      </c>
      <c r="CP232" s="631" t="str">
        <f t="shared" si="157"/>
        <v/>
      </c>
    </row>
    <row r="233" spans="1:94" s="378" customFormat="1" ht="12.75" customHeight="1" x14ac:dyDescent="0.2">
      <c r="A233" s="547" t="str">
        <f>IF('5. Contrasts'!A233="","",'5. Contrasts'!A233)</f>
        <v/>
      </c>
      <c r="B233" s="211" t="str">
        <f>IF('5. Contrasts'!B233="","",'5. Contrasts'!B233)</f>
        <v/>
      </c>
      <c r="C233" s="211" t="str">
        <f>IF('5. Contrasts'!C233="","",'5. Contrasts'!C233)</f>
        <v/>
      </c>
      <c r="D233" s="91" t="str">
        <f>IF('5. Contrasts'!D233="","",'5. Contrasts'!D233)</f>
        <v/>
      </c>
      <c r="E233" s="212" t="str">
        <f>IF('5. Contrasts'!E233="","",'5. Contrasts'!E233)</f>
        <v>vs.</v>
      </c>
      <c r="F233" s="211" t="str">
        <f>IF('5. Contrasts'!F233="","",'5. Contrasts'!F233)</f>
        <v/>
      </c>
      <c r="G233" s="93" t="str">
        <f>IF('5. Contrasts'!G233="","",'5. Contrasts'!G233)</f>
        <v/>
      </c>
      <c r="H233" s="399" t="str">
        <f>IF('5. Contrasts'!H233="","",'5. Contrasts'!H233)</f>
        <v/>
      </c>
      <c r="I233" s="211" t="str">
        <f>IF('5. Contrasts'!I233="","",'5. Contrasts'!I233)</f>
        <v/>
      </c>
      <c r="J233" s="211" t="str">
        <f>IF('5. Contrasts'!J233="","",'5. Contrasts'!J233)</f>
        <v/>
      </c>
      <c r="K233" s="211" t="str">
        <f>IF('5. Contrasts'!K233="","",'5. Contrasts'!K233)</f>
        <v/>
      </c>
      <c r="L233" s="211" t="str">
        <f>IF('5. Contrasts'!L233="","",'5. Contrasts'!L233)</f>
        <v/>
      </c>
      <c r="M233" s="211" t="str">
        <f>IF('5. Contrasts'!M233="","",'5. Contrasts'!M233)</f>
        <v/>
      </c>
      <c r="N233" s="211" t="str">
        <f>IF('5. Contrasts'!N233="","",'5. Contrasts'!N233)</f>
        <v/>
      </c>
      <c r="O233" s="211" t="str">
        <f>IF('5. Contrasts'!O233="","",'5. Contrasts'!O233)</f>
        <v/>
      </c>
      <c r="P233" s="211" t="str">
        <f>IF('5. Contrasts'!P233="","",'5. Contrasts'!P233)</f>
        <v/>
      </c>
      <c r="Q233" s="211" t="str">
        <f>IF('5. Contrasts'!Q233="","",'5. Contrasts'!Q233)</f>
        <v/>
      </c>
      <c r="R233" s="211" t="str">
        <f>IF('5. Contrasts'!R233="","",'5. Contrasts'!R233)</f>
        <v/>
      </c>
      <c r="S233" s="211" t="str">
        <f>IF('5. Contrasts'!S233="","",'5. Contrasts'!S233)</f>
        <v/>
      </c>
      <c r="T233" s="211" t="str">
        <f>IF('5. Contrasts'!T233="","",'5. Contrasts'!T233)</f>
        <v/>
      </c>
      <c r="U233" s="211" t="str">
        <f>IF('5. Contrasts'!U233="","",'5. Contrasts'!U233)</f>
        <v/>
      </c>
      <c r="V233" s="211" t="str">
        <f>IF('5. Contrasts'!V233="","",'5. Contrasts'!V233)</f>
        <v/>
      </c>
      <c r="W233" s="211" t="str">
        <f>IF('5. Contrasts'!W233="","",'5. Contrasts'!W233)</f>
        <v/>
      </c>
      <c r="X233" s="211" t="str">
        <f>IF('5. Contrasts'!X233="","",'5. Contrasts'!X233)</f>
        <v/>
      </c>
      <c r="Y233" s="211" t="str">
        <f>IF('5. Contrasts'!Y233="","",'5. Contrasts'!Y233)</f>
        <v/>
      </c>
      <c r="Z233" s="585" t="str">
        <f>IF('5. Contrasts'!Z233="","",'5. Contrasts'!Z233)</f>
        <v/>
      </c>
      <c r="AA233" s="377">
        <f t="shared" si="107"/>
        <v>9</v>
      </c>
      <c r="AC233" s="599"/>
      <c r="AD233" s="81"/>
      <c r="AE233" s="345">
        <f t="shared" si="138"/>
        <v>0</v>
      </c>
      <c r="AF233" s="81"/>
      <c r="AG233" s="81"/>
      <c r="AH233" s="81"/>
      <c r="AI233" s="81"/>
      <c r="AJ233" s="81"/>
      <c r="AK233" s="81"/>
      <c r="AL233" s="81"/>
      <c r="AM233" s="81"/>
      <c r="AN233" s="345">
        <f t="shared" si="139"/>
        <v>0</v>
      </c>
      <c r="AO233" s="345">
        <f t="shared" si="143"/>
        <v>0</v>
      </c>
      <c r="AP233" s="619" t="str">
        <f t="shared" si="140"/>
        <v/>
      </c>
      <c r="AQ233" s="400"/>
      <c r="AR233" s="599"/>
      <c r="AS233" s="81"/>
      <c r="AT233" s="345">
        <f t="shared" si="144"/>
        <v>0</v>
      </c>
      <c r="AU233" s="81"/>
      <c r="AV233" s="81"/>
      <c r="AW233" s="81"/>
      <c r="AX233" s="81"/>
      <c r="AY233" s="81"/>
      <c r="AZ233" s="81"/>
      <c r="BA233" s="81"/>
      <c r="BB233" s="81"/>
      <c r="BC233" s="345">
        <f t="shared" si="145"/>
        <v>0</v>
      </c>
      <c r="BD233" s="345">
        <f t="shared" si="146"/>
        <v>0</v>
      </c>
      <c r="BE233" s="619" t="str">
        <f t="shared" si="147"/>
        <v/>
      </c>
      <c r="BF233" s="400"/>
      <c r="BG233" s="625" t="str">
        <f t="shared" si="141"/>
        <v/>
      </c>
      <c r="BH233" s="346" t="str">
        <f t="shared" si="142"/>
        <v/>
      </c>
      <c r="BI233" s="621"/>
      <c r="BJ233" s="400"/>
      <c r="BK233" s="599"/>
      <c r="BL233" s="81"/>
      <c r="BM233" s="347">
        <f t="shared" si="148"/>
        <v>0</v>
      </c>
      <c r="BN233" s="81"/>
      <c r="BO233" s="81"/>
      <c r="BP233" s="81"/>
      <c r="BQ233" s="81"/>
      <c r="BR233" s="81"/>
      <c r="BS233" s="81"/>
      <c r="BT233" s="81"/>
      <c r="BU233" s="81"/>
      <c r="BV233" s="347">
        <f t="shared" si="149"/>
        <v>0</v>
      </c>
      <c r="BW233" s="347">
        <f t="shared" si="150"/>
        <v>0</v>
      </c>
      <c r="BX233" s="631" t="str">
        <f t="shared" si="151"/>
        <v/>
      </c>
      <c r="BY233" s="400"/>
      <c r="BZ233" s="599"/>
      <c r="CA233" s="81"/>
      <c r="CB233" s="347">
        <f t="shared" si="152"/>
        <v>0</v>
      </c>
      <c r="CC233" s="81"/>
      <c r="CD233" s="81"/>
      <c r="CE233" s="81"/>
      <c r="CF233" s="81"/>
      <c r="CG233" s="81"/>
      <c r="CH233" s="81"/>
      <c r="CI233" s="81"/>
      <c r="CJ233" s="81"/>
      <c r="CK233" s="347">
        <f t="shared" si="153"/>
        <v>0</v>
      </c>
      <c r="CL233" s="347">
        <f t="shared" si="154"/>
        <v>0</v>
      </c>
      <c r="CM233" s="631" t="str">
        <f t="shared" si="155"/>
        <v/>
      </c>
      <c r="CN233" s="400"/>
      <c r="CO233" s="634" t="str">
        <f t="shared" si="156"/>
        <v/>
      </c>
      <c r="CP233" s="631" t="str">
        <f t="shared" si="157"/>
        <v/>
      </c>
    </row>
    <row r="234" spans="1:94" s="378" customFormat="1" ht="12.75" customHeight="1" x14ac:dyDescent="0.2">
      <c r="A234" s="547" t="str">
        <f>IF('5. Contrasts'!A234="","",'5. Contrasts'!A234)</f>
        <v/>
      </c>
      <c r="B234" s="211" t="str">
        <f>IF('5. Contrasts'!B234="","",'5. Contrasts'!B234)</f>
        <v/>
      </c>
      <c r="C234" s="211" t="str">
        <f>IF('5. Contrasts'!C234="","",'5. Contrasts'!C234)</f>
        <v/>
      </c>
      <c r="D234" s="91" t="str">
        <f>IF('5. Contrasts'!D234="","",'5. Contrasts'!D234)</f>
        <v/>
      </c>
      <c r="E234" s="212" t="str">
        <f>IF('5. Contrasts'!E234="","",'5. Contrasts'!E234)</f>
        <v>vs.</v>
      </c>
      <c r="F234" s="211" t="str">
        <f>IF('5. Contrasts'!F234="","",'5. Contrasts'!F234)</f>
        <v/>
      </c>
      <c r="G234" s="93" t="str">
        <f>IF('5. Contrasts'!G234="","",'5. Contrasts'!G234)</f>
        <v/>
      </c>
      <c r="H234" s="399" t="str">
        <f>IF('5. Contrasts'!H234="","",'5. Contrasts'!H234)</f>
        <v/>
      </c>
      <c r="I234" s="211" t="str">
        <f>IF('5. Contrasts'!I234="","",'5. Contrasts'!I234)</f>
        <v/>
      </c>
      <c r="J234" s="211" t="str">
        <f>IF('5. Contrasts'!J234="","",'5. Contrasts'!J234)</f>
        <v/>
      </c>
      <c r="K234" s="211" t="str">
        <f>IF('5. Contrasts'!K234="","",'5. Contrasts'!K234)</f>
        <v/>
      </c>
      <c r="L234" s="211" t="str">
        <f>IF('5. Contrasts'!L234="","",'5. Contrasts'!L234)</f>
        <v/>
      </c>
      <c r="M234" s="211" t="str">
        <f>IF('5. Contrasts'!M234="","",'5. Contrasts'!M234)</f>
        <v/>
      </c>
      <c r="N234" s="211" t="str">
        <f>IF('5. Contrasts'!N234="","",'5. Contrasts'!N234)</f>
        <v/>
      </c>
      <c r="O234" s="211" t="str">
        <f>IF('5. Contrasts'!O234="","",'5. Contrasts'!O234)</f>
        <v/>
      </c>
      <c r="P234" s="211" t="str">
        <f>IF('5. Contrasts'!P234="","",'5. Contrasts'!P234)</f>
        <v/>
      </c>
      <c r="Q234" s="211" t="str">
        <f>IF('5. Contrasts'!Q234="","",'5. Contrasts'!Q234)</f>
        <v/>
      </c>
      <c r="R234" s="211" t="str">
        <f>IF('5. Contrasts'!R234="","",'5. Contrasts'!R234)</f>
        <v/>
      </c>
      <c r="S234" s="211" t="str">
        <f>IF('5. Contrasts'!S234="","",'5. Contrasts'!S234)</f>
        <v/>
      </c>
      <c r="T234" s="211" t="str">
        <f>IF('5. Contrasts'!T234="","",'5. Contrasts'!T234)</f>
        <v/>
      </c>
      <c r="U234" s="211" t="str">
        <f>IF('5. Contrasts'!U234="","",'5. Contrasts'!U234)</f>
        <v/>
      </c>
      <c r="V234" s="211" t="str">
        <f>IF('5. Contrasts'!V234="","",'5. Contrasts'!V234)</f>
        <v/>
      </c>
      <c r="W234" s="211" t="str">
        <f>IF('5. Contrasts'!W234="","",'5. Contrasts'!W234)</f>
        <v/>
      </c>
      <c r="X234" s="211" t="str">
        <f>IF('5. Contrasts'!X234="","",'5. Contrasts'!X234)</f>
        <v/>
      </c>
      <c r="Y234" s="211" t="str">
        <f>IF('5. Contrasts'!Y234="","",'5. Contrasts'!Y234)</f>
        <v/>
      </c>
      <c r="Z234" s="585" t="str">
        <f>IF('5. Contrasts'!Z234="","",'5. Contrasts'!Z234)</f>
        <v/>
      </c>
      <c r="AA234" s="377">
        <f t="shared" ref="AA234:AA297" si="158">AA207+1</f>
        <v>9</v>
      </c>
      <c r="AC234" s="599"/>
      <c r="AD234" s="81"/>
      <c r="AE234" s="345">
        <f t="shared" si="138"/>
        <v>0</v>
      </c>
      <c r="AF234" s="81"/>
      <c r="AG234" s="81"/>
      <c r="AH234" s="81"/>
      <c r="AI234" s="81"/>
      <c r="AJ234" s="81"/>
      <c r="AK234" s="81"/>
      <c r="AL234" s="81"/>
      <c r="AM234" s="81"/>
      <c r="AN234" s="345">
        <f t="shared" si="139"/>
        <v>0</v>
      </c>
      <c r="AO234" s="345">
        <f t="shared" si="143"/>
        <v>0</v>
      </c>
      <c r="AP234" s="619" t="str">
        <f t="shared" si="140"/>
        <v/>
      </c>
      <c r="AQ234" s="400"/>
      <c r="AR234" s="599"/>
      <c r="AS234" s="81"/>
      <c r="AT234" s="345">
        <f t="shared" si="144"/>
        <v>0</v>
      </c>
      <c r="AU234" s="81"/>
      <c r="AV234" s="81"/>
      <c r="AW234" s="81"/>
      <c r="AX234" s="81"/>
      <c r="AY234" s="81"/>
      <c r="AZ234" s="81"/>
      <c r="BA234" s="81"/>
      <c r="BB234" s="81"/>
      <c r="BC234" s="345">
        <f t="shared" si="145"/>
        <v>0</v>
      </c>
      <c r="BD234" s="345">
        <f t="shared" si="146"/>
        <v>0</v>
      </c>
      <c r="BE234" s="619" t="str">
        <f t="shared" si="147"/>
        <v/>
      </c>
      <c r="BF234" s="400"/>
      <c r="BG234" s="625" t="str">
        <f t="shared" si="141"/>
        <v/>
      </c>
      <c r="BH234" s="346" t="str">
        <f t="shared" si="142"/>
        <v/>
      </c>
      <c r="BI234" s="621"/>
      <c r="BJ234" s="400"/>
      <c r="BK234" s="599"/>
      <c r="BL234" s="81"/>
      <c r="BM234" s="347">
        <f t="shared" si="148"/>
        <v>0</v>
      </c>
      <c r="BN234" s="81"/>
      <c r="BO234" s="81"/>
      <c r="BP234" s="81"/>
      <c r="BQ234" s="81"/>
      <c r="BR234" s="81"/>
      <c r="BS234" s="81"/>
      <c r="BT234" s="81"/>
      <c r="BU234" s="81"/>
      <c r="BV234" s="347">
        <f t="shared" si="149"/>
        <v>0</v>
      </c>
      <c r="BW234" s="347">
        <f t="shared" si="150"/>
        <v>0</v>
      </c>
      <c r="BX234" s="631" t="str">
        <f t="shared" si="151"/>
        <v/>
      </c>
      <c r="BY234" s="400"/>
      <c r="BZ234" s="599"/>
      <c r="CA234" s="81"/>
      <c r="CB234" s="347">
        <f t="shared" si="152"/>
        <v>0</v>
      </c>
      <c r="CC234" s="81"/>
      <c r="CD234" s="81"/>
      <c r="CE234" s="81"/>
      <c r="CF234" s="81"/>
      <c r="CG234" s="81"/>
      <c r="CH234" s="81"/>
      <c r="CI234" s="81"/>
      <c r="CJ234" s="81"/>
      <c r="CK234" s="347">
        <f t="shared" si="153"/>
        <v>0</v>
      </c>
      <c r="CL234" s="347">
        <f t="shared" si="154"/>
        <v>0</v>
      </c>
      <c r="CM234" s="631" t="str">
        <f t="shared" si="155"/>
        <v/>
      </c>
      <c r="CN234" s="400"/>
      <c r="CO234" s="634" t="str">
        <f t="shared" si="156"/>
        <v/>
      </c>
      <c r="CP234" s="631" t="str">
        <f t="shared" si="157"/>
        <v/>
      </c>
    </row>
    <row r="235" spans="1:94" s="378" customFormat="1" ht="12.75" customHeight="1" x14ac:dyDescent="0.2">
      <c r="A235" s="547" t="str">
        <f>IF('5. Contrasts'!A235="","",'5. Contrasts'!A235)</f>
        <v/>
      </c>
      <c r="B235" s="211" t="str">
        <f>IF('5. Contrasts'!B235="","",'5. Contrasts'!B235)</f>
        <v/>
      </c>
      <c r="C235" s="211" t="str">
        <f>IF('5. Contrasts'!C235="","",'5. Contrasts'!C235)</f>
        <v/>
      </c>
      <c r="D235" s="91" t="str">
        <f>IF('5. Contrasts'!D235="","",'5. Contrasts'!D235)</f>
        <v/>
      </c>
      <c r="E235" s="212" t="str">
        <f>IF('5. Contrasts'!E235="","",'5. Contrasts'!E235)</f>
        <v>vs.</v>
      </c>
      <c r="F235" s="211" t="str">
        <f>IF('5. Contrasts'!F235="","",'5. Contrasts'!F235)</f>
        <v/>
      </c>
      <c r="G235" s="93" t="str">
        <f>IF('5. Contrasts'!G235="","",'5. Contrasts'!G235)</f>
        <v/>
      </c>
      <c r="H235" s="399" t="str">
        <f>IF('5. Contrasts'!H235="","",'5. Contrasts'!H235)</f>
        <v/>
      </c>
      <c r="I235" s="211" t="str">
        <f>IF('5. Contrasts'!I235="","",'5. Contrasts'!I235)</f>
        <v/>
      </c>
      <c r="J235" s="211" t="str">
        <f>IF('5. Contrasts'!J235="","",'5. Contrasts'!J235)</f>
        <v/>
      </c>
      <c r="K235" s="211" t="str">
        <f>IF('5. Contrasts'!K235="","",'5. Contrasts'!K235)</f>
        <v/>
      </c>
      <c r="L235" s="211" t="str">
        <f>IF('5. Contrasts'!L235="","",'5. Contrasts'!L235)</f>
        <v/>
      </c>
      <c r="M235" s="211" t="str">
        <f>IF('5. Contrasts'!M235="","",'5. Contrasts'!M235)</f>
        <v/>
      </c>
      <c r="N235" s="211" t="str">
        <f>IF('5. Contrasts'!N235="","",'5. Contrasts'!N235)</f>
        <v/>
      </c>
      <c r="O235" s="211" t="str">
        <f>IF('5. Contrasts'!O235="","",'5. Contrasts'!O235)</f>
        <v/>
      </c>
      <c r="P235" s="211" t="str">
        <f>IF('5. Contrasts'!P235="","",'5. Contrasts'!P235)</f>
        <v/>
      </c>
      <c r="Q235" s="211" t="str">
        <f>IF('5. Contrasts'!Q235="","",'5. Contrasts'!Q235)</f>
        <v/>
      </c>
      <c r="R235" s="211" t="str">
        <f>IF('5. Contrasts'!R235="","",'5. Contrasts'!R235)</f>
        <v/>
      </c>
      <c r="S235" s="211" t="str">
        <f>IF('5. Contrasts'!S235="","",'5. Contrasts'!S235)</f>
        <v/>
      </c>
      <c r="T235" s="211" t="str">
        <f>IF('5. Contrasts'!T235="","",'5. Contrasts'!T235)</f>
        <v/>
      </c>
      <c r="U235" s="211" t="str">
        <f>IF('5. Contrasts'!U235="","",'5. Contrasts'!U235)</f>
        <v/>
      </c>
      <c r="V235" s="211" t="str">
        <f>IF('5. Contrasts'!V235="","",'5. Contrasts'!V235)</f>
        <v/>
      </c>
      <c r="W235" s="211" t="str">
        <f>IF('5. Contrasts'!W235="","",'5. Contrasts'!W235)</f>
        <v/>
      </c>
      <c r="X235" s="211" t="str">
        <f>IF('5. Contrasts'!X235="","",'5. Contrasts'!X235)</f>
        <v/>
      </c>
      <c r="Y235" s="211" t="str">
        <f>IF('5. Contrasts'!Y235="","",'5. Contrasts'!Y235)</f>
        <v/>
      </c>
      <c r="Z235" s="585" t="str">
        <f>IF('5. Contrasts'!Z235="","",'5. Contrasts'!Z235)</f>
        <v/>
      </c>
      <c r="AA235" s="377">
        <f t="shared" si="158"/>
        <v>9</v>
      </c>
      <c r="AC235" s="599"/>
      <c r="AD235" s="81"/>
      <c r="AE235" s="345">
        <f t="shared" si="138"/>
        <v>0</v>
      </c>
      <c r="AF235" s="81"/>
      <c r="AG235" s="81"/>
      <c r="AH235" s="81"/>
      <c r="AI235" s="81"/>
      <c r="AJ235" s="81"/>
      <c r="AK235" s="81"/>
      <c r="AL235" s="81"/>
      <c r="AM235" s="81"/>
      <c r="AN235" s="345">
        <f t="shared" si="139"/>
        <v>0</v>
      </c>
      <c r="AO235" s="345">
        <f t="shared" si="143"/>
        <v>0</v>
      </c>
      <c r="AP235" s="619" t="str">
        <f t="shared" si="140"/>
        <v/>
      </c>
      <c r="AQ235" s="400"/>
      <c r="AR235" s="599"/>
      <c r="AS235" s="81"/>
      <c r="AT235" s="345">
        <f t="shared" si="144"/>
        <v>0</v>
      </c>
      <c r="AU235" s="81"/>
      <c r="AV235" s="81"/>
      <c r="AW235" s="81"/>
      <c r="AX235" s="81"/>
      <c r="AY235" s="81"/>
      <c r="AZ235" s="81"/>
      <c r="BA235" s="81"/>
      <c r="BB235" s="81"/>
      <c r="BC235" s="345">
        <f t="shared" si="145"/>
        <v>0</v>
      </c>
      <c r="BD235" s="345">
        <f t="shared" si="146"/>
        <v>0</v>
      </c>
      <c r="BE235" s="619" t="str">
        <f t="shared" si="147"/>
        <v/>
      </c>
      <c r="BF235" s="400"/>
      <c r="BG235" s="625" t="str">
        <f t="shared" si="141"/>
        <v/>
      </c>
      <c r="BH235" s="346" t="str">
        <f t="shared" si="142"/>
        <v/>
      </c>
      <c r="BI235" s="621"/>
      <c r="BJ235" s="400"/>
      <c r="BK235" s="599"/>
      <c r="BL235" s="81"/>
      <c r="BM235" s="347">
        <f t="shared" si="148"/>
        <v>0</v>
      </c>
      <c r="BN235" s="81"/>
      <c r="BO235" s="81"/>
      <c r="BP235" s="81"/>
      <c r="BQ235" s="81"/>
      <c r="BR235" s="81"/>
      <c r="BS235" s="81"/>
      <c r="BT235" s="81"/>
      <c r="BU235" s="81"/>
      <c r="BV235" s="347">
        <f t="shared" si="149"/>
        <v>0</v>
      </c>
      <c r="BW235" s="347">
        <f t="shared" si="150"/>
        <v>0</v>
      </c>
      <c r="BX235" s="631" t="str">
        <f t="shared" si="151"/>
        <v/>
      </c>
      <c r="BY235" s="400"/>
      <c r="BZ235" s="599"/>
      <c r="CA235" s="81"/>
      <c r="CB235" s="347">
        <f t="shared" si="152"/>
        <v>0</v>
      </c>
      <c r="CC235" s="81"/>
      <c r="CD235" s="81"/>
      <c r="CE235" s="81"/>
      <c r="CF235" s="81"/>
      <c r="CG235" s="81"/>
      <c r="CH235" s="81"/>
      <c r="CI235" s="81"/>
      <c r="CJ235" s="81"/>
      <c r="CK235" s="347">
        <f t="shared" si="153"/>
        <v>0</v>
      </c>
      <c r="CL235" s="347">
        <f t="shared" si="154"/>
        <v>0</v>
      </c>
      <c r="CM235" s="631" t="str">
        <f t="shared" si="155"/>
        <v/>
      </c>
      <c r="CN235" s="400"/>
      <c r="CO235" s="634" t="str">
        <f t="shared" si="156"/>
        <v/>
      </c>
      <c r="CP235" s="631" t="str">
        <f t="shared" si="157"/>
        <v/>
      </c>
    </row>
    <row r="236" spans="1:94" s="378" customFormat="1" ht="12.75" customHeight="1" x14ac:dyDescent="0.2">
      <c r="A236" s="547" t="str">
        <f>IF('5. Contrasts'!A236="","",'5. Contrasts'!A236)</f>
        <v/>
      </c>
      <c r="B236" s="211" t="str">
        <f>IF('5. Contrasts'!B236="","",'5. Contrasts'!B236)</f>
        <v/>
      </c>
      <c r="C236" s="211" t="str">
        <f>IF('5. Contrasts'!C236="","",'5. Contrasts'!C236)</f>
        <v/>
      </c>
      <c r="D236" s="91" t="str">
        <f>IF('5. Contrasts'!D236="","",'5. Contrasts'!D236)</f>
        <v/>
      </c>
      <c r="E236" s="212" t="str">
        <f>IF('5. Contrasts'!E236="","",'5. Contrasts'!E236)</f>
        <v>vs.</v>
      </c>
      <c r="F236" s="211" t="str">
        <f>IF('5. Contrasts'!F236="","",'5. Contrasts'!F236)</f>
        <v/>
      </c>
      <c r="G236" s="93" t="str">
        <f>IF('5. Contrasts'!G236="","",'5. Contrasts'!G236)</f>
        <v/>
      </c>
      <c r="H236" s="399" t="str">
        <f>IF('5. Contrasts'!H236="","",'5. Contrasts'!H236)</f>
        <v/>
      </c>
      <c r="I236" s="211" t="str">
        <f>IF('5. Contrasts'!I236="","",'5. Contrasts'!I236)</f>
        <v/>
      </c>
      <c r="J236" s="211" t="str">
        <f>IF('5. Contrasts'!J236="","",'5. Contrasts'!J236)</f>
        <v/>
      </c>
      <c r="K236" s="211" t="str">
        <f>IF('5. Contrasts'!K236="","",'5. Contrasts'!K236)</f>
        <v/>
      </c>
      <c r="L236" s="211" t="str">
        <f>IF('5. Contrasts'!L236="","",'5. Contrasts'!L236)</f>
        <v/>
      </c>
      <c r="M236" s="211" t="str">
        <f>IF('5. Contrasts'!M236="","",'5. Contrasts'!M236)</f>
        <v/>
      </c>
      <c r="N236" s="211" t="str">
        <f>IF('5. Contrasts'!N236="","",'5. Contrasts'!N236)</f>
        <v/>
      </c>
      <c r="O236" s="211" t="str">
        <f>IF('5. Contrasts'!O236="","",'5. Contrasts'!O236)</f>
        <v/>
      </c>
      <c r="P236" s="211" t="str">
        <f>IF('5. Contrasts'!P236="","",'5. Contrasts'!P236)</f>
        <v/>
      </c>
      <c r="Q236" s="211" t="str">
        <f>IF('5. Contrasts'!Q236="","",'5. Contrasts'!Q236)</f>
        <v/>
      </c>
      <c r="R236" s="211" t="str">
        <f>IF('5. Contrasts'!R236="","",'5. Contrasts'!R236)</f>
        <v/>
      </c>
      <c r="S236" s="211" t="str">
        <f>IF('5. Contrasts'!S236="","",'5. Contrasts'!S236)</f>
        <v/>
      </c>
      <c r="T236" s="211" t="str">
        <f>IF('5. Contrasts'!T236="","",'5. Contrasts'!T236)</f>
        <v/>
      </c>
      <c r="U236" s="211" t="str">
        <f>IF('5. Contrasts'!U236="","",'5. Contrasts'!U236)</f>
        <v/>
      </c>
      <c r="V236" s="211" t="str">
        <f>IF('5. Contrasts'!V236="","",'5. Contrasts'!V236)</f>
        <v/>
      </c>
      <c r="W236" s="211" t="str">
        <f>IF('5. Contrasts'!W236="","",'5. Contrasts'!W236)</f>
        <v/>
      </c>
      <c r="X236" s="211" t="str">
        <f>IF('5. Contrasts'!X236="","",'5. Contrasts'!X236)</f>
        <v/>
      </c>
      <c r="Y236" s="211" t="str">
        <f>IF('5. Contrasts'!Y236="","",'5. Contrasts'!Y236)</f>
        <v/>
      </c>
      <c r="Z236" s="585" t="str">
        <f>IF('5. Contrasts'!Z236="","",'5. Contrasts'!Z236)</f>
        <v/>
      </c>
      <c r="AA236" s="377">
        <f t="shared" si="158"/>
        <v>9</v>
      </c>
      <c r="AC236" s="599"/>
      <c r="AD236" s="81"/>
      <c r="AE236" s="345">
        <f t="shared" si="138"/>
        <v>0</v>
      </c>
      <c r="AF236" s="81"/>
      <c r="AG236" s="81"/>
      <c r="AH236" s="81"/>
      <c r="AI236" s="81"/>
      <c r="AJ236" s="81"/>
      <c r="AK236" s="81"/>
      <c r="AL236" s="81"/>
      <c r="AM236" s="81"/>
      <c r="AN236" s="345">
        <f t="shared" si="139"/>
        <v>0</v>
      </c>
      <c r="AO236" s="345">
        <f t="shared" si="143"/>
        <v>0</v>
      </c>
      <c r="AP236" s="619" t="str">
        <f t="shared" si="140"/>
        <v/>
      </c>
      <c r="AQ236" s="400"/>
      <c r="AR236" s="599"/>
      <c r="AS236" s="81"/>
      <c r="AT236" s="345">
        <f t="shared" si="144"/>
        <v>0</v>
      </c>
      <c r="AU236" s="81"/>
      <c r="AV236" s="81"/>
      <c r="AW236" s="81"/>
      <c r="AX236" s="81"/>
      <c r="AY236" s="81"/>
      <c r="AZ236" s="81"/>
      <c r="BA236" s="81"/>
      <c r="BB236" s="81"/>
      <c r="BC236" s="345">
        <f t="shared" si="145"/>
        <v>0</v>
      </c>
      <c r="BD236" s="345">
        <f t="shared" si="146"/>
        <v>0</v>
      </c>
      <c r="BE236" s="619" t="str">
        <f t="shared" si="147"/>
        <v/>
      </c>
      <c r="BF236" s="400"/>
      <c r="BG236" s="625" t="str">
        <f t="shared" si="141"/>
        <v/>
      </c>
      <c r="BH236" s="346" t="str">
        <f t="shared" si="142"/>
        <v/>
      </c>
      <c r="BI236" s="621"/>
      <c r="BJ236" s="400"/>
      <c r="BK236" s="599"/>
      <c r="BL236" s="81"/>
      <c r="BM236" s="347">
        <f t="shared" si="148"/>
        <v>0</v>
      </c>
      <c r="BN236" s="81"/>
      <c r="BO236" s="81"/>
      <c r="BP236" s="81"/>
      <c r="BQ236" s="81"/>
      <c r="BR236" s="81"/>
      <c r="BS236" s="81"/>
      <c r="BT236" s="81"/>
      <c r="BU236" s="81"/>
      <c r="BV236" s="347">
        <f t="shared" si="149"/>
        <v>0</v>
      </c>
      <c r="BW236" s="347">
        <f t="shared" si="150"/>
        <v>0</v>
      </c>
      <c r="BX236" s="631" t="str">
        <f t="shared" si="151"/>
        <v/>
      </c>
      <c r="BY236" s="400"/>
      <c r="BZ236" s="599"/>
      <c r="CA236" s="81"/>
      <c r="CB236" s="347">
        <f t="shared" si="152"/>
        <v>0</v>
      </c>
      <c r="CC236" s="81"/>
      <c r="CD236" s="81"/>
      <c r="CE236" s="81"/>
      <c r="CF236" s="81"/>
      <c r="CG236" s="81"/>
      <c r="CH236" s="81"/>
      <c r="CI236" s="81"/>
      <c r="CJ236" s="81"/>
      <c r="CK236" s="347">
        <f t="shared" si="153"/>
        <v>0</v>
      </c>
      <c r="CL236" s="347">
        <f t="shared" si="154"/>
        <v>0</v>
      </c>
      <c r="CM236" s="631" t="str">
        <f t="shared" si="155"/>
        <v/>
      </c>
      <c r="CN236" s="400"/>
      <c r="CO236" s="634" t="str">
        <f t="shared" si="156"/>
        <v/>
      </c>
      <c r="CP236" s="631" t="str">
        <f t="shared" si="157"/>
        <v/>
      </c>
    </row>
    <row r="237" spans="1:94" s="378" customFormat="1" ht="12.75" customHeight="1" x14ac:dyDescent="0.2">
      <c r="A237" s="547" t="str">
        <f>IF('5. Contrasts'!A237="","",'5. Contrasts'!A237)</f>
        <v/>
      </c>
      <c r="B237" s="211" t="str">
        <f>IF('5. Contrasts'!B237="","",'5. Contrasts'!B237)</f>
        <v/>
      </c>
      <c r="C237" s="211" t="str">
        <f>IF('5. Contrasts'!C237="","",'5. Contrasts'!C237)</f>
        <v/>
      </c>
      <c r="D237" s="91" t="str">
        <f>IF('5. Contrasts'!D237="","",'5. Contrasts'!D237)</f>
        <v/>
      </c>
      <c r="E237" s="212" t="str">
        <f>IF('5. Contrasts'!E237="","",'5. Contrasts'!E237)</f>
        <v>vs.</v>
      </c>
      <c r="F237" s="211" t="str">
        <f>IF('5. Contrasts'!F237="","",'5. Contrasts'!F237)</f>
        <v/>
      </c>
      <c r="G237" s="93" t="str">
        <f>IF('5. Contrasts'!G237="","",'5. Contrasts'!G237)</f>
        <v/>
      </c>
      <c r="H237" s="399" t="str">
        <f>IF('5. Contrasts'!H237="","",'5. Contrasts'!H237)</f>
        <v/>
      </c>
      <c r="I237" s="211" t="str">
        <f>IF('5. Contrasts'!I237="","",'5. Contrasts'!I237)</f>
        <v/>
      </c>
      <c r="J237" s="211" t="str">
        <f>IF('5. Contrasts'!J237="","",'5. Contrasts'!J237)</f>
        <v/>
      </c>
      <c r="K237" s="211" t="str">
        <f>IF('5. Contrasts'!K237="","",'5. Contrasts'!K237)</f>
        <v/>
      </c>
      <c r="L237" s="211" t="str">
        <f>IF('5. Contrasts'!L237="","",'5. Contrasts'!L237)</f>
        <v/>
      </c>
      <c r="M237" s="211" t="str">
        <f>IF('5. Contrasts'!M237="","",'5. Contrasts'!M237)</f>
        <v/>
      </c>
      <c r="N237" s="211" t="str">
        <f>IF('5. Contrasts'!N237="","",'5. Contrasts'!N237)</f>
        <v/>
      </c>
      <c r="O237" s="211" t="str">
        <f>IF('5. Contrasts'!O237="","",'5. Contrasts'!O237)</f>
        <v/>
      </c>
      <c r="P237" s="211" t="str">
        <f>IF('5. Contrasts'!P237="","",'5. Contrasts'!P237)</f>
        <v/>
      </c>
      <c r="Q237" s="211" t="str">
        <f>IF('5. Contrasts'!Q237="","",'5. Contrasts'!Q237)</f>
        <v/>
      </c>
      <c r="R237" s="211" t="str">
        <f>IF('5. Contrasts'!R237="","",'5. Contrasts'!R237)</f>
        <v/>
      </c>
      <c r="S237" s="211" t="str">
        <f>IF('5. Contrasts'!S237="","",'5. Contrasts'!S237)</f>
        <v/>
      </c>
      <c r="T237" s="211" t="str">
        <f>IF('5. Contrasts'!T237="","",'5. Contrasts'!T237)</f>
        <v/>
      </c>
      <c r="U237" s="211" t="str">
        <f>IF('5. Contrasts'!U237="","",'5. Contrasts'!U237)</f>
        <v/>
      </c>
      <c r="V237" s="211" t="str">
        <f>IF('5. Contrasts'!V237="","",'5. Contrasts'!V237)</f>
        <v/>
      </c>
      <c r="W237" s="211" t="str">
        <f>IF('5. Contrasts'!W237="","",'5. Contrasts'!W237)</f>
        <v/>
      </c>
      <c r="X237" s="211" t="str">
        <f>IF('5. Contrasts'!X237="","",'5. Contrasts'!X237)</f>
        <v/>
      </c>
      <c r="Y237" s="211" t="str">
        <f>IF('5. Contrasts'!Y237="","",'5. Contrasts'!Y237)</f>
        <v/>
      </c>
      <c r="Z237" s="585" t="str">
        <f>IF('5. Contrasts'!Z237="","",'5. Contrasts'!Z237)</f>
        <v/>
      </c>
      <c r="AA237" s="377">
        <f t="shared" si="158"/>
        <v>9</v>
      </c>
      <c r="AC237" s="599"/>
      <c r="AD237" s="81"/>
      <c r="AE237" s="345">
        <f t="shared" si="138"/>
        <v>0</v>
      </c>
      <c r="AF237" s="81"/>
      <c r="AG237" s="81"/>
      <c r="AH237" s="81"/>
      <c r="AI237" s="81"/>
      <c r="AJ237" s="81"/>
      <c r="AK237" s="81"/>
      <c r="AL237" s="81"/>
      <c r="AM237" s="81"/>
      <c r="AN237" s="345">
        <f t="shared" si="139"/>
        <v>0</v>
      </c>
      <c r="AO237" s="345">
        <f t="shared" si="143"/>
        <v>0</v>
      </c>
      <c r="AP237" s="619" t="str">
        <f t="shared" si="140"/>
        <v/>
      </c>
      <c r="AQ237" s="400"/>
      <c r="AR237" s="599"/>
      <c r="AS237" s="81"/>
      <c r="AT237" s="345">
        <f t="shared" si="144"/>
        <v>0</v>
      </c>
      <c r="AU237" s="81"/>
      <c r="AV237" s="81"/>
      <c r="AW237" s="81"/>
      <c r="AX237" s="81"/>
      <c r="AY237" s="81"/>
      <c r="AZ237" s="81"/>
      <c r="BA237" s="81"/>
      <c r="BB237" s="81"/>
      <c r="BC237" s="345">
        <f t="shared" si="145"/>
        <v>0</v>
      </c>
      <c r="BD237" s="345">
        <f t="shared" si="146"/>
        <v>0</v>
      </c>
      <c r="BE237" s="619" t="str">
        <f t="shared" si="147"/>
        <v/>
      </c>
      <c r="BF237" s="400"/>
      <c r="BG237" s="625" t="str">
        <f t="shared" si="141"/>
        <v/>
      </c>
      <c r="BH237" s="346" t="str">
        <f t="shared" si="142"/>
        <v/>
      </c>
      <c r="BI237" s="621"/>
      <c r="BJ237" s="400"/>
      <c r="BK237" s="599"/>
      <c r="BL237" s="81"/>
      <c r="BM237" s="347">
        <f t="shared" si="148"/>
        <v>0</v>
      </c>
      <c r="BN237" s="81"/>
      <c r="BO237" s="81"/>
      <c r="BP237" s="81"/>
      <c r="BQ237" s="81"/>
      <c r="BR237" s="81"/>
      <c r="BS237" s="81"/>
      <c r="BT237" s="81"/>
      <c r="BU237" s="81"/>
      <c r="BV237" s="347">
        <f t="shared" si="149"/>
        <v>0</v>
      </c>
      <c r="BW237" s="347">
        <f t="shared" si="150"/>
        <v>0</v>
      </c>
      <c r="BX237" s="631" t="str">
        <f t="shared" si="151"/>
        <v/>
      </c>
      <c r="BY237" s="400"/>
      <c r="BZ237" s="599"/>
      <c r="CA237" s="81"/>
      <c r="CB237" s="347">
        <f t="shared" si="152"/>
        <v>0</v>
      </c>
      <c r="CC237" s="81"/>
      <c r="CD237" s="81"/>
      <c r="CE237" s="81"/>
      <c r="CF237" s="81"/>
      <c r="CG237" s="81"/>
      <c r="CH237" s="81"/>
      <c r="CI237" s="81"/>
      <c r="CJ237" s="81"/>
      <c r="CK237" s="347">
        <f t="shared" si="153"/>
        <v>0</v>
      </c>
      <c r="CL237" s="347">
        <f t="shared" si="154"/>
        <v>0</v>
      </c>
      <c r="CM237" s="631" t="str">
        <f t="shared" si="155"/>
        <v/>
      </c>
      <c r="CN237" s="400"/>
      <c r="CO237" s="634" t="str">
        <f t="shared" si="156"/>
        <v/>
      </c>
      <c r="CP237" s="631" t="str">
        <f t="shared" si="157"/>
        <v/>
      </c>
    </row>
    <row r="238" spans="1:94" s="378" customFormat="1" ht="12.75" customHeight="1" x14ac:dyDescent="0.2">
      <c r="A238" s="547" t="str">
        <f>IF('5. Contrasts'!A238="","",'5. Contrasts'!A238)</f>
        <v/>
      </c>
      <c r="B238" s="211" t="str">
        <f>IF('5. Contrasts'!B238="","",'5. Contrasts'!B238)</f>
        <v/>
      </c>
      <c r="C238" s="211" t="str">
        <f>IF('5. Contrasts'!C238="","",'5. Contrasts'!C238)</f>
        <v/>
      </c>
      <c r="D238" s="91" t="str">
        <f>IF('5. Contrasts'!D238="","",'5. Contrasts'!D238)</f>
        <v/>
      </c>
      <c r="E238" s="212" t="str">
        <f>IF('5. Contrasts'!E238="","",'5. Contrasts'!E238)</f>
        <v>vs.</v>
      </c>
      <c r="F238" s="211" t="str">
        <f>IF('5. Contrasts'!F238="","",'5. Contrasts'!F238)</f>
        <v/>
      </c>
      <c r="G238" s="93" t="str">
        <f>IF('5. Contrasts'!G238="","",'5. Contrasts'!G238)</f>
        <v/>
      </c>
      <c r="H238" s="399" t="str">
        <f>IF('5. Contrasts'!H238="","",'5. Contrasts'!H238)</f>
        <v/>
      </c>
      <c r="I238" s="211" t="str">
        <f>IF('5. Contrasts'!I238="","",'5. Contrasts'!I238)</f>
        <v/>
      </c>
      <c r="J238" s="211" t="str">
        <f>IF('5. Contrasts'!J238="","",'5. Contrasts'!J238)</f>
        <v/>
      </c>
      <c r="K238" s="211" t="str">
        <f>IF('5. Contrasts'!K238="","",'5. Contrasts'!K238)</f>
        <v/>
      </c>
      <c r="L238" s="211" t="str">
        <f>IF('5. Contrasts'!L238="","",'5. Contrasts'!L238)</f>
        <v/>
      </c>
      <c r="M238" s="211" t="str">
        <f>IF('5. Contrasts'!M238="","",'5. Contrasts'!M238)</f>
        <v/>
      </c>
      <c r="N238" s="211" t="str">
        <f>IF('5. Contrasts'!N238="","",'5. Contrasts'!N238)</f>
        <v/>
      </c>
      <c r="O238" s="211" t="str">
        <f>IF('5. Contrasts'!O238="","",'5. Contrasts'!O238)</f>
        <v/>
      </c>
      <c r="P238" s="211" t="str">
        <f>IF('5. Contrasts'!P238="","",'5. Contrasts'!P238)</f>
        <v/>
      </c>
      <c r="Q238" s="211" t="str">
        <f>IF('5. Contrasts'!Q238="","",'5. Contrasts'!Q238)</f>
        <v/>
      </c>
      <c r="R238" s="211" t="str">
        <f>IF('5. Contrasts'!R238="","",'5. Contrasts'!R238)</f>
        <v/>
      </c>
      <c r="S238" s="211" t="str">
        <f>IF('5. Contrasts'!S238="","",'5. Contrasts'!S238)</f>
        <v/>
      </c>
      <c r="T238" s="211" t="str">
        <f>IF('5. Contrasts'!T238="","",'5. Contrasts'!T238)</f>
        <v/>
      </c>
      <c r="U238" s="211" t="str">
        <f>IF('5. Contrasts'!U238="","",'5. Contrasts'!U238)</f>
        <v/>
      </c>
      <c r="V238" s="211" t="str">
        <f>IF('5. Contrasts'!V238="","",'5. Contrasts'!V238)</f>
        <v/>
      </c>
      <c r="W238" s="211" t="str">
        <f>IF('5. Contrasts'!W238="","",'5. Contrasts'!W238)</f>
        <v/>
      </c>
      <c r="X238" s="211" t="str">
        <f>IF('5. Contrasts'!X238="","",'5. Contrasts'!X238)</f>
        <v/>
      </c>
      <c r="Y238" s="211" t="str">
        <f>IF('5. Contrasts'!Y238="","",'5. Contrasts'!Y238)</f>
        <v/>
      </c>
      <c r="Z238" s="585" t="str">
        <f>IF('5. Contrasts'!Z238="","",'5. Contrasts'!Z238)</f>
        <v/>
      </c>
      <c r="AA238" s="377">
        <f t="shared" si="158"/>
        <v>9</v>
      </c>
      <c r="AC238" s="599"/>
      <c r="AD238" s="81"/>
      <c r="AE238" s="345">
        <f t="shared" si="138"/>
        <v>0</v>
      </c>
      <c r="AF238" s="81"/>
      <c r="AG238" s="81"/>
      <c r="AH238" s="81"/>
      <c r="AI238" s="81"/>
      <c r="AJ238" s="81"/>
      <c r="AK238" s="81"/>
      <c r="AL238" s="81"/>
      <c r="AM238" s="81"/>
      <c r="AN238" s="345">
        <f t="shared" si="139"/>
        <v>0</v>
      </c>
      <c r="AO238" s="345">
        <f t="shared" si="143"/>
        <v>0</v>
      </c>
      <c r="AP238" s="619" t="str">
        <f t="shared" si="140"/>
        <v/>
      </c>
      <c r="AQ238" s="400"/>
      <c r="AR238" s="599"/>
      <c r="AS238" s="81"/>
      <c r="AT238" s="345">
        <f t="shared" si="144"/>
        <v>0</v>
      </c>
      <c r="AU238" s="81"/>
      <c r="AV238" s="81"/>
      <c r="AW238" s="81"/>
      <c r="AX238" s="81"/>
      <c r="AY238" s="81"/>
      <c r="AZ238" s="81"/>
      <c r="BA238" s="81"/>
      <c r="BB238" s="81"/>
      <c r="BC238" s="345">
        <f t="shared" si="145"/>
        <v>0</v>
      </c>
      <c r="BD238" s="345">
        <f t="shared" si="146"/>
        <v>0</v>
      </c>
      <c r="BE238" s="619" t="str">
        <f t="shared" si="147"/>
        <v/>
      </c>
      <c r="BF238" s="400"/>
      <c r="BG238" s="625" t="str">
        <f t="shared" si="141"/>
        <v/>
      </c>
      <c r="BH238" s="346" t="str">
        <f t="shared" si="142"/>
        <v/>
      </c>
      <c r="BI238" s="621"/>
      <c r="BJ238" s="400"/>
      <c r="BK238" s="599"/>
      <c r="BL238" s="81"/>
      <c r="BM238" s="347">
        <f t="shared" si="148"/>
        <v>0</v>
      </c>
      <c r="BN238" s="81"/>
      <c r="BO238" s="81"/>
      <c r="BP238" s="81"/>
      <c r="BQ238" s="81"/>
      <c r="BR238" s="81"/>
      <c r="BS238" s="81"/>
      <c r="BT238" s="81"/>
      <c r="BU238" s="81"/>
      <c r="BV238" s="347">
        <f t="shared" si="149"/>
        <v>0</v>
      </c>
      <c r="BW238" s="347">
        <f t="shared" si="150"/>
        <v>0</v>
      </c>
      <c r="BX238" s="631" t="str">
        <f t="shared" si="151"/>
        <v/>
      </c>
      <c r="BY238" s="400"/>
      <c r="BZ238" s="599"/>
      <c r="CA238" s="81"/>
      <c r="CB238" s="347">
        <f t="shared" si="152"/>
        <v>0</v>
      </c>
      <c r="CC238" s="81"/>
      <c r="CD238" s="81"/>
      <c r="CE238" s="81"/>
      <c r="CF238" s="81"/>
      <c r="CG238" s="81"/>
      <c r="CH238" s="81"/>
      <c r="CI238" s="81"/>
      <c r="CJ238" s="81"/>
      <c r="CK238" s="347">
        <f t="shared" si="153"/>
        <v>0</v>
      </c>
      <c r="CL238" s="347">
        <f t="shared" si="154"/>
        <v>0</v>
      </c>
      <c r="CM238" s="631" t="str">
        <f t="shared" si="155"/>
        <v/>
      </c>
      <c r="CN238" s="400"/>
      <c r="CO238" s="634" t="str">
        <f t="shared" si="156"/>
        <v/>
      </c>
      <c r="CP238" s="631" t="str">
        <f t="shared" si="157"/>
        <v/>
      </c>
    </row>
    <row r="239" spans="1:94" s="378" customFormat="1" ht="12.75" customHeight="1" x14ac:dyDescent="0.2">
      <c r="A239" s="547" t="str">
        <f>IF('5. Contrasts'!A239="","",'5. Contrasts'!A239)</f>
        <v/>
      </c>
      <c r="B239" s="211" t="str">
        <f>IF('5. Contrasts'!B239="","",'5. Contrasts'!B239)</f>
        <v/>
      </c>
      <c r="C239" s="211" t="str">
        <f>IF('5. Contrasts'!C239="","",'5. Contrasts'!C239)</f>
        <v/>
      </c>
      <c r="D239" s="91" t="str">
        <f>IF('5. Contrasts'!D239="","",'5. Contrasts'!D239)</f>
        <v/>
      </c>
      <c r="E239" s="212" t="str">
        <f>IF('5. Contrasts'!E239="","",'5. Contrasts'!E239)</f>
        <v>vs.</v>
      </c>
      <c r="F239" s="211" t="str">
        <f>IF('5. Contrasts'!F239="","",'5. Contrasts'!F239)</f>
        <v/>
      </c>
      <c r="G239" s="93" t="str">
        <f>IF('5. Contrasts'!G239="","",'5. Contrasts'!G239)</f>
        <v/>
      </c>
      <c r="H239" s="399" t="str">
        <f>IF('5. Contrasts'!H239="","",'5. Contrasts'!H239)</f>
        <v/>
      </c>
      <c r="I239" s="211" t="str">
        <f>IF('5. Contrasts'!I239="","",'5. Contrasts'!I239)</f>
        <v/>
      </c>
      <c r="J239" s="211" t="str">
        <f>IF('5. Contrasts'!J239="","",'5. Contrasts'!J239)</f>
        <v/>
      </c>
      <c r="K239" s="211" t="str">
        <f>IF('5. Contrasts'!K239="","",'5. Contrasts'!K239)</f>
        <v/>
      </c>
      <c r="L239" s="211" t="str">
        <f>IF('5. Contrasts'!L239="","",'5. Contrasts'!L239)</f>
        <v/>
      </c>
      <c r="M239" s="211" t="str">
        <f>IF('5. Contrasts'!M239="","",'5. Contrasts'!M239)</f>
        <v/>
      </c>
      <c r="N239" s="211" t="str">
        <f>IF('5. Contrasts'!N239="","",'5. Contrasts'!N239)</f>
        <v/>
      </c>
      <c r="O239" s="211" t="str">
        <f>IF('5. Contrasts'!O239="","",'5. Contrasts'!O239)</f>
        <v/>
      </c>
      <c r="P239" s="211" t="str">
        <f>IF('5. Contrasts'!P239="","",'5. Contrasts'!P239)</f>
        <v/>
      </c>
      <c r="Q239" s="211" t="str">
        <f>IF('5. Contrasts'!Q239="","",'5. Contrasts'!Q239)</f>
        <v/>
      </c>
      <c r="R239" s="211" t="str">
        <f>IF('5. Contrasts'!R239="","",'5. Contrasts'!R239)</f>
        <v/>
      </c>
      <c r="S239" s="211" t="str">
        <f>IF('5. Contrasts'!S239="","",'5. Contrasts'!S239)</f>
        <v/>
      </c>
      <c r="T239" s="211" t="str">
        <f>IF('5. Contrasts'!T239="","",'5. Contrasts'!T239)</f>
        <v/>
      </c>
      <c r="U239" s="211" t="str">
        <f>IF('5. Contrasts'!U239="","",'5. Contrasts'!U239)</f>
        <v/>
      </c>
      <c r="V239" s="211" t="str">
        <f>IF('5. Contrasts'!V239="","",'5. Contrasts'!V239)</f>
        <v/>
      </c>
      <c r="W239" s="211" t="str">
        <f>IF('5. Contrasts'!W239="","",'5. Contrasts'!W239)</f>
        <v/>
      </c>
      <c r="X239" s="211" t="str">
        <f>IF('5. Contrasts'!X239="","",'5. Contrasts'!X239)</f>
        <v/>
      </c>
      <c r="Y239" s="211" t="str">
        <f>IF('5. Contrasts'!Y239="","",'5. Contrasts'!Y239)</f>
        <v/>
      </c>
      <c r="Z239" s="585" t="str">
        <f>IF('5. Contrasts'!Z239="","",'5. Contrasts'!Z239)</f>
        <v/>
      </c>
      <c r="AA239" s="377">
        <f t="shared" si="158"/>
        <v>9</v>
      </c>
      <c r="AC239" s="599"/>
      <c r="AD239" s="81"/>
      <c r="AE239" s="345">
        <f t="shared" si="138"/>
        <v>0</v>
      </c>
      <c r="AF239" s="81"/>
      <c r="AG239" s="81"/>
      <c r="AH239" s="81"/>
      <c r="AI239" s="81"/>
      <c r="AJ239" s="81"/>
      <c r="AK239" s="81"/>
      <c r="AL239" s="81"/>
      <c r="AM239" s="81"/>
      <c r="AN239" s="345">
        <f t="shared" si="139"/>
        <v>0</v>
      </c>
      <c r="AO239" s="345">
        <f t="shared" si="143"/>
        <v>0</v>
      </c>
      <c r="AP239" s="619" t="str">
        <f t="shared" si="140"/>
        <v/>
      </c>
      <c r="AQ239" s="400"/>
      <c r="AR239" s="599"/>
      <c r="AS239" s="81"/>
      <c r="AT239" s="345">
        <f t="shared" si="144"/>
        <v>0</v>
      </c>
      <c r="AU239" s="81"/>
      <c r="AV239" s="81"/>
      <c r="AW239" s="81"/>
      <c r="AX239" s="81"/>
      <c r="AY239" s="81"/>
      <c r="AZ239" s="81"/>
      <c r="BA239" s="81"/>
      <c r="BB239" s="81"/>
      <c r="BC239" s="345">
        <f t="shared" si="145"/>
        <v>0</v>
      </c>
      <c r="BD239" s="345">
        <f t="shared" si="146"/>
        <v>0</v>
      </c>
      <c r="BE239" s="619" t="str">
        <f t="shared" si="147"/>
        <v/>
      </c>
      <c r="BF239" s="400"/>
      <c r="BG239" s="625" t="str">
        <f t="shared" si="141"/>
        <v/>
      </c>
      <c r="BH239" s="346" t="str">
        <f t="shared" si="142"/>
        <v/>
      </c>
      <c r="BI239" s="621"/>
      <c r="BJ239" s="400"/>
      <c r="BK239" s="599"/>
      <c r="BL239" s="81"/>
      <c r="BM239" s="347">
        <f t="shared" si="148"/>
        <v>0</v>
      </c>
      <c r="BN239" s="81"/>
      <c r="BO239" s="81"/>
      <c r="BP239" s="81"/>
      <c r="BQ239" s="81"/>
      <c r="BR239" s="81"/>
      <c r="BS239" s="81"/>
      <c r="BT239" s="81"/>
      <c r="BU239" s="81"/>
      <c r="BV239" s="347">
        <f t="shared" si="149"/>
        <v>0</v>
      </c>
      <c r="BW239" s="347">
        <f t="shared" si="150"/>
        <v>0</v>
      </c>
      <c r="BX239" s="631" t="str">
        <f t="shared" si="151"/>
        <v/>
      </c>
      <c r="BY239" s="400"/>
      <c r="BZ239" s="599"/>
      <c r="CA239" s="81"/>
      <c r="CB239" s="347">
        <f t="shared" si="152"/>
        <v>0</v>
      </c>
      <c r="CC239" s="81"/>
      <c r="CD239" s="81"/>
      <c r="CE239" s="81"/>
      <c r="CF239" s="81"/>
      <c r="CG239" s="81"/>
      <c r="CH239" s="81"/>
      <c r="CI239" s="81"/>
      <c r="CJ239" s="81"/>
      <c r="CK239" s="347">
        <f t="shared" si="153"/>
        <v>0</v>
      </c>
      <c r="CL239" s="347">
        <f t="shared" si="154"/>
        <v>0</v>
      </c>
      <c r="CM239" s="631" t="str">
        <f t="shared" si="155"/>
        <v/>
      </c>
      <c r="CN239" s="400"/>
      <c r="CO239" s="634" t="str">
        <f t="shared" si="156"/>
        <v/>
      </c>
      <c r="CP239" s="631" t="str">
        <f t="shared" si="157"/>
        <v/>
      </c>
    </row>
    <row r="240" spans="1:94" s="378" customFormat="1" ht="12.75" hidden="1" customHeight="1" x14ac:dyDescent="0.2">
      <c r="A240" s="547" t="str">
        <f>IF('5. Contrasts'!A240="","",'5. Contrasts'!A240)</f>
        <v/>
      </c>
      <c r="B240" s="211" t="str">
        <f>IF('5. Contrasts'!B240="","",'5. Contrasts'!B240)</f>
        <v/>
      </c>
      <c r="C240" s="211" t="str">
        <f>IF('5. Contrasts'!C240="","",'5. Contrasts'!C240)</f>
        <v/>
      </c>
      <c r="D240" s="91" t="str">
        <f>IF('5. Contrasts'!D240="","",'5. Contrasts'!D240)</f>
        <v/>
      </c>
      <c r="E240" s="212" t="str">
        <f>IF('5. Contrasts'!E240="","",'5. Contrasts'!E240)</f>
        <v>vs.</v>
      </c>
      <c r="F240" s="211" t="str">
        <f>IF('5. Contrasts'!F240="","",'5. Contrasts'!F240)</f>
        <v/>
      </c>
      <c r="G240" s="93" t="str">
        <f>IF('5. Contrasts'!G240="","",'5. Contrasts'!G240)</f>
        <v/>
      </c>
      <c r="H240" s="399" t="str">
        <f>IF('5. Contrasts'!H240="","",'5. Contrasts'!H240)</f>
        <v/>
      </c>
      <c r="I240" s="211" t="str">
        <f>IF('5. Contrasts'!I240="","",'5. Contrasts'!I240)</f>
        <v/>
      </c>
      <c r="J240" s="211" t="str">
        <f>IF('5. Contrasts'!J240="","",'5. Contrasts'!J240)</f>
        <v/>
      </c>
      <c r="K240" s="211" t="str">
        <f>IF('5. Contrasts'!K240="","",'5. Contrasts'!K240)</f>
        <v/>
      </c>
      <c r="L240" s="211" t="str">
        <f>IF('5. Contrasts'!L240="","",'5. Contrasts'!L240)</f>
        <v/>
      </c>
      <c r="M240" s="211" t="str">
        <f>IF('5. Contrasts'!M240="","",'5. Contrasts'!M240)</f>
        <v/>
      </c>
      <c r="N240" s="211" t="str">
        <f>IF('5. Contrasts'!N240="","",'5. Contrasts'!N240)</f>
        <v/>
      </c>
      <c r="O240" s="211" t="str">
        <f>IF('5. Contrasts'!O240="","",'5. Contrasts'!O240)</f>
        <v/>
      </c>
      <c r="P240" s="211" t="str">
        <f>IF('5. Contrasts'!P240="","",'5. Contrasts'!P240)</f>
        <v/>
      </c>
      <c r="Q240" s="211" t="str">
        <f>IF('5. Contrasts'!Q240="","",'5. Contrasts'!Q240)</f>
        <v/>
      </c>
      <c r="R240" s="211" t="str">
        <f>IF('5. Contrasts'!R240="","",'5. Contrasts'!R240)</f>
        <v/>
      </c>
      <c r="S240" s="211" t="str">
        <f>IF('5. Contrasts'!S240="","",'5. Contrasts'!S240)</f>
        <v/>
      </c>
      <c r="T240" s="211" t="str">
        <f>IF('5. Contrasts'!T240="","",'5. Contrasts'!T240)</f>
        <v/>
      </c>
      <c r="U240" s="211" t="str">
        <f>IF('5. Contrasts'!U240="","",'5. Contrasts'!U240)</f>
        <v/>
      </c>
      <c r="V240" s="211" t="str">
        <f>IF('5. Contrasts'!V240="","",'5. Contrasts'!V240)</f>
        <v/>
      </c>
      <c r="W240" s="211" t="str">
        <f>IF('5. Contrasts'!W240="","",'5. Contrasts'!W240)</f>
        <v/>
      </c>
      <c r="X240" s="211" t="str">
        <f>IF('5. Contrasts'!X240="","",'5. Contrasts'!X240)</f>
        <v/>
      </c>
      <c r="Y240" s="211" t="str">
        <f>IF('5. Contrasts'!Y240="","",'5. Contrasts'!Y240)</f>
        <v/>
      </c>
      <c r="Z240" s="585" t="str">
        <f>IF('5. Contrasts'!Z240="","",'5. Contrasts'!Z240)</f>
        <v/>
      </c>
      <c r="AA240" s="377">
        <f t="shared" si="158"/>
        <v>9</v>
      </c>
      <c r="AC240" s="599"/>
      <c r="AD240" s="81"/>
      <c r="AE240" s="345">
        <f t="shared" si="138"/>
        <v>0</v>
      </c>
      <c r="AF240" s="81"/>
      <c r="AG240" s="81"/>
      <c r="AH240" s="81"/>
      <c r="AI240" s="81"/>
      <c r="AJ240" s="81"/>
      <c r="AK240" s="81"/>
      <c r="AL240" s="81"/>
      <c r="AM240" s="81"/>
      <c r="AN240" s="345">
        <f t="shared" si="139"/>
        <v>0</v>
      </c>
      <c r="AO240" s="345">
        <f t="shared" si="143"/>
        <v>0</v>
      </c>
      <c r="AP240" s="619" t="str">
        <f t="shared" si="140"/>
        <v/>
      </c>
      <c r="AQ240" s="400"/>
      <c r="AR240" s="599"/>
      <c r="AS240" s="81"/>
      <c r="AT240" s="345">
        <f t="shared" si="144"/>
        <v>0</v>
      </c>
      <c r="AU240" s="81"/>
      <c r="AV240" s="81"/>
      <c r="AW240" s="81"/>
      <c r="AX240" s="81"/>
      <c r="AY240" s="81"/>
      <c r="AZ240" s="81"/>
      <c r="BA240" s="81"/>
      <c r="BB240" s="81"/>
      <c r="BC240" s="345">
        <f t="shared" si="145"/>
        <v>0</v>
      </c>
      <c r="BD240" s="345">
        <f t="shared" si="146"/>
        <v>0</v>
      </c>
      <c r="BE240" s="619" t="str">
        <f t="shared" si="147"/>
        <v/>
      </c>
      <c r="BF240" s="400"/>
      <c r="BG240" s="625" t="str">
        <f t="shared" si="141"/>
        <v/>
      </c>
      <c r="BH240" s="346" t="str">
        <f t="shared" si="142"/>
        <v/>
      </c>
      <c r="BI240" s="621"/>
      <c r="BJ240" s="400"/>
      <c r="BK240" s="599"/>
      <c r="BL240" s="81"/>
      <c r="BM240" s="347">
        <f t="shared" si="148"/>
        <v>0</v>
      </c>
      <c r="BN240" s="81"/>
      <c r="BO240" s="81"/>
      <c r="BP240" s="81"/>
      <c r="BQ240" s="81"/>
      <c r="BR240" s="81"/>
      <c r="BS240" s="81"/>
      <c r="BT240" s="81"/>
      <c r="BU240" s="81"/>
      <c r="BV240" s="347">
        <f t="shared" si="149"/>
        <v>0</v>
      </c>
      <c r="BW240" s="347">
        <f t="shared" si="150"/>
        <v>0</v>
      </c>
      <c r="BX240" s="631" t="str">
        <f t="shared" si="151"/>
        <v/>
      </c>
      <c r="BY240" s="400"/>
      <c r="BZ240" s="599"/>
      <c r="CA240" s="81"/>
      <c r="CB240" s="347">
        <f t="shared" si="152"/>
        <v>0</v>
      </c>
      <c r="CC240" s="81"/>
      <c r="CD240" s="81"/>
      <c r="CE240" s="81"/>
      <c r="CF240" s="81"/>
      <c r="CG240" s="81"/>
      <c r="CH240" s="81"/>
      <c r="CI240" s="81"/>
      <c r="CJ240" s="81"/>
      <c r="CK240" s="347">
        <f t="shared" si="153"/>
        <v>0</v>
      </c>
      <c r="CL240" s="347">
        <f t="shared" si="154"/>
        <v>0</v>
      </c>
      <c r="CM240" s="631" t="str">
        <f t="shared" si="155"/>
        <v/>
      </c>
      <c r="CN240" s="400"/>
      <c r="CO240" s="634" t="str">
        <f t="shared" si="156"/>
        <v/>
      </c>
      <c r="CP240" s="631" t="str">
        <f t="shared" si="157"/>
        <v/>
      </c>
    </row>
    <row r="241" spans="1:94" s="378" customFormat="1" ht="12.75" hidden="1" customHeight="1" x14ac:dyDescent="0.2">
      <c r="A241" s="547" t="str">
        <f>IF('5. Contrasts'!A241="","",'5. Contrasts'!A241)</f>
        <v/>
      </c>
      <c r="B241" s="211" t="str">
        <f>IF('5. Contrasts'!B241="","",'5. Contrasts'!B241)</f>
        <v/>
      </c>
      <c r="C241" s="211" t="str">
        <f>IF('5. Contrasts'!C241="","",'5. Contrasts'!C241)</f>
        <v/>
      </c>
      <c r="D241" s="91" t="str">
        <f>IF('5. Contrasts'!D241="","",'5. Contrasts'!D241)</f>
        <v/>
      </c>
      <c r="E241" s="212" t="str">
        <f>IF('5. Contrasts'!E241="","",'5. Contrasts'!E241)</f>
        <v>vs.</v>
      </c>
      <c r="F241" s="211" t="str">
        <f>IF('5. Contrasts'!F241="","",'5. Contrasts'!F241)</f>
        <v/>
      </c>
      <c r="G241" s="93" t="str">
        <f>IF('5. Contrasts'!G241="","",'5. Contrasts'!G241)</f>
        <v/>
      </c>
      <c r="H241" s="399" t="str">
        <f>IF('5. Contrasts'!H241="","",'5. Contrasts'!H241)</f>
        <v/>
      </c>
      <c r="I241" s="211" t="str">
        <f>IF('5. Contrasts'!I241="","",'5. Contrasts'!I241)</f>
        <v/>
      </c>
      <c r="J241" s="211" t="str">
        <f>IF('5. Contrasts'!J241="","",'5. Contrasts'!J241)</f>
        <v/>
      </c>
      <c r="K241" s="211" t="str">
        <f>IF('5. Contrasts'!K241="","",'5. Contrasts'!K241)</f>
        <v/>
      </c>
      <c r="L241" s="211" t="str">
        <f>IF('5. Contrasts'!L241="","",'5. Contrasts'!L241)</f>
        <v/>
      </c>
      <c r="M241" s="211" t="str">
        <f>IF('5. Contrasts'!M241="","",'5. Contrasts'!M241)</f>
        <v/>
      </c>
      <c r="N241" s="211" t="str">
        <f>IF('5. Contrasts'!N241="","",'5. Contrasts'!N241)</f>
        <v/>
      </c>
      <c r="O241" s="211" t="str">
        <f>IF('5. Contrasts'!O241="","",'5. Contrasts'!O241)</f>
        <v/>
      </c>
      <c r="P241" s="211" t="str">
        <f>IF('5. Contrasts'!P241="","",'5. Contrasts'!P241)</f>
        <v/>
      </c>
      <c r="Q241" s="211" t="str">
        <f>IF('5. Contrasts'!Q241="","",'5. Contrasts'!Q241)</f>
        <v/>
      </c>
      <c r="R241" s="211" t="str">
        <f>IF('5. Contrasts'!R241="","",'5. Contrasts'!R241)</f>
        <v/>
      </c>
      <c r="S241" s="211" t="str">
        <f>IF('5. Contrasts'!S241="","",'5. Contrasts'!S241)</f>
        <v/>
      </c>
      <c r="T241" s="211" t="str">
        <f>IF('5. Contrasts'!T241="","",'5. Contrasts'!T241)</f>
        <v/>
      </c>
      <c r="U241" s="211" t="str">
        <f>IF('5. Contrasts'!U241="","",'5. Contrasts'!U241)</f>
        <v/>
      </c>
      <c r="V241" s="211" t="str">
        <f>IF('5. Contrasts'!V241="","",'5. Contrasts'!V241)</f>
        <v/>
      </c>
      <c r="W241" s="211" t="str">
        <f>IF('5. Contrasts'!W241="","",'5. Contrasts'!W241)</f>
        <v/>
      </c>
      <c r="X241" s="211" t="str">
        <f>IF('5. Contrasts'!X241="","",'5. Contrasts'!X241)</f>
        <v/>
      </c>
      <c r="Y241" s="211" t="str">
        <f>IF('5. Contrasts'!Y241="","",'5. Contrasts'!Y241)</f>
        <v/>
      </c>
      <c r="Z241" s="585" t="str">
        <f>IF('5. Contrasts'!Z241="","",'5. Contrasts'!Z241)</f>
        <v/>
      </c>
      <c r="AA241" s="377">
        <f t="shared" si="158"/>
        <v>9</v>
      </c>
      <c r="AC241" s="599"/>
      <c r="AD241" s="81"/>
      <c r="AE241" s="345">
        <f t="shared" si="138"/>
        <v>0</v>
      </c>
      <c r="AF241" s="81"/>
      <c r="AG241" s="81"/>
      <c r="AH241" s="81"/>
      <c r="AI241" s="81"/>
      <c r="AJ241" s="81"/>
      <c r="AK241" s="81"/>
      <c r="AL241" s="81"/>
      <c r="AM241" s="81"/>
      <c r="AN241" s="345">
        <f t="shared" si="139"/>
        <v>0</v>
      </c>
      <c r="AO241" s="345">
        <f t="shared" si="143"/>
        <v>0</v>
      </c>
      <c r="AP241" s="619" t="str">
        <f t="shared" si="140"/>
        <v/>
      </c>
      <c r="AQ241" s="400"/>
      <c r="AR241" s="599"/>
      <c r="AS241" s="81"/>
      <c r="AT241" s="345">
        <f t="shared" si="144"/>
        <v>0</v>
      </c>
      <c r="AU241" s="81"/>
      <c r="AV241" s="81"/>
      <c r="AW241" s="81"/>
      <c r="AX241" s="81"/>
      <c r="AY241" s="81"/>
      <c r="AZ241" s="81"/>
      <c r="BA241" s="81"/>
      <c r="BB241" s="81"/>
      <c r="BC241" s="345">
        <f t="shared" si="145"/>
        <v>0</v>
      </c>
      <c r="BD241" s="345">
        <f t="shared" si="146"/>
        <v>0</v>
      </c>
      <c r="BE241" s="619" t="str">
        <f t="shared" si="147"/>
        <v/>
      </c>
      <c r="BF241" s="400"/>
      <c r="BG241" s="625" t="str">
        <f t="shared" si="141"/>
        <v/>
      </c>
      <c r="BH241" s="346" t="str">
        <f t="shared" si="142"/>
        <v/>
      </c>
      <c r="BI241" s="621"/>
      <c r="BJ241" s="400"/>
      <c r="BK241" s="599"/>
      <c r="BL241" s="81"/>
      <c r="BM241" s="347">
        <f t="shared" si="148"/>
        <v>0</v>
      </c>
      <c r="BN241" s="81"/>
      <c r="BO241" s="81"/>
      <c r="BP241" s="81"/>
      <c r="BQ241" s="81"/>
      <c r="BR241" s="81"/>
      <c r="BS241" s="81"/>
      <c r="BT241" s="81"/>
      <c r="BU241" s="81"/>
      <c r="BV241" s="347">
        <f t="shared" si="149"/>
        <v>0</v>
      </c>
      <c r="BW241" s="347">
        <f t="shared" si="150"/>
        <v>0</v>
      </c>
      <c r="BX241" s="631" t="str">
        <f t="shared" si="151"/>
        <v/>
      </c>
      <c r="BY241" s="400"/>
      <c r="BZ241" s="599"/>
      <c r="CA241" s="81"/>
      <c r="CB241" s="347">
        <f t="shared" si="152"/>
        <v>0</v>
      </c>
      <c r="CC241" s="81"/>
      <c r="CD241" s="81"/>
      <c r="CE241" s="81"/>
      <c r="CF241" s="81"/>
      <c r="CG241" s="81"/>
      <c r="CH241" s="81"/>
      <c r="CI241" s="81"/>
      <c r="CJ241" s="81"/>
      <c r="CK241" s="347">
        <f t="shared" si="153"/>
        <v>0</v>
      </c>
      <c r="CL241" s="347">
        <f t="shared" si="154"/>
        <v>0</v>
      </c>
      <c r="CM241" s="631" t="str">
        <f t="shared" si="155"/>
        <v/>
      </c>
      <c r="CN241" s="400"/>
      <c r="CO241" s="634" t="str">
        <f t="shared" si="156"/>
        <v/>
      </c>
      <c r="CP241" s="631" t="str">
        <f t="shared" si="157"/>
        <v/>
      </c>
    </row>
    <row r="242" spans="1:94" s="378" customFormat="1" ht="12.75" hidden="1" customHeight="1" x14ac:dyDescent="0.2">
      <c r="A242" s="547" t="str">
        <f>IF('5. Contrasts'!A242="","",'5. Contrasts'!A242)</f>
        <v/>
      </c>
      <c r="B242" s="211" t="str">
        <f>IF('5. Contrasts'!B242="","",'5. Contrasts'!B242)</f>
        <v/>
      </c>
      <c r="C242" s="211" t="str">
        <f>IF('5. Contrasts'!C242="","",'5. Contrasts'!C242)</f>
        <v/>
      </c>
      <c r="D242" s="91" t="str">
        <f>IF('5. Contrasts'!D242="","",'5. Contrasts'!D242)</f>
        <v/>
      </c>
      <c r="E242" s="212" t="str">
        <f>IF('5. Contrasts'!E242="","",'5. Contrasts'!E242)</f>
        <v>vs.</v>
      </c>
      <c r="F242" s="211" t="str">
        <f>IF('5. Contrasts'!F242="","",'5. Contrasts'!F242)</f>
        <v/>
      </c>
      <c r="G242" s="93" t="str">
        <f>IF('5. Contrasts'!G242="","",'5. Contrasts'!G242)</f>
        <v/>
      </c>
      <c r="H242" s="399" t="str">
        <f>IF('5. Contrasts'!H242="","",'5. Contrasts'!H242)</f>
        <v/>
      </c>
      <c r="I242" s="211" t="str">
        <f>IF('5. Contrasts'!I242="","",'5. Contrasts'!I242)</f>
        <v/>
      </c>
      <c r="J242" s="211" t="str">
        <f>IF('5. Contrasts'!J242="","",'5. Contrasts'!J242)</f>
        <v/>
      </c>
      <c r="K242" s="211" t="str">
        <f>IF('5. Contrasts'!K242="","",'5. Contrasts'!K242)</f>
        <v/>
      </c>
      <c r="L242" s="211" t="str">
        <f>IF('5. Contrasts'!L242="","",'5. Contrasts'!L242)</f>
        <v/>
      </c>
      <c r="M242" s="211" t="str">
        <f>IF('5. Contrasts'!M242="","",'5. Contrasts'!M242)</f>
        <v/>
      </c>
      <c r="N242" s="211" t="str">
        <f>IF('5. Contrasts'!N242="","",'5. Contrasts'!N242)</f>
        <v/>
      </c>
      <c r="O242" s="211" t="str">
        <f>IF('5. Contrasts'!O242="","",'5. Contrasts'!O242)</f>
        <v/>
      </c>
      <c r="P242" s="211" t="str">
        <f>IF('5. Contrasts'!P242="","",'5. Contrasts'!P242)</f>
        <v/>
      </c>
      <c r="Q242" s="211" t="str">
        <f>IF('5. Contrasts'!Q242="","",'5. Contrasts'!Q242)</f>
        <v/>
      </c>
      <c r="R242" s="211" t="str">
        <f>IF('5. Contrasts'!R242="","",'5. Contrasts'!R242)</f>
        <v/>
      </c>
      <c r="S242" s="211" t="str">
        <f>IF('5. Contrasts'!S242="","",'5. Contrasts'!S242)</f>
        <v/>
      </c>
      <c r="T242" s="211" t="str">
        <f>IF('5. Contrasts'!T242="","",'5. Contrasts'!T242)</f>
        <v/>
      </c>
      <c r="U242" s="211" t="str">
        <f>IF('5. Contrasts'!U242="","",'5. Contrasts'!U242)</f>
        <v/>
      </c>
      <c r="V242" s="211" t="str">
        <f>IF('5. Contrasts'!V242="","",'5. Contrasts'!V242)</f>
        <v/>
      </c>
      <c r="W242" s="211" t="str">
        <f>IF('5. Contrasts'!W242="","",'5. Contrasts'!W242)</f>
        <v/>
      </c>
      <c r="X242" s="211" t="str">
        <f>IF('5. Contrasts'!X242="","",'5. Contrasts'!X242)</f>
        <v/>
      </c>
      <c r="Y242" s="211" t="str">
        <f>IF('5. Contrasts'!Y242="","",'5. Contrasts'!Y242)</f>
        <v/>
      </c>
      <c r="Z242" s="585" t="str">
        <f>IF('5. Contrasts'!Z242="","",'5. Contrasts'!Z242)</f>
        <v/>
      </c>
      <c r="AA242" s="377">
        <f t="shared" si="158"/>
        <v>9</v>
      </c>
      <c r="AC242" s="599"/>
      <c r="AD242" s="81"/>
      <c r="AE242" s="345">
        <f t="shared" si="138"/>
        <v>0</v>
      </c>
      <c r="AF242" s="81"/>
      <c r="AG242" s="81"/>
      <c r="AH242" s="81"/>
      <c r="AI242" s="81"/>
      <c r="AJ242" s="81"/>
      <c r="AK242" s="81"/>
      <c r="AL242" s="81"/>
      <c r="AM242" s="81"/>
      <c r="AN242" s="345">
        <f t="shared" si="139"/>
        <v>0</v>
      </c>
      <c r="AO242" s="345">
        <f t="shared" si="143"/>
        <v>0</v>
      </c>
      <c r="AP242" s="619" t="str">
        <f t="shared" si="140"/>
        <v/>
      </c>
      <c r="AQ242" s="400"/>
      <c r="AR242" s="599"/>
      <c r="AS242" s="81"/>
      <c r="AT242" s="345">
        <f t="shared" si="144"/>
        <v>0</v>
      </c>
      <c r="AU242" s="81"/>
      <c r="AV242" s="81"/>
      <c r="AW242" s="81"/>
      <c r="AX242" s="81"/>
      <c r="AY242" s="81"/>
      <c r="AZ242" s="81"/>
      <c r="BA242" s="81"/>
      <c r="BB242" s="81"/>
      <c r="BC242" s="345">
        <f t="shared" si="145"/>
        <v>0</v>
      </c>
      <c r="BD242" s="345">
        <f t="shared" si="146"/>
        <v>0</v>
      </c>
      <c r="BE242" s="619" t="str">
        <f t="shared" si="147"/>
        <v/>
      </c>
      <c r="BF242" s="400"/>
      <c r="BG242" s="625" t="str">
        <f t="shared" si="141"/>
        <v/>
      </c>
      <c r="BH242" s="346" t="str">
        <f t="shared" si="142"/>
        <v/>
      </c>
      <c r="BI242" s="621"/>
      <c r="BJ242" s="400"/>
      <c r="BK242" s="599"/>
      <c r="BL242" s="81"/>
      <c r="BM242" s="347">
        <f t="shared" si="148"/>
        <v>0</v>
      </c>
      <c r="BN242" s="81"/>
      <c r="BO242" s="81"/>
      <c r="BP242" s="81"/>
      <c r="BQ242" s="81"/>
      <c r="BR242" s="81"/>
      <c r="BS242" s="81"/>
      <c r="BT242" s="81"/>
      <c r="BU242" s="81"/>
      <c r="BV242" s="347">
        <f t="shared" si="149"/>
        <v>0</v>
      </c>
      <c r="BW242" s="347">
        <f t="shared" si="150"/>
        <v>0</v>
      </c>
      <c r="BX242" s="631" t="str">
        <f t="shared" si="151"/>
        <v/>
      </c>
      <c r="BY242" s="400"/>
      <c r="BZ242" s="599"/>
      <c r="CA242" s="81"/>
      <c r="CB242" s="347">
        <f t="shared" si="152"/>
        <v>0</v>
      </c>
      <c r="CC242" s="81"/>
      <c r="CD242" s="81"/>
      <c r="CE242" s="81"/>
      <c r="CF242" s="81"/>
      <c r="CG242" s="81"/>
      <c r="CH242" s="81"/>
      <c r="CI242" s="81"/>
      <c r="CJ242" s="81"/>
      <c r="CK242" s="347">
        <f t="shared" si="153"/>
        <v>0</v>
      </c>
      <c r="CL242" s="347">
        <f t="shared" si="154"/>
        <v>0</v>
      </c>
      <c r="CM242" s="631" t="str">
        <f t="shared" si="155"/>
        <v/>
      </c>
      <c r="CN242" s="400"/>
      <c r="CO242" s="634" t="str">
        <f t="shared" si="156"/>
        <v/>
      </c>
      <c r="CP242" s="631" t="str">
        <f t="shared" si="157"/>
        <v/>
      </c>
    </row>
    <row r="243" spans="1:94" s="378" customFormat="1" ht="12.75" hidden="1" customHeight="1" x14ac:dyDescent="0.2">
      <c r="A243" s="547" t="str">
        <f>IF('5. Contrasts'!A243="","",'5. Contrasts'!A243)</f>
        <v/>
      </c>
      <c r="B243" s="211" t="str">
        <f>IF('5. Contrasts'!B243="","",'5. Contrasts'!B243)</f>
        <v/>
      </c>
      <c r="C243" s="211" t="str">
        <f>IF('5. Contrasts'!C243="","",'5. Contrasts'!C243)</f>
        <v/>
      </c>
      <c r="D243" s="91" t="str">
        <f>IF('5. Contrasts'!D243="","",'5. Contrasts'!D243)</f>
        <v/>
      </c>
      <c r="E243" s="212" t="str">
        <f>IF('5. Contrasts'!E243="","",'5. Contrasts'!E243)</f>
        <v>vs.</v>
      </c>
      <c r="F243" s="211" t="str">
        <f>IF('5. Contrasts'!F243="","",'5. Contrasts'!F243)</f>
        <v/>
      </c>
      <c r="G243" s="93" t="str">
        <f>IF('5. Contrasts'!G243="","",'5. Contrasts'!G243)</f>
        <v/>
      </c>
      <c r="H243" s="399" t="str">
        <f>IF('5. Contrasts'!H243="","",'5. Contrasts'!H243)</f>
        <v/>
      </c>
      <c r="I243" s="211" t="str">
        <f>IF('5. Contrasts'!I243="","",'5. Contrasts'!I243)</f>
        <v/>
      </c>
      <c r="J243" s="211" t="str">
        <f>IF('5. Contrasts'!J243="","",'5. Contrasts'!J243)</f>
        <v/>
      </c>
      <c r="K243" s="211" t="str">
        <f>IF('5. Contrasts'!K243="","",'5. Contrasts'!K243)</f>
        <v/>
      </c>
      <c r="L243" s="211" t="str">
        <f>IF('5. Contrasts'!L243="","",'5. Contrasts'!L243)</f>
        <v/>
      </c>
      <c r="M243" s="211" t="str">
        <f>IF('5. Contrasts'!M243="","",'5. Contrasts'!M243)</f>
        <v/>
      </c>
      <c r="N243" s="211" t="str">
        <f>IF('5. Contrasts'!N243="","",'5. Contrasts'!N243)</f>
        <v/>
      </c>
      <c r="O243" s="211" t="str">
        <f>IF('5. Contrasts'!O243="","",'5. Contrasts'!O243)</f>
        <v/>
      </c>
      <c r="P243" s="211" t="str">
        <f>IF('5. Contrasts'!P243="","",'5. Contrasts'!P243)</f>
        <v/>
      </c>
      <c r="Q243" s="211" t="str">
        <f>IF('5. Contrasts'!Q243="","",'5. Contrasts'!Q243)</f>
        <v/>
      </c>
      <c r="R243" s="211" t="str">
        <f>IF('5. Contrasts'!R243="","",'5. Contrasts'!R243)</f>
        <v/>
      </c>
      <c r="S243" s="211" t="str">
        <f>IF('5. Contrasts'!S243="","",'5. Contrasts'!S243)</f>
        <v/>
      </c>
      <c r="T243" s="211" t="str">
        <f>IF('5. Contrasts'!T243="","",'5. Contrasts'!T243)</f>
        <v/>
      </c>
      <c r="U243" s="211" t="str">
        <f>IF('5. Contrasts'!U243="","",'5. Contrasts'!U243)</f>
        <v/>
      </c>
      <c r="V243" s="211" t="str">
        <f>IF('5. Contrasts'!V243="","",'5. Contrasts'!V243)</f>
        <v/>
      </c>
      <c r="W243" s="211" t="str">
        <f>IF('5. Contrasts'!W243="","",'5. Contrasts'!W243)</f>
        <v/>
      </c>
      <c r="X243" s="211" t="str">
        <f>IF('5. Contrasts'!X243="","",'5. Contrasts'!X243)</f>
        <v/>
      </c>
      <c r="Y243" s="211" t="str">
        <f>IF('5. Contrasts'!Y243="","",'5. Contrasts'!Y243)</f>
        <v/>
      </c>
      <c r="Z243" s="585" t="str">
        <f>IF('5. Contrasts'!Z243="","",'5. Contrasts'!Z243)</f>
        <v/>
      </c>
      <c r="AA243" s="377">
        <f t="shared" si="158"/>
        <v>9</v>
      </c>
      <c r="AC243" s="599"/>
      <c r="AD243" s="81"/>
      <c r="AE243" s="345">
        <f t="shared" si="138"/>
        <v>0</v>
      </c>
      <c r="AF243" s="81"/>
      <c r="AG243" s="81"/>
      <c r="AH243" s="81"/>
      <c r="AI243" s="81"/>
      <c r="AJ243" s="81"/>
      <c r="AK243" s="81"/>
      <c r="AL243" s="81"/>
      <c r="AM243" s="81"/>
      <c r="AN243" s="345">
        <f t="shared" si="139"/>
        <v>0</v>
      </c>
      <c r="AO243" s="345">
        <f t="shared" si="143"/>
        <v>0</v>
      </c>
      <c r="AP243" s="619" t="str">
        <f t="shared" si="140"/>
        <v/>
      </c>
      <c r="AQ243" s="400"/>
      <c r="AR243" s="599"/>
      <c r="AS243" s="81"/>
      <c r="AT243" s="345">
        <f t="shared" si="144"/>
        <v>0</v>
      </c>
      <c r="AU243" s="81"/>
      <c r="AV243" s="81"/>
      <c r="AW243" s="81"/>
      <c r="AX243" s="81"/>
      <c r="AY243" s="81"/>
      <c r="AZ243" s="81"/>
      <c r="BA243" s="81"/>
      <c r="BB243" s="81"/>
      <c r="BC243" s="345">
        <f t="shared" si="145"/>
        <v>0</v>
      </c>
      <c r="BD243" s="345">
        <f t="shared" si="146"/>
        <v>0</v>
      </c>
      <c r="BE243" s="619" t="str">
        <f t="shared" si="147"/>
        <v/>
      </c>
      <c r="BF243" s="400"/>
      <c r="BG243" s="625" t="str">
        <f t="shared" si="141"/>
        <v/>
      </c>
      <c r="BH243" s="346" t="str">
        <f t="shared" si="142"/>
        <v/>
      </c>
      <c r="BI243" s="621"/>
      <c r="BJ243" s="400"/>
      <c r="BK243" s="599"/>
      <c r="BL243" s="81"/>
      <c r="BM243" s="347">
        <f t="shared" si="148"/>
        <v>0</v>
      </c>
      <c r="BN243" s="81"/>
      <c r="BO243" s="81"/>
      <c r="BP243" s="81"/>
      <c r="BQ243" s="81"/>
      <c r="BR243" s="81"/>
      <c r="BS243" s="81"/>
      <c r="BT243" s="81"/>
      <c r="BU243" s="81"/>
      <c r="BV243" s="347">
        <f t="shared" si="149"/>
        <v>0</v>
      </c>
      <c r="BW243" s="347">
        <f t="shared" si="150"/>
        <v>0</v>
      </c>
      <c r="BX243" s="631" t="str">
        <f t="shared" si="151"/>
        <v/>
      </c>
      <c r="BY243" s="400"/>
      <c r="BZ243" s="599"/>
      <c r="CA243" s="81"/>
      <c r="CB243" s="347">
        <f t="shared" si="152"/>
        <v>0</v>
      </c>
      <c r="CC243" s="81"/>
      <c r="CD243" s="81"/>
      <c r="CE243" s="81"/>
      <c r="CF243" s="81"/>
      <c r="CG243" s="81"/>
      <c r="CH243" s="81"/>
      <c r="CI243" s="81"/>
      <c r="CJ243" s="81"/>
      <c r="CK243" s="347">
        <f t="shared" si="153"/>
        <v>0</v>
      </c>
      <c r="CL243" s="347">
        <f t="shared" si="154"/>
        <v>0</v>
      </c>
      <c r="CM243" s="631" t="str">
        <f t="shared" si="155"/>
        <v/>
      </c>
      <c r="CN243" s="400"/>
      <c r="CO243" s="634" t="str">
        <f t="shared" si="156"/>
        <v/>
      </c>
      <c r="CP243" s="631" t="str">
        <f t="shared" si="157"/>
        <v/>
      </c>
    </row>
    <row r="244" spans="1:94" s="378" customFormat="1" ht="12.75" hidden="1" customHeight="1" x14ac:dyDescent="0.2">
      <c r="A244" s="547" t="str">
        <f>IF('5. Contrasts'!A244="","",'5. Contrasts'!A244)</f>
        <v/>
      </c>
      <c r="B244" s="211" t="str">
        <f>IF('5. Contrasts'!B244="","",'5. Contrasts'!B244)</f>
        <v/>
      </c>
      <c r="C244" s="211" t="str">
        <f>IF('5. Contrasts'!C244="","",'5. Contrasts'!C244)</f>
        <v/>
      </c>
      <c r="D244" s="91" t="str">
        <f>IF('5. Contrasts'!D244="","",'5. Contrasts'!D244)</f>
        <v/>
      </c>
      <c r="E244" s="212" t="str">
        <f>IF('5. Contrasts'!E244="","",'5. Contrasts'!E244)</f>
        <v>vs.</v>
      </c>
      <c r="F244" s="211" t="str">
        <f>IF('5. Contrasts'!F244="","",'5. Contrasts'!F244)</f>
        <v/>
      </c>
      <c r="G244" s="93" t="str">
        <f>IF('5. Contrasts'!G244="","",'5. Contrasts'!G244)</f>
        <v/>
      </c>
      <c r="H244" s="399" t="str">
        <f>IF('5. Contrasts'!H244="","",'5. Contrasts'!H244)</f>
        <v/>
      </c>
      <c r="I244" s="211" t="str">
        <f>IF('5. Contrasts'!I244="","",'5. Contrasts'!I244)</f>
        <v/>
      </c>
      <c r="J244" s="211" t="str">
        <f>IF('5. Contrasts'!J244="","",'5. Contrasts'!J244)</f>
        <v/>
      </c>
      <c r="K244" s="211" t="str">
        <f>IF('5. Contrasts'!K244="","",'5. Contrasts'!K244)</f>
        <v/>
      </c>
      <c r="L244" s="211" t="str">
        <f>IF('5. Contrasts'!L244="","",'5. Contrasts'!L244)</f>
        <v/>
      </c>
      <c r="M244" s="211" t="str">
        <f>IF('5. Contrasts'!M244="","",'5. Contrasts'!M244)</f>
        <v/>
      </c>
      <c r="N244" s="211" t="str">
        <f>IF('5. Contrasts'!N244="","",'5. Contrasts'!N244)</f>
        <v/>
      </c>
      <c r="O244" s="211" t="str">
        <f>IF('5. Contrasts'!O244="","",'5. Contrasts'!O244)</f>
        <v/>
      </c>
      <c r="P244" s="211" t="str">
        <f>IF('5. Contrasts'!P244="","",'5. Contrasts'!P244)</f>
        <v/>
      </c>
      <c r="Q244" s="211" t="str">
        <f>IF('5. Contrasts'!Q244="","",'5. Contrasts'!Q244)</f>
        <v/>
      </c>
      <c r="R244" s="211" t="str">
        <f>IF('5. Contrasts'!R244="","",'5. Contrasts'!R244)</f>
        <v/>
      </c>
      <c r="S244" s="211" t="str">
        <f>IF('5. Contrasts'!S244="","",'5. Contrasts'!S244)</f>
        <v/>
      </c>
      <c r="T244" s="211" t="str">
        <f>IF('5. Contrasts'!T244="","",'5. Contrasts'!T244)</f>
        <v/>
      </c>
      <c r="U244" s="211" t="str">
        <f>IF('5. Contrasts'!U244="","",'5. Contrasts'!U244)</f>
        <v/>
      </c>
      <c r="V244" s="211" t="str">
        <f>IF('5. Contrasts'!V244="","",'5. Contrasts'!V244)</f>
        <v/>
      </c>
      <c r="W244" s="211" t="str">
        <f>IF('5. Contrasts'!W244="","",'5. Contrasts'!W244)</f>
        <v/>
      </c>
      <c r="X244" s="211" t="str">
        <f>IF('5. Contrasts'!X244="","",'5. Contrasts'!X244)</f>
        <v/>
      </c>
      <c r="Y244" s="211" t="str">
        <f>IF('5. Contrasts'!Y244="","",'5. Contrasts'!Y244)</f>
        <v/>
      </c>
      <c r="Z244" s="585" t="str">
        <f>IF('5. Contrasts'!Z244="","",'5. Contrasts'!Z244)</f>
        <v/>
      </c>
      <c r="AA244" s="377">
        <f t="shared" si="158"/>
        <v>9</v>
      </c>
      <c r="AC244" s="599"/>
      <c r="AD244" s="81"/>
      <c r="AE244" s="345">
        <f t="shared" si="138"/>
        <v>0</v>
      </c>
      <c r="AF244" s="81"/>
      <c r="AG244" s="81"/>
      <c r="AH244" s="81"/>
      <c r="AI244" s="81"/>
      <c r="AJ244" s="81"/>
      <c r="AK244" s="81"/>
      <c r="AL244" s="81"/>
      <c r="AM244" s="81"/>
      <c r="AN244" s="345">
        <f t="shared" si="139"/>
        <v>0</v>
      </c>
      <c r="AO244" s="345">
        <f t="shared" si="143"/>
        <v>0</v>
      </c>
      <c r="AP244" s="619" t="str">
        <f t="shared" si="140"/>
        <v/>
      </c>
      <c r="AQ244" s="400"/>
      <c r="AR244" s="599"/>
      <c r="AS244" s="81"/>
      <c r="AT244" s="345">
        <f t="shared" si="144"/>
        <v>0</v>
      </c>
      <c r="AU244" s="81"/>
      <c r="AV244" s="81"/>
      <c r="AW244" s="81"/>
      <c r="AX244" s="81"/>
      <c r="AY244" s="81"/>
      <c r="AZ244" s="81"/>
      <c r="BA244" s="81"/>
      <c r="BB244" s="81"/>
      <c r="BC244" s="345">
        <f t="shared" si="145"/>
        <v>0</v>
      </c>
      <c r="BD244" s="345">
        <f t="shared" si="146"/>
        <v>0</v>
      </c>
      <c r="BE244" s="619" t="str">
        <f t="shared" si="147"/>
        <v/>
      </c>
      <c r="BF244" s="400"/>
      <c r="BG244" s="625" t="str">
        <f t="shared" si="141"/>
        <v/>
      </c>
      <c r="BH244" s="346" t="str">
        <f t="shared" si="142"/>
        <v/>
      </c>
      <c r="BI244" s="621"/>
      <c r="BJ244" s="400"/>
      <c r="BK244" s="599"/>
      <c r="BL244" s="81"/>
      <c r="BM244" s="347">
        <f t="shared" si="148"/>
        <v>0</v>
      </c>
      <c r="BN244" s="81"/>
      <c r="BO244" s="81"/>
      <c r="BP244" s="81"/>
      <c r="BQ244" s="81"/>
      <c r="BR244" s="81"/>
      <c r="BS244" s="81"/>
      <c r="BT244" s="81"/>
      <c r="BU244" s="81"/>
      <c r="BV244" s="347">
        <f t="shared" si="149"/>
        <v>0</v>
      </c>
      <c r="BW244" s="347">
        <f t="shared" si="150"/>
        <v>0</v>
      </c>
      <c r="BX244" s="631" t="str">
        <f t="shared" si="151"/>
        <v/>
      </c>
      <c r="BY244" s="400"/>
      <c r="BZ244" s="599"/>
      <c r="CA244" s="81"/>
      <c r="CB244" s="347">
        <f t="shared" si="152"/>
        <v>0</v>
      </c>
      <c r="CC244" s="81"/>
      <c r="CD244" s="81"/>
      <c r="CE244" s="81"/>
      <c r="CF244" s="81"/>
      <c r="CG244" s="81"/>
      <c r="CH244" s="81"/>
      <c r="CI244" s="81"/>
      <c r="CJ244" s="81"/>
      <c r="CK244" s="347">
        <f t="shared" si="153"/>
        <v>0</v>
      </c>
      <c r="CL244" s="347">
        <f t="shared" si="154"/>
        <v>0</v>
      </c>
      <c r="CM244" s="631" t="str">
        <f t="shared" si="155"/>
        <v/>
      </c>
      <c r="CN244" s="400"/>
      <c r="CO244" s="634" t="str">
        <f t="shared" si="156"/>
        <v/>
      </c>
      <c r="CP244" s="631" t="str">
        <f t="shared" si="157"/>
        <v/>
      </c>
    </row>
    <row r="245" spans="1:94" s="378" customFormat="1" ht="12.75" hidden="1" customHeight="1" x14ac:dyDescent="0.2">
      <c r="A245" s="547" t="str">
        <f>IF('5. Contrasts'!A245="","",'5. Contrasts'!A245)</f>
        <v/>
      </c>
      <c r="B245" s="211" t="str">
        <f>IF('5. Contrasts'!B245="","",'5. Contrasts'!B245)</f>
        <v/>
      </c>
      <c r="C245" s="211" t="str">
        <f>IF('5. Contrasts'!C245="","",'5. Contrasts'!C245)</f>
        <v/>
      </c>
      <c r="D245" s="91" t="str">
        <f>IF('5. Contrasts'!D245="","",'5. Contrasts'!D245)</f>
        <v/>
      </c>
      <c r="E245" s="212" t="str">
        <f>IF('5. Contrasts'!E245="","",'5. Contrasts'!E245)</f>
        <v>vs.</v>
      </c>
      <c r="F245" s="211" t="str">
        <f>IF('5. Contrasts'!F245="","",'5. Contrasts'!F245)</f>
        <v/>
      </c>
      <c r="G245" s="93" t="str">
        <f>IF('5. Contrasts'!G245="","",'5. Contrasts'!G245)</f>
        <v/>
      </c>
      <c r="H245" s="399" t="str">
        <f>IF('5. Contrasts'!H245="","",'5. Contrasts'!H245)</f>
        <v/>
      </c>
      <c r="I245" s="211" t="str">
        <f>IF('5. Contrasts'!I245="","",'5. Contrasts'!I245)</f>
        <v/>
      </c>
      <c r="J245" s="211" t="str">
        <f>IF('5. Contrasts'!J245="","",'5. Contrasts'!J245)</f>
        <v/>
      </c>
      <c r="K245" s="211" t="str">
        <f>IF('5. Contrasts'!K245="","",'5. Contrasts'!K245)</f>
        <v/>
      </c>
      <c r="L245" s="211" t="str">
        <f>IF('5. Contrasts'!L245="","",'5. Contrasts'!L245)</f>
        <v/>
      </c>
      <c r="M245" s="211" t="str">
        <f>IF('5. Contrasts'!M245="","",'5. Contrasts'!M245)</f>
        <v/>
      </c>
      <c r="N245" s="211" t="str">
        <f>IF('5. Contrasts'!N245="","",'5. Contrasts'!N245)</f>
        <v/>
      </c>
      <c r="O245" s="211" t="str">
        <f>IF('5. Contrasts'!O245="","",'5. Contrasts'!O245)</f>
        <v/>
      </c>
      <c r="P245" s="211" t="str">
        <f>IF('5. Contrasts'!P245="","",'5. Contrasts'!P245)</f>
        <v/>
      </c>
      <c r="Q245" s="211" t="str">
        <f>IF('5. Contrasts'!Q245="","",'5. Contrasts'!Q245)</f>
        <v/>
      </c>
      <c r="R245" s="211" t="str">
        <f>IF('5. Contrasts'!R245="","",'5. Contrasts'!R245)</f>
        <v/>
      </c>
      <c r="S245" s="211" t="str">
        <f>IF('5. Contrasts'!S245="","",'5. Contrasts'!S245)</f>
        <v/>
      </c>
      <c r="T245" s="211" t="str">
        <f>IF('5. Contrasts'!T245="","",'5. Contrasts'!T245)</f>
        <v/>
      </c>
      <c r="U245" s="211" t="str">
        <f>IF('5. Contrasts'!U245="","",'5. Contrasts'!U245)</f>
        <v/>
      </c>
      <c r="V245" s="211" t="str">
        <f>IF('5. Contrasts'!V245="","",'5. Contrasts'!V245)</f>
        <v/>
      </c>
      <c r="W245" s="211" t="str">
        <f>IF('5. Contrasts'!W245="","",'5. Contrasts'!W245)</f>
        <v/>
      </c>
      <c r="X245" s="211" t="str">
        <f>IF('5. Contrasts'!X245="","",'5. Contrasts'!X245)</f>
        <v/>
      </c>
      <c r="Y245" s="211" t="str">
        <f>IF('5. Contrasts'!Y245="","",'5. Contrasts'!Y245)</f>
        <v/>
      </c>
      <c r="Z245" s="585" t="str">
        <f>IF('5. Contrasts'!Z245="","",'5. Contrasts'!Z245)</f>
        <v/>
      </c>
      <c r="AA245" s="377">
        <f t="shared" si="158"/>
        <v>9</v>
      </c>
      <c r="AC245" s="599"/>
      <c r="AD245" s="81"/>
      <c r="AE245" s="345">
        <f t="shared" si="138"/>
        <v>0</v>
      </c>
      <c r="AF245" s="81"/>
      <c r="AG245" s="81"/>
      <c r="AH245" s="81"/>
      <c r="AI245" s="81"/>
      <c r="AJ245" s="81"/>
      <c r="AK245" s="81"/>
      <c r="AL245" s="81"/>
      <c r="AM245" s="81"/>
      <c r="AN245" s="345">
        <f t="shared" si="139"/>
        <v>0</v>
      </c>
      <c r="AO245" s="345">
        <f t="shared" si="143"/>
        <v>0</v>
      </c>
      <c r="AP245" s="619" t="str">
        <f t="shared" si="140"/>
        <v/>
      </c>
      <c r="AQ245" s="400"/>
      <c r="AR245" s="599"/>
      <c r="AS245" s="81"/>
      <c r="AT245" s="345">
        <f t="shared" si="144"/>
        <v>0</v>
      </c>
      <c r="AU245" s="81"/>
      <c r="AV245" s="81"/>
      <c r="AW245" s="81"/>
      <c r="AX245" s="81"/>
      <c r="AY245" s="81"/>
      <c r="AZ245" s="81"/>
      <c r="BA245" s="81"/>
      <c r="BB245" s="81"/>
      <c r="BC245" s="345">
        <f t="shared" si="145"/>
        <v>0</v>
      </c>
      <c r="BD245" s="345">
        <f t="shared" si="146"/>
        <v>0</v>
      </c>
      <c r="BE245" s="619" t="str">
        <f t="shared" si="147"/>
        <v/>
      </c>
      <c r="BF245" s="400"/>
      <c r="BG245" s="625" t="str">
        <f t="shared" si="141"/>
        <v/>
      </c>
      <c r="BH245" s="346" t="str">
        <f t="shared" si="142"/>
        <v/>
      </c>
      <c r="BI245" s="621"/>
      <c r="BJ245" s="400"/>
      <c r="BK245" s="599"/>
      <c r="BL245" s="81"/>
      <c r="BM245" s="347">
        <f t="shared" si="148"/>
        <v>0</v>
      </c>
      <c r="BN245" s="81"/>
      <c r="BO245" s="81"/>
      <c r="BP245" s="81"/>
      <c r="BQ245" s="81"/>
      <c r="BR245" s="81"/>
      <c r="BS245" s="81"/>
      <c r="BT245" s="81"/>
      <c r="BU245" s="81"/>
      <c r="BV245" s="347">
        <f t="shared" si="149"/>
        <v>0</v>
      </c>
      <c r="BW245" s="347">
        <f t="shared" si="150"/>
        <v>0</v>
      </c>
      <c r="BX245" s="631" t="str">
        <f t="shared" si="151"/>
        <v/>
      </c>
      <c r="BY245" s="400"/>
      <c r="BZ245" s="599"/>
      <c r="CA245" s="81"/>
      <c r="CB245" s="347">
        <f t="shared" si="152"/>
        <v>0</v>
      </c>
      <c r="CC245" s="81"/>
      <c r="CD245" s="81"/>
      <c r="CE245" s="81"/>
      <c r="CF245" s="81"/>
      <c r="CG245" s="81"/>
      <c r="CH245" s="81"/>
      <c r="CI245" s="81"/>
      <c r="CJ245" s="81"/>
      <c r="CK245" s="347">
        <f t="shared" si="153"/>
        <v>0</v>
      </c>
      <c r="CL245" s="347">
        <f t="shared" si="154"/>
        <v>0</v>
      </c>
      <c r="CM245" s="631" t="str">
        <f t="shared" si="155"/>
        <v/>
      </c>
      <c r="CN245" s="400"/>
      <c r="CO245" s="634" t="str">
        <f t="shared" si="156"/>
        <v/>
      </c>
      <c r="CP245" s="631" t="str">
        <f t="shared" si="157"/>
        <v/>
      </c>
    </row>
    <row r="246" spans="1:94" s="378" customFormat="1" ht="12.75" hidden="1" customHeight="1" x14ac:dyDescent="0.2">
      <c r="A246" s="547" t="str">
        <f>IF('5. Contrasts'!A246="","",'5. Contrasts'!A246)</f>
        <v/>
      </c>
      <c r="B246" s="211" t="str">
        <f>IF('5. Contrasts'!B246="","",'5. Contrasts'!B246)</f>
        <v/>
      </c>
      <c r="C246" s="211" t="str">
        <f>IF('5. Contrasts'!C246="","",'5. Contrasts'!C246)</f>
        <v/>
      </c>
      <c r="D246" s="91" t="str">
        <f>IF('5. Contrasts'!D246="","",'5. Contrasts'!D246)</f>
        <v/>
      </c>
      <c r="E246" s="212" t="str">
        <f>IF('5. Contrasts'!E246="","",'5. Contrasts'!E246)</f>
        <v>vs.</v>
      </c>
      <c r="F246" s="211" t="str">
        <f>IF('5. Contrasts'!F246="","",'5. Contrasts'!F246)</f>
        <v/>
      </c>
      <c r="G246" s="93" t="str">
        <f>IF('5. Contrasts'!G246="","",'5. Contrasts'!G246)</f>
        <v/>
      </c>
      <c r="H246" s="399" t="str">
        <f>IF('5. Contrasts'!H246="","",'5. Contrasts'!H246)</f>
        <v/>
      </c>
      <c r="I246" s="211" t="str">
        <f>IF('5. Contrasts'!I246="","",'5. Contrasts'!I246)</f>
        <v/>
      </c>
      <c r="J246" s="211" t="str">
        <f>IF('5. Contrasts'!J246="","",'5. Contrasts'!J246)</f>
        <v/>
      </c>
      <c r="K246" s="211" t="str">
        <f>IF('5. Contrasts'!K246="","",'5. Contrasts'!K246)</f>
        <v/>
      </c>
      <c r="L246" s="211" t="str">
        <f>IF('5. Contrasts'!L246="","",'5. Contrasts'!L246)</f>
        <v/>
      </c>
      <c r="M246" s="211" t="str">
        <f>IF('5. Contrasts'!M246="","",'5. Contrasts'!M246)</f>
        <v/>
      </c>
      <c r="N246" s="211" t="str">
        <f>IF('5. Contrasts'!N246="","",'5. Contrasts'!N246)</f>
        <v/>
      </c>
      <c r="O246" s="211" t="str">
        <f>IF('5. Contrasts'!O246="","",'5. Contrasts'!O246)</f>
        <v/>
      </c>
      <c r="P246" s="211" t="str">
        <f>IF('5. Contrasts'!P246="","",'5. Contrasts'!P246)</f>
        <v/>
      </c>
      <c r="Q246" s="211" t="str">
        <f>IF('5. Contrasts'!Q246="","",'5. Contrasts'!Q246)</f>
        <v/>
      </c>
      <c r="R246" s="211" t="str">
        <f>IF('5. Contrasts'!R246="","",'5. Contrasts'!R246)</f>
        <v/>
      </c>
      <c r="S246" s="211" t="str">
        <f>IF('5. Contrasts'!S246="","",'5. Contrasts'!S246)</f>
        <v/>
      </c>
      <c r="T246" s="211" t="str">
        <f>IF('5. Contrasts'!T246="","",'5. Contrasts'!T246)</f>
        <v/>
      </c>
      <c r="U246" s="211" t="str">
        <f>IF('5. Contrasts'!U246="","",'5. Contrasts'!U246)</f>
        <v/>
      </c>
      <c r="V246" s="211" t="str">
        <f>IF('5. Contrasts'!V246="","",'5. Contrasts'!V246)</f>
        <v/>
      </c>
      <c r="W246" s="211" t="str">
        <f>IF('5. Contrasts'!W246="","",'5. Contrasts'!W246)</f>
        <v/>
      </c>
      <c r="X246" s="211" t="str">
        <f>IF('5. Contrasts'!X246="","",'5. Contrasts'!X246)</f>
        <v/>
      </c>
      <c r="Y246" s="211" t="str">
        <f>IF('5. Contrasts'!Y246="","",'5. Contrasts'!Y246)</f>
        <v/>
      </c>
      <c r="Z246" s="585" t="str">
        <f>IF('5. Contrasts'!Z246="","",'5. Contrasts'!Z246)</f>
        <v/>
      </c>
      <c r="AA246" s="377">
        <f t="shared" si="158"/>
        <v>9</v>
      </c>
      <c r="AC246" s="599"/>
      <c r="AD246" s="81"/>
      <c r="AE246" s="345">
        <f t="shared" si="138"/>
        <v>0</v>
      </c>
      <c r="AF246" s="81"/>
      <c r="AG246" s="81"/>
      <c r="AH246" s="81"/>
      <c r="AI246" s="81"/>
      <c r="AJ246" s="81"/>
      <c r="AK246" s="81"/>
      <c r="AL246" s="81"/>
      <c r="AM246" s="81"/>
      <c r="AN246" s="345">
        <f t="shared" si="139"/>
        <v>0</v>
      </c>
      <c r="AO246" s="345">
        <f t="shared" si="143"/>
        <v>0</v>
      </c>
      <c r="AP246" s="619" t="str">
        <f t="shared" si="140"/>
        <v/>
      </c>
      <c r="AQ246" s="400"/>
      <c r="AR246" s="599"/>
      <c r="AS246" s="81"/>
      <c r="AT246" s="345">
        <f t="shared" si="144"/>
        <v>0</v>
      </c>
      <c r="AU246" s="81"/>
      <c r="AV246" s="81"/>
      <c r="AW246" s="81"/>
      <c r="AX246" s="81"/>
      <c r="AY246" s="81"/>
      <c r="AZ246" s="81"/>
      <c r="BA246" s="81"/>
      <c r="BB246" s="81"/>
      <c r="BC246" s="345">
        <f t="shared" si="145"/>
        <v>0</v>
      </c>
      <c r="BD246" s="345">
        <f t="shared" si="146"/>
        <v>0</v>
      </c>
      <c r="BE246" s="619" t="str">
        <f t="shared" si="147"/>
        <v/>
      </c>
      <c r="BF246" s="400"/>
      <c r="BG246" s="625" t="str">
        <f t="shared" si="141"/>
        <v/>
      </c>
      <c r="BH246" s="346" t="str">
        <f t="shared" si="142"/>
        <v/>
      </c>
      <c r="BI246" s="621"/>
      <c r="BJ246" s="400"/>
      <c r="BK246" s="599"/>
      <c r="BL246" s="81"/>
      <c r="BM246" s="347">
        <f t="shared" si="148"/>
        <v>0</v>
      </c>
      <c r="BN246" s="81"/>
      <c r="BO246" s="81"/>
      <c r="BP246" s="81"/>
      <c r="BQ246" s="81"/>
      <c r="BR246" s="81"/>
      <c r="BS246" s="81"/>
      <c r="BT246" s="81"/>
      <c r="BU246" s="81"/>
      <c r="BV246" s="347">
        <f t="shared" si="149"/>
        <v>0</v>
      </c>
      <c r="BW246" s="347">
        <f t="shared" si="150"/>
        <v>0</v>
      </c>
      <c r="BX246" s="631" t="str">
        <f t="shared" si="151"/>
        <v/>
      </c>
      <c r="BY246" s="400"/>
      <c r="BZ246" s="599"/>
      <c r="CA246" s="81"/>
      <c r="CB246" s="347">
        <f t="shared" si="152"/>
        <v>0</v>
      </c>
      <c r="CC246" s="81"/>
      <c r="CD246" s="81"/>
      <c r="CE246" s="81"/>
      <c r="CF246" s="81"/>
      <c r="CG246" s="81"/>
      <c r="CH246" s="81"/>
      <c r="CI246" s="81"/>
      <c r="CJ246" s="81"/>
      <c r="CK246" s="347">
        <f t="shared" si="153"/>
        <v>0</v>
      </c>
      <c r="CL246" s="347">
        <f t="shared" si="154"/>
        <v>0</v>
      </c>
      <c r="CM246" s="631" t="str">
        <f t="shared" si="155"/>
        <v/>
      </c>
      <c r="CN246" s="400"/>
      <c r="CO246" s="634" t="str">
        <f t="shared" si="156"/>
        <v/>
      </c>
      <c r="CP246" s="631" t="str">
        <f t="shared" si="157"/>
        <v/>
      </c>
    </row>
    <row r="247" spans="1:94" s="378" customFormat="1" ht="12.75" hidden="1" customHeight="1" x14ac:dyDescent="0.2">
      <c r="A247" s="547" t="str">
        <f>IF('5. Contrasts'!A247="","",'5. Contrasts'!A247)</f>
        <v/>
      </c>
      <c r="B247" s="211" t="str">
        <f>IF('5. Contrasts'!B247="","",'5. Contrasts'!B247)</f>
        <v/>
      </c>
      <c r="C247" s="211" t="str">
        <f>IF('5. Contrasts'!C247="","",'5. Contrasts'!C247)</f>
        <v/>
      </c>
      <c r="D247" s="91" t="str">
        <f>IF('5. Contrasts'!D247="","",'5. Contrasts'!D247)</f>
        <v/>
      </c>
      <c r="E247" s="212" t="str">
        <f>IF('5. Contrasts'!E247="","",'5. Contrasts'!E247)</f>
        <v>vs.</v>
      </c>
      <c r="F247" s="211" t="str">
        <f>IF('5. Contrasts'!F247="","",'5. Contrasts'!F247)</f>
        <v/>
      </c>
      <c r="G247" s="93" t="str">
        <f>IF('5. Contrasts'!G247="","",'5. Contrasts'!G247)</f>
        <v/>
      </c>
      <c r="H247" s="399" t="str">
        <f>IF('5. Contrasts'!H247="","",'5. Contrasts'!H247)</f>
        <v/>
      </c>
      <c r="I247" s="211" t="str">
        <f>IF('5. Contrasts'!I247="","",'5. Contrasts'!I247)</f>
        <v/>
      </c>
      <c r="J247" s="211" t="str">
        <f>IF('5. Contrasts'!J247="","",'5. Contrasts'!J247)</f>
        <v/>
      </c>
      <c r="K247" s="211" t="str">
        <f>IF('5. Contrasts'!K247="","",'5. Contrasts'!K247)</f>
        <v/>
      </c>
      <c r="L247" s="211" t="str">
        <f>IF('5. Contrasts'!L247="","",'5. Contrasts'!L247)</f>
        <v/>
      </c>
      <c r="M247" s="211" t="str">
        <f>IF('5. Contrasts'!M247="","",'5. Contrasts'!M247)</f>
        <v/>
      </c>
      <c r="N247" s="211" t="str">
        <f>IF('5. Contrasts'!N247="","",'5. Contrasts'!N247)</f>
        <v/>
      </c>
      <c r="O247" s="211" t="str">
        <f>IF('5. Contrasts'!O247="","",'5. Contrasts'!O247)</f>
        <v/>
      </c>
      <c r="P247" s="211" t="str">
        <f>IF('5. Contrasts'!P247="","",'5. Contrasts'!P247)</f>
        <v/>
      </c>
      <c r="Q247" s="211" t="str">
        <f>IF('5. Contrasts'!Q247="","",'5. Contrasts'!Q247)</f>
        <v/>
      </c>
      <c r="R247" s="211" t="str">
        <f>IF('5. Contrasts'!R247="","",'5. Contrasts'!R247)</f>
        <v/>
      </c>
      <c r="S247" s="211" t="str">
        <f>IF('5. Contrasts'!S247="","",'5. Contrasts'!S247)</f>
        <v/>
      </c>
      <c r="T247" s="211" t="str">
        <f>IF('5. Contrasts'!T247="","",'5. Contrasts'!T247)</f>
        <v/>
      </c>
      <c r="U247" s="211" t="str">
        <f>IF('5. Contrasts'!U247="","",'5. Contrasts'!U247)</f>
        <v/>
      </c>
      <c r="V247" s="211" t="str">
        <f>IF('5. Contrasts'!V247="","",'5. Contrasts'!V247)</f>
        <v/>
      </c>
      <c r="W247" s="211" t="str">
        <f>IF('5. Contrasts'!W247="","",'5. Contrasts'!W247)</f>
        <v/>
      </c>
      <c r="X247" s="211" t="str">
        <f>IF('5. Contrasts'!X247="","",'5. Contrasts'!X247)</f>
        <v/>
      </c>
      <c r="Y247" s="211" t="str">
        <f>IF('5. Contrasts'!Y247="","",'5. Contrasts'!Y247)</f>
        <v/>
      </c>
      <c r="Z247" s="585" t="str">
        <f>IF('5. Contrasts'!Z247="","",'5. Contrasts'!Z247)</f>
        <v/>
      </c>
      <c r="AA247" s="377">
        <f t="shared" si="158"/>
        <v>9</v>
      </c>
      <c r="AC247" s="599"/>
      <c r="AD247" s="81"/>
      <c r="AE247" s="345">
        <f t="shared" si="138"/>
        <v>0</v>
      </c>
      <c r="AF247" s="81"/>
      <c r="AG247" s="81"/>
      <c r="AH247" s="81"/>
      <c r="AI247" s="81"/>
      <c r="AJ247" s="81"/>
      <c r="AK247" s="81"/>
      <c r="AL247" s="81"/>
      <c r="AM247" s="81"/>
      <c r="AN247" s="345">
        <f t="shared" si="139"/>
        <v>0</v>
      </c>
      <c r="AO247" s="345">
        <f t="shared" si="143"/>
        <v>0</v>
      </c>
      <c r="AP247" s="619" t="str">
        <f t="shared" si="140"/>
        <v/>
      </c>
      <c r="AQ247" s="400"/>
      <c r="AR247" s="599"/>
      <c r="AS247" s="81"/>
      <c r="AT247" s="345">
        <f t="shared" si="144"/>
        <v>0</v>
      </c>
      <c r="AU247" s="81"/>
      <c r="AV247" s="81"/>
      <c r="AW247" s="81"/>
      <c r="AX247" s="81"/>
      <c r="AY247" s="81"/>
      <c r="AZ247" s="81"/>
      <c r="BA247" s="81"/>
      <c r="BB247" s="81"/>
      <c r="BC247" s="345">
        <f t="shared" si="145"/>
        <v>0</v>
      </c>
      <c r="BD247" s="345">
        <f t="shared" si="146"/>
        <v>0</v>
      </c>
      <c r="BE247" s="619" t="str">
        <f t="shared" si="147"/>
        <v/>
      </c>
      <c r="BF247" s="400"/>
      <c r="BG247" s="625" t="str">
        <f t="shared" si="141"/>
        <v/>
      </c>
      <c r="BH247" s="346" t="str">
        <f t="shared" si="142"/>
        <v/>
      </c>
      <c r="BI247" s="621"/>
      <c r="BJ247" s="400"/>
      <c r="BK247" s="599"/>
      <c r="BL247" s="81"/>
      <c r="BM247" s="347">
        <f t="shared" si="148"/>
        <v>0</v>
      </c>
      <c r="BN247" s="81"/>
      <c r="BO247" s="81"/>
      <c r="BP247" s="81"/>
      <c r="BQ247" s="81"/>
      <c r="BR247" s="81"/>
      <c r="BS247" s="81"/>
      <c r="BT247" s="81"/>
      <c r="BU247" s="81"/>
      <c r="BV247" s="347">
        <f t="shared" si="149"/>
        <v>0</v>
      </c>
      <c r="BW247" s="347">
        <f t="shared" si="150"/>
        <v>0</v>
      </c>
      <c r="BX247" s="631" t="str">
        <f t="shared" si="151"/>
        <v/>
      </c>
      <c r="BY247" s="400"/>
      <c r="BZ247" s="599"/>
      <c r="CA247" s="81"/>
      <c r="CB247" s="347">
        <f t="shared" si="152"/>
        <v>0</v>
      </c>
      <c r="CC247" s="81"/>
      <c r="CD247" s="81"/>
      <c r="CE247" s="81"/>
      <c r="CF247" s="81"/>
      <c r="CG247" s="81"/>
      <c r="CH247" s="81"/>
      <c r="CI247" s="81"/>
      <c r="CJ247" s="81"/>
      <c r="CK247" s="347">
        <f t="shared" si="153"/>
        <v>0</v>
      </c>
      <c r="CL247" s="347">
        <f t="shared" si="154"/>
        <v>0</v>
      </c>
      <c r="CM247" s="631" t="str">
        <f t="shared" si="155"/>
        <v/>
      </c>
      <c r="CN247" s="400"/>
      <c r="CO247" s="634" t="str">
        <f t="shared" si="156"/>
        <v/>
      </c>
      <c r="CP247" s="631" t="str">
        <f t="shared" si="157"/>
        <v/>
      </c>
    </row>
    <row r="248" spans="1:94" s="378" customFormat="1" ht="12.75" hidden="1" customHeight="1" x14ac:dyDescent="0.2">
      <c r="A248" s="547" t="str">
        <f>IF('5. Contrasts'!A248="","",'5. Contrasts'!A248)</f>
        <v/>
      </c>
      <c r="B248" s="211" t="str">
        <f>IF('5. Contrasts'!B248="","",'5. Contrasts'!B248)</f>
        <v/>
      </c>
      <c r="C248" s="211" t="str">
        <f>IF('5. Contrasts'!C248="","",'5. Contrasts'!C248)</f>
        <v/>
      </c>
      <c r="D248" s="91" t="str">
        <f>IF('5. Contrasts'!D248="","",'5. Contrasts'!D248)</f>
        <v/>
      </c>
      <c r="E248" s="212" t="str">
        <f>IF('5. Contrasts'!E248="","",'5. Contrasts'!E248)</f>
        <v>vs.</v>
      </c>
      <c r="F248" s="211" t="str">
        <f>IF('5. Contrasts'!F248="","",'5. Contrasts'!F248)</f>
        <v/>
      </c>
      <c r="G248" s="93" t="str">
        <f>IF('5. Contrasts'!G248="","",'5. Contrasts'!G248)</f>
        <v/>
      </c>
      <c r="H248" s="399" t="str">
        <f>IF('5. Contrasts'!H248="","",'5. Contrasts'!H248)</f>
        <v/>
      </c>
      <c r="I248" s="211" t="str">
        <f>IF('5. Contrasts'!I248="","",'5. Contrasts'!I248)</f>
        <v/>
      </c>
      <c r="J248" s="211" t="str">
        <f>IF('5. Contrasts'!J248="","",'5. Contrasts'!J248)</f>
        <v/>
      </c>
      <c r="K248" s="211" t="str">
        <f>IF('5. Contrasts'!K248="","",'5. Contrasts'!K248)</f>
        <v/>
      </c>
      <c r="L248" s="211" t="str">
        <f>IF('5. Contrasts'!L248="","",'5. Contrasts'!L248)</f>
        <v/>
      </c>
      <c r="M248" s="211" t="str">
        <f>IF('5. Contrasts'!M248="","",'5. Contrasts'!M248)</f>
        <v/>
      </c>
      <c r="N248" s="211" t="str">
        <f>IF('5. Contrasts'!N248="","",'5. Contrasts'!N248)</f>
        <v/>
      </c>
      <c r="O248" s="211" t="str">
        <f>IF('5. Contrasts'!O248="","",'5. Contrasts'!O248)</f>
        <v/>
      </c>
      <c r="P248" s="211" t="str">
        <f>IF('5. Contrasts'!P248="","",'5. Contrasts'!P248)</f>
        <v/>
      </c>
      <c r="Q248" s="211" t="str">
        <f>IF('5. Contrasts'!Q248="","",'5. Contrasts'!Q248)</f>
        <v/>
      </c>
      <c r="R248" s="211" t="str">
        <f>IF('5. Contrasts'!R248="","",'5. Contrasts'!R248)</f>
        <v/>
      </c>
      <c r="S248" s="211" t="str">
        <f>IF('5. Contrasts'!S248="","",'5. Contrasts'!S248)</f>
        <v/>
      </c>
      <c r="T248" s="211" t="str">
        <f>IF('5. Contrasts'!T248="","",'5. Contrasts'!T248)</f>
        <v/>
      </c>
      <c r="U248" s="211" t="str">
        <f>IF('5. Contrasts'!U248="","",'5. Contrasts'!U248)</f>
        <v/>
      </c>
      <c r="V248" s="211" t="str">
        <f>IF('5. Contrasts'!V248="","",'5. Contrasts'!V248)</f>
        <v/>
      </c>
      <c r="W248" s="211" t="str">
        <f>IF('5. Contrasts'!W248="","",'5. Contrasts'!W248)</f>
        <v/>
      </c>
      <c r="X248" s="211" t="str">
        <f>IF('5. Contrasts'!X248="","",'5. Contrasts'!X248)</f>
        <v/>
      </c>
      <c r="Y248" s="211" t="str">
        <f>IF('5. Contrasts'!Y248="","",'5. Contrasts'!Y248)</f>
        <v/>
      </c>
      <c r="Z248" s="585" t="str">
        <f>IF('5. Contrasts'!Z248="","",'5. Contrasts'!Z248)</f>
        <v/>
      </c>
      <c r="AA248" s="377">
        <f t="shared" si="158"/>
        <v>9</v>
      </c>
      <c r="AC248" s="599"/>
      <c r="AD248" s="81"/>
      <c r="AE248" s="345">
        <f t="shared" si="138"/>
        <v>0</v>
      </c>
      <c r="AF248" s="81"/>
      <c r="AG248" s="81"/>
      <c r="AH248" s="81"/>
      <c r="AI248" s="81"/>
      <c r="AJ248" s="81"/>
      <c r="AK248" s="81"/>
      <c r="AL248" s="81"/>
      <c r="AM248" s="81"/>
      <c r="AN248" s="345">
        <f t="shared" si="139"/>
        <v>0</v>
      </c>
      <c r="AO248" s="345">
        <f t="shared" si="143"/>
        <v>0</v>
      </c>
      <c r="AP248" s="619" t="str">
        <f t="shared" si="140"/>
        <v/>
      </c>
      <c r="AQ248" s="400"/>
      <c r="AR248" s="599"/>
      <c r="AS248" s="81"/>
      <c r="AT248" s="345">
        <f t="shared" si="144"/>
        <v>0</v>
      </c>
      <c r="AU248" s="81"/>
      <c r="AV248" s="81"/>
      <c r="AW248" s="81"/>
      <c r="AX248" s="81"/>
      <c r="AY248" s="81"/>
      <c r="AZ248" s="81"/>
      <c r="BA248" s="81"/>
      <c r="BB248" s="81"/>
      <c r="BC248" s="345">
        <f t="shared" si="145"/>
        <v>0</v>
      </c>
      <c r="BD248" s="345">
        <f t="shared" si="146"/>
        <v>0</v>
      </c>
      <c r="BE248" s="619" t="str">
        <f t="shared" si="147"/>
        <v/>
      </c>
      <c r="BF248" s="400"/>
      <c r="BG248" s="625" t="str">
        <f t="shared" si="141"/>
        <v/>
      </c>
      <c r="BH248" s="346" t="str">
        <f t="shared" si="142"/>
        <v/>
      </c>
      <c r="BI248" s="621"/>
      <c r="BJ248" s="400"/>
      <c r="BK248" s="599"/>
      <c r="BL248" s="81"/>
      <c r="BM248" s="347">
        <f t="shared" si="148"/>
        <v>0</v>
      </c>
      <c r="BN248" s="81"/>
      <c r="BO248" s="81"/>
      <c r="BP248" s="81"/>
      <c r="BQ248" s="81"/>
      <c r="BR248" s="81"/>
      <c r="BS248" s="81"/>
      <c r="BT248" s="81"/>
      <c r="BU248" s="81"/>
      <c r="BV248" s="347">
        <f t="shared" si="149"/>
        <v>0</v>
      </c>
      <c r="BW248" s="347">
        <f t="shared" si="150"/>
        <v>0</v>
      </c>
      <c r="BX248" s="631" t="str">
        <f t="shared" si="151"/>
        <v/>
      </c>
      <c r="BY248" s="400"/>
      <c r="BZ248" s="599"/>
      <c r="CA248" s="81"/>
      <c r="CB248" s="347">
        <f t="shared" si="152"/>
        <v>0</v>
      </c>
      <c r="CC248" s="81"/>
      <c r="CD248" s="81"/>
      <c r="CE248" s="81"/>
      <c r="CF248" s="81"/>
      <c r="CG248" s="81"/>
      <c r="CH248" s="81"/>
      <c r="CI248" s="81"/>
      <c r="CJ248" s="81"/>
      <c r="CK248" s="347">
        <f t="shared" si="153"/>
        <v>0</v>
      </c>
      <c r="CL248" s="347">
        <f t="shared" si="154"/>
        <v>0</v>
      </c>
      <c r="CM248" s="631" t="str">
        <f t="shared" si="155"/>
        <v/>
      </c>
      <c r="CN248" s="400"/>
      <c r="CO248" s="634" t="str">
        <f t="shared" si="156"/>
        <v/>
      </c>
      <c r="CP248" s="631" t="str">
        <f t="shared" si="157"/>
        <v/>
      </c>
    </row>
    <row r="249" spans="1:94" s="378" customFormat="1" ht="12.75" hidden="1" customHeight="1" x14ac:dyDescent="0.2">
      <c r="A249" s="547" t="str">
        <f>IF('5. Contrasts'!A249="","",'5. Contrasts'!A249)</f>
        <v/>
      </c>
      <c r="B249" s="211" t="str">
        <f>IF('5. Contrasts'!B249="","",'5. Contrasts'!B249)</f>
        <v/>
      </c>
      <c r="C249" s="211" t="str">
        <f>IF('5. Contrasts'!C249="","",'5. Contrasts'!C249)</f>
        <v/>
      </c>
      <c r="D249" s="91" t="str">
        <f>IF('5. Contrasts'!D249="","",'5. Contrasts'!D249)</f>
        <v/>
      </c>
      <c r="E249" s="212" t="str">
        <f>IF('5. Contrasts'!E249="","",'5. Contrasts'!E249)</f>
        <v>vs.</v>
      </c>
      <c r="F249" s="211" t="str">
        <f>IF('5. Contrasts'!F249="","",'5. Contrasts'!F249)</f>
        <v/>
      </c>
      <c r="G249" s="93" t="str">
        <f>IF('5. Contrasts'!G249="","",'5. Contrasts'!G249)</f>
        <v/>
      </c>
      <c r="H249" s="399" t="str">
        <f>IF('5. Contrasts'!H249="","",'5. Contrasts'!H249)</f>
        <v/>
      </c>
      <c r="I249" s="211" t="str">
        <f>IF('5. Contrasts'!I249="","",'5. Contrasts'!I249)</f>
        <v/>
      </c>
      <c r="J249" s="211" t="str">
        <f>IF('5. Contrasts'!J249="","",'5. Contrasts'!J249)</f>
        <v/>
      </c>
      <c r="K249" s="211" t="str">
        <f>IF('5. Contrasts'!K249="","",'5. Contrasts'!K249)</f>
        <v/>
      </c>
      <c r="L249" s="211" t="str">
        <f>IF('5. Contrasts'!L249="","",'5. Contrasts'!L249)</f>
        <v/>
      </c>
      <c r="M249" s="211" t="str">
        <f>IF('5. Contrasts'!M249="","",'5. Contrasts'!M249)</f>
        <v/>
      </c>
      <c r="N249" s="211" t="str">
        <f>IF('5. Contrasts'!N249="","",'5. Contrasts'!N249)</f>
        <v/>
      </c>
      <c r="O249" s="211" t="str">
        <f>IF('5. Contrasts'!O249="","",'5. Contrasts'!O249)</f>
        <v/>
      </c>
      <c r="P249" s="211" t="str">
        <f>IF('5. Contrasts'!P249="","",'5. Contrasts'!P249)</f>
        <v/>
      </c>
      <c r="Q249" s="211" t="str">
        <f>IF('5. Contrasts'!Q249="","",'5. Contrasts'!Q249)</f>
        <v/>
      </c>
      <c r="R249" s="211" t="str">
        <f>IF('5. Contrasts'!R249="","",'5. Contrasts'!R249)</f>
        <v/>
      </c>
      <c r="S249" s="211" t="str">
        <f>IF('5. Contrasts'!S249="","",'5. Contrasts'!S249)</f>
        <v/>
      </c>
      <c r="T249" s="211" t="str">
        <f>IF('5. Contrasts'!T249="","",'5. Contrasts'!T249)</f>
        <v/>
      </c>
      <c r="U249" s="211" t="str">
        <f>IF('5. Contrasts'!U249="","",'5. Contrasts'!U249)</f>
        <v/>
      </c>
      <c r="V249" s="211" t="str">
        <f>IF('5. Contrasts'!V249="","",'5. Contrasts'!V249)</f>
        <v/>
      </c>
      <c r="W249" s="211" t="str">
        <f>IF('5. Contrasts'!W249="","",'5. Contrasts'!W249)</f>
        <v/>
      </c>
      <c r="X249" s="211" t="str">
        <f>IF('5. Contrasts'!X249="","",'5. Contrasts'!X249)</f>
        <v/>
      </c>
      <c r="Y249" s="211" t="str">
        <f>IF('5. Contrasts'!Y249="","",'5. Contrasts'!Y249)</f>
        <v/>
      </c>
      <c r="Z249" s="585" t="str">
        <f>IF('5. Contrasts'!Z249="","",'5. Contrasts'!Z249)</f>
        <v/>
      </c>
      <c r="AA249" s="377">
        <f t="shared" si="158"/>
        <v>9</v>
      </c>
      <c r="AC249" s="599"/>
      <c r="AD249" s="81"/>
      <c r="AE249" s="345">
        <f t="shared" si="138"/>
        <v>0</v>
      </c>
      <c r="AF249" s="81"/>
      <c r="AG249" s="81"/>
      <c r="AH249" s="81"/>
      <c r="AI249" s="81"/>
      <c r="AJ249" s="81"/>
      <c r="AK249" s="81"/>
      <c r="AL249" s="81"/>
      <c r="AM249" s="81"/>
      <c r="AN249" s="345">
        <f t="shared" si="139"/>
        <v>0</v>
      </c>
      <c r="AO249" s="345">
        <f t="shared" si="143"/>
        <v>0</v>
      </c>
      <c r="AP249" s="619" t="str">
        <f t="shared" si="140"/>
        <v/>
      </c>
      <c r="AQ249" s="400"/>
      <c r="AR249" s="599"/>
      <c r="AS249" s="81"/>
      <c r="AT249" s="345">
        <f t="shared" si="144"/>
        <v>0</v>
      </c>
      <c r="AU249" s="81"/>
      <c r="AV249" s="81"/>
      <c r="AW249" s="81"/>
      <c r="AX249" s="81"/>
      <c r="AY249" s="81"/>
      <c r="AZ249" s="81"/>
      <c r="BA249" s="81"/>
      <c r="BB249" s="81"/>
      <c r="BC249" s="345">
        <f t="shared" si="145"/>
        <v>0</v>
      </c>
      <c r="BD249" s="345">
        <f t="shared" si="146"/>
        <v>0</v>
      </c>
      <c r="BE249" s="619" t="str">
        <f t="shared" si="147"/>
        <v/>
      </c>
      <c r="BF249" s="400"/>
      <c r="BG249" s="625" t="str">
        <f t="shared" si="141"/>
        <v/>
      </c>
      <c r="BH249" s="346" t="str">
        <f t="shared" si="142"/>
        <v/>
      </c>
      <c r="BI249" s="621"/>
      <c r="BJ249" s="400"/>
      <c r="BK249" s="599"/>
      <c r="BL249" s="81"/>
      <c r="BM249" s="347">
        <f t="shared" si="148"/>
        <v>0</v>
      </c>
      <c r="BN249" s="81"/>
      <c r="BO249" s="81"/>
      <c r="BP249" s="81"/>
      <c r="BQ249" s="81"/>
      <c r="BR249" s="81"/>
      <c r="BS249" s="81"/>
      <c r="BT249" s="81"/>
      <c r="BU249" s="81"/>
      <c r="BV249" s="347">
        <f t="shared" si="149"/>
        <v>0</v>
      </c>
      <c r="BW249" s="347">
        <f t="shared" si="150"/>
        <v>0</v>
      </c>
      <c r="BX249" s="631" t="str">
        <f t="shared" si="151"/>
        <v/>
      </c>
      <c r="BY249" s="400"/>
      <c r="BZ249" s="599"/>
      <c r="CA249" s="81"/>
      <c r="CB249" s="347">
        <f t="shared" si="152"/>
        <v>0</v>
      </c>
      <c r="CC249" s="81"/>
      <c r="CD249" s="81"/>
      <c r="CE249" s="81"/>
      <c r="CF249" s="81"/>
      <c r="CG249" s="81"/>
      <c r="CH249" s="81"/>
      <c r="CI249" s="81"/>
      <c r="CJ249" s="81"/>
      <c r="CK249" s="347">
        <f t="shared" si="153"/>
        <v>0</v>
      </c>
      <c r="CL249" s="347">
        <f t="shared" si="154"/>
        <v>0</v>
      </c>
      <c r="CM249" s="631" t="str">
        <f t="shared" si="155"/>
        <v/>
      </c>
      <c r="CN249" s="400"/>
      <c r="CO249" s="634" t="str">
        <f t="shared" si="156"/>
        <v/>
      </c>
      <c r="CP249" s="631" t="str">
        <f t="shared" si="157"/>
        <v/>
      </c>
    </row>
    <row r="250" spans="1:94" s="378" customFormat="1" ht="12.75" hidden="1" customHeight="1" x14ac:dyDescent="0.2">
      <c r="A250" s="547" t="str">
        <f>IF('5. Contrasts'!A250="","",'5. Contrasts'!A250)</f>
        <v/>
      </c>
      <c r="B250" s="211" t="str">
        <f>IF('5. Contrasts'!B250="","",'5. Contrasts'!B250)</f>
        <v/>
      </c>
      <c r="C250" s="211" t="str">
        <f>IF('5. Contrasts'!C250="","",'5. Contrasts'!C250)</f>
        <v/>
      </c>
      <c r="D250" s="91" t="str">
        <f>IF('5. Contrasts'!D250="","",'5. Contrasts'!D250)</f>
        <v/>
      </c>
      <c r="E250" s="212" t="str">
        <f>IF('5. Contrasts'!E250="","",'5. Contrasts'!E250)</f>
        <v>vs.</v>
      </c>
      <c r="F250" s="211" t="str">
        <f>IF('5. Contrasts'!F250="","",'5. Contrasts'!F250)</f>
        <v/>
      </c>
      <c r="G250" s="93" t="str">
        <f>IF('5. Contrasts'!G250="","",'5. Contrasts'!G250)</f>
        <v/>
      </c>
      <c r="H250" s="399" t="str">
        <f>IF('5. Contrasts'!H250="","",'5. Contrasts'!H250)</f>
        <v/>
      </c>
      <c r="I250" s="211" t="str">
        <f>IF('5. Contrasts'!I250="","",'5. Contrasts'!I250)</f>
        <v/>
      </c>
      <c r="J250" s="211" t="str">
        <f>IF('5. Contrasts'!J250="","",'5. Contrasts'!J250)</f>
        <v/>
      </c>
      <c r="K250" s="211" t="str">
        <f>IF('5. Contrasts'!K250="","",'5. Contrasts'!K250)</f>
        <v/>
      </c>
      <c r="L250" s="211" t="str">
        <f>IF('5. Contrasts'!L250="","",'5. Contrasts'!L250)</f>
        <v/>
      </c>
      <c r="M250" s="211" t="str">
        <f>IF('5. Contrasts'!M250="","",'5. Contrasts'!M250)</f>
        <v/>
      </c>
      <c r="N250" s="211" t="str">
        <f>IF('5. Contrasts'!N250="","",'5. Contrasts'!N250)</f>
        <v/>
      </c>
      <c r="O250" s="211" t="str">
        <f>IF('5. Contrasts'!O250="","",'5. Contrasts'!O250)</f>
        <v/>
      </c>
      <c r="P250" s="211" t="str">
        <f>IF('5. Contrasts'!P250="","",'5. Contrasts'!P250)</f>
        <v/>
      </c>
      <c r="Q250" s="211" t="str">
        <f>IF('5. Contrasts'!Q250="","",'5. Contrasts'!Q250)</f>
        <v/>
      </c>
      <c r="R250" s="211" t="str">
        <f>IF('5. Contrasts'!R250="","",'5. Contrasts'!R250)</f>
        <v/>
      </c>
      <c r="S250" s="211" t="str">
        <f>IF('5. Contrasts'!S250="","",'5. Contrasts'!S250)</f>
        <v/>
      </c>
      <c r="T250" s="211" t="str">
        <f>IF('5. Contrasts'!T250="","",'5. Contrasts'!T250)</f>
        <v/>
      </c>
      <c r="U250" s="211" t="str">
        <f>IF('5. Contrasts'!U250="","",'5. Contrasts'!U250)</f>
        <v/>
      </c>
      <c r="V250" s="211" t="str">
        <f>IF('5. Contrasts'!V250="","",'5. Contrasts'!V250)</f>
        <v/>
      </c>
      <c r="W250" s="211" t="str">
        <f>IF('5. Contrasts'!W250="","",'5. Contrasts'!W250)</f>
        <v/>
      </c>
      <c r="X250" s="211" t="str">
        <f>IF('5. Contrasts'!X250="","",'5. Contrasts'!X250)</f>
        <v/>
      </c>
      <c r="Y250" s="211" t="str">
        <f>IF('5. Contrasts'!Y250="","",'5. Contrasts'!Y250)</f>
        <v/>
      </c>
      <c r="Z250" s="585" t="str">
        <f>IF('5. Contrasts'!Z250="","",'5. Contrasts'!Z250)</f>
        <v/>
      </c>
      <c r="AA250" s="377">
        <f t="shared" si="158"/>
        <v>9</v>
      </c>
      <c r="AC250" s="599"/>
      <c r="AD250" s="81"/>
      <c r="AE250" s="345">
        <f t="shared" si="138"/>
        <v>0</v>
      </c>
      <c r="AF250" s="81"/>
      <c r="AG250" s="81"/>
      <c r="AH250" s="81"/>
      <c r="AI250" s="81"/>
      <c r="AJ250" s="81"/>
      <c r="AK250" s="81"/>
      <c r="AL250" s="81"/>
      <c r="AM250" s="81"/>
      <c r="AN250" s="345">
        <f t="shared" si="139"/>
        <v>0</v>
      </c>
      <c r="AO250" s="345">
        <f t="shared" si="143"/>
        <v>0</v>
      </c>
      <c r="AP250" s="619" t="str">
        <f t="shared" si="140"/>
        <v/>
      </c>
      <c r="AQ250" s="400"/>
      <c r="AR250" s="599"/>
      <c r="AS250" s="81"/>
      <c r="AT250" s="345">
        <f t="shared" si="144"/>
        <v>0</v>
      </c>
      <c r="AU250" s="81"/>
      <c r="AV250" s="81"/>
      <c r="AW250" s="81"/>
      <c r="AX250" s="81"/>
      <c r="AY250" s="81"/>
      <c r="AZ250" s="81"/>
      <c r="BA250" s="81"/>
      <c r="BB250" s="81"/>
      <c r="BC250" s="345">
        <f t="shared" si="145"/>
        <v>0</v>
      </c>
      <c r="BD250" s="345">
        <f t="shared" si="146"/>
        <v>0</v>
      </c>
      <c r="BE250" s="619" t="str">
        <f t="shared" si="147"/>
        <v/>
      </c>
      <c r="BF250" s="400"/>
      <c r="BG250" s="625" t="str">
        <f t="shared" si="141"/>
        <v/>
      </c>
      <c r="BH250" s="346" t="str">
        <f t="shared" si="142"/>
        <v/>
      </c>
      <c r="BI250" s="621"/>
      <c r="BJ250" s="400"/>
      <c r="BK250" s="599"/>
      <c r="BL250" s="81"/>
      <c r="BM250" s="347">
        <f t="shared" si="148"/>
        <v>0</v>
      </c>
      <c r="BN250" s="81"/>
      <c r="BO250" s="81"/>
      <c r="BP250" s="81"/>
      <c r="BQ250" s="81"/>
      <c r="BR250" s="81"/>
      <c r="BS250" s="81"/>
      <c r="BT250" s="81"/>
      <c r="BU250" s="81"/>
      <c r="BV250" s="347">
        <f t="shared" si="149"/>
        <v>0</v>
      </c>
      <c r="BW250" s="347">
        <f t="shared" si="150"/>
        <v>0</v>
      </c>
      <c r="BX250" s="631" t="str">
        <f t="shared" si="151"/>
        <v/>
      </c>
      <c r="BY250" s="400"/>
      <c r="BZ250" s="599"/>
      <c r="CA250" s="81"/>
      <c r="CB250" s="347">
        <f t="shared" si="152"/>
        <v>0</v>
      </c>
      <c r="CC250" s="81"/>
      <c r="CD250" s="81"/>
      <c r="CE250" s="81"/>
      <c r="CF250" s="81"/>
      <c r="CG250" s="81"/>
      <c r="CH250" s="81"/>
      <c r="CI250" s="81"/>
      <c r="CJ250" s="81"/>
      <c r="CK250" s="347">
        <f t="shared" si="153"/>
        <v>0</v>
      </c>
      <c r="CL250" s="347">
        <f t="shared" si="154"/>
        <v>0</v>
      </c>
      <c r="CM250" s="631" t="str">
        <f t="shared" si="155"/>
        <v/>
      </c>
      <c r="CN250" s="400"/>
      <c r="CO250" s="634" t="str">
        <f t="shared" si="156"/>
        <v/>
      </c>
      <c r="CP250" s="631" t="str">
        <f t="shared" si="157"/>
        <v/>
      </c>
    </row>
    <row r="251" spans="1:94" s="378" customFormat="1" ht="12.75" hidden="1" customHeight="1" x14ac:dyDescent="0.2">
      <c r="A251" s="547" t="str">
        <f>IF('5. Contrasts'!A251="","",'5. Contrasts'!A251)</f>
        <v/>
      </c>
      <c r="B251" s="211" t="str">
        <f>IF('5. Contrasts'!B251="","",'5. Contrasts'!B251)</f>
        <v/>
      </c>
      <c r="C251" s="211" t="str">
        <f>IF('5. Contrasts'!C251="","",'5. Contrasts'!C251)</f>
        <v/>
      </c>
      <c r="D251" s="91" t="str">
        <f>IF('5. Contrasts'!D251="","",'5. Contrasts'!D251)</f>
        <v/>
      </c>
      <c r="E251" s="212" t="str">
        <f>IF('5. Contrasts'!E251="","",'5. Contrasts'!E251)</f>
        <v>vs.</v>
      </c>
      <c r="F251" s="211" t="str">
        <f>IF('5. Contrasts'!F251="","",'5. Contrasts'!F251)</f>
        <v/>
      </c>
      <c r="G251" s="93" t="str">
        <f>IF('5. Contrasts'!G251="","",'5. Contrasts'!G251)</f>
        <v/>
      </c>
      <c r="H251" s="399" t="str">
        <f>IF('5. Contrasts'!H251="","",'5. Contrasts'!H251)</f>
        <v/>
      </c>
      <c r="I251" s="211" t="str">
        <f>IF('5. Contrasts'!I251="","",'5. Contrasts'!I251)</f>
        <v/>
      </c>
      <c r="J251" s="211" t="str">
        <f>IF('5. Contrasts'!J251="","",'5. Contrasts'!J251)</f>
        <v/>
      </c>
      <c r="K251" s="211" t="str">
        <f>IF('5. Contrasts'!K251="","",'5. Contrasts'!K251)</f>
        <v/>
      </c>
      <c r="L251" s="211" t="str">
        <f>IF('5. Contrasts'!L251="","",'5. Contrasts'!L251)</f>
        <v/>
      </c>
      <c r="M251" s="211" t="str">
        <f>IF('5. Contrasts'!M251="","",'5. Contrasts'!M251)</f>
        <v/>
      </c>
      <c r="N251" s="211" t="str">
        <f>IF('5. Contrasts'!N251="","",'5. Contrasts'!N251)</f>
        <v/>
      </c>
      <c r="O251" s="211" t="str">
        <f>IF('5. Contrasts'!O251="","",'5. Contrasts'!O251)</f>
        <v/>
      </c>
      <c r="P251" s="211" t="str">
        <f>IF('5. Contrasts'!P251="","",'5. Contrasts'!P251)</f>
        <v/>
      </c>
      <c r="Q251" s="211" t="str">
        <f>IF('5. Contrasts'!Q251="","",'5. Contrasts'!Q251)</f>
        <v/>
      </c>
      <c r="R251" s="211" t="str">
        <f>IF('5. Contrasts'!R251="","",'5. Contrasts'!R251)</f>
        <v/>
      </c>
      <c r="S251" s="211" t="str">
        <f>IF('5. Contrasts'!S251="","",'5. Contrasts'!S251)</f>
        <v/>
      </c>
      <c r="T251" s="211" t="str">
        <f>IF('5. Contrasts'!T251="","",'5. Contrasts'!T251)</f>
        <v/>
      </c>
      <c r="U251" s="211" t="str">
        <f>IF('5. Contrasts'!U251="","",'5. Contrasts'!U251)</f>
        <v/>
      </c>
      <c r="V251" s="211" t="str">
        <f>IF('5. Contrasts'!V251="","",'5. Contrasts'!V251)</f>
        <v/>
      </c>
      <c r="W251" s="211" t="str">
        <f>IF('5. Contrasts'!W251="","",'5. Contrasts'!W251)</f>
        <v/>
      </c>
      <c r="X251" s="211" t="str">
        <f>IF('5. Contrasts'!X251="","",'5. Contrasts'!X251)</f>
        <v/>
      </c>
      <c r="Y251" s="211" t="str">
        <f>IF('5. Contrasts'!Y251="","",'5. Contrasts'!Y251)</f>
        <v/>
      </c>
      <c r="Z251" s="585" t="str">
        <f>IF('5. Contrasts'!Z251="","",'5. Contrasts'!Z251)</f>
        <v/>
      </c>
      <c r="AA251" s="377">
        <f t="shared" si="158"/>
        <v>9</v>
      </c>
      <c r="AC251" s="599"/>
      <c r="AD251" s="81"/>
      <c r="AE251" s="345">
        <f t="shared" si="138"/>
        <v>0</v>
      </c>
      <c r="AF251" s="81"/>
      <c r="AG251" s="81"/>
      <c r="AH251" s="81"/>
      <c r="AI251" s="81"/>
      <c r="AJ251" s="81"/>
      <c r="AK251" s="81"/>
      <c r="AL251" s="81"/>
      <c r="AM251" s="81"/>
      <c r="AN251" s="345">
        <f t="shared" si="139"/>
        <v>0</v>
      </c>
      <c r="AO251" s="345">
        <f t="shared" si="143"/>
        <v>0</v>
      </c>
      <c r="AP251" s="619" t="str">
        <f t="shared" si="140"/>
        <v/>
      </c>
      <c r="AQ251" s="400"/>
      <c r="AR251" s="599"/>
      <c r="AS251" s="81"/>
      <c r="AT251" s="345">
        <f t="shared" si="144"/>
        <v>0</v>
      </c>
      <c r="AU251" s="81"/>
      <c r="AV251" s="81"/>
      <c r="AW251" s="81"/>
      <c r="AX251" s="81"/>
      <c r="AY251" s="81"/>
      <c r="AZ251" s="81"/>
      <c r="BA251" s="81"/>
      <c r="BB251" s="81"/>
      <c r="BC251" s="345">
        <f t="shared" si="145"/>
        <v>0</v>
      </c>
      <c r="BD251" s="345">
        <f t="shared" si="146"/>
        <v>0</v>
      </c>
      <c r="BE251" s="619" t="str">
        <f t="shared" si="147"/>
        <v/>
      </c>
      <c r="BF251" s="400"/>
      <c r="BG251" s="625" t="str">
        <f t="shared" si="141"/>
        <v/>
      </c>
      <c r="BH251" s="346" t="str">
        <f t="shared" si="142"/>
        <v/>
      </c>
      <c r="BI251" s="621"/>
      <c r="BJ251" s="400"/>
      <c r="BK251" s="599"/>
      <c r="BL251" s="81"/>
      <c r="BM251" s="347">
        <f t="shared" si="148"/>
        <v>0</v>
      </c>
      <c r="BN251" s="81"/>
      <c r="BO251" s="81"/>
      <c r="BP251" s="81"/>
      <c r="BQ251" s="81"/>
      <c r="BR251" s="81"/>
      <c r="BS251" s="81"/>
      <c r="BT251" s="81"/>
      <c r="BU251" s="81"/>
      <c r="BV251" s="347">
        <f t="shared" si="149"/>
        <v>0</v>
      </c>
      <c r="BW251" s="347">
        <f t="shared" si="150"/>
        <v>0</v>
      </c>
      <c r="BX251" s="631" t="str">
        <f t="shared" si="151"/>
        <v/>
      </c>
      <c r="BY251" s="400"/>
      <c r="BZ251" s="599"/>
      <c r="CA251" s="81"/>
      <c r="CB251" s="347">
        <f t="shared" si="152"/>
        <v>0</v>
      </c>
      <c r="CC251" s="81"/>
      <c r="CD251" s="81"/>
      <c r="CE251" s="81"/>
      <c r="CF251" s="81"/>
      <c r="CG251" s="81"/>
      <c r="CH251" s="81"/>
      <c r="CI251" s="81"/>
      <c r="CJ251" s="81"/>
      <c r="CK251" s="347">
        <f t="shared" si="153"/>
        <v>0</v>
      </c>
      <c r="CL251" s="347">
        <f t="shared" si="154"/>
        <v>0</v>
      </c>
      <c r="CM251" s="631" t="str">
        <f t="shared" si="155"/>
        <v/>
      </c>
      <c r="CN251" s="400"/>
      <c r="CO251" s="634" t="str">
        <f t="shared" si="156"/>
        <v/>
      </c>
      <c r="CP251" s="631" t="str">
        <f t="shared" si="157"/>
        <v/>
      </c>
    </row>
    <row r="252" spans="1:94" s="378" customFormat="1" ht="12.75" hidden="1" customHeight="1" x14ac:dyDescent="0.2">
      <c r="A252" s="547" t="str">
        <f>IF('5. Contrasts'!A252="","",'5. Contrasts'!A252)</f>
        <v/>
      </c>
      <c r="B252" s="211" t="str">
        <f>IF('5. Contrasts'!B252="","",'5. Contrasts'!B252)</f>
        <v/>
      </c>
      <c r="C252" s="211" t="str">
        <f>IF('5. Contrasts'!C252="","",'5. Contrasts'!C252)</f>
        <v/>
      </c>
      <c r="D252" s="91" t="str">
        <f>IF('5. Contrasts'!D252="","",'5. Contrasts'!D252)</f>
        <v/>
      </c>
      <c r="E252" s="212" t="str">
        <f>IF('5. Contrasts'!E252="","",'5. Contrasts'!E252)</f>
        <v>vs.</v>
      </c>
      <c r="F252" s="211" t="str">
        <f>IF('5. Contrasts'!F252="","",'5. Contrasts'!F252)</f>
        <v/>
      </c>
      <c r="G252" s="93" t="str">
        <f>IF('5. Contrasts'!G252="","",'5. Contrasts'!G252)</f>
        <v/>
      </c>
      <c r="H252" s="399" t="str">
        <f>IF('5. Contrasts'!H252="","",'5. Contrasts'!H252)</f>
        <v/>
      </c>
      <c r="I252" s="211" t="str">
        <f>IF('5. Contrasts'!I252="","",'5. Contrasts'!I252)</f>
        <v/>
      </c>
      <c r="J252" s="211" t="str">
        <f>IF('5. Contrasts'!J252="","",'5. Contrasts'!J252)</f>
        <v/>
      </c>
      <c r="K252" s="211" t="str">
        <f>IF('5. Contrasts'!K252="","",'5. Contrasts'!K252)</f>
        <v/>
      </c>
      <c r="L252" s="211" t="str">
        <f>IF('5. Contrasts'!L252="","",'5. Contrasts'!L252)</f>
        <v/>
      </c>
      <c r="M252" s="211" t="str">
        <f>IF('5. Contrasts'!M252="","",'5. Contrasts'!M252)</f>
        <v/>
      </c>
      <c r="N252" s="211" t="str">
        <f>IF('5. Contrasts'!N252="","",'5. Contrasts'!N252)</f>
        <v/>
      </c>
      <c r="O252" s="211" t="str">
        <f>IF('5. Contrasts'!O252="","",'5. Contrasts'!O252)</f>
        <v/>
      </c>
      <c r="P252" s="211" t="str">
        <f>IF('5. Contrasts'!P252="","",'5. Contrasts'!P252)</f>
        <v/>
      </c>
      <c r="Q252" s="211" t="str">
        <f>IF('5. Contrasts'!Q252="","",'5. Contrasts'!Q252)</f>
        <v/>
      </c>
      <c r="R252" s="211" t="str">
        <f>IF('5. Contrasts'!R252="","",'5. Contrasts'!R252)</f>
        <v/>
      </c>
      <c r="S252" s="211" t="str">
        <f>IF('5. Contrasts'!S252="","",'5. Contrasts'!S252)</f>
        <v/>
      </c>
      <c r="T252" s="211" t="str">
        <f>IF('5. Contrasts'!T252="","",'5. Contrasts'!T252)</f>
        <v/>
      </c>
      <c r="U252" s="211" t="str">
        <f>IF('5. Contrasts'!U252="","",'5. Contrasts'!U252)</f>
        <v/>
      </c>
      <c r="V252" s="211" t="str">
        <f>IF('5. Contrasts'!V252="","",'5. Contrasts'!V252)</f>
        <v/>
      </c>
      <c r="W252" s="211" t="str">
        <f>IF('5. Contrasts'!W252="","",'5. Contrasts'!W252)</f>
        <v/>
      </c>
      <c r="X252" s="211" t="str">
        <f>IF('5. Contrasts'!X252="","",'5. Contrasts'!X252)</f>
        <v/>
      </c>
      <c r="Y252" s="211" t="str">
        <f>IF('5. Contrasts'!Y252="","",'5. Contrasts'!Y252)</f>
        <v/>
      </c>
      <c r="Z252" s="585" t="str">
        <f>IF('5. Contrasts'!Z252="","",'5. Contrasts'!Z252)</f>
        <v/>
      </c>
      <c r="AA252" s="377">
        <f t="shared" si="158"/>
        <v>9</v>
      </c>
      <c r="AC252" s="599"/>
      <c r="AD252" s="81"/>
      <c r="AE252" s="345">
        <f t="shared" si="138"/>
        <v>0</v>
      </c>
      <c r="AF252" s="81"/>
      <c r="AG252" s="81"/>
      <c r="AH252" s="81"/>
      <c r="AI252" s="81"/>
      <c r="AJ252" s="81"/>
      <c r="AK252" s="81"/>
      <c r="AL252" s="81"/>
      <c r="AM252" s="81"/>
      <c r="AN252" s="345">
        <f t="shared" si="139"/>
        <v>0</v>
      </c>
      <c r="AO252" s="345">
        <f t="shared" si="143"/>
        <v>0</v>
      </c>
      <c r="AP252" s="619" t="str">
        <f t="shared" si="140"/>
        <v/>
      </c>
      <c r="AQ252" s="400"/>
      <c r="AR252" s="599"/>
      <c r="AS252" s="81"/>
      <c r="AT252" s="345">
        <f t="shared" si="144"/>
        <v>0</v>
      </c>
      <c r="AU252" s="81"/>
      <c r="AV252" s="81"/>
      <c r="AW252" s="81"/>
      <c r="AX252" s="81"/>
      <c r="AY252" s="81"/>
      <c r="AZ252" s="81"/>
      <c r="BA252" s="81"/>
      <c r="BB252" s="81"/>
      <c r="BC252" s="345">
        <f t="shared" si="145"/>
        <v>0</v>
      </c>
      <c r="BD252" s="345">
        <f t="shared" si="146"/>
        <v>0</v>
      </c>
      <c r="BE252" s="619" t="str">
        <f t="shared" si="147"/>
        <v/>
      </c>
      <c r="BF252" s="400"/>
      <c r="BG252" s="625" t="str">
        <f t="shared" si="141"/>
        <v/>
      </c>
      <c r="BH252" s="346" t="str">
        <f t="shared" si="142"/>
        <v/>
      </c>
      <c r="BI252" s="621"/>
      <c r="BJ252" s="400"/>
      <c r="BK252" s="599"/>
      <c r="BL252" s="81"/>
      <c r="BM252" s="347">
        <f t="shared" si="148"/>
        <v>0</v>
      </c>
      <c r="BN252" s="81"/>
      <c r="BO252" s="81"/>
      <c r="BP252" s="81"/>
      <c r="BQ252" s="81"/>
      <c r="BR252" s="81"/>
      <c r="BS252" s="81"/>
      <c r="BT252" s="81"/>
      <c r="BU252" s="81"/>
      <c r="BV252" s="347">
        <f t="shared" si="149"/>
        <v>0</v>
      </c>
      <c r="BW252" s="347">
        <f t="shared" si="150"/>
        <v>0</v>
      </c>
      <c r="BX252" s="631" t="str">
        <f t="shared" si="151"/>
        <v/>
      </c>
      <c r="BY252" s="400"/>
      <c r="BZ252" s="599"/>
      <c r="CA252" s="81"/>
      <c r="CB252" s="347">
        <f t="shared" si="152"/>
        <v>0</v>
      </c>
      <c r="CC252" s="81"/>
      <c r="CD252" s="81"/>
      <c r="CE252" s="81"/>
      <c r="CF252" s="81"/>
      <c r="CG252" s="81"/>
      <c r="CH252" s="81"/>
      <c r="CI252" s="81"/>
      <c r="CJ252" s="81"/>
      <c r="CK252" s="347">
        <f t="shared" si="153"/>
        <v>0</v>
      </c>
      <c r="CL252" s="347">
        <f t="shared" si="154"/>
        <v>0</v>
      </c>
      <c r="CM252" s="631" t="str">
        <f t="shared" si="155"/>
        <v/>
      </c>
      <c r="CN252" s="400"/>
      <c r="CO252" s="634" t="str">
        <f t="shared" si="156"/>
        <v/>
      </c>
      <c r="CP252" s="631" t="str">
        <f t="shared" si="157"/>
        <v/>
      </c>
    </row>
    <row r="253" spans="1:94" s="378" customFormat="1" ht="12.75" hidden="1" customHeight="1" x14ac:dyDescent="0.2">
      <c r="A253" s="547" t="str">
        <f>IF('5. Contrasts'!A253="","",'5. Contrasts'!A253)</f>
        <v/>
      </c>
      <c r="B253" s="211" t="str">
        <f>IF('5. Contrasts'!B253="","",'5. Contrasts'!B253)</f>
        <v/>
      </c>
      <c r="C253" s="211" t="str">
        <f>IF('5. Contrasts'!C253="","",'5. Contrasts'!C253)</f>
        <v/>
      </c>
      <c r="D253" s="91" t="str">
        <f>IF('5. Contrasts'!D253="","",'5. Contrasts'!D253)</f>
        <v/>
      </c>
      <c r="E253" s="212" t="str">
        <f>IF('5. Contrasts'!E253="","",'5. Contrasts'!E253)</f>
        <v>vs.</v>
      </c>
      <c r="F253" s="211" t="str">
        <f>IF('5. Contrasts'!F253="","",'5. Contrasts'!F253)</f>
        <v/>
      </c>
      <c r="G253" s="93" t="str">
        <f>IF('5. Contrasts'!G253="","",'5. Contrasts'!G253)</f>
        <v/>
      </c>
      <c r="H253" s="399" t="str">
        <f>IF('5. Contrasts'!H253="","",'5. Contrasts'!H253)</f>
        <v/>
      </c>
      <c r="I253" s="211" t="str">
        <f>IF('5. Contrasts'!I253="","",'5. Contrasts'!I253)</f>
        <v/>
      </c>
      <c r="J253" s="211" t="str">
        <f>IF('5. Contrasts'!J253="","",'5. Contrasts'!J253)</f>
        <v/>
      </c>
      <c r="K253" s="211" t="str">
        <f>IF('5. Contrasts'!K253="","",'5. Contrasts'!K253)</f>
        <v/>
      </c>
      <c r="L253" s="211" t="str">
        <f>IF('5. Contrasts'!L253="","",'5. Contrasts'!L253)</f>
        <v/>
      </c>
      <c r="M253" s="211" t="str">
        <f>IF('5. Contrasts'!M253="","",'5. Contrasts'!M253)</f>
        <v/>
      </c>
      <c r="N253" s="211" t="str">
        <f>IF('5. Contrasts'!N253="","",'5. Contrasts'!N253)</f>
        <v/>
      </c>
      <c r="O253" s="211" t="str">
        <f>IF('5. Contrasts'!O253="","",'5. Contrasts'!O253)</f>
        <v/>
      </c>
      <c r="P253" s="211" t="str">
        <f>IF('5. Contrasts'!P253="","",'5. Contrasts'!P253)</f>
        <v/>
      </c>
      <c r="Q253" s="211" t="str">
        <f>IF('5. Contrasts'!Q253="","",'5. Contrasts'!Q253)</f>
        <v/>
      </c>
      <c r="R253" s="211" t="str">
        <f>IF('5. Contrasts'!R253="","",'5. Contrasts'!R253)</f>
        <v/>
      </c>
      <c r="S253" s="211" t="str">
        <f>IF('5. Contrasts'!S253="","",'5. Contrasts'!S253)</f>
        <v/>
      </c>
      <c r="T253" s="211" t="str">
        <f>IF('5. Contrasts'!T253="","",'5. Contrasts'!T253)</f>
        <v/>
      </c>
      <c r="U253" s="211" t="str">
        <f>IF('5. Contrasts'!U253="","",'5. Contrasts'!U253)</f>
        <v/>
      </c>
      <c r="V253" s="211" t="str">
        <f>IF('5. Contrasts'!V253="","",'5. Contrasts'!V253)</f>
        <v/>
      </c>
      <c r="W253" s="211" t="str">
        <f>IF('5. Contrasts'!W253="","",'5. Contrasts'!W253)</f>
        <v/>
      </c>
      <c r="X253" s="211" t="str">
        <f>IF('5. Contrasts'!X253="","",'5. Contrasts'!X253)</f>
        <v/>
      </c>
      <c r="Y253" s="211" t="str">
        <f>IF('5. Contrasts'!Y253="","",'5. Contrasts'!Y253)</f>
        <v/>
      </c>
      <c r="Z253" s="585" t="str">
        <f>IF('5. Contrasts'!Z253="","",'5. Contrasts'!Z253)</f>
        <v/>
      </c>
      <c r="AA253" s="377">
        <f t="shared" si="158"/>
        <v>9</v>
      </c>
      <c r="AC253" s="599"/>
      <c r="AD253" s="81"/>
      <c r="AE253" s="345">
        <f t="shared" si="138"/>
        <v>0</v>
      </c>
      <c r="AF253" s="81"/>
      <c r="AG253" s="81"/>
      <c r="AH253" s="81"/>
      <c r="AI253" s="81"/>
      <c r="AJ253" s="81"/>
      <c r="AK253" s="81"/>
      <c r="AL253" s="81"/>
      <c r="AM253" s="81"/>
      <c r="AN253" s="345">
        <f t="shared" si="139"/>
        <v>0</v>
      </c>
      <c r="AO253" s="345">
        <f t="shared" si="143"/>
        <v>0</v>
      </c>
      <c r="AP253" s="619" t="str">
        <f t="shared" si="140"/>
        <v/>
      </c>
      <c r="AQ253" s="400"/>
      <c r="AR253" s="599"/>
      <c r="AS253" s="81"/>
      <c r="AT253" s="345">
        <f t="shared" si="144"/>
        <v>0</v>
      </c>
      <c r="AU253" s="81"/>
      <c r="AV253" s="81"/>
      <c r="AW253" s="81"/>
      <c r="AX253" s="81"/>
      <c r="AY253" s="81"/>
      <c r="AZ253" s="81"/>
      <c r="BA253" s="81"/>
      <c r="BB253" s="81"/>
      <c r="BC253" s="345">
        <f t="shared" si="145"/>
        <v>0</v>
      </c>
      <c r="BD253" s="345">
        <f t="shared" si="146"/>
        <v>0</v>
      </c>
      <c r="BE253" s="619" t="str">
        <f t="shared" si="147"/>
        <v/>
      </c>
      <c r="BF253" s="400"/>
      <c r="BG253" s="625" t="str">
        <f t="shared" si="141"/>
        <v/>
      </c>
      <c r="BH253" s="346" t="str">
        <f t="shared" si="142"/>
        <v/>
      </c>
      <c r="BI253" s="621"/>
      <c r="BJ253" s="400"/>
      <c r="BK253" s="599"/>
      <c r="BL253" s="81"/>
      <c r="BM253" s="347">
        <f t="shared" si="148"/>
        <v>0</v>
      </c>
      <c r="BN253" s="81"/>
      <c r="BO253" s="81"/>
      <c r="BP253" s="81"/>
      <c r="BQ253" s="81"/>
      <c r="BR253" s="81"/>
      <c r="BS253" s="81"/>
      <c r="BT253" s="81"/>
      <c r="BU253" s="81"/>
      <c r="BV253" s="347">
        <f t="shared" si="149"/>
        <v>0</v>
      </c>
      <c r="BW253" s="347">
        <f t="shared" si="150"/>
        <v>0</v>
      </c>
      <c r="BX253" s="631" t="str">
        <f t="shared" si="151"/>
        <v/>
      </c>
      <c r="BY253" s="400"/>
      <c r="BZ253" s="599"/>
      <c r="CA253" s="81"/>
      <c r="CB253" s="347">
        <f t="shared" si="152"/>
        <v>0</v>
      </c>
      <c r="CC253" s="81"/>
      <c r="CD253" s="81"/>
      <c r="CE253" s="81"/>
      <c r="CF253" s="81"/>
      <c r="CG253" s="81"/>
      <c r="CH253" s="81"/>
      <c r="CI253" s="81"/>
      <c r="CJ253" s="81"/>
      <c r="CK253" s="347">
        <f t="shared" si="153"/>
        <v>0</v>
      </c>
      <c r="CL253" s="347">
        <f t="shared" si="154"/>
        <v>0</v>
      </c>
      <c r="CM253" s="631" t="str">
        <f t="shared" si="155"/>
        <v/>
      </c>
      <c r="CN253" s="400"/>
      <c r="CO253" s="634" t="str">
        <f t="shared" si="156"/>
        <v/>
      </c>
      <c r="CP253" s="631" t="str">
        <f t="shared" si="157"/>
        <v/>
      </c>
    </row>
    <row r="254" spans="1:94" s="378" customFormat="1" ht="12.75" hidden="1" customHeight="1" x14ac:dyDescent="0.2">
      <c r="A254" s="547" t="str">
        <f>IF('5. Contrasts'!A254="","",'5. Contrasts'!A254)</f>
        <v/>
      </c>
      <c r="B254" s="211" t="str">
        <f>IF('5. Contrasts'!B254="","",'5. Contrasts'!B254)</f>
        <v/>
      </c>
      <c r="C254" s="211" t="str">
        <f>IF('5. Contrasts'!C254="","",'5. Contrasts'!C254)</f>
        <v/>
      </c>
      <c r="D254" s="91" t="str">
        <f>IF('5. Contrasts'!D254="","",'5. Contrasts'!D254)</f>
        <v/>
      </c>
      <c r="E254" s="212" t="str">
        <f>IF('5. Contrasts'!E254="","",'5. Contrasts'!E254)</f>
        <v>vs.</v>
      </c>
      <c r="F254" s="211" t="str">
        <f>IF('5. Contrasts'!F254="","",'5. Contrasts'!F254)</f>
        <v/>
      </c>
      <c r="G254" s="93" t="str">
        <f>IF('5. Contrasts'!G254="","",'5. Contrasts'!G254)</f>
        <v/>
      </c>
      <c r="H254" s="399" t="str">
        <f>IF('5. Contrasts'!H254="","",'5. Contrasts'!H254)</f>
        <v/>
      </c>
      <c r="I254" s="211" t="str">
        <f>IF('5. Contrasts'!I254="","",'5. Contrasts'!I254)</f>
        <v/>
      </c>
      <c r="J254" s="211" t="str">
        <f>IF('5. Contrasts'!J254="","",'5. Contrasts'!J254)</f>
        <v/>
      </c>
      <c r="K254" s="211" t="str">
        <f>IF('5. Contrasts'!K254="","",'5. Contrasts'!K254)</f>
        <v/>
      </c>
      <c r="L254" s="211" t="str">
        <f>IF('5. Contrasts'!L254="","",'5. Contrasts'!L254)</f>
        <v/>
      </c>
      <c r="M254" s="211" t="str">
        <f>IF('5. Contrasts'!M254="","",'5. Contrasts'!M254)</f>
        <v/>
      </c>
      <c r="N254" s="211" t="str">
        <f>IF('5. Contrasts'!N254="","",'5. Contrasts'!N254)</f>
        <v/>
      </c>
      <c r="O254" s="211" t="str">
        <f>IF('5. Contrasts'!O254="","",'5. Contrasts'!O254)</f>
        <v/>
      </c>
      <c r="P254" s="211" t="str">
        <f>IF('5. Contrasts'!P254="","",'5. Contrasts'!P254)</f>
        <v/>
      </c>
      <c r="Q254" s="211" t="str">
        <f>IF('5. Contrasts'!Q254="","",'5. Contrasts'!Q254)</f>
        <v/>
      </c>
      <c r="R254" s="211" t="str">
        <f>IF('5. Contrasts'!R254="","",'5. Contrasts'!R254)</f>
        <v/>
      </c>
      <c r="S254" s="211" t="str">
        <f>IF('5. Contrasts'!S254="","",'5. Contrasts'!S254)</f>
        <v/>
      </c>
      <c r="T254" s="211" t="str">
        <f>IF('5. Contrasts'!T254="","",'5. Contrasts'!T254)</f>
        <v/>
      </c>
      <c r="U254" s="211" t="str">
        <f>IF('5. Contrasts'!U254="","",'5. Contrasts'!U254)</f>
        <v/>
      </c>
      <c r="V254" s="211" t="str">
        <f>IF('5. Contrasts'!V254="","",'5. Contrasts'!V254)</f>
        <v/>
      </c>
      <c r="W254" s="211" t="str">
        <f>IF('5. Contrasts'!W254="","",'5. Contrasts'!W254)</f>
        <v/>
      </c>
      <c r="X254" s="211" t="str">
        <f>IF('5. Contrasts'!X254="","",'5. Contrasts'!X254)</f>
        <v/>
      </c>
      <c r="Y254" s="211" t="str">
        <f>IF('5. Contrasts'!Y254="","",'5. Contrasts'!Y254)</f>
        <v/>
      </c>
      <c r="Z254" s="585" t="str">
        <f>IF('5. Contrasts'!Z254="","",'5. Contrasts'!Z254)</f>
        <v/>
      </c>
      <c r="AA254" s="377">
        <f t="shared" si="158"/>
        <v>9</v>
      </c>
      <c r="AC254" s="599"/>
      <c r="AD254" s="81"/>
      <c r="AE254" s="345">
        <f t="shared" si="138"/>
        <v>0</v>
      </c>
      <c r="AF254" s="81"/>
      <c r="AG254" s="81"/>
      <c r="AH254" s="81"/>
      <c r="AI254" s="81"/>
      <c r="AJ254" s="81"/>
      <c r="AK254" s="81"/>
      <c r="AL254" s="81"/>
      <c r="AM254" s="81"/>
      <c r="AN254" s="345">
        <f t="shared" si="139"/>
        <v>0</v>
      </c>
      <c r="AO254" s="345">
        <f t="shared" si="143"/>
        <v>0</v>
      </c>
      <c r="AP254" s="619" t="str">
        <f t="shared" si="140"/>
        <v/>
      </c>
      <c r="AQ254" s="400"/>
      <c r="AR254" s="599"/>
      <c r="AS254" s="81"/>
      <c r="AT254" s="345">
        <f t="shared" si="144"/>
        <v>0</v>
      </c>
      <c r="AU254" s="81"/>
      <c r="AV254" s="81"/>
      <c r="AW254" s="81"/>
      <c r="AX254" s="81"/>
      <c r="AY254" s="81"/>
      <c r="AZ254" s="81"/>
      <c r="BA254" s="81"/>
      <c r="BB254" s="81"/>
      <c r="BC254" s="345">
        <f t="shared" si="145"/>
        <v>0</v>
      </c>
      <c r="BD254" s="345">
        <f t="shared" si="146"/>
        <v>0</v>
      </c>
      <c r="BE254" s="619" t="str">
        <f t="shared" si="147"/>
        <v/>
      </c>
      <c r="BF254" s="400"/>
      <c r="BG254" s="625" t="str">
        <f t="shared" si="141"/>
        <v/>
      </c>
      <c r="BH254" s="346" t="str">
        <f t="shared" si="142"/>
        <v/>
      </c>
      <c r="BI254" s="621"/>
      <c r="BJ254" s="400"/>
      <c r="BK254" s="599"/>
      <c r="BL254" s="81"/>
      <c r="BM254" s="347">
        <f t="shared" si="148"/>
        <v>0</v>
      </c>
      <c r="BN254" s="81"/>
      <c r="BO254" s="81"/>
      <c r="BP254" s="81"/>
      <c r="BQ254" s="81"/>
      <c r="BR254" s="81"/>
      <c r="BS254" s="81"/>
      <c r="BT254" s="81"/>
      <c r="BU254" s="81"/>
      <c r="BV254" s="347">
        <f t="shared" si="149"/>
        <v>0</v>
      </c>
      <c r="BW254" s="347">
        <f t="shared" si="150"/>
        <v>0</v>
      </c>
      <c r="BX254" s="631" t="str">
        <f t="shared" si="151"/>
        <v/>
      </c>
      <c r="BY254" s="400"/>
      <c r="BZ254" s="599"/>
      <c r="CA254" s="81"/>
      <c r="CB254" s="347">
        <f t="shared" si="152"/>
        <v>0</v>
      </c>
      <c r="CC254" s="81"/>
      <c r="CD254" s="81"/>
      <c r="CE254" s="81"/>
      <c r="CF254" s="81"/>
      <c r="CG254" s="81"/>
      <c r="CH254" s="81"/>
      <c r="CI254" s="81"/>
      <c r="CJ254" s="81"/>
      <c r="CK254" s="347">
        <f t="shared" si="153"/>
        <v>0</v>
      </c>
      <c r="CL254" s="347">
        <f t="shared" si="154"/>
        <v>0</v>
      </c>
      <c r="CM254" s="631" t="str">
        <f t="shared" si="155"/>
        <v/>
      </c>
      <c r="CN254" s="400"/>
      <c r="CO254" s="634" t="str">
        <f t="shared" si="156"/>
        <v/>
      </c>
      <c r="CP254" s="631" t="str">
        <f t="shared" si="157"/>
        <v/>
      </c>
    </row>
    <row r="255" spans="1:94" s="382" customFormat="1" ht="12.75" customHeight="1" x14ac:dyDescent="0.2">
      <c r="A255" s="549" t="str">
        <f>IF('5. Contrasts'!A255="","",'5. Contrasts'!A255)</f>
        <v xml:space="preserve">Note: There are additional rows available for use if you highlight this row and the one above it and choose "Unhide" in the "View" menu. </v>
      </c>
      <c r="B255" s="213"/>
      <c r="C255" s="218"/>
      <c r="D255" s="218"/>
      <c r="E255" s="219"/>
      <c r="F255" s="218"/>
      <c r="G255" s="218"/>
      <c r="H255" s="218"/>
      <c r="I255" s="218"/>
      <c r="J255" s="218"/>
      <c r="K255" s="218"/>
      <c r="L255" s="218"/>
      <c r="M255" s="218"/>
      <c r="N255" s="218"/>
      <c r="O255" s="218"/>
      <c r="P255" s="218"/>
      <c r="Q255" s="218"/>
      <c r="R255" s="218"/>
      <c r="S255" s="218"/>
      <c r="T255" s="218"/>
      <c r="U255" s="218"/>
      <c r="V255" s="218"/>
      <c r="W255" s="218"/>
      <c r="X255" s="218"/>
      <c r="Y255" s="218"/>
      <c r="Z255" s="586" t="str">
        <f>IF('5. Contrasts'!Z255="","",'5. Contrasts'!Z255)</f>
        <v/>
      </c>
      <c r="AA255" s="381"/>
      <c r="AC255" s="601"/>
      <c r="AD255" s="247"/>
      <c r="AE255" s="247"/>
      <c r="AF255" s="247"/>
      <c r="AG255" s="247"/>
      <c r="AH255" s="247"/>
      <c r="AI255" s="247"/>
      <c r="AJ255" s="247"/>
      <c r="AK255" s="247"/>
      <c r="AL255" s="247"/>
      <c r="AM255" s="247"/>
      <c r="AN255" s="216"/>
      <c r="AO255" s="216"/>
      <c r="AP255" s="621"/>
      <c r="AQ255" s="401"/>
      <c r="AR255" s="601"/>
      <c r="AS255" s="247"/>
      <c r="AT255" s="247"/>
      <c r="AU255" s="247"/>
      <c r="AV255" s="247"/>
      <c r="AW255" s="247"/>
      <c r="AX255" s="247"/>
      <c r="AY255" s="247"/>
      <c r="AZ255" s="247"/>
      <c r="BA255" s="247"/>
      <c r="BB255" s="247"/>
      <c r="BC255" s="247"/>
      <c r="BD255" s="247"/>
      <c r="BE255" s="621"/>
      <c r="BF255" s="401"/>
      <c r="BG255" s="627"/>
      <c r="BH255" s="342"/>
      <c r="BI255" s="621"/>
      <c r="BJ255" s="401"/>
      <c r="BK255" s="601"/>
      <c r="BL255" s="247"/>
      <c r="BM255" s="216"/>
      <c r="BN255" s="247"/>
      <c r="BO255" s="247"/>
      <c r="BP255" s="247"/>
      <c r="BQ255" s="247"/>
      <c r="BR255" s="247"/>
      <c r="BS255" s="247"/>
      <c r="BT255" s="247"/>
      <c r="BU255" s="247"/>
      <c r="BV255" s="216"/>
      <c r="BW255" s="216"/>
      <c r="BX255" s="621"/>
      <c r="BY255" s="401"/>
      <c r="BZ255" s="601"/>
      <c r="CA255" s="247"/>
      <c r="CB255" s="216"/>
      <c r="CC255" s="247"/>
      <c r="CD255" s="247"/>
      <c r="CE255" s="247"/>
      <c r="CF255" s="247"/>
      <c r="CG255" s="247"/>
      <c r="CH255" s="247"/>
      <c r="CI255" s="247"/>
      <c r="CJ255" s="247"/>
      <c r="CK255" s="216"/>
      <c r="CL255" s="216"/>
      <c r="CM255" s="621"/>
      <c r="CN255" s="401"/>
      <c r="CO255" s="627"/>
      <c r="CP255" s="621"/>
    </row>
    <row r="256" spans="1:94" s="385" customFormat="1" ht="14.25" customHeight="1" x14ac:dyDescent="0.2">
      <c r="A256" s="543" t="str">
        <f>IF('5. Contrasts'!A256="","",'5. Contrasts'!A256)</f>
        <v/>
      </c>
      <c r="B256" s="214"/>
      <c r="C256" s="214"/>
      <c r="D256" s="214"/>
      <c r="E256" s="397"/>
      <c r="F256" s="215"/>
      <c r="G256" s="215"/>
      <c r="H256" s="215"/>
      <c r="I256" s="215"/>
      <c r="J256" s="215"/>
      <c r="K256" s="215"/>
      <c r="L256" s="215"/>
      <c r="M256" s="215"/>
      <c r="N256" s="215"/>
      <c r="O256" s="215"/>
      <c r="P256" s="215"/>
      <c r="Q256" s="215"/>
      <c r="R256" s="215"/>
      <c r="S256" s="215"/>
      <c r="T256" s="215"/>
      <c r="U256" s="215"/>
      <c r="V256" s="215"/>
      <c r="W256" s="215"/>
      <c r="X256" s="215"/>
      <c r="Y256" s="215"/>
      <c r="Z256" s="587"/>
      <c r="AA256" s="384"/>
      <c r="AC256" s="603"/>
      <c r="AD256" s="248"/>
      <c r="AE256" s="248"/>
      <c r="AF256" s="248"/>
      <c r="AG256" s="248"/>
      <c r="AH256" s="248"/>
      <c r="AI256" s="248"/>
      <c r="AJ256" s="248"/>
      <c r="AK256" s="248"/>
      <c r="AL256" s="248"/>
      <c r="AM256" s="248"/>
      <c r="AN256" s="248"/>
      <c r="AO256" s="248"/>
      <c r="AP256" s="622"/>
      <c r="AQ256" s="400"/>
      <c r="AR256" s="603"/>
      <c r="AS256" s="248"/>
      <c r="AT256" s="248"/>
      <c r="AU256" s="248"/>
      <c r="AV256" s="248"/>
      <c r="AW256" s="248"/>
      <c r="AX256" s="248"/>
      <c r="AY256" s="248"/>
      <c r="AZ256" s="248"/>
      <c r="BA256" s="248"/>
      <c r="BB256" s="248"/>
      <c r="BC256" s="248"/>
      <c r="BD256" s="248"/>
      <c r="BE256" s="622"/>
      <c r="BF256" s="400"/>
      <c r="BG256" s="628"/>
      <c r="BH256" s="341"/>
      <c r="BI256" s="622"/>
      <c r="BJ256" s="402"/>
      <c r="BK256" s="603"/>
      <c r="BL256" s="248"/>
      <c r="BM256" s="215"/>
      <c r="BN256" s="248"/>
      <c r="BO256" s="248"/>
      <c r="BP256" s="248"/>
      <c r="BQ256" s="248"/>
      <c r="BR256" s="248"/>
      <c r="BS256" s="248"/>
      <c r="BT256" s="248"/>
      <c r="BU256" s="248"/>
      <c r="BV256" s="215"/>
      <c r="BW256" s="215"/>
      <c r="BX256" s="622"/>
      <c r="BY256" s="402"/>
      <c r="BZ256" s="603"/>
      <c r="CA256" s="248"/>
      <c r="CB256" s="215"/>
      <c r="CC256" s="248"/>
      <c r="CD256" s="248"/>
      <c r="CE256" s="248"/>
      <c r="CF256" s="248"/>
      <c r="CG256" s="248"/>
      <c r="CH256" s="248"/>
      <c r="CI256" s="248"/>
      <c r="CJ256" s="248"/>
      <c r="CK256" s="215"/>
      <c r="CL256" s="215"/>
      <c r="CM256" s="622"/>
      <c r="CN256" s="402"/>
      <c r="CO256" s="628"/>
      <c r="CP256" s="622"/>
    </row>
    <row r="257" spans="1:94" s="378" customFormat="1" ht="12.75" customHeight="1" x14ac:dyDescent="0.2">
      <c r="A257" s="547" t="str">
        <f>IF('5. Contrasts'!A257="","",'5. Contrasts'!A257)</f>
        <v/>
      </c>
      <c r="B257" s="211" t="str">
        <f>IF('5. Contrasts'!B257="","",'5. Contrasts'!B257)</f>
        <v/>
      </c>
      <c r="C257" s="211" t="str">
        <f>IF('5. Contrasts'!C257="","",'5. Contrasts'!C257)</f>
        <v/>
      </c>
      <c r="D257" s="91" t="str">
        <f>IF('5. Contrasts'!D257="","",'5. Contrasts'!D257)</f>
        <v/>
      </c>
      <c r="E257" s="212" t="str">
        <f>IF('5. Contrasts'!E257="","",'5. Contrasts'!E257)</f>
        <v>vs.</v>
      </c>
      <c r="F257" s="211" t="str">
        <f>IF('5. Contrasts'!F257="","",'5. Contrasts'!F257)</f>
        <v/>
      </c>
      <c r="G257" s="93" t="str">
        <f>IF('5. Contrasts'!G257="","",'5. Contrasts'!G257)</f>
        <v/>
      </c>
      <c r="H257" s="398" t="str">
        <f>IF('5. Contrasts'!H257="","",'5. Contrasts'!H257)</f>
        <v/>
      </c>
      <c r="I257" s="216" t="str">
        <f>IF('5. Contrasts'!I257="","",'5. Contrasts'!I257)</f>
        <v/>
      </c>
      <c r="J257" s="216" t="str">
        <f>IF('5. Contrasts'!J257="","",'5. Contrasts'!J257)</f>
        <v/>
      </c>
      <c r="K257" s="216" t="str">
        <f>IF('5. Contrasts'!K257="","",'5. Contrasts'!K257)</f>
        <v/>
      </c>
      <c r="L257" s="216" t="str">
        <f>IF('5. Contrasts'!L257="","",'5. Contrasts'!L257)</f>
        <v/>
      </c>
      <c r="M257" s="216" t="str">
        <f>IF('5. Contrasts'!M257="","",'5. Contrasts'!M257)</f>
        <v/>
      </c>
      <c r="N257" s="216" t="str">
        <f>IF('5. Contrasts'!N257="","",'5. Contrasts'!N257)</f>
        <v/>
      </c>
      <c r="O257" s="216" t="str">
        <f>IF('5. Contrasts'!O257="","",'5. Contrasts'!O257)</f>
        <v/>
      </c>
      <c r="P257" s="216" t="str">
        <f>IF('5. Contrasts'!P257="","",'5. Contrasts'!P257)</f>
        <v/>
      </c>
      <c r="Q257" s="216" t="str">
        <f>IF('5. Contrasts'!Q257="","",'5. Contrasts'!Q257)</f>
        <v/>
      </c>
      <c r="R257" s="216" t="str">
        <f>IF('5. Contrasts'!R257="","",'5. Contrasts'!R257)</f>
        <v/>
      </c>
      <c r="S257" s="216" t="str">
        <f>IF('5. Contrasts'!S257="","",'5. Contrasts'!S257)</f>
        <v/>
      </c>
      <c r="T257" s="216" t="str">
        <f>IF('5. Contrasts'!T257="","",'5. Contrasts'!T257)</f>
        <v/>
      </c>
      <c r="U257" s="216" t="str">
        <f>IF('5. Contrasts'!U257="","",'5. Contrasts'!U257)</f>
        <v/>
      </c>
      <c r="V257" s="216" t="str">
        <f>IF('5. Contrasts'!V257="","",'5. Contrasts'!V257)</f>
        <v/>
      </c>
      <c r="W257" s="211" t="str">
        <f>IF('5. Contrasts'!W257="","",'5. Contrasts'!W257)</f>
        <v/>
      </c>
      <c r="X257" s="211" t="str">
        <f>IF('5. Contrasts'!X257="","",'5. Contrasts'!X257)</f>
        <v/>
      </c>
      <c r="Y257" s="211" t="str">
        <f>IF('5. Contrasts'!Y257="","",'5. Contrasts'!Y257)</f>
        <v/>
      </c>
      <c r="Z257" s="585" t="str">
        <f>IF('5. Contrasts'!Z257="","",'5. Contrasts'!Z257)</f>
        <v/>
      </c>
      <c r="AA257" s="377">
        <f t="shared" si="158"/>
        <v>10</v>
      </c>
      <c r="AC257" s="599"/>
      <c r="AD257" s="81"/>
      <c r="AE257" s="345">
        <f t="shared" si="138"/>
        <v>0</v>
      </c>
      <c r="AF257" s="81"/>
      <c r="AG257" s="81"/>
      <c r="AH257" s="81"/>
      <c r="AI257" s="81"/>
      <c r="AJ257" s="81"/>
      <c r="AK257" s="81"/>
      <c r="AL257" s="81"/>
      <c r="AM257" s="81"/>
      <c r="AN257" s="345">
        <f t="shared" si="139"/>
        <v>0</v>
      </c>
      <c r="AO257" s="345">
        <f t="shared" ref="AO257:AO281" si="159">AE257-AN257</f>
        <v>0</v>
      </c>
      <c r="AP257" s="619" t="str">
        <f t="shared" si="140"/>
        <v/>
      </c>
      <c r="AQ257" s="400"/>
      <c r="AR257" s="599"/>
      <c r="AS257" s="81"/>
      <c r="AT257" s="345">
        <f t="shared" ref="AT257:AT281" si="160">AR257-AS257</f>
        <v>0</v>
      </c>
      <c r="AU257" s="81"/>
      <c r="AV257" s="81"/>
      <c r="AW257" s="81"/>
      <c r="AX257" s="81"/>
      <c r="AY257" s="81"/>
      <c r="AZ257" s="81"/>
      <c r="BA257" s="81"/>
      <c r="BB257" s="81"/>
      <c r="BC257" s="345">
        <f t="shared" ref="BC257:BC281" si="161">SUM(AV257,AX257,AZ257,BB257)</f>
        <v>0</v>
      </c>
      <c r="BD257" s="345">
        <f t="shared" ref="BD257:BD281" si="162">AT257-BC257</f>
        <v>0</v>
      </c>
      <c r="BE257" s="619" t="str">
        <f t="shared" ref="BE257:BE281" si="163">IF(AR257="","",AT257/AR257)</f>
        <v/>
      </c>
      <c r="BF257" s="400"/>
      <c r="BG257" s="625" t="str">
        <f t="shared" si="141"/>
        <v/>
      </c>
      <c r="BH257" s="346" t="str">
        <f t="shared" si="142"/>
        <v/>
      </c>
      <c r="BI257" s="621"/>
      <c r="BJ257" s="400"/>
      <c r="BK257" s="599"/>
      <c r="BL257" s="81"/>
      <c r="BM257" s="347">
        <f t="shared" ref="BM257:BM281" si="164">BK257-BL257</f>
        <v>0</v>
      </c>
      <c r="BN257" s="81"/>
      <c r="BO257" s="81"/>
      <c r="BP257" s="81"/>
      <c r="BQ257" s="81"/>
      <c r="BR257" s="81"/>
      <c r="BS257" s="81"/>
      <c r="BT257" s="81"/>
      <c r="BU257" s="81"/>
      <c r="BV257" s="347">
        <f t="shared" ref="BV257:BV281" si="165">SUM(BO257,BQ257,BS257,BU257)</f>
        <v>0</v>
      </c>
      <c r="BW257" s="347">
        <f t="shared" ref="BW257:BW281" si="166">BM257-BV257</f>
        <v>0</v>
      </c>
      <c r="BX257" s="631" t="str">
        <f t="shared" ref="BX257:BX281" si="167">IF(BK257="","",BM257/BK257)</f>
        <v/>
      </c>
      <c r="BY257" s="400"/>
      <c r="BZ257" s="599"/>
      <c r="CA257" s="81"/>
      <c r="CB257" s="347">
        <f t="shared" ref="CB257:CB281" si="168">BZ257-CA257</f>
        <v>0</v>
      </c>
      <c r="CC257" s="81"/>
      <c r="CD257" s="81"/>
      <c r="CE257" s="81"/>
      <c r="CF257" s="81"/>
      <c r="CG257" s="81"/>
      <c r="CH257" s="81"/>
      <c r="CI257" s="81"/>
      <c r="CJ257" s="81"/>
      <c r="CK257" s="347">
        <f t="shared" ref="CK257:CK281" si="169">SUM(CD257,CF257,CH257,CJ257)</f>
        <v>0</v>
      </c>
      <c r="CL257" s="347">
        <f t="shared" ref="CL257:CL281" si="170">CB257-CK257</f>
        <v>0</v>
      </c>
      <c r="CM257" s="631" t="str">
        <f t="shared" ref="CM257:CM281" si="171">IF(BZ257="","",CB257/BZ257)</f>
        <v/>
      </c>
      <c r="CN257" s="400"/>
      <c r="CO257" s="634" t="str">
        <f t="shared" ref="CO257:CO281" si="172">IF(BK257+BZ257=0,"",(BM257+CB257)/(BK257+BZ257))</f>
        <v/>
      </c>
      <c r="CP257" s="631" t="str">
        <f t="shared" ref="CP257:CP281" si="173">IF(BX257="",IF(CM257="","",ABS(BX257-CM257)),ABS(BX257-CM257))</f>
        <v/>
      </c>
    </row>
    <row r="258" spans="1:94" s="378" customFormat="1" ht="12.75" customHeight="1" x14ac:dyDescent="0.2">
      <c r="A258" s="547" t="str">
        <f>IF('5. Contrasts'!A258="","",'5. Contrasts'!A258)</f>
        <v/>
      </c>
      <c r="B258" s="211" t="str">
        <f>IF('5. Contrasts'!B258="","",'5. Contrasts'!B258)</f>
        <v/>
      </c>
      <c r="C258" s="211" t="str">
        <f>IF('5. Contrasts'!C258="","",'5. Contrasts'!C258)</f>
        <v/>
      </c>
      <c r="D258" s="91" t="str">
        <f>IF('5. Contrasts'!D258="","",'5. Contrasts'!D258)</f>
        <v/>
      </c>
      <c r="E258" s="212" t="str">
        <f>IF('5. Contrasts'!E258="","",'5. Contrasts'!E258)</f>
        <v>vs.</v>
      </c>
      <c r="F258" s="211" t="str">
        <f>IF('5. Contrasts'!F258="","",'5. Contrasts'!F258)</f>
        <v/>
      </c>
      <c r="G258" s="93" t="str">
        <f>IF('5. Contrasts'!G258="","",'5. Contrasts'!G258)</f>
        <v/>
      </c>
      <c r="H258" s="399" t="str">
        <f>IF('5. Contrasts'!H258="","",'5. Contrasts'!H258)</f>
        <v/>
      </c>
      <c r="I258" s="211" t="str">
        <f>IF('5. Contrasts'!I258="","",'5. Contrasts'!I258)</f>
        <v/>
      </c>
      <c r="J258" s="211" t="str">
        <f>IF('5. Contrasts'!J258="","",'5. Contrasts'!J258)</f>
        <v/>
      </c>
      <c r="K258" s="211" t="str">
        <f>IF('5. Contrasts'!K258="","",'5. Contrasts'!K258)</f>
        <v/>
      </c>
      <c r="L258" s="211" t="str">
        <f>IF('5. Contrasts'!L258="","",'5. Contrasts'!L258)</f>
        <v/>
      </c>
      <c r="M258" s="211" t="str">
        <f>IF('5. Contrasts'!M258="","",'5. Contrasts'!M258)</f>
        <v/>
      </c>
      <c r="N258" s="211" t="str">
        <f>IF('5. Contrasts'!N258="","",'5. Contrasts'!N258)</f>
        <v/>
      </c>
      <c r="O258" s="211" t="str">
        <f>IF('5. Contrasts'!O258="","",'5. Contrasts'!O258)</f>
        <v/>
      </c>
      <c r="P258" s="211" t="str">
        <f>IF('5. Contrasts'!P258="","",'5. Contrasts'!P258)</f>
        <v/>
      </c>
      <c r="Q258" s="211" t="str">
        <f>IF('5. Contrasts'!Q258="","",'5. Contrasts'!Q258)</f>
        <v/>
      </c>
      <c r="R258" s="211" t="str">
        <f>IF('5. Contrasts'!R258="","",'5. Contrasts'!R258)</f>
        <v/>
      </c>
      <c r="S258" s="211" t="str">
        <f>IF('5. Contrasts'!S258="","",'5. Contrasts'!S258)</f>
        <v/>
      </c>
      <c r="T258" s="211" t="str">
        <f>IF('5. Contrasts'!T258="","",'5. Contrasts'!T258)</f>
        <v/>
      </c>
      <c r="U258" s="211" t="str">
        <f>IF('5. Contrasts'!U258="","",'5. Contrasts'!U258)</f>
        <v/>
      </c>
      <c r="V258" s="211" t="str">
        <f>IF('5. Contrasts'!V258="","",'5. Contrasts'!V258)</f>
        <v/>
      </c>
      <c r="W258" s="211" t="str">
        <f>IF('5. Contrasts'!W258="","",'5. Contrasts'!W258)</f>
        <v/>
      </c>
      <c r="X258" s="211" t="str">
        <f>IF('5. Contrasts'!X258="","",'5. Contrasts'!X258)</f>
        <v/>
      </c>
      <c r="Y258" s="211" t="str">
        <f>IF('5. Contrasts'!Y258="","",'5. Contrasts'!Y258)</f>
        <v/>
      </c>
      <c r="Z258" s="585" t="str">
        <f>IF('5. Contrasts'!Z258="","",'5. Contrasts'!Z258)</f>
        <v/>
      </c>
      <c r="AA258" s="377">
        <f t="shared" si="158"/>
        <v>10</v>
      </c>
      <c r="AC258" s="599"/>
      <c r="AD258" s="81"/>
      <c r="AE258" s="345">
        <f t="shared" si="138"/>
        <v>0</v>
      </c>
      <c r="AF258" s="81"/>
      <c r="AG258" s="81"/>
      <c r="AH258" s="81"/>
      <c r="AI258" s="81"/>
      <c r="AJ258" s="81"/>
      <c r="AK258" s="81"/>
      <c r="AL258" s="81"/>
      <c r="AM258" s="81"/>
      <c r="AN258" s="345">
        <f t="shared" si="139"/>
        <v>0</v>
      </c>
      <c r="AO258" s="345">
        <f t="shared" si="159"/>
        <v>0</v>
      </c>
      <c r="AP258" s="619" t="str">
        <f t="shared" si="140"/>
        <v/>
      </c>
      <c r="AQ258" s="400"/>
      <c r="AR258" s="599"/>
      <c r="AS258" s="81"/>
      <c r="AT258" s="345">
        <f t="shared" si="160"/>
        <v>0</v>
      </c>
      <c r="AU258" s="81"/>
      <c r="AV258" s="81"/>
      <c r="AW258" s="81"/>
      <c r="AX258" s="81"/>
      <c r="AY258" s="81"/>
      <c r="AZ258" s="81"/>
      <c r="BA258" s="81"/>
      <c r="BB258" s="81"/>
      <c r="BC258" s="345">
        <f t="shared" si="161"/>
        <v>0</v>
      </c>
      <c r="BD258" s="345">
        <f t="shared" si="162"/>
        <v>0</v>
      </c>
      <c r="BE258" s="619" t="str">
        <f t="shared" si="163"/>
        <v/>
      </c>
      <c r="BF258" s="400"/>
      <c r="BG258" s="625" t="str">
        <f t="shared" si="141"/>
        <v/>
      </c>
      <c r="BH258" s="346" t="str">
        <f t="shared" si="142"/>
        <v/>
      </c>
      <c r="BI258" s="621"/>
      <c r="BJ258" s="400"/>
      <c r="BK258" s="599"/>
      <c r="BL258" s="81"/>
      <c r="BM258" s="347">
        <f t="shared" si="164"/>
        <v>0</v>
      </c>
      <c r="BN258" s="81"/>
      <c r="BO258" s="81"/>
      <c r="BP258" s="81"/>
      <c r="BQ258" s="81"/>
      <c r="BR258" s="81"/>
      <c r="BS258" s="81"/>
      <c r="BT258" s="81"/>
      <c r="BU258" s="81"/>
      <c r="BV258" s="347">
        <f t="shared" si="165"/>
        <v>0</v>
      </c>
      <c r="BW258" s="347">
        <f t="shared" si="166"/>
        <v>0</v>
      </c>
      <c r="BX258" s="631" t="str">
        <f t="shared" si="167"/>
        <v/>
      </c>
      <c r="BY258" s="400"/>
      <c r="BZ258" s="599"/>
      <c r="CA258" s="81"/>
      <c r="CB258" s="347">
        <f t="shared" si="168"/>
        <v>0</v>
      </c>
      <c r="CC258" s="81"/>
      <c r="CD258" s="81"/>
      <c r="CE258" s="81"/>
      <c r="CF258" s="81"/>
      <c r="CG258" s="81"/>
      <c r="CH258" s="81"/>
      <c r="CI258" s="81"/>
      <c r="CJ258" s="81"/>
      <c r="CK258" s="347">
        <f t="shared" si="169"/>
        <v>0</v>
      </c>
      <c r="CL258" s="347">
        <f t="shared" si="170"/>
        <v>0</v>
      </c>
      <c r="CM258" s="631" t="str">
        <f t="shared" si="171"/>
        <v/>
      </c>
      <c r="CN258" s="400"/>
      <c r="CO258" s="634" t="str">
        <f t="shared" si="172"/>
        <v/>
      </c>
      <c r="CP258" s="631" t="str">
        <f t="shared" si="173"/>
        <v/>
      </c>
    </row>
    <row r="259" spans="1:94" s="378" customFormat="1" ht="12.75" customHeight="1" x14ac:dyDescent="0.2">
      <c r="A259" s="547" t="str">
        <f>IF('5. Contrasts'!A259="","",'5. Contrasts'!A259)</f>
        <v/>
      </c>
      <c r="B259" s="211" t="str">
        <f>IF('5. Contrasts'!B259="","",'5. Contrasts'!B259)</f>
        <v/>
      </c>
      <c r="C259" s="211" t="str">
        <f>IF('5. Contrasts'!C259="","",'5. Contrasts'!C259)</f>
        <v/>
      </c>
      <c r="D259" s="91" t="str">
        <f>IF('5. Contrasts'!D259="","",'5. Contrasts'!D259)</f>
        <v/>
      </c>
      <c r="E259" s="212" t="str">
        <f>IF('5. Contrasts'!E259="","",'5. Contrasts'!E259)</f>
        <v>vs.</v>
      </c>
      <c r="F259" s="211" t="str">
        <f>IF('5. Contrasts'!F259="","",'5. Contrasts'!F259)</f>
        <v/>
      </c>
      <c r="G259" s="93" t="str">
        <f>IF('5. Contrasts'!G259="","",'5. Contrasts'!G259)</f>
        <v/>
      </c>
      <c r="H259" s="399" t="str">
        <f>IF('5. Contrasts'!H259="","",'5. Contrasts'!H259)</f>
        <v/>
      </c>
      <c r="I259" s="211" t="str">
        <f>IF('5. Contrasts'!I259="","",'5. Contrasts'!I259)</f>
        <v/>
      </c>
      <c r="J259" s="211" t="str">
        <f>IF('5. Contrasts'!J259="","",'5. Contrasts'!J259)</f>
        <v/>
      </c>
      <c r="K259" s="211" t="str">
        <f>IF('5. Contrasts'!K259="","",'5. Contrasts'!K259)</f>
        <v/>
      </c>
      <c r="L259" s="211" t="str">
        <f>IF('5. Contrasts'!L259="","",'5. Contrasts'!L259)</f>
        <v/>
      </c>
      <c r="M259" s="211" t="str">
        <f>IF('5. Contrasts'!M259="","",'5. Contrasts'!M259)</f>
        <v/>
      </c>
      <c r="N259" s="211" t="str">
        <f>IF('5. Contrasts'!N259="","",'5. Contrasts'!N259)</f>
        <v/>
      </c>
      <c r="O259" s="211" t="str">
        <f>IF('5. Contrasts'!O259="","",'5. Contrasts'!O259)</f>
        <v/>
      </c>
      <c r="P259" s="211" t="str">
        <f>IF('5. Contrasts'!P259="","",'5. Contrasts'!P259)</f>
        <v/>
      </c>
      <c r="Q259" s="211" t="str">
        <f>IF('5. Contrasts'!Q259="","",'5. Contrasts'!Q259)</f>
        <v/>
      </c>
      <c r="R259" s="211" t="str">
        <f>IF('5. Contrasts'!R259="","",'5. Contrasts'!R259)</f>
        <v/>
      </c>
      <c r="S259" s="211" t="str">
        <f>IF('5. Contrasts'!S259="","",'5. Contrasts'!S259)</f>
        <v/>
      </c>
      <c r="T259" s="211" t="str">
        <f>IF('5. Contrasts'!T259="","",'5. Contrasts'!T259)</f>
        <v/>
      </c>
      <c r="U259" s="211" t="str">
        <f>IF('5. Contrasts'!U259="","",'5. Contrasts'!U259)</f>
        <v/>
      </c>
      <c r="V259" s="211" t="str">
        <f>IF('5. Contrasts'!V259="","",'5. Contrasts'!V259)</f>
        <v/>
      </c>
      <c r="W259" s="211" t="str">
        <f>IF('5. Contrasts'!W259="","",'5. Contrasts'!W259)</f>
        <v/>
      </c>
      <c r="X259" s="211" t="str">
        <f>IF('5. Contrasts'!X259="","",'5. Contrasts'!X259)</f>
        <v/>
      </c>
      <c r="Y259" s="211" t="str">
        <f>IF('5. Contrasts'!Y259="","",'5. Contrasts'!Y259)</f>
        <v/>
      </c>
      <c r="Z259" s="585" t="str">
        <f>IF('5. Contrasts'!Z259="","",'5. Contrasts'!Z259)</f>
        <v/>
      </c>
      <c r="AA259" s="377">
        <f t="shared" si="158"/>
        <v>10</v>
      </c>
      <c r="AC259" s="599"/>
      <c r="AD259" s="81"/>
      <c r="AE259" s="345">
        <f t="shared" si="138"/>
        <v>0</v>
      </c>
      <c r="AF259" s="81"/>
      <c r="AG259" s="81"/>
      <c r="AH259" s="81"/>
      <c r="AI259" s="81"/>
      <c r="AJ259" s="81"/>
      <c r="AK259" s="81"/>
      <c r="AL259" s="81"/>
      <c r="AM259" s="81"/>
      <c r="AN259" s="345">
        <f t="shared" si="139"/>
        <v>0</v>
      </c>
      <c r="AO259" s="345">
        <f t="shared" si="159"/>
        <v>0</v>
      </c>
      <c r="AP259" s="619" t="str">
        <f t="shared" si="140"/>
        <v/>
      </c>
      <c r="AQ259" s="400"/>
      <c r="AR259" s="599"/>
      <c r="AS259" s="81"/>
      <c r="AT259" s="345">
        <f t="shared" si="160"/>
        <v>0</v>
      </c>
      <c r="AU259" s="81"/>
      <c r="AV259" s="81"/>
      <c r="AW259" s="81"/>
      <c r="AX259" s="81"/>
      <c r="AY259" s="81"/>
      <c r="AZ259" s="81"/>
      <c r="BA259" s="81"/>
      <c r="BB259" s="81"/>
      <c r="BC259" s="345">
        <f t="shared" si="161"/>
        <v>0</v>
      </c>
      <c r="BD259" s="345">
        <f t="shared" si="162"/>
        <v>0</v>
      </c>
      <c r="BE259" s="619" t="str">
        <f t="shared" si="163"/>
        <v/>
      </c>
      <c r="BF259" s="400"/>
      <c r="BG259" s="625" t="str">
        <f t="shared" si="141"/>
        <v/>
      </c>
      <c r="BH259" s="346" t="str">
        <f t="shared" si="142"/>
        <v/>
      </c>
      <c r="BI259" s="621"/>
      <c r="BJ259" s="400"/>
      <c r="BK259" s="599"/>
      <c r="BL259" s="81"/>
      <c r="BM259" s="347">
        <f t="shared" si="164"/>
        <v>0</v>
      </c>
      <c r="BN259" s="81"/>
      <c r="BO259" s="81"/>
      <c r="BP259" s="81"/>
      <c r="BQ259" s="81"/>
      <c r="BR259" s="81"/>
      <c r="BS259" s="81"/>
      <c r="BT259" s="81"/>
      <c r="BU259" s="81"/>
      <c r="BV259" s="347">
        <f t="shared" si="165"/>
        <v>0</v>
      </c>
      <c r="BW259" s="347">
        <f t="shared" si="166"/>
        <v>0</v>
      </c>
      <c r="BX259" s="631" t="str">
        <f t="shared" si="167"/>
        <v/>
      </c>
      <c r="BY259" s="400"/>
      <c r="BZ259" s="599"/>
      <c r="CA259" s="81"/>
      <c r="CB259" s="347">
        <f t="shared" si="168"/>
        <v>0</v>
      </c>
      <c r="CC259" s="81"/>
      <c r="CD259" s="81"/>
      <c r="CE259" s="81"/>
      <c r="CF259" s="81"/>
      <c r="CG259" s="81"/>
      <c r="CH259" s="81"/>
      <c r="CI259" s="81"/>
      <c r="CJ259" s="81"/>
      <c r="CK259" s="347">
        <f t="shared" si="169"/>
        <v>0</v>
      </c>
      <c r="CL259" s="347">
        <f t="shared" si="170"/>
        <v>0</v>
      </c>
      <c r="CM259" s="631" t="str">
        <f t="shared" si="171"/>
        <v/>
      </c>
      <c r="CN259" s="400"/>
      <c r="CO259" s="634" t="str">
        <f t="shared" si="172"/>
        <v/>
      </c>
      <c r="CP259" s="631" t="str">
        <f t="shared" si="173"/>
        <v/>
      </c>
    </row>
    <row r="260" spans="1:94" s="378" customFormat="1" ht="12.75" customHeight="1" x14ac:dyDescent="0.2">
      <c r="A260" s="547" t="str">
        <f>IF('5. Contrasts'!A260="","",'5. Contrasts'!A260)</f>
        <v/>
      </c>
      <c r="B260" s="211" t="str">
        <f>IF('5. Contrasts'!B260="","",'5. Contrasts'!B260)</f>
        <v/>
      </c>
      <c r="C260" s="211" t="str">
        <f>IF('5. Contrasts'!C260="","",'5. Contrasts'!C260)</f>
        <v/>
      </c>
      <c r="D260" s="91" t="str">
        <f>IF('5. Contrasts'!D260="","",'5. Contrasts'!D260)</f>
        <v/>
      </c>
      <c r="E260" s="212" t="str">
        <f>IF('5. Contrasts'!E260="","",'5. Contrasts'!E260)</f>
        <v>vs.</v>
      </c>
      <c r="F260" s="211" t="str">
        <f>IF('5. Contrasts'!F260="","",'5. Contrasts'!F260)</f>
        <v/>
      </c>
      <c r="G260" s="93" t="str">
        <f>IF('5. Contrasts'!G260="","",'5. Contrasts'!G260)</f>
        <v/>
      </c>
      <c r="H260" s="399" t="str">
        <f>IF('5. Contrasts'!H260="","",'5. Contrasts'!H260)</f>
        <v/>
      </c>
      <c r="I260" s="211" t="str">
        <f>IF('5. Contrasts'!I260="","",'5. Contrasts'!I260)</f>
        <v/>
      </c>
      <c r="J260" s="211" t="str">
        <f>IF('5. Contrasts'!J260="","",'5. Contrasts'!J260)</f>
        <v/>
      </c>
      <c r="K260" s="211" t="str">
        <f>IF('5. Contrasts'!K260="","",'5. Contrasts'!K260)</f>
        <v/>
      </c>
      <c r="L260" s="211" t="str">
        <f>IF('5. Contrasts'!L260="","",'5. Contrasts'!L260)</f>
        <v/>
      </c>
      <c r="M260" s="211" t="str">
        <f>IF('5. Contrasts'!M260="","",'5. Contrasts'!M260)</f>
        <v/>
      </c>
      <c r="N260" s="211" t="str">
        <f>IF('5. Contrasts'!N260="","",'5. Contrasts'!N260)</f>
        <v/>
      </c>
      <c r="O260" s="211" t="str">
        <f>IF('5. Contrasts'!O260="","",'5. Contrasts'!O260)</f>
        <v/>
      </c>
      <c r="P260" s="211" t="str">
        <f>IF('5. Contrasts'!P260="","",'5. Contrasts'!P260)</f>
        <v/>
      </c>
      <c r="Q260" s="211" t="str">
        <f>IF('5. Contrasts'!Q260="","",'5. Contrasts'!Q260)</f>
        <v/>
      </c>
      <c r="R260" s="211" t="str">
        <f>IF('5. Contrasts'!R260="","",'5. Contrasts'!R260)</f>
        <v/>
      </c>
      <c r="S260" s="211" t="str">
        <f>IF('5. Contrasts'!S260="","",'5. Contrasts'!S260)</f>
        <v/>
      </c>
      <c r="T260" s="211" t="str">
        <f>IF('5. Contrasts'!T260="","",'5. Contrasts'!T260)</f>
        <v/>
      </c>
      <c r="U260" s="211" t="str">
        <f>IF('5. Contrasts'!U260="","",'5. Contrasts'!U260)</f>
        <v/>
      </c>
      <c r="V260" s="211" t="str">
        <f>IF('5. Contrasts'!V260="","",'5. Contrasts'!V260)</f>
        <v/>
      </c>
      <c r="W260" s="211" t="str">
        <f>IF('5. Contrasts'!W260="","",'5. Contrasts'!W260)</f>
        <v/>
      </c>
      <c r="X260" s="211" t="str">
        <f>IF('5. Contrasts'!X260="","",'5. Contrasts'!X260)</f>
        <v/>
      </c>
      <c r="Y260" s="211" t="str">
        <f>IF('5. Contrasts'!Y260="","",'5. Contrasts'!Y260)</f>
        <v/>
      </c>
      <c r="Z260" s="585" t="str">
        <f>IF('5. Contrasts'!Z260="","",'5. Contrasts'!Z260)</f>
        <v/>
      </c>
      <c r="AA260" s="377">
        <f t="shared" si="158"/>
        <v>10</v>
      </c>
      <c r="AC260" s="599"/>
      <c r="AD260" s="81"/>
      <c r="AE260" s="345">
        <f t="shared" si="138"/>
        <v>0</v>
      </c>
      <c r="AF260" s="81"/>
      <c r="AG260" s="81"/>
      <c r="AH260" s="81"/>
      <c r="AI260" s="81"/>
      <c r="AJ260" s="81"/>
      <c r="AK260" s="81"/>
      <c r="AL260" s="81"/>
      <c r="AM260" s="81"/>
      <c r="AN260" s="345">
        <f t="shared" si="139"/>
        <v>0</v>
      </c>
      <c r="AO260" s="345">
        <f t="shared" si="159"/>
        <v>0</v>
      </c>
      <c r="AP260" s="619" t="str">
        <f t="shared" si="140"/>
        <v/>
      </c>
      <c r="AQ260" s="400"/>
      <c r="AR260" s="599"/>
      <c r="AS260" s="81"/>
      <c r="AT260" s="345">
        <f t="shared" si="160"/>
        <v>0</v>
      </c>
      <c r="AU260" s="81"/>
      <c r="AV260" s="81"/>
      <c r="AW260" s="81"/>
      <c r="AX260" s="81"/>
      <c r="AY260" s="81"/>
      <c r="AZ260" s="81"/>
      <c r="BA260" s="81"/>
      <c r="BB260" s="81"/>
      <c r="BC260" s="345">
        <f t="shared" si="161"/>
        <v>0</v>
      </c>
      <c r="BD260" s="345">
        <f t="shared" si="162"/>
        <v>0</v>
      </c>
      <c r="BE260" s="619" t="str">
        <f t="shared" si="163"/>
        <v/>
      </c>
      <c r="BF260" s="400"/>
      <c r="BG260" s="625" t="str">
        <f t="shared" si="141"/>
        <v/>
      </c>
      <c r="BH260" s="346" t="str">
        <f t="shared" si="142"/>
        <v/>
      </c>
      <c r="BI260" s="621"/>
      <c r="BJ260" s="400"/>
      <c r="BK260" s="599"/>
      <c r="BL260" s="81"/>
      <c r="BM260" s="347">
        <f t="shared" si="164"/>
        <v>0</v>
      </c>
      <c r="BN260" s="81"/>
      <c r="BO260" s="81"/>
      <c r="BP260" s="81"/>
      <c r="BQ260" s="81"/>
      <c r="BR260" s="81"/>
      <c r="BS260" s="81"/>
      <c r="BT260" s="81"/>
      <c r="BU260" s="81"/>
      <c r="BV260" s="347">
        <f t="shared" si="165"/>
        <v>0</v>
      </c>
      <c r="BW260" s="347">
        <f t="shared" si="166"/>
        <v>0</v>
      </c>
      <c r="BX260" s="631" t="str">
        <f t="shared" si="167"/>
        <v/>
      </c>
      <c r="BY260" s="400"/>
      <c r="BZ260" s="599"/>
      <c r="CA260" s="81"/>
      <c r="CB260" s="347">
        <f t="shared" si="168"/>
        <v>0</v>
      </c>
      <c r="CC260" s="81"/>
      <c r="CD260" s="81"/>
      <c r="CE260" s="81"/>
      <c r="CF260" s="81"/>
      <c r="CG260" s="81"/>
      <c r="CH260" s="81"/>
      <c r="CI260" s="81"/>
      <c r="CJ260" s="81"/>
      <c r="CK260" s="347">
        <f t="shared" si="169"/>
        <v>0</v>
      </c>
      <c r="CL260" s="347">
        <f t="shared" si="170"/>
        <v>0</v>
      </c>
      <c r="CM260" s="631" t="str">
        <f t="shared" si="171"/>
        <v/>
      </c>
      <c r="CN260" s="400"/>
      <c r="CO260" s="634" t="str">
        <f t="shared" si="172"/>
        <v/>
      </c>
      <c r="CP260" s="631" t="str">
        <f t="shared" si="173"/>
        <v/>
      </c>
    </row>
    <row r="261" spans="1:94" s="378" customFormat="1" ht="12.75" customHeight="1" x14ac:dyDescent="0.2">
      <c r="A261" s="547" t="str">
        <f>IF('5. Contrasts'!A261="","",'5. Contrasts'!A261)</f>
        <v/>
      </c>
      <c r="B261" s="211" t="str">
        <f>IF('5. Contrasts'!B261="","",'5. Contrasts'!B261)</f>
        <v/>
      </c>
      <c r="C261" s="211" t="str">
        <f>IF('5. Contrasts'!C261="","",'5. Contrasts'!C261)</f>
        <v/>
      </c>
      <c r="D261" s="91" t="str">
        <f>IF('5. Contrasts'!D261="","",'5. Contrasts'!D261)</f>
        <v/>
      </c>
      <c r="E261" s="212" t="str">
        <f>IF('5. Contrasts'!E261="","",'5. Contrasts'!E261)</f>
        <v>vs.</v>
      </c>
      <c r="F261" s="211" t="str">
        <f>IF('5. Contrasts'!F261="","",'5. Contrasts'!F261)</f>
        <v/>
      </c>
      <c r="G261" s="93" t="str">
        <f>IF('5. Contrasts'!G261="","",'5. Contrasts'!G261)</f>
        <v/>
      </c>
      <c r="H261" s="399" t="str">
        <f>IF('5. Contrasts'!H261="","",'5. Contrasts'!H261)</f>
        <v/>
      </c>
      <c r="I261" s="211" t="str">
        <f>IF('5. Contrasts'!I261="","",'5. Contrasts'!I261)</f>
        <v/>
      </c>
      <c r="J261" s="211" t="str">
        <f>IF('5. Contrasts'!J261="","",'5. Contrasts'!J261)</f>
        <v/>
      </c>
      <c r="K261" s="211" t="str">
        <f>IF('5. Contrasts'!K261="","",'5. Contrasts'!K261)</f>
        <v/>
      </c>
      <c r="L261" s="211" t="str">
        <f>IF('5. Contrasts'!L261="","",'5. Contrasts'!L261)</f>
        <v/>
      </c>
      <c r="M261" s="211" t="str">
        <f>IF('5. Contrasts'!M261="","",'5. Contrasts'!M261)</f>
        <v/>
      </c>
      <c r="N261" s="211" t="str">
        <f>IF('5. Contrasts'!N261="","",'5. Contrasts'!N261)</f>
        <v/>
      </c>
      <c r="O261" s="211" t="str">
        <f>IF('5. Contrasts'!O261="","",'5. Contrasts'!O261)</f>
        <v/>
      </c>
      <c r="P261" s="211" t="str">
        <f>IF('5. Contrasts'!P261="","",'5. Contrasts'!P261)</f>
        <v/>
      </c>
      <c r="Q261" s="211" t="str">
        <f>IF('5. Contrasts'!Q261="","",'5. Contrasts'!Q261)</f>
        <v/>
      </c>
      <c r="R261" s="211" t="str">
        <f>IF('5. Contrasts'!R261="","",'5. Contrasts'!R261)</f>
        <v/>
      </c>
      <c r="S261" s="211" t="str">
        <f>IF('5. Contrasts'!S261="","",'5. Contrasts'!S261)</f>
        <v/>
      </c>
      <c r="T261" s="211" t="str">
        <f>IF('5. Contrasts'!T261="","",'5. Contrasts'!T261)</f>
        <v/>
      </c>
      <c r="U261" s="211" t="str">
        <f>IF('5. Contrasts'!U261="","",'5. Contrasts'!U261)</f>
        <v/>
      </c>
      <c r="V261" s="211" t="str">
        <f>IF('5. Contrasts'!V261="","",'5. Contrasts'!V261)</f>
        <v/>
      </c>
      <c r="W261" s="211" t="str">
        <f>IF('5. Contrasts'!W261="","",'5. Contrasts'!W261)</f>
        <v/>
      </c>
      <c r="X261" s="211" t="str">
        <f>IF('5. Contrasts'!X261="","",'5. Contrasts'!X261)</f>
        <v/>
      </c>
      <c r="Y261" s="211" t="str">
        <f>IF('5. Contrasts'!Y261="","",'5. Contrasts'!Y261)</f>
        <v/>
      </c>
      <c r="Z261" s="585" t="str">
        <f>IF('5. Contrasts'!Z261="","",'5. Contrasts'!Z261)</f>
        <v/>
      </c>
      <c r="AA261" s="377">
        <f t="shared" si="158"/>
        <v>10</v>
      </c>
      <c r="AC261" s="599"/>
      <c r="AD261" s="81"/>
      <c r="AE261" s="345">
        <f t="shared" si="138"/>
        <v>0</v>
      </c>
      <c r="AF261" s="81"/>
      <c r="AG261" s="81"/>
      <c r="AH261" s="81"/>
      <c r="AI261" s="81"/>
      <c r="AJ261" s="81"/>
      <c r="AK261" s="81"/>
      <c r="AL261" s="81"/>
      <c r="AM261" s="81"/>
      <c r="AN261" s="345">
        <f t="shared" si="139"/>
        <v>0</v>
      </c>
      <c r="AO261" s="345">
        <f t="shared" si="159"/>
        <v>0</v>
      </c>
      <c r="AP261" s="619" t="str">
        <f t="shared" si="140"/>
        <v/>
      </c>
      <c r="AQ261" s="400"/>
      <c r="AR261" s="599"/>
      <c r="AS261" s="81"/>
      <c r="AT261" s="345">
        <f t="shared" si="160"/>
        <v>0</v>
      </c>
      <c r="AU261" s="81"/>
      <c r="AV261" s="81"/>
      <c r="AW261" s="81"/>
      <c r="AX261" s="81"/>
      <c r="AY261" s="81"/>
      <c r="AZ261" s="81"/>
      <c r="BA261" s="81"/>
      <c r="BB261" s="81"/>
      <c r="BC261" s="345">
        <f t="shared" si="161"/>
        <v>0</v>
      </c>
      <c r="BD261" s="345">
        <f t="shared" si="162"/>
        <v>0</v>
      </c>
      <c r="BE261" s="619" t="str">
        <f t="shared" si="163"/>
        <v/>
      </c>
      <c r="BF261" s="400"/>
      <c r="BG261" s="625" t="str">
        <f t="shared" si="141"/>
        <v/>
      </c>
      <c r="BH261" s="346" t="str">
        <f t="shared" si="142"/>
        <v/>
      </c>
      <c r="BI261" s="621"/>
      <c r="BJ261" s="400"/>
      <c r="BK261" s="599"/>
      <c r="BL261" s="81"/>
      <c r="BM261" s="347">
        <f t="shared" si="164"/>
        <v>0</v>
      </c>
      <c r="BN261" s="81"/>
      <c r="BO261" s="81"/>
      <c r="BP261" s="81"/>
      <c r="BQ261" s="81"/>
      <c r="BR261" s="81"/>
      <c r="BS261" s="81"/>
      <c r="BT261" s="81"/>
      <c r="BU261" s="81"/>
      <c r="BV261" s="347">
        <f t="shared" si="165"/>
        <v>0</v>
      </c>
      <c r="BW261" s="347">
        <f t="shared" si="166"/>
        <v>0</v>
      </c>
      <c r="BX261" s="631" t="str">
        <f t="shared" si="167"/>
        <v/>
      </c>
      <c r="BY261" s="400"/>
      <c r="BZ261" s="599"/>
      <c r="CA261" s="81"/>
      <c r="CB261" s="347">
        <f t="shared" si="168"/>
        <v>0</v>
      </c>
      <c r="CC261" s="81"/>
      <c r="CD261" s="81"/>
      <c r="CE261" s="81"/>
      <c r="CF261" s="81"/>
      <c r="CG261" s="81"/>
      <c r="CH261" s="81"/>
      <c r="CI261" s="81"/>
      <c r="CJ261" s="81"/>
      <c r="CK261" s="347">
        <f t="shared" si="169"/>
        <v>0</v>
      </c>
      <c r="CL261" s="347">
        <f t="shared" si="170"/>
        <v>0</v>
      </c>
      <c r="CM261" s="631" t="str">
        <f t="shared" si="171"/>
        <v/>
      </c>
      <c r="CN261" s="400"/>
      <c r="CO261" s="634" t="str">
        <f t="shared" si="172"/>
        <v/>
      </c>
      <c r="CP261" s="631" t="str">
        <f t="shared" si="173"/>
        <v/>
      </c>
    </row>
    <row r="262" spans="1:94" s="378" customFormat="1" ht="12.75" customHeight="1" x14ac:dyDescent="0.2">
      <c r="A262" s="547" t="str">
        <f>IF('5. Contrasts'!A262="","",'5. Contrasts'!A262)</f>
        <v/>
      </c>
      <c r="B262" s="211" t="str">
        <f>IF('5. Contrasts'!B262="","",'5. Contrasts'!B262)</f>
        <v/>
      </c>
      <c r="C262" s="211" t="str">
        <f>IF('5. Contrasts'!C262="","",'5. Contrasts'!C262)</f>
        <v/>
      </c>
      <c r="D262" s="91" t="str">
        <f>IF('5. Contrasts'!D262="","",'5. Contrasts'!D262)</f>
        <v/>
      </c>
      <c r="E262" s="212" t="str">
        <f>IF('5. Contrasts'!E262="","",'5. Contrasts'!E262)</f>
        <v>vs.</v>
      </c>
      <c r="F262" s="211" t="str">
        <f>IF('5. Contrasts'!F262="","",'5. Contrasts'!F262)</f>
        <v/>
      </c>
      <c r="G262" s="93" t="str">
        <f>IF('5. Contrasts'!G262="","",'5. Contrasts'!G262)</f>
        <v/>
      </c>
      <c r="H262" s="399" t="str">
        <f>IF('5. Contrasts'!H262="","",'5. Contrasts'!H262)</f>
        <v/>
      </c>
      <c r="I262" s="211" t="str">
        <f>IF('5. Contrasts'!I262="","",'5. Contrasts'!I262)</f>
        <v/>
      </c>
      <c r="J262" s="211" t="str">
        <f>IF('5. Contrasts'!J262="","",'5. Contrasts'!J262)</f>
        <v/>
      </c>
      <c r="K262" s="211" t="str">
        <f>IF('5. Contrasts'!K262="","",'5. Contrasts'!K262)</f>
        <v/>
      </c>
      <c r="L262" s="211" t="str">
        <f>IF('5. Contrasts'!L262="","",'5. Contrasts'!L262)</f>
        <v/>
      </c>
      <c r="M262" s="211" t="str">
        <f>IF('5. Contrasts'!M262="","",'5. Contrasts'!M262)</f>
        <v/>
      </c>
      <c r="N262" s="211" t="str">
        <f>IF('5. Contrasts'!N262="","",'5. Contrasts'!N262)</f>
        <v/>
      </c>
      <c r="O262" s="211" t="str">
        <f>IF('5. Contrasts'!O262="","",'5. Contrasts'!O262)</f>
        <v/>
      </c>
      <c r="P262" s="211" t="str">
        <f>IF('5. Contrasts'!P262="","",'5. Contrasts'!P262)</f>
        <v/>
      </c>
      <c r="Q262" s="211" t="str">
        <f>IF('5. Contrasts'!Q262="","",'5. Contrasts'!Q262)</f>
        <v/>
      </c>
      <c r="R262" s="211" t="str">
        <f>IF('5. Contrasts'!R262="","",'5. Contrasts'!R262)</f>
        <v/>
      </c>
      <c r="S262" s="211" t="str">
        <f>IF('5. Contrasts'!S262="","",'5. Contrasts'!S262)</f>
        <v/>
      </c>
      <c r="T262" s="211" t="str">
        <f>IF('5. Contrasts'!T262="","",'5. Contrasts'!T262)</f>
        <v/>
      </c>
      <c r="U262" s="211" t="str">
        <f>IF('5. Contrasts'!U262="","",'5. Contrasts'!U262)</f>
        <v/>
      </c>
      <c r="V262" s="211" t="str">
        <f>IF('5. Contrasts'!V262="","",'5. Contrasts'!V262)</f>
        <v/>
      </c>
      <c r="W262" s="211" t="str">
        <f>IF('5. Contrasts'!W262="","",'5. Contrasts'!W262)</f>
        <v/>
      </c>
      <c r="X262" s="211" t="str">
        <f>IF('5. Contrasts'!X262="","",'5. Contrasts'!X262)</f>
        <v/>
      </c>
      <c r="Y262" s="211" t="str">
        <f>IF('5. Contrasts'!Y262="","",'5. Contrasts'!Y262)</f>
        <v/>
      </c>
      <c r="Z262" s="585" t="str">
        <f>IF('5. Contrasts'!Z262="","",'5. Contrasts'!Z262)</f>
        <v/>
      </c>
      <c r="AA262" s="377">
        <f t="shared" si="158"/>
        <v>10</v>
      </c>
      <c r="AC262" s="599"/>
      <c r="AD262" s="81"/>
      <c r="AE262" s="345">
        <f t="shared" si="138"/>
        <v>0</v>
      </c>
      <c r="AF262" s="81"/>
      <c r="AG262" s="81"/>
      <c r="AH262" s="81"/>
      <c r="AI262" s="81"/>
      <c r="AJ262" s="81"/>
      <c r="AK262" s="81"/>
      <c r="AL262" s="81"/>
      <c r="AM262" s="81"/>
      <c r="AN262" s="345">
        <f t="shared" si="139"/>
        <v>0</v>
      </c>
      <c r="AO262" s="345">
        <f t="shared" si="159"/>
        <v>0</v>
      </c>
      <c r="AP262" s="619" t="str">
        <f t="shared" si="140"/>
        <v/>
      </c>
      <c r="AQ262" s="400"/>
      <c r="AR262" s="599"/>
      <c r="AS262" s="81"/>
      <c r="AT262" s="345">
        <f t="shared" si="160"/>
        <v>0</v>
      </c>
      <c r="AU262" s="81"/>
      <c r="AV262" s="81"/>
      <c r="AW262" s="81"/>
      <c r="AX262" s="81"/>
      <c r="AY262" s="81"/>
      <c r="AZ262" s="81"/>
      <c r="BA262" s="81"/>
      <c r="BB262" s="81"/>
      <c r="BC262" s="345">
        <f t="shared" si="161"/>
        <v>0</v>
      </c>
      <c r="BD262" s="345">
        <f t="shared" si="162"/>
        <v>0</v>
      </c>
      <c r="BE262" s="619" t="str">
        <f t="shared" si="163"/>
        <v/>
      </c>
      <c r="BF262" s="400"/>
      <c r="BG262" s="625" t="str">
        <f t="shared" si="141"/>
        <v/>
      </c>
      <c r="BH262" s="346" t="str">
        <f t="shared" si="142"/>
        <v/>
      </c>
      <c r="BI262" s="621"/>
      <c r="BJ262" s="400"/>
      <c r="BK262" s="599"/>
      <c r="BL262" s="81"/>
      <c r="BM262" s="347">
        <f t="shared" si="164"/>
        <v>0</v>
      </c>
      <c r="BN262" s="81"/>
      <c r="BO262" s="81"/>
      <c r="BP262" s="81"/>
      <c r="BQ262" s="81"/>
      <c r="BR262" s="81"/>
      <c r="BS262" s="81"/>
      <c r="BT262" s="81"/>
      <c r="BU262" s="81"/>
      <c r="BV262" s="347">
        <f t="shared" si="165"/>
        <v>0</v>
      </c>
      <c r="BW262" s="347">
        <f t="shared" si="166"/>
        <v>0</v>
      </c>
      <c r="BX262" s="631" t="str">
        <f t="shared" si="167"/>
        <v/>
      </c>
      <c r="BY262" s="400"/>
      <c r="BZ262" s="599"/>
      <c r="CA262" s="81"/>
      <c r="CB262" s="347">
        <f t="shared" si="168"/>
        <v>0</v>
      </c>
      <c r="CC262" s="81"/>
      <c r="CD262" s="81"/>
      <c r="CE262" s="81"/>
      <c r="CF262" s="81"/>
      <c r="CG262" s="81"/>
      <c r="CH262" s="81"/>
      <c r="CI262" s="81"/>
      <c r="CJ262" s="81"/>
      <c r="CK262" s="347">
        <f t="shared" si="169"/>
        <v>0</v>
      </c>
      <c r="CL262" s="347">
        <f t="shared" si="170"/>
        <v>0</v>
      </c>
      <c r="CM262" s="631" t="str">
        <f t="shared" si="171"/>
        <v/>
      </c>
      <c r="CN262" s="400"/>
      <c r="CO262" s="634" t="str">
        <f t="shared" si="172"/>
        <v/>
      </c>
      <c r="CP262" s="631" t="str">
        <f t="shared" si="173"/>
        <v/>
      </c>
    </row>
    <row r="263" spans="1:94" s="378" customFormat="1" ht="12.75" customHeight="1" x14ac:dyDescent="0.2">
      <c r="A263" s="547" t="str">
        <f>IF('5. Contrasts'!A263="","",'5. Contrasts'!A263)</f>
        <v/>
      </c>
      <c r="B263" s="211" t="str">
        <f>IF('5. Contrasts'!B263="","",'5. Contrasts'!B263)</f>
        <v/>
      </c>
      <c r="C263" s="211" t="str">
        <f>IF('5. Contrasts'!C263="","",'5. Contrasts'!C263)</f>
        <v/>
      </c>
      <c r="D263" s="91" t="str">
        <f>IF('5. Contrasts'!D263="","",'5. Contrasts'!D263)</f>
        <v/>
      </c>
      <c r="E263" s="212" t="str">
        <f>IF('5. Contrasts'!E263="","",'5. Contrasts'!E263)</f>
        <v>vs.</v>
      </c>
      <c r="F263" s="211" t="str">
        <f>IF('5. Contrasts'!F263="","",'5. Contrasts'!F263)</f>
        <v/>
      </c>
      <c r="G263" s="93" t="str">
        <f>IF('5. Contrasts'!G263="","",'5. Contrasts'!G263)</f>
        <v/>
      </c>
      <c r="H263" s="399" t="str">
        <f>IF('5. Contrasts'!H263="","",'5. Contrasts'!H263)</f>
        <v/>
      </c>
      <c r="I263" s="211" t="str">
        <f>IF('5. Contrasts'!I263="","",'5. Contrasts'!I263)</f>
        <v/>
      </c>
      <c r="J263" s="211" t="str">
        <f>IF('5. Contrasts'!J263="","",'5. Contrasts'!J263)</f>
        <v/>
      </c>
      <c r="K263" s="211" t="str">
        <f>IF('5. Contrasts'!K263="","",'5. Contrasts'!K263)</f>
        <v/>
      </c>
      <c r="L263" s="211" t="str">
        <f>IF('5. Contrasts'!L263="","",'5. Contrasts'!L263)</f>
        <v/>
      </c>
      <c r="M263" s="211" t="str">
        <f>IF('5. Contrasts'!M263="","",'5. Contrasts'!M263)</f>
        <v/>
      </c>
      <c r="N263" s="211" t="str">
        <f>IF('5. Contrasts'!N263="","",'5. Contrasts'!N263)</f>
        <v/>
      </c>
      <c r="O263" s="211" t="str">
        <f>IF('5. Contrasts'!O263="","",'5. Contrasts'!O263)</f>
        <v/>
      </c>
      <c r="P263" s="211" t="str">
        <f>IF('5. Contrasts'!P263="","",'5. Contrasts'!P263)</f>
        <v/>
      </c>
      <c r="Q263" s="211" t="str">
        <f>IF('5. Contrasts'!Q263="","",'5. Contrasts'!Q263)</f>
        <v/>
      </c>
      <c r="R263" s="211" t="str">
        <f>IF('5. Contrasts'!R263="","",'5. Contrasts'!R263)</f>
        <v/>
      </c>
      <c r="S263" s="211" t="str">
        <f>IF('5. Contrasts'!S263="","",'5. Contrasts'!S263)</f>
        <v/>
      </c>
      <c r="T263" s="211" t="str">
        <f>IF('5. Contrasts'!T263="","",'5. Contrasts'!T263)</f>
        <v/>
      </c>
      <c r="U263" s="211" t="str">
        <f>IF('5. Contrasts'!U263="","",'5. Contrasts'!U263)</f>
        <v/>
      </c>
      <c r="V263" s="211" t="str">
        <f>IF('5. Contrasts'!V263="","",'5. Contrasts'!V263)</f>
        <v/>
      </c>
      <c r="W263" s="211" t="str">
        <f>IF('5. Contrasts'!W263="","",'5. Contrasts'!W263)</f>
        <v/>
      </c>
      <c r="X263" s="211" t="str">
        <f>IF('5. Contrasts'!X263="","",'5. Contrasts'!X263)</f>
        <v/>
      </c>
      <c r="Y263" s="211" t="str">
        <f>IF('5. Contrasts'!Y263="","",'5. Contrasts'!Y263)</f>
        <v/>
      </c>
      <c r="Z263" s="585" t="str">
        <f>IF('5. Contrasts'!Z263="","",'5. Contrasts'!Z263)</f>
        <v/>
      </c>
      <c r="AA263" s="377">
        <f t="shared" si="158"/>
        <v>10</v>
      </c>
      <c r="AC263" s="599"/>
      <c r="AD263" s="81"/>
      <c r="AE263" s="345">
        <f t="shared" si="138"/>
        <v>0</v>
      </c>
      <c r="AF263" s="81"/>
      <c r="AG263" s="81"/>
      <c r="AH263" s="81"/>
      <c r="AI263" s="81"/>
      <c r="AJ263" s="81"/>
      <c r="AK263" s="81"/>
      <c r="AL263" s="81"/>
      <c r="AM263" s="81"/>
      <c r="AN263" s="345">
        <f t="shared" si="139"/>
        <v>0</v>
      </c>
      <c r="AO263" s="345">
        <f t="shared" si="159"/>
        <v>0</v>
      </c>
      <c r="AP263" s="619" t="str">
        <f t="shared" si="140"/>
        <v/>
      </c>
      <c r="AQ263" s="400"/>
      <c r="AR263" s="599"/>
      <c r="AS263" s="81"/>
      <c r="AT263" s="345">
        <f t="shared" si="160"/>
        <v>0</v>
      </c>
      <c r="AU263" s="81"/>
      <c r="AV263" s="81"/>
      <c r="AW263" s="81"/>
      <c r="AX263" s="81"/>
      <c r="AY263" s="81"/>
      <c r="AZ263" s="81"/>
      <c r="BA263" s="81"/>
      <c r="BB263" s="81"/>
      <c r="BC263" s="345">
        <f t="shared" si="161"/>
        <v>0</v>
      </c>
      <c r="BD263" s="345">
        <f t="shared" si="162"/>
        <v>0</v>
      </c>
      <c r="BE263" s="619" t="str">
        <f t="shared" si="163"/>
        <v/>
      </c>
      <c r="BF263" s="400"/>
      <c r="BG263" s="625" t="str">
        <f t="shared" si="141"/>
        <v/>
      </c>
      <c r="BH263" s="346" t="str">
        <f t="shared" si="142"/>
        <v/>
      </c>
      <c r="BI263" s="621"/>
      <c r="BJ263" s="400"/>
      <c r="BK263" s="599"/>
      <c r="BL263" s="81"/>
      <c r="BM263" s="347">
        <f t="shared" si="164"/>
        <v>0</v>
      </c>
      <c r="BN263" s="81"/>
      <c r="BO263" s="81"/>
      <c r="BP263" s="81"/>
      <c r="BQ263" s="81"/>
      <c r="BR263" s="81"/>
      <c r="BS263" s="81"/>
      <c r="BT263" s="81"/>
      <c r="BU263" s="81"/>
      <c r="BV263" s="347">
        <f t="shared" si="165"/>
        <v>0</v>
      </c>
      <c r="BW263" s="347">
        <f t="shared" si="166"/>
        <v>0</v>
      </c>
      <c r="BX263" s="631" t="str">
        <f t="shared" si="167"/>
        <v/>
      </c>
      <c r="BY263" s="400"/>
      <c r="BZ263" s="599"/>
      <c r="CA263" s="81"/>
      <c r="CB263" s="347">
        <f t="shared" si="168"/>
        <v>0</v>
      </c>
      <c r="CC263" s="81"/>
      <c r="CD263" s="81"/>
      <c r="CE263" s="81"/>
      <c r="CF263" s="81"/>
      <c r="CG263" s="81"/>
      <c r="CH263" s="81"/>
      <c r="CI263" s="81"/>
      <c r="CJ263" s="81"/>
      <c r="CK263" s="347">
        <f t="shared" si="169"/>
        <v>0</v>
      </c>
      <c r="CL263" s="347">
        <f t="shared" si="170"/>
        <v>0</v>
      </c>
      <c r="CM263" s="631" t="str">
        <f t="shared" si="171"/>
        <v/>
      </c>
      <c r="CN263" s="400"/>
      <c r="CO263" s="634" t="str">
        <f t="shared" si="172"/>
        <v/>
      </c>
      <c r="CP263" s="631" t="str">
        <f t="shared" si="173"/>
        <v/>
      </c>
    </row>
    <row r="264" spans="1:94" s="378" customFormat="1" ht="12.75" customHeight="1" x14ac:dyDescent="0.2">
      <c r="A264" s="547" t="str">
        <f>IF('5. Contrasts'!A264="","",'5. Contrasts'!A264)</f>
        <v/>
      </c>
      <c r="B264" s="211" t="str">
        <f>IF('5. Contrasts'!B264="","",'5. Contrasts'!B264)</f>
        <v/>
      </c>
      <c r="C264" s="211" t="str">
        <f>IF('5. Contrasts'!C264="","",'5. Contrasts'!C264)</f>
        <v/>
      </c>
      <c r="D264" s="91" t="str">
        <f>IF('5. Contrasts'!D264="","",'5. Contrasts'!D264)</f>
        <v/>
      </c>
      <c r="E264" s="212" t="str">
        <f>IF('5. Contrasts'!E264="","",'5. Contrasts'!E264)</f>
        <v>vs.</v>
      </c>
      <c r="F264" s="211" t="str">
        <f>IF('5. Contrasts'!F264="","",'5. Contrasts'!F264)</f>
        <v/>
      </c>
      <c r="G264" s="93" t="str">
        <f>IF('5. Contrasts'!G264="","",'5. Contrasts'!G264)</f>
        <v/>
      </c>
      <c r="H264" s="399" t="str">
        <f>IF('5. Contrasts'!H264="","",'5. Contrasts'!H264)</f>
        <v/>
      </c>
      <c r="I264" s="211" t="str">
        <f>IF('5. Contrasts'!I264="","",'5. Contrasts'!I264)</f>
        <v/>
      </c>
      <c r="J264" s="211" t="str">
        <f>IF('5. Contrasts'!J264="","",'5. Contrasts'!J264)</f>
        <v/>
      </c>
      <c r="K264" s="211" t="str">
        <f>IF('5. Contrasts'!K264="","",'5. Contrasts'!K264)</f>
        <v/>
      </c>
      <c r="L264" s="211" t="str">
        <f>IF('5. Contrasts'!L264="","",'5. Contrasts'!L264)</f>
        <v/>
      </c>
      <c r="M264" s="211" t="str">
        <f>IF('5. Contrasts'!M264="","",'5. Contrasts'!M264)</f>
        <v/>
      </c>
      <c r="N264" s="211" t="str">
        <f>IF('5. Contrasts'!N264="","",'5. Contrasts'!N264)</f>
        <v/>
      </c>
      <c r="O264" s="211" t="str">
        <f>IF('5. Contrasts'!O264="","",'5. Contrasts'!O264)</f>
        <v/>
      </c>
      <c r="P264" s="211" t="str">
        <f>IF('5. Contrasts'!P264="","",'5. Contrasts'!P264)</f>
        <v/>
      </c>
      <c r="Q264" s="211" t="str">
        <f>IF('5. Contrasts'!Q264="","",'5. Contrasts'!Q264)</f>
        <v/>
      </c>
      <c r="R264" s="211" t="str">
        <f>IF('5. Contrasts'!R264="","",'5. Contrasts'!R264)</f>
        <v/>
      </c>
      <c r="S264" s="211" t="str">
        <f>IF('5. Contrasts'!S264="","",'5. Contrasts'!S264)</f>
        <v/>
      </c>
      <c r="T264" s="211" t="str">
        <f>IF('5. Contrasts'!T264="","",'5. Contrasts'!T264)</f>
        <v/>
      </c>
      <c r="U264" s="211" t="str">
        <f>IF('5. Contrasts'!U264="","",'5. Contrasts'!U264)</f>
        <v/>
      </c>
      <c r="V264" s="211" t="str">
        <f>IF('5. Contrasts'!V264="","",'5. Contrasts'!V264)</f>
        <v/>
      </c>
      <c r="W264" s="211" t="str">
        <f>IF('5. Contrasts'!W264="","",'5. Contrasts'!W264)</f>
        <v/>
      </c>
      <c r="X264" s="211" t="str">
        <f>IF('5. Contrasts'!X264="","",'5. Contrasts'!X264)</f>
        <v/>
      </c>
      <c r="Y264" s="211" t="str">
        <f>IF('5. Contrasts'!Y264="","",'5. Contrasts'!Y264)</f>
        <v/>
      </c>
      <c r="Z264" s="585" t="str">
        <f>IF('5. Contrasts'!Z264="","",'5. Contrasts'!Z264)</f>
        <v/>
      </c>
      <c r="AA264" s="377">
        <f t="shared" si="158"/>
        <v>10</v>
      </c>
      <c r="AC264" s="599"/>
      <c r="AD264" s="81"/>
      <c r="AE264" s="345">
        <f t="shared" si="138"/>
        <v>0</v>
      </c>
      <c r="AF264" s="81"/>
      <c r="AG264" s="81"/>
      <c r="AH264" s="81"/>
      <c r="AI264" s="81"/>
      <c r="AJ264" s="81"/>
      <c r="AK264" s="81"/>
      <c r="AL264" s="81"/>
      <c r="AM264" s="81"/>
      <c r="AN264" s="345">
        <f t="shared" si="139"/>
        <v>0</v>
      </c>
      <c r="AO264" s="345">
        <f t="shared" si="159"/>
        <v>0</v>
      </c>
      <c r="AP264" s="619" t="str">
        <f t="shared" si="140"/>
        <v/>
      </c>
      <c r="AQ264" s="400"/>
      <c r="AR264" s="599"/>
      <c r="AS264" s="81"/>
      <c r="AT264" s="345">
        <f t="shared" si="160"/>
        <v>0</v>
      </c>
      <c r="AU264" s="81"/>
      <c r="AV264" s="81"/>
      <c r="AW264" s="81"/>
      <c r="AX264" s="81"/>
      <c r="AY264" s="81"/>
      <c r="AZ264" s="81"/>
      <c r="BA264" s="81"/>
      <c r="BB264" s="81"/>
      <c r="BC264" s="345">
        <f t="shared" si="161"/>
        <v>0</v>
      </c>
      <c r="BD264" s="345">
        <f t="shared" si="162"/>
        <v>0</v>
      </c>
      <c r="BE264" s="619" t="str">
        <f t="shared" si="163"/>
        <v/>
      </c>
      <c r="BF264" s="400"/>
      <c r="BG264" s="625" t="str">
        <f t="shared" si="141"/>
        <v/>
      </c>
      <c r="BH264" s="346" t="str">
        <f t="shared" si="142"/>
        <v/>
      </c>
      <c r="BI264" s="621"/>
      <c r="BJ264" s="400"/>
      <c r="BK264" s="599"/>
      <c r="BL264" s="81"/>
      <c r="BM264" s="347">
        <f t="shared" si="164"/>
        <v>0</v>
      </c>
      <c r="BN264" s="81"/>
      <c r="BO264" s="81"/>
      <c r="BP264" s="81"/>
      <c r="BQ264" s="81"/>
      <c r="BR264" s="81"/>
      <c r="BS264" s="81"/>
      <c r="BT264" s="81"/>
      <c r="BU264" s="81"/>
      <c r="BV264" s="347">
        <f t="shared" si="165"/>
        <v>0</v>
      </c>
      <c r="BW264" s="347">
        <f t="shared" si="166"/>
        <v>0</v>
      </c>
      <c r="BX264" s="631" t="str">
        <f t="shared" si="167"/>
        <v/>
      </c>
      <c r="BY264" s="400"/>
      <c r="BZ264" s="599"/>
      <c r="CA264" s="81"/>
      <c r="CB264" s="347">
        <f t="shared" si="168"/>
        <v>0</v>
      </c>
      <c r="CC264" s="81"/>
      <c r="CD264" s="81"/>
      <c r="CE264" s="81"/>
      <c r="CF264" s="81"/>
      <c r="CG264" s="81"/>
      <c r="CH264" s="81"/>
      <c r="CI264" s="81"/>
      <c r="CJ264" s="81"/>
      <c r="CK264" s="347">
        <f t="shared" si="169"/>
        <v>0</v>
      </c>
      <c r="CL264" s="347">
        <f t="shared" si="170"/>
        <v>0</v>
      </c>
      <c r="CM264" s="631" t="str">
        <f t="shared" si="171"/>
        <v/>
      </c>
      <c r="CN264" s="400"/>
      <c r="CO264" s="634" t="str">
        <f t="shared" si="172"/>
        <v/>
      </c>
      <c r="CP264" s="631" t="str">
        <f t="shared" si="173"/>
        <v/>
      </c>
    </row>
    <row r="265" spans="1:94" s="378" customFormat="1" ht="12.75" customHeight="1" x14ac:dyDescent="0.2">
      <c r="A265" s="547" t="str">
        <f>IF('5. Contrasts'!A265="","",'5. Contrasts'!A265)</f>
        <v/>
      </c>
      <c r="B265" s="211" t="str">
        <f>IF('5. Contrasts'!B265="","",'5. Contrasts'!B265)</f>
        <v/>
      </c>
      <c r="C265" s="211" t="str">
        <f>IF('5. Contrasts'!C265="","",'5. Contrasts'!C265)</f>
        <v/>
      </c>
      <c r="D265" s="91" t="str">
        <f>IF('5. Contrasts'!D265="","",'5. Contrasts'!D265)</f>
        <v/>
      </c>
      <c r="E265" s="212" t="str">
        <f>IF('5. Contrasts'!E265="","",'5. Contrasts'!E265)</f>
        <v>vs.</v>
      </c>
      <c r="F265" s="211" t="str">
        <f>IF('5. Contrasts'!F265="","",'5. Contrasts'!F265)</f>
        <v/>
      </c>
      <c r="G265" s="93" t="str">
        <f>IF('5. Contrasts'!G265="","",'5. Contrasts'!G265)</f>
        <v/>
      </c>
      <c r="H265" s="399" t="str">
        <f>IF('5. Contrasts'!H265="","",'5. Contrasts'!H265)</f>
        <v/>
      </c>
      <c r="I265" s="211" t="str">
        <f>IF('5. Contrasts'!I265="","",'5. Contrasts'!I265)</f>
        <v/>
      </c>
      <c r="J265" s="211" t="str">
        <f>IF('5. Contrasts'!J265="","",'5. Contrasts'!J265)</f>
        <v/>
      </c>
      <c r="K265" s="211" t="str">
        <f>IF('5. Contrasts'!K265="","",'5. Contrasts'!K265)</f>
        <v/>
      </c>
      <c r="L265" s="211" t="str">
        <f>IF('5. Contrasts'!L265="","",'5. Contrasts'!L265)</f>
        <v/>
      </c>
      <c r="M265" s="211" t="str">
        <f>IF('5. Contrasts'!M265="","",'5. Contrasts'!M265)</f>
        <v/>
      </c>
      <c r="N265" s="211" t="str">
        <f>IF('5. Contrasts'!N265="","",'5. Contrasts'!N265)</f>
        <v/>
      </c>
      <c r="O265" s="211" t="str">
        <f>IF('5. Contrasts'!O265="","",'5. Contrasts'!O265)</f>
        <v/>
      </c>
      <c r="P265" s="211" t="str">
        <f>IF('5. Contrasts'!P265="","",'5. Contrasts'!P265)</f>
        <v/>
      </c>
      <c r="Q265" s="211" t="str">
        <f>IF('5. Contrasts'!Q265="","",'5. Contrasts'!Q265)</f>
        <v/>
      </c>
      <c r="R265" s="211" t="str">
        <f>IF('5. Contrasts'!R265="","",'5. Contrasts'!R265)</f>
        <v/>
      </c>
      <c r="S265" s="211" t="str">
        <f>IF('5. Contrasts'!S265="","",'5. Contrasts'!S265)</f>
        <v/>
      </c>
      <c r="T265" s="211" t="str">
        <f>IF('5. Contrasts'!T265="","",'5. Contrasts'!T265)</f>
        <v/>
      </c>
      <c r="U265" s="211" t="str">
        <f>IF('5. Contrasts'!U265="","",'5. Contrasts'!U265)</f>
        <v/>
      </c>
      <c r="V265" s="211" t="str">
        <f>IF('5. Contrasts'!V265="","",'5. Contrasts'!V265)</f>
        <v/>
      </c>
      <c r="W265" s="211" t="str">
        <f>IF('5. Contrasts'!W265="","",'5. Contrasts'!W265)</f>
        <v/>
      </c>
      <c r="X265" s="211" t="str">
        <f>IF('5. Contrasts'!X265="","",'5. Contrasts'!X265)</f>
        <v/>
      </c>
      <c r="Y265" s="211" t="str">
        <f>IF('5. Contrasts'!Y265="","",'5. Contrasts'!Y265)</f>
        <v/>
      </c>
      <c r="Z265" s="585" t="str">
        <f>IF('5. Contrasts'!Z265="","",'5. Contrasts'!Z265)</f>
        <v/>
      </c>
      <c r="AA265" s="377">
        <f t="shared" si="158"/>
        <v>10</v>
      </c>
      <c r="AC265" s="599"/>
      <c r="AD265" s="81"/>
      <c r="AE265" s="345">
        <f t="shared" si="138"/>
        <v>0</v>
      </c>
      <c r="AF265" s="81"/>
      <c r="AG265" s="81"/>
      <c r="AH265" s="81"/>
      <c r="AI265" s="81"/>
      <c r="AJ265" s="81"/>
      <c r="AK265" s="81"/>
      <c r="AL265" s="81"/>
      <c r="AM265" s="81"/>
      <c r="AN265" s="345">
        <f t="shared" si="139"/>
        <v>0</v>
      </c>
      <c r="AO265" s="345">
        <f t="shared" si="159"/>
        <v>0</v>
      </c>
      <c r="AP265" s="619" t="str">
        <f t="shared" si="140"/>
        <v/>
      </c>
      <c r="AQ265" s="400"/>
      <c r="AR265" s="599"/>
      <c r="AS265" s="81"/>
      <c r="AT265" s="345">
        <f t="shared" si="160"/>
        <v>0</v>
      </c>
      <c r="AU265" s="81"/>
      <c r="AV265" s="81"/>
      <c r="AW265" s="81"/>
      <c r="AX265" s="81"/>
      <c r="AY265" s="81"/>
      <c r="AZ265" s="81"/>
      <c r="BA265" s="81"/>
      <c r="BB265" s="81"/>
      <c r="BC265" s="345">
        <f t="shared" si="161"/>
        <v>0</v>
      </c>
      <c r="BD265" s="345">
        <f t="shared" si="162"/>
        <v>0</v>
      </c>
      <c r="BE265" s="619" t="str">
        <f t="shared" si="163"/>
        <v/>
      </c>
      <c r="BF265" s="400"/>
      <c r="BG265" s="625" t="str">
        <f t="shared" si="141"/>
        <v/>
      </c>
      <c r="BH265" s="346" t="str">
        <f t="shared" si="142"/>
        <v/>
      </c>
      <c r="BI265" s="621"/>
      <c r="BJ265" s="400"/>
      <c r="BK265" s="599"/>
      <c r="BL265" s="81"/>
      <c r="BM265" s="347">
        <f t="shared" si="164"/>
        <v>0</v>
      </c>
      <c r="BN265" s="81"/>
      <c r="BO265" s="81"/>
      <c r="BP265" s="81"/>
      <c r="BQ265" s="81"/>
      <c r="BR265" s="81"/>
      <c r="BS265" s="81"/>
      <c r="BT265" s="81"/>
      <c r="BU265" s="81"/>
      <c r="BV265" s="347">
        <f t="shared" si="165"/>
        <v>0</v>
      </c>
      <c r="BW265" s="347">
        <f t="shared" si="166"/>
        <v>0</v>
      </c>
      <c r="BX265" s="631" t="str">
        <f t="shared" si="167"/>
        <v/>
      </c>
      <c r="BY265" s="400"/>
      <c r="BZ265" s="599"/>
      <c r="CA265" s="81"/>
      <c r="CB265" s="347">
        <f t="shared" si="168"/>
        <v>0</v>
      </c>
      <c r="CC265" s="81"/>
      <c r="CD265" s="81"/>
      <c r="CE265" s="81"/>
      <c r="CF265" s="81"/>
      <c r="CG265" s="81"/>
      <c r="CH265" s="81"/>
      <c r="CI265" s="81"/>
      <c r="CJ265" s="81"/>
      <c r="CK265" s="347">
        <f t="shared" si="169"/>
        <v>0</v>
      </c>
      <c r="CL265" s="347">
        <f t="shared" si="170"/>
        <v>0</v>
      </c>
      <c r="CM265" s="631" t="str">
        <f t="shared" si="171"/>
        <v/>
      </c>
      <c r="CN265" s="400"/>
      <c r="CO265" s="634" t="str">
        <f t="shared" si="172"/>
        <v/>
      </c>
      <c r="CP265" s="631" t="str">
        <f t="shared" si="173"/>
        <v/>
      </c>
    </row>
    <row r="266" spans="1:94" s="378" customFormat="1" ht="12.75" customHeight="1" x14ac:dyDescent="0.2">
      <c r="A266" s="547" t="str">
        <f>IF('5. Contrasts'!A266="","",'5. Contrasts'!A266)</f>
        <v/>
      </c>
      <c r="B266" s="211" t="str">
        <f>IF('5. Contrasts'!B266="","",'5. Contrasts'!B266)</f>
        <v/>
      </c>
      <c r="C266" s="211" t="str">
        <f>IF('5. Contrasts'!C266="","",'5. Contrasts'!C266)</f>
        <v/>
      </c>
      <c r="D266" s="91" t="str">
        <f>IF('5. Contrasts'!D266="","",'5. Contrasts'!D266)</f>
        <v/>
      </c>
      <c r="E266" s="212" t="str">
        <f>IF('5. Contrasts'!E266="","",'5. Contrasts'!E266)</f>
        <v>vs.</v>
      </c>
      <c r="F266" s="211" t="str">
        <f>IF('5. Contrasts'!F266="","",'5. Contrasts'!F266)</f>
        <v/>
      </c>
      <c r="G266" s="93" t="str">
        <f>IF('5. Contrasts'!G266="","",'5. Contrasts'!G266)</f>
        <v/>
      </c>
      <c r="H266" s="399" t="str">
        <f>IF('5. Contrasts'!H266="","",'5. Contrasts'!H266)</f>
        <v/>
      </c>
      <c r="I266" s="211" t="str">
        <f>IF('5. Contrasts'!I266="","",'5. Contrasts'!I266)</f>
        <v/>
      </c>
      <c r="J266" s="211" t="str">
        <f>IF('5. Contrasts'!J266="","",'5. Contrasts'!J266)</f>
        <v/>
      </c>
      <c r="K266" s="211" t="str">
        <f>IF('5. Contrasts'!K266="","",'5. Contrasts'!K266)</f>
        <v/>
      </c>
      <c r="L266" s="211" t="str">
        <f>IF('5. Contrasts'!L266="","",'5. Contrasts'!L266)</f>
        <v/>
      </c>
      <c r="M266" s="211" t="str">
        <f>IF('5. Contrasts'!M266="","",'5. Contrasts'!M266)</f>
        <v/>
      </c>
      <c r="N266" s="211" t="str">
        <f>IF('5. Contrasts'!N266="","",'5. Contrasts'!N266)</f>
        <v/>
      </c>
      <c r="O266" s="211" t="str">
        <f>IF('5. Contrasts'!O266="","",'5. Contrasts'!O266)</f>
        <v/>
      </c>
      <c r="P266" s="211" t="str">
        <f>IF('5. Contrasts'!P266="","",'5. Contrasts'!P266)</f>
        <v/>
      </c>
      <c r="Q266" s="211" t="str">
        <f>IF('5. Contrasts'!Q266="","",'5. Contrasts'!Q266)</f>
        <v/>
      </c>
      <c r="R266" s="211" t="str">
        <f>IF('5. Contrasts'!R266="","",'5. Contrasts'!R266)</f>
        <v/>
      </c>
      <c r="S266" s="211" t="str">
        <f>IF('5. Contrasts'!S266="","",'5. Contrasts'!S266)</f>
        <v/>
      </c>
      <c r="T266" s="211" t="str">
        <f>IF('5. Contrasts'!T266="","",'5. Contrasts'!T266)</f>
        <v/>
      </c>
      <c r="U266" s="211" t="str">
        <f>IF('5. Contrasts'!U266="","",'5. Contrasts'!U266)</f>
        <v/>
      </c>
      <c r="V266" s="211" t="str">
        <f>IF('5. Contrasts'!V266="","",'5. Contrasts'!V266)</f>
        <v/>
      </c>
      <c r="W266" s="211" t="str">
        <f>IF('5. Contrasts'!W266="","",'5. Contrasts'!W266)</f>
        <v/>
      </c>
      <c r="X266" s="211" t="str">
        <f>IF('5. Contrasts'!X266="","",'5. Contrasts'!X266)</f>
        <v/>
      </c>
      <c r="Y266" s="211" t="str">
        <f>IF('5. Contrasts'!Y266="","",'5. Contrasts'!Y266)</f>
        <v/>
      </c>
      <c r="Z266" s="585" t="str">
        <f>IF('5. Contrasts'!Z266="","",'5. Contrasts'!Z266)</f>
        <v/>
      </c>
      <c r="AA266" s="377">
        <f t="shared" si="158"/>
        <v>10</v>
      </c>
      <c r="AC266" s="599"/>
      <c r="AD266" s="81"/>
      <c r="AE266" s="345">
        <f t="shared" si="138"/>
        <v>0</v>
      </c>
      <c r="AF266" s="81"/>
      <c r="AG266" s="81"/>
      <c r="AH266" s="81"/>
      <c r="AI266" s="81"/>
      <c r="AJ266" s="81"/>
      <c r="AK266" s="81"/>
      <c r="AL266" s="81"/>
      <c r="AM266" s="81"/>
      <c r="AN266" s="345">
        <f t="shared" si="139"/>
        <v>0</v>
      </c>
      <c r="AO266" s="345">
        <f t="shared" si="159"/>
        <v>0</v>
      </c>
      <c r="AP266" s="619" t="str">
        <f t="shared" si="140"/>
        <v/>
      </c>
      <c r="AQ266" s="400"/>
      <c r="AR266" s="599"/>
      <c r="AS266" s="81"/>
      <c r="AT266" s="345">
        <f t="shared" si="160"/>
        <v>0</v>
      </c>
      <c r="AU266" s="81"/>
      <c r="AV266" s="81"/>
      <c r="AW266" s="81"/>
      <c r="AX266" s="81"/>
      <c r="AY266" s="81"/>
      <c r="AZ266" s="81"/>
      <c r="BA266" s="81"/>
      <c r="BB266" s="81"/>
      <c r="BC266" s="345">
        <f t="shared" si="161"/>
        <v>0</v>
      </c>
      <c r="BD266" s="345">
        <f t="shared" si="162"/>
        <v>0</v>
      </c>
      <c r="BE266" s="619" t="str">
        <f t="shared" si="163"/>
        <v/>
      </c>
      <c r="BF266" s="400"/>
      <c r="BG266" s="625" t="str">
        <f t="shared" si="141"/>
        <v/>
      </c>
      <c r="BH266" s="346" t="str">
        <f t="shared" si="142"/>
        <v/>
      </c>
      <c r="BI266" s="621"/>
      <c r="BJ266" s="400"/>
      <c r="BK266" s="599"/>
      <c r="BL266" s="81"/>
      <c r="BM266" s="347">
        <f t="shared" si="164"/>
        <v>0</v>
      </c>
      <c r="BN266" s="81"/>
      <c r="BO266" s="81"/>
      <c r="BP266" s="81"/>
      <c r="BQ266" s="81"/>
      <c r="BR266" s="81"/>
      <c r="BS266" s="81"/>
      <c r="BT266" s="81"/>
      <c r="BU266" s="81"/>
      <c r="BV266" s="347">
        <f t="shared" si="165"/>
        <v>0</v>
      </c>
      <c r="BW266" s="347">
        <f t="shared" si="166"/>
        <v>0</v>
      </c>
      <c r="BX266" s="631" t="str">
        <f t="shared" si="167"/>
        <v/>
      </c>
      <c r="BY266" s="400"/>
      <c r="BZ266" s="599"/>
      <c r="CA266" s="81"/>
      <c r="CB266" s="347">
        <f t="shared" si="168"/>
        <v>0</v>
      </c>
      <c r="CC266" s="81"/>
      <c r="CD266" s="81"/>
      <c r="CE266" s="81"/>
      <c r="CF266" s="81"/>
      <c r="CG266" s="81"/>
      <c r="CH266" s="81"/>
      <c r="CI266" s="81"/>
      <c r="CJ266" s="81"/>
      <c r="CK266" s="347">
        <f t="shared" si="169"/>
        <v>0</v>
      </c>
      <c r="CL266" s="347">
        <f t="shared" si="170"/>
        <v>0</v>
      </c>
      <c r="CM266" s="631" t="str">
        <f t="shared" si="171"/>
        <v/>
      </c>
      <c r="CN266" s="400"/>
      <c r="CO266" s="634" t="str">
        <f t="shared" si="172"/>
        <v/>
      </c>
      <c r="CP266" s="631" t="str">
        <f t="shared" si="173"/>
        <v/>
      </c>
    </row>
    <row r="267" spans="1:94" s="378" customFormat="1" ht="12.75" hidden="1" customHeight="1" x14ac:dyDescent="0.2">
      <c r="A267" s="547" t="str">
        <f>IF('5. Contrasts'!A267="","",'5. Contrasts'!A267)</f>
        <v/>
      </c>
      <c r="B267" s="211" t="str">
        <f>IF('5. Contrasts'!B267="","",'5. Contrasts'!B267)</f>
        <v/>
      </c>
      <c r="C267" s="211" t="str">
        <f>IF('5. Contrasts'!C267="","",'5. Contrasts'!C267)</f>
        <v/>
      </c>
      <c r="D267" s="91" t="str">
        <f>IF('5. Contrasts'!D267="","",'5. Contrasts'!D267)</f>
        <v/>
      </c>
      <c r="E267" s="212" t="str">
        <f>IF('5. Contrasts'!E267="","",'5. Contrasts'!E267)</f>
        <v>vs.</v>
      </c>
      <c r="F267" s="211" t="str">
        <f>IF('5. Contrasts'!F267="","",'5. Contrasts'!F267)</f>
        <v/>
      </c>
      <c r="G267" s="93" t="str">
        <f>IF('5. Contrasts'!G267="","",'5. Contrasts'!G267)</f>
        <v/>
      </c>
      <c r="H267" s="399" t="str">
        <f>IF('5. Contrasts'!H267="","",'5. Contrasts'!H267)</f>
        <v/>
      </c>
      <c r="I267" s="211" t="str">
        <f>IF('5. Contrasts'!I267="","",'5. Contrasts'!I267)</f>
        <v/>
      </c>
      <c r="J267" s="211" t="str">
        <f>IF('5. Contrasts'!J267="","",'5. Contrasts'!J267)</f>
        <v/>
      </c>
      <c r="K267" s="211" t="str">
        <f>IF('5. Contrasts'!K267="","",'5. Contrasts'!K267)</f>
        <v/>
      </c>
      <c r="L267" s="211" t="str">
        <f>IF('5. Contrasts'!L267="","",'5. Contrasts'!L267)</f>
        <v/>
      </c>
      <c r="M267" s="211" t="str">
        <f>IF('5. Contrasts'!M267="","",'5. Contrasts'!M267)</f>
        <v/>
      </c>
      <c r="N267" s="211" t="str">
        <f>IF('5. Contrasts'!N267="","",'5. Contrasts'!N267)</f>
        <v/>
      </c>
      <c r="O267" s="211" t="str">
        <f>IF('5. Contrasts'!O267="","",'5. Contrasts'!O267)</f>
        <v/>
      </c>
      <c r="P267" s="211" t="str">
        <f>IF('5. Contrasts'!P267="","",'5. Contrasts'!P267)</f>
        <v/>
      </c>
      <c r="Q267" s="211" t="str">
        <f>IF('5. Contrasts'!Q267="","",'5. Contrasts'!Q267)</f>
        <v/>
      </c>
      <c r="R267" s="211" t="str">
        <f>IF('5. Contrasts'!R267="","",'5. Contrasts'!R267)</f>
        <v/>
      </c>
      <c r="S267" s="211" t="str">
        <f>IF('5. Contrasts'!S267="","",'5. Contrasts'!S267)</f>
        <v/>
      </c>
      <c r="T267" s="211" t="str">
        <f>IF('5. Contrasts'!T267="","",'5. Contrasts'!T267)</f>
        <v/>
      </c>
      <c r="U267" s="211" t="str">
        <f>IF('5. Contrasts'!U267="","",'5. Contrasts'!U267)</f>
        <v/>
      </c>
      <c r="V267" s="211" t="str">
        <f>IF('5. Contrasts'!V267="","",'5. Contrasts'!V267)</f>
        <v/>
      </c>
      <c r="W267" s="211" t="str">
        <f>IF('5. Contrasts'!W267="","",'5. Contrasts'!W267)</f>
        <v/>
      </c>
      <c r="X267" s="211" t="str">
        <f>IF('5. Contrasts'!X267="","",'5. Contrasts'!X267)</f>
        <v/>
      </c>
      <c r="Y267" s="211" t="str">
        <f>IF('5. Contrasts'!Y267="","",'5. Contrasts'!Y267)</f>
        <v/>
      </c>
      <c r="Z267" s="585" t="str">
        <f>IF('5. Contrasts'!Z267="","",'5. Contrasts'!Z267)</f>
        <v/>
      </c>
      <c r="AA267" s="377">
        <f t="shared" si="158"/>
        <v>10</v>
      </c>
      <c r="AC267" s="599"/>
      <c r="AD267" s="81"/>
      <c r="AE267" s="345">
        <f t="shared" si="138"/>
        <v>0</v>
      </c>
      <c r="AF267" s="81"/>
      <c r="AG267" s="81"/>
      <c r="AH267" s="81"/>
      <c r="AI267" s="81"/>
      <c r="AJ267" s="81"/>
      <c r="AK267" s="81"/>
      <c r="AL267" s="81"/>
      <c r="AM267" s="81"/>
      <c r="AN267" s="345">
        <f t="shared" si="139"/>
        <v>0</v>
      </c>
      <c r="AO267" s="345">
        <f t="shared" si="159"/>
        <v>0</v>
      </c>
      <c r="AP267" s="619" t="str">
        <f t="shared" si="140"/>
        <v/>
      </c>
      <c r="AQ267" s="400"/>
      <c r="AR267" s="599"/>
      <c r="AS267" s="81"/>
      <c r="AT267" s="345">
        <f t="shared" si="160"/>
        <v>0</v>
      </c>
      <c r="AU267" s="81"/>
      <c r="AV267" s="81"/>
      <c r="AW267" s="81"/>
      <c r="AX267" s="81"/>
      <c r="AY267" s="81"/>
      <c r="AZ267" s="81"/>
      <c r="BA267" s="81"/>
      <c r="BB267" s="81"/>
      <c r="BC267" s="345">
        <f t="shared" si="161"/>
        <v>0</v>
      </c>
      <c r="BD267" s="345">
        <f t="shared" si="162"/>
        <v>0</v>
      </c>
      <c r="BE267" s="619" t="str">
        <f t="shared" si="163"/>
        <v/>
      </c>
      <c r="BF267" s="400"/>
      <c r="BG267" s="625" t="str">
        <f t="shared" si="141"/>
        <v/>
      </c>
      <c r="BH267" s="346" t="str">
        <f t="shared" si="142"/>
        <v/>
      </c>
      <c r="BI267" s="621"/>
      <c r="BJ267" s="400"/>
      <c r="BK267" s="599"/>
      <c r="BL267" s="81"/>
      <c r="BM267" s="347">
        <f t="shared" si="164"/>
        <v>0</v>
      </c>
      <c r="BN267" s="81"/>
      <c r="BO267" s="81"/>
      <c r="BP267" s="81"/>
      <c r="BQ267" s="81"/>
      <c r="BR267" s="81"/>
      <c r="BS267" s="81"/>
      <c r="BT267" s="81"/>
      <c r="BU267" s="81"/>
      <c r="BV267" s="347">
        <f t="shared" si="165"/>
        <v>0</v>
      </c>
      <c r="BW267" s="347">
        <f t="shared" si="166"/>
        <v>0</v>
      </c>
      <c r="BX267" s="631" t="str">
        <f t="shared" si="167"/>
        <v/>
      </c>
      <c r="BY267" s="400"/>
      <c r="BZ267" s="599"/>
      <c r="CA267" s="81"/>
      <c r="CB267" s="347">
        <f t="shared" si="168"/>
        <v>0</v>
      </c>
      <c r="CC267" s="81"/>
      <c r="CD267" s="81"/>
      <c r="CE267" s="81"/>
      <c r="CF267" s="81"/>
      <c r="CG267" s="81"/>
      <c r="CH267" s="81"/>
      <c r="CI267" s="81"/>
      <c r="CJ267" s="81"/>
      <c r="CK267" s="347">
        <f t="shared" si="169"/>
        <v>0</v>
      </c>
      <c r="CL267" s="347">
        <f t="shared" si="170"/>
        <v>0</v>
      </c>
      <c r="CM267" s="631" t="str">
        <f t="shared" si="171"/>
        <v/>
      </c>
      <c r="CN267" s="400"/>
      <c r="CO267" s="634" t="str">
        <f t="shared" si="172"/>
        <v/>
      </c>
      <c r="CP267" s="631" t="str">
        <f t="shared" si="173"/>
        <v/>
      </c>
    </row>
    <row r="268" spans="1:94" s="378" customFormat="1" ht="12.75" hidden="1" customHeight="1" x14ac:dyDescent="0.2">
      <c r="A268" s="547" t="str">
        <f>IF('5. Contrasts'!A268="","",'5. Contrasts'!A268)</f>
        <v/>
      </c>
      <c r="B268" s="211" t="str">
        <f>IF('5. Contrasts'!B268="","",'5. Contrasts'!B268)</f>
        <v/>
      </c>
      <c r="C268" s="211" t="str">
        <f>IF('5. Contrasts'!C268="","",'5. Contrasts'!C268)</f>
        <v/>
      </c>
      <c r="D268" s="91" t="str">
        <f>IF('5. Contrasts'!D268="","",'5. Contrasts'!D268)</f>
        <v/>
      </c>
      <c r="E268" s="212" t="str">
        <f>IF('5. Contrasts'!E268="","",'5. Contrasts'!E268)</f>
        <v>vs.</v>
      </c>
      <c r="F268" s="211" t="str">
        <f>IF('5. Contrasts'!F268="","",'5. Contrasts'!F268)</f>
        <v/>
      </c>
      <c r="G268" s="93" t="str">
        <f>IF('5. Contrasts'!G268="","",'5. Contrasts'!G268)</f>
        <v/>
      </c>
      <c r="H268" s="399" t="str">
        <f>IF('5. Contrasts'!H268="","",'5. Contrasts'!H268)</f>
        <v/>
      </c>
      <c r="I268" s="211" t="str">
        <f>IF('5. Contrasts'!I268="","",'5. Contrasts'!I268)</f>
        <v/>
      </c>
      <c r="J268" s="211" t="str">
        <f>IF('5. Contrasts'!J268="","",'5. Contrasts'!J268)</f>
        <v/>
      </c>
      <c r="K268" s="211" t="str">
        <f>IF('5. Contrasts'!K268="","",'5. Contrasts'!K268)</f>
        <v/>
      </c>
      <c r="L268" s="211" t="str">
        <f>IF('5. Contrasts'!L268="","",'5. Contrasts'!L268)</f>
        <v/>
      </c>
      <c r="M268" s="211" t="str">
        <f>IF('5. Contrasts'!M268="","",'5. Contrasts'!M268)</f>
        <v/>
      </c>
      <c r="N268" s="211" t="str">
        <f>IF('5. Contrasts'!N268="","",'5. Contrasts'!N268)</f>
        <v/>
      </c>
      <c r="O268" s="211" t="str">
        <f>IF('5. Contrasts'!O268="","",'5. Contrasts'!O268)</f>
        <v/>
      </c>
      <c r="P268" s="211" t="str">
        <f>IF('5. Contrasts'!P268="","",'5. Contrasts'!P268)</f>
        <v/>
      </c>
      <c r="Q268" s="211" t="str">
        <f>IF('5. Contrasts'!Q268="","",'5. Contrasts'!Q268)</f>
        <v/>
      </c>
      <c r="R268" s="211" t="str">
        <f>IF('5. Contrasts'!R268="","",'5. Contrasts'!R268)</f>
        <v/>
      </c>
      <c r="S268" s="211" t="str">
        <f>IF('5. Contrasts'!S268="","",'5. Contrasts'!S268)</f>
        <v/>
      </c>
      <c r="T268" s="211" t="str">
        <f>IF('5. Contrasts'!T268="","",'5. Contrasts'!T268)</f>
        <v/>
      </c>
      <c r="U268" s="211" t="str">
        <f>IF('5. Contrasts'!U268="","",'5. Contrasts'!U268)</f>
        <v/>
      </c>
      <c r="V268" s="211" t="str">
        <f>IF('5. Contrasts'!V268="","",'5. Contrasts'!V268)</f>
        <v/>
      </c>
      <c r="W268" s="211" t="str">
        <f>IF('5. Contrasts'!W268="","",'5. Contrasts'!W268)</f>
        <v/>
      </c>
      <c r="X268" s="211" t="str">
        <f>IF('5. Contrasts'!X268="","",'5. Contrasts'!X268)</f>
        <v/>
      </c>
      <c r="Y268" s="211" t="str">
        <f>IF('5. Contrasts'!Y268="","",'5. Contrasts'!Y268)</f>
        <v/>
      </c>
      <c r="Z268" s="585" t="str">
        <f>IF('5. Contrasts'!Z268="","",'5. Contrasts'!Z268)</f>
        <v/>
      </c>
      <c r="AA268" s="377">
        <f t="shared" si="158"/>
        <v>10</v>
      </c>
      <c r="AC268" s="599"/>
      <c r="AD268" s="81"/>
      <c r="AE268" s="345">
        <f t="shared" si="138"/>
        <v>0</v>
      </c>
      <c r="AF268" s="81"/>
      <c r="AG268" s="81"/>
      <c r="AH268" s="81"/>
      <c r="AI268" s="81"/>
      <c r="AJ268" s="81"/>
      <c r="AK268" s="81"/>
      <c r="AL268" s="81"/>
      <c r="AM268" s="81"/>
      <c r="AN268" s="345">
        <f t="shared" si="139"/>
        <v>0</v>
      </c>
      <c r="AO268" s="345">
        <f t="shared" si="159"/>
        <v>0</v>
      </c>
      <c r="AP268" s="619" t="str">
        <f t="shared" si="140"/>
        <v/>
      </c>
      <c r="AQ268" s="400"/>
      <c r="AR268" s="599"/>
      <c r="AS268" s="81"/>
      <c r="AT268" s="345">
        <f t="shared" si="160"/>
        <v>0</v>
      </c>
      <c r="AU268" s="81"/>
      <c r="AV268" s="81"/>
      <c r="AW268" s="81"/>
      <c r="AX268" s="81"/>
      <c r="AY268" s="81"/>
      <c r="AZ268" s="81"/>
      <c r="BA268" s="81"/>
      <c r="BB268" s="81"/>
      <c r="BC268" s="345">
        <f t="shared" si="161"/>
        <v>0</v>
      </c>
      <c r="BD268" s="345">
        <f t="shared" si="162"/>
        <v>0</v>
      </c>
      <c r="BE268" s="619" t="str">
        <f t="shared" si="163"/>
        <v/>
      </c>
      <c r="BF268" s="400"/>
      <c r="BG268" s="625" t="str">
        <f t="shared" si="141"/>
        <v/>
      </c>
      <c r="BH268" s="346" t="str">
        <f t="shared" si="142"/>
        <v/>
      </c>
      <c r="BI268" s="621"/>
      <c r="BJ268" s="400"/>
      <c r="BK268" s="599"/>
      <c r="BL268" s="81"/>
      <c r="BM268" s="347">
        <f t="shared" si="164"/>
        <v>0</v>
      </c>
      <c r="BN268" s="81"/>
      <c r="BO268" s="81"/>
      <c r="BP268" s="81"/>
      <c r="BQ268" s="81"/>
      <c r="BR268" s="81"/>
      <c r="BS268" s="81"/>
      <c r="BT268" s="81"/>
      <c r="BU268" s="81"/>
      <c r="BV268" s="347">
        <f t="shared" si="165"/>
        <v>0</v>
      </c>
      <c r="BW268" s="347">
        <f t="shared" si="166"/>
        <v>0</v>
      </c>
      <c r="BX268" s="631" t="str">
        <f t="shared" si="167"/>
        <v/>
      </c>
      <c r="BY268" s="400"/>
      <c r="BZ268" s="599"/>
      <c r="CA268" s="81"/>
      <c r="CB268" s="347">
        <f t="shared" si="168"/>
        <v>0</v>
      </c>
      <c r="CC268" s="81"/>
      <c r="CD268" s="81"/>
      <c r="CE268" s="81"/>
      <c r="CF268" s="81"/>
      <c r="CG268" s="81"/>
      <c r="CH268" s="81"/>
      <c r="CI268" s="81"/>
      <c r="CJ268" s="81"/>
      <c r="CK268" s="347">
        <f t="shared" si="169"/>
        <v>0</v>
      </c>
      <c r="CL268" s="347">
        <f t="shared" si="170"/>
        <v>0</v>
      </c>
      <c r="CM268" s="631" t="str">
        <f t="shared" si="171"/>
        <v/>
      </c>
      <c r="CN268" s="400"/>
      <c r="CO268" s="634" t="str">
        <f t="shared" si="172"/>
        <v/>
      </c>
      <c r="CP268" s="631" t="str">
        <f t="shared" si="173"/>
        <v/>
      </c>
    </row>
    <row r="269" spans="1:94" s="378" customFormat="1" ht="12.75" hidden="1" customHeight="1" x14ac:dyDescent="0.2">
      <c r="A269" s="547" t="str">
        <f>IF('5. Contrasts'!A269="","",'5. Contrasts'!A269)</f>
        <v/>
      </c>
      <c r="B269" s="211" t="str">
        <f>IF('5. Contrasts'!B269="","",'5. Contrasts'!B269)</f>
        <v/>
      </c>
      <c r="C269" s="211" t="str">
        <f>IF('5. Contrasts'!C269="","",'5. Contrasts'!C269)</f>
        <v/>
      </c>
      <c r="D269" s="91" t="str">
        <f>IF('5. Contrasts'!D269="","",'5. Contrasts'!D269)</f>
        <v/>
      </c>
      <c r="E269" s="212" t="str">
        <f>IF('5. Contrasts'!E269="","",'5. Contrasts'!E269)</f>
        <v>vs.</v>
      </c>
      <c r="F269" s="211" t="str">
        <f>IF('5. Contrasts'!F269="","",'5. Contrasts'!F269)</f>
        <v/>
      </c>
      <c r="G269" s="93" t="str">
        <f>IF('5. Contrasts'!G269="","",'5. Contrasts'!G269)</f>
        <v/>
      </c>
      <c r="H269" s="399" t="str">
        <f>IF('5. Contrasts'!H269="","",'5. Contrasts'!H269)</f>
        <v/>
      </c>
      <c r="I269" s="211" t="str">
        <f>IF('5. Contrasts'!I269="","",'5. Contrasts'!I269)</f>
        <v/>
      </c>
      <c r="J269" s="211" t="str">
        <f>IF('5. Contrasts'!J269="","",'5. Contrasts'!J269)</f>
        <v/>
      </c>
      <c r="K269" s="211" t="str">
        <f>IF('5. Contrasts'!K269="","",'5. Contrasts'!K269)</f>
        <v/>
      </c>
      <c r="L269" s="211" t="str">
        <f>IF('5. Contrasts'!L269="","",'5. Contrasts'!L269)</f>
        <v/>
      </c>
      <c r="M269" s="211" t="str">
        <f>IF('5. Contrasts'!M269="","",'5. Contrasts'!M269)</f>
        <v/>
      </c>
      <c r="N269" s="211" t="str">
        <f>IF('5. Contrasts'!N269="","",'5. Contrasts'!N269)</f>
        <v/>
      </c>
      <c r="O269" s="211" t="str">
        <f>IF('5. Contrasts'!O269="","",'5. Contrasts'!O269)</f>
        <v/>
      </c>
      <c r="P269" s="211" t="str">
        <f>IF('5. Contrasts'!P269="","",'5. Contrasts'!P269)</f>
        <v/>
      </c>
      <c r="Q269" s="211" t="str">
        <f>IF('5. Contrasts'!Q269="","",'5. Contrasts'!Q269)</f>
        <v/>
      </c>
      <c r="R269" s="211" t="str">
        <f>IF('5. Contrasts'!R269="","",'5. Contrasts'!R269)</f>
        <v/>
      </c>
      <c r="S269" s="211" t="str">
        <f>IF('5. Contrasts'!S269="","",'5. Contrasts'!S269)</f>
        <v/>
      </c>
      <c r="T269" s="211" t="str">
        <f>IF('5. Contrasts'!T269="","",'5. Contrasts'!T269)</f>
        <v/>
      </c>
      <c r="U269" s="211" t="str">
        <f>IF('5. Contrasts'!U269="","",'5. Contrasts'!U269)</f>
        <v/>
      </c>
      <c r="V269" s="211" t="str">
        <f>IF('5. Contrasts'!V269="","",'5. Contrasts'!V269)</f>
        <v/>
      </c>
      <c r="W269" s="211" t="str">
        <f>IF('5. Contrasts'!W269="","",'5. Contrasts'!W269)</f>
        <v/>
      </c>
      <c r="X269" s="211" t="str">
        <f>IF('5. Contrasts'!X269="","",'5. Contrasts'!X269)</f>
        <v/>
      </c>
      <c r="Y269" s="211" t="str">
        <f>IF('5. Contrasts'!Y269="","",'5. Contrasts'!Y269)</f>
        <v/>
      </c>
      <c r="Z269" s="585" t="str">
        <f>IF('5. Contrasts'!Z269="","",'5. Contrasts'!Z269)</f>
        <v/>
      </c>
      <c r="AA269" s="377">
        <f t="shared" si="158"/>
        <v>10</v>
      </c>
      <c r="AC269" s="599"/>
      <c r="AD269" s="81"/>
      <c r="AE269" s="345">
        <f t="shared" si="138"/>
        <v>0</v>
      </c>
      <c r="AF269" s="81"/>
      <c r="AG269" s="81"/>
      <c r="AH269" s="81"/>
      <c r="AI269" s="81"/>
      <c r="AJ269" s="81"/>
      <c r="AK269" s="81"/>
      <c r="AL269" s="81"/>
      <c r="AM269" s="81"/>
      <c r="AN269" s="345">
        <f t="shared" si="139"/>
        <v>0</v>
      </c>
      <c r="AO269" s="345">
        <f t="shared" si="159"/>
        <v>0</v>
      </c>
      <c r="AP269" s="619" t="str">
        <f t="shared" si="140"/>
        <v/>
      </c>
      <c r="AQ269" s="400"/>
      <c r="AR269" s="599"/>
      <c r="AS269" s="81"/>
      <c r="AT269" s="345">
        <f t="shared" si="160"/>
        <v>0</v>
      </c>
      <c r="AU269" s="81"/>
      <c r="AV269" s="81"/>
      <c r="AW269" s="81"/>
      <c r="AX269" s="81"/>
      <c r="AY269" s="81"/>
      <c r="AZ269" s="81"/>
      <c r="BA269" s="81"/>
      <c r="BB269" s="81"/>
      <c r="BC269" s="345">
        <f t="shared" si="161"/>
        <v>0</v>
      </c>
      <c r="BD269" s="345">
        <f t="shared" si="162"/>
        <v>0</v>
      </c>
      <c r="BE269" s="619" t="str">
        <f t="shared" si="163"/>
        <v/>
      </c>
      <c r="BF269" s="400"/>
      <c r="BG269" s="625" t="str">
        <f t="shared" si="141"/>
        <v/>
      </c>
      <c r="BH269" s="346" t="str">
        <f t="shared" si="142"/>
        <v/>
      </c>
      <c r="BI269" s="621"/>
      <c r="BJ269" s="400"/>
      <c r="BK269" s="599"/>
      <c r="BL269" s="81"/>
      <c r="BM269" s="347">
        <f t="shared" si="164"/>
        <v>0</v>
      </c>
      <c r="BN269" s="81"/>
      <c r="BO269" s="81"/>
      <c r="BP269" s="81"/>
      <c r="BQ269" s="81"/>
      <c r="BR269" s="81"/>
      <c r="BS269" s="81"/>
      <c r="BT269" s="81"/>
      <c r="BU269" s="81"/>
      <c r="BV269" s="347">
        <f t="shared" si="165"/>
        <v>0</v>
      </c>
      <c r="BW269" s="347">
        <f t="shared" si="166"/>
        <v>0</v>
      </c>
      <c r="BX269" s="631" t="str">
        <f t="shared" si="167"/>
        <v/>
      </c>
      <c r="BY269" s="400"/>
      <c r="BZ269" s="599"/>
      <c r="CA269" s="81"/>
      <c r="CB269" s="347">
        <f t="shared" si="168"/>
        <v>0</v>
      </c>
      <c r="CC269" s="81"/>
      <c r="CD269" s="81"/>
      <c r="CE269" s="81"/>
      <c r="CF269" s="81"/>
      <c r="CG269" s="81"/>
      <c r="CH269" s="81"/>
      <c r="CI269" s="81"/>
      <c r="CJ269" s="81"/>
      <c r="CK269" s="347">
        <f t="shared" si="169"/>
        <v>0</v>
      </c>
      <c r="CL269" s="347">
        <f t="shared" si="170"/>
        <v>0</v>
      </c>
      <c r="CM269" s="631" t="str">
        <f t="shared" si="171"/>
        <v/>
      </c>
      <c r="CN269" s="400"/>
      <c r="CO269" s="634" t="str">
        <f t="shared" si="172"/>
        <v/>
      </c>
      <c r="CP269" s="631" t="str">
        <f t="shared" si="173"/>
        <v/>
      </c>
    </row>
    <row r="270" spans="1:94" s="378" customFormat="1" ht="12.75" hidden="1" customHeight="1" x14ac:dyDescent="0.2">
      <c r="A270" s="547" t="str">
        <f>IF('5. Contrasts'!A270="","",'5. Contrasts'!A270)</f>
        <v/>
      </c>
      <c r="B270" s="211" t="str">
        <f>IF('5. Contrasts'!B270="","",'5. Contrasts'!B270)</f>
        <v/>
      </c>
      <c r="C270" s="211" t="str">
        <f>IF('5. Contrasts'!C270="","",'5. Contrasts'!C270)</f>
        <v/>
      </c>
      <c r="D270" s="91" t="str">
        <f>IF('5. Contrasts'!D270="","",'5. Contrasts'!D270)</f>
        <v/>
      </c>
      <c r="E270" s="212" t="str">
        <f>IF('5. Contrasts'!E270="","",'5. Contrasts'!E270)</f>
        <v>vs.</v>
      </c>
      <c r="F270" s="211" t="str">
        <f>IF('5. Contrasts'!F270="","",'5. Contrasts'!F270)</f>
        <v/>
      </c>
      <c r="G270" s="93" t="str">
        <f>IF('5. Contrasts'!G270="","",'5. Contrasts'!G270)</f>
        <v/>
      </c>
      <c r="H270" s="399" t="str">
        <f>IF('5. Contrasts'!H270="","",'5. Contrasts'!H270)</f>
        <v/>
      </c>
      <c r="I270" s="211" t="str">
        <f>IF('5. Contrasts'!I270="","",'5. Contrasts'!I270)</f>
        <v/>
      </c>
      <c r="J270" s="211" t="str">
        <f>IF('5. Contrasts'!J270="","",'5. Contrasts'!J270)</f>
        <v/>
      </c>
      <c r="K270" s="211" t="str">
        <f>IF('5. Contrasts'!K270="","",'5. Contrasts'!K270)</f>
        <v/>
      </c>
      <c r="L270" s="211" t="str">
        <f>IF('5. Contrasts'!L270="","",'5. Contrasts'!L270)</f>
        <v/>
      </c>
      <c r="M270" s="211" t="str">
        <f>IF('5. Contrasts'!M270="","",'5. Contrasts'!M270)</f>
        <v/>
      </c>
      <c r="N270" s="211" t="str">
        <f>IF('5. Contrasts'!N270="","",'5. Contrasts'!N270)</f>
        <v/>
      </c>
      <c r="O270" s="211" t="str">
        <f>IF('5. Contrasts'!O270="","",'5. Contrasts'!O270)</f>
        <v/>
      </c>
      <c r="P270" s="211" t="str">
        <f>IF('5. Contrasts'!P270="","",'5. Contrasts'!P270)</f>
        <v/>
      </c>
      <c r="Q270" s="211" t="str">
        <f>IF('5. Contrasts'!Q270="","",'5. Contrasts'!Q270)</f>
        <v/>
      </c>
      <c r="R270" s="211" t="str">
        <f>IF('5. Contrasts'!R270="","",'5. Contrasts'!R270)</f>
        <v/>
      </c>
      <c r="S270" s="211" t="str">
        <f>IF('5. Contrasts'!S270="","",'5. Contrasts'!S270)</f>
        <v/>
      </c>
      <c r="T270" s="211" t="str">
        <f>IF('5. Contrasts'!T270="","",'5. Contrasts'!T270)</f>
        <v/>
      </c>
      <c r="U270" s="211" t="str">
        <f>IF('5. Contrasts'!U270="","",'5. Contrasts'!U270)</f>
        <v/>
      </c>
      <c r="V270" s="211" t="str">
        <f>IF('5. Contrasts'!V270="","",'5. Contrasts'!V270)</f>
        <v/>
      </c>
      <c r="W270" s="211" t="str">
        <f>IF('5. Contrasts'!W270="","",'5. Contrasts'!W270)</f>
        <v/>
      </c>
      <c r="X270" s="211" t="str">
        <f>IF('5. Contrasts'!X270="","",'5. Contrasts'!X270)</f>
        <v/>
      </c>
      <c r="Y270" s="211" t="str">
        <f>IF('5. Contrasts'!Y270="","",'5. Contrasts'!Y270)</f>
        <v/>
      </c>
      <c r="Z270" s="585" t="str">
        <f>IF('5. Contrasts'!Z270="","",'5. Contrasts'!Z270)</f>
        <v/>
      </c>
      <c r="AA270" s="377">
        <f t="shared" si="158"/>
        <v>10</v>
      </c>
      <c r="AC270" s="599"/>
      <c r="AD270" s="81"/>
      <c r="AE270" s="345">
        <f t="shared" si="138"/>
        <v>0</v>
      </c>
      <c r="AF270" s="81"/>
      <c r="AG270" s="81"/>
      <c r="AH270" s="81"/>
      <c r="AI270" s="81"/>
      <c r="AJ270" s="81"/>
      <c r="AK270" s="81"/>
      <c r="AL270" s="81"/>
      <c r="AM270" s="81"/>
      <c r="AN270" s="345">
        <f t="shared" si="139"/>
        <v>0</v>
      </c>
      <c r="AO270" s="345">
        <f t="shared" si="159"/>
        <v>0</v>
      </c>
      <c r="AP270" s="619" t="str">
        <f t="shared" si="140"/>
        <v/>
      </c>
      <c r="AQ270" s="400"/>
      <c r="AR270" s="599"/>
      <c r="AS270" s="81"/>
      <c r="AT270" s="345">
        <f t="shared" si="160"/>
        <v>0</v>
      </c>
      <c r="AU270" s="81"/>
      <c r="AV270" s="81"/>
      <c r="AW270" s="81"/>
      <c r="AX270" s="81"/>
      <c r="AY270" s="81"/>
      <c r="AZ270" s="81"/>
      <c r="BA270" s="81"/>
      <c r="BB270" s="81"/>
      <c r="BC270" s="345">
        <f t="shared" si="161"/>
        <v>0</v>
      </c>
      <c r="BD270" s="345">
        <f t="shared" si="162"/>
        <v>0</v>
      </c>
      <c r="BE270" s="619" t="str">
        <f t="shared" si="163"/>
        <v/>
      </c>
      <c r="BF270" s="400"/>
      <c r="BG270" s="625" t="str">
        <f t="shared" si="141"/>
        <v/>
      </c>
      <c r="BH270" s="346" t="str">
        <f t="shared" si="142"/>
        <v/>
      </c>
      <c r="BI270" s="621"/>
      <c r="BJ270" s="400"/>
      <c r="BK270" s="599"/>
      <c r="BL270" s="81"/>
      <c r="BM270" s="347">
        <f t="shared" si="164"/>
        <v>0</v>
      </c>
      <c r="BN270" s="81"/>
      <c r="BO270" s="81"/>
      <c r="BP270" s="81"/>
      <c r="BQ270" s="81"/>
      <c r="BR270" s="81"/>
      <c r="BS270" s="81"/>
      <c r="BT270" s="81"/>
      <c r="BU270" s="81"/>
      <c r="BV270" s="347">
        <f t="shared" si="165"/>
        <v>0</v>
      </c>
      <c r="BW270" s="347">
        <f t="shared" si="166"/>
        <v>0</v>
      </c>
      <c r="BX270" s="631" t="str">
        <f t="shared" si="167"/>
        <v/>
      </c>
      <c r="BY270" s="400"/>
      <c r="BZ270" s="599"/>
      <c r="CA270" s="81"/>
      <c r="CB270" s="347">
        <f t="shared" si="168"/>
        <v>0</v>
      </c>
      <c r="CC270" s="81"/>
      <c r="CD270" s="81"/>
      <c r="CE270" s="81"/>
      <c r="CF270" s="81"/>
      <c r="CG270" s="81"/>
      <c r="CH270" s="81"/>
      <c r="CI270" s="81"/>
      <c r="CJ270" s="81"/>
      <c r="CK270" s="347">
        <f t="shared" si="169"/>
        <v>0</v>
      </c>
      <c r="CL270" s="347">
        <f t="shared" si="170"/>
        <v>0</v>
      </c>
      <c r="CM270" s="631" t="str">
        <f t="shared" si="171"/>
        <v/>
      </c>
      <c r="CN270" s="400"/>
      <c r="CO270" s="634" t="str">
        <f t="shared" si="172"/>
        <v/>
      </c>
      <c r="CP270" s="631" t="str">
        <f t="shared" si="173"/>
        <v/>
      </c>
    </row>
    <row r="271" spans="1:94" s="378" customFormat="1" ht="12.75" hidden="1" customHeight="1" x14ac:dyDescent="0.2">
      <c r="A271" s="547" t="str">
        <f>IF('5. Contrasts'!A271="","",'5. Contrasts'!A271)</f>
        <v/>
      </c>
      <c r="B271" s="211" t="str">
        <f>IF('5. Contrasts'!B271="","",'5. Contrasts'!B271)</f>
        <v/>
      </c>
      <c r="C271" s="211" t="str">
        <f>IF('5. Contrasts'!C271="","",'5. Contrasts'!C271)</f>
        <v/>
      </c>
      <c r="D271" s="91" t="str">
        <f>IF('5. Contrasts'!D271="","",'5. Contrasts'!D271)</f>
        <v/>
      </c>
      <c r="E271" s="212" t="str">
        <f>IF('5. Contrasts'!E271="","",'5. Contrasts'!E271)</f>
        <v>vs.</v>
      </c>
      <c r="F271" s="211" t="str">
        <f>IF('5. Contrasts'!F271="","",'5. Contrasts'!F271)</f>
        <v/>
      </c>
      <c r="G271" s="93" t="str">
        <f>IF('5. Contrasts'!G271="","",'5. Contrasts'!G271)</f>
        <v/>
      </c>
      <c r="H271" s="399" t="str">
        <f>IF('5. Contrasts'!H271="","",'5. Contrasts'!H271)</f>
        <v/>
      </c>
      <c r="I271" s="211" t="str">
        <f>IF('5. Contrasts'!I271="","",'5. Contrasts'!I271)</f>
        <v/>
      </c>
      <c r="J271" s="211" t="str">
        <f>IF('5. Contrasts'!J271="","",'5. Contrasts'!J271)</f>
        <v/>
      </c>
      <c r="K271" s="211" t="str">
        <f>IF('5. Contrasts'!K271="","",'5. Contrasts'!K271)</f>
        <v/>
      </c>
      <c r="L271" s="211" t="str">
        <f>IF('5. Contrasts'!L271="","",'5. Contrasts'!L271)</f>
        <v/>
      </c>
      <c r="M271" s="211" t="str">
        <f>IF('5. Contrasts'!M271="","",'5. Contrasts'!M271)</f>
        <v/>
      </c>
      <c r="N271" s="211" t="str">
        <f>IF('5. Contrasts'!N271="","",'5. Contrasts'!N271)</f>
        <v/>
      </c>
      <c r="O271" s="211" t="str">
        <f>IF('5. Contrasts'!O271="","",'5. Contrasts'!O271)</f>
        <v/>
      </c>
      <c r="P271" s="211" t="str">
        <f>IF('5. Contrasts'!P271="","",'5. Contrasts'!P271)</f>
        <v/>
      </c>
      <c r="Q271" s="211" t="str">
        <f>IF('5. Contrasts'!Q271="","",'5. Contrasts'!Q271)</f>
        <v/>
      </c>
      <c r="R271" s="211" t="str">
        <f>IF('5. Contrasts'!R271="","",'5. Contrasts'!R271)</f>
        <v/>
      </c>
      <c r="S271" s="211" t="str">
        <f>IF('5. Contrasts'!S271="","",'5. Contrasts'!S271)</f>
        <v/>
      </c>
      <c r="T271" s="211" t="str">
        <f>IF('5. Contrasts'!T271="","",'5. Contrasts'!T271)</f>
        <v/>
      </c>
      <c r="U271" s="211" t="str">
        <f>IF('5. Contrasts'!U271="","",'5. Contrasts'!U271)</f>
        <v/>
      </c>
      <c r="V271" s="211" t="str">
        <f>IF('5. Contrasts'!V271="","",'5. Contrasts'!V271)</f>
        <v/>
      </c>
      <c r="W271" s="211" t="str">
        <f>IF('5. Contrasts'!W271="","",'5. Contrasts'!W271)</f>
        <v/>
      </c>
      <c r="X271" s="211" t="str">
        <f>IF('5. Contrasts'!X271="","",'5. Contrasts'!X271)</f>
        <v/>
      </c>
      <c r="Y271" s="211" t="str">
        <f>IF('5. Contrasts'!Y271="","",'5. Contrasts'!Y271)</f>
        <v/>
      </c>
      <c r="Z271" s="585" t="str">
        <f>IF('5. Contrasts'!Z271="","",'5. Contrasts'!Z271)</f>
        <v/>
      </c>
      <c r="AA271" s="377">
        <f t="shared" si="158"/>
        <v>10</v>
      </c>
      <c r="AC271" s="599"/>
      <c r="AD271" s="81"/>
      <c r="AE271" s="345">
        <f t="shared" ref="AE271:AE334" si="174">AC271-AD271</f>
        <v>0</v>
      </c>
      <c r="AF271" s="81"/>
      <c r="AG271" s="81"/>
      <c r="AH271" s="81"/>
      <c r="AI271" s="81"/>
      <c r="AJ271" s="81"/>
      <c r="AK271" s="81"/>
      <c r="AL271" s="81"/>
      <c r="AM271" s="81"/>
      <c r="AN271" s="345">
        <f t="shared" ref="AN271:AN334" si="175">SUM(AG271,AI271,AK271,AM271)</f>
        <v>0</v>
      </c>
      <c r="AO271" s="345">
        <f t="shared" si="159"/>
        <v>0</v>
      </c>
      <c r="AP271" s="619" t="str">
        <f t="shared" ref="AP271:AP334" si="176">IF(AC271="","",AE271/AC271)</f>
        <v/>
      </c>
      <c r="AQ271" s="400"/>
      <c r="AR271" s="599"/>
      <c r="AS271" s="81"/>
      <c r="AT271" s="345">
        <f t="shared" si="160"/>
        <v>0</v>
      </c>
      <c r="AU271" s="81"/>
      <c r="AV271" s="81"/>
      <c r="AW271" s="81"/>
      <c r="AX271" s="81"/>
      <c r="AY271" s="81"/>
      <c r="AZ271" s="81"/>
      <c r="BA271" s="81"/>
      <c r="BB271" s="81"/>
      <c r="BC271" s="345">
        <f t="shared" si="161"/>
        <v>0</v>
      </c>
      <c r="BD271" s="345">
        <f t="shared" si="162"/>
        <v>0</v>
      </c>
      <c r="BE271" s="619" t="str">
        <f t="shared" si="163"/>
        <v/>
      </c>
      <c r="BF271" s="400"/>
      <c r="BG271" s="625" t="str">
        <f t="shared" ref="BG271:BG334" si="177">IF(AC271+AR271=0,"",(AE271+AT271)/(AC271+AR271))</f>
        <v/>
      </c>
      <c r="BH271" s="346" t="str">
        <f t="shared" si="142"/>
        <v/>
      </c>
      <c r="BI271" s="621"/>
      <c r="BJ271" s="400"/>
      <c r="BK271" s="599"/>
      <c r="BL271" s="81"/>
      <c r="BM271" s="347">
        <f t="shared" si="164"/>
        <v>0</v>
      </c>
      <c r="BN271" s="81"/>
      <c r="BO271" s="81"/>
      <c r="BP271" s="81"/>
      <c r="BQ271" s="81"/>
      <c r="BR271" s="81"/>
      <c r="BS271" s="81"/>
      <c r="BT271" s="81"/>
      <c r="BU271" s="81"/>
      <c r="BV271" s="347">
        <f t="shared" si="165"/>
        <v>0</v>
      </c>
      <c r="BW271" s="347">
        <f t="shared" si="166"/>
        <v>0</v>
      </c>
      <c r="BX271" s="631" t="str">
        <f t="shared" si="167"/>
        <v/>
      </c>
      <c r="BY271" s="400"/>
      <c r="BZ271" s="599"/>
      <c r="CA271" s="81"/>
      <c r="CB271" s="347">
        <f t="shared" si="168"/>
        <v>0</v>
      </c>
      <c r="CC271" s="81"/>
      <c r="CD271" s="81"/>
      <c r="CE271" s="81"/>
      <c r="CF271" s="81"/>
      <c r="CG271" s="81"/>
      <c r="CH271" s="81"/>
      <c r="CI271" s="81"/>
      <c r="CJ271" s="81"/>
      <c r="CK271" s="347">
        <f t="shared" si="169"/>
        <v>0</v>
      </c>
      <c r="CL271" s="347">
        <f t="shared" si="170"/>
        <v>0</v>
      </c>
      <c r="CM271" s="631" t="str">
        <f t="shared" si="171"/>
        <v/>
      </c>
      <c r="CN271" s="400"/>
      <c r="CO271" s="634" t="str">
        <f t="shared" si="172"/>
        <v/>
      </c>
      <c r="CP271" s="631" t="str">
        <f t="shared" si="173"/>
        <v/>
      </c>
    </row>
    <row r="272" spans="1:94" s="378" customFormat="1" ht="12.75" hidden="1" customHeight="1" x14ac:dyDescent="0.2">
      <c r="A272" s="547" t="str">
        <f>IF('5. Contrasts'!A272="","",'5. Contrasts'!A272)</f>
        <v/>
      </c>
      <c r="B272" s="211" t="str">
        <f>IF('5. Contrasts'!B272="","",'5. Contrasts'!B272)</f>
        <v/>
      </c>
      <c r="C272" s="211" t="str">
        <f>IF('5. Contrasts'!C272="","",'5. Contrasts'!C272)</f>
        <v/>
      </c>
      <c r="D272" s="91" t="str">
        <f>IF('5. Contrasts'!D272="","",'5. Contrasts'!D272)</f>
        <v/>
      </c>
      <c r="E272" s="212" t="str">
        <f>IF('5. Contrasts'!E272="","",'5. Contrasts'!E272)</f>
        <v>vs.</v>
      </c>
      <c r="F272" s="211" t="str">
        <f>IF('5. Contrasts'!F272="","",'5. Contrasts'!F272)</f>
        <v/>
      </c>
      <c r="G272" s="93" t="str">
        <f>IF('5. Contrasts'!G272="","",'5. Contrasts'!G272)</f>
        <v/>
      </c>
      <c r="H272" s="399" t="str">
        <f>IF('5. Contrasts'!H272="","",'5. Contrasts'!H272)</f>
        <v/>
      </c>
      <c r="I272" s="211" t="str">
        <f>IF('5. Contrasts'!I272="","",'5. Contrasts'!I272)</f>
        <v/>
      </c>
      <c r="J272" s="211" t="str">
        <f>IF('5. Contrasts'!J272="","",'5. Contrasts'!J272)</f>
        <v/>
      </c>
      <c r="K272" s="211" t="str">
        <f>IF('5. Contrasts'!K272="","",'5. Contrasts'!K272)</f>
        <v/>
      </c>
      <c r="L272" s="211" t="str">
        <f>IF('5. Contrasts'!L272="","",'5. Contrasts'!L272)</f>
        <v/>
      </c>
      <c r="M272" s="211" t="str">
        <f>IF('5. Contrasts'!M272="","",'5. Contrasts'!M272)</f>
        <v/>
      </c>
      <c r="N272" s="211" t="str">
        <f>IF('5. Contrasts'!N272="","",'5. Contrasts'!N272)</f>
        <v/>
      </c>
      <c r="O272" s="211" t="str">
        <f>IF('5. Contrasts'!O272="","",'5. Contrasts'!O272)</f>
        <v/>
      </c>
      <c r="P272" s="211" t="str">
        <f>IF('5. Contrasts'!P272="","",'5. Contrasts'!P272)</f>
        <v/>
      </c>
      <c r="Q272" s="211" t="str">
        <f>IF('5. Contrasts'!Q272="","",'5. Contrasts'!Q272)</f>
        <v/>
      </c>
      <c r="R272" s="211" t="str">
        <f>IF('5. Contrasts'!R272="","",'5. Contrasts'!R272)</f>
        <v/>
      </c>
      <c r="S272" s="211" t="str">
        <f>IF('5. Contrasts'!S272="","",'5. Contrasts'!S272)</f>
        <v/>
      </c>
      <c r="T272" s="211" t="str">
        <f>IF('5. Contrasts'!T272="","",'5. Contrasts'!T272)</f>
        <v/>
      </c>
      <c r="U272" s="211" t="str">
        <f>IF('5. Contrasts'!U272="","",'5. Contrasts'!U272)</f>
        <v/>
      </c>
      <c r="V272" s="211" t="str">
        <f>IF('5. Contrasts'!V272="","",'5. Contrasts'!V272)</f>
        <v/>
      </c>
      <c r="W272" s="211" t="str">
        <f>IF('5. Contrasts'!W272="","",'5. Contrasts'!W272)</f>
        <v/>
      </c>
      <c r="X272" s="211" t="str">
        <f>IF('5. Contrasts'!X272="","",'5. Contrasts'!X272)</f>
        <v/>
      </c>
      <c r="Y272" s="211" t="str">
        <f>IF('5. Contrasts'!Y272="","",'5. Contrasts'!Y272)</f>
        <v/>
      </c>
      <c r="Z272" s="585" t="str">
        <f>IF('5. Contrasts'!Z272="","",'5. Contrasts'!Z272)</f>
        <v/>
      </c>
      <c r="AA272" s="377">
        <f t="shared" si="158"/>
        <v>10</v>
      </c>
      <c r="AC272" s="599"/>
      <c r="AD272" s="81"/>
      <c r="AE272" s="345">
        <f t="shared" si="174"/>
        <v>0</v>
      </c>
      <c r="AF272" s="81"/>
      <c r="AG272" s="81"/>
      <c r="AH272" s="81"/>
      <c r="AI272" s="81"/>
      <c r="AJ272" s="81"/>
      <c r="AK272" s="81"/>
      <c r="AL272" s="81"/>
      <c r="AM272" s="81"/>
      <c r="AN272" s="345">
        <f t="shared" si="175"/>
        <v>0</v>
      </c>
      <c r="AO272" s="345">
        <f t="shared" si="159"/>
        <v>0</v>
      </c>
      <c r="AP272" s="619" t="str">
        <f t="shared" si="176"/>
        <v/>
      </c>
      <c r="AQ272" s="400"/>
      <c r="AR272" s="599"/>
      <c r="AS272" s="81"/>
      <c r="AT272" s="345">
        <f t="shared" si="160"/>
        <v>0</v>
      </c>
      <c r="AU272" s="81"/>
      <c r="AV272" s="81"/>
      <c r="AW272" s="81"/>
      <c r="AX272" s="81"/>
      <c r="AY272" s="81"/>
      <c r="AZ272" s="81"/>
      <c r="BA272" s="81"/>
      <c r="BB272" s="81"/>
      <c r="BC272" s="345">
        <f t="shared" si="161"/>
        <v>0</v>
      </c>
      <c r="BD272" s="345">
        <f t="shared" si="162"/>
        <v>0</v>
      </c>
      <c r="BE272" s="619" t="str">
        <f t="shared" si="163"/>
        <v/>
      </c>
      <c r="BF272" s="400"/>
      <c r="BG272" s="625" t="str">
        <f t="shared" si="177"/>
        <v/>
      </c>
      <c r="BH272" s="346" t="str">
        <f t="shared" si="142"/>
        <v/>
      </c>
      <c r="BI272" s="621"/>
      <c r="BJ272" s="400"/>
      <c r="BK272" s="599"/>
      <c r="BL272" s="81"/>
      <c r="BM272" s="347">
        <f t="shared" si="164"/>
        <v>0</v>
      </c>
      <c r="BN272" s="81"/>
      <c r="BO272" s="81"/>
      <c r="BP272" s="81"/>
      <c r="BQ272" s="81"/>
      <c r="BR272" s="81"/>
      <c r="BS272" s="81"/>
      <c r="BT272" s="81"/>
      <c r="BU272" s="81"/>
      <c r="BV272" s="347">
        <f t="shared" si="165"/>
        <v>0</v>
      </c>
      <c r="BW272" s="347">
        <f t="shared" si="166"/>
        <v>0</v>
      </c>
      <c r="BX272" s="631" t="str">
        <f t="shared" si="167"/>
        <v/>
      </c>
      <c r="BY272" s="400"/>
      <c r="BZ272" s="599"/>
      <c r="CA272" s="81"/>
      <c r="CB272" s="347">
        <f t="shared" si="168"/>
        <v>0</v>
      </c>
      <c r="CC272" s="81"/>
      <c r="CD272" s="81"/>
      <c r="CE272" s="81"/>
      <c r="CF272" s="81"/>
      <c r="CG272" s="81"/>
      <c r="CH272" s="81"/>
      <c r="CI272" s="81"/>
      <c r="CJ272" s="81"/>
      <c r="CK272" s="347">
        <f t="shared" si="169"/>
        <v>0</v>
      </c>
      <c r="CL272" s="347">
        <f t="shared" si="170"/>
        <v>0</v>
      </c>
      <c r="CM272" s="631" t="str">
        <f t="shared" si="171"/>
        <v/>
      </c>
      <c r="CN272" s="400"/>
      <c r="CO272" s="634" t="str">
        <f t="shared" si="172"/>
        <v/>
      </c>
      <c r="CP272" s="631" t="str">
        <f t="shared" si="173"/>
        <v/>
      </c>
    </row>
    <row r="273" spans="1:94" s="378" customFormat="1" ht="12.75" hidden="1" customHeight="1" x14ac:dyDescent="0.2">
      <c r="A273" s="547" t="str">
        <f>IF('5. Contrasts'!A273="","",'5. Contrasts'!A273)</f>
        <v/>
      </c>
      <c r="B273" s="211" t="str">
        <f>IF('5. Contrasts'!B273="","",'5. Contrasts'!B273)</f>
        <v/>
      </c>
      <c r="C273" s="211" t="str">
        <f>IF('5. Contrasts'!C273="","",'5. Contrasts'!C273)</f>
        <v/>
      </c>
      <c r="D273" s="91" t="str">
        <f>IF('5. Contrasts'!D273="","",'5. Contrasts'!D273)</f>
        <v/>
      </c>
      <c r="E273" s="212" t="str">
        <f>IF('5. Contrasts'!E273="","",'5. Contrasts'!E273)</f>
        <v>vs.</v>
      </c>
      <c r="F273" s="211" t="str">
        <f>IF('5. Contrasts'!F273="","",'5. Contrasts'!F273)</f>
        <v/>
      </c>
      <c r="G273" s="93" t="str">
        <f>IF('5. Contrasts'!G273="","",'5. Contrasts'!G273)</f>
        <v/>
      </c>
      <c r="H273" s="399" t="str">
        <f>IF('5. Contrasts'!H273="","",'5. Contrasts'!H273)</f>
        <v/>
      </c>
      <c r="I273" s="211" t="str">
        <f>IF('5. Contrasts'!I273="","",'5. Contrasts'!I273)</f>
        <v/>
      </c>
      <c r="J273" s="211" t="str">
        <f>IF('5. Contrasts'!J273="","",'5. Contrasts'!J273)</f>
        <v/>
      </c>
      <c r="K273" s="211" t="str">
        <f>IF('5. Contrasts'!K273="","",'5. Contrasts'!K273)</f>
        <v/>
      </c>
      <c r="L273" s="211" t="str">
        <f>IF('5. Contrasts'!L273="","",'5. Contrasts'!L273)</f>
        <v/>
      </c>
      <c r="M273" s="211" t="str">
        <f>IF('5. Contrasts'!M273="","",'5. Contrasts'!M273)</f>
        <v/>
      </c>
      <c r="N273" s="211" t="str">
        <f>IF('5. Contrasts'!N273="","",'5. Contrasts'!N273)</f>
        <v/>
      </c>
      <c r="O273" s="211" t="str">
        <f>IF('5. Contrasts'!O273="","",'5. Contrasts'!O273)</f>
        <v/>
      </c>
      <c r="P273" s="211" t="str">
        <f>IF('5. Contrasts'!P273="","",'5. Contrasts'!P273)</f>
        <v/>
      </c>
      <c r="Q273" s="211" t="str">
        <f>IF('5. Contrasts'!Q273="","",'5. Contrasts'!Q273)</f>
        <v/>
      </c>
      <c r="R273" s="211" t="str">
        <f>IF('5. Contrasts'!R273="","",'5. Contrasts'!R273)</f>
        <v/>
      </c>
      <c r="S273" s="211" t="str">
        <f>IF('5. Contrasts'!S273="","",'5. Contrasts'!S273)</f>
        <v/>
      </c>
      <c r="T273" s="211" t="str">
        <f>IF('5. Contrasts'!T273="","",'5. Contrasts'!T273)</f>
        <v/>
      </c>
      <c r="U273" s="211" t="str">
        <f>IF('5. Contrasts'!U273="","",'5. Contrasts'!U273)</f>
        <v/>
      </c>
      <c r="V273" s="211" t="str">
        <f>IF('5. Contrasts'!V273="","",'5. Contrasts'!V273)</f>
        <v/>
      </c>
      <c r="W273" s="211" t="str">
        <f>IF('5. Contrasts'!W273="","",'5. Contrasts'!W273)</f>
        <v/>
      </c>
      <c r="X273" s="211" t="str">
        <f>IF('5. Contrasts'!X273="","",'5. Contrasts'!X273)</f>
        <v/>
      </c>
      <c r="Y273" s="211" t="str">
        <f>IF('5. Contrasts'!Y273="","",'5. Contrasts'!Y273)</f>
        <v/>
      </c>
      <c r="Z273" s="585" t="str">
        <f>IF('5. Contrasts'!Z273="","",'5. Contrasts'!Z273)</f>
        <v/>
      </c>
      <c r="AA273" s="377">
        <f t="shared" si="158"/>
        <v>10</v>
      </c>
      <c r="AC273" s="599"/>
      <c r="AD273" s="81"/>
      <c r="AE273" s="345">
        <f t="shared" si="174"/>
        <v>0</v>
      </c>
      <c r="AF273" s="81"/>
      <c r="AG273" s="81"/>
      <c r="AH273" s="81"/>
      <c r="AI273" s="81"/>
      <c r="AJ273" s="81"/>
      <c r="AK273" s="81"/>
      <c r="AL273" s="81"/>
      <c r="AM273" s="81"/>
      <c r="AN273" s="345">
        <f t="shared" si="175"/>
        <v>0</v>
      </c>
      <c r="AO273" s="345">
        <f t="shared" si="159"/>
        <v>0</v>
      </c>
      <c r="AP273" s="619" t="str">
        <f t="shared" si="176"/>
        <v/>
      </c>
      <c r="AQ273" s="400"/>
      <c r="AR273" s="599"/>
      <c r="AS273" s="81"/>
      <c r="AT273" s="345">
        <f t="shared" si="160"/>
        <v>0</v>
      </c>
      <c r="AU273" s="81"/>
      <c r="AV273" s="81"/>
      <c r="AW273" s="81"/>
      <c r="AX273" s="81"/>
      <c r="AY273" s="81"/>
      <c r="AZ273" s="81"/>
      <c r="BA273" s="81"/>
      <c r="BB273" s="81"/>
      <c r="BC273" s="345">
        <f t="shared" si="161"/>
        <v>0</v>
      </c>
      <c r="BD273" s="345">
        <f t="shared" si="162"/>
        <v>0</v>
      </c>
      <c r="BE273" s="619" t="str">
        <f t="shared" si="163"/>
        <v/>
      </c>
      <c r="BF273" s="400"/>
      <c r="BG273" s="625" t="str">
        <f t="shared" si="177"/>
        <v/>
      </c>
      <c r="BH273" s="346" t="str">
        <f t="shared" ref="BH273:BH335" si="178">IF(AP273="",IF(BE273="","",ABS(AP273-BE273)),ABS(AP273-BE273))</f>
        <v/>
      </c>
      <c r="BI273" s="621"/>
      <c r="BJ273" s="400"/>
      <c r="BK273" s="599"/>
      <c r="BL273" s="81"/>
      <c r="BM273" s="347">
        <f t="shared" si="164"/>
        <v>0</v>
      </c>
      <c r="BN273" s="81"/>
      <c r="BO273" s="81"/>
      <c r="BP273" s="81"/>
      <c r="BQ273" s="81"/>
      <c r="BR273" s="81"/>
      <c r="BS273" s="81"/>
      <c r="BT273" s="81"/>
      <c r="BU273" s="81"/>
      <c r="BV273" s="347">
        <f t="shared" si="165"/>
        <v>0</v>
      </c>
      <c r="BW273" s="347">
        <f t="shared" si="166"/>
        <v>0</v>
      </c>
      <c r="BX273" s="631" t="str">
        <f t="shared" si="167"/>
        <v/>
      </c>
      <c r="BY273" s="400"/>
      <c r="BZ273" s="599"/>
      <c r="CA273" s="81"/>
      <c r="CB273" s="347">
        <f t="shared" si="168"/>
        <v>0</v>
      </c>
      <c r="CC273" s="81"/>
      <c r="CD273" s="81"/>
      <c r="CE273" s="81"/>
      <c r="CF273" s="81"/>
      <c r="CG273" s="81"/>
      <c r="CH273" s="81"/>
      <c r="CI273" s="81"/>
      <c r="CJ273" s="81"/>
      <c r="CK273" s="347">
        <f t="shared" si="169"/>
        <v>0</v>
      </c>
      <c r="CL273" s="347">
        <f t="shared" si="170"/>
        <v>0</v>
      </c>
      <c r="CM273" s="631" t="str">
        <f t="shared" si="171"/>
        <v/>
      </c>
      <c r="CN273" s="400"/>
      <c r="CO273" s="634" t="str">
        <f t="shared" si="172"/>
        <v/>
      </c>
      <c r="CP273" s="631" t="str">
        <f t="shared" si="173"/>
        <v/>
      </c>
    </row>
    <row r="274" spans="1:94" s="378" customFormat="1" ht="12.75" hidden="1" customHeight="1" x14ac:dyDescent="0.2">
      <c r="A274" s="547" t="str">
        <f>IF('5. Contrasts'!A274="","",'5. Contrasts'!A274)</f>
        <v/>
      </c>
      <c r="B274" s="211" t="str">
        <f>IF('5. Contrasts'!B274="","",'5. Contrasts'!B274)</f>
        <v/>
      </c>
      <c r="C274" s="211" t="str">
        <f>IF('5. Contrasts'!C274="","",'5. Contrasts'!C274)</f>
        <v/>
      </c>
      <c r="D274" s="91" t="str">
        <f>IF('5. Contrasts'!D274="","",'5. Contrasts'!D274)</f>
        <v/>
      </c>
      <c r="E274" s="212" t="str">
        <f>IF('5. Contrasts'!E274="","",'5. Contrasts'!E274)</f>
        <v>vs.</v>
      </c>
      <c r="F274" s="211" t="str">
        <f>IF('5. Contrasts'!F274="","",'5. Contrasts'!F274)</f>
        <v/>
      </c>
      <c r="G274" s="93" t="str">
        <f>IF('5. Contrasts'!G274="","",'5. Contrasts'!G274)</f>
        <v/>
      </c>
      <c r="H274" s="399" t="str">
        <f>IF('5. Contrasts'!H274="","",'5. Contrasts'!H274)</f>
        <v/>
      </c>
      <c r="I274" s="211" t="str">
        <f>IF('5. Contrasts'!I274="","",'5. Contrasts'!I274)</f>
        <v/>
      </c>
      <c r="J274" s="211" t="str">
        <f>IF('5. Contrasts'!J274="","",'5. Contrasts'!J274)</f>
        <v/>
      </c>
      <c r="K274" s="211" t="str">
        <f>IF('5. Contrasts'!K274="","",'5. Contrasts'!K274)</f>
        <v/>
      </c>
      <c r="L274" s="211" t="str">
        <f>IF('5. Contrasts'!L274="","",'5. Contrasts'!L274)</f>
        <v/>
      </c>
      <c r="M274" s="211" t="str">
        <f>IF('5. Contrasts'!M274="","",'5. Contrasts'!M274)</f>
        <v/>
      </c>
      <c r="N274" s="211" t="str">
        <f>IF('5. Contrasts'!N274="","",'5. Contrasts'!N274)</f>
        <v/>
      </c>
      <c r="O274" s="211" t="str">
        <f>IF('5. Contrasts'!O274="","",'5. Contrasts'!O274)</f>
        <v/>
      </c>
      <c r="P274" s="211" t="str">
        <f>IF('5. Contrasts'!P274="","",'5. Contrasts'!P274)</f>
        <v/>
      </c>
      <c r="Q274" s="211" t="str">
        <f>IF('5. Contrasts'!Q274="","",'5. Contrasts'!Q274)</f>
        <v/>
      </c>
      <c r="R274" s="211" t="str">
        <f>IF('5. Contrasts'!R274="","",'5. Contrasts'!R274)</f>
        <v/>
      </c>
      <c r="S274" s="211" t="str">
        <f>IF('5. Contrasts'!S274="","",'5. Contrasts'!S274)</f>
        <v/>
      </c>
      <c r="T274" s="211" t="str">
        <f>IF('5. Contrasts'!T274="","",'5. Contrasts'!T274)</f>
        <v/>
      </c>
      <c r="U274" s="211" t="str">
        <f>IF('5. Contrasts'!U274="","",'5. Contrasts'!U274)</f>
        <v/>
      </c>
      <c r="V274" s="211" t="str">
        <f>IF('5. Contrasts'!V274="","",'5. Contrasts'!V274)</f>
        <v/>
      </c>
      <c r="W274" s="211" t="str">
        <f>IF('5. Contrasts'!W274="","",'5. Contrasts'!W274)</f>
        <v/>
      </c>
      <c r="X274" s="211" t="str">
        <f>IF('5. Contrasts'!X274="","",'5. Contrasts'!X274)</f>
        <v/>
      </c>
      <c r="Y274" s="211" t="str">
        <f>IF('5. Contrasts'!Y274="","",'5. Contrasts'!Y274)</f>
        <v/>
      </c>
      <c r="Z274" s="585" t="str">
        <f>IF('5. Contrasts'!Z274="","",'5. Contrasts'!Z274)</f>
        <v/>
      </c>
      <c r="AA274" s="377">
        <f t="shared" si="158"/>
        <v>10</v>
      </c>
      <c r="AC274" s="599"/>
      <c r="AD274" s="81"/>
      <c r="AE274" s="345">
        <f t="shared" si="174"/>
        <v>0</v>
      </c>
      <c r="AF274" s="81"/>
      <c r="AG274" s="81"/>
      <c r="AH274" s="81"/>
      <c r="AI274" s="81"/>
      <c r="AJ274" s="81"/>
      <c r="AK274" s="81"/>
      <c r="AL274" s="81"/>
      <c r="AM274" s="81"/>
      <c r="AN274" s="345">
        <f t="shared" si="175"/>
        <v>0</v>
      </c>
      <c r="AO274" s="345">
        <f t="shared" si="159"/>
        <v>0</v>
      </c>
      <c r="AP274" s="619" t="str">
        <f t="shared" si="176"/>
        <v/>
      </c>
      <c r="AQ274" s="400"/>
      <c r="AR274" s="599"/>
      <c r="AS274" s="81"/>
      <c r="AT274" s="345">
        <f t="shared" si="160"/>
        <v>0</v>
      </c>
      <c r="AU274" s="81"/>
      <c r="AV274" s="81"/>
      <c r="AW274" s="81"/>
      <c r="AX274" s="81"/>
      <c r="AY274" s="81"/>
      <c r="AZ274" s="81"/>
      <c r="BA274" s="81"/>
      <c r="BB274" s="81"/>
      <c r="BC274" s="345">
        <f t="shared" si="161"/>
        <v>0</v>
      </c>
      <c r="BD274" s="345">
        <f t="shared" si="162"/>
        <v>0</v>
      </c>
      <c r="BE274" s="619" t="str">
        <f t="shared" si="163"/>
        <v/>
      </c>
      <c r="BF274" s="400"/>
      <c r="BG274" s="625" t="str">
        <f t="shared" si="177"/>
        <v/>
      </c>
      <c r="BH274" s="346" t="str">
        <f t="shared" si="178"/>
        <v/>
      </c>
      <c r="BI274" s="621"/>
      <c r="BJ274" s="400"/>
      <c r="BK274" s="599"/>
      <c r="BL274" s="81"/>
      <c r="BM274" s="347">
        <f t="shared" si="164"/>
        <v>0</v>
      </c>
      <c r="BN274" s="81"/>
      <c r="BO274" s="81"/>
      <c r="BP274" s="81"/>
      <c r="BQ274" s="81"/>
      <c r="BR274" s="81"/>
      <c r="BS274" s="81"/>
      <c r="BT274" s="81"/>
      <c r="BU274" s="81"/>
      <c r="BV274" s="347">
        <f t="shared" si="165"/>
        <v>0</v>
      </c>
      <c r="BW274" s="347">
        <f t="shared" si="166"/>
        <v>0</v>
      </c>
      <c r="BX274" s="631" t="str">
        <f t="shared" si="167"/>
        <v/>
      </c>
      <c r="BY274" s="400"/>
      <c r="BZ274" s="599"/>
      <c r="CA274" s="81"/>
      <c r="CB274" s="347">
        <f t="shared" si="168"/>
        <v>0</v>
      </c>
      <c r="CC274" s="81"/>
      <c r="CD274" s="81"/>
      <c r="CE274" s="81"/>
      <c r="CF274" s="81"/>
      <c r="CG274" s="81"/>
      <c r="CH274" s="81"/>
      <c r="CI274" s="81"/>
      <c r="CJ274" s="81"/>
      <c r="CK274" s="347">
        <f t="shared" si="169"/>
        <v>0</v>
      </c>
      <c r="CL274" s="347">
        <f t="shared" si="170"/>
        <v>0</v>
      </c>
      <c r="CM274" s="631" t="str">
        <f t="shared" si="171"/>
        <v/>
      </c>
      <c r="CN274" s="400"/>
      <c r="CO274" s="634" t="str">
        <f t="shared" si="172"/>
        <v/>
      </c>
      <c r="CP274" s="631" t="str">
        <f t="shared" si="173"/>
        <v/>
      </c>
    </row>
    <row r="275" spans="1:94" s="378" customFormat="1" ht="12.75" hidden="1" customHeight="1" x14ac:dyDescent="0.2">
      <c r="A275" s="547" t="str">
        <f>IF('5. Contrasts'!A275="","",'5. Contrasts'!A275)</f>
        <v/>
      </c>
      <c r="B275" s="211" t="str">
        <f>IF('5. Contrasts'!B275="","",'5. Contrasts'!B275)</f>
        <v/>
      </c>
      <c r="C275" s="211" t="str">
        <f>IF('5. Contrasts'!C275="","",'5. Contrasts'!C275)</f>
        <v/>
      </c>
      <c r="D275" s="91" t="str">
        <f>IF('5. Contrasts'!D275="","",'5. Contrasts'!D275)</f>
        <v/>
      </c>
      <c r="E275" s="212" t="str">
        <f>IF('5. Contrasts'!E275="","",'5. Contrasts'!E275)</f>
        <v>vs.</v>
      </c>
      <c r="F275" s="211" t="str">
        <f>IF('5. Contrasts'!F275="","",'5. Contrasts'!F275)</f>
        <v/>
      </c>
      <c r="G275" s="93" t="str">
        <f>IF('5. Contrasts'!G275="","",'5. Contrasts'!G275)</f>
        <v/>
      </c>
      <c r="H275" s="399" t="str">
        <f>IF('5. Contrasts'!H275="","",'5. Contrasts'!H275)</f>
        <v/>
      </c>
      <c r="I275" s="211" t="str">
        <f>IF('5. Contrasts'!I275="","",'5. Contrasts'!I275)</f>
        <v/>
      </c>
      <c r="J275" s="211" t="str">
        <f>IF('5. Contrasts'!J275="","",'5. Contrasts'!J275)</f>
        <v/>
      </c>
      <c r="K275" s="211" t="str">
        <f>IF('5. Contrasts'!K275="","",'5. Contrasts'!K275)</f>
        <v/>
      </c>
      <c r="L275" s="211" t="str">
        <f>IF('5. Contrasts'!L275="","",'5. Contrasts'!L275)</f>
        <v/>
      </c>
      <c r="M275" s="211" t="str">
        <f>IF('5. Contrasts'!M275="","",'5. Contrasts'!M275)</f>
        <v/>
      </c>
      <c r="N275" s="211" t="str">
        <f>IF('5. Contrasts'!N275="","",'5. Contrasts'!N275)</f>
        <v/>
      </c>
      <c r="O275" s="211" t="str">
        <f>IF('5. Contrasts'!O275="","",'5. Contrasts'!O275)</f>
        <v/>
      </c>
      <c r="P275" s="211" t="str">
        <f>IF('5. Contrasts'!P275="","",'5. Contrasts'!P275)</f>
        <v/>
      </c>
      <c r="Q275" s="211" t="str">
        <f>IF('5. Contrasts'!Q275="","",'5. Contrasts'!Q275)</f>
        <v/>
      </c>
      <c r="R275" s="211" t="str">
        <f>IF('5. Contrasts'!R275="","",'5. Contrasts'!R275)</f>
        <v/>
      </c>
      <c r="S275" s="211" t="str">
        <f>IF('5. Contrasts'!S275="","",'5. Contrasts'!S275)</f>
        <v/>
      </c>
      <c r="T275" s="211" t="str">
        <f>IF('5. Contrasts'!T275="","",'5. Contrasts'!T275)</f>
        <v/>
      </c>
      <c r="U275" s="211" t="str">
        <f>IF('5. Contrasts'!U275="","",'5. Contrasts'!U275)</f>
        <v/>
      </c>
      <c r="V275" s="211" t="str">
        <f>IF('5. Contrasts'!V275="","",'5. Contrasts'!V275)</f>
        <v/>
      </c>
      <c r="W275" s="211" t="str">
        <f>IF('5. Contrasts'!W275="","",'5. Contrasts'!W275)</f>
        <v/>
      </c>
      <c r="X275" s="211" t="str">
        <f>IF('5. Contrasts'!X275="","",'5. Contrasts'!X275)</f>
        <v/>
      </c>
      <c r="Y275" s="211" t="str">
        <f>IF('5. Contrasts'!Y275="","",'5. Contrasts'!Y275)</f>
        <v/>
      </c>
      <c r="Z275" s="585" t="str">
        <f>IF('5. Contrasts'!Z275="","",'5. Contrasts'!Z275)</f>
        <v/>
      </c>
      <c r="AA275" s="377">
        <f t="shared" si="158"/>
        <v>10</v>
      </c>
      <c r="AC275" s="599"/>
      <c r="AD275" s="81"/>
      <c r="AE275" s="345">
        <f t="shared" si="174"/>
        <v>0</v>
      </c>
      <c r="AF275" s="81"/>
      <c r="AG275" s="81"/>
      <c r="AH275" s="81"/>
      <c r="AI275" s="81"/>
      <c r="AJ275" s="81"/>
      <c r="AK275" s="81"/>
      <c r="AL275" s="81"/>
      <c r="AM275" s="81"/>
      <c r="AN275" s="345">
        <f t="shared" si="175"/>
        <v>0</v>
      </c>
      <c r="AO275" s="345">
        <f t="shared" si="159"/>
        <v>0</v>
      </c>
      <c r="AP275" s="619" t="str">
        <f t="shared" si="176"/>
        <v/>
      </c>
      <c r="AQ275" s="400"/>
      <c r="AR275" s="599"/>
      <c r="AS275" s="81"/>
      <c r="AT275" s="345">
        <f t="shared" si="160"/>
        <v>0</v>
      </c>
      <c r="AU275" s="81"/>
      <c r="AV275" s="81"/>
      <c r="AW275" s="81"/>
      <c r="AX275" s="81"/>
      <c r="AY275" s="81"/>
      <c r="AZ275" s="81"/>
      <c r="BA275" s="81"/>
      <c r="BB275" s="81"/>
      <c r="BC275" s="345">
        <f t="shared" si="161"/>
        <v>0</v>
      </c>
      <c r="BD275" s="345">
        <f t="shared" si="162"/>
        <v>0</v>
      </c>
      <c r="BE275" s="619" t="str">
        <f t="shared" si="163"/>
        <v/>
      </c>
      <c r="BF275" s="400"/>
      <c r="BG275" s="625" t="str">
        <f t="shared" si="177"/>
        <v/>
      </c>
      <c r="BH275" s="346" t="str">
        <f t="shared" si="178"/>
        <v/>
      </c>
      <c r="BI275" s="621"/>
      <c r="BJ275" s="400"/>
      <c r="BK275" s="599"/>
      <c r="BL275" s="81"/>
      <c r="BM275" s="347">
        <f t="shared" si="164"/>
        <v>0</v>
      </c>
      <c r="BN275" s="81"/>
      <c r="BO275" s="81"/>
      <c r="BP275" s="81"/>
      <c r="BQ275" s="81"/>
      <c r="BR275" s="81"/>
      <c r="BS275" s="81"/>
      <c r="BT275" s="81"/>
      <c r="BU275" s="81"/>
      <c r="BV275" s="347">
        <f t="shared" si="165"/>
        <v>0</v>
      </c>
      <c r="BW275" s="347">
        <f t="shared" si="166"/>
        <v>0</v>
      </c>
      <c r="BX275" s="631" t="str">
        <f t="shared" si="167"/>
        <v/>
      </c>
      <c r="BY275" s="400"/>
      <c r="BZ275" s="599"/>
      <c r="CA275" s="81"/>
      <c r="CB275" s="347">
        <f t="shared" si="168"/>
        <v>0</v>
      </c>
      <c r="CC275" s="81"/>
      <c r="CD275" s="81"/>
      <c r="CE275" s="81"/>
      <c r="CF275" s="81"/>
      <c r="CG275" s="81"/>
      <c r="CH275" s="81"/>
      <c r="CI275" s="81"/>
      <c r="CJ275" s="81"/>
      <c r="CK275" s="347">
        <f t="shared" si="169"/>
        <v>0</v>
      </c>
      <c r="CL275" s="347">
        <f t="shared" si="170"/>
        <v>0</v>
      </c>
      <c r="CM275" s="631" t="str">
        <f t="shared" si="171"/>
        <v/>
      </c>
      <c r="CN275" s="400"/>
      <c r="CO275" s="634" t="str">
        <f t="shared" si="172"/>
        <v/>
      </c>
      <c r="CP275" s="631" t="str">
        <f t="shared" si="173"/>
        <v/>
      </c>
    </row>
    <row r="276" spans="1:94" s="378" customFormat="1" ht="12.75" hidden="1" customHeight="1" x14ac:dyDescent="0.2">
      <c r="A276" s="547" t="str">
        <f>IF('5. Contrasts'!A276="","",'5. Contrasts'!A276)</f>
        <v/>
      </c>
      <c r="B276" s="211" t="str">
        <f>IF('5. Contrasts'!B276="","",'5. Contrasts'!B276)</f>
        <v/>
      </c>
      <c r="C276" s="211" t="str">
        <f>IF('5. Contrasts'!C276="","",'5. Contrasts'!C276)</f>
        <v/>
      </c>
      <c r="D276" s="91" t="str">
        <f>IF('5. Contrasts'!D276="","",'5. Contrasts'!D276)</f>
        <v/>
      </c>
      <c r="E276" s="212" t="str">
        <f>IF('5. Contrasts'!E276="","",'5. Contrasts'!E276)</f>
        <v>vs.</v>
      </c>
      <c r="F276" s="211" t="str">
        <f>IF('5. Contrasts'!F276="","",'5. Contrasts'!F276)</f>
        <v/>
      </c>
      <c r="G276" s="93" t="str">
        <f>IF('5. Contrasts'!G276="","",'5. Contrasts'!G276)</f>
        <v/>
      </c>
      <c r="H276" s="399" t="str">
        <f>IF('5. Contrasts'!H276="","",'5. Contrasts'!H276)</f>
        <v/>
      </c>
      <c r="I276" s="211" t="str">
        <f>IF('5. Contrasts'!I276="","",'5. Contrasts'!I276)</f>
        <v/>
      </c>
      <c r="J276" s="211" t="str">
        <f>IF('5. Contrasts'!J276="","",'5. Contrasts'!J276)</f>
        <v/>
      </c>
      <c r="K276" s="211" t="str">
        <f>IF('5. Contrasts'!K276="","",'5. Contrasts'!K276)</f>
        <v/>
      </c>
      <c r="L276" s="211" t="str">
        <f>IF('5. Contrasts'!L276="","",'5. Contrasts'!L276)</f>
        <v/>
      </c>
      <c r="M276" s="211" t="str">
        <f>IF('5. Contrasts'!M276="","",'5. Contrasts'!M276)</f>
        <v/>
      </c>
      <c r="N276" s="211" t="str">
        <f>IF('5. Contrasts'!N276="","",'5. Contrasts'!N276)</f>
        <v/>
      </c>
      <c r="O276" s="211" t="str">
        <f>IF('5. Contrasts'!O276="","",'5. Contrasts'!O276)</f>
        <v/>
      </c>
      <c r="P276" s="211" t="str">
        <f>IF('5. Contrasts'!P276="","",'5. Contrasts'!P276)</f>
        <v/>
      </c>
      <c r="Q276" s="211" t="str">
        <f>IF('5. Contrasts'!Q276="","",'5. Contrasts'!Q276)</f>
        <v/>
      </c>
      <c r="R276" s="211" t="str">
        <f>IF('5. Contrasts'!R276="","",'5. Contrasts'!R276)</f>
        <v/>
      </c>
      <c r="S276" s="211" t="str">
        <f>IF('5. Contrasts'!S276="","",'5. Contrasts'!S276)</f>
        <v/>
      </c>
      <c r="T276" s="211" t="str">
        <f>IF('5. Contrasts'!T276="","",'5. Contrasts'!T276)</f>
        <v/>
      </c>
      <c r="U276" s="211" t="str">
        <f>IF('5. Contrasts'!U276="","",'5. Contrasts'!U276)</f>
        <v/>
      </c>
      <c r="V276" s="211" t="str">
        <f>IF('5. Contrasts'!V276="","",'5. Contrasts'!V276)</f>
        <v/>
      </c>
      <c r="W276" s="211" t="str">
        <f>IF('5. Contrasts'!W276="","",'5. Contrasts'!W276)</f>
        <v/>
      </c>
      <c r="X276" s="211" t="str">
        <f>IF('5. Contrasts'!X276="","",'5. Contrasts'!X276)</f>
        <v/>
      </c>
      <c r="Y276" s="211" t="str">
        <f>IF('5. Contrasts'!Y276="","",'5. Contrasts'!Y276)</f>
        <v/>
      </c>
      <c r="Z276" s="585" t="str">
        <f>IF('5. Contrasts'!Z276="","",'5. Contrasts'!Z276)</f>
        <v/>
      </c>
      <c r="AA276" s="377">
        <f t="shared" si="158"/>
        <v>10</v>
      </c>
      <c r="AC276" s="599"/>
      <c r="AD276" s="81"/>
      <c r="AE276" s="345">
        <f t="shared" si="174"/>
        <v>0</v>
      </c>
      <c r="AF276" s="81"/>
      <c r="AG276" s="81"/>
      <c r="AH276" s="81"/>
      <c r="AI276" s="81"/>
      <c r="AJ276" s="81"/>
      <c r="AK276" s="81"/>
      <c r="AL276" s="81"/>
      <c r="AM276" s="81"/>
      <c r="AN276" s="345">
        <f t="shared" si="175"/>
        <v>0</v>
      </c>
      <c r="AO276" s="345">
        <f t="shared" si="159"/>
        <v>0</v>
      </c>
      <c r="AP276" s="619" t="str">
        <f t="shared" si="176"/>
        <v/>
      </c>
      <c r="AQ276" s="400"/>
      <c r="AR276" s="599"/>
      <c r="AS276" s="81"/>
      <c r="AT276" s="345">
        <f t="shared" si="160"/>
        <v>0</v>
      </c>
      <c r="AU276" s="81"/>
      <c r="AV276" s="81"/>
      <c r="AW276" s="81"/>
      <c r="AX276" s="81"/>
      <c r="AY276" s="81"/>
      <c r="AZ276" s="81"/>
      <c r="BA276" s="81"/>
      <c r="BB276" s="81"/>
      <c r="BC276" s="345">
        <f t="shared" si="161"/>
        <v>0</v>
      </c>
      <c r="BD276" s="345">
        <f t="shared" si="162"/>
        <v>0</v>
      </c>
      <c r="BE276" s="619" t="str">
        <f t="shared" si="163"/>
        <v/>
      </c>
      <c r="BF276" s="400"/>
      <c r="BG276" s="625" t="str">
        <f t="shared" si="177"/>
        <v/>
      </c>
      <c r="BH276" s="346" t="str">
        <f t="shared" si="178"/>
        <v/>
      </c>
      <c r="BI276" s="621"/>
      <c r="BJ276" s="400"/>
      <c r="BK276" s="599"/>
      <c r="BL276" s="81"/>
      <c r="BM276" s="347">
        <f t="shared" si="164"/>
        <v>0</v>
      </c>
      <c r="BN276" s="81"/>
      <c r="BO276" s="81"/>
      <c r="BP276" s="81"/>
      <c r="BQ276" s="81"/>
      <c r="BR276" s="81"/>
      <c r="BS276" s="81"/>
      <c r="BT276" s="81"/>
      <c r="BU276" s="81"/>
      <c r="BV276" s="347">
        <f t="shared" si="165"/>
        <v>0</v>
      </c>
      <c r="BW276" s="347">
        <f t="shared" si="166"/>
        <v>0</v>
      </c>
      <c r="BX276" s="631" t="str">
        <f t="shared" si="167"/>
        <v/>
      </c>
      <c r="BY276" s="400"/>
      <c r="BZ276" s="599"/>
      <c r="CA276" s="81"/>
      <c r="CB276" s="347">
        <f t="shared" si="168"/>
        <v>0</v>
      </c>
      <c r="CC276" s="81"/>
      <c r="CD276" s="81"/>
      <c r="CE276" s="81"/>
      <c r="CF276" s="81"/>
      <c r="CG276" s="81"/>
      <c r="CH276" s="81"/>
      <c r="CI276" s="81"/>
      <c r="CJ276" s="81"/>
      <c r="CK276" s="347">
        <f t="shared" si="169"/>
        <v>0</v>
      </c>
      <c r="CL276" s="347">
        <f t="shared" si="170"/>
        <v>0</v>
      </c>
      <c r="CM276" s="631" t="str">
        <f t="shared" si="171"/>
        <v/>
      </c>
      <c r="CN276" s="400"/>
      <c r="CO276" s="634" t="str">
        <f t="shared" si="172"/>
        <v/>
      </c>
      <c r="CP276" s="631" t="str">
        <f t="shared" si="173"/>
        <v/>
      </c>
    </row>
    <row r="277" spans="1:94" s="378" customFormat="1" ht="12.75" hidden="1" customHeight="1" x14ac:dyDescent="0.2">
      <c r="A277" s="547" t="str">
        <f>IF('5. Contrasts'!A277="","",'5. Contrasts'!A277)</f>
        <v/>
      </c>
      <c r="B277" s="211" t="str">
        <f>IF('5. Contrasts'!B277="","",'5. Contrasts'!B277)</f>
        <v/>
      </c>
      <c r="C277" s="211" t="str">
        <f>IF('5. Contrasts'!C277="","",'5. Contrasts'!C277)</f>
        <v/>
      </c>
      <c r="D277" s="91" t="str">
        <f>IF('5. Contrasts'!D277="","",'5. Contrasts'!D277)</f>
        <v/>
      </c>
      <c r="E277" s="212" t="str">
        <f>IF('5. Contrasts'!E277="","",'5. Contrasts'!E277)</f>
        <v>vs.</v>
      </c>
      <c r="F277" s="211" t="str">
        <f>IF('5. Contrasts'!F277="","",'5. Contrasts'!F277)</f>
        <v/>
      </c>
      <c r="G277" s="93" t="str">
        <f>IF('5. Contrasts'!G277="","",'5. Contrasts'!G277)</f>
        <v/>
      </c>
      <c r="H277" s="399" t="str">
        <f>IF('5. Contrasts'!H277="","",'5. Contrasts'!H277)</f>
        <v/>
      </c>
      <c r="I277" s="211" t="str">
        <f>IF('5. Contrasts'!I277="","",'5. Contrasts'!I277)</f>
        <v/>
      </c>
      <c r="J277" s="211" t="str">
        <f>IF('5. Contrasts'!J277="","",'5. Contrasts'!J277)</f>
        <v/>
      </c>
      <c r="K277" s="211" t="str">
        <f>IF('5. Contrasts'!K277="","",'5. Contrasts'!K277)</f>
        <v/>
      </c>
      <c r="L277" s="211" t="str">
        <f>IF('5. Contrasts'!L277="","",'5. Contrasts'!L277)</f>
        <v/>
      </c>
      <c r="M277" s="211" t="str">
        <f>IF('5. Contrasts'!M277="","",'5. Contrasts'!M277)</f>
        <v/>
      </c>
      <c r="N277" s="211" t="str">
        <f>IF('5. Contrasts'!N277="","",'5. Contrasts'!N277)</f>
        <v/>
      </c>
      <c r="O277" s="211" t="str">
        <f>IF('5. Contrasts'!O277="","",'5. Contrasts'!O277)</f>
        <v/>
      </c>
      <c r="P277" s="211" t="str">
        <f>IF('5. Contrasts'!P277="","",'5. Contrasts'!P277)</f>
        <v/>
      </c>
      <c r="Q277" s="211" t="str">
        <f>IF('5. Contrasts'!Q277="","",'5. Contrasts'!Q277)</f>
        <v/>
      </c>
      <c r="R277" s="211" t="str">
        <f>IF('5. Contrasts'!R277="","",'5. Contrasts'!R277)</f>
        <v/>
      </c>
      <c r="S277" s="211" t="str">
        <f>IF('5. Contrasts'!S277="","",'5. Contrasts'!S277)</f>
        <v/>
      </c>
      <c r="T277" s="211" t="str">
        <f>IF('5. Contrasts'!T277="","",'5. Contrasts'!T277)</f>
        <v/>
      </c>
      <c r="U277" s="211" t="str">
        <f>IF('5. Contrasts'!U277="","",'5. Contrasts'!U277)</f>
        <v/>
      </c>
      <c r="V277" s="211" t="str">
        <f>IF('5. Contrasts'!V277="","",'5. Contrasts'!V277)</f>
        <v/>
      </c>
      <c r="W277" s="211" t="str">
        <f>IF('5. Contrasts'!W277="","",'5. Contrasts'!W277)</f>
        <v/>
      </c>
      <c r="X277" s="211" t="str">
        <f>IF('5. Contrasts'!X277="","",'5. Contrasts'!X277)</f>
        <v/>
      </c>
      <c r="Y277" s="211" t="str">
        <f>IF('5. Contrasts'!Y277="","",'5. Contrasts'!Y277)</f>
        <v/>
      </c>
      <c r="Z277" s="585" t="str">
        <f>IF('5. Contrasts'!Z277="","",'5. Contrasts'!Z277)</f>
        <v/>
      </c>
      <c r="AA277" s="377">
        <f t="shared" si="158"/>
        <v>10</v>
      </c>
      <c r="AC277" s="599"/>
      <c r="AD277" s="81"/>
      <c r="AE277" s="345">
        <f t="shared" si="174"/>
        <v>0</v>
      </c>
      <c r="AF277" s="81"/>
      <c r="AG277" s="81"/>
      <c r="AH277" s="81"/>
      <c r="AI277" s="81"/>
      <c r="AJ277" s="81"/>
      <c r="AK277" s="81"/>
      <c r="AL277" s="81"/>
      <c r="AM277" s="81"/>
      <c r="AN277" s="345">
        <f t="shared" si="175"/>
        <v>0</v>
      </c>
      <c r="AO277" s="345">
        <f t="shared" si="159"/>
        <v>0</v>
      </c>
      <c r="AP277" s="619" t="str">
        <f t="shared" si="176"/>
        <v/>
      </c>
      <c r="AQ277" s="400"/>
      <c r="AR277" s="599"/>
      <c r="AS277" s="81"/>
      <c r="AT277" s="345">
        <f t="shared" si="160"/>
        <v>0</v>
      </c>
      <c r="AU277" s="81"/>
      <c r="AV277" s="81"/>
      <c r="AW277" s="81"/>
      <c r="AX277" s="81"/>
      <c r="AY277" s="81"/>
      <c r="AZ277" s="81"/>
      <c r="BA277" s="81"/>
      <c r="BB277" s="81"/>
      <c r="BC277" s="345">
        <f t="shared" si="161"/>
        <v>0</v>
      </c>
      <c r="BD277" s="345">
        <f t="shared" si="162"/>
        <v>0</v>
      </c>
      <c r="BE277" s="619" t="str">
        <f t="shared" si="163"/>
        <v/>
      </c>
      <c r="BF277" s="400"/>
      <c r="BG277" s="625" t="str">
        <f t="shared" si="177"/>
        <v/>
      </c>
      <c r="BH277" s="346" t="str">
        <f t="shared" si="178"/>
        <v/>
      </c>
      <c r="BI277" s="621"/>
      <c r="BJ277" s="400"/>
      <c r="BK277" s="599"/>
      <c r="BL277" s="81"/>
      <c r="BM277" s="347">
        <f t="shared" si="164"/>
        <v>0</v>
      </c>
      <c r="BN277" s="81"/>
      <c r="BO277" s="81"/>
      <c r="BP277" s="81"/>
      <c r="BQ277" s="81"/>
      <c r="BR277" s="81"/>
      <c r="BS277" s="81"/>
      <c r="BT277" s="81"/>
      <c r="BU277" s="81"/>
      <c r="BV277" s="347">
        <f t="shared" si="165"/>
        <v>0</v>
      </c>
      <c r="BW277" s="347">
        <f t="shared" si="166"/>
        <v>0</v>
      </c>
      <c r="BX277" s="631" t="str">
        <f t="shared" si="167"/>
        <v/>
      </c>
      <c r="BY277" s="400"/>
      <c r="BZ277" s="599"/>
      <c r="CA277" s="81"/>
      <c r="CB277" s="347">
        <f t="shared" si="168"/>
        <v>0</v>
      </c>
      <c r="CC277" s="81"/>
      <c r="CD277" s="81"/>
      <c r="CE277" s="81"/>
      <c r="CF277" s="81"/>
      <c r="CG277" s="81"/>
      <c r="CH277" s="81"/>
      <c r="CI277" s="81"/>
      <c r="CJ277" s="81"/>
      <c r="CK277" s="347">
        <f t="shared" si="169"/>
        <v>0</v>
      </c>
      <c r="CL277" s="347">
        <f t="shared" si="170"/>
        <v>0</v>
      </c>
      <c r="CM277" s="631" t="str">
        <f t="shared" si="171"/>
        <v/>
      </c>
      <c r="CN277" s="400"/>
      <c r="CO277" s="634" t="str">
        <f t="shared" si="172"/>
        <v/>
      </c>
      <c r="CP277" s="631" t="str">
        <f t="shared" si="173"/>
        <v/>
      </c>
    </row>
    <row r="278" spans="1:94" s="378" customFormat="1" ht="12.75" hidden="1" customHeight="1" x14ac:dyDescent="0.2">
      <c r="A278" s="547" t="str">
        <f>IF('5. Contrasts'!A278="","",'5. Contrasts'!A278)</f>
        <v/>
      </c>
      <c r="B278" s="211" t="str">
        <f>IF('5. Contrasts'!B278="","",'5. Contrasts'!B278)</f>
        <v/>
      </c>
      <c r="C278" s="211" t="str">
        <f>IF('5. Contrasts'!C278="","",'5. Contrasts'!C278)</f>
        <v/>
      </c>
      <c r="D278" s="91" t="str">
        <f>IF('5. Contrasts'!D278="","",'5. Contrasts'!D278)</f>
        <v/>
      </c>
      <c r="E278" s="212" t="str">
        <f>IF('5. Contrasts'!E278="","",'5. Contrasts'!E278)</f>
        <v>vs.</v>
      </c>
      <c r="F278" s="211" t="str">
        <f>IF('5. Contrasts'!F278="","",'5. Contrasts'!F278)</f>
        <v/>
      </c>
      <c r="G278" s="93" t="str">
        <f>IF('5. Contrasts'!G278="","",'5. Contrasts'!G278)</f>
        <v/>
      </c>
      <c r="H278" s="399" t="str">
        <f>IF('5. Contrasts'!H278="","",'5. Contrasts'!H278)</f>
        <v/>
      </c>
      <c r="I278" s="211" t="str">
        <f>IF('5. Contrasts'!I278="","",'5. Contrasts'!I278)</f>
        <v/>
      </c>
      <c r="J278" s="211" t="str">
        <f>IF('5. Contrasts'!J278="","",'5. Contrasts'!J278)</f>
        <v/>
      </c>
      <c r="K278" s="211" t="str">
        <f>IF('5. Contrasts'!K278="","",'5. Contrasts'!K278)</f>
        <v/>
      </c>
      <c r="L278" s="211" t="str">
        <f>IF('5. Contrasts'!L278="","",'5. Contrasts'!L278)</f>
        <v/>
      </c>
      <c r="M278" s="211" t="str">
        <f>IF('5. Contrasts'!M278="","",'5. Contrasts'!M278)</f>
        <v/>
      </c>
      <c r="N278" s="211" t="str">
        <f>IF('5. Contrasts'!N278="","",'5. Contrasts'!N278)</f>
        <v/>
      </c>
      <c r="O278" s="211" t="str">
        <f>IF('5. Contrasts'!O278="","",'5. Contrasts'!O278)</f>
        <v/>
      </c>
      <c r="P278" s="211" t="str">
        <f>IF('5. Contrasts'!P278="","",'5. Contrasts'!P278)</f>
        <v/>
      </c>
      <c r="Q278" s="211" t="str">
        <f>IF('5. Contrasts'!Q278="","",'5. Contrasts'!Q278)</f>
        <v/>
      </c>
      <c r="R278" s="211" t="str">
        <f>IF('5. Contrasts'!R278="","",'5. Contrasts'!R278)</f>
        <v/>
      </c>
      <c r="S278" s="211" t="str">
        <f>IF('5. Contrasts'!S278="","",'5. Contrasts'!S278)</f>
        <v/>
      </c>
      <c r="T278" s="211" t="str">
        <f>IF('5. Contrasts'!T278="","",'5. Contrasts'!T278)</f>
        <v/>
      </c>
      <c r="U278" s="211" t="str">
        <f>IF('5. Contrasts'!U278="","",'5. Contrasts'!U278)</f>
        <v/>
      </c>
      <c r="V278" s="211" t="str">
        <f>IF('5. Contrasts'!V278="","",'5. Contrasts'!V278)</f>
        <v/>
      </c>
      <c r="W278" s="211" t="str">
        <f>IF('5. Contrasts'!W278="","",'5. Contrasts'!W278)</f>
        <v/>
      </c>
      <c r="X278" s="211" t="str">
        <f>IF('5. Contrasts'!X278="","",'5. Contrasts'!X278)</f>
        <v/>
      </c>
      <c r="Y278" s="211" t="str">
        <f>IF('5. Contrasts'!Y278="","",'5. Contrasts'!Y278)</f>
        <v/>
      </c>
      <c r="Z278" s="585" t="str">
        <f>IF('5. Contrasts'!Z278="","",'5. Contrasts'!Z278)</f>
        <v/>
      </c>
      <c r="AA278" s="377">
        <f t="shared" si="158"/>
        <v>10</v>
      </c>
      <c r="AC278" s="599"/>
      <c r="AD278" s="81"/>
      <c r="AE278" s="345">
        <f t="shared" si="174"/>
        <v>0</v>
      </c>
      <c r="AF278" s="81"/>
      <c r="AG278" s="81"/>
      <c r="AH278" s="81"/>
      <c r="AI278" s="81"/>
      <c r="AJ278" s="81"/>
      <c r="AK278" s="81"/>
      <c r="AL278" s="81"/>
      <c r="AM278" s="81"/>
      <c r="AN278" s="345">
        <f t="shared" si="175"/>
        <v>0</v>
      </c>
      <c r="AO278" s="345">
        <f t="shared" si="159"/>
        <v>0</v>
      </c>
      <c r="AP278" s="619" t="str">
        <f t="shared" si="176"/>
        <v/>
      </c>
      <c r="AQ278" s="400"/>
      <c r="AR278" s="599"/>
      <c r="AS278" s="81"/>
      <c r="AT278" s="345">
        <f t="shared" si="160"/>
        <v>0</v>
      </c>
      <c r="AU278" s="81"/>
      <c r="AV278" s="81"/>
      <c r="AW278" s="81"/>
      <c r="AX278" s="81"/>
      <c r="AY278" s="81"/>
      <c r="AZ278" s="81"/>
      <c r="BA278" s="81"/>
      <c r="BB278" s="81"/>
      <c r="BC278" s="345">
        <f t="shared" si="161"/>
        <v>0</v>
      </c>
      <c r="BD278" s="345">
        <f t="shared" si="162"/>
        <v>0</v>
      </c>
      <c r="BE278" s="619" t="str">
        <f t="shared" si="163"/>
        <v/>
      </c>
      <c r="BF278" s="400"/>
      <c r="BG278" s="625" t="str">
        <f t="shared" si="177"/>
        <v/>
      </c>
      <c r="BH278" s="346" t="str">
        <f t="shared" si="178"/>
        <v/>
      </c>
      <c r="BI278" s="621"/>
      <c r="BJ278" s="400"/>
      <c r="BK278" s="599"/>
      <c r="BL278" s="81"/>
      <c r="BM278" s="347">
        <f t="shared" si="164"/>
        <v>0</v>
      </c>
      <c r="BN278" s="81"/>
      <c r="BO278" s="81"/>
      <c r="BP278" s="81"/>
      <c r="BQ278" s="81"/>
      <c r="BR278" s="81"/>
      <c r="BS278" s="81"/>
      <c r="BT278" s="81"/>
      <c r="BU278" s="81"/>
      <c r="BV278" s="347">
        <f t="shared" si="165"/>
        <v>0</v>
      </c>
      <c r="BW278" s="347">
        <f t="shared" si="166"/>
        <v>0</v>
      </c>
      <c r="BX278" s="631" t="str">
        <f t="shared" si="167"/>
        <v/>
      </c>
      <c r="BY278" s="400"/>
      <c r="BZ278" s="599"/>
      <c r="CA278" s="81"/>
      <c r="CB278" s="347">
        <f t="shared" si="168"/>
        <v>0</v>
      </c>
      <c r="CC278" s="81"/>
      <c r="CD278" s="81"/>
      <c r="CE278" s="81"/>
      <c r="CF278" s="81"/>
      <c r="CG278" s="81"/>
      <c r="CH278" s="81"/>
      <c r="CI278" s="81"/>
      <c r="CJ278" s="81"/>
      <c r="CK278" s="347">
        <f t="shared" si="169"/>
        <v>0</v>
      </c>
      <c r="CL278" s="347">
        <f t="shared" si="170"/>
        <v>0</v>
      </c>
      <c r="CM278" s="631" t="str">
        <f t="shared" si="171"/>
        <v/>
      </c>
      <c r="CN278" s="400"/>
      <c r="CO278" s="634" t="str">
        <f t="shared" si="172"/>
        <v/>
      </c>
      <c r="CP278" s="631" t="str">
        <f t="shared" si="173"/>
        <v/>
      </c>
    </row>
    <row r="279" spans="1:94" s="378" customFormat="1" ht="12.75" hidden="1" customHeight="1" x14ac:dyDescent="0.2">
      <c r="A279" s="547" t="str">
        <f>IF('5. Contrasts'!A279="","",'5. Contrasts'!A279)</f>
        <v/>
      </c>
      <c r="B279" s="211" t="str">
        <f>IF('5. Contrasts'!B279="","",'5. Contrasts'!B279)</f>
        <v/>
      </c>
      <c r="C279" s="211" t="str">
        <f>IF('5. Contrasts'!C279="","",'5. Contrasts'!C279)</f>
        <v/>
      </c>
      <c r="D279" s="91" t="str">
        <f>IF('5. Contrasts'!D279="","",'5. Contrasts'!D279)</f>
        <v/>
      </c>
      <c r="E279" s="212" t="str">
        <f>IF('5. Contrasts'!E279="","",'5. Contrasts'!E279)</f>
        <v>vs.</v>
      </c>
      <c r="F279" s="211" t="str">
        <f>IF('5. Contrasts'!F279="","",'5. Contrasts'!F279)</f>
        <v/>
      </c>
      <c r="G279" s="93" t="str">
        <f>IF('5. Contrasts'!G279="","",'5. Contrasts'!G279)</f>
        <v/>
      </c>
      <c r="H279" s="399" t="str">
        <f>IF('5. Contrasts'!H279="","",'5. Contrasts'!H279)</f>
        <v/>
      </c>
      <c r="I279" s="211" t="str">
        <f>IF('5. Contrasts'!I279="","",'5. Contrasts'!I279)</f>
        <v/>
      </c>
      <c r="J279" s="211" t="str">
        <f>IF('5. Contrasts'!J279="","",'5. Contrasts'!J279)</f>
        <v/>
      </c>
      <c r="K279" s="211" t="str">
        <f>IF('5. Contrasts'!K279="","",'5. Contrasts'!K279)</f>
        <v/>
      </c>
      <c r="L279" s="211" t="str">
        <f>IF('5. Contrasts'!L279="","",'5. Contrasts'!L279)</f>
        <v/>
      </c>
      <c r="M279" s="211" t="str">
        <f>IF('5. Contrasts'!M279="","",'5. Contrasts'!M279)</f>
        <v/>
      </c>
      <c r="N279" s="211" t="str">
        <f>IF('5. Contrasts'!N279="","",'5. Contrasts'!N279)</f>
        <v/>
      </c>
      <c r="O279" s="211" t="str">
        <f>IF('5. Contrasts'!O279="","",'5. Contrasts'!O279)</f>
        <v/>
      </c>
      <c r="P279" s="211" t="str">
        <f>IF('5. Contrasts'!P279="","",'5. Contrasts'!P279)</f>
        <v/>
      </c>
      <c r="Q279" s="211" t="str">
        <f>IF('5. Contrasts'!Q279="","",'5. Contrasts'!Q279)</f>
        <v/>
      </c>
      <c r="R279" s="211" t="str">
        <f>IF('5. Contrasts'!R279="","",'5. Contrasts'!R279)</f>
        <v/>
      </c>
      <c r="S279" s="211" t="str">
        <f>IF('5. Contrasts'!S279="","",'5. Contrasts'!S279)</f>
        <v/>
      </c>
      <c r="T279" s="211" t="str">
        <f>IF('5. Contrasts'!T279="","",'5. Contrasts'!T279)</f>
        <v/>
      </c>
      <c r="U279" s="211" t="str">
        <f>IF('5. Contrasts'!U279="","",'5. Contrasts'!U279)</f>
        <v/>
      </c>
      <c r="V279" s="211" t="str">
        <f>IF('5. Contrasts'!V279="","",'5. Contrasts'!V279)</f>
        <v/>
      </c>
      <c r="W279" s="211" t="str">
        <f>IF('5. Contrasts'!W279="","",'5. Contrasts'!W279)</f>
        <v/>
      </c>
      <c r="X279" s="211" t="str">
        <f>IF('5. Contrasts'!X279="","",'5. Contrasts'!X279)</f>
        <v/>
      </c>
      <c r="Y279" s="211" t="str">
        <f>IF('5. Contrasts'!Y279="","",'5. Contrasts'!Y279)</f>
        <v/>
      </c>
      <c r="Z279" s="585" t="str">
        <f>IF('5. Contrasts'!Z279="","",'5. Contrasts'!Z279)</f>
        <v/>
      </c>
      <c r="AA279" s="377">
        <f t="shared" si="158"/>
        <v>10</v>
      </c>
      <c r="AC279" s="599"/>
      <c r="AD279" s="81"/>
      <c r="AE279" s="345">
        <f t="shared" si="174"/>
        <v>0</v>
      </c>
      <c r="AF279" s="81"/>
      <c r="AG279" s="81"/>
      <c r="AH279" s="81"/>
      <c r="AI279" s="81"/>
      <c r="AJ279" s="81"/>
      <c r="AK279" s="81"/>
      <c r="AL279" s="81"/>
      <c r="AM279" s="81"/>
      <c r="AN279" s="345">
        <f t="shared" si="175"/>
        <v>0</v>
      </c>
      <c r="AO279" s="345">
        <f t="shared" si="159"/>
        <v>0</v>
      </c>
      <c r="AP279" s="619" t="str">
        <f t="shared" si="176"/>
        <v/>
      </c>
      <c r="AQ279" s="400"/>
      <c r="AR279" s="599"/>
      <c r="AS279" s="81"/>
      <c r="AT279" s="345">
        <f t="shared" si="160"/>
        <v>0</v>
      </c>
      <c r="AU279" s="81"/>
      <c r="AV279" s="81"/>
      <c r="AW279" s="81"/>
      <c r="AX279" s="81"/>
      <c r="AY279" s="81"/>
      <c r="AZ279" s="81"/>
      <c r="BA279" s="81"/>
      <c r="BB279" s="81"/>
      <c r="BC279" s="345">
        <f t="shared" si="161"/>
        <v>0</v>
      </c>
      <c r="BD279" s="345">
        <f t="shared" si="162"/>
        <v>0</v>
      </c>
      <c r="BE279" s="619" t="str">
        <f t="shared" si="163"/>
        <v/>
      </c>
      <c r="BF279" s="400"/>
      <c r="BG279" s="625" t="str">
        <f t="shared" si="177"/>
        <v/>
      </c>
      <c r="BH279" s="346" t="str">
        <f t="shared" si="178"/>
        <v/>
      </c>
      <c r="BI279" s="621"/>
      <c r="BJ279" s="400"/>
      <c r="BK279" s="599"/>
      <c r="BL279" s="81"/>
      <c r="BM279" s="347">
        <f t="shared" si="164"/>
        <v>0</v>
      </c>
      <c r="BN279" s="81"/>
      <c r="BO279" s="81"/>
      <c r="BP279" s="81"/>
      <c r="BQ279" s="81"/>
      <c r="BR279" s="81"/>
      <c r="BS279" s="81"/>
      <c r="BT279" s="81"/>
      <c r="BU279" s="81"/>
      <c r="BV279" s="347">
        <f t="shared" si="165"/>
        <v>0</v>
      </c>
      <c r="BW279" s="347">
        <f t="shared" si="166"/>
        <v>0</v>
      </c>
      <c r="BX279" s="631" t="str">
        <f t="shared" si="167"/>
        <v/>
      </c>
      <c r="BY279" s="400"/>
      <c r="BZ279" s="599"/>
      <c r="CA279" s="81"/>
      <c r="CB279" s="347">
        <f t="shared" si="168"/>
        <v>0</v>
      </c>
      <c r="CC279" s="81"/>
      <c r="CD279" s="81"/>
      <c r="CE279" s="81"/>
      <c r="CF279" s="81"/>
      <c r="CG279" s="81"/>
      <c r="CH279" s="81"/>
      <c r="CI279" s="81"/>
      <c r="CJ279" s="81"/>
      <c r="CK279" s="347">
        <f t="shared" si="169"/>
        <v>0</v>
      </c>
      <c r="CL279" s="347">
        <f t="shared" si="170"/>
        <v>0</v>
      </c>
      <c r="CM279" s="631" t="str">
        <f t="shared" si="171"/>
        <v/>
      </c>
      <c r="CN279" s="400"/>
      <c r="CO279" s="634" t="str">
        <f t="shared" si="172"/>
        <v/>
      </c>
      <c r="CP279" s="631" t="str">
        <f t="shared" si="173"/>
        <v/>
      </c>
    </row>
    <row r="280" spans="1:94" s="378" customFormat="1" ht="12.75" hidden="1" customHeight="1" x14ac:dyDescent="0.2">
      <c r="A280" s="547" t="str">
        <f>IF('5. Contrasts'!A280="","",'5. Contrasts'!A280)</f>
        <v/>
      </c>
      <c r="B280" s="211" t="str">
        <f>IF('5. Contrasts'!B280="","",'5. Contrasts'!B280)</f>
        <v/>
      </c>
      <c r="C280" s="211" t="str">
        <f>IF('5. Contrasts'!C280="","",'5. Contrasts'!C280)</f>
        <v/>
      </c>
      <c r="D280" s="91" t="str">
        <f>IF('5. Contrasts'!D280="","",'5. Contrasts'!D280)</f>
        <v/>
      </c>
      <c r="E280" s="212" t="str">
        <f>IF('5. Contrasts'!E280="","",'5. Contrasts'!E280)</f>
        <v>vs.</v>
      </c>
      <c r="F280" s="211" t="str">
        <f>IF('5. Contrasts'!F280="","",'5. Contrasts'!F280)</f>
        <v/>
      </c>
      <c r="G280" s="93" t="str">
        <f>IF('5. Contrasts'!G280="","",'5. Contrasts'!G280)</f>
        <v/>
      </c>
      <c r="H280" s="399" t="str">
        <f>IF('5. Contrasts'!H280="","",'5. Contrasts'!H280)</f>
        <v/>
      </c>
      <c r="I280" s="211" t="str">
        <f>IF('5. Contrasts'!I280="","",'5. Contrasts'!I280)</f>
        <v/>
      </c>
      <c r="J280" s="211" t="str">
        <f>IF('5. Contrasts'!J280="","",'5. Contrasts'!J280)</f>
        <v/>
      </c>
      <c r="K280" s="211" t="str">
        <f>IF('5. Contrasts'!K280="","",'5. Contrasts'!K280)</f>
        <v/>
      </c>
      <c r="L280" s="211" t="str">
        <f>IF('5. Contrasts'!L280="","",'5. Contrasts'!L280)</f>
        <v/>
      </c>
      <c r="M280" s="211" t="str">
        <f>IF('5. Contrasts'!M280="","",'5. Contrasts'!M280)</f>
        <v/>
      </c>
      <c r="N280" s="211" t="str">
        <f>IF('5. Contrasts'!N280="","",'5. Contrasts'!N280)</f>
        <v/>
      </c>
      <c r="O280" s="211" t="str">
        <f>IF('5. Contrasts'!O280="","",'5. Contrasts'!O280)</f>
        <v/>
      </c>
      <c r="P280" s="211" t="str">
        <f>IF('5. Contrasts'!P280="","",'5. Contrasts'!P280)</f>
        <v/>
      </c>
      <c r="Q280" s="211" t="str">
        <f>IF('5. Contrasts'!Q280="","",'5. Contrasts'!Q280)</f>
        <v/>
      </c>
      <c r="R280" s="211" t="str">
        <f>IF('5. Contrasts'!R280="","",'5. Contrasts'!R280)</f>
        <v/>
      </c>
      <c r="S280" s="211" t="str">
        <f>IF('5. Contrasts'!S280="","",'5. Contrasts'!S280)</f>
        <v/>
      </c>
      <c r="T280" s="211" t="str">
        <f>IF('5. Contrasts'!T280="","",'5. Contrasts'!T280)</f>
        <v/>
      </c>
      <c r="U280" s="211" t="str">
        <f>IF('5. Contrasts'!U280="","",'5. Contrasts'!U280)</f>
        <v/>
      </c>
      <c r="V280" s="211" t="str">
        <f>IF('5. Contrasts'!V280="","",'5. Contrasts'!V280)</f>
        <v/>
      </c>
      <c r="W280" s="211" t="str">
        <f>IF('5. Contrasts'!W280="","",'5. Contrasts'!W280)</f>
        <v/>
      </c>
      <c r="X280" s="211" t="str">
        <f>IF('5. Contrasts'!X280="","",'5. Contrasts'!X280)</f>
        <v/>
      </c>
      <c r="Y280" s="211" t="str">
        <f>IF('5. Contrasts'!Y280="","",'5. Contrasts'!Y280)</f>
        <v/>
      </c>
      <c r="Z280" s="585" t="str">
        <f>IF('5. Contrasts'!Z280="","",'5. Contrasts'!Z280)</f>
        <v/>
      </c>
      <c r="AA280" s="377">
        <f t="shared" si="158"/>
        <v>10</v>
      </c>
      <c r="AC280" s="599"/>
      <c r="AD280" s="81"/>
      <c r="AE280" s="345">
        <f t="shared" si="174"/>
        <v>0</v>
      </c>
      <c r="AF280" s="81"/>
      <c r="AG280" s="81"/>
      <c r="AH280" s="81"/>
      <c r="AI280" s="81"/>
      <c r="AJ280" s="81"/>
      <c r="AK280" s="81"/>
      <c r="AL280" s="81"/>
      <c r="AM280" s="81"/>
      <c r="AN280" s="345">
        <f t="shared" si="175"/>
        <v>0</v>
      </c>
      <c r="AO280" s="345">
        <f t="shared" si="159"/>
        <v>0</v>
      </c>
      <c r="AP280" s="619" t="str">
        <f t="shared" si="176"/>
        <v/>
      </c>
      <c r="AQ280" s="400"/>
      <c r="AR280" s="599"/>
      <c r="AS280" s="81"/>
      <c r="AT280" s="345">
        <f t="shared" si="160"/>
        <v>0</v>
      </c>
      <c r="AU280" s="81"/>
      <c r="AV280" s="81"/>
      <c r="AW280" s="81"/>
      <c r="AX280" s="81"/>
      <c r="AY280" s="81"/>
      <c r="AZ280" s="81"/>
      <c r="BA280" s="81"/>
      <c r="BB280" s="81"/>
      <c r="BC280" s="345">
        <f t="shared" si="161"/>
        <v>0</v>
      </c>
      <c r="BD280" s="345">
        <f t="shared" si="162"/>
        <v>0</v>
      </c>
      <c r="BE280" s="619" t="str">
        <f t="shared" si="163"/>
        <v/>
      </c>
      <c r="BF280" s="400"/>
      <c r="BG280" s="625" t="str">
        <f t="shared" si="177"/>
        <v/>
      </c>
      <c r="BH280" s="346" t="str">
        <f t="shared" si="178"/>
        <v/>
      </c>
      <c r="BI280" s="621"/>
      <c r="BJ280" s="400"/>
      <c r="BK280" s="599"/>
      <c r="BL280" s="81"/>
      <c r="BM280" s="347">
        <f t="shared" si="164"/>
        <v>0</v>
      </c>
      <c r="BN280" s="81"/>
      <c r="BO280" s="81"/>
      <c r="BP280" s="81"/>
      <c r="BQ280" s="81"/>
      <c r="BR280" s="81"/>
      <c r="BS280" s="81"/>
      <c r="BT280" s="81"/>
      <c r="BU280" s="81"/>
      <c r="BV280" s="347">
        <f t="shared" si="165"/>
        <v>0</v>
      </c>
      <c r="BW280" s="347">
        <f t="shared" si="166"/>
        <v>0</v>
      </c>
      <c r="BX280" s="631" t="str">
        <f t="shared" si="167"/>
        <v/>
      </c>
      <c r="BY280" s="400"/>
      <c r="BZ280" s="599"/>
      <c r="CA280" s="81"/>
      <c r="CB280" s="347">
        <f t="shared" si="168"/>
        <v>0</v>
      </c>
      <c r="CC280" s="81"/>
      <c r="CD280" s="81"/>
      <c r="CE280" s="81"/>
      <c r="CF280" s="81"/>
      <c r="CG280" s="81"/>
      <c r="CH280" s="81"/>
      <c r="CI280" s="81"/>
      <c r="CJ280" s="81"/>
      <c r="CK280" s="347">
        <f t="shared" si="169"/>
        <v>0</v>
      </c>
      <c r="CL280" s="347">
        <f t="shared" si="170"/>
        <v>0</v>
      </c>
      <c r="CM280" s="631" t="str">
        <f t="shared" si="171"/>
        <v/>
      </c>
      <c r="CN280" s="400"/>
      <c r="CO280" s="634" t="str">
        <f t="shared" si="172"/>
        <v/>
      </c>
      <c r="CP280" s="631" t="str">
        <f t="shared" si="173"/>
        <v/>
      </c>
    </row>
    <row r="281" spans="1:94" s="378" customFormat="1" ht="12.75" hidden="1" customHeight="1" x14ac:dyDescent="0.2">
      <c r="A281" s="547" t="str">
        <f>IF('5. Contrasts'!A281="","",'5. Contrasts'!A281)</f>
        <v/>
      </c>
      <c r="B281" s="211" t="str">
        <f>IF('5. Contrasts'!B281="","",'5. Contrasts'!B281)</f>
        <v/>
      </c>
      <c r="C281" s="211" t="str">
        <f>IF('5. Contrasts'!C281="","",'5. Contrasts'!C281)</f>
        <v/>
      </c>
      <c r="D281" s="91" t="str">
        <f>IF('5. Contrasts'!D281="","",'5. Contrasts'!D281)</f>
        <v/>
      </c>
      <c r="E281" s="212" t="str">
        <f>IF('5. Contrasts'!E281="","",'5. Contrasts'!E281)</f>
        <v>vs.</v>
      </c>
      <c r="F281" s="211" t="str">
        <f>IF('5. Contrasts'!F281="","",'5. Contrasts'!F281)</f>
        <v/>
      </c>
      <c r="G281" s="93" t="str">
        <f>IF('5. Contrasts'!G281="","",'5. Contrasts'!G281)</f>
        <v/>
      </c>
      <c r="H281" s="399" t="str">
        <f>IF('5. Contrasts'!H281="","",'5. Contrasts'!H281)</f>
        <v/>
      </c>
      <c r="I281" s="211" t="str">
        <f>IF('5. Contrasts'!I281="","",'5. Contrasts'!I281)</f>
        <v/>
      </c>
      <c r="J281" s="211" t="str">
        <f>IF('5. Contrasts'!J281="","",'5. Contrasts'!J281)</f>
        <v/>
      </c>
      <c r="K281" s="211" t="str">
        <f>IF('5. Contrasts'!K281="","",'5. Contrasts'!K281)</f>
        <v/>
      </c>
      <c r="L281" s="211" t="str">
        <f>IF('5. Contrasts'!L281="","",'5. Contrasts'!L281)</f>
        <v/>
      </c>
      <c r="M281" s="211" t="str">
        <f>IF('5. Contrasts'!M281="","",'5. Contrasts'!M281)</f>
        <v/>
      </c>
      <c r="N281" s="211" t="str">
        <f>IF('5. Contrasts'!N281="","",'5. Contrasts'!N281)</f>
        <v/>
      </c>
      <c r="O281" s="211" t="str">
        <f>IF('5. Contrasts'!O281="","",'5. Contrasts'!O281)</f>
        <v/>
      </c>
      <c r="P281" s="211" t="str">
        <f>IF('5. Contrasts'!P281="","",'5. Contrasts'!P281)</f>
        <v/>
      </c>
      <c r="Q281" s="211" t="str">
        <f>IF('5. Contrasts'!Q281="","",'5. Contrasts'!Q281)</f>
        <v/>
      </c>
      <c r="R281" s="211" t="str">
        <f>IF('5. Contrasts'!R281="","",'5. Contrasts'!R281)</f>
        <v/>
      </c>
      <c r="S281" s="211" t="str">
        <f>IF('5. Contrasts'!S281="","",'5. Contrasts'!S281)</f>
        <v/>
      </c>
      <c r="T281" s="211" t="str">
        <f>IF('5. Contrasts'!T281="","",'5. Contrasts'!T281)</f>
        <v/>
      </c>
      <c r="U281" s="211" t="str">
        <f>IF('5. Contrasts'!U281="","",'5. Contrasts'!U281)</f>
        <v/>
      </c>
      <c r="V281" s="211" t="str">
        <f>IF('5. Contrasts'!V281="","",'5. Contrasts'!V281)</f>
        <v/>
      </c>
      <c r="W281" s="211" t="str">
        <f>IF('5. Contrasts'!W281="","",'5. Contrasts'!W281)</f>
        <v/>
      </c>
      <c r="X281" s="211" t="str">
        <f>IF('5. Contrasts'!X281="","",'5. Contrasts'!X281)</f>
        <v/>
      </c>
      <c r="Y281" s="211" t="str">
        <f>IF('5. Contrasts'!Y281="","",'5. Contrasts'!Y281)</f>
        <v/>
      </c>
      <c r="Z281" s="585" t="str">
        <f>IF('5. Contrasts'!Z281="","",'5. Contrasts'!Z281)</f>
        <v/>
      </c>
      <c r="AA281" s="377">
        <f t="shared" si="158"/>
        <v>10</v>
      </c>
      <c r="AC281" s="599"/>
      <c r="AD281" s="81"/>
      <c r="AE281" s="345">
        <f t="shared" si="174"/>
        <v>0</v>
      </c>
      <c r="AF281" s="81"/>
      <c r="AG281" s="81"/>
      <c r="AH281" s="81"/>
      <c r="AI281" s="81"/>
      <c r="AJ281" s="81"/>
      <c r="AK281" s="81"/>
      <c r="AL281" s="81"/>
      <c r="AM281" s="81"/>
      <c r="AN281" s="345">
        <f t="shared" si="175"/>
        <v>0</v>
      </c>
      <c r="AO281" s="345">
        <f t="shared" si="159"/>
        <v>0</v>
      </c>
      <c r="AP281" s="619" t="str">
        <f t="shared" si="176"/>
        <v/>
      </c>
      <c r="AQ281" s="400"/>
      <c r="AR281" s="599"/>
      <c r="AS281" s="81"/>
      <c r="AT281" s="345">
        <f t="shared" si="160"/>
        <v>0</v>
      </c>
      <c r="AU281" s="81"/>
      <c r="AV281" s="81"/>
      <c r="AW281" s="81"/>
      <c r="AX281" s="81"/>
      <c r="AY281" s="81"/>
      <c r="AZ281" s="81"/>
      <c r="BA281" s="81"/>
      <c r="BB281" s="81"/>
      <c r="BC281" s="345">
        <f t="shared" si="161"/>
        <v>0</v>
      </c>
      <c r="BD281" s="345">
        <f t="shared" si="162"/>
        <v>0</v>
      </c>
      <c r="BE281" s="619" t="str">
        <f t="shared" si="163"/>
        <v/>
      </c>
      <c r="BF281" s="400"/>
      <c r="BG281" s="625" t="str">
        <f t="shared" si="177"/>
        <v/>
      </c>
      <c r="BH281" s="346" t="str">
        <f t="shared" si="178"/>
        <v/>
      </c>
      <c r="BI281" s="621"/>
      <c r="BJ281" s="400"/>
      <c r="BK281" s="599"/>
      <c r="BL281" s="81"/>
      <c r="BM281" s="347">
        <f t="shared" si="164"/>
        <v>0</v>
      </c>
      <c r="BN281" s="81"/>
      <c r="BO281" s="81"/>
      <c r="BP281" s="81"/>
      <c r="BQ281" s="81"/>
      <c r="BR281" s="81"/>
      <c r="BS281" s="81"/>
      <c r="BT281" s="81"/>
      <c r="BU281" s="81"/>
      <c r="BV281" s="347">
        <f t="shared" si="165"/>
        <v>0</v>
      </c>
      <c r="BW281" s="347">
        <f t="shared" si="166"/>
        <v>0</v>
      </c>
      <c r="BX281" s="631" t="str">
        <f t="shared" si="167"/>
        <v/>
      </c>
      <c r="BY281" s="400"/>
      <c r="BZ281" s="599"/>
      <c r="CA281" s="81"/>
      <c r="CB281" s="347">
        <f t="shared" si="168"/>
        <v>0</v>
      </c>
      <c r="CC281" s="81"/>
      <c r="CD281" s="81"/>
      <c r="CE281" s="81"/>
      <c r="CF281" s="81"/>
      <c r="CG281" s="81"/>
      <c r="CH281" s="81"/>
      <c r="CI281" s="81"/>
      <c r="CJ281" s="81"/>
      <c r="CK281" s="347">
        <f t="shared" si="169"/>
        <v>0</v>
      </c>
      <c r="CL281" s="347">
        <f t="shared" si="170"/>
        <v>0</v>
      </c>
      <c r="CM281" s="631" t="str">
        <f t="shared" si="171"/>
        <v/>
      </c>
      <c r="CN281" s="400"/>
      <c r="CO281" s="634" t="str">
        <f t="shared" si="172"/>
        <v/>
      </c>
      <c r="CP281" s="631" t="str">
        <f t="shared" si="173"/>
        <v/>
      </c>
    </row>
    <row r="282" spans="1:94" s="382" customFormat="1" ht="12.75" customHeight="1" x14ac:dyDescent="0.2">
      <c r="A282" s="549" t="str">
        <f>IF('5. Contrasts'!A282="","",'5. Contrasts'!A282)</f>
        <v xml:space="preserve">Note: There are additional rows available for use if you highlight this row and the one above it and choose "Unhide" in the "View" menu. </v>
      </c>
      <c r="B282" s="213"/>
      <c r="C282" s="218"/>
      <c r="D282" s="218"/>
      <c r="E282" s="219"/>
      <c r="F282" s="218"/>
      <c r="G282" s="218"/>
      <c r="H282" s="218"/>
      <c r="I282" s="218"/>
      <c r="J282" s="218"/>
      <c r="K282" s="218"/>
      <c r="L282" s="218"/>
      <c r="M282" s="218"/>
      <c r="N282" s="218"/>
      <c r="O282" s="218"/>
      <c r="P282" s="218"/>
      <c r="Q282" s="218"/>
      <c r="R282" s="218"/>
      <c r="S282" s="218"/>
      <c r="T282" s="218"/>
      <c r="U282" s="218"/>
      <c r="V282" s="218"/>
      <c r="W282" s="218"/>
      <c r="X282" s="218"/>
      <c r="Y282" s="218"/>
      <c r="Z282" s="586" t="str">
        <f>IF('5. Contrasts'!Z282="","",'5. Contrasts'!Z282)</f>
        <v/>
      </c>
      <c r="AA282" s="381"/>
      <c r="AC282" s="601"/>
      <c r="AD282" s="247"/>
      <c r="AE282" s="247"/>
      <c r="AF282" s="247"/>
      <c r="AG282" s="247"/>
      <c r="AH282" s="247"/>
      <c r="AI282" s="247"/>
      <c r="AJ282" s="247"/>
      <c r="AK282" s="247"/>
      <c r="AL282" s="247"/>
      <c r="AM282" s="247"/>
      <c r="AN282" s="216"/>
      <c r="AO282" s="216"/>
      <c r="AP282" s="621"/>
      <c r="AQ282" s="401"/>
      <c r="AR282" s="601"/>
      <c r="AS282" s="247"/>
      <c r="AT282" s="247"/>
      <c r="AU282" s="247"/>
      <c r="AV282" s="247"/>
      <c r="AW282" s="247"/>
      <c r="AX282" s="247"/>
      <c r="AY282" s="247"/>
      <c r="AZ282" s="247"/>
      <c r="BA282" s="247"/>
      <c r="BB282" s="247"/>
      <c r="BC282" s="247"/>
      <c r="BD282" s="247"/>
      <c r="BE282" s="621"/>
      <c r="BF282" s="401"/>
      <c r="BG282" s="627"/>
      <c r="BH282" s="342"/>
      <c r="BI282" s="621"/>
      <c r="BJ282" s="401"/>
      <c r="BK282" s="601"/>
      <c r="BL282" s="247"/>
      <c r="BM282" s="216"/>
      <c r="BN282" s="247"/>
      <c r="BO282" s="247"/>
      <c r="BP282" s="247"/>
      <c r="BQ282" s="247"/>
      <c r="BR282" s="247"/>
      <c r="BS282" s="247"/>
      <c r="BT282" s="247"/>
      <c r="BU282" s="247"/>
      <c r="BV282" s="216"/>
      <c r="BW282" s="216"/>
      <c r="BX282" s="621"/>
      <c r="BY282" s="401"/>
      <c r="BZ282" s="601"/>
      <c r="CA282" s="247"/>
      <c r="CB282" s="216"/>
      <c r="CC282" s="247"/>
      <c r="CD282" s="247"/>
      <c r="CE282" s="247"/>
      <c r="CF282" s="247"/>
      <c r="CG282" s="247"/>
      <c r="CH282" s="247"/>
      <c r="CI282" s="247"/>
      <c r="CJ282" s="247"/>
      <c r="CK282" s="216"/>
      <c r="CL282" s="216"/>
      <c r="CM282" s="621"/>
      <c r="CN282" s="401"/>
      <c r="CO282" s="627"/>
      <c r="CP282" s="621"/>
    </row>
    <row r="283" spans="1:94" s="385" customFormat="1" ht="14.25" customHeight="1" x14ac:dyDescent="0.2">
      <c r="A283" s="543" t="str">
        <f>IF('5. Contrasts'!A283="","",'5. Contrasts'!A283)</f>
        <v/>
      </c>
      <c r="B283" s="214"/>
      <c r="C283" s="214"/>
      <c r="D283" s="214"/>
      <c r="E283" s="397"/>
      <c r="F283" s="215"/>
      <c r="G283" s="215"/>
      <c r="H283" s="215"/>
      <c r="I283" s="215"/>
      <c r="J283" s="215"/>
      <c r="K283" s="215"/>
      <c r="L283" s="215"/>
      <c r="M283" s="215"/>
      <c r="N283" s="215"/>
      <c r="O283" s="215"/>
      <c r="P283" s="215"/>
      <c r="Q283" s="215"/>
      <c r="R283" s="215"/>
      <c r="S283" s="215"/>
      <c r="T283" s="215"/>
      <c r="U283" s="215"/>
      <c r="V283" s="215"/>
      <c r="W283" s="215"/>
      <c r="X283" s="215"/>
      <c r="Y283" s="215"/>
      <c r="Z283" s="587"/>
      <c r="AA283" s="384"/>
      <c r="AC283" s="603"/>
      <c r="AD283" s="248"/>
      <c r="AE283" s="248"/>
      <c r="AF283" s="248"/>
      <c r="AG283" s="248"/>
      <c r="AH283" s="248"/>
      <c r="AI283" s="248"/>
      <c r="AJ283" s="248"/>
      <c r="AK283" s="248"/>
      <c r="AL283" s="248"/>
      <c r="AM283" s="248"/>
      <c r="AN283" s="248"/>
      <c r="AO283" s="248"/>
      <c r="AP283" s="622"/>
      <c r="AQ283" s="400"/>
      <c r="AR283" s="603"/>
      <c r="AS283" s="248"/>
      <c r="AT283" s="248"/>
      <c r="AU283" s="248"/>
      <c r="AV283" s="248"/>
      <c r="AW283" s="248"/>
      <c r="AX283" s="248"/>
      <c r="AY283" s="248"/>
      <c r="AZ283" s="248"/>
      <c r="BA283" s="248"/>
      <c r="BB283" s="248"/>
      <c r="BC283" s="248"/>
      <c r="BD283" s="248"/>
      <c r="BE283" s="622"/>
      <c r="BF283" s="400"/>
      <c r="BG283" s="628"/>
      <c r="BH283" s="341"/>
      <c r="BI283" s="622"/>
      <c r="BJ283" s="402"/>
      <c r="BK283" s="603"/>
      <c r="BL283" s="248"/>
      <c r="BM283" s="215"/>
      <c r="BN283" s="248"/>
      <c r="BO283" s="248"/>
      <c r="BP283" s="248"/>
      <c r="BQ283" s="248"/>
      <c r="BR283" s="248"/>
      <c r="BS283" s="248"/>
      <c r="BT283" s="248"/>
      <c r="BU283" s="248"/>
      <c r="BV283" s="215"/>
      <c r="BW283" s="215"/>
      <c r="BX283" s="622"/>
      <c r="BY283" s="402"/>
      <c r="BZ283" s="603"/>
      <c r="CA283" s="248"/>
      <c r="CB283" s="215"/>
      <c r="CC283" s="248"/>
      <c r="CD283" s="248"/>
      <c r="CE283" s="248"/>
      <c r="CF283" s="248"/>
      <c r="CG283" s="248"/>
      <c r="CH283" s="248"/>
      <c r="CI283" s="248"/>
      <c r="CJ283" s="248"/>
      <c r="CK283" s="215"/>
      <c r="CL283" s="215"/>
      <c r="CM283" s="622"/>
      <c r="CN283" s="402"/>
      <c r="CO283" s="628"/>
      <c r="CP283" s="622"/>
    </row>
    <row r="284" spans="1:94" s="378" customFormat="1" ht="12.75" customHeight="1" x14ac:dyDescent="0.2">
      <c r="A284" s="547" t="str">
        <f>IF('5. Contrasts'!A284="","",'5. Contrasts'!A284)</f>
        <v/>
      </c>
      <c r="B284" s="211" t="str">
        <f>IF('5. Contrasts'!B284="","",'5. Contrasts'!B284)</f>
        <v/>
      </c>
      <c r="C284" s="211" t="str">
        <f>IF('5. Contrasts'!C284="","",'5. Contrasts'!C284)</f>
        <v/>
      </c>
      <c r="D284" s="91" t="str">
        <f>IF('5. Contrasts'!D284="","",'5. Contrasts'!D284)</f>
        <v/>
      </c>
      <c r="E284" s="212" t="str">
        <f>IF('5. Contrasts'!E284="","",'5. Contrasts'!E284)</f>
        <v>vs.</v>
      </c>
      <c r="F284" s="211" t="str">
        <f>IF('5. Contrasts'!F284="","",'5. Contrasts'!F284)</f>
        <v/>
      </c>
      <c r="G284" s="93" t="str">
        <f>IF('5. Contrasts'!G284="","",'5. Contrasts'!G284)</f>
        <v/>
      </c>
      <c r="H284" s="398" t="str">
        <f>IF('5. Contrasts'!H284="","",'5. Contrasts'!H284)</f>
        <v/>
      </c>
      <c r="I284" s="216" t="str">
        <f>IF('5. Contrasts'!I284="","",'5. Contrasts'!I284)</f>
        <v/>
      </c>
      <c r="J284" s="216" t="str">
        <f>IF('5. Contrasts'!J284="","",'5. Contrasts'!J284)</f>
        <v/>
      </c>
      <c r="K284" s="216" t="str">
        <f>IF('5. Contrasts'!K284="","",'5. Contrasts'!K284)</f>
        <v/>
      </c>
      <c r="L284" s="216" t="str">
        <f>IF('5. Contrasts'!L284="","",'5. Contrasts'!L284)</f>
        <v/>
      </c>
      <c r="M284" s="216" t="str">
        <f>IF('5. Contrasts'!M284="","",'5. Contrasts'!M284)</f>
        <v/>
      </c>
      <c r="N284" s="216" t="str">
        <f>IF('5. Contrasts'!N284="","",'5. Contrasts'!N284)</f>
        <v/>
      </c>
      <c r="O284" s="216" t="str">
        <f>IF('5. Contrasts'!O284="","",'5. Contrasts'!O284)</f>
        <v/>
      </c>
      <c r="P284" s="216" t="str">
        <f>IF('5. Contrasts'!P284="","",'5. Contrasts'!P284)</f>
        <v/>
      </c>
      <c r="Q284" s="216" t="str">
        <f>IF('5. Contrasts'!Q284="","",'5. Contrasts'!Q284)</f>
        <v/>
      </c>
      <c r="R284" s="216" t="str">
        <f>IF('5. Contrasts'!R284="","",'5. Contrasts'!R284)</f>
        <v/>
      </c>
      <c r="S284" s="216" t="str">
        <f>IF('5. Contrasts'!S284="","",'5. Contrasts'!S284)</f>
        <v/>
      </c>
      <c r="T284" s="216" t="str">
        <f>IF('5. Contrasts'!T284="","",'5. Contrasts'!T284)</f>
        <v/>
      </c>
      <c r="U284" s="216" t="str">
        <f>IF('5. Contrasts'!U284="","",'5. Contrasts'!U284)</f>
        <v/>
      </c>
      <c r="V284" s="216" t="str">
        <f>IF('5. Contrasts'!V284="","",'5. Contrasts'!V284)</f>
        <v/>
      </c>
      <c r="W284" s="211" t="str">
        <f>IF('5. Contrasts'!W284="","",'5. Contrasts'!W284)</f>
        <v/>
      </c>
      <c r="X284" s="211" t="str">
        <f>IF('5. Contrasts'!X284="","",'5. Contrasts'!X284)</f>
        <v/>
      </c>
      <c r="Y284" s="211" t="str">
        <f>IF('5. Contrasts'!Y284="","",'5. Contrasts'!Y284)</f>
        <v/>
      </c>
      <c r="Z284" s="585" t="str">
        <f>IF('5. Contrasts'!Z284="","",'5. Contrasts'!Z284)</f>
        <v/>
      </c>
      <c r="AA284" s="377">
        <f t="shared" si="158"/>
        <v>11</v>
      </c>
      <c r="AC284" s="599"/>
      <c r="AD284" s="81"/>
      <c r="AE284" s="345">
        <f t="shared" si="174"/>
        <v>0</v>
      </c>
      <c r="AF284" s="81"/>
      <c r="AG284" s="81"/>
      <c r="AH284" s="81"/>
      <c r="AI284" s="81"/>
      <c r="AJ284" s="81"/>
      <c r="AK284" s="81"/>
      <c r="AL284" s="81"/>
      <c r="AM284" s="81"/>
      <c r="AN284" s="345">
        <f t="shared" si="175"/>
        <v>0</v>
      </c>
      <c r="AO284" s="345">
        <f t="shared" ref="AO284:AO308" si="179">AE284-AN284</f>
        <v>0</v>
      </c>
      <c r="AP284" s="619" t="str">
        <f t="shared" si="176"/>
        <v/>
      </c>
      <c r="AQ284" s="400"/>
      <c r="AR284" s="599"/>
      <c r="AS284" s="81"/>
      <c r="AT284" s="345">
        <f t="shared" ref="AT284:AT308" si="180">AR284-AS284</f>
        <v>0</v>
      </c>
      <c r="AU284" s="81"/>
      <c r="AV284" s="81"/>
      <c r="AW284" s="81"/>
      <c r="AX284" s="81"/>
      <c r="AY284" s="81"/>
      <c r="AZ284" s="81"/>
      <c r="BA284" s="81"/>
      <c r="BB284" s="81"/>
      <c r="BC284" s="345">
        <f t="shared" ref="BC284:BC308" si="181">SUM(AV284,AX284,AZ284,BB284)</f>
        <v>0</v>
      </c>
      <c r="BD284" s="345">
        <f t="shared" ref="BD284:BD308" si="182">AT284-BC284</f>
        <v>0</v>
      </c>
      <c r="BE284" s="619" t="str">
        <f t="shared" ref="BE284:BE308" si="183">IF(AR284="","",AT284/AR284)</f>
        <v/>
      </c>
      <c r="BF284" s="400"/>
      <c r="BG284" s="625" t="str">
        <f t="shared" si="177"/>
        <v/>
      </c>
      <c r="BH284" s="346" t="str">
        <f t="shared" si="178"/>
        <v/>
      </c>
      <c r="BI284" s="621"/>
      <c r="BJ284" s="400"/>
      <c r="BK284" s="599"/>
      <c r="BL284" s="81"/>
      <c r="BM284" s="347">
        <f t="shared" ref="BM284:BM308" si="184">BK284-BL284</f>
        <v>0</v>
      </c>
      <c r="BN284" s="81"/>
      <c r="BO284" s="81"/>
      <c r="BP284" s="81"/>
      <c r="BQ284" s="81"/>
      <c r="BR284" s="81"/>
      <c r="BS284" s="81"/>
      <c r="BT284" s="81"/>
      <c r="BU284" s="81"/>
      <c r="BV284" s="347">
        <f t="shared" ref="BV284:BV308" si="185">SUM(BO284,BQ284,BS284,BU284)</f>
        <v>0</v>
      </c>
      <c r="BW284" s="347">
        <f t="shared" ref="BW284:BW308" si="186">BM284-BV284</f>
        <v>0</v>
      </c>
      <c r="BX284" s="631" t="str">
        <f t="shared" ref="BX284:BX308" si="187">IF(BK284="","",BM284/BK284)</f>
        <v/>
      </c>
      <c r="BY284" s="400"/>
      <c r="BZ284" s="599"/>
      <c r="CA284" s="81"/>
      <c r="CB284" s="347">
        <f t="shared" ref="CB284:CB308" si="188">BZ284-CA284</f>
        <v>0</v>
      </c>
      <c r="CC284" s="81"/>
      <c r="CD284" s="81"/>
      <c r="CE284" s="81"/>
      <c r="CF284" s="81"/>
      <c r="CG284" s="81"/>
      <c r="CH284" s="81"/>
      <c r="CI284" s="81"/>
      <c r="CJ284" s="81"/>
      <c r="CK284" s="347">
        <f t="shared" ref="CK284:CK308" si="189">SUM(CD284,CF284,CH284,CJ284)</f>
        <v>0</v>
      </c>
      <c r="CL284" s="347">
        <f t="shared" ref="CL284:CL308" si="190">CB284-CK284</f>
        <v>0</v>
      </c>
      <c r="CM284" s="631" t="str">
        <f t="shared" ref="CM284:CM308" si="191">IF(BZ284="","",CB284/BZ284)</f>
        <v/>
      </c>
      <c r="CN284" s="400"/>
      <c r="CO284" s="634" t="str">
        <f t="shared" ref="CO284:CO308" si="192">IF(BK284+BZ284=0,"",(BM284+CB284)/(BK284+BZ284))</f>
        <v/>
      </c>
      <c r="CP284" s="631" t="str">
        <f t="shared" ref="CP284:CP308" si="193">IF(BX284="",IF(CM284="","",ABS(BX284-CM284)),ABS(BX284-CM284))</f>
        <v/>
      </c>
    </row>
    <row r="285" spans="1:94" s="378" customFormat="1" ht="12.75" customHeight="1" x14ac:dyDescent="0.2">
      <c r="A285" s="547" t="str">
        <f>IF('5. Contrasts'!A285="","",'5. Contrasts'!A285)</f>
        <v/>
      </c>
      <c r="B285" s="211" t="str">
        <f>IF('5. Contrasts'!B285="","",'5. Contrasts'!B285)</f>
        <v/>
      </c>
      <c r="C285" s="211" t="str">
        <f>IF('5. Contrasts'!C285="","",'5. Contrasts'!C285)</f>
        <v/>
      </c>
      <c r="D285" s="91" t="str">
        <f>IF('5. Contrasts'!D285="","",'5. Contrasts'!D285)</f>
        <v/>
      </c>
      <c r="E285" s="212" t="str">
        <f>IF('5. Contrasts'!E285="","",'5. Contrasts'!E285)</f>
        <v>vs.</v>
      </c>
      <c r="F285" s="211" t="str">
        <f>IF('5. Contrasts'!F285="","",'5. Contrasts'!F285)</f>
        <v/>
      </c>
      <c r="G285" s="93" t="str">
        <f>IF('5. Contrasts'!G285="","",'5. Contrasts'!G285)</f>
        <v/>
      </c>
      <c r="H285" s="399" t="str">
        <f>IF('5. Contrasts'!H285="","",'5. Contrasts'!H285)</f>
        <v/>
      </c>
      <c r="I285" s="211" t="str">
        <f>IF('5. Contrasts'!I285="","",'5. Contrasts'!I285)</f>
        <v/>
      </c>
      <c r="J285" s="211" t="str">
        <f>IF('5. Contrasts'!J285="","",'5. Contrasts'!J285)</f>
        <v/>
      </c>
      <c r="K285" s="211" t="str">
        <f>IF('5. Contrasts'!K285="","",'5. Contrasts'!K285)</f>
        <v/>
      </c>
      <c r="L285" s="211" t="str">
        <f>IF('5. Contrasts'!L285="","",'5. Contrasts'!L285)</f>
        <v/>
      </c>
      <c r="M285" s="211" t="str">
        <f>IF('5. Contrasts'!M285="","",'5. Contrasts'!M285)</f>
        <v/>
      </c>
      <c r="N285" s="211" t="str">
        <f>IF('5. Contrasts'!N285="","",'5. Contrasts'!N285)</f>
        <v/>
      </c>
      <c r="O285" s="211" t="str">
        <f>IF('5. Contrasts'!O285="","",'5. Contrasts'!O285)</f>
        <v/>
      </c>
      <c r="P285" s="211" t="str">
        <f>IF('5. Contrasts'!P285="","",'5. Contrasts'!P285)</f>
        <v/>
      </c>
      <c r="Q285" s="211" t="str">
        <f>IF('5. Contrasts'!Q285="","",'5. Contrasts'!Q285)</f>
        <v/>
      </c>
      <c r="R285" s="211" t="str">
        <f>IF('5. Contrasts'!R285="","",'5. Contrasts'!R285)</f>
        <v/>
      </c>
      <c r="S285" s="211" t="str">
        <f>IF('5. Contrasts'!S285="","",'5. Contrasts'!S285)</f>
        <v/>
      </c>
      <c r="T285" s="211" t="str">
        <f>IF('5. Contrasts'!T285="","",'5. Contrasts'!T285)</f>
        <v/>
      </c>
      <c r="U285" s="211" t="str">
        <f>IF('5. Contrasts'!U285="","",'5. Contrasts'!U285)</f>
        <v/>
      </c>
      <c r="V285" s="211" t="str">
        <f>IF('5. Contrasts'!V285="","",'5. Contrasts'!V285)</f>
        <v/>
      </c>
      <c r="W285" s="211" t="str">
        <f>IF('5. Contrasts'!W285="","",'5. Contrasts'!W285)</f>
        <v/>
      </c>
      <c r="X285" s="211" t="str">
        <f>IF('5. Contrasts'!X285="","",'5. Contrasts'!X285)</f>
        <v/>
      </c>
      <c r="Y285" s="211" t="str">
        <f>IF('5. Contrasts'!Y285="","",'5. Contrasts'!Y285)</f>
        <v/>
      </c>
      <c r="Z285" s="585" t="str">
        <f>IF('5. Contrasts'!Z285="","",'5. Contrasts'!Z285)</f>
        <v/>
      </c>
      <c r="AA285" s="377">
        <f t="shared" si="158"/>
        <v>11</v>
      </c>
      <c r="AC285" s="599"/>
      <c r="AD285" s="81"/>
      <c r="AE285" s="345">
        <f t="shared" si="174"/>
        <v>0</v>
      </c>
      <c r="AF285" s="81"/>
      <c r="AG285" s="81"/>
      <c r="AH285" s="81"/>
      <c r="AI285" s="81"/>
      <c r="AJ285" s="81"/>
      <c r="AK285" s="81"/>
      <c r="AL285" s="81"/>
      <c r="AM285" s="81"/>
      <c r="AN285" s="345">
        <f t="shared" si="175"/>
        <v>0</v>
      </c>
      <c r="AO285" s="345">
        <f t="shared" si="179"/>
        <v>0</v>
      </c>
      <c r="AP285" s="619" t="str">
        <f t="shared" si="176"/>
        <v/>
      </c>
      <c r="AQ285" s="400"/>
      <c r="AR285" s="599"/>
      <c r="AS285" s="81"/>
      <c r="AT285" s="345">
        <f t="shared" si="180"/>
        <v>0</v>
      </c>
      <c r="AU285" s="81"/>
      <c r="AV285" s="81"/>
      <c r="AW285" s="81"/>
      <c r="AX285" s="81"/>
      <c r="AY285" s="81"/>
      <c r="AZ285" s="81"/>
      <c r="BA285" s="81"/>
      <c r="BB285" s="81"/>
      <c r="BC285" s="345">
        <f t="shared" si="181"/>
        <v>0</v>
      </c>
      <c r="BD285" s="345">
        <f t="shared" si="182"/>
        <v>0</v>
      </c>
      <c r="BE285" s="619" t="str">
        <f t="shared" si="183"/>
        <v/>
      </c>
      <c r="BF285" s="400"/>
      <c r="BG285" s="625" t="str">
        <f t="shared" si="177"/>
        <v/>
      </c>
      <c r="BH285" s="346" t="str">
        <f t="shared" si="178"/>
        <v/>
      </c>
      <c r="BI285" s="621"/>
      <c r="BJ285" s="400"/>
      <c r="BK285" s="599"/>
      <c r="BL285" s="81"/>
      <c r="BM285" s="347">
        <f t="shared" si="184"/>
        <v>0</v>
      </c>
      <c r="BN285" s="81"/>
      <c r="BO285" s="81"/>
      <c r="BP285" s="81"/>
      <c r="BQ285" s="81"/>
      <c r="BR285" s="81"/>
      <c r="BS285" s="81"/>
      <c r="BT285" s="81"/>
      <c r="BU285" s="81"/>
      <c r="BV285" s="347">
        <f t="shared" si="185"/>
        <v>0</v>
      </c>
      <c r="BW285" s="347">
        <f t="shared" si="186"/>
        <v>0</v>
      </c>
      <c r="BX285" s="631" t="str">
        <f t="shared" si="187"/>
        <v/>
      </c>
      <c r="BY285" s="400"/>
      <c r="BZ285" s="599"/>
      <c r="CA285" s="81"/>
      <c r="CB285" s="347">
        <f t="shared" si="188"/>
        <v>0</v>
      </c>
      <c r="CC285" s="81"/>
      <c r="CD285" s="81"/>
      <c r="CE285" s="81"/>
      <c r="CF285" s="81"/>
      <c r="CG285" s="81"/>
      <c r="CH285" s="81"/>
      <c r="CI285" s="81"/>
      <c r="CJ285" s="81"/>
      <c r="CK285" s="347">
        <f t="shared" si="189"/>
        <v>0</v>
      </c>
      <c r="CL285" s="347">
        <f t="shared" si="190"/>
        <v>0</v>
      </c>
      <c r="CM285" s="631" t="str">
        <f t="shared" si="191"/>
        <v/>
      </c>
      <c r="CN285" s="400"/>
      <c r="CO285" s="634" t="str">
        <f t="shared" si="192"/>
        <v/>
      </c>
      <c r="CP285" s="631" t="str">
        <f t="shared" si="193"/>
        <v/>
      </c>
    </row>
    <row r="286" spans="1:94" s="378" customFormat="1" ht="12.75" customHeight="1" x14ac:dyDescent="0.2">
      <c r="A286" s="547" t="str">
        <f>IF('5. Contrasts'!A286="","",'5. Contrasts'!A286)</f>
        <v/>
      </c>
      <c r="B286" s="211" t="str">
        <f>IF('5. Contrasts'!B286="","",'5. Contrasts'!B286)</f>
        <v/>
      </c>
      <c r="C286" s="211" t="str">
        <f>IF('5. Contrasts'!C286="","",'5. Contrasts'!C286)</f>
        <v/>
      </c>
      <c r="D286" s="91" t="str">
        <f>IF('5. Contrasts'!D286="","",'5. Contrasts'!D286)</f>
        <v/>
      </c>
      <c r="E286" s="212" t="str">
        <f>IF('5. Contrasts'!E286="","",'5. Contrasts'!E286)</f>
        <v>vs.</v>
      </c>
      <c r="F286" s="211" t="str">
        <f>IF('5. Contrasts'!F286="","",'5. Contrasts'!F286)</f>
        <v/>
      </c>
      <c r="G286" s="93" t="str">
        <f>IF('5. Contrasts'!G286="","",'5. Contrasts'!G286)</f>
        <v/>
      </c>
      <c r="H286" s="399" t="str">
        <f>IF('5. Contrasts'!H286="","",'5. Contrasts'!H286)</f>
        <v/>
      </c>
      <c r="I286" s="211" t="str">
        <f>IF('5. Contrasts'!I286="","",'5. Contrasts'!I286)</f>
        <v/>
      </c>
      <c r="J286" s="211" t="str">
        <f>IF('5. Contrasts'!J286="","",'5. Contrasts'!J286)</f>
        <v/>
      </c>
      <c r="K286" s="211" t="str">
        <f>IF('5. Contrasts'!K286="","",'5. Contrasts'!K286)</f>
        <v/>
      </c>
      <c r="L286" s="211" t="str">
        <f>IF('5. Contrasts'!L286="","",'5. Contrasts'!L286)</f>
        <v/>
      </c>
      <c r="M286" s="211" t="str">
        <f>IF('5. Contrasts'!M286="","",'5. Contrasts'!M286)</f>
        <v/>
      </c>
      <c r="N286" s="211" t="str">
        <f>IF('5. Contrasts'!N286="","",'5. Contrasts'!N286)</f>
        <v/>
      </c>
      <c r="O286" s="211" t="str">
        <f>IF('5. Contrasts'!O286="","",'5. Contrasts'!O286)</f>
        <v/>
      </c>
      <c r="P286" s="211" t="str">
        <f>IF('5. Contrasts'!P286="","",'5. Contrasts'!P286)</f>
        <v/>
      </c>
      <c r="Q286" s="211" t="str">
        <f>IF('5. Contrasts'!Q286="","",'5. Contrasts'!Q286)</f>
        <v/>
      </c>
      <c r="R286" s="211" t="str">
        <f>IF('5. Contrasts'!R286="","",'5. Contrasts'!R286)</f>
        <v/>
      </c>
      <c r="S286" s="211" t="str">
        <f>IF('5. Contrasts'!S286="","",'5. Contrasts'!S286)</f>
        <v/>
      </c>
      <c r="T286" s="211" t="str">
        <f>IF('5. Contrasts'!T286="","",'5. Contrasts'!T286)</f>
        <v/>
      </c>
      <c r="U286" s="211" t="str">
        <f>IF('5. Contrasts'!U286="","",'5. Contrasts'!U286)</f>
        <v/>
      </c>
      <c r="V286" s="211" t="str">
        <f>IF('5. Contrasts'!V286="","",'5. Contrasts'!V286)</f>
        <v/>
      </c>
      <c r="W286" s="211" t="str">
        <f>IF('5. Contrasts'!W286="","",'5. Contrasts'!W286)</f>
        <v/>
      </c>
      <c r="X286" s="211" t="str">
        <f>IF('5. Contrasts'!X286="","",'5. Contrasts'!X286)</f>
        <v/>
      </c>
      <c r="Y286" s="211" t="str">
        <f>IF('5. Contrasts'!Y286="","",'5. Contrasts'!Y286)</f>
        <v/>
      </c>
      <c r="Z286" s="585" t="str">
        <f>IF('5. Contrasts'!Z286="","",'5. Contrasts'!Z286)</f>
        <v/>
      </c>
      <c r="AA286" s="377">
        <f t="shared" si="158"/>
        <v>11</v>
      </c>
      <c r="AC286" s="599"/>
      <c r="AD286" s="81"/>
      <c r="AE286" s="345">
        <f t="shared" si="174"/>
        <v>0</v>
      </c>
      <c r="AF286" s="81"/>
      <c r="AG286" s="81"/>
      <c r="AH286" s="81"/>
      <c r="AI286" s="81"/>
      <c r="AJ286" s="81"/>
      <c r="AK286" s="81"/>
      <c r="AL286" s="81"/>
      <c r="AM286" s="81"/>
      <c r="AN286" s="345">
        <f t="shared" si="175"/>
        <v>0</v>
      </c>
      <c r="AO286" s="345">
        <f t="shared" si="179"/>
        <v>0</v>
      </c>
      <c r="AP286" s="619" t="str">
        <f t="shared" si="176"/>
        <v/>
      </c>
      <c r="AQ286" s="400"/>
      <c r="AR286" s="599"/>
      <c r="AS286" s="81"/>
      <c r="AT286" s="345">
        <f t="shared" si="180"/>
        <v>0</v>
      </c>
      <c r="AU286" s="81"/>
      <c r="AV286" s="81"/>
      <c r="AW286" s="81"/>
      <c r="AX286" s="81"/>
      <c r="AY286" s="81"/>
      <c r="AZ286" s="81"/>
      <c r="BA286" s="81"/>
      <c r="BB286" s="81"/>
      <c r="BC286" s="345">
        <f t="shared" si="181"/>
        <v>0</v>
      </c>
      <c r="BD286" s="345">
        <f t="shared" si="182"/>
        <v>0</v>
      </c>
      <c r="BE286" s="619" t="str">
        <f t="shared" si="183"/>
        <v/>
      </c>
      <c r="BF286" s="400"/>
      <c r="BG286" s="625" t="str">
        <f t="shared" si="177"/>
        <v/>
      </c>
      <c r="BH286" s="346" t="str">
        <f t="shared" si="178"/>
        <v/>
      </c>
      <c r="BI286" s="621"/>
      <c r="BJ286" s="400"/>
      <c r="BK286" s="599"/>
      <c r="BL286" s="81"/>
      <c r="BM286" s="347">
        <f t="shared" si="184"/>
        <v>0</v>
      </c>
      <c r="BN286" s="81"/>
      <c r="BO286" s="81"/>
      <c r="BP286" s="81"/>
      <c r="BQ286" s="81"/>
      <c r="BR286" s="81"/>
      <c r="BS286" s="81"/>
      <c r="BT286" s="81"/>
      <c r="BU286" s="81"/>
      <c r="BV286" s="347">
        <f t="shared" si="185"/>
        <v>0</v>
      </c>
      <c r="BW286" s="347">
        <f t="shared" si="186"/>
        <v>0</v>
      </c>
      <c r="BX286" s="631" t="str">
        <f t="shared" si="187"/>
        <v/>
      </c>
      <c r="BY286" s="400"/>
      <c r="BZ286" s="599"/>
      <c r="CA286" s="81"/>
      <c r="CB286" s="347">
        <f t="shared" si="188"/>
        <v>0</v>
      </c>
      <c r="CC286" s="81"/>
      <c r="CD286" s="81"/>
      <c r="CE286" s="81"/>
      <c r="CF286" s="81"/>
      <c r="CG286" s="81"/>
      <c r="CH286" s="81"/>
      <c r="CI286" s="81"/>
      <c r="CJ286" s="81"/>
      <c r="CK286" s="347">
        <f t="shared" si="189"/>
        <v>0</v>
      </c>
      <c r="CL286" s="347">
        <f t="shared" si="190"/>
        <v>0</v>
      </c>
      <c r="CM286" s="631" t="str">
        <f t="shared" si="191"/>
        <v/>
      </c>
      <c r="CN286" s="400"/>
      <c r="CO286" s="634" t="str">
        <f t="shared" si="192"/>
        <v/>
      </c>
      <c r="CP286" s="631" t="str">
        <f t="shared" si="193"/>
        <v/>
      </c>
    </row>
    <row r="287" spans="1:94" s="378" customFormat="1" ht="12.75" customHeight="1" x14ac:dyDescent="0.2">
      <c r="A287" s="547" t="str">
        <f>IF('5. Contrasts'!A287="","",'5. Contrasts'!A287)</f>
        <v/>
      </c>
      <c r="B287" s="211" t="str">
        <f>IF('5. Contrasts'!B287="","",'5. Contrasts'!B287)</f>
        <v/>
      </c>
      <c r="C287" s="211" t="str">
        <f>IF('5. Contrasts'!C287="","",'5. Contrasts'!C287)</f>
        <v/>
      </c>
      <c r="D287" s="91" t="str">
        <f>IF('5. Contrasts'!D287="","",'5. Contrasts'!D287)</f>
        <v/>
      </c>
      <c r="E287" s="212" t="str">
        <f>IF('5. Contrasts'!E287="","",'5. Contrasts'!E287)</f>
        <v>vs.</v>
      </c>
      <c r="F287" s="211" t="str">
        <f>IF('5. Contrasts'!F287="","",'5. Contrasts'!F287)</f>
        <v/>
      </c>
      <c r="G287" s="93" t="str">
        <f>IF('5. Contrasts'!G287="","",'5. Contrasts'!G287)</f>
        <v/>
      </c>
      <c r="H287" s="399" t="str">
        <f>IF('5. Contrasts'!H287="","",'5. Contrasts'!H287)</f>
        <v/>
      </c>
      <c r="I287" s="211" t="str">
        <f>IF('5. Contrasts'!I287="","",'5. Contrasts'!I287)</f>
        <v/>
      </c>
      <c r="J287" s="211" t="str">
        <f>IF('5. Contrasts'!J287="","",'5. Contrasts'!J287)</f>
        <v/>
      </c>
      <c r="K287" s="211" t="str">
        <f>IF('5. Contrasts'!K287="","",'5. Contrasts'!K287)</f>
        <v/>
      </c>
      <c r="L287" s="211" t="str">
        <f>IF('5. Contrasts'!L287="","",'5. Contrasts'!L287)</f>
        <v/>
      </c>
      <c r="M287" s="211" t="str">
        <f>IF('5. Contrasts'!M287="","",'5. Contrasts'!M287)</f>
        <v/>
      </c>
      <c r="N287" s="211" t="str">
        <f>IF('5. Contrasts'!N287="","",'5. Contrasts'!N287)</f>
        <v/>
      </c>
      <c r="O287" s="211" t="str">
        <f>IF('5. Contrasts'!O287="","",'5. Contrasts'!O287)</f>
        <v/>
      </c>
      <c r="P287" s="211" t="str">
        <f>IF('5. Contrasts'!P287="","",'5. Contrasts'!P287)</f>
        <v/>
      </c>
      <c r="Q287" s="211" t="str">
        <f>IF('5. Contrasts'!Q287="","",'5. Contrasts'!Q287)</f>
        <v/>
      </c>
      <c r="R287" s="211" t="str">
        <f>IF('5. Contrasts'!R287="","",'5. Contrasts'!R287)</f>
        <v/>
      </c>
      <c r="S287" s="211" t="str">
        <f>IF('5. Contrasts'!S287="","",'5. Contrasts'!S287)</f>
        <v/>
      </c>
      <c r="T287" s="211" t="str">
        <f>IF('5. Contrasts'!T287="","",'5. Contrasts'!T287)</f>
        <v/>
      </c>
      <c r="U287" s="211" t="str">
        <f>IF('5. Contrasts'!U287="","",'5. Contrasts'!U287)</f>
        <v/>
      </c>
      <c r="V287" s="211" t="str">
        <f>IF('5. Contrasts'!V287="","",'5. Contrasts'!V287)</f>
        <v/>
      </c>
      <c r="W287" s="211" t="str">
        <f>IF('5. Contrasts'!W287="","",'5. Contrasts'!W287)</f>
        <v/>
      </c>
      <c r="X287" s="211" t="str">
        <f>IF('5. Contrasts'!X287="","",'5. Contrasts'!X287)</f>
        <v/>
      </c>
      <c r="Y287" s="211" t="str">
        <f>IF('5. Contrasts'!Y287="","",'5. Contrasts'!Y287)</f>
        <v/>
      </c>
      <c r="Z287" s="585" t="str">
        <f>IF('5. Contrasts'!Z287="","",'5. Contrasts'!Z287)</f>
        <v/>
      </c>
      <c r="AA287" s="377">
        <f t="shared" si="158"/>
        <v>11</v>
      </c>
      <c r="AC287" s="599"/>
      <c r="AD287" s="81"/>
      <c r="AE287" s="345">
        <f t="shared" si="174"/>
        <v>0</v>
      </c>
      <c r="AF287" s="81"/>
      <c r="AG287" s="81"/>
      <c r="AH287" s="81"/>
      <c r="AI287" s="81"/>
      <c r="AJ287" s="81"/>
      <c r="AK287" s="81"/>
      <c r="AL287" s="81"/>
      <c r="AM287" s="81"/>
      <c r="AN287" s="345">
        <f t="shared" si="175"/>
        <v>0</v>
      </c>
      <c r="AO287" s="345">
        <f t="shared" si="179"/>
        <v>0</v>
      </c>
      <c r="AP287" s="619" t="str">
        <f t="shared" si="176"/>
        <v/>
      </c>
      <c r="AQ287" s="400"/>
      <c r="AR287" s="599"/>
      <c r="AS287" s="81"/>
      <c r="AT287" s="345">
        <f t="shared" si="180"/>
        <v>0</v>
      </c>
      <c r="AU287" s="81"/>
      <c r="AV287" s="81"/>
      <c r="AW287" s="81"/>
      <c r="AX287" s="81"/>
      <c r="AY287" s="81"/>
      <c r="AZ287" s="81"/>
      <c r="BA287" s="81"/>
      <c r="BB287" s="81"/>
      <c r="BC287" s="345">
        <f t="shared" si="181"/>
        <v>0</v>
      </c>
      <c r="BD287" s="345">
        <f t="shared" si="182"/>
        <v>0</v>
      </c>
      <c r="BE287" s="619" t="str">
        <f t="shared" si="183"/>
        <v/>
      </c>
      <c r="BF287" s="400"/>
      <c r="BG287" s="625" t="str">
        <f t="shared" si="177"/>
        <v/>
      </c>
      <c r="BH287" s="346" t="str">
        <f t="shared" si="178"/>
        <v/>
      </c>
      <c r="BI287" s="621"/>
      <c r="BJ287" s="400"/>
      <c r="BK287" s="599"/>
      <c r="BL287" s="81"/>
      <c r="BM287" s="347">
        <f t="shared" si="184"/>
        <v>0</v>
      </c>
      <c r="BN287" s="81"/>
      <c r="BO287" s="81"/>
      <c r="BP287" s="81"/>
      <c r="BQ287" s="81"/>
      <c r="BR287" s="81"/>
      <c r="BS287" s="81"/>
      <c r="BT287" s="81"/>
      <c r="BU287" s="81"/>
      <c r="BV287" s="347">
        <f t="shared" si="185"/>
        <v>0</v>
      </c>
      <c r="BW287" s="347">
        <f t="shared" si="186"/>
        <v>0</v>
      </c>
      <c r="BX287" s="631" t="str">
        <f t="shared" si="187"/>
        <v/>
      </c>
      <c r="BY287" s="400"/>
      <c r="BZ287" s="599"/>
      <c r="CA287" s="81"/>
      <c r="CB287" s="347">
        <f t="shared" si="188"/>
        <v>0</v>
      </c>
      <c r="CC287" s="81"/>
      <c r="CD287" s="81"/>
      <c r="CE287" s="81"/>
      <c r="CF287" s="81"/>
      <c r="CG287" s="81"/>
      <c r="CH287" s="81"/>
      <c r="CI287" s="81"/>
      <c r="CJ287" s="81"/>
      <c r="CK287" s="347">
        <f t="shared" si="189"/>
        <v>0</v>
      </c>
      <c r="CL287" s="347">
        <f t="shared" si="190"/>
        <v>0</v>
      </c>
      <c r="CM287" s="631" t="str">
        <f t="shared" si="191"/>
        <v/>
      </c>
      <c r="CN287" s="400"/>
      <c r="CO287" s="634" t="str">
        <f t="shared" si="192"/>
        <v/>
      </c>
      <c r="CP287" s="631" t="str">
        <f t="shared" si="193"/>
        <v/>
      </c>
    </row>
    <row r="288" spans="1:94" s="378" customFormat="1" ht="12.75" customHeight="1" x14ac:dyDescent="0.2">
      <c r="A288" s="547" t="str">
        <f>IF('5. Contrasts'!A288="","",'5. Contrasts'!A288)</f>
        <v/>
      </c>
      <c r="B288" s="211" t="str">
        <f>IF('5. Contrasts'!B288="","",'5. Contrasts'!B288)</f>
        <v/>
      </c>
      <c r="C288" s="211" t="str">
        <f>IF('5. Contrasts'!C288="","",'5. Contrasts'!C288)</f>
        <v/>
      </c>
      <c r="D288" s="91" t="str">
        <f>IF('5. Contrasts'!D288="","",'5. Contrasts'!D288)</f>
        <v/>
      </c>
      <c r="E288" s="212" t="str">
        <f>IF('5. Contrasts'!E288="","",'5. Contrasts'!E288)</f>
        <v>vs.</v>
      </c>
      <c r="F288" s="211" t="str">
        <f>IF('5. Contrasts'!F288="","",'5. Contrasts'!F288)</f>
        <v/>
      </c>
      <c r="G288" s="93" t="str">
        <f>IF('5. Contrasts'!G288="","",'5. Contrasts'!G288)</f>
        <v/>
      </c>
      <c r="H288" s="399" t="str">
        <f>IF('5. Contrasts'!H288="","",'5. Contrasts'!H288)</f>
        <v/>
      </c>
      <c r="I288" s="211" t="str">
        <f>IF('5. Contrasts'!I288="","",'5. Contrasts'!I288)</f>
        <v/>
      </c>
      <c r="J288" s="211" t="str">
        <f>IF('5. Contrasts'!J288="","",'5. Contrasts'!J288)</f>
        <v/>
      </c>
      <c r="K288" s="211" t="str">
        <f>IF('5. Contrasts'!K288="","",'5. Contrasts'!K288)</f>
        <v/>
      </c>
      <c r="L288" s="211" t="str">
        <f>IF('5. Contrasts'!L288="","",'5. Contrasts'!L288)</f>
        <v/>
      </c>
      <c r="M288" s="211" t="str">
        <f>IF('5. Contrasts'!M288="","",'5. Contrasts'!M288)</f>
        <v/>
      </c>
      <c r="N288" s="211" t="str">
        <f>IF('5. Contrasts'!N288="","",'5. Contrasts'!N288)</f>
        <v/>
      </c>
      <c r="O288" s="211" t="str">
        <f>IF('5. Contrasts'!O288="","",'5. Contrasts'!O288)</f>
        <v/>
      </c>
      <c r="P288" s="211" t="str">
        <f>IF('5. Contrasts'!P288="","",'5. Contrasts'!P288)</f>
        <v/>
      </c>
      <c r="Q288" s="211" t="str">
        <f>IF('5. Contrasts'!Q288="","",'5. Contrasts'!Q288)</f>
        <v/>
      </c>
      <c r="R288" s="211" t="str">
        <f>IF('5. Contrasts'!R288="","",'5. Contrasts'!R288)</f>
        <v/>
      </c>
      <c r="S288" s="211" t="str">
        <f>IF('5. Contrasts'!S288="","",'5. Contrasts'!S288)</f>
        <v/>
      </c>
      <c r="T288" s="211" t="str">
        <f>IF('5. Contrasts'!T288="","",'5. Contrasts'!T288)</f>
        <v/>
      </c>
      <c r="U288" s="211" t="str">
        <f>IF('5. Contrasts'!U288="","",'5. Contrasts'!U288)</f>
        <v/>
      </c>
      <c r="V288" s="211" t="str">
        <f>IF('5. Contrasts'!V288="","",'5. Contrasts'!V288)</f>
        <v/>
      </c>
      <c r="W288" s="211" t="str">
        <f>IF('5. Contrasts'!W288="","",'5. Contrasts'!W288)</f>
        <v/>
      </c>
      <c r="X288" s="211" t="str">
        <f>IF('5. Contrasts'!X288="","",'5. Contrasts'!X288)</f>
        <v/>
      </c>
      <c r="Y288" s="211" t="str">
        <f>IF('5. Contrasts'!Y288="","",'5. Contrasts'!Y288)</f>
        <v/>
      </c>
      <c r="Z288" s="585" t="str">
        <f>IF('5. Contrasts'!Z288="","",'5. Contrasts'!Z288)</f>
        <v/>
      </c>
      <c r="AA288" s="377">
        <f t="shared" si="158"/>
        <v>11</v>
      </c>
      <c r="AC288" s="599"/>
      <c r="AD288" s="81"/>
      <c r="AE288" s="345">
        <f t="shared" si="174"/>
        <v>0</v>
      </c>
      <c r="AF288" s="81"/>
      <c r="AG288" s="81"/>
      <c r="AH288" s="81"/>
      <c r="AI288" s="81"/>
      <c r="AJ288" s="81"/>
      <c r="AK288" s="81"/>
      <c r="AL288" s="81"/>
      <c r="AM288" s="81"/>
      <c r="AN288" s="345">
        <f t="shared" si="175"/>
        <v>0</v>
      </c>
      <c r="AO288" s="345">
        <f t="shared" si="179"/>
        <v>0</v>
      </c>
      <c r="AP288" s="619" t="str">
        <f t="shared" si="176"/>
        <v/>
      </c>
      <c r="AQ288" s="400"/>
      <c r="AR288" s="599"/>
      <c r="AS288" s="81"/>
      <c r="AT288" s="345">
        <f t="shared" si="180"/>
        <v>0</v>
      </c>
      <c r="AU288" s="81"/>
      <c r="AV288" s="81"/>
      <c r="AW288" s="81"/>
      <c r="AX288" s="81"/>
      <c r="AY288" s="81"/>
      <c r="AZ288" s="81"/>
      <c r="BA288" s="81"/>
      <c r="BB288" s="81"/>
      <c r="BC288" s="345">
        <f t="shared" si="181"/>
        <v>0</v>
      </c>
      <c r="BD288" s="345">
        <f t="shared" si="182"/>
        <v>0</v>
      </c>
      <c r="BE288" s="619" t="str">
        <f t="shared" si="183"/>
        <v/>
      </c>
      <c r="BF288" s="400"/>
      <c r="BG288" s="625" t="str">
        <f t="shared" si="177"/>
        <v/>
      </c>
      <c r="BH288" s="346" t="str">
        <f t="shared" si="178"/>
        <v/>
      </c>
      <c r="BI288" s="621"/>
      <c r="BJ288" s="400"/>
      <c r="BK288" s="599"/>
      <c r="BL288" s="81"/>
      <c r="BM288" s="347">
        <f t="shared" si="184"/>
        <v>0</v>
      </c>
      <c r="BN288" s="81"/>
      <c r="BO288" s="81"/>
      <c r="BP288" s="81"/>
      <c r="BQ288" s="81"/>
      <c r="BR288" s="81"/>
      <c r="BS288" s="81"/>
      <c r="BT288" s="81"/>
      <c r="BU288" s="81"/>
      <c r="BV288" s="347">
        <f t="shared" si="185"/>
        <v>0</v>
      </c>
      <c r="BW288" s="347">
        <f t="shared" si="186"/>
        <v>0</v>
      </c>
      <c r="BX288" s="631" t="str">
        <f t="shared" si="187"/>
        <v/>
      </c>
      <c r="BY288" s="400"/>
      <c r="BZ288" s="599"/>
      <c r="CA288" s="81"/>
      <c r="CB288" s="347">
        <f t="shared" si="188"/>
        <v>0</v>
      </c>
      <c r="CC288" s="81"/>
      <c r="CD288" s="81"/>
      <c r="CE288" s="81"/>
      <c r="CF288" s="81"/>
      <c r="CG288" s="81"/>
      <c r="CH288" s="81"/>
      <c r="CI288" s="81"/>
      <c r="CJ288" s="81"/>
      <c r="CK288" s="347">
        <f t="shared" si="189"/>
        <v>0</v>
      </c>
      <c r="CL288" s="347">
        <f t="shared" si="190"/>
        <v>0</v>
      </c>
      <c r="CM288" s="631" t="str">
        <f t="shared" si="191"/>
        <v/>
      </c>
      <c r="CN288" s="400"/>
      <c r="CO288" s="634" t="str">
        <f t="shared" si="192"/>
        <v/>
      </c>
      <c r="CP288" s="631" t="str">
        <f t="shared" si="193"/>
        <v/>
      </c>
    </row>
    <row r="289" spans="1:94" s="378" customFormat="1" ht="12.75" customHeight="1" x14ac:dyDescent="0.2">
      <c r="A289" s="547" t="str">
        <f>IF('5. Contrasts'!A289="","",'5. Contrasts'!A289)</f>
        <v/>
      </c>
      <c r="B289" s="211" t="str">
        <f>IF('5. Contrasts'!B289="","",'5. Contrasts'!B289)</f>
        <v/>
      </c>
      <c r="C289" s="211" t="str">
        <f>IF('5. Contrasts'!C289="","",'5. Contrasts'!C289)</f>
        <v/>
      </c>
      <c r="D289" s="91" t="str">
        <f>IF('5. Contrasts'!D289="","",'5. Contrasts'!D289)</f>
        <v/>
      </c>
      <c r="E289" s="212" t="str">
        <f>IF('5. Contrasts'!E289="","",'5. Contrasts'!E289)</f>
        <v>vs.</v>
      </c>
      <c r="F289" s="211" t="str">
        <f>IF('5. Contrasts'!F289="","",'5. Contrasts'!F289)</f>
        <v/>
      </c>
      <c r="G289" s="93" t="str">
        <f>IF('5. Contrasts'!G289="","",'5. Contrasts'!G289)</f>
        <v/>
      </c>
      <c r="H289" s="399" t="str">
        <f>IF('5. Contrasts'!H289="","",'5. Contrasts'!H289)</f>
        <v/>
      </c>
      <c r="I289" s="211" t="str">
        <f>IF('5. Contrasts'!I289="","",'5. Contrasts'!I289)</f>
        <v/>
      </c>
      <c r="J289" s="211" t="str">
        <f>IF('5. Contrasts'!J289="","",'5. Contrasts'!J289)</f>
        <v/>
      </c>
      <c r="K289" s="211" t="str">
        <f>IF('5. Contrasts'!K289="","",'5. Contrasts'!K289)</f>
        <v/>
      </c>
      <c r="L289" s="211" t="str">
        <f>IF('5. Contrasts'!L289="","",'5. Contrasts'!L289)</f>
        <v/>
      </c>
      <c r="M289" s="211" t="str">
        <f>IF('5. Contrasts'!M289="","",'5. Contrasts'!M289)</f>
        <v/>
      </c>
      <c r="N289" s="211" t="str">
        <f>IF('5. Contrasts'!N289="","",'5. Contrasts'!N289)</f>
        <v/>
      </c>
      <c r="O289" s="211" t="str">
        <f>IF('5. Contrasts'!O289="","",'5. Contrasts'!O289)</f>
        <v/>
      </c>
      <c r="P289" s="211" t="str">
        <f>IF('5. Contrasts'!P289="","",'5. Contrasts'!P289)</f>
        <v/>
      </c>
      <c r="Q289" s="211" t="str">
        <f>IF('5. Contrasts'!Q289="","",'5. Contrasts'!Q289)</f>
        <v/>
      </c>
      <c r="R289" s="211" t="str">
        <f>IF('5. Contrasts'!R289="","",'5. Contrasts'!R289)</f>
        <v/>
      </c>
      <c r="S289" s="211" t="str">
        <f>IF('5. Contrasts'!S289="","",'5. Contrasts'!S289)</f>
        <v/>
      </c>
      <c r="T289" s="211" t="str">
        <f>IF('5. Contrasts'!T289="","",'5. Contrasts'!T289)</f>
        <v/>
      </c>
      <c r="U289" s="211" t="str">
        <f>IF('5. Contrasts'!U289="","",'5. Contrasts'!U289)</f>
        <v/>
      </c>
      <c r="V289" s="211" t="str">
        <f>IF('5. Contrasts'!V289="","",'5. Contrasts'!V289)</f>
        <v/>
      </c>
      <c r="W289" s="211" t="str">
        <f>IF('5. Contrasts'!W289="","",'5. Contrasts'!W289)</f>
        <v/>
      </c>
      <c r="X289" s="211" t="str">
        <f>IF('5. Contrasts'!X289="","",'5. Contrasts'!X289)</f>
        <v/>
      </c>
      <c r="Y289" s="211" t="str">
        <f>IF('5. Contrasts'!Y289="","",'5. Contrasts'!Y289)</f>
        <v/>
      </c>
      <c r="Z289" s="585" t="str">
        <f>IF('5. Contrasts'!Z289="","",'5. Contrasts'!Z289)</f>
        <v/>
      </c>
      <c r="AA289" s="377">
        <f t="shared" si="158"/>
        <v>11</v>
      </c>
      <c r="AC289" s="599"/>
      <c r="AD289" s="81"/>
      <c r="AE289" s="345">
        <f t="shared" si="174"/>
        <v>0</v>
      </c>
      <c r="AF289" s="81"/>
      <c r="AG289" s="81"/>
      <c r="AH289" s="81"/>
      <c r="AI289" s="81"/>
      <c r="AJ289" s="81"/>
      <c r="AK289" s="81"/>
      <c r="AL289" s="81"/>
      <c r="AM289" s="81"/>
      <c r="AN289" s="345">
        <f t="shared" si="175"/>
        <v>0</v>
      </c>
      <c r="AO289" s="345">
        <f t="shared" si="179"/>
        <v>0</v>
      </c>
      <c r="AP289" s="619" t="str">
        <f t="shared" si="176"/>
        <v/>
      </c>
      <c r="AQ289" s="400"/>
      <c r="AR289" s="599"/>
      <c r="AS289" s="81"/>
      <c r="AT289" s="345">
        <f t="shared" si="180"/>
        <v>0</v>
      </c>
      <c r="AU289" s="81"/>
      <c r="AV289" s="81"/>
      <c r="AW289" s="81"/>
      <c r="AX289" s="81"/>
      <c r="AY289" s="81"/>
      <c r="AZ289" s="81"/>
      <c r="BA289" s="81"/>
      <c r="BB289" s="81"/>
      <c r="BC289" s="345">
        <f t="shared" si="181"/>
        <v>0</v>
      </c>
      <c r="BD289" s="345">
        <f t="shared" si="182"/>
        <v>0</v>
      </c>
      <c r="BE289" s="619" t="str">
        <f t="shared" si="183"/>
        <v/>
      </c>
      <c r="BF289" s="400"/>
      <c r="BG289" s="625" t="str">
        <f t="shared" si="177"/>
        <v/>
      </c>
      <c r="BH289" s="346" t="str">
        <f t="shared" si="178"/>
        <v/>
      </c>
      <c r="BI289" s="621"/>
      <c r="BJ289" s="400"/>
      <c r="BK289" s="599"/>
      <c r="BL289" s="81"/>
      <c r="BM289" s="347">
        <f t="shared" si="184"/>
        <v>0</v>
      </c>
      <c r="BN289" s="81"/>
      <c r="BO289" s="81"/>
      <c r="BP289" s="81"/>
      <c r="BQ289" s="81"/>
      <c r="BR289" s="81"/>
      <c r="BS289" s="81"/>
      <c r="BT289" s="81"/>
      <c r="BU289" s="81"/>
      <c r="BV289" s="347">
        <f t="shared" si="185"/>
        <v>0</v>
      </c>
      <c r="BW289" s="347">
        <f t="shared" si="186"/>
        <v>0</v>
      </c>
      <c r="BX289" s="631" t="str">
        <f t="shared" si="187"/>
        <v/>
      </c>
      <c r="BY289" s="400"/>
      <c r="BZ289" s="599"/>
      <c r="CA289" s="81"/>
      <c r="CB289" s="347">
        <f t="shared" si="188"/>
        <v>0</v>
      </c>
      <c r="CC289" s="81"/>
      <c r="CD289" s="81"/>
      <c r="CE289" s="81"/>
      <c r="CF289" s="81"/>
      <c r="CG289" s="81"/>
      <c r="CH289" s="81"/>
      <c r="CI289" s="81"/>
      <c r="CJ289" s="81"/>
      <c r="CK289" s="347">
        <f t="shared" si="189"/>
        <v>0</v>
      </c>
      <c r="CL289" s="347">
        <f t="shared" si="190"/>
        <v>0</v>
      </c>
      <c r="CM289" s="631" t="str">
        <f t="shared" si="191"/>
        <v/>
      </c>
      <c r="CN289" s="400"/>
      <c r="CO289" s="634" t="str">
        <f t="shared" si="192"/>
        <v/>
      </c>
      <c r="CP289" s="631" t="str">
        <f t="shared" si="193"/>
        <v/>
      </c>
    </row>
    <row r="290" spans="1:94" s="378" customFormat="1" ht="12.75" customHeight="1" x14ac:dyDescent="0.2">
      <c r="A290" s="547" t="str">
        <f>IF('5. Contrasts'!A290="","",'5. Contrasts'!A290)</f>
        <v/>
      </c>
      <c r="B290" s="211" t="str">
        <f>IF('5. Contrasts'!B290="","",'5. Contrasts'!B290)</f>
        <v/>
      </c>
      <c r="C290" s="211" t="str">
        <f>IF('5. Contrasts'!C290="","",'5. Contrasts'!C290)</f>
        <v/>
      </c>
      <c r="D290" s="91" t="str">
        <f>IF('5. Contrasts'!D290="","",'5. Contrasts'!D290)</f>
        <v/>
      </c>
      <c r="E290" s="212" t="str">
        <f>IF('5. Contrasts'!E290="","",'5. Contrasts'!E290)</f>
        <v>vs.</v>
      </c>
      <c r="F290" s="211" t="str">
        <f>IF('5. Contrasts'!F290="","",'5. Contrasts'!F290)</f>
        <v/>
      </c>
      <c r="G290" s="93" t="str">
        <f>IF('5. Contrasts'!G290="","",'5. Contrasts'!G290)</f>
        <v/>
      </c>
      <c r="H290" s="399" t="str">
        <f>IF('5. Contrasts'!H290="","",'5. Contrasts'!H290)</f>
        <v/>
      </c>
      <c r="I290" s="211" t="str">
        <f>IF('5. Contrasts'!I290="","",'5. Contrasts'!I290)</f>
        <v/>
      </c>
      <c r="J290" s="211" t="str">
        <f>IF('5. Contrasts'!J290="","",'5. Contrasts'!J290)</f>
        <v/>
      </c>
      <c r="K290" s="211" t="str">
        <f>IF('5. Contrasts'!K290="","",'5. Contrasts'!K290)</f>
        <v/>
      </c>
      <c r="L290" s="211" t="str">
        <f>IF('5. Contrasts'!L290="","",'5. Contrasts'!L290)</f>
        <v/>
      </c>
      <c r="M290" s="211" t="str">
        <f>IF('5. Contrasts'!M290="","",'5. Contrasts'!M290)</f>
        <v/>
      </c>
      <c r="N290" s="211" t="str">
        <f>IF('5. Contrasts'!N290="","",'5. Contrasts'!N290)</f>
        <v/>
      </c>
      <c r="O290" s="211" t="str">
        <f>IF('5. Contrasts'!O290="","",'5. Contrasts'!O290)</f>
        <v/>
      </c>
      <c r="P290" s="211" t="str">
        <f>IF('5. Contrasts'!P290="","",'5. Contrasts'!P290)</f>
        <v/>
      </c>
      <c r="Q290" s="211" t="str">
        <f>IF('5. Contrasts'!Q290="","",'5. Contrasts'!Q290)</f>
        <v/>
      </c>
      <c r="R290" s="211" t="str">
        <f>IF('5. Contrasts'!R290="","",'5. Contrasts'!R290)</f>
        <v/>
      </c>
      <c r="S290" s="211" t="str">
        <f>IF('5. Contrasts'!S290="","",'5. Contrasts'!S290)</f>
        <v/>
      </c>
      <c r="T290" s="211" t="str">
        <f>IF('5. Contrasts'!T290="","",'5. Contrasts'!T290)</f>
        <v/>
      </c>
      <c r="U290" s="211" t="str">
        <f>IF('5. Contrasts'!U290="","",'5. Contrasts'!U290)</f>
        <v/>
      </c>
      <c r="V290" s="211" t="str">
        <f>IF('5. Contrasts'!V290="","",'5. Contrasts'!V290)</f>
        <v/>
      </c>
      <c r="W290" s="211" t="str">
        <f>IF('5. Contrasts'!W290="","",'5. Contrasts'!W290)</f>
        <v/>
      </c>
      <c r="X290" s="211" t="str">
        <f>IF('5. Contrasts'!X290="","",'5. Contrasts'!X290)</f>
        <v/>
      </c>
      <c r="Y290" s="211" t="str">
        <f>IF('5. Contrasts'!Y290="","",'5. Contrasts'!Y290)</f>
        <v/>
      </c>
      <c r="Z290" s="585" t="str">
        <f>IF('5. Contrasts'!Z290="","",'5. Contrasts'!Z290)</f>
        <v/>
      </c>
      <c r="AA290" s="377">
        <f t="shared" si="158"/>
        <v>11</v>
      </c>
      <c r="AC290" s="599"/>
      <c r="AD290" s="81"/>
      <c r="AE290" s="345">
        <f t="shared" si="174"/>
        <v>0</v>
      </c>
      <c r="AF290" s="81"/>
      <c r="AG290" s="81"/>
      <c r="AH290" s="81"/>
      <c r="AI290" s="81"/>
      <c r="AJ290" s="81"/>
      <c r="AK290" s="81"/>
      <c r="AL290" s="81"/>
      <c r="AM290" s="81"/>
      <c r="AN290" s="345">
        <f t="shared" si="175"/>
        <v>0</v>
      </c>
      <c r="AO290" s="345">
        <f t="shared" si="179"/>
        <v>0</v>
      </c>
      <c r="AP290" s="619" t="str">
        <f t="shared" si="176"/>
        <v/>
      </c>
      <c r="AQ290" s="400"/>
      <c r="AR290" s="599"/>
      <c r="AS290" s="81"/>
      <c r="AT290" s="345">
        <f t="shared" si="180"/>
        <v>0</v>
      </c>
      <c r="AU290" s="81"/>
      <c r="AV290" s="81"/>
      <c r="AW290" s="81"/>
      <c r="AX290" s="81"/>
      <c r="AY290" s="81"/>
      <c r="AZ290" s="81"/>
      <c r="BA290" s="81"/>
      <c r="BB290" s="81"/>
      <c r="BC290" s="345">
        <f t="shared" si="181"/>
        <v>0</v>
      </c>
      <c r="BD290" s="345">
        <f t="shared" si="182"/>
        <v>0</v>
      </c>
      <c r="BE290" s="619" t="str">
        <f t="shared" si="183"/>
        <v/>
      </c>
      <c r="BF290" s="400"/>
      <c r="BG290" s="625" t="str">
        <f t="shared" si="177"/>
        <v/>
      </c>
      <c r="BH290" s="346" t="str">
        <f t="shared" si="178"/>
        <v/>
      </c>
      <c r="BI290" s="621"/>
      <c r="BJ290" s="400"/>
      <c r="BK290" s="599"/>
      <c r="BL290" s="81"/>
      <c r="BM290" s="347">
        <f t="shared" si="184"/>
        <v>0</v>
      </c>
      <c r="BN290" s="81"/>
      <c r="BO290" s="81"/>
      <c r="BP290" s="81"/>
      <c r="BQ290" s="81"/>
      <c r="BR290" s="81"/>
      <c r="BS290" s="81"/>
      <c r="BT290" s="81"/>
      <c r="BU290" s="81"/>
      <c r="BV290" s="347">
        <f t="shared" si="185"/>
        <v>0</v>
      </c>
      <c r="BW290" s="347">
        <f t="shared" si="186"/>
        <v>0</v>
      </c>
      <c r="BX290" s="631" t="str">
        <f t="shared" si="187"/>
        <v/>
      </c>
      <c r="BY290" s="400"/>
      <c r="BZ290" s="599"/>
      <c r="CA290" s="81"/>
      <c r="CB290" s="347">
        <f t="shared" si="188"/>
        <v>0</v>
      </c>
      <c r="CC290" s="81"/>
      <c r="CD290" s="81"/>
      <c r="CE290" s="81"/>
      <c r="CF290" s="81"/>
      <c r="CG290" s="81"/>
      <c r="CH290" s="81"/>
      <c r="CI290" s="81"/>
      <c r="CJ290" s="81"/>
      <c r="CK290" s="347">
        <f t="shared" si="189"/>
        <v>0</v>
      </c>
      <c r="CL290" s="347">
        <f t="shared" si="190"/>
        <v>0</v>
      </c>
      <c r="CM290" s="631" t="str">
        <f t="shared" si="191"/>
        <v/>
      </c>
      <c r="CN290" s="400"/>
      <c r="CO290" s="634" t="str">
        <f t="shared" si="192"/>
        <v/>
      </c>
      <c r="CP290" s="631" t="str">
        <f t="shared" si="193"/>
        <v/>
      </c>
    </row>
    <row r="291" spans="1:94" s="378" customFormat="1" ht="12.75" customHeight="1" x14ac:dyDescent="0.2">
      <c r="A291" s="547" t="str">
        <f>IF('5. Contrasts'!A291="","",'5. Contrasts'!A291)</f>
        <v/>
      </c>
      <c r="B291" s="211" t="str">
        <f>IF('5. Contrasts'!B291="","",'5. Contrasts'!B291)</f>
        <v/>
      </c>
      <c r="C291" s="211" t="str">
        <f>IF('5. Contrasts'!C291="","",'5. Contrasts'!C291)</f>
        <v/>
      </c>
      <c r="D291" s="91" t="str">
        <f>IF('5. Contrasts'!D291="","",'5. Contrasts'!D291)</f>
        <v/>
      </c>
      <c r="E291" s="212" t="str">
        <f>IF('5. Contrasts'!E291="","",'5. Contrasts'!E291)</f>
        <v>vs.</v>
      </c>
      <c r="F291" s="211" t="str">
        <f>IF('5. Contrasts'!F291="","",'5. Contrasts'!F291)</f>
        <v/>
      </c>
      <c r="G291" s="93" t="str">
        <f>IF('5. Contrasts'!G291="","",'5. Contrasts'!G291)</f>
        <v/>
      </c>
      <c r="H291" s="399" t="str">
        <f>IF('5. Contrasts'!H291="","",'5. Contrasts'!H291)</f>
        <v/>
      </c>
      <c r="I291" s="211" t="str">
        <f>IF('5. Contrasts'!I291="","",'5. Contrasts'!I291)</f>
        <v/>
      </c>
      <c r="J291" s="211" t="str">
        <f>IF('5. Contrasts'!J291="","",'5. Contrasts'!J291)</f>
        <v/>
      </c>
      <c r="K291" s="211" t="str">
        <f>IF('5. Contrasts'!K291="","",'5. Contrasts'!K291)</f>
        <v/>
      </c>
      <c r="L291" s="211" t="str">
        <f>IF('5. Contrasts'!L291="","",'5. Contrasts'!L291)</f>
        <v/>
      </c>
      <c r="M291" s="211" t="str">
        <f>IF('5. Contrasts'!M291="","",'5. Contrasts'!M291)</f>
        <v/>
      </c>
      <c r="N291" s="211" t="str">
        <f>IF('5. Contrasts'!N291="","",'5. Contrasts'!N291)</f>
        <v/>
      </c>
      <c r="O291" s="211" t="str">
        <f>IF('5. Contrasts'!O291="","",'5. Contrasts'!O291)</f>
        <v/>
      </c>
      <c r="P291" s="211" t="str">
        <f>IF('5. Contrasts'!P291="","",'5. Contrasts'!P291)</f>
        <v/>
      </c>
      <c r="Q291" s="211" t="str">
        <f>IF('5. Contrasts'!Q291="","",'5. Contrasts'!Q291)</f>
        <v/>
      </c>
      <c r="R291" s="211" t="str">
        <f>IF('5. Contrasts'!R291="","",'5. Contrasts'!R291)</f>
        <v/>
      </c>
      <c r="S291" s="211" t="str">
        <f>IF('5. Contrasts'!S291="","",'5. Contrasts'!S291)</f>
        <v/>
      </c>
      <c r="T291" s="211" t="str">
        <f>IF('5. Contrasts'!T291="","",'5. Contrasts'!T291)</f>
        <v/>
      </c>
      <c r="U291" s="211" t="str">
        <f>IF('5. Contrasts'!U291="","",'5. Contrasts'!U291)</f>
        <v/>
      </c>
      <c r="V291" s="211" t="str">
        <f>IF('5. Contrasts'!V291="","",'5. Contrasts'!V291)</f>
        <v/>
      </c>
      <c r="W291" s="211" t="str">
        <f>IF('5. Contrasts'!W291="","",'5. Contrasts'!W291)</f>
        <v/>
      </c>
      <c r="X291" s="211" t="str">
        <f>IF('5. Contrasts'!X291="","",'5. Contrasts'!X291)</f>
        <v/>
      </c>
      <c r="Y291" s="211" t="str">
        <f>IF('5. Contrasts'!Y291="","",'5. Contrasts'!Y291)</f>
        <v/>
      </c>
      <c r="Z291" s="585" t="str">
        <f>IF('5. Contrasts'!Z291="","",'5. Contrasts'!Z291)</f>
        <v/>
      </c>
      <c r="AA291" s="377">
        <f t="shared" si="158"/>
        <v>11</v>
      </c>
      <c r="AC291" s="599"/>
      <c r="AD291" s="81"/>
      <c r="AE291" s="345">
        <f t="shared" si="174"/>
        <v>0</v>
      </c>
      <c r="AF291" s="81"/>
      <c r="AG291" s="81"/>
      <c r="AH291" s="81"/>
      <c r="AI291" s="81"/>
      <c r="AJ291" s="81"/>
      <c r="AK291" s="81"/>
      <c r="AL291" s="81"/>
      <c r="AM291" s="81"/>
      <c r="AN291" s="345">
        <f t="shared" si="175"/>
        <v>0</v>
      </c>
      <c r="AO291" s="345">
        <f t="shared" si="179"/>
        <v>0</v>
      </c>
      <c r="AP291" s="619" t="str">
        <f t="shared" si="176"/>
        <v/>
      </c>
      <c r="AQ291" s="400"/>
      <c r="AR291" s="599"/>
      <c r="AS291" s="81"/>
      <c r="AT291" s="345">
        <f t="shared" si="180"/>
        <v>0</v>
      </c>
      <c r="AU291" s="81"/>
      <c r="AV291" s="81"/>
      <c r="AW291" s="81"/>
      <c r="AX291" s="81"/>
      <c r="AY291" s="81"/>
      <c r="AZ291" s="81"/>
      <c r="BA291" s="81"/>
      <c r="BB291" s="81"/>
      <c r="BC291" s="345">
        <f t="shared" si="181"/>
        <v>0</v>
      </c>
      <c r="BD291" s="345">
        <f t="shared" si="182"/>
        <v>0</v>
      </c>
      <c r="BE291" s="619" t="str">
        <f t="shared" si="183"/>
        <v/>
      </c>
      <c r="BF291" s="400"/>
      <c r="BG291" s="625" t="str">
        <f t="shared" si="177"/>
        <v/>
      </c>
      <c r="BH291" s="346" t="str">
        <f t="shared" si="178"/>
        <v/>
      </c>
      <c r="BI291" s="621"/>
      <c r="BJ291" s="400"/>
      <c r="BK291" s="599"/>
      <c r="BL291" s="81"/>
      <c r="BM291" s="347">
        <f t="shared" si="184"/>
        <v>0</v>
      </c>
      <c r="BN291" s="81"/>
      <c r="BO291" s="81"/>
      <c r="BP291" s="81"/>
      <c r="BQ291" s="81"/>
      <c r="BR291" s="81"/>
      <c r="BS291" s="81"/>
      <c r="BT291" s="81"/>
      <c r="BU291" s="81"/>
      <c r="BV291" s="347">
        <f t="shared" si="185"/>
        <v>0</v>
      </c>
      <c r="BW291" s="347">
        <f t="shared" si="186"/>
        <v>0</v>
      </c>
      <c r="BX291" s="631" t="str">
        <f t="shared" si="187"/>
        <v/>
      </c>
      <c r="BY291" s="400"/>
      <c r="BZ291" s="599"/>
      <c r="CA291" s="81"/>
      <c r="CB291" s="347">
        <f t="shared" si="188"/>
        <v>0</v>
      </c>
      <c r="CC291" s="81"/>
      <c r="CD291" s="81"/>
      <c r="CE291" s="81"/>
      <c r="CF291" s="81"/>
      <c r="CG291" s="81"/>
      <c r="CH291" s="81"/>
      <c r="CI291" s="81"/>
      <c r="CJ291" s="81"/>
      <c r="CK291" s="347">
        <f t="shared" si="189"/>
        <v>0</v>
      </c>
      <c r="CL291" s="347">
        <f t="shared" si="190"/>
        <v>0</v>
      </c>
      <c r="CM291" s="631" t="str">
        <f t="shared" si="191"/>
        <v/>
      </c>
      <c r="CN291" s="400"/>
      <c r="CO291" s="634" t="str">
        <f t="shared" si="192"/>
        <v/>
      </c>
      <c r="CP291" s="631" t="str">
        <f t="shared" si="193"/>
        <v/>
      </c>
    </row>
    <row r="292" spans="1:94" s="378" customFormat="1" ht="12.75" customHeight="1" x14ac:dyDescent="0.2">
      <c r="A292" s="547" t="str">
        <f>IF('5. Contrasts'!A292="","",'5. Contrasts'!A292)</f>
        <v/>
      </c>
      <c r="B292" s="211" t="str">
        <f>IF('5. Contrasts'!B292="","",'5. Contrasts'!B292)</f>
        <v/>
      </c>
      <c r="C292" s="211" t="str">
        <f>IF('5. Contrasts'!C292="","",'5. Contrasts'!C292)</f>
        <v/>
      </c>
      <c r="D292" s="91" t="str">
        <f>IF('5. Contrasts'!D292="","",'5. Contrasts'!D292)</f>
        <v/>
      </c>
      <c r="E292" s="212" t="str">
        <f>IF('5. Contrasts'!E292="","",'5. Contrasts'!E292)</f>
        <v>vs.</v>
      </c>
      <c r="F292" s="211" t="str">
        <f>IF('5. Contrasts'!F292="","",'5. Contrasts'!F292)</f>
        <v/>
      </c>
      <c r="G292" s="93" t="str">
        <f>IF('5. Contrasts'!G292="","",'5. Contrasts'!G292)</f>
        <v/>
      </c>
      <c r="H292" s="399" t="str">
        <f>IF('5. Contrasts'!H292="","",'5. Contrasts'!H292)</f>
        <v/>
      </c>
      <c r="I292" s="211" t="str">
        <f>IF('5. Contrasts'!I292="","",'5. Contrasts'!I292)</f>
        <v/>
      </c>
      <c r="J292" s="211" t="str">
        <f>IF('5. Contrasts'!J292="","",'5. Contrasts'!J292)</f>
        <v/>
      </c>
      <c r="K292" s="211" t="str">
        <f>IF('5. Contrasts'!K292="","",'5. Contrasts'!K292)</f>
        <v/>
      </c>
      <c r="L292" s="211" t="str">
        <f>IF('5. Contrasts'!L292="","",'5. Contrasts'!L292)</f>
        <v/>
      </c>
      <c r="M292" s="211" t="str">
        <f>IF('5. Contrasts'!M292="","",'5. Contrasts'!M292)</f>
        <v/>
      </c>
      <c r="N292" s="211" t="str">
        <f>IF('5. Contrasts'!N292="","",'5. Contrasts'!N292)</f>
        <v/>
      </c>
      <c r="O292" s="211" t="str">
        <f>IF('5. Contrasts'!O292="","",'5. Contrasts'!O292)</f>
        <v/>
      </c>
      <c r="P292" s="211" t="str">
        <f>IF('5. Contrasts'!P292="","",'5. Contrasts'!P292)</f>
        <v/>
      </c>
      <c r="Q292" s="211" t="str">
        <f>IF('5. Contrasts'!Q292="","",'5. Contrasts'!Q292)</f>
        <v/>
      </c>
      <c r="R292" s="211" t="str">
        <f>IF('5. Contrasts'!R292="","",'5. Contrasts'!R292)</f>
        <v/>
      </c>
      <c r="S292" s="211" t="str">
        <f>IF('5. Contrasts'!S292="","",'5. Contrasts'!S292)</f>
        <v/>
      </c>
      <c r="T292" s="211" t="str">
        <f>IF('5. Contrasts'!T292="","",'5. Contrasts'!T292)</f>
        <v/>
      </c>
      <c r="U292" s="211" t="str">
        <f>IF('5. Contrasts'!U292="","",'5. Contrasts'!U292)</f>
        <v/>
      </c>
      <c r="V292" s="211" t="str">
        <f>IF('5. Contrasts'!V292="","",'5. Contrasts'!V292)</f>
        <v/>
      </c>
      <c r="W292" s="211" t="str">
        <f>IF('5. Contrasts'!W292="","",'5. Contrasts'!W292)</f>
        <v/>
      </c>
      <c r="X292" s="211" t="str">
        <f>IF('5. Contrasts'!X292="","",'5. Contrasts'!X292)</f>
        <v/>
      </c>
      <c r="Y292" s="211" t="str">
        <f>IF('5. Contrasts'!Y292="","",'5. Contrasts'!Y292)</f>
        <v/>
      </c>
      <c r="Z292" s="585" t="str">
        <f>IF('5. Contrasts'!Z292="","",'5. Contrasts'!Z292)</f>
        <v/>
      </c>
      <c r="AA292" s="377">
        <f t="shared" si="158"/>
        <v>11</v>
      </c>
      <c r="AC292" s="599"/>
      <c r="AD292" s="81"/>
      <c r="AE292" s="345">
        <f t="shared" si="174"/>
        <v>0</v>
      </c>
      <c r="AF292" s="81"/>
      <c r="AG292" s="81"/>
      <c r="AH292" s="81"/>
      <c r="AI292" s="81"/>
      <c r="AJ292" s="81"/>
      <c r="AK292" s="81"/>
      <c r="AL292" s="81"/>
      <c r="AM292" s="81"/>
      <c r="AN292" s="345">
        <f t="shared" si="175"/>
        <v>0</v>
      </c>
      <c r="AO292" s="345">
        <f t="shared" si="179"/>
        <v>0</v>
      </c>
      <c r="AP292" s="619" t="str">
        <f t="shared" si="176"/>
        <v/>
      </c>
      <c r="AQ292" s="400"/>
      <c r="AR292" s="599"/>
      <c r="AS292" s="81"/>
      <c r="AT292" s="345">
        <f t="shared" si="180"/>
        <v>0</v>
      </c>
      <c r="AU292" s="81"/>
      <c r="AV292" s="81"/>
      <c r="AW292" s="81"/>
      <c r="AX292" s="81"/>
      <c r="AY292" s="81"/>
      <c r="AZ292" s="81"/>
      <c r="BA292" s="81"/>
      <c r="BB292" s="81"/>
      <c r="BC292" s="345">
        <f t="shared" si="181"/>
        <v>0</v>
      </c>
      <c r="BD292" s="345">
        <f t="shared" si="182"/>
        <v>0</v>
      </c>
      <c r="BE292" s="619" t="str">
        <f t="shared" si="183"/>
        <v/>
      </c>
      <c r="BF292" s="400"/>
      <c r="BG292" s="625" t="str">
        <f t="shared" si="177"/>
        <v/>
      </c>
      <c r="BH292" s="346" t="str">
        <f t="shared" si="178"/>
        <v/>
      </c>
      <c r="BI292" s="621"/>
      <c r="BJ292" s="400"/>
      <c r="BK292" s="599"/>
      <c r="BL292" s="81"/>
      <c r="BM292" s="347">
        <f t="shared" si="184"/>
        <v>0</v>
      </c>
      <c r="BN292" s="81"/>
      <c r="BO292" s="81"/>
      <c r="BP292" s="81"/>
      <c r="BQ292" s="81"/>
      <c r="BR292" s="81"/>
      <c r="BS292" s="81"/>
      <c r="BT292" s="81"/>
      <c r="BU292" s="81"/>
      <c r="BV292" s="347">
        <f t="shared" si="185"/>
        <v>0</v>
      </c>
      <c r="BW292" s="347">
        <f t="shared" si="186"/>
        <v>0</v>
      </c>
      <c r="BX292" s="631" t="str">
        <f t="shared" si="187"/>
        <v/>
      </c>
      <c r="BY292" s="400"/>
      <c r="BZ292" s="599"/>
      <c r="CA292" s="81"/>
      <c r="CB292" s="347">
        <f t="shared" si="188"/>
        <v>0</v>
      </c>
      <c r="CC292" s="81"/>
      <c r="CD292" s="81"/>
      <c r="CE292" s="81"/>
      <c r="CF292" s="81"/>
      <c r="CG292" s="81"/>
      <c r="CH292" s="81"/>
      <c r="CI292" s="81"/>
      <c r="CJ292" s="81"/>
      <c r="CK292" s="347">
        <f t="shared" si="189"/>
        <v>0</v>
      </c>
      <c r="CL292" s="347">
        <f t="shared" si="190"/>
        <v>0</v>
      </c>
      <c r="CM292" s="631" t="str">
        <f t="shared" si="191"/>
        <v/>
      </c>
      <c r="CN292" s="400"/>
      <c r="CO292" s="634" t="str">
        <f t="shared" si="192"/>
        <v/>
      </c>
      <c r="CP292" s="631" t="str">
        <f t="shared" si="193"/>
        <v/>
      </c>
    </row>
    <row r="293" spans="1:94" s="378" customFormat="1" ht="12.75" customHeight="1" x14ac:dyDescent="0.2">
      <c r="A293" s="547" t="str">
        <f>IF('5. Contrasts'!A293="","",'5. Contrasts'!A293)</f>
        <v/>
      </c>
      <c r="B293" s="211" t="str">
        <f>IF('5. Contrasts'!B293="","",'5. Contrasts'!B293)</f>
        <v/>
      </c>
      <c r="C293" s="211" t="str">
        <f>IF('5. Contrasts'!C293="","",'5. Contrasts'!C293)</f>
        <v/>
      </c>
      <c r="D293" s="91" t="str">
        <f>IF('5. Contrasts'!D293="","",'5. Contrasts'!D293)</f>
        <v/>
      </c>
      <c r="E293" s="212" t="str">
        <f>IF('5. Contrasts'!E293="","",'5. Contrasts'!E293)</f>
        <v>vs.</v>
      </c>
      <c r="F293" s="211" t="str">
        <f>IF('5. Contrasts'!F293="","",'5. Contrasts'!F293)</f>
        <v/>
      </c>
      <c r="G293" s="93" t="str">
        <f>IF('5. Contrasts'!G293="","",'5. Contrasts'!G293)</f>
        <v/>
      </c>
      <c r="H293" s="399" t="str">
        <f>IF('5. Contrasts'!H293="","",'5. Contrasts'!H293)</f>
        <v/>
      </c>
      <c r="I293" s="211" t="str">
        <f>IF('5. Contrasts'!I293="","",'5. Contrasts'!I293)</f>
        <v/>
      </c>
      <c r="J293" s="211" t="str">
        <f>IF('5. Contrasts'!J293="","",'5. Contrasts'!J293)</f>
        <v/>
      </c>
      <c r="K293" s="211" t="str">
        <f>IF('5. Contrasts'!K293="","",'5. Contrasts'!K293)</f>
        <v/>
      </c>
      <c r="L293" s="211" t="str">
        <f>IF('5. Contrasts'!L293="","",'5. Contrasts'!L293)</f>
        <v/>
      </c>
      <c r="M293" s="211" t="str">
        <f>IF('5. Contrasts'!M293="","",'5. Contrasts'!M293)</f>
        <v/>
      </c>
      <c r="N293" s="211" t="str">
        <f>IF('5. Contrasts'!N293="","",'5. Contrasts'!N293)</f>
        <v/>
      </c>
      <c r="O293" s="211" t="str">
        <f>IF('5. Contrasts'!O293="","",'5. Contrasts'!O293)</f>
        <v/>
      </c>
      <c r="P293" s="211" t="str">
        <f>IF('5. Contrasts'!P293="","",'5. Contrasts'!P293)</f>
        <v/>
      </c>
      <c r="Q293" s="211" t="str">
        <f>IF('5. Contrasts'!Q293="","",'5. Contrasts'!Q293)</f>
        <v/>
      </c>
      <c r="R293" s="211" t="str">
        <f>IF('5. Contrasts'!R293="","",'5. Contrasts'!R293)</f>
        <v/>
      </c>
      <c r="S293" s="211" t="str">
        <f>IF('5. Contrasts'!S293="","",'5. Contrasts'!S293)</f>
        <v/>
      </c>
      <c r="T293" s="211" t="str">
        <f>IF('5. Contrasts'!T293="","",'5. Contrasts'!T293)</f>
        <v/>
      </c>
      <c r="U293" s="211" t="str">
        <f>IF('5. Contrasts'!U293="","",'5. Contrasts'!U293)</f>
        <v/>
      </c>
      <c r="V293" s="211" t="str">
        <f>IF('5. Contrasts'!V293="","",'5. Contrasts'!V293)</f>
        <v/>
      </c>
      <c r="W293" s="211" t="str">
        <f>IF('5. Contrasts'!W293="","",'5. Contrasts'!W293)</f>
        <v/>
      </c>
      <c r="X293" s="211" t="str">
        <f>IF('5. Contrasts'!X293="","",'5. Contrasts'!X293)</f>
        <v/>
      </c>
      <c r="Y293" s="211" t="str">
        <f>IF('5. Contrasts'!Y293="","",'5. Contrasts'!Y293)</f>
        <v/>
      </c>
      <c r="Z293" s="585" t="str">
        <f>IF('5. Contrasts'!Z293="","",'5. Contrasts'!Z293)</f>
        <v/>
      </c>
      <c r="AA293" s="377">
        <f t="shared" si="158"/>
        <v>11</v>
      </c>
      <c r="AC293" s="599"/>
      <c r="AD293" s="81"/>
      <c r="AE293" s="345">
        <f t="shared" si="174"/>
        <v>0</v>
      </c>
      <c r="AF293" s="81"/>
      <c r="AG293" s="81"/>
      <c r="AH293" s="81"/>
      <c r="AI293" s="81"/>
      <c r="AJ293" s="81"/>
      <c r="AK293" s="81"/>
      <c r="AL293" s="81"/>
      <c r="AM293" s="81"/>
      <c r="AN293" s="345">
        <f t="shared" si="175"/>
        <v>0</v>
      </c>
      <c r="AO293" s="345">
        <f t="shared" si="179"/>
        <v>0</v>
      </c>
      <c r="AP293" s="619" t="str">
        <f t="shared" si="176"/>
        <v/>
      </c>
      <c r="AQ293" s="400"/>
      <c r="AR293" s="599"/>
      <c r="AS293" s="81"/>
      <c r="AT293" s="345">
        <f t="shared" si="180"/>
        <v>0</v>
      </c>
      <c r="AU293" s="81"/>
      <c r="AV293" s="81"/>
      <c r="AW293" s="81"/>
      <c r="AX293" s="81"/>
      <c r="AY293" s="81"/>
      <c r="AZ293" s="81"/>
      <c r="BA293" s="81"/>
      <c r="BB293" s="81"/>
      <c r="BC293" s="345">
        <f t="shared" si="181"/>
        <v>0</v>
      </c>
      <c r="BD293" s="345">
        <f t="shared" si="182"/>
        <v>0</v>
      </c>
      <c r="BE293" s="619" t="str">
        <f t="shared" si="183"/>
        <v/>
      </c>
      <c r="BF293" s="400"/>
      <c r="BG293" s="625" t="str">
        <f t="shared" si="177"/>
        <v/>
      </c>
      <c r="BH293" s="346" t="str">
        <f t="shared" si="178"/>
        <v/>
      </c>
      <c r="BI293" s="621"/>
      <c r="BJ293" s="400"/>
      <c r="BK293" s="599"/>
      <c r="BL293" s="81"/>
      <c r="BM293" s="347">
        <f t="shared" si="184"/>
        <v>0</v>
      </c>
      <c r="BN293" s="81"/>
      <c r="BO293" s="81"/>
      <c r="BP293" s="81"/>
      <c r="BQ293" s="81"/>
      <c r="BR293" s="81"/>
      <c r="BS293" s="81"/>
      <c r="BT293" s="81"/>
      <c r="BU293" s="81"/>
      <c r="BV293" s="347">
        <f t="shared" si="185"/>
        <v>0</v>
      </c>
      <c r="BW293" s="347">
        <f t="shared" si="186"/>
        <v>0</v>
      </c>
      <c r="BX293" s="631" t="str">
        <f t="shared" si="187"/>
        <v/>
      </c>
      <c r="BY293" s="400"/>
      <c r="BZ293" s="599"/>
      <c r="CA293" s="81"/>
      <c r="CB293" s="347">
        <f t="shared" si="188"/>
        <v>0</v>
      </c>
      <c r="CC293" s="81"/>
      <c r="CD293" s="81"/>
      <c r="CE293" s="81"/>
      <c r="CF293" s="81"/>
      <c r="CG293" s="81"/>
      <c r="CH293" s="81"/>
      <c r="CI293" s="81"/>
      <c r="CJ293" s="81"/>
      <c r="CK293" s="347">
        <f t="shared" si="189"/>
        <v>0</v>
      </c>
      <c r="CL293" s="347">
        <f t="shared" si="190"/>
        <v>0</v>
      </c>
      <c r="CM293" s="631" t="str">
        <f t="shared" si="191"/>
        <v/>
      </c>
      <c r="CN293" s="400"/>
      <c r="CO293" s="634" t="str">
        <f t="shared" si="192"/>
        <v/>
      </c>
      <c r="CP293" s="631" t="str">
        <f t="shared" si="193"/>
        <v/>
      </c>
    </row>
    <row r="294" spans="1:94" s="378" customFormat="1" ht="12.75" hidden="1" customHeight="1" x14ac:dyDescent="0.2">
      <c r="A294" s="547" t="str">
        <f>IF('5. Contrasts'!A294="","",'5. Contrasts'!A294)</f>
        <v/>
      </c>
      <c r="B294" s="211" t="str">
        <f>IF('5. Contrasts'!B294="","",'5. Contrasts'!B294)</f>
        <v/>
      </c>
      <c r="C294" s="211" t="str">
        <f>IF('5. Contrasts'!C294="","",'5. Contrasts'!C294)</f>
        <v/>
      </c>
      <c r="D294" s="91" t="str">
        <f>IF('5. Contrasts'!D294="","",'5. Contrasts'!D294)</f>
        <v/>
      </c>
      <c r="E294" s="212" t="str">
        <f>IF('5. Contrasts'!E294="","",'5. Contrasts'!E294)</f>
        <v>vs.</v>
      </c>
      <c r="F294" s="211" t="str">
        <f>IF('5. Contrasts'!F294="","",'5. Contrasts'!F294)</f>
        <v/>
      </c>
      <c r="G294" s="93" t="str">
        <f>IF('5. Contrasts'!G294="","",'5. Contrasts'!G294)</f>
        <v/>
      </c>
      <c r="H294" s="399" t="str">
        <f>IF('5. Contrasts'!H294="","",'5. Contrasts'!H294)</f>
        <v/>
      </c>
      <c r="I294" s="211" t="str">
        <f>IF('5. Contrasts'!I294="","",'5. Contrasts'!I294)</f>
        <v/>
      </c>
      <c r="J294" s="211" t="str">
        <f>IF('5. Contrasts'!J294="","",'5. Contrasts'!J294)</f>
        <v/>
      </c>
      <c r="K294" s="211" t="str">
        <f>IF('5. Contrasts'!K294="","",'5. Contrasts'!K294)</f>
        <v/>
      </c>
      <c r="L294" s="211" t="str">
        <f>IF('5. Contrasts'!L294="","",'5. Contrasts'!L294)</f>
        <v/>
      </c>
      <c r="M294" s="211" t="str">
        <f>IF('5. Contrasts'!M294="","",'5. Contrasts'!M294)</f>
        <v/>
      </c>
      <c r="N294" s="211" t="str">
        <f>IF('5. Contrasts'!N294="","",'5. Contrasts'!N294)</f>
        <v/>
      </c>
      <c r="O294" s="211" t="str">
        <f>IF('5. Contrasts'!O294="","",'5. Contrasts'!O294)</f>
        <v/>
      </c>
      <c r="P294" s="211" t="str">
        <f>IF('5. Contrasts'!P294="","",'5. Contrasts'!P294)</f>
        <v/>
      </c>
      <c r="Q294" s="211" t="str">
        <f>IF('5. Contrasts'!Q294="","",'5. Contrasts'!Q294)</f>
        <v/>
      </c>
      <c r="R294" s="211" t="str">
        <f>IF('5. Contrasts'!R294="","",'5. Contrasts'!R294)</f>
        <v/>
      </c>
      <c r="S294" s="211" t="str">
        <f>IF('5. Contrasts'!S294="","",'5. Contrasts'!S294)</f>
        <v/>
      </c>
      <c r="T294" s="211" t="str">
        <f>IF('5. Contrasts'!T294="","",'5. Contrasts'!T294)</f>
        <v/>
      </c>
      <c r="U294" s="211" t="str">
        <f>IF('5. Contrasts'!U294="","",'5. Contrasts'!U294)</f>
        <v/>
      </c>
      <c r="V294" s="211" t="str">
        <f>IF('5. Contrasts'!V294="","",'5. Contrasts'!V294)</f>
        <v/>
      </c>
      <c r="W294" s="211" t="str">
        <f>IF('5. Contrasts'!W294="","",'5. Contrasts'!W294)</f>
        <v/>
      </c>
      <c r="X294" s="211" t="str">
        <f>IF('5. Contrasts'!X294="","",'5. Contrasts'!X294)</f>
        <v/>
      </c>
      <c r="Y294" s="211" t="str">
        <f>IF('5. Contrasts'!Y294="","",'5. Contrasts'!Y294)</f>
        <v/>
      </c>
      <c r="Z294" s="585" t="str">
        <f>IF('5. Contrasts'!Z294="","",'5. Contrasts'!Z294)</f>
        <v/>
      </c>
      <c r="AA294" s="377">
        <f t="shared" si="158"/>
        <v>11</v>
      </c>
      <c r="AC294" s="599"/>
      <c r="AD294" s="81"/>
      <c r="AE294" s="345">
        <f t="shared" si="174"/>
        <v>0</v>
      </c>
      <c r="AF294" s="81"/>
      <c r="AG294" s="81"/>
      <c r="AH294" s="81"/>
      <c r="AI294" s="81"/>
      <c r="AJ294" s="81"/>
      <c r="AK294" s="81"/>
      <c r="AL294" s="81"/>
      <c r="AM294" s="81"/>
      <c r="AN294" s="345">
        <f t="shared" si="175"/>
        <v>0</v>
      </c>
      <c r="AO294" s="345">
        <f t="shared" si="179"/>
        <v>0</v>
      </c>
      <c r="AP294" s="619" t="str">
        <f t="shared" si="176"/>
        <v/>
      </c>
      <c r="AQ294" s="400"/>
      <c r="AR294" s="599"/>
      <c r="AS294" s="81"/>
      <c r="AT294" s="345">
        <f t="shared" si="180"/>
        <v>0</v>
      </c>
      <c r="AU294" s="81"/>
      <c r="AV294" s="81"/>
      <c r="AW294" s="81"/>
      <c r="AX294" s="81"/>
      <c r="AY294" s="81"/>
      <c r="AZ294" s="81"/>
      <c r="BA294" s="81"/>
      <c r="BB294" s="81"/>
      <c r="BC294" s="345">
        <f t="shared" si="181"/>
        <v>0</v>
      </c>
      <c r="BD294" s="345">
        <f t="shared" si="182"/>
        <v>0</v>
      </c>
      <c r="BE294" s="619" t="str">
        <f t="shared" si="183"/>
        <v/>
      </c>
      <c r="BF294" s="400"/>
      <c r="BG294" s="625" t="str">
        <f t="shared" si="177"/>
        <v/>
      </c>
      <c r="BH294" s="346" t="str">
        <f t="shared" si="178"/>
        <v/>
      </c>
      <c r="BI294" s="621"/>
      <c r="BJ294" s="400"/>
      <c r="BK294" s="599"/>
      <c r="BL294" s="81"/>
      <c r="BM294" s="347">
        <f t="shared" si="184"/>
        <v>0</v>
      </c>
      <c r="BN294" s="81"/>
      <c r="BO294" s="81"/>
      <c r="BP294" s="81"/>
      <c r="BQ294" s="81"/>
      <c r="BR294" s="81"/>
      <c r="BS294" s="81"/>
      <c r="BT294" s="81"/>
      <c r="BU294" s="81"/>
      <c r="BV294" s="347">
        <f t="shared" si="185"/>
        <v>0</v>
      </c>
      <c r="BW294" s="347">
        <f t="shared" si="186"/>
        <v>0</v>
      </c>
      <c r="BX294" s="631" t="str">
        <f t="shared" si="187"/>
        <v/>
      </c>
      <c r="BY294" s="400"/>
      <c r="BZ294" s="599"/>
      <c r="CA294" s="81"/>
      <c r="CB294" s="347">
        <f t="shared" si="188"/>
        <v>0</v>
      </c>
      <c r="CC294" s="81"/>
      <c r="CD294" s="81"/>
      <c r="CE294" s="81"/>
      <c r="CF294" s="81"/>
      <c r="CG294" s="81"/>
      <c r="CH294" s="81"/>
      <c r="CI294" s="81"/>
      <c r="CJ294" s="81"/>
      <c r="CK294" s="347">
        <f t="shared" si="189"/>
        <v>0</v>
      </c>
      <c r="CL294" s="347">
        <f t="shared" si="190"/>
        <v>0</v>
      </c>
      <c r="CM294" s="631" t="str">
        <f t="shared" si="191"/>
        <v/>
      </c>
      <c r="CN294" s="400"/>
      <c r="CO294" s="634" t="str">
        <f t="shared" si="192"/>
        <v/>
      </c>
      <c r="CP294" s="631" t="str">
        <f t="shared" si="193"/>
        <v/>
      </c>
    </row>
    <row r="295" spans="1:94" s="378" customFormat="1" ht="12.75" hidden="1" customHeight="1" x14ac:dyDescent="0.2">
      <c r="A295" s="547" t="str">
        <f>IF('5. Contrasts'!A295="","",'5. Contrasts'!A295)</f>
        <v/>
      </c>
      <c r="B295" s="211" t="str">
        <f>IF('5. Contrasts'!B295="","",'5. Contrasts'!B295)</f>
        <v/>
      </c>
      <c r="C295" s="211" t="str">
        <f>IF('5. Contrasts'!C295="","",'5. Contrasts'!C295)</f>
        <v/>
      </c>
      <c r="D295" s="91" t="str">
        <f>IF('5. Contrasts'!D295="","",'5. Contrasts'!D295)</f>
        <v/>
      </c>
      <c r="E295" s="212" t="str">
        <f>IF('5. Contrasts'!E295="","",'5. Contrasts'!E295)</f>
        <v>vs.</v>
      </c>
      <c r="F295" s="211" t="str">
        <f>IF('5. Contrasts'!F295="","",'5. Contrasts'!F295)</f>
        <v/>
      </c>
      <c r="G295" s="93" t="str">
        <f>IF('5. Contrasts'!G295="","",'5. Contrasts'!G295)</f>
        <v/>
      </c>
      <c r="H295" s="399" t="str">
        <f>IF('5. Contrasts'!H295="","",'5. Contrasts'!H295)</f>
        <v/>
      </c>
      <c r="I295" s="211" t="str">
        <f>IF('5. Contrasts'!I295="","",'5. Contrasts'!I295)</f>
        <v/>
      </c>
      <c r="J295" s="211" t="str">
        <f>IF('5. Contrasts'!J295="","",'5. Contrasts'!J295)</f>
        <v/>
      </c>
      <c r="K295" s="211" t="str">
        <f>IF('5. Contrasts'!K295="","",'5. Contrasts'!K295)</f>
        <v/>
      </c>
      <c r="L295" s="211" t="str">
        <f>IF('5. Contrasts'!L295="","",'5. Contrasts'!L295)</f>
        <v/>
      </c>
      <c r="M295" s="211" t="str">
        <f>IF('5. Contrasts'!M295="","",'5. Contrasts'!M295)</f>
        <v/>
      </c>
      <c r="N295" s="211" t="str">
        <f>IF('5. Contrasts'!N295="","",'5. Contrasts'!N295)</f>
        <v/>
      </c>
      <c r="O295" s="211" t="str">
        <f>IF('5. Contrasts'!O295="","",'5. Contrasts'!O295)</f>
        <v/>
      </c>
      <c r="P295" s="211" t="str">
        <f>IF('5. Contrasts'!P295="","",'5. Contrasts'!P295)</f>
        <v/>
      </c>
      <c r="Q295" s="211" t="str">
        <f>IF('5. Contrasts'!Q295="","",'5. Contrasts'!Q295)</f>
        <v/>
      </c>
      <c r="R295" s="211" t="str">
        <f>IF('5. Contrasts'!R295="","",'5. Contrasts'!R295)</f>
        <v/>
      </c>
      <c r="S295" s="211" t="str">
        <f>IF('5. Contrasts'!S295="","",'5. Contrasts'!S295)</f>
        <v/>
      </c>
      <c r="T295" s="211" t="str">
        <f>IF('5. Contrasts'!T295="","",'5. Contrasts'!T295)</f>
        <v/>
      </c>
      <c r="U295" s="211" t="str">
        <f>IF('5. Contrasts'!U295="","",'5. Contrasts'!U295)</f>
        <v/>
      </c>
      <c r="V295" s="211" t="str">
        <f>IF('5. Contrasts'!V295="","",'5. Contrasts'!V295)</f>
        <v/>
      </c>
      <c r="W295" s="211" t="str">
        <f>IF('5. Contrasts'!W295="","",'5. Contrasts'!W295)</f>
        <v/>
      </c>
      <c r="X295" s="211" t="str">
        <f>IF('5. Contrasts'!X295="","",'5. Contrasts'!X295)</f>
        <v/>
      </c>
      <c r="Y295" s="211" t="str">
        <f>IF('5. Contrasts'!Y295="","",'5. Contrasts'!Y295)</f>
        <v/>
      </c>
      <c r="Z295" s="585" t="str">
        <f>IF('5. Contrasts'!Z295="","",'5. Contrasts'!Z295)</f>
        <v/>
      </c>
      <c r="AA295" s="377">
        <f t="shared" si="158"/>
        <v>11</v>
      </c>
      <c r="AC295" s="599"/>
      <c r="AD295" s="81"/>
      <c r="AE295" s="345">
        <f t="shared" si="174"/>
        <v>0</v>
      </c>
      <c r="AF295" s="81"/>
      <c r="AG295" s="81"/>
      <c r="AH295" s="81"/>
      <c r="AI295" s="81"/>
      <c r="AJ295" s="81"/>
      <c r="AK295" s="81"/>
      <c r="AL295" s="81"/>
      <c r="AM295" s="81"/>
      <c r="AN295" s="345">
        <f t="shared" si="175"/>
        <v>0</v>
      </c>
      <c r="AO295" s="345">
        <f t="shared" si="179"/>
        <v>0</v>
      </c>
      <c r="AP295" s="619" t="str">
        <f t="shared" si="176"/>
        <v/>
      </c>
      <c r="AQ295" s="400"/>
      <c r="AR295" s="599"/>
      <c r="AS295" s="81"/>
      <c r="AT295" s="345">
        <f t="shared" si="180"/>
        <v>0</v>
      </c>
      <c r="AU295" s="81"/>
      <c r="AV295" s="81"/>
      <c r="AW295" s="81"/>
      <c r="AX295" s="81"/>
      <c r="AY295" s="81"/>
      <c r="AZ295" s="81"/>
      <c r="BA295" s="81"/>
      <c r="BB295" s="81"/>
      <c r="BC295" s="345">
        <f t="shared" si="181"/>
        <v>0</v>
      </c>
      <c r="BD295" s="345">
        <f t="shared" si="182"/>
        <v>0</v>
      </c>
      <c r="BE295" s="619" t="str">
        <f t="shared" si="183"/>
        <v/>
      </c>
      <c r="BF295" s="400"/>
      <c r="BG295" s="625" t="str">
        <f t="shared" si="177"/>
        <v/>
      </c>
      <c r="BH295" s="346" t="str">
        <f t="shared" si="178"/>
        <v/>
      </c>
      <c r="BI295" s="621"/>
      <c r="BJ295" s="400"/>
      <c r="BK295" s="599"/>
      <c r="BL295" s="81"/>
      <c r="BM295" s="347">
        <f t="shared" si="184"/>
        <v>0</v>
      </c>
      <c r="BN295" s="81"/>
      <c r="BO295" s="81"/>
      <c r="BP295" s="81"/>
      <c r="BQ295" s="81"/>
      <c r="BR295" s="81"/>
      <c r="BS295" s="81"/>
      <c r="BT295" s="81"/>
      <c r="BU295" s="81"/>
      <c r="BV295" s="347">
        <f t="shared" si="185"/>
        <v>0</v>
      </c>
      <c r="BW295" s="347">
        <f t="shared" si="186"/>
        <v>0</v>
      </c>
      <c r="BX295" s="631" t="str">
        <f t="shared" si="187"/>
        <v/>
      </c>
      <c r="BY295" s="400"/>
      <c r="BZ295" s="599"/>
      <c r="CA295" s="81"/>
      <c r="CB295" s="347">
        <f t="shared" si="188"/>
        <v>0</v>
      </c>
      <c r="CC295" s="81"/>
      <c r="CD295" s="81"/>
      <c r="CE295" s="81"/>
      <c r="CF295" s="81"/>
      <c r="CG295" s="81"/>
      <c r="CH295" s="81"/>
      <c r="CI295" s="81"/>
      <c r="CJ295" s="81"/>
      <c r="CK295" s="347">
        <f t="shared" si="189"/>
        <v>0</v>
      </c>
      <c r="CL295" s="347">
        <f t="shared" si="190"/>
        <v>0</v>
      </c>
      <c r="CM295" s="631" t="str">
        <f t="shared" si="191"/>
        <v/>
      </c>
      <c r="CN295" s="400"/>
      <c r="CO295" s="634" t="str">
        <f t="shared" si="192"/>
        <v/>
      </c>
      <c r="CP295" s="631" t="str">
        <f t="shared" si="193"/>
        <v/>
      </c>
    </row>
    <row r="296" spans="1:94" s="378" customFormat="1" ht="12.75" hidden="1" customHeight="1" x14ac:dyDescent="0.2">
      <c r="A296" s="547" t="str">
        <f>IF('5. Contrasts'!A296="","",'5. Contrasts'!A296)</f>
        <v/>
      </c>
      <c r="B296" s="211" t="str">
        <f>IF('5. Contrasts'!B296="","",'5. Contrasts'!B296)</f>
        <v/>
      </c>
      <c r="C296" s="211" t="str">
        <f>IF('5. Contrasts'!C296="","",'5. Contrasts'!C296)</f>
        <v/>
      </c>
      <c r="D296" s="91" t="str">
        <f>IF('5. Contrasts'!D296="","",'5. Contrasts'!D296)</f>
        <v/>
      </c>
      <c r="E296" s="212" t="str">
        <f>IF('5. Contrasts'!E296="","",'5. Contrasts'!E296)</f>
        <v>vs.</v>
      </c>
      <c r="F296" s="211" t="str">
        <f>IF('5. Contrasts'!F296="","",'5. Contrasts'!F296)</f>
        <v/>
      </c>
      <c r="G296" s="93" t="str">
        <f>IF('5. Contrasts'!G296="","",'5. Contrasts'!G296)</f>
        <v/>
      </c>
      <c r="H296" s="399" t="str">
        <f>IF('5. Contrasts'!H296="","",'5. Contrasts'!H296)</f>
        <v/>
      </c>
      <c r="I296" s="211" t="str">
        <f>IF('5. Contrasts'!I296="","",'5. Contrasts'!I296)</f>
        <v/>
      </c>
      <c r="J296" s="211" t="str">
        <f>IF('5. Contrasts'!J296="","",'5. Contrasts'!J296)</f>
        <v/>
      </c>
      <c r="K296" s="211" t="str">
        <f>IF('5. Contrasts'!K296="","",'5. Contrasts'!K296)</f>
        <v/>
      </c>
      <c r="L296" s="211" t="str">
        <f>IF('5. Contrasts'!L296="","",'5. Contrasts'!L296)</f>
        <v/>
      </c>
      <c r="M296" s="211" t="str">
        <f>IF('5. Contrasts'!M296="","",'5. Contrasts'!M296)</f>
        <v/>
      </c>
      <c r="N296" s="211" t="str">
        <f>IF('5. Contrasts'!N296="","",'5. Contrasts'!N296)</f>
        <v/>
      </c>
      <c r="O296" s="211" t="str">
        <f>IF('5. Contrasts'!O296="","",'5. Contrasts'!O296)</f>
        <v/>
      </c>
      <c r="P296" s="211" t="str">
        <f>IF('5. Contrasts'!P296="","",'5. Contrasts'!P296)</f>
        <v/>
      </c>
      <c r="Q296" s="211" t="str">
        <f>IF('5. Contrasts'!Q296="","",'5. Contrasts'!Q296)</f>
        <v/>
      </c>
      <c r="R296" s="211" t="str">
        <f>IF('5. Contrasts'!R296="","",'5. Contrasts'!R296)</f>
        <v/>
      </c>
      <c r="S296" s="211" t="str">
        <f>IF('5. Contrasts'!S296="","",'5. Contrasts'!S296)</f>
        <v/>
      </c>
      <c r="T296" s="211" t="str">
        <f>IF('5. Contrasts'!T296="","",'5. Contrasts'!T296)</f>
        <v/>
      </c>
      <c r="U296" s="211" t="str">
        <f>IF('5. Contrasts'!U296="","",'5. Contrasts'!U296)</f>
        <v/>
      </c>
      <c r="V296" s="211" t="str">
        <f>IF('5. Contrasts'!V296="","",'5. Contrasts'!V296)</f>
        <v/>
      </c>
      <c r="W296" s="211" t="str">
        <f>IF('5. Contrasts'!W296="","",'5. Contrasts'!W296)</f>
        <v/>
      </c>
      <c r="X296" s="211" t="str">
        <f>IF('5. Contrasts'!X296="","",'5. Contrasts'!X296)</f>
        <v/>
      </c>
      <c r="Y296" s="211" t="str">
        <f>IF('5. Contrasts'!Y296="","",'5. Contrasts'!Y296)</f>
        <v/>
      </c>
      <c r="Z296" s="585" t="str">
        <f>IF('5. Contrasts'!Z296="","",'5. Contrasts'!Z296)</f>
        <v/>
      </c>
      <c r="AA296" s="377">
        <f t="shared" si="158"/>
        <v>11</v>
      </c>
      <c r="AC296" s="599"/>
      <c r="AD296" s="81"/>
      <c r="AE296" s="345">
        <f t="shared" si="174"/>
        <v>0</v>
      </c>
      <c r="AF296" s="81"/>
      <c r="AG296" s="81"/>
      <c r="AH296" s="81"/>
      <c r="AI296" s="81"/>
      <c r="AJ296" s="81"/>
      <c r="AK296" s="81"/>
      <c r="AL296" s="81"/>
      <c r="AM296" s="81"/>
      <c r="AN296" s="345">
        <f t="shared" si="175"/>
        <v>0</v>
      </c>
      <c r="AO296" s="345">
        <f t="shared" si="179"/>
        <v>0</v>
      </c>
      <c r="AP296" s="619" t="str">
        <f t="shared" si="176"/>
        <v/>
      </c>
      <c r="AQ296" s="400"/>
      <c r="AR296" s="599"/>
      <c r="AS296" s="81"/>
      <c r="AT296" s="345">
        <f t="shared" si="180"/>
        <v>0</v>
      </c>
      <c r="AU296" s="81"/>
      <c r="AV296" s="81"/>
      <c r="AW296" s="81"/>
      <c r="AX296" s="81"/>
      <c r="AY296" s="81"/>
      <c r="AZ296" s="81"/>
      <c r="BA296" s="81"/>
      <c r="BB296" s="81"/>
      <c r="BC296" s="345">
        <f t="shared" si="181"/>
        <v>0</v>
      </c>
      <c r="BD296" s="345">
        <f t="shared" si="182"/>
        <v>0</v>
      </c>
      <c r="BE296" s="619" t="str">
        <f t="shared" si="183"/>
        <v/>
      </c>
      <c r="BF296" s="400"/>
      <c r="BG296" s="625" t="str">
        <f t="shared" si="177"/>
        <v/>
      </c>
      <c r="BH296" s="346" t="str">
        <f t="shared" si="178"/>
        <v/>
      </c>
      <c r="BI296" s="621"/>
      <c r="BJ296" s="400"/>
      <c r="BK296" s="599"/>
      <c r="BL296" s="81"/>
      <c r="BM296" s="347">
        <f t="shared" si="184"/>
        <v>0</v>
      </c>
      <c r="BN296" s="81"/>
      <c r="BO296" s="81"/>
      <c r="BP296" s="81"/>
      <c r="BQ296" s="81"/>
      <c r="BR296" s="81"/>
      <c r="BS296" s="81"/>
      <c r="BT296" s="81"/>
      <c r="BU296" s="81"/>
      <c r="BV296" s="347">
        <f t="shared" si="185"/>
        <v>0</v>
      </c>
      <c r="BW296" s="347">
        <f t="shared" si="186"/>
        <v>0</v>
      </c>
      <c r="BX296" s="631" t="str">
        <f t="shared" si="187"/>
        <v/>
      </c>
      <c r="BY296" s="400"/>
      <c r="BZ296" s="599"/>
      <c r="CA296" s="81"/>
      <c r="CB296" s="347">
        <f t="shared" si="188"/>
        <v>0</v>
      </c>
      <c r="CC296" s="81"/>
      <c r="CD296" s="81"/>
      <c r="CE296" s="81"/>
      <c r="CF296" s="81"/>
      <c r="CG296" s="81"/>
      <c r="CH296" s="81"/>
      <c r="CI296" s="81"/>
      <c r="CJ296" s="81"/>
      <c r="CK296" s="347">
        <f t="shared" si="189"/>
        <v>0</v>
      </c>
      <c r="CL296" s="347">
        <f t="shared" si="190"/>
        <v>0</v>
      </c>
      <c r="CM296" s="631" t="str">
        <f t="shared" si="191"/>
        <v/>
      </c>
      <c r="CN296" s="400"/>
      <c r="CO296" s="634" t="str">
        <f t="shared" si="192"/>
        <v/>
      </c>
      <c r="CP296" s="631" t="str">
        <f t="shared" si="193"/>
        <v/>
      </c>
    </row>
    <row r="297" spans="1:94" s="378" customFormat="1" ht="12.75" hidden="1" customHeight="1" x14ac:dyDescent="0.2">
      <c r="A297" s="547" t="str">
        <f>IF('5. Contrasts'!A297="","",'5. Contrasts'!A297)</f>
        <v/>
      </c>
      <c r="B297" s="211" t="str">
        <f>IF('5. Contrasts'!B297="","",'5. Contrasts'!B297)</f>
        <v/>
      </c>
      <c r="C297" s="211" t="str">
        <f>IF('5. Contrasts'!C297="","",'5. Contrasts'!C297)</f>
        <v/>
      </c>
      <c r="D297" s="91" t="str">
        <f>IF('5. Contrasts'!D297="","",'5. Contrasts'!D297)</f>
        <v/>
      </c>
      <c r="E297" s="212" t="str">
        <f>IF('5. Contrasts'!E297="","",'5. Contrasts'!E297)</f>
        <v>vs.</v>
      </c>
      <c r="F297" s="211" t="str">
        <f>IF('5. Contrasts'!F297="","",'5. Contrasts'!F297)</f>
        <v/>
      </c>
      <c r="G297" s="93" t="str">
        <f>IF('5. Contrasts'!G297="","",'5. Contrasts'!G297)</f>
        <v/>
      </c>
      <c r="H297" s="399" t="str">
        <f>IF('5. Contrasts'!H297="","",'5. Contrasts'!H297)</f>
        <v/>
      </c>
      <c r="I297" s="211" t="str">
        <f>IF('5. Contrasts'!I297="","",'5. Contrasts'!I297)</f>
        <v/>
      </c>
      <c r="J297" s="211" t="str">
        <f>IF('5. Contrasts'!J297="","",'5. Contrasts'!J297)</f>
        <v/>
      </c>
      <c r="K297" s="211" t="str">
        <f>IF('5. Contrasts'!K297="","",'5. Contrasts'!K297)</f>
        <v/>
      </c>
      <c r="L297" s="211" t="str">
        <f>IF('5. Contrasts'!L297="","",'5. Contrasts'!L297)</f>
        <v/>
      </c>
      <c r="M297" s="211" t="str">
        <f>IF('5. Contrasts'!M297="","",'5. Contrasts'!M297)</f>
        <v/>
      </c>
      <c r="N297" s="211" t="str">
        <f>IF('5. Contrasts'!N297="","",'5. Contrasts'!N297)</f>
        <v/>
      </c>
      <c r="O297" s="211" t="str">
        <f>IF('5. Contrasts'!O297="","",'5. Contrasts'!O297)</f>
        <v/>
      </c>
      <c r="P297" s="211" t="str">
        <f>IF('5. Contrasts'!P297="","",'5. Contrasts'!P297)</f>
        <v/>
      </c>
      <c r="Q297" s="211" t="str">
        <f>IF('5. Contrasts'!Q297="","",'5. Contrasts'!Q297)</f>
        <v/>
      </c>
      <c r="R297" s="211" t="str">
        <f>IF('5. Contrasts'!R297="","",'5. Contrasts'!R297)</f>
        <v/>
      </c>
      <c r="S297" s="211" t="str">
        <f>IF('5. Contrasts'!S297="","",'5. Contrasts'!S297)</f>
        <v/>
      </c>
      <c r="T297" s="211" t="str">
        <f>IF('5. Contrasts'!T297="","",'5. Contrasts'!T297)</f>
        <v/>
      </c>
      <c r="U297" s="211" t="str">
        <f>IF('5. Contrasts'!U297="","",'5. Contrasts'!U297)</f>
        <v/>
      </c>
      <c r="V297" s="211" t="str">
        <f>IF('5. Contrasts'!V297="","",'5. Contrasts'!V297)</f>
        <v/>
      </c>
      <c r="W297" s="211" t="str">
        <f>IF('5. Contrasts'!W297="","",'5. Contrasts'!W297)</f>
        <v/>
      </c>
      <c r="X297" s="211" t="str">
        <f>IF('5. Contrasts'!X297="","",'5. Contrasts'!X297)</f>
        <v/>
      </c>
      <c r="Y297" s="211" t="str">
        <f>IF('5. Contrasts'!Y297="","",'5. Contrasts'!Y297)</f>
        <v/>
      </c>
      <c r="Z297" s="585" t="str">
        <f>IF('5. Contrasts'!Z297="","",'5. Contrasts'!Z297)</f>
        <v/>
      </c>
      <c r="AA297" s="377">
        <f t="shared" si="158"/>
        <v>11</v>
      </c>
      <c r="AC297" s="599"/>
      <c r="AD297" s="81"/>
      <c r="AE297" s="345">
        <f t="shared" si="174"/>
        <v>0</v>
      </c>
      <c r="AF297" s="81"/>
      <c r="AG297" s="81"/>
      <c r="AH297" s="81"/>
      <c r="AI297" s="81"/>
      <c r="AJ297" s="81"/>
      <c r="AK297" s="81"/>
      <c r="AL297" s="81"/>
      <c r="AM297" s="81"/>
      <c r="AN297" s="345">
        <f t="shared" si="175"/>
        <v>0</v>
      </c>
      <c r="AO297" s="345">
        <f t="shared" si="179"/>
        <v>0</v>
      </c>
      <c r="AP297" s="619" t="str">
        <f t="shared" si="176"/>
        <v/>
      </c>
      <c r="AQ297" s="400"/>
      <c r="AR297" s="599"/>
      <c r="AS297" s="81"/>
      <c r="AT297" s="345">
        <f t="shared" si="180"/>
        <v>0</v>
      </c>
      <c r="AU297" s="81"/>
      <c r="AV297" s="81"/>
      <c r="AW297" s="81"/>
      <c r="AX297" s="81"/>
      <c r="AY297" s="81"/>
      <c r="AZ297" s="81"/>
      <c r="BA297" s="81"/>
      <c r="BB297" s="81"/>
      <c r="BC297" s="345">
        <f t="shared" si="181"/>
        <v>0</v>
      </c>
      <c r="BD297" s="345">
        <f t="shared" si="182"/>
        <v>0</v>
      </c>
      <c r="BE297" s="619" t="str">
        <f t="shared" si="183"/>
        <v/>
      </c>
      <c r="BF297" s="400"/>
      <c r="BG297" s="625" t="str">
        <f t="shared" si="177"/>
        <v/>
      </c>
      <c r="BH297" s="346" t="str">
        <f t="shared" si="178"/>
        <v/>
      </c>
      <c r="BI297" s="621"/>
      <c r="BJ297" s="400"/>
      <c r="BK297" s="599"/>
      <c r="BL297" s="81"/>
      <c r="BM297" s="347">
        <f t="shared" si="184"/>
        <v>0</v>
      </c>
      <c r="BN297" s="81"/>
      <c r="BO297" s="81"/>
      <c r="BP297" s="81"/>
      <c r="BQ297" s="81"/>
      <c r="BR297" s="81"/>
      <c r="BS297" s="81"/>
      <c r="BT297" s="81"/>
      <c r="BU297" s="81"/>
      <c r="BV297" s="347">
        <f t="shared" si="185"/>
        <v>0</v>
      </c>
      <c r="BW297" s="347">
        <f t="shared" si="186"/>
        <v>0</v>
      </c>
      <c r="BX297" s="631" t="str">
        <f t="shared" si="187"/>
        <v/>
      </c>
      <c r="BY297" s="400"/>
      <c r="BZ297" s="599"/>
      <c r="CA297" s="81"/>
      <c r="CB297" s="347">
        <f t="shared" si="188"/>
        <v>0</v>
      </c>
      <c r="CC297" s="81"/>
      <c r="CD297" s="81"/>
      <c r="CE297" s="81"/>
      <c r="CF297" s="81"/>
      <c r="CG297" s="81"/>
      <c r="CH297" s="81"/>
      <c r="CI297" s="81"/>
      <c r="CJ297" s="81"/>
      <c r="CK297" s="347">
        <f t="shared" si="189"/>
        <v>0</v>
      </c>
      <c r="CL297" s="347">
        <f t="shared" si="190"/>
        <v>0</v>
      </c>
      <c r="CM297" s="631" t="str">
        <f t="shared" si="191"/>
        <v/>
      </c>
      <c r="CN297" s="400"/>
      <c r="CO297" s="634" t="str">
        <f t="shared" si="192"/>
        <v/>
      </c>
      <c r="CP297" s="631" t="str">
        <f t="shared" si="193"/>
        <v/>
      </c>
    </row>
    <row r="298" spans="1:94" s="378" customFormat="1" ht="12.75" hidden="1" customHeight="1" x14ac:dyDescent="0.2">
      <c r="A298" s="547" t="str">
        <f>IF('5. Contrasts'!A298="","",'5. Contrasts'!A298)</f>
        <v/>
      </c>
      <c r="B298" s="211" t="str">
        <f>IF('5. Contrasts'!B298="","",'5. Contrasts'!B298)</f>
        <v/>
      </c>
      <c r="C298" s="211" t="str">
        <f>IF('5. Contrasts'!C298="","",'5. Contrasts'!C298)</f>
        <v/>
      </c>
      <c r="D298" s="91" t="str">
        <f>IF('5. Contrasts'!D298="","",'5. Contrasts'!D298)</f>
        <v/>
      </c>
      <c r="E298" s="212" t="str">
        <f>IF('5. Contrasts'!E298="","",'5. Contrasts'!E298)</f>
        <v>vs.</v>
      </c>
      <c r="F298" s="211" t="str">
        <f>IF('5. Contrasts'!F298="","",'5. Contrasts'!F298)</f>
        <v/>
      </c>
      <c r="G298" s="93" t="str">
        <f>IF('5. Contrasts'!G298="","",'5. Contrasts'!G298)</f>
        <v/>
      </c>
      <c r="H298" s="399" t="str">
        <f>IF('5. Contrasts'!H298="","",'5. Contrasts'!H298)</f>
        <v/>
      </c>
      <c r="I298" s="211" t="str">
        <f>IF('5. Contrasts'!I298="","",'5. Contrasts'!I298)</f>
        <v/>
      </c>
      <c r="J298" s="211" t="str">
        <f>IF('5. Contrasts'!J298="","",'5. Contrasts'!J298)</f>
        <v/>
      </c>
      <c r="K298" s="211" t="str">
        <f>IF('5. Contrasts'!K298="","",'5. Contrasts'!K298)</f>
        <v/>
      </c>
      <c r="L298" s="211" t="str">
        <f>IF('5. Contrasts'!L298="","",'5. Contrasts'!L298)</f>
        <v/>
      </c>
      <c r="M298" s="211" t="str">
        <f>IF('5. Contrasts'!M298="","",'5. Contrasts'!M298)</f>
        <v/>
      </c>
      <c r="N298" s="211" t="str">
        <f>IF('5. Contrasts'!N298="","",'5. Contrasts'!N298)</f>
        <v/>
      </c>
      <c r="O298" s="211" t="str">
        <f>IF('5. Contrasts'!O298="","",'5. Contrasts'!O298)</f>
        <v/>
      </c>
      <c r="P298" s="211" t="str">
        <f>IF('5. Contrasts'!P298="","",'5. Contrasts'!P298)</f>
        <v/>
      </c>
      <c r="Q298" s="211" t="str">
        <f>IF('5. Contrasts'!Q298="","",'5. Contrasts'!Q298)</f>
        <v/>
      </c>
      <c r="R298" s="211" t="str">
        <f>IF('5. Contrasts'!R298="","",'5. Contrasts'!R298)</f>
        <v/>
      </c>
      <c r="S298" s="211" t="str">
        <f>IF('5. Contrasts'!S298="","",'5. Contrasts'!S298)</f>
        <v/>
      </c>
      <c r="T298" s="211" t="str">
        <f>IF('5. Contrasts'!T298="","",'5. Contrasts'!T298)</f>
        <v/>
      </c>
      <c r="U298" s="211" t="str">
        <f>IF('5. Contrasts'!U298="","",'5. Contrasts'!U298)</f>
        <v/>
      </c>
      <c r="V298" s="211" t="str">
        <f>IF('5. Contrasts'!V298="","",'5. Contrasts'!V298)</f>
        <v/>
      </c>
      <c r="W298" s="211" t="str">
        <f>IF('5. Contrasts'!W298="","",'5. Contrasts'!W298)</f>
        <v/>
      </c>
      <c r="X298" s="211" t="str">
        <f>IF('5. Contrasts'!X298="","",'5. Contrasts'!X298)</f>
        <v/>
      </c>
      <c r="Y298" s="211" t="str">
        <f>IF('5. Contrasts'!Y298="","",'5. Contrasts'!Y298)</f>
        <v/>
      </c>
      <c r="Z298" s="585" t="str">
        <f>IF('5. Contrasts'!Z298="","",'5. Contrasts'!Z298)</f>
        <v/>
      </c>
      <c r="AA298" s="377">
        <f t="shared" ref="AA298:AA361" si="194">AA271+1</f>
        <v>11</v>
      </c>
      <c r="AC298" s="599"/>
      <c r="AD298" s="81"/>
      <c r="AE298" s="345">
        <f t="shared" si="174"/>
        <v>0</v>
      </c>
      <c r="AF298" s="81"/>
      <c r="AG298" s="81"/>
      <c r="AH298" s="81"/>
      <c r="AI298" s="81"/>
      <c r="AJ298" s="81"/>
      <c r="AK298" s="81"/>
      <c r="AL298" s="81"/>
      <c r="AM298" s="81"/>
      <c r="AN298" s="345">
        <f t="shared" si="175"/>
        <v>0</v>
      </c>
      <c r="AO298" s="345">
        <f t="shared" si="179"/>
        <v>0</v>
      </c>
      <c r="AP298" s="619" t="str">
        <f t="shared" si="176"/>
        <v/>
      </c>
      <c r="AQ298" s="400"/>
      <c r="AR298" s="599"/>
      <c r="AS298" s="81"/>
      <c r="AT298" s="345">
        <f t="shared" si="180"/>
        <v>0</v>
      </c>
      <c r="AU298" s="81"/>
      <c r="AV298" s="81"/>
      <c r="AW298" s="81"/>
      <c r="AX298" s="81"/>
      <c r="AY298" s="81"/>
      <c r="AZ298" s="81"/>
      <c r="BA298" s="81"/>
      <c r="BB298" s="81"/>
      <c r="BC298" s="345">
        <f t="shared" si="181"/>
        <v>0</v>
      </c>
      <c r="BD298" s="345">
        <f t="shared" si="182"/>
        <v>0</v>
      </c>
      <c r="BE298" s="619" t="str">
        <f t="shared" si="183"/>
        <v/>
      </c>
      <c r="BF298" s="400"/>
      <c r="BG298" s="625" t="str">
        <f t="shared" si="177"/>
        <v/>
      </c>
      <c r="BH298" s="346" t="str">
        <f t="shared" si="178"/>
        <v/>
      </c>
      <c r="BI298" s="621"/>
      <c r="BJ298" s="400"/>
      <c r="BK298" s="599"/>
      <c r="BL298" s="81"/>
      <c r="BM298" s="347">
        <f t="shared" si="184"/>
        <v>0</v>
      </c>
      <c r="BN298" s="81"/>
      <c r="BO298" s="81"/>
      <c r="BP298" s="81"/>
      <c r="BQ298" s="81"/>
      <c r="BR298" s="81"/>
      <c r="BS298" s="81"/>
      <c r="BT298" s="81"/>
      <c r="BU298" s="81"/>
      <c r="BV298" s="347">
        <f t="shared" si="185"/>
        <v>0</v>
      </c>
      <c r="BW298" s="347">
        <f t="shared" si="186"/>
        <v>0</v>
      </c>
      <c r="BX298" s="631" t="str">
        <f t="shared" si="187"/>
        <v/>
      </c>
      <c r="BY298" s="400"/>
      <c r="BZ298" s="599"/>
      <c r="CA298" s="81"/>
      <c r="CB298" s="347">
        <f t="shared" si="188"/>
        <v>0</v>
      </c>
      <c r="CC298" s="81"/>
      <c r="CD298" s="81"/>
      <c r="CE298" s="81"/>
      <c r="CF298" s="81"/>
      <c r="CG298" s="81"/>
      <c r="CH298" s="81"/>
      <c r="CI298" s="81"/>
      <c r="CJ298" s="81"/>
      <c r="CK298" s="347">
        <f t="shared" si="189"/>
        <v>0</v>
      </c>
      <c r="CL298" s="347">
        <f t="shared" si="190"/>
        <v>0</v>
      </c>
      <c r="CM298" s="631" t="str">
        <f t="shared" si="191"/>
        <v/>
      </c>
      <c r="CN298" s="400"/>
      <c r="CO298" s="634" t="str">
        <f t="shared" si="192"/>
        <v/>
      </c>
      <c r="CP298" s="631" t="str">
        <f t="shared" si="193"/>
        <v/>
      </c>
    </row>
    <row r="299" spans="1:94" s="378" customFormat="1" ht="12.75" hidden="1" customHeight="1" x14ac:dyDescent="0.2">
      <c r="A299" s="547" t="str">
        <f>IF('5. Contrasts'!A299="","",'5. Contrasts'!A299)</f>
        <v/>
      </c>
      <c r="B299" s="211" t="str">
        <f>IF('5. Contrasts'!B299="","",'5. Contrasts'!B299)</f>
        <v/>
      </c>
      <c r="C299" s="211" t="str">
        <f>IF('5. Contrasts'!C299="","",'5. Contrasts'!C299)</f>
        <v/>
      </c>
      <c r="D299" s="91" t="str">
        <f>IF('5. Contrasts'!D299="","",'5. Contrasts'!D299)</f>
        <v/>
      </c>
      <c r="E299" s="212" t="str">
        <f>IF('5. Contrasts'!E299="","",'5. Contrasts'!E299)</f>
        <v>vs.</v>
      </c>
      <c r="F299" s="211" t="str">
        <f>IF('5. Contrasts'!F299="","",'5. Contrasts'!F299)</f>
        <v/>
      </c>
      <c r="G299" s="93" t="str">
        <f>IF('5. Contrasts'!G299="","",'5. Contrasts'!G299)</f>
        <v/>
      </c>
      <c r="H299" s="399" t="str">
        <f>IF('5. Contrasts'!H299="","",'5. Contrasts'!H299)</f>
        <v/>
      </c>
      <c r="I299" s="211" t="str">
        <f>IF('5. Contrasts'!I299="","",'5. Contrasts'!I299)</f>
        <v/>
      </c>
      <c r="J299" s="211" t="str">
        <f>IF('5. Contrasts'!J299="","",'5. Contrasts'!J299)</f>
        <v/>
      </c>
      <c r="K299" s="211" t="str">
        <f>IF('5. Contrasts'!K299="","",'5. Contrasts'!K299)</f>
        <v/>
      </c>
      <c r="L299" s="211" t="str">
        <f>IF('5. Contrasts'!L299="","",'5. Contrasts'!L299)</f>
        <v/>
      </c>
      <c r="M299" s="211" t="str">
        <f>IF('5. Contrasts'!M299="","",'5. Contrasts'!M299)</f>
        <v/>
      </c>
      <c r="N299" s="211" t="str">
        <f>IF('5. Contrasts'!N299="","",'5. Contrasts'!N299)</f>
        <v/>
      </c>
      <c r="O299" s="211" t="str">
        <f>IF('5. Contrasts'!O299="","",'5. Contrasts'!O299)</f>
        <v/>
      </c>
      <c r="P299" s="211" t="str">
        <f>IF('5. Contrasts'!P299="","",'5. Contrasts'!P299)</f>
        <v/>
      </c>
      <c r="Q299" s="211" t="str">
        <f>IF('5. Contrasts'!Q299="","",'5. Contrasts'!Q299)</f>
        <v/>
      </c>
      <c r="R299" s="211" t="str">
        <f>IF('5. Contrasts'!R299="","",'5. Contrasts'!R299)</f>
        <v/>
      </c>
      <c r="S299" s="211" t="str">
        <f>IF('5. Contrasts'!S299="","",'5. Contrasts'!S299)</f>
        <v/>
      </c>
      <c r="T299" s="211" t="str">
        <f>IF('5. Contrasts'!T299="","",'5. Contrasts'!T299)</f>
        <v/>
      </c>
      <c r="U299" s="211" t="str">
        <f>IF('5. Contrasts'!U299="","",'5. Contrasts'!U299)</f>
        <v/>
      </c>
      <c r="V299" s="211" t="str">
        <f>IF('5. Contrasts'!V299="","",'5. Contrasts'!V299)</f>
        <v/>
      </c>
      <c r="W299" s="211" t="str">
        <f>IF('5. Contrasts'!W299="","",'5. Contrasts'!W299)</f>
        <v/>
      </c>
      <c r="X299" s="211" t="str">
        <f>IF('5. Contrasts'!X299="","",'5. Contrasts'!X299)</f>
        <v/>
      </c>
      <c r="Y299" s="211" t="str">
        <f>IF('5. Contrasts'!Y299="","",'5. Contrasts'!Y299)</f>
        <v/>
      </c>
      <c r="Z299" s="585" t="str">
        <f>IF('5. Contrasts'!Z299="","",'5. Contrasts'!Z299)</f>
        <v/>
      </c>
      <c r="AA299" s="377">
        <f t="shared" si="194"/>
        <v>11</v>
      </c>
      <c r="AC299" s="599"/>
      <c r="AD299" s="81"/>
      <c r="AE299" s="345">
        <f t="shared" si="174"/>
        <v>0</v>
      </c>
      <c r="AF299" s="81"/>
      <c r="AG299" s="81"/>
      <c r="AH299" s="81"/>
      <c r="AI299" s="81"/>
      <c r="AJ299" s="81"/>
      <c r="AK299" s="81"/>
      <c r="AL299" s="81"/>
      <c r="AM299" s="81"/>
      <c r="AN299" s="345">
        <f t="shared" si="175"/>
        <v>0</v>
      </c>
      <c r="AO299" s="345">
        <f t="shared" si="179"/>
        <v>0</v>
      </c>
      <c r="AP299" s="619" t="str">
        <f t="shared" si="176"/>
        <v/>
      </c>
      <c r="AQ299" s="400"/>
      <c r="AR299" s="599"/>
      <c r="AS299" s="81"/>
      <c r="AT299" s="345">
        <f t="shared" si="180"/>
        <v>0</v>
      </c>
      <c r="AU299" s="81"/>
      <c r="AV299" s="81"/>
      <c r="AW299" s="81"/>
      <c r="AX299" s="81"/>
      <c r="AY299" s="81"/>
      <c r="AZ299" s="81"/>
      <c r="BA299" s="81"/>
      <c r="BB299" s="81"/>
      <c r="BC299" s="345">
        <f t="shared" si="181"/>
        <v>0</v>
      </c>
      <c r="BD299" s="345">
        <f t="shared" si="182"/>
        <v>0</v>
      </c>
      <c r="BE299" s="619" t="str">
        <f t="shared" si="183"/>
        <v/>
      </c>
      <c r="BF299" s="400"/>
      <c r="BG299" s="625" t="str">
        <f t="shared" si="177"/>
        <v/>
      </c>
      <c r="BH299" s="346" t="str">
        <f t="shared" si="178"/>
        <v/>
      </c>
      <c r="BI299" s="621"/>
      <c r="BJ299" s="400"/>
      <c r="BK299" s="599"/>
      <c r="BL299" s="81"/>
      <c r="BM299" s="347">
        <f t="shared" si="184"/>
        <v>0</v>
      </c>
      <c r="BN299" s="81"/>
      <c r="BO299" s="81"/>
      <c r="BP299" s="81"/>
      <c r="BQ299" s="81"/>
      <c r="BR299" s="81"/>
      <c r="BS299" s="81"/>
      <c r="BT299" s="81"/>
      <c r="BU299" s="81"/>
      <c r="BV299" s="347">
        <f t="shared" si="185"/>
        <v>0</v>
      </c>
      <c r="BW299" s="347">
        <f t="shared" si="186"/>
        <v>0</v>
      </c>
      <c r="BX299" s="631" t="str">
        <f t="shared" si="187"/>
        <v/>
      </c>
      <c r="BY299" s="400"/>
      <c r="BZ299" s="599"/>
      <c r="CA299" s="81"/>
      <c r="CB299" s="347">
        <f t="shared" si="188"/>
        <v>0</v>
      </c>
      <c r="CC299" s="81"/>
      <c r="CD299" s="81"/>
      <c r="CE299" s="81"/>
      <c r="CF299" s="81"/>
      <c r="CG299" s="81"/>
      <c r="CH299" s="81"/>
      <c r="CI299" s="81"/>
      <c r="CJ299" s="81"/>
      <c r="CK299" s="347">
        <f t="shared" si="189"/>
        <v>0</v>
      </c>
      <c r="CL299" s="347">
        <f t="shared" si="190"/>
        <v>0</v>
      </c>
      <c r="CM299" s="631" t="str">
        <f t="shared" si="191"/>
        <v/>
      </c>
      <c r="CN299" s="400"/>
      <c r="CO299" s="634" t="str">
        <f t="shared" si="192"/>
        <v/>
      </c>
      <c r="CP299" s="631" t="str">
        <f t="shared" si="193"/>
        <v/>
      </c>
    </row>
    <row r="300" spans="1:94" s="378" customFormat="1" ht="12.75" hidden="1" customHeight="1" x14ac:dyDescent="0.2">
      <c r="A300" s="547" t="str">
        <f>IF('5. Contrasts'!A300="","",'5. Contrasts'!A300)</f>
        <v/>
      </c>
      <c r="B300" s="211" t="str">
        <f>IF('5. Contrasts'!B300="","",'5. Contrasts'!B300)</f>
        <v/>
      </c>
      <c r="C300" s="211" t="str">
        <f>IF('5. Contrasts'!C300="","",'5. Contrasts'!C300)</f>
        <v/>
      </c>
      <c r="D300" s="91" t="str">
        <f>IF('5. Contrasts'!D300="","",'5. Contrasts'!D300)</f>
        <v/>
      </c>
      <c r="E300" s="212" t="str">
        <f>IF('5. Contrasts'!E300="","",'5. Contrasts'!E300)</f>
        <v>vs.</v>
      </c>
      <c r="F300" s="211" t="str">
        <f>IF('5. Contrasts'!F300="","",'5. Contrasts'!F300)</f>
        <v/>
      </c>
      <c r="G300" s="93" t="str">
        <f>IF('5. Contrasts'!G300="","",'5. Contrasts'!G300)</f>
        <v/>
      </c>
      <c r="H300" s="399" t="str">
        <f>IF('5. Contrasts'!H300="","",'5. Contrasts'!H300)</f>
        <v/>
      </c>
      <c r="I300" s="211" t="str">
        <f>IF('5. Contrasts'!I300="","",'5. Contrasts'!I300)</f>
        <v/>
      </c>
      <c r="J300" s="211" t="str">
        <f>IF('5. Contrasts'!J300="","",'5. Contrasts'!J300)</f>
        <v/>
      </c>
      <c r="K300" s="211" t="str">
        <f>IF('5. Contrasts'!K300="","",'5. Contrasts'!K300)</f>
        <v/>
      </c>
      <c r="L300" s="211" t="str">
        <f>IF('5. Contrasts'!L300="","",'5. Contrasts'!L300)</f>
        <v/>
      </c>
      <c r="M300" s="211" t="str">
        <f>IF('5. Contrasts'!M300="","",'5. Contrasts'!M300)</f>
        <v/>
      </c>
      <c r="N300" s="211" t="str">
        <f>IF('5. Contrasts'!N300="","",'5. Contrasts'!N300)</f>
        <v/>
      </c>
      <c r="O300" s="211" t="str">
        <f>IF('5. Contrasts'!O300="","",'5. Contrasts'!O300)</f>
        <v/>
      </c>
      <c r="P300" s="211" t="str">
        <f>IF('5. Contrasts'!P300="","",'5. Contrasts'!P300)</f>
        <v/>
      </c>
      <c r="Q300" s="211" t="str">
        <f>IF('5. Contrasts'!Q300="","",'5. Contrasts'!Q300)</f>
        <v/>
      </c>
      <c r="R300" s="211" t="str">
        <f>IF('5. Contrasts'!R300="","",'5. Contrasts'!R300)</f>
        <v/>
      </c>
      <c r="S300" s="211" t="str">
        <f>IF('5. Contrasts'!S300="","",'5. Contrasts'!S300)</f>
        <v/>
      </c>
      <c r="T300" s="211" t="str">
        <f>IF('5. Contrasts'!T300="","",'5. Contrasts'!T300)</f>
        <v/>
      </c>
      <c r="U300" s="211" t="str">
        <f>IF('5. Contrasts'!U300="","",'5. Contrasts'!U300)</f>
        <v/>
      </c>
      <c r="V300" s="211" t="str">
        <f>IF('5. Contrasts'!V300="","",'5. Contrasts'!V300)</f>
        <v/>
      </c>
      <c r="W300" s="211" t="str">
        <f>IF('5. Contrasts'!W300="","",'5. Contrasts'!W300)</f>
        <v/>
      </c>
      <c r="X300" s="211" t="str">
        <f>IF('5. Contrasts'!X300="","",'5. Contrasts'!X300)</f>
        <v/>
      </c>
      <c r="Y300" s="211" t="str">
        <f>IF('5. Contrasts'!Y300="","",'5. Contrasts'!Y300)</f>
        <v/>
      </c>
      <c r="Z300" s="585" t="str">
        <f>IF('5. Contrasts'!Z300="","",'5. Contrasts'!Z300)</f>
        <v/>
      </c>
      <c r="AA300" s="377">
        <f t="shared" si="194"/>
        <v>11</v>
      </c>
      <c r="AC300" s="599"/>
      <c r="AD300" s="81"/>
      <c r="AE300" s="345">
        <f t="shared" si="174"/>
        <v>0</v>
      </c>
      <c r="AF300" s="81"/>
      <c r="AG300" s="81"/>
      <c r="AH300" s="81"/>
      <c r="AI300" s="81"/>
      <c r="AJ300" s="81"/>
      <c r="AK300" s="81"/>
      <c r="AL300" s="81"/>
      <c r="AM300" s="81"/>
      <c r="AN300" s="345">
        <f t="shared" si="175"/>
        <v>0</v>
      </c>
      <c r="AO300" s="345">
        <f t="shared" si="179"/>
        <v>0</v>
      </c>
      <c r="AP300" s="619" t="str">
        <f t="shared" si="176"/>
        <v/>
      </c>
      <c r="AQ300" s="400"/>
      <c r="AR300" s="599"/>
      <c r="AS300" s="81"/>
      <c r="AT300" s="345">
        <f t="shared" si="180"/>
        <v>0</v>
      </c>
      <c r="AU300" s="81"/>
      <c r="AV300" s="81"/>
      <c r="AW300" s="81"/>
      <c r="AX300" s="81"/>
      <c r="AY300" s="81"/>
      <c r="AZ300" s="81"/>
      <c r="BA300" s="81"/>
      <c r="BB300" s="81"/>
      <c r="BC300" s="345">
        <f t="shared" si="181"/>
        <v>0</v>
      </c>
      <c r="BD300" s="345">
        <f t="shared" si="182"/>
        <v>0</v>
      </c>
      <c r="BE300" s="619" t="str">
        <f t="shared" si="183"/>
        <v/>
      </c>
      <c r="BF300" s="400"/>
      <c r="BG300" s="625" t="str">
        <f t="shared" si="177"/>
        <v/>
      </c>
      <c r="BH300" s="346" t="str">
        <f t="shared" si="178"/>
        <v/>
      </c>
      <c r="BI300" s="621"/>
      <c r="BJ300" s="400"/>
      <c r="BK300" s="599"/>
      <c r="BL300" s="81"/>
      <c r="BM300" s="347">
        <f t="shared" si="184"/>
        <v>0</v>
      </c>
      <c r="BN300" s="81"/>
      <c r="BO300" s="81"/>
      <c r="BP300" s="81"/>
      <c r="BQ300" s="81"/>
      <c r="BR300" s="81"/>
      <c r="BS300" s="81"/>
      <c r="BT300" s="81"/>
      <c r="BU300" s="81"/>
      <c r="BV300" s="347">
        <f t="shared" si="185"/>
        <v>0</v>
      </c>
      <c r="BW300" s="347">
        <f t="shared" si="186"/>
        <v>0</v>
      </c>
      <c r="BX300" s="631" t="str">
        <f t="shared" si="187"/>
        <v/>
      </c>
      <c r="BY300" s="400"/>
      <c r="BZ300" s="599"/>
      <c r="CA300" s="81"/>
      <c r="CB300" s="347">
        <f t="shared" si="188"/>
        <v>0</v>
      </c>
      <c r="CC300" s="81"/>
      <c r="CD300" s="81"/>
      <c r="CE300" s="81"/>
      <c r="CF300" s="81"/>
      <c r="CG300" s="81"/>
      <c r="CH300" s="81"/>
      <c r="CI300" s="81"/>
      <c r="CJ300" s="81"/>
      <c r="CK300" s="347">
        <f t="shared" si="189"/>
        <v>0</v>
      </c>
      <c r="CL300" s="347">
        <f t="shared" si="190"/>
        <v>0</v>
      </c>
      <c r="CM300" s="631" t="str">
        <f t="shared" si="191"/>
        <v/>
      </c>
      <c r="CN300" s="400"/>
      <c r="CO300" s="634" t="str">
        <f t="shared" si="192"/>
        <v/>
      </c>
      <c r="CP300" s="631" t="str">
        <f t="shared" si="193"/>
        <v/>
      </c>
    </row>
    <row r="301" spans="1:94" s="378" customFormat="1" ht="12.75" hidden="1" customHeight="1" x14ac:dyDescent="0.2">
      <c r="A301" s="547" t="str">
        <f>IF('5. Contrasts'!A301="","",'5. Contrasts'!A301)</f>
        <v/>
      </c>
      <c r="B301" s="211" t="str">
        <f>IF('5. Contrasts'!B301="","",'5. Contrasts'!B301)</f>
        <v/>
      </c>
      <c r="C301" s="211" t="str">
        <f>IF('5. Contrasts'!C301="","",'5. Contrasts'!C301)</f>
        <v/>
      </c>
      <c r="D301" s="91" t="str">
        <f>IF('5. Contrasts'!D301="","",'5. Contrasts'!D301)</f>
        <v/>
      </c>
      <c r="E301" s="212" t="str">
        <f>IF('5. Contrasts'!E301="","",'5. Contrasts'!E301)</f>
        <v>vs.</v>
      </c>
      <c r="F301" s="211" t="str">
        <f>IF('5. Contrasts'!F301="","",'5. Contrasts'!F301)</f>
        <v/>
      </c>
      <c r="G301" s="93" t="str">
        <f>IF('5. Contrasts'!G301="","",'5. Contrasts'!G301)</f>
        <v/>
      </c>
      <c r="H301" s="399" t="str">
        <f>IF('5. Contrasts'!H301="","",'5. Contrasts'!H301)</f>
        <v/>
      </c>
      <c r="I301" s="211" t="str">
        <f>IF('5. Contrasts'!I301="","",'5. Contrasts'!I301)</f>
        <v/>
      </c>
      <c r="J301" s="211" t="str">
        <f>IF('5. Contrasts'!J301="","",'5. Contrasts'!J301)</f>
        <v/>
      </c>
      <c r="K301" s="211" t="str">
        <f>IF('5. Contrasts'!K301="","",'5. Contrasts'!K301)</f>
        <v/>
      </c>
      <c r="L301" s="211" t="str">
        <f>IF('5. Contrasts'!L301="","",'5. Contrasts'!L301)</f>
        <v/>
      </c>
      <c r="M301" s="211" t="str">
        <f>IF('5. Contrasts'!M301="","",'5. Contrasts'!M301)</f>
        <v/>
      </c>
      <c r="N301" s="211" t="str">
        <f>IF('5. Contrasts'!N301="","",'5. Contrasts'!N301)</f>
        <v/>
      </c>
      <c r="O301" s="211" t="str">
        <f>IF('5. Contrasts'!O301="","",'5. Contrasts'!O301)</f>
        <v/>
      </c>
      <c r="P301" s="211" t="str">
        <f>IF('5. Contrasts'!P301="","",'5. Contrasts'!P301)</f>
        <v/>
      </c>
      <c r="Q301" s="211" t="str">
        <f>IF('5. Contrasts'!Q301="","",'5. Contrasts'!Q301)</f>
        <v/>
      </c>
      <c r="R301" s="211" t="str">
        <f>IF('5. Contrasts'!R301="","",'5. Contrasts'!R301)</f>
        <v/>
      </c>
      <c r="S301" s="211" t="str">
        <f>IF('5. Contrasts'!S301="","",'5. Contrasts'!S301)</f>
        <v/>
      </c>
      <c r="T301" s="211" t="str">
        <f>IF('5. Contrasts'!T301="","",'5. Contrasts'!T301)</f>
        <v/>
      </c>
      <c r="U301" s="211" t="str">
        <f>IF('5. Contrasts'!U301="","",'5. Contrasts'!U301)</f>
        <v/>
      </c>
      <c r="V301" s="211" t="str">
        <f>IF('5. Contrasts'!V301="","",'5. Contrasts'!V301)</f>
        <v/>
      </c>
      <c r="W301" s="211" t="str">
        <f>IF('5. Contrasts'!W301="","",'5. Contrasts'!W301)</f>
        <v/>
      </c>
      <c r="X301" s="211" t="str">
        <f>IF('5. Contrasts'!X301="","",'5. Contrasts'!X301)</f>
        <v/>
      </c>
      <c r="Y301" s="211" t="str">
        <f>IF('5. Contrasts'!Y301="","",'5. Contrasts'!Y301)</f>
        <v/>
      </c>
      <c r="Z301" s="585" t="str">
        <f>IF('5. Contrasts'!Z301="","",'5. Contrasts'!Z301)</f>
        <v/>
      </c>
      <c r="AA301" s="377">
        <f t="shared" si="194"/>
        <v>11</v>
      </c>
      <c r="AC301" s="599"/>
      <c r="AD301" s="81"/>
      <c r="AE301" s="345">
        <f t="shared" si="174"/>
        <v>0</v>
      </c>
      <c r="AF301" s="81"/>
      <c r="AG301" s="81"/>
      <c r="AH301" s="81"/>
      <c r="AI301" s="81"/>
      <c r="AJ301" s="81"/>
      <c r="AK301" s="81"/>
      <c r="AL301" s="81"/>
      <c r="AM301" s="81"/>
      <c r="AN301" s="345">
        <f t="shared" si="175"/>
        <v>0</v>
      </c>
      <c r="AO301" s="345">
        <f t="shared" si="179"/>
        <v>0</v>
      </c>
      <c r="AP301" s="619" t="str">
        <f t="shared" si="176"/>
        <v/>
      </c>
      <c r="AQ301" s="400"/>
      <c r="AR301" s="599"/>
      <c r="AS301" s="81"/>
      <c r="AT301" s="345">
        <f t="shared" si="180"/>
        <v>0</v>
      </c>
      <c r="AU301" s="81"/>
      <c r="AV301" s="81"/>
      <c r="AW301" s="81"/>
      <c r="AX301" s="81"/>
      <c r="AY301" s="81"/>
      <c r="AZ301" s="81"/>
      <c r="BA301" s="81"/>
      <c r="BB301" s="81"/>
      <c r="BC301" s="345">
        <f t="shared" si="181"/>
        <v>0</v>
      </c>
      <c r="BD301" s="345">
        <f t="shared" si="182"/>
        <v>0</v>
      </c>
      <c r="BE301" s="619" t="str">
        <f t="shared" si="183"/>
        <v/>
      </c>
      <c r="BF301" s="400"/>
      <c r="BG301" s="625" t="str">
        <f t="shared" si="177"/>
        <v/>
      </c>
      <c r="BH301" s="346" t="str">
        <f t="shared" si="178"/>
        <v/>
      </c>
      <c r="BI301" s="621"/>
      <c r="BJ301" s="400"/>
      <c r="BK301" s="599"/>
      <c r="BL301" s="81"/>
      <c r="BM301" s="347">
        <f t="shared" si="184"/>
        <v>0</v>
      </c>
      <c r="BN301" s="81"/>
      <c r="BO301" s="81"/>
      <c r="BP301" s="81"/>
      <c r="BQ301" s="81"/>
      <c r="BR301" s="81"/>
      <c r="BS301" s="81"/>
      <c r="BT301" s="81"/>
      <c r="BU301" s="81"/>
      <c r="BV301" s="347">
        <f t="shared" si="185"/>
        <v>0</v>
      </c>
      <c r="BW301" s="347">
        <f t="shared" si="186"/>
        <v>0</v>
      </c>
      <c r="BX301" s="631" t="str">
        <f t="shared" si="187"/>
        <v/>
      </c>
      <c r="BY301" s="400"/>
      <c r="BZ301" s="599"/>
      <c r="CA301" s="81"/>
      <c r="CB301" s="347">
        <f t="shared" si="188"/>
        <v>0</v>
      </c>
      <c r="CC301" s="81"/>
      <c r="CD301" s="81"/>
      <c r="CE301" s="81"/>
      <c r="CF301" s="81"/>
      <c r="CG301" s="81"/>
      <c r="CH301" s="81"/>
      <c r="CI301" s="81"/>
      <c r="CJ301" s="81"/>
      <c r="CK301" s="347">
        <f t="shared" si="189"/>
        <v>0</v>
      </c>
      <c r="CL301" s="347">
        <f t="shared" si="190"/>
        <v>0</v>
      </c>
      <c r="CM301" s="631" t="str">
        <f t="shared" si="191"/>
        <v/>
      </c>
      <c r="CN301" s="400"/>
      <c r="CO301" s="634" t="str">
        <f t="shared" si="192"/>
        <v/>
      </c>
      <c r="CP301" s="631" t="str">
        <f t="shared" si="193"/>
        <v/>
      </c>
    </row>
    <row r="302" spans="1:94" s="378" customFormat="1" ht="12.75" hidden="1" customHeight="1" x14ac:dyDescent="0.2">
      <c r="A302" s="547" t="str">
        <f>IF('5. Contrasts'!A302="","",'5. Contrasts'!A302)</f>
        <v/>
      </c>
      <c r="B302" s="211" t="str">
        <f>IF('5. Contrasts'!B302="","",'5. Contrasts'!B302)</f>
        <v/>
      </c>
      <c r="C302" s="211" t="str">
        <f>IF('5. Contrasts'!C302="","",'5. Contrasts'!C302)</f>
        <v/>
      </c>
      <c r="D302" s="91" t="str">
        <f>IF('5. Contrasts'!D302="","",'5. Contrasts'!D302)</f>
        <v/>
      </c>
      <c r="E302" s="212" t="str">
        <f>IF('5. Contrasts'!E302="","",'5. Contrasts'!E302)</f>
        <v>vs.</v>
      </c>
      <c r="F302" s="211" t="str">
        <f>IF('5. Contrasts'!F302="","",'5. Contrasts'!F302)</f>
        <v/>
      </c>
      <c r="G302" s="93" t="str">
        <f>IF('5. Contrasts'!G302="","",'5. Contrasts'!G302)</f>
        <v/>
      </c>
      <c r="H302" s="399" t="str">
        <f>IF('5. Contrasts'!H302="","",'5. Contrasts'!H302)</f>
        <v/>
      </c>
      <c r="I302" s="211" t="str">
        <f>IF('5. Contrasts'!I302="","",'5. Contrasts'!I302)</f>
        <v/>
      </c>
      <c r="J302" s="211" t="str">
        <f>IF('5. Contrasts'!J302="","",'5. Contrasts'!J302)</f>
        <v/>
      </c>
      <c r="K302" s="211" t="str">
        <f>IF('5. Contrasts'!K302="","",'5. Contrasts'!K302)</f>
        <v/>
      </c>
      <c r="L302" s="211" t="str">
        <f>IF('5. Contrasts'!L302="","",'5. Contrasts'!L302)</f>
        <v/>
      </c>
      <c r="M302" s="211" t="str">
        <f>IF('5. Contrasts'!M302="","",'5. Contrasts'!M302)</f>
        <v/>
      </c>
      <c r="N302" s="211" t="str">
        <f>IF('5. Contrasts'!N302="","",'5. Contrasts'!N302)</f>
        <v/>
      </c>
      <c r="O302" s="211" t="str">
        <f>IF('5. Contrasts'!O302="","",'5. Contrasts'!O302)</f>
        <v/>
      </c>
      <c r="P302" s="211" t="str">
        <f>IF('5. Contrasts'!P302="","",'5. Contrasts'!P302)</f>
        <v/>
      </c>
      <c r="Q302" s="211" t="str">
        <f>IF('5. Contrasts'!Q302="","",'5. Contrasts'!Q302)</f>
        <v/>
      </c>
      <c r="R302" s="211" t="str">
        <f>IF('5. Contrasts'!R302="","",'5. Contrasts'!R302)</f>
        <v/>
      </c>
      <c r="S302" s="211" t="str">
        <f>IF('5. Contrasts'!S302="","",'5. Contrasts'!S302)</f>
        <v/>
      </c>
      <c r="T302" s="211" t="str">
        <f>IF('5. Contrasts'!T302="","",'5. Contrasts'!T302)</f>
        <v/>
      </c>
      <c r="U302" s="211" t="str">
        <f>IF('5. Contrasts'!U302="","",'5. Contrasts'!U302)</f>
        <v/>
      </c>
      <c r="V302" s="211" t="str">
        <f>IF('5. Contrasts'!V302="","",'5. Contrasts'!V302)</f>
        <v/>
      </c>
      <c r="W302" s="211" t="str">
        <f>IF('5. Contrasts'!W302="","",'5. Contrasts'!W302)</f>
        <v/>
      </c>
      <c r="X302" s="211" t="str">
        <f>IF('5. Contrasts'!X302="","",'5. Contrasts'!X302)</f>
        <v/>
      </c>
      <c r="Y302" s="211" t="str">
        <f>IF('5. Contrasts'!Y302="","",'5. Contrasts'!Y302)</f>
        <v/>
      </c>
      <c r="Z302" s="585" t="str">
        <f>IF('5. Contrasts'!Z302="","",'5. Contrasts'!Z302)</f>
        <v/>
      </c>
      <c r="AA302" s="377">
        <f t="shared" si="194"/>
        <v>11</v>
      </c>
      <c r="AC302" s="599"/>
      <c r="AD302" s="81"/>
      <c r="AE302" s="345">
        <f t="shared" si="174"/>
        <v>0</v>
      </c>
      <c r="AF302" s="81"/>
      <c r="AG302" s="81"/>
      <c r="AH302" s="81"/>
      <c r="AI302" s="81"/>
      <c r="AJ302" s="81"/>
      <c r="AK302" s="81"/>
      <c r="AL302" s="81"/>
      <c r="AM302" s="81"/>
      <c r="AN302" s="345">
        <f t="shared" si="175"/>
        <v>0</v>
      </c>
      <c r="AO302" s="345">
        <f t="shared" si="179"/>
        <v>0</v>
      </c>
      <c r="AP302" s="619" t="str">
        <f t="shared" si="176"/>
        <v/>
      </c>
      <c r="AQ302" s="400"/>
      <c r="AR302" s="599"/>
      <c r="AS302" s="81"/>
      <c r="AT302" s="345">
        <f t="shared" si="180"/>
        <v>0</v>
      </c>
      <c r="AU302" s="81"/>
      <c r="AV302" s="81"/>
      <c r="AW302" s="81"/>
      <c r="AX302" s="81"/>
      <c r="AY302" s="81"/>
      <c r="AZ302" s="81"/>
      <c r="BA302" s="81"/>
      <c r="BB302" s="81"/>
      <c r="BC302" s="345">
        <f t="shared" si="181"/>
        <v>0</v>
      </c>
      <c r="BD302" s="345">
        <f t="shared" si="182"/>
        <v>0</v>
      </c>
      <c r="BE302" s="619" t="str">
        <f t="shared" si="183"/>
        <v/>
      </c>
      <c r="BF302" s="400"/>
      <c r="BG302" s="625" t="str">
        <f t="shared" si="177"/>
        <v/>
      </c>
      <c r="BH302" s="346" t="str">
        <f t="shared" si="178"/>
        <v/>
      </c>
      <c r="BI302" s="621"/>
      <c r="BJ302" s="400"/>
      <c r="BK302" s="599"/>
      <c r="BL302" s="81"/>
      <c r="BM302" s="347">
        <f t="shared" si="184"/>
        <v>0</v>
      </c>
      <c r="BN302" s="81"/>
      <c r="BO302" s="81"/>
      <c r="BP302" s="81"/>
      <c r="BQ302" s="81"/>
      <c r="BR302" s="81"/>
      <c r="BS302" s="81"/>
      <c r="BT302" s="81"/>
      <c r="BU302" s="81"/>
      <c r="BV302" s="347">
        <f t="shared" si="185"/>
        <v>0</v>
      </c>
      <c r="BW302" s="347">
        <f t="shared" si="186"/>
        <v>0</v>
      </c>
      <c r="BX302" s="631" t="str">
        <f t="shared" si="187"/>
        <v/>
      </c>
      <c r="BY302" s="400"/>
      <c r="BZ302" s="599"/>
      <c r="CA302" s="81"/>
      <c r="CB302" s="347">
        <f t="shared" si="188"/>
        <v>0</v>
      </c>
      <c r="CC302" s="81"/>
      <c r="CD302" s="81"/>
      <c r="CE302" s="81"/>
      <c r="CF302" s="81"/>
      <c r="CG302" s="81"/>
      <c r="CH302" s="81"/>
      <c r="CI302" s="81"/>
      <c r="CJ302" s="81"/>
      <c r="CK302" s="347">
        <f t="shared" si="189"/>
        <v>0</v>
      </c>
      <c r="CL302" s="347">
        <f t="shared" si="190"/>
        <v>0</v>
      </c>
      <c r="CM302" s="631" t="str">
        <f t="shared" si="191"/>
        <v/>
      </c>
      <c r="CN302" s="400"/>
      <c r="CO302" s="634" t="str">
        <f t="shared" si="192"/>
        <v/>
      </c>
      <c r="CP302" s="631" t="str">
        <f t="shared" si="193"/>
        <v/>
      </c>
    </row>
    <row r="303" spans="1:94" s="378" customFormat="1" ht="12.75" hidden="1" customHeight="1" x14ac:dyDescent="0.2">
      <c r="A303" s="547" t="str">
        <f>IF('5. Contrasts'!A303="","",'5. Contrasts'!A303)</f>
        <v/>
      </c>
      <c r="B303" s="211" t="str">
        <f>IF('5. Contrasts'!B303="","",'5. Contrasts'!B303)</f>
        <v/>
      </c>
      <c r="C303" s="211" t="str">
        <f>IF('5. Contrasts'!C303="","",'5. Contrasts'!C303)</f>
        <v/>
      </c>
      <c r="D303" s="91" t="str">
        <f>IF('5. Contrasts'!D303="","",'5. Contrasts'!D303)</f>
        <v/>
      </c>
      <c r="E303" s="212" t="str">
        <f>IF('5. Contrasts'!E303="","",'5. Contrasts'!E303)</f>
        <v>vs.</v>
      </c>
      <c r="F303" s="211" t="str">
        <f>IF('5. Contrasts'!F303="","",'5. Contrasts'!F303)</f>
        <v/>
      </c>
      <c r="G303" s="93" t="str">
        <f>IF('5. Contrasts'!G303="","",'5. Contrasts'!G303)</f>
        <v/>
      </c>
      <c r="H303" s="399" t="str">
        <f>IF('5. Contrasts'!H303="","",'5. Contrasts'!H303)</f>
        <v/>
      </c>
      <c r="I303" s="211" t="str">
        <f>IF('5. Contrasts'!I303="","",'5. Contrasts'!I303)</f>
        <v/>
      </c>
      <c r="J303" s="211" t="str">
        <f>IF('5. Contrasts'!J303="","",'5. Contrasts'!J303)</f>
        <v/>
      </c>
      <c r="K303" s="211" t="str">
        <f>IF('5. Contrasts'!K303="","",'5. Contrasts'!K303)</f>
        <v/>
      </c>
      <c r="L303" s="211" t="str">
        <f>IF('5. Contrasts'!L303="","",'5. Contrasts'!L303)</f>
        <v/>
      </c>
      <c r="M303" s="211" t="str">
        <f>IF('5. Contrasts'!M303="","",'5. Contrasts'!M303)</f>
        <v/>
      </c>
      <c r="N303" s="211" t="str">
        <f>IF('5. Contrasts'!N303="","",'5. Contrasts'!N303)</f>
        <v/>
      </c>
      <c r="O303" s="211" t="str">
        <f>IF('5. Contrasts'!O303="","",'5. Contrasts'!O303)</f>
        <v/>
      </c>
      <c r="P303" s="211" t="str">
        <f>IF('5. Contrasts'!P303="","",'5. Contrasts'!P303)</f>
        <v/>
      </c>
      <c r="Q303" s="211" t="str">
        <f>IF('5. Contrasts'!Q303="","",'5. Contrasts'!Q303)</f>
        <v/>
      </c>
      <c r="R303" s="211" t="str">
        <f>IF('5. Contrasts'!R303="","",'5. Contrasts'!R303)</f>
        <v/>
      </c>
      <c r="S303" s="211" t="str">
        <f>IF('5. Contrasts'!S303="","",'5. Contrasts'!S303)</f>
        <v/>
      </c>
      <c r="T303" s="211" t="str">
        <f>IF('5. Contrasts'!T303="","",'5. Contrasts'!T303)</f>
        <v/>
      </c>
      <c r="U303" s="211" t="str">
        <f>IF('5. Contrasts'!U303="","",'5. Contrasts'!U303)</f>
        <v/>
      </c>
      <c r="V303" s="211" t="str">
        <f>IF('5. Contrasts'!V303="","",'5. Contrasts'!V303)</f>
        <v/>
      </c>
      <c r="W303" s="211" t="str">
        <f>IF('5. Contrasts'!W303="","",'5. Contrasts'!W303)</f>
        <v/>
      </c>
      <c r="X303" s="211" t="str">
        <f>IF('5. Contrasts'!X303="","",'5. Contrasts'!X303)</f>
        <v/>
      </c>
      <c r="Y303" s="211" t="str">
        <f>IF('5. Contrasts'!Y303="","",'5. Contrasts'!Y303)</f>
        <v/>
      </c>
      <c r="Z303" s="585" t="str">
        <f>IF('5. Contrasts'!Z303="","",'5. Contrasts'!Z303)</f>
        <v/>
      </c>
      <c r="AA303" s="377">
        <f t="shared" si="194"/>
        <v>11</v>
      </c>
      <c r="AC303" s="599"/>
      <c r="AD303" s="81"/>
      <c r="AE303" s="345">
        <f t="shared" si="174"/>
        <v>0</v>
      </c>
      <c r="AF303" s="81"/>
      <c r="AG303" s="81"/>
      <c r="AH303" s="81"/>
      <c r="AI303" s="81"/>
      <c r="AJ303" s="81"/>
      <c r="AK303" s="81"/>
      <c r="AL303" s="81"/>
      <c r="AM303" s="81"/>
      <c r="AN303" s="345">
        <f t="shared" si="175"/>
        <v>0</v>
      </c>
      <c r="AO303" s="345">
        <f t="shared" si="179"/>
        <v>0</v>
      </c>
      <c r="AP303" s="619" t="str">
        <f t="shared" si="176"/>
        <v/>
      </c>
      <c r="AQ303" s="400"/>
      <c r="AR303" s="599"/>
      <c r="AS303" s="81"/>
      <c r="AT303" s="345">
        <f t="shared" si="180"/>
        <v>0</v>
      </c>
      <c r="AU303" s="81"/>
      <c r="AV303" s="81"/>
      <c r="AW303" s="81"/>
      <c r="AX303" s="81"/>
      <c r="AY303" s="81"/>
      <c r="AZ303" s="81"/>
      <c r="BA303" s="81"/>
      <c r="BB303" s="81"/>
      <c r="BC303" s="345">
        <f t="shared" si="181"/>
        <v>0</v>
      </c>
      <c r="BD303" s="345">
        <f t="shared" si="182"/>
        <v>0</v>
      </c>
      <c r="BE303" s="619" t="str">
        <f t="shared" si="183"/>
        <v/>
      </c>
      <c r="BF303" s="400"/>
      <c r="BG303" s="625" t="str">
        <f t="shared" si="177"/>
        <v/>
      </c>
      <c r="BH303" s="346" t="str">
        <f t="shared" si="178"/>
        <v/>
      </c>
      <c r="BI303" s="621"/>
      <c r="BJ303" s="400"/>
      <c r="BK303" s="599"/>
      <c r="BL303" s="81"/>
      <c r="BM303" s="347">
        <f t="shared" si="184"/>
        <v>0</v>
      </c>
      <c r="BN303" s="81"/>
      <c r="BO303" s="81"/>
      <c r="BP303" s="81"/>
      <c r="BQ303" s="81"/>
      <c r="BR303" s="81"/>
      <c r="BS303" s="81"/>
      <c r="BT303" s="81"/>
      <c r="BU303" s="81"/>
      <c r="BV303" s="347">
        <f t="shared" si="185"/>
        <v>0</v>
      </c>
      <c r="BW303" s="347">
        <f t="shared" si="186"/>
        <v>0</v>
      </c>
      <c r="BX303" s="631" t="str">
        <f t="shared" si="187"/>
        <v/>
      </c>
      <c r="BY303" s="400"/>
      <c r="BZ303" s="599"/>
      <c r="CA303" s="81"/>
      <c r="CB303" s="347">
        <f t="shared" si="188"/>
        <v>0</v>
      </c>
      <c r="CC303" s="81"/>
      <c r="CD303" s="81"/>
      <c r="CE303" s="81"/>
      <c r="CF303" s="81"/>
      <c r="CG303" s="81"/>
      <c r="CH303" s="81"/>
      <c r="CI303" s="81"/>
      <c r="CJ303" s="81"/>
      <c r="CK303" s="347">
        <f t="shared" si="189"/>
        <v>0</v>
      </c>
      <c r="CL303" s="347">
        <f t="shared" si="190"/>
        <v>0</v>
      </c>
      <c r="CM303" s="631" t="str">
        <f t="shared" si="191"/>
        <v/>
      </c>
      <c r="CN303" s="400"/>
      <c r="CO303" s="634" t="str">
        <f t="shared" si="192"/>
        <v/>
      </c>
      <c r="CP303" s="631" t="str">
        <f t="shared" si="193"/>
        <v/>
      </c>
    </row>
    <row r="304" spans="1:94" s="378" customFormat="1" ht="12.75" hidden="1" customHeight="1" x14ac:dyDescent="0.2">
      <c r="A304" s="547" t="str">
        <f>IF('5. Contrasts'!A304="","",'5. Contrasts'!A304)</f>
        <v/>
      </c>
      <c r="B304" s="211" t="str">
        <f>IF('5. Contrasts'!B304="","",'5. Contrasts'!B304)</f>
        <v/>
      </c>
      <c r="C304" s="211" t="str">
        <f>IF('5. Contrasts'!C304="","",'5. Contrasts'!C304)</f>
        <v/>
      </c>
      <c r="D304" s="91" t="str">
        <f>IF('5. Contrasts'!D304="","",'5. Contrasts'!D304)</f>
        <v/>
      </c>
      <c r="E304" s="212" t="str">
        <f>IF('5. Contrasts'!E304="","",'5. Contrasts'!E304)</f>
        <v>vs.</v>
      </c>
      <c r="F304" s="211" t="str">
        <f>IF('5. Contrasts'!F304="","",'5. Contrasts'!F304)</f>
        <v/>
      </c>
      <c r="G304" s="93" t="str">
        <f>IF('5. Contrasts'!G304="","",'5. Contrasts'!G304)</f>
        <v/>
      </c>
      <c r="H304" s="399" t="str">
        <f>IF('5. Contrasts'!H304="","",'5. Contrasts'!H304)</f>
        <v/>
      </c>
      <c r="I304" s="211" t="str">
        <f>IF('5. Contrasts'!I304="","",'5. Contrasts'!I304)</f>
        <v/>
      </c>
      <c r="J304" s="211" t="str">
        <f>IF('5. Contrasts'!J304="","",'5. Contrasts'!J304)</f>
        <v/>
      </c>
      <c r="K304" s="211" t="str">
        <f>IF('5. Contrasts'!K304="","",'5. Contrasts'!K304)</f>
        <v/>
      </c>
      <c r="L304" s="211" t="str">
        <f>IF('5. Contrasts'!L304="","",'5. Contrasts'!L304)</f>
        <v/>
      </c>
      <c r="M304" s="211" t="str">
        <f>IF('5. Contrasts'!M304="","",'5. Contrasts'!M304)</f>
        <v/>
      </c>
      <c r="N304" s="211" t="str">
        <f>IF('5. Contrasts'!N304="","",'5. Contrasts'!N304)</f>
        <v/>
      </c>
      <c r="O304" s="211" t="str">
        <f>IF('5. Contrasts'!O304="","",'5. Contrasts'!O304)</f>
        <v/>
      </c>
      <c r="P304" s="211" t="str">
        <f>IF('5. Contrasts'!P304="","",'5. Contrasts'!P304)</f>
        <v/>
      </c>
      <c r="Q304" s="211" t="str">
        <f>IF('5. Contrasts'!Q304="","",'5. Contrasts'!Q304)</f>
        <v/>
      </c>
      <c r="R304" s="211" t="str">
        <f>IF('5. Contrasts'!R304="","",'5. Contrasts'!R304)</f>
        <v/>
      </c>
      <c r="S304" s="211" t="str">
        <f>IF('5. Contrasts'!S304="","",'5. Contrasts'!S304)</f>
        <v/>
      </c>
      <c r="T304" s="211" t="str">
        <f>IF('5. Contrasts'!T304="","",'5. Contrasts'!T304)</f>
        <v/>
      </c>
      <c r="U304" s="211" t="str">
        <f>IF('5. Contrasts'!U304="","",'5. Contrasts'!U304)</f>
        <v/>
      </c>
      <c r="V304" s="211" t="str">
        <f>IF('5. Contrasts'!V304="","",'5. Contrasts'!V304)</f>
        <v/>
      </c>
      <c r="W304" s="211" t="str">
        <f>IF('5. Contrasts'!W304="","",'5. Contrasts'!W304)</f>
        <v/>
      </c>
      <c r="X304" s="211" t="str">
        <f>IF('5. Contrasts'!X304="","",'5. Contrasts'!X304)</f>
        <v/>
      </c>
      <c r="Y304" s="211" t="str">
        <f>IF('5. Contrasts'!Y304="","",'5. Contrasts'!Y304)</f>
        <v/>
      </c>
      <c r="Z304" s="585" t="str">
        <f>IF('5. Contrasts'!Z304="","",'5. Contrasts'!Z304)</f>
        <v/>
      </c>
      <c r="AA304" s="377">
        <f t="shared" si="194"/>
        <v>11</v>
      </c>
      <c r="AC304" s="599"/>
      <c r="AD304" s="81"/>
      <c r="AE304" s="345">
        <f t="shared" si="174"/>
        <v>0</v>
      </c>
      <c r="AF304" s="81"/>
      <c r="AG304" s="81"/>
      <c r="AH304" s="81"/>
      <c r="AI304" s="81"/>
      <c r="AJ304" s="81"/>
      <c r="AK304" s="81"/>
      <c r="AL304" s="81"/>
      <c r="AM304" s="81"/>
      <c r="AN304" s="345">
        <f t="shared" si="175"/>
        <v>0</v>
      </c>
      <c r="AO304" s="345">
        <f t="shared" si="179"/>
        <v>0</v>
      </c>
      <c r="AP304" s="619" t="str">
        <f t="shared" si="176"/>
        <v/>
      </c>
      <c r="AQ304" s="400"/>
      <c r="AR304" s="599"/>
      <c r="AS304" s="81"/>
      <c r="AT304" s="345">
        <f t="shared" si="180"/>
        <v>0</v>
      </c>
      <c r="AU304" s="81"/>
      <c r="AV304" s="81"/>
      <c r="AW304" s="81"/>
      <c r="AX304" s="81"/>
      <c r="AY304" s="81"/>
      <c r="AZ304" s="81"/>
      <c r="BA304" s="81"/>
      <c r="BB304" s="81"/>
      <c r="BC304" s="345">
        <f t="shared" si="181"/>
        <v>0</v>
      </c>
      <c r="BD304" s="345">
        <f t="shared" si="182"/>
        <v>0</v>
      </c>
      <c r="BE304" s="619" t="str">
        <f t="shared" si="183"/>
        <v/>
      </c>
      <c r="BF304" s="400"/>
      <c r="BG304" s="625" t="str">
        <f t="shared" si="177"/>
        <v/>
      </c>
      <c r="BH304" s="346" t="str">
        <f t="shared" si="178"/>
        <v/>
      </c>
      <c r="BI304" s="621"/>
      <c r="BJ304" s="400"/>
      <c r="BK304" s="599"/>
      <c r="BL304" s="81"/>
      <c r="BM304" s="347">
        <f t="shared" si="184"/>
        <v>0</v>
      </c>
      <c r="BN304" s="81"/>
      <c r="BO304" s="81"/>
      <c r="BP304" s="81"/>
      <c r="BQ304" s="81"/>
      <c r="BR304" s="81"/>
      <c r="BS304" s="81"/>
      <c r="BT304" s="81"/>
      <c r="BU304" s="81"/>
      <c r="BV304" s="347">
        <f t="shared" si="185"/>
        <v>0</v>
      </c>
      <c r="BW304" s="347">
        <f t="shared" si="186"/>
        <v>0</v>
      </c>
      <c r="BX304" s="631" t="str">
        <f t="shared" si="187"/>
        <v/>
      </c>
      <c r="BY304" s="400"/>
      <c r="BZ304" s="599"/>
      <c r="CA304" s="81"/>
      <c r="CB304" s="347">
        <f t="shared" si="188"/>
        <v>0</v>
      </c>
      <c r="CC304" s="81"/>
      <c r="CD304" s="81"/>
      <c r="CE304" s="81"/>
      <c r="CF304" s="81"/>
      <c r="CG304" s="81"/>
      <c r="CH304" s="81"/>
      <c r="CI304" s="81"/>
      <c r="CJ304" s="81"/>
      <c r="CK304" s="347">
        <f t="shared" si="189"/>
        <v>0</v>
      </c>
      <c r="CL304" s="347">
        <f t="shared" si="190"/>
        <v>0</v>
      </c>
      <c r="CM304" s="631" t="str">
        <f t="shared" si="191"/>
        <v/>
      </c>
      <c r="CN304" s="400"/>
      <c r="CO304" s="634" t="str">
        <f t="shared" si="192"/>
        <v/>
      </c>
      <c r="CP304" s="631" t="str">
        <f t="shared" si="193"/>
        <v/>
      </c>
    </row>
    <row r="305" spans="1:94" s="378" customFormat="1" ht="12.75" hidden="1" customHeight="1" x14ac:dyDescent="0.2">
      <c r="A305" s="547" t="str">
        <f>IF('5. Contrasts'!A305="","",'5. Contrasts'!A305)</f>
        <v/>
      </c>
      <c r="B305" s="211" t="str">
        <f>IF('5. Contrasts'!B305="","",'5. Contrasts'!B305)</f>
        <v/>
      </c>
      <c r="C305" s="211" t="str">
        <f>IF('5. Contrasts'!C305="","",'5. Contrasts'!C305)</f>
        <v/>
      </c>
      <c r="D305" s="91" t="str">
        <f>IF('5. Contrasts'!D305="","",'5. Contrasts'!D305)</f>
        <v/>
      </c>
      <c r="E305" s="212" t="str">
        <f>IF('5. Contrasts'!E305="","",'5. Contrasts'!E305)</f>
        <v>vs.</v>
      </c>
      <c r="F305" s="211" t="str">
        <f>IF('5. Contrasts'!F305="","",'5. Contrasts'!F305)</f>
        <v/>
      </c>
      <c r="G305" s="93" t="str">
        <f>IF('5. Contrasts'!G305="","",'5. Contrasts'!G305)</f>
        <v/>
      </c>
      <c r="H305" s="399" t="str">
        <f>IF('5. Contrasts'!H305="","",'5. Contrasts'!H305)</f>
        <v/>
      </c>
      <c r="I305" s="211" t="str">
        <f>IF('5. Contrasts'!I305="","",'5. Contrasts'!I305)</f>
        <v/>
      </c>
      <c r="J305" s="211" t="str">
        <f>IF('5. Contrasts'!J305="","",'5. Contrasts'!J305)</f>
        <v/>
      </c>
      <c r="K305" s="211" t="str">
        <f>IF('5. Contrasts'!K305="","",'5. Contrasts'!K305)</f>
        <v/>
      </c>
      <c r="L305" s="211" t="str">
        <f>IF('5. Contrasts'!L305="","",'5. Contrasts'!L305)</f>
        <v/>
      </c>
      <c r="M305" s="211" t="str">
        <f>IF('5. Contrasts'!M305="","",'5. Contrasts'!M305)</f>
        <v/>
      </c>
      <c r="N305" s="211" t="str">
        <f>IF('5. Contrasts'!N305="","",'5. Contrasts'!N305)</f>
        <v/>
      </c>
      <c r="O305" s="211" t="str">
        <f>IF('5. Contrasts'!O305="","",'5. Contrasts'!O305)</f>
        <v/>
      </c>
      <c r="P305" s="211" t="str">
        <f>IF('5. Contrasts'!P305="","",'5. Contrasts'!P305)</f>
        <v/>
      </c>
      <c r="Q305" s="211" t="str">
        <f>IF('5. Contrasts'!Q305="","",'5. Contrasts'!Q305)</f>
        <v/>
      </c>
      <c r="R305" s="211" t="str">
        <f>IF('5. Contrasts'!R305="","",'5. Contrasts'!R305)</f>
        <v/>
      </c>
      <c r="S305" s="211" t="str">
        <f>IF('5. Contrasts'!S305="","",'5. Contrasts'!S305)</f>
        <v/>
      </c>
      <c r="T305" s="211" t="str">
        <f>IF('5. Contrasts'!T305="","",'5. Contrasts'!T305)</f>
        <v/>
      </c>
      <c r="U305" s="211" t="str">
        <f>IF('5. Contrasts'!U305="","",'5. Contrasts'!U305)</f>
        <v/>
      </c>
      <c r="V305" s="211" t="str">
        <f>IF('5. Contrasts'!V305="","",'5. Contrasts'!V305)</f>
        <v/>
      </c>
      <c r="W305" s="211" t="str">
        <f>IF('5. Contrasts'!W305="","",'5. Contrasts'!W305)</f>
        <v/>
      </c>
      <c r="X305" s="211" t="str">
        <f>IF('5. Contrasts'!X305="","",'5. Contrasts'!X305)</f>
        <v/>
      </c>
      <c r="Y305" s="211" t="str">
        <f>IF('5. Contrasts'!Y305="","",'5. Contrasts'!Y305)</f>
        <v/>
      </c>
      <c r="Z305" s="585" t="str">
        <f>IF('5. Contrasts'!Z305="","",'5. Contrasts'!Z305)</f>
        <v/>
      </c>
      <c r="AA305" s="377">
        <f t="shared" si="194"/>
        <v>11</v>
      </c>
      <c r="AC305" s="599"/>
      <c r="AD305" s="81"/>
      <c r="AE305" s="345">
        <f t="shared" si="174"/>
        <v>0</v>
      </c>
      <c r="AF305" s="81"/>
      <c r="AG305" s="81"/>
      <c r="AH305" s="81"/>
      <c r="AI305" s="81"/>
      <c r="AJ305" s="81"/>
      <c r="AK305" s="81"/>
      <c r="AL305" s="81"/>
      <c r="AM305" s="81"/>
      <c r="AN305" s="345">
        <f t="shared" si="175"/>
        <v>0</v>
      </c>
      <c r="AO305" s="345">
        <f t="shared" si="179"/>
        <v>0</v>
      </c>
      <c r="AP305" s="619" t="str">
        <f t="shared" si="176"/>
        <v/>
      </c>
      <c r="AQ305" s="400"/>
      <c r="AR305" s="599"/>
      <c r="AS305" s="81"/>
      <c r="AT305" s="345">
        <f t="shared" si="180"/>
        <v>0</v>
      </c>
      <c r="AU305" s="81"/>
      <c r="AV305" s="81"/>
      <c r="AW305" s="81"/>
      <c r="AX305" s="81"/>
      <c r="AY305" s="81"/>
      <c r="AZ305" s="81"/>
      <c r="BA305" s="81"/>
      <c r="BB305" s="81"/>
      <c r="BC305" s="345">
        <f t="shared" si="181"/>
        <v>0</v>
      </c>
      <c r="BD305" s="345">
        <f t="shared" si="182"/>
        <v>0</v>
      </c>
      <c r="BE305" s="619" t="str">
        <f t="shared" si="183"/>
        <v/>
      </c>
      <c r="BF305" s="400"/>
      <c r="BG305" s="625" t="str">
        <f t="shared" si="177"/>
        <v/>
      </c>
      <c r="BH305" s="346" t="str">
        <f t="shared" si="178"/>
        <v/>
      </c>
      <c r="BI305" s="621"/>
      <c r="BJ305" s="400"/>
      <c r="BK305" s="599"/>
      <c r="BL305" s="81"/>
      <c r="BM305" s="347">
        <f t="shared" si="184"/>
        <v>0</v>
      </c>
      <c r="BN305" s="81"/>
      <c r="BO305" s="81"/>
      <c r="BP305" s="81"/>
      <c r="BQ305" s="81"/>
      <c r="BR305" s="81"/>
      <c r="BS305" s="81"/>
      <c r="BT305" s="81"/>
      <c r="BU305" s="81"/>
      <c r="BV305" s="347">
        <f t="shared" si="185"/>
        <v>0</v>
      </c>
      <c r="BW305" s="347">
        <f t="shared" si="186"/>
        <v>0</v>
      </c>
      <c r="BX305" s="631" t="str">
        <f t="shared" si="187"/>
        <v/>
      </c>
      <c r="BY305" s="400"/>
      <c r="BZ305" s="599"/>
      <c r="CA305" s="81"/>
      <c r="CB305" s="347">
        <f t="shared" si="188"/>
        <v>0</v>
      </c>
      <c r="CC305" s="81"/>
      <c r="CD305" s="81"/>
      <c r="CE305" s="81"/>
      <c r="CF305" s="81"/>
      <c r="CG305" s="81"/>
      <c r="CH305" s="81"/>
      <c r="CI305" s="81"/>
      <c r="CJ305" s="81"/>
      <c r="CK305" s="347">
        <f t="shared" si="189"/>
        <v>0</v>
      </c>
      <c r="CL305" s="347">
        <f t="shared" si="190"/>
        <v>0</v>
      </c>
      <c r="CM305" s="631" t="str">
        <f t="shared" si="191"/>
        <v/>
      </c>
      <c r="CN305" s="400"/>
      <c r="CO305" s="634" t="str">
        <f t="shared" si="192"/>
        <v/>
      </c>
      <c r="CP305" s="631" t="str">
        <f t="shared" si="193"/>
        <v/>
      </c>
    </row>
    <row r="306" spans="1:94" s="378" customFormat="1" ht="12.75" hidden="1" customHeight="1" x14ac:dyDescent="0.2">
      <c r="A306" s="547" t="str">
        <f>IF('5. Contrasts'!A306="","",'5. Contrasts'!A306)</f>
        <v/>
      </c>
      <c r="B306" s="211" t="str">
        <f>IF('5. Contrasts'!B306="","",'5. Contrasts'!B306)</f>
        <v/>
      </c>
      <c r="C306" s="211" t="str">
        <f>IF('5. Contrasts'!C306="","",'5. Contrasts'!C306)</f>
        <v/>
      </c>
      <c r="D306" s="91" t="str">
        <f>IF('5. Contrasts'!D306="","",'5. Contrasts'!D306)</f>
        <v/>
      </c>
      <c r="E306" s="212" t="str">
        <f>IF('5. Contrasts'!E306="","",'5. Contrasts'!E306)</f>
        <v>vs.</v>
      </c>
      <c r="F306" s="211" t="str">
        <f>IF('5. Contrasts'!F306="","",'5. Contrasts'!F306)</f>
        <v/>
      </c>
      <c r="G306" s="93" t="str">
        <f>IF('5. Contrasts'!G306="","",'5. Contrasts'!G306)</f>
        <v/>
      </c>
      <c r="H306" s="399" t="str">
        <f>IF('5. Contrasts'!H306="","",'5. Contrasts'!H306)</f>
        <v/>
      </c>
      <c r="I306" s="211" t="str">
        <f>IF('5. Contrasts'!I306="","",'5. Contrasts'!I306)</f>
        <v/>
      </c>
      <c r="J306" s="211" t="str">
        <f>IF('5. Contrasts'!J306="","",'5. Contrasts'!J306)</f>
        <v/>
      </c>
      <c r="K306" s="211" t="str">
        <f>IF('5. Contrasts'!K306="","",'5. Contrasts'!K306)</f>
        <v/>
      </c>
      <c r="L306" s="211" t="str">
        <f>IF('5. Contrasts'!L306="","",'5. Contrasts'!L306)</f>
        <v/>
      </c>
      <c r="M306" s="211" t="str">
        <f>IF('5. Contrasts'!M306="","",'5. Contrasts'!M306)</f>
        <v/>
      </c>
      <c r="N306" s="211" t="str">
        <f>IF('5. Contrasts'!N306="","",'5. Contrasts'!N306)</f>
        <v/>
      </c>
      <c r="O306" s="211" t="str">
        <f>IF('5. Contrasts'!O306="","",'5. Contrasts'!O306)</f>
        <v/>
      </c>
      <c r="P306" s="211" t="str">
        <f>IF('5. Contrasts'!P306="","",'5. Contrasts'!P306)</f>
        <v/>
      </c>
      <c r="Q306" s="211" t="str">
        <f>IF('5. Contrasts'!Q306="","",'5. Contrasts'!Q306)</f>
        <v/>
      </c>
      <c r="R306" s="211" t="str">
        <f>IF('5. Contrasts'!R306="","",'5. Contrasts'!R306)</f>
        <v/>
      </c>
      <c r="S306" s="211" t="str">
        <f>IF('5. Contrasts'!S306="","",'5. Contrasts'!S306)</f>
        <v/>
      </c>
      <c r="T306" s="211" t="str">
        <f>IF('5. Contrasts'!T306="","",'5. Contrasts'!T306)</f>
        <v/>
      </c>
      <c r="U306" s="211" t="str">
        <f>IF('5. Contrasts'!U306="","",'5. Contrasts'!U306)</f>
        <v/>
      </c>
      <c r="V306" s="211" t="str">
        <f>IF('5. Contrasts'!V306="","",'5. Contrasts'!V306)</f>
        <v/>
      </c>
      <c r="W306" s="211" t="str">
        <f>IF('5. Contrasts'!W306="","",'5. Contrasts'!W306)</f>
        <v/>
      </c>
      <c r="X306" s="211" t="str">
        <f>IF('5. Contrasts'!X306="","",'5. Contrasts'!X306)</f>
        <v/>
      </c>
      <c r="Y306" s="211" t="str">
        <f>IF('5. Contrasts'!Y306="","",'5. Contrasts'!Y306)</f>
        <v/>
      </c>
      <c r="Z306" s="585" t="str">
        <f>IF('5. Contrasts'!Z306="","",'5. Contrasts'!Z306)</f>
        <v/>
      </c>
      <c r="AA306" s="377">
        <f t="shared" si="194"/>
        <v>11</v>
      </c>
      <c r="AC306" s="599"/>
      <c r="AD306" s="81"/>
      <c r="AE306" s="345">
        <f t="shared" si="174"/>
        <v>0</v>
      </c>
      <c r="AF306" s="81"/>
      <c r="AG306" s="81"/>
      <c r="AH306" s="81"/>
      <c r="AI306" s="81"/>
      <c r="AJ306" s="81"/>
      <c r="AK306" s="81"/>
      <c r="AL306" s="81"/>
      <c r="AM306" s="81"/>
      <c r="AN306" s="345">
        <f t="shared" si="175"/>
        <v>0</v>
      </c>
      <c r="AO306" s="345">
        <f t="shared" si="179"/>
        <v>0</v>
      </c>
      <c r="AP306" s="619" t="str">
        <f t="shared" si="176"/>
        <v/>
      </c>
      <c r="AQ306" s="400"/>
      <c r="AR306" s="599"/>
      <c r="AS306" s="81"/>
      <c r="AT306" s="345">
        <f t="shared" si="180"/>
        <v>0</v>
      </c>
      <c r="AU306" s="81"/>
      <c r="AV306" s="81"/>
      <c r="AW306" s="81"/>
      <c r="AX306" s="81"/>
      <c r="AY306" s="81"/>
      <c r="AZ306" s="81"/>
      <c r="BA306" s="81"/>
      <c r="BB306" s="81"/>
      <c r="BC306" s="345">
        <f t="shared" si="181"/>
        <v>0</v>
      </c>
      <c r="BD306" s="345">
        <f t="shared" si="182"/>
        <v>0</v>
      </c>
      <c r="BE306" s="619" t="str">
        <f t="shared" si="183"/>
        <v/>
      </c>
      <c r="BF306" s="400"/>
      <c r="BG306" s="625" t="str">
        <f t="shared" si="177"/>
        <v/>
      </c>
      <c r="BH306" s="346" t="str">
        <f t="shared" si="178"/>
        <v/>
      </c>
      <c r="BI306" s="621"/>
      <c r="BJ306" s="400"/>
      <c r="BK306" s="599"/>
      <c r="BL306" s="81"/>
      <c r="BM306" s="347">
        <f t="shared" si="184"/>
        <v>0</v>
      </c>
      <c r="BN306" s="81"/>
      <c r="BO306" s="81"/>
      <c r="BP306" s="81"/>
      <c r="BQ306" s="81"/>
      <c r="BR306" s="81"/>
      <c r="BS306" s="81"/>
      <c r="BT306" s="81"/>
      <c r="BU306" s="81"/>
      <c r="BV306" s="347">
        <f t="shared" si="185"/>
        <v>0</v>
      </c>
      <c r="BW306" s="347">
        <f t="shared" si="186"/>
        <v>0</v>
      </c>
      <c r="BX306" s="631" t="str">
        <f t="shared" si="187"/>
        <v/>
      </c>
      <c r="BY306" s="400"/>
      <c r="BZ306" s="599"/>
      <c r="CA306" s="81"/>
      <c r="CB306" s="347">
        <f t="shared" si="188"/>
        <v>0</v>
      </c>
      <c r="CC306" s="81"/>
      <c r="CD306" s="81"/>
      <c r="CE306" s="81"/>
      <c r="CF306" s="81"/>
      <c r="CG306" s="81"/>
      <c r="CH306" s="81"/>
      <c r="CI306" s="81"/>
      <c r="CJ306" s="81"/>
      <c r="CK306" s="347">
        <f t="shared" si="189"/>
        <v>0</v>
      </c>
      <c r="CL306" s="347">
        <f t="shared" si="190"/>
        <v>0</v>
      </c>
      <c r="CM306" s="631" t="str">
        <f t="shared" si="191"/>
        <v/>
      </c>
      <c r="CN306" s="400"/>
      <c r="CO306" s="634" t="str">
        <f t="shared" si="192"/>
        <v/>
      </c>
      <c r="CP306" s="631" t="str">
        <f t="shared" si="193"/>
        <v/>
      </c>
    </row>
    <row r="307" spans="1:94" s="378" customFormat="1" ht="12.75" hidden="1" customHeight="1" x14ac:dyDescent="0.2">
      <c r="A307" s="547" t="str">
        <f>IF('5. Contrasts'!A307="","",'5. Contrasts'!A307)</f>
        <v/>
      </c>
      <c r="B307" s="211" t="str">
        <f>IF('5. Contrasts'!B307="","",'5. Contrasts'!B307)</f>
        <v/>
      </c>
      <c r="C307" s="211" t="str">
        <f>IF('5. Contrasts'!C307="","",'5. Contrasts'!C307)</f>
        <v/>
      </c>
      <c r="D307" s="91" t="str">
        <f>IF('5. Contrasts'!D307="","",'5. Contrasts'!D307)</f>
        <v/>
      </c>
      <c r="E307" s="212" t="str">
        <f>IF('5. Contrasts'!E307="","",'5. Contrasts'!E307)</f>
        <v>vs.</v>
      </c>
      <c r="F307" s="211" t="str">
        <f>IF('5. Contrasts'!F307="","",'5. Contrasts'!F307)</f>
        <v/>
      </c>
      <c r="G307" s="93" t="str">
        <f>IF('5. Contrasts'!G307="","",'5. Contrasts'!G307)</f>
        <v/>
      </c>
      <c r="H307" s="399" t="str">
        <f>IF('5. Contrasts'!H307="","",'5. Contrasts'!H307)</f>
        <v/>
      </c>
      <c r="I307" s="211" t="str">
        <f>IF('5. Contrasts'!I307="","",'5. Contrasts'!I307)</f>
        <v/>
      </c>
      <c r="J307" s="211" t="str">
        <f>IF('5. Contrasts'!J307="","",'5. Contrasts'!J307)</f>
        <v/>
      </c>
      <c r="K307" s="211" t="str">
        <f>IF('5. Contrasts'!K307="","",'5. Contrasts'!K307)</f>
        <v/>
      </c>
      <c r="L307" s="211" t="str">
        <f>IF('5. Contrasts'!L307="","",'5. Contrasts'!L307)</f>
        <v/>
      </c>
      <c r="M307" s="211" t="str">
        <f>IF('5. Contrasts'!M307="","",'5. Contrasts'!M307)</f>
        <v/>
      </c>
      <c r="N307" s="211" t="str">
        <f>IF('5. Contrasts'!N307="","",'5. Contrasts'!N307)</f>
        <v/>
      </c>
      <c r="O307" s="211" t="str">
        <f>IF('5. Contrasts'!O307="","",'5. Contrasts'!O307)</f>
        <v/>
      </c>
      <c r="P307" s="211" t="str">
        <f>IF('5. Contrasts'!P307="","",'5. Contrasts'!P307)</f>
        <v/>
      </c>
      <c r="Q307" s="211" t="str">
        <f>IF('5. Contrasts'!Q307="","",'5. Contrasts'!Q307)</f>
        <v/>
      </c>
      <c r="R307" s="211" t="str">
        <f>IF('5. Contrasts'!R307="","",'5. Contrasts'!R307)</f>
        <v/>
      </c>
      <c r="S307" s="211" t="str">
        <f>IF('5. Contrasts'!S307="","",'5. Contrasts'!S307)</f>
        <v/>
      </c>
      <c r="T307" s="211" t="str">
        <f>IF('5. Contrasts'!T307="","",'5. Contrasts'!T307)</f>
        <v/>
      </c>
      <c r="U307" s="211" t="str">
        <f>IF('5. Contrasts'!U307="","",'5. Contrasts'!U307)</f>
        <v/>
      </c>
      <c r="V307" s="211" t="str">
        <f>IF('5. Contrasts'!V307="","",'5. Contrasts'!V307)</f>
        <v/>
      </c>
      <c r="W307" s="211" t="str">
        <f>IF('5. Contrasts'!W307="","",'5. Contrasts'!W307)</f>
        <v/>
      </c>
      <c r="X307" s="211" t="str">
        <f>IF('5. Contrasts'!X307="","",'5. Contrasts'!X307)</f>
        <v/>
      </c>
      <c r="Y307" s="211" t="str">
        <f>IF('5. Contrasts'!Y307="","",'5. Contrasts'!Y307)</f>
        <v/>
      </c>
      <c r="Z307" s="585" t="str">
        <f>IF('5. Contrasts'!Z307="","",'5. Contrasts'!Z307)</f>
        <v/>
      </c>
      <c r="AA307" s="377">
        <f t="shared" si="194"/>
        <v>11</v>
      </c>
      <c r="AC307" s="599"/>
      <c r="AD307" s="81"/>
      <c r="AE307" s="345">
        <f t="shared" si="174"/>
        <v>0</v>
      </c>
      <c r="AF307" s="81"/>
      <c r="AG307" s="81"/>
      <c r="AH307" s="81"/>
      <c r="AI307" s="81"/>
      <c r="AJ307" s="81"/>
      <c r="AK307" s="81"/>
      <c r="AL307" s="81"/>
      <c r="AM307" s="81"/>
      <c r="AN307" s="345">
        <f t="shared" si="175"/>
        <v>0</v>
      </c>
      <c r="AO307" s="345">
        <f t="shared" si="179"/>
        <v>0</v>
      </c>
      <c r="AP307" s="619" t="str">
        <f t="shared" si="176"/>
        <v/>
      </c>
      <c r="AQ307" s="400"/>
      <c r="AR307" s="599"/>
      <c r="AS307" s="81"/>
      <c r="AT307" s="345">
        <f t="shared" si="180"/>
        <v>0</v>
      </c>
      <c r="AU307" s="81"/>
      <c r="AV307" s="81"/>
      <c r="AW307" s="81"/>
      <c r="AX307" s="81"/>
      <c r="AY307" s="81"/>
      <c r="AZ307" s="81"/>
      <c r="BA307" s="81"/>
      <c r="BB307" s="81"/>
      <c r="BC307" s="345">
        <f t="shared" si="181"/>
        <v>0</v>
      </c>
      <c r="BD307" s="345">
        <f t="shared" si="182"/>
        <v>0</v>
      </c>
      <c r="BE307" s="619" t="str">
        <f t="shared" si="183"/>
        <v/>
      </c>
      <c r="BF307" s="400"/>
      <c r="BG307" s="625" t="str">
        <f t="shared" si="177"/>
        <v/>
      </c>
      <c r="BH307" s="346" t="str">
        <f t="shared" si="178"/>
        <v/>
      </c>
      <c r="BI307" s="621"/>
      <c r="BJ307" s="400"/>
      <c r="BK307" s="599"/>
      <c r="BL307" s="81"/>
      <c r="BM307" s="347">
        <f t="shared" si="184"/>
        <v>0</v>
      </c>
      <c r="BN307" s="81"/>
      <c r="BO307" s="81"/>
      <c r="BP307" s="81"/>
      <c r="BQ307" s="81"/>
      <c r="BR307" s="81"/>
      <c r="BS307" s="81"/>
      <c r="BT307" s="81"/>
      <c r="BU307" s="81"/>
      <c r="BV307" s="347">
        <f t="shared" si="185"/>
        <v>0</v>
      </c>
      <c r="BW307" s="347">
        <f t="shared" si="186"/>
        <v>0</v>
      </c>
      <c r="BX307" s="631" t="str">
        <f t="shared" si="187"/>
        <v/>
      </c>
      <c r="BY307" s="400"/>
      <c r="BZ307" s="599"/>
      <c r="CA307" s="81"/>
      <c r="CB307" s="347">
        <f t="shared" si="188"/>
        <v>0</v>
      </c>
      <c r="CC307" s="81"/>
      <c r="CD307" s="81"/>
      <c r="CE307" s="81"/>
      <c r="CF307" s="81"/>
      <c r="CG307" s="81"/>
      <c r="CH307" s="81"/>
      <c r="CI307" s="81"/>
      <c r="CJ307" s="81"/>
      <c r="CK307" s="347">
        <f t="shared" si="189"/>
        <v>0</v>
      </c>
      <c r="CL307" s="347">
        <f t="shared" si="190"/>
        <v>0</v>
      </c>
      <c r="CM307" s="631" t="str">
        <f t="shared" si="191"/>
        <v/>
      </c>
      <c r="CN307" s="400"/>
      <c r="CO307" s="634" t="str">
        <f t="shared" si="192"/>
        <v/>
      </c>
      <c r="CP307" s="631" t="str">
        <f t="shared" si="193"/>
        <v/>
      </c>
    </row>
    <row r="308" spans="1:94" s="378" customFormat="1" ht="12.75" hidden="1" customHeight="1" x14ac:dyDescent="0.2">
      <c r="A308" s="547" t="str">
        <f>IF('5. Contrasts'!A308="","",'5. Contrasts'!A308)</f>
        <v/>
      </c>
      <c r="B308" s="211" t="str">
        <f>IF('5. Contrasts'!B308="","",'5. Contrasts'!B308)</f>
        <v/>
      </c>
      <c r="C308" s="211" t="str">
        <f>IF('5. Contrasts'!C308="","",'5. Contrasts'!C308)</f>
        <v/>
      </c>
      <c r="D308" s="91" t="str">
        <f>IF('5. Contrasts'!D308="","",'5. Contrasts'!D308)</f>
        <v/>
      </c>
      <c r="E308" s="212" t="str">
        <f>IF('5. Contrasts'!E308="","",'5. Contrasts'!E308)</f>
        <v>vs.</v>
      </c>
      <c r="F308" s="211" t="str">
        <f>IF('5. Contrasts'!F308="","",'5. Contrasts'!F308)</f>
        <v/>
      </c>
      <c r="G308" s="93" t="str">
        <f>IF('5. Contrasts'!G308="","",'5. Contrasts'!G308)</f>
        <v/>
      </c>
      <c r="H308" s="399" t="str">
        <f>IF('5. Contrasts'!H308="","",'5. Contrasts'!H308)</f>
        <v/>
      </c>
      <c r="I308" s="211" t="str">
        <f>IF('5. Contrasts'!I308="","",'5. Contrasts'!I308)</f>
        <v/>
      </c>
      <c r="J308" s="211" t="str">
        <f>IF('5. Contrasts'!J308="","",'5. Contrasts'!J308)</f>
        <v/>
      </c>
      <c r="K308" s="211" t="str">
        <f>IF('5. Contrasts'!K308="","",'5. Contrasts'!K308)</f>
        <v/>
      </c>
      <c r="L308" s="211" t="str">
        <f>IF('5. Contrasts'!L308="","",'5. Contrasts'!L308)</f>
        <v/>
      </c>
      <c r="M308" s="211" t="str">
        <f>IF('5. Contrasts'!M308="","",'5. Contrasts'!M308)</f>
        <v/>
      </c>
      <c r="N308" s="211" t="str">
        <f>IF('5. Contrasts'!N308="","",'5. Contrasts'!N308)</f>
        <v/>
      </c>
      <c r="O308" s="211" t="str">
        <f>IF('5. Contrasts'!O308="","",'5. Contrasts'!O308)</f>
        <v/>
      </c>
      <c r="P308" s="211" t="str">
        <f>IF('5. Contrasts'!P308="","",'5. Contrasts'!P308)</f>
        <v/>
      </c>
      <c r="Q308" s="211" t="str">
        <f>IF('5. Contrasts'!Q308="","",'5. Contrasts'!Q308)</f>
        <v/>
      </c>
      <c r="R308" s="211" t="str">
        <f>IF('5. Contrasts'!R308="","",'5. Contrasts'!R308)</f>
        <v/>
      </c>
      <c r="S308" s="211" t="str">
        <f>IF('5. Contrasts'!S308="","",'5. Contrasts'!S308)</f>
        <v/>
      </c>
      <c r="T308" s="211" t="str">
        <f>IF('5. Contrasts'!T308="","",'5. Contrasts'!T308)</f>
        <v/>
      </c>
      <c r="U308" s="211" t="str">
        <f>IF('5. Contrasts'!U308="","",'5. Contrasts'!U308)</f>
        <v/>
      </c>
      <c r="V308" s="211" t="str">
        <f>IF('5. Contrasts'!V308="","",'5. Contrasts'!V308)</f>
        <v/>
      </c>
      <c r="W308" s="211" t="str">
        <f>IF('5. Contrasts'!W308="","",'5. Contrasts'!W308)</f>
        <v/>
      </c>
      <c r="X308" s="211" t="str">
        <f>IF('5. Contrasts'!X308="","",'5. Contrasts'!X308)</f>
        <v/>
      </c>
      <c r="Y308" s="211" t="str">
        <f>IF('5. Contrasts'!Y308="","",'5. Contrasts'!Y308)</f>
        <v/>
      </c>
      <c r="Z308" s="585" t="str">
        <f>IF('5. Contrasts'!Z308="","",'5. Contrasts'!Z308)</f>
        <v/>
      </c>
      <c r="AA308" s="377">
        <f t="shared" si="194"/>
        <v>11</v>
      </c>
      <c r="AC308" s="599"/>
      <c r="AD308" s="81"/>
      <c r="AE308" s="345">
        <f t="shared" si="174"/>
        <v>0</v>
      </c>
      <c r="AF308" s="81"/>
      <c r="AG308" s="81"/>
      <c r="AH308" s="81"/>
      <c r="AI308" s="81"/>
      <c r="AJ308" s="81"/>
      <c r="AK308" s="81"/>
      <c r="AL308" s="81"/>
      <c r="AM308" s="81"/>
      <c r="AN308" s="345">
        <f t="shared" si="175"/>
        <v>0</v>
      </c>
      <c r="AO308" s="345">
        <f t="shared" si="179"/>
        <v>0</v>
      </c>
      <c r="AP308" s="619" t="str">
        <f t="shared" si="176"/>
        <v/>
      </c>
      <c r="AQ308" s="400"/>
      <c r="AR308" s="599"/>
      <c r="AS308" s="81"/>
      <c r="AT308" s="345">
        <f t="shared" si="180"/>
        <v>0</v>
      </c>
      <c r="AU308" s="81"/>
      <c r="AV308" s="81"/>
      <c r="AW308" s="81"/>
      <c r="AX308" s="81"/>
      <c r="AY308" s="81"/>
      <c r="AZ308" s="81"/>
      <c r="BA308" s="81"/>
      <c r="BB308" s="81"/>
      <c r="BC308" s="345">
        <f t="shared" si="181"/>
        <v>0</v>
      </c>
      <c r="BD308" s="345">
        <f t="shared" si="182"/>
        <v>0</v>
      </c>
      <c r="BE308" s="619" t="str">
        <f t="shared" si="183"/>
        <v/>
      </c>
      <c r="BF308" s="400"/>
      <c r="BG308" s="625" t="str">
        <f t="shared" si="177"/>
        <v/>
      </c>
      <c r="BH308" s="346" t="str">
        <f t="shared" si="178"/>
        <v/>
      </c>
      <c r="BI308" s="621"/>
      <c r="BJ308" s="400"/>
      <c r="BK308" s="599"/>
      <c r="BL308" s="81"/>
      <c r="BM308" s="347">
        <f t="shared" si="184"/>
        <v>0</v>
      </c>
      <c r="BN308" s="81"/>
      <c r="BO308" s="81"/>
      <c r="BP308" s="81"/>
      <c r="BQ308" s="81"/>
      <c r="BR308" s="81"/>
      <c r="BS308" s="81"/>
      <c r="BT308" s="81"/>
      <c r="BU308" s="81"/>
      <c r="BV308" s="347">
        <f t="shared" si="185"/>
        <v>0</v>
      </c>
      <c r="BW308" s="347">
        <f t="shared" si="186"/>
        <v>0</v>
      </c>
      <c r="BX308" s="631" t="str">
        <f t="shared" si="187"/>
        <v/>
      </c>
      <c r="BY308" s="400"/>
      <c r="BZ308" s="599"/>
      <c r="CA308" s="81"/>
      <c r="CB308" s="347">
        <f t="shared" si="188"/>
        <v>0</v>
      </c>
      <c r="CC308" s="81"/>
      <c r="CD308" s="81"/>
      <c r="CE308" s="81"/>
      <c r="CF308" s="81"/>
      <c r="CG308" s="81"/>
      <c r="CH308" s="81"/>
      <c r="CI308" s="81"/>
      <c r="CJ308" s="81"/>
      <c r="CK308" s="347">
        <f t="shared" si="189"/>
        <v>0</v>
      </c>
      <c r="CL308" s="347">
        <f t="shared" si="190"/>
        <v>0</v>
      </c>
      <c r="CM308" s="631" t="str">
        <f t="shared" si="191"/>
        <v/>
      </c>
      <c r="CN308" s="400"/>
      <c r="CO308" s="634" t="str">
        <f t="shared" si="192"/>
        <v/>
      </c>
      <c r="CP308" s="631" t="str">
        <f t="shared" si="193"/>
        <v/>
      </c>
    </row>
    <row r="309" spans="1:94" s="382" customFormat="1" ht="12.75" customHeight="1" x14ac:dyDescent="0.2">
      <c r="A309" s="549" t="str">
        <f>IF('5. Contrasts'!A309="","",'5. Contrasts'!A309)</f>
        <v xml:space="preserve">Note: There are additional rows available for use if you highlight this row and the one above it and choose "Unhide" in the "View" menu. </v>
      </c>
      <c r="B309" s="213"/>
      <c r="C309" s="218"/>
      <c r="D309" s="218"/>
      <c r="E309" s="219"/>
      <c r="F309" s="218"/>
      <c r="G309" s="218"/>
      <c r="H309" s="218"/>
      <c r="I309" s="218"/>
      <c r="J309" s="218"/>
      <c r="K309" s="218"/>
      <c r="L309" s="218"/>
      <c r="M309" s="218"/>
      <c r="N309" s="218"/>
      <c r="O309" s="218"/>
      <c r="P309" s="218"/>
      <c r="Q309" s="218"/>
      <c r="R309" s="218"/>
      <c r="S309" s="218"/>
      <c r="T309" s="218"/>
      <c r="U309" s="218"/>
      <c r="V309" s="218"/>
      <c r="W309" s="218"/>
      <c r="X309" s="218"/>
      <c r="Y309" s="218"/>
      <c r="Z309" s="586" t="str">
        <f>IF('5. Contrasts'!Z309="","",'5. Contrasts'!Z309)</f>
        <v/>
      </c>
      <c r="AA309" s="381"/>
      <c r="AC309" s="601"/>
      <c r="AD309" s="247"/>
      <c r="AE309" s="247"/>
      <c r="AF309" s="247"/>
      <c r="AG309" s="247"/>
      <c r="AH309" s="247"/>
      <c r="AI309" s="247"/>
      <c r="AJ309" s="247"/>
      <c r="AK309" s="247"/>
      <c r="AL309" s="247"/>
      <c r="AM309" s="247"/>
      <c r="AN309" s="216"/>
      <c r="AO309" s="216"/>
      <c r="AP309" s="621"/>
      <c r="AQ309" s="401"/>
      <c r="AR309" s="601"/>
      <c r="AS309" s="247"/>
      <c r="AT309" s="247"/>
      <c r="AU309" s="247"/>
      <c r="AV309" s="247"/>
      <c r="AW309" s="247"/>
      <c r="AX309" s="247"/>
      <c r="AY309" s="247"/>
      <c r="AZ309" s="247"/>
      <c r="BA309" s="247"/>
      <c r="BB309" s="247"/>
      <c r="BC309" s="247"/>
      <c r="BD309" s="247"/>
      <c r="BE309" s="621"/>
      <c r="BF309" s="401"/>
      <c r="BG309" s="627"/>
      <c r="BH309" s="342"/>
      <c r="BI309" s="621"/>
      <c r="BJ309" s="401"/>
      <c r="BK309" s="601"/>
      <c r="BL309" s="247"/>
      <c r="BM309" s="216"/>
      <c r="BN309" s="247"/>
      <c r="BO309" s="247"/>
      <c r="BP309" s="247"/>
      <c r="BQ309" s="247"/>
      <c r="BR309" s="247"/>
      <c r="BS309" s="247"/>
      <c r="BT309" s="247"/>
      <c r="BU309" s="247"/>
      <c r="BV309" s="216"/>
      <c r="BW309" s="216"/>
      <c r="BX309" s="621"/>
      <c r="BY309" s="401"/>
      <c r="BZ309" s="601"/>
      <c r="CA309" s="247"/>
      <c r="CB309" s="216"/>
      <c r="CC309" s="247"/>
      <c r="CD309" s="247"/>
      <c r="CE309" s="247"/>
      <c r="CF309" s="247"/>
      <c r="CG309" s="247"/>
      <c r="CH309" s="247"/>
      <c r="CI309" s="247"/>
      <c r="CJ309" s="247"/>
      <c r="CK309" s="216"/>
      <c r="CL309" s="216"/>
      <c r="CM309" s="621"/>
      <c r="CN309" s="401"/>
      <c r="CO309" s="627"/>
      <c r="CP309" s="621"/>
    </row>
    <row r="310" spans="1:94" s="385" customFormat="1" ht="14.25" customHeight="1" x14ac:dyDescent="0.2">
      <c r="A310" s="543" t="str">
        <f>IF('5. Contrasts'!A310="","",'5. Contrasts'!A310)</f>
        <v/>
      </c>
      <c r="B310" s="214"/>
      <c r="C310" s="214"/>
      <c r="D310" s="214"/>
      <c r="E310" s="397"/>
      <c r="F310" s="215"/>
      <c r="G310" s="215"/>
      <c r="H310" s="215"/>
      <c r="I310" s="215"/>
      <c r="J310" s="215"/>
      <c r="K310" s="215"/>
      <c r="L310" s="215"/>
      <c r="M310" s="215"/>
      <c r="N310" s="215"/>
      <c r="O310" s="215"/>
      <c r="P310" s="215"/>
      <c r="Q310" s="215"/>
      <c r="R310" s="215"/>
      <c r="S310" s="215"/>
      <c r="T310" s="215"/>
      <c r="U310" s="215"/>
      <c r="V310" s="215"/>
      <c r="W310" s="215"/>
      <c r="X310" s="215"/>
      <c r="Y310" s="215"/>
      <c r="Z310" s="587"/>
      <c r="AA310" s="384"/>
      <c r="AC310" s="603"/>
      <c r="AD310" s="248"/>
      <c r="AE310" s="248"/>
      <c r="AF310" s="248"/>
      <c r="AG310" s="248"/>
      <c r="AH310" s="248"/>
      <c r="AI310" s="248"/>
      <c r="AJ310" s="248"/>
      <c r="AK310" s="248"/>
      <c r="AL310" s="248"/>
      <c r="AM310" s="248"/>
      <c r="AN310" s="248"/>
      <c r="AO310" s="248"/>
      <c r="AP310" s="622"/>
      <c r="AQ310" s="400"/>
      <c r="AR310" s="603"/>
      <c r="AS310" s="248"/>
      <c r="AT310" s="248"/>
      <c r="AU310" s="248"/>
      <c r="AV310" s="248"/>
      <c r="AW310" s="248"/>
      <c r="AX310" s="248"/>
      <c r="AY310" s="248"/>
      <c r="AZ310" s="248"/>
      <c r="BA310" s="248"/>
      <c r="BB310" s="248"/>
      <c r="BC310" s="248"/>
      <c r="BD310" s="248"/>
      <c r="BE310" s="622"/>
      <c r="BF310" s="400"/>
      <c r="BG310" s="628"/>
      <c r="BH310" s="341"/>
      <c r="BI310" s="622"/>
      <c r="BJ310" s="402"/>
      <c r="BK310" s="603"/>
      <c r="BL310" s="248"/>
      <c r="BM310" s="215"/>
      <c r="BN310" s="248"/>
      <c r="BO310" s="248"/>
      <c r="BP310" s="248"/>
      <c r="BQ310" s="248"/>
      <c r="BR310" s="248"/>
      <c r="BS310" s="248"/>
      <c r="BT310" s="248"/>
      <c r="BU310" s="248"/>
      <c r="BV310" s="215"/>
      <c r="BW310" s="215"/>
      <c r="BX310" s="622"/>
      <c r="BY310" s="402"/>
      <c r="BZ310" s="603"/>
      <c r="CA310" s="248"/>
      <c r="CB310" s="215"/>
      <c r="CC310" s="248"/>
      <c r="CD310" s="248"/>
      <c r="CE310" s="248"/>
      <c r="CF310" s="248"/>
      <c r="CG310" s="248"/>
      <c r="CH310" s="248"/>
      <c r="CI310" s="248"/>
      <c r="CJ310" s="248"/>
      <c r="CK310" s="215"/>
      <c r="CL310" s="215"/>
      <c r="CM310" s="622"/>
      <c r="CN310" s="402"/>
      <c r="CO310" s="628"/>
      <c r="CP310" s="622"/>
    </row>
    <row r="311" spans="1:94" s="378" customFormat="1" ht="12.75" customHeight="1" x14ac:dyDescent="0.2">
      <c r="A311" s="547" t="str">
        <f>IF('5. Contrasts'!A311="","",'5. Contrasts'!A311)</f>
        <v/>
      </c>
      <c r="B311" s="211" t="str">
        <f>IF('5. Contrasts'!B311="","",'5. Contrasts'!B311)</f>
        <v/>
      </c>
      <c r="C311" s="211" t="str">
        <f>IF('5. Contrasts'!C311="","",'5. Contrasts'!C311)</f>
        <v/>
      </c>
      <c r="D311" s="91" t="str">
        <f>IF('5. Contrasts'!D311="","",'5. Contrasts'!D311)</f>
        <v/>
      </c>
      <c r="E311" s="212" t="str">
        <f>IF('5. Contrasts'!E311="","",'5. Contrasts'!E311)</f>
        <v>vs.</v>
      </c>
      <c r="F311" s="211" t="str">
        <f>IF('5. Contrasts'!F311="","",'5. Contrasts'!F311)</f>
        <v/>
      </c>
      <c r="G311" s="93" t="str">
        <f>IF('5. Contrasts'!G311="","",'5. Contrasts'!G311)</f>
        <v/>
      </c>
      <c r="H311" s="398" t="str">
        <f>IF('5. Contrasts'!H311="","",'5. Contrasts'!H311)</f>
        <v/>
      </c>
      <c r="I311" s="216" t="str">
        <f>IF('5. Contrasts'!I311="","",'5. Contrasts'!I311)</f>
        <v/>
      </c>
      <c r="J311" s="216" t="str">
        <f>IF('5. Contrasts'!J311="","",'5. Contrasts'!J311)</f>
        <v/>
      </c>
      <c r="K311" s="216" t="str">
        <f>IF('5. Contrasts'!K311="","",'5. Contrasts'!K311)</f>
        <v/>
      </c>
      <c r="L311" s="216" t="str">
        <f>IF('5. Contrasts'!L311="","",'5. Contrasts'!L311)</f>
        <v/>
      </c>
      <c r="M311" s="216" t="str">
        <f>IF('5. Contrasts'!M311="","",'5. Contrasts'!M311)</f>
        <v/>
      </c>
      <c r="N311" s="216" t="str">
        <f>IF('5. Contrasts'!N311="","",'5. Contrasts'!N311)</f>
        <v/>
      </c>
      <c r="O311" s="216" t="str">
        <f>IF('5. Contrasts'!O311="","",'5. Contrasts'!O311)</f>
        <v/>
      </c>
      <c r="P311" s="216" t="str">
        <f>IF('5. Contrasts'!P311="","",'5. Contrasts'!P311)</f>
        <v/>
      </c>
      <c r="Q311" s="216" t="str">
        <f>IF('5. Contrasts'!Q311="","",'5. Contrasts'!Q311)</f>
        <v/>
      </c>
      <c r="R311" s="216" t="str">
        <f>IF('5. Contrasts'!R311="","",'5. Contrasts'!R311)</f>
        <v/>
      </c>
      <c r="S311" s="216" t="str">
        <f>IF('5. Contrasts'!S311="","",'5. Contrasts'!S311)</f>
        <v/>
      </c>
      <c r="T311" s="216" t="str">
        <f>IF('5. Contrasts'!T311="","",'5. Contrasts'!T311)</f>
        <v/>
      </c>
      <c r="U311" s="216" t="str">
        <f>IF('5. Contrasts'!U311="","",'5. Contrasts'!U311)</f>
        <v/>
      </c>
      <c r="V311" s="216" t="str">
        <f>IF('5. Contrasts'!V311="","",'5. Contrasts'!V311)</f>
        <v/>
      </c>
      <c r="W311" s="211" t="str">
        <f>IF('5. Contrasts'!W311="","",'5. Contrasts'!W311)</f>
        <v/>
      </c>
      <c r="X311" s="211" t="str">
        <f>IF('5. Contrasts'!X311="","",'5. Contrasts'!X311)</f>
        <v/>
      </c>
      <c r="Y311" s="211" t="str">
        <f>IF('5. Contrasts'!Y311="","",'5. Contrasts'!Y311)</f>
        <v/>
      </c>
      <c r="Z311" s="585" t="str">
        <f>IF('5. Contrasts'!Z311="","",'5. Contrasts'!Z311)</f>
        <v/>
      </c>
      <c r="AA311" s="377">
        <f t="shared" si="194"/>
        <v>12</v>
      </c>
      <c r="AC311" s="599"/>
      <c r="AD311" s="81"/>
      <c r="AE311" s="345">
        <f t="shared" si="174"/>
        <v>0</v>
      </c>
      <c r="AF311" s="81"/>
      <c r="AG311" s="81"/>
      <c r="AH311" s="81"/>
      <c r="AI311" s="81"/>
      <c r="AJ311" s="81"/>
      <c r="AK311" s="81"/>
      <c r="AL311" s="81"/>
      <c r="AM311" s="81"/>
      <c r="AN311" s="345">
        <f t="shared" si="175"/>
        <v>0</v>
      </c>
      <c r="AO311" s="345">
        <f t="shared" ref="AO311:AO335" si="195">AE311-AN311</f>
        <v>0</v>
      </c>
      <c r="AP311" s="619" t="str">
        <f t="shared" si="176"/>
        <v/>
      </c>
      <c r="AQ311" s="400"/>
      <c r="AR311" s="599"/>
      <c r="AS311" s="81"/>
      <c r="AT311" s="345">
        <f t="shared" ref="AT311:AT335" si="196">AR311-AS311</f>
        <v>0</v>
      </c>
      <c r="AU311" s="81"/>
      <c r="AV311" s="81"/>
      <c r="AW311" s="81"/>
      <c r="AX311" s="81"/>
      <c r="AY311" s="81"/>
      <c r="AZ311" s="81"/>
      <c r="BA311" s="81"/>
      <c r="BB311" s="81"/>
      <c r="BC311" s="345">
        <f t="shared" ref="BC311:BC335" si="197">SUM(AV311,AX311,AZ311,BB311)</f>
        <v>0</v>
      </c>
      <c r="BD311" s="345">
        <f t="shared" ref="BD311:BD335" si="198">AT311-BC311</f>
        <v>0</v>
      </c>
      <c r="BE311" s="619" t="str">
        <f t="shared" ref="BE311:BE335" si="199">IF(AR311="","",AT311/AR311)</f>
        <v/>
      </c>
      <c r="BF311" s="400"/>
      <c r="BG311" s="625" t="str">
        <f t="shared" si="177"/>
        <v/>
      </c>
      <c r="BH311" s="346" t="str">
        <f t="shared" si="178"/>
        <v/>
      </c>
      <c r="BI311" s="621"/>
      <c r="BJ311" s="400"/>
      <c r="BK311" s="599"/>
      <c r="BL311" s="81"/>
      <c r="BM311" s="347">
        <f t="shared" ref="BM311:BM335" si="200">BK311-BL311</f>
        <v>0</v>
      </c>
      <c r="BN311" s="81"/>
      <c r="BO311" s="81"/>
      <c r="BP311" s="81"/>
      <c r="BQ311" s="81"/>
      <c r="BR311" s="81"/>
      <c r="BS311" s="81"/>
      <c r="BT311" s="81"/>
      <c r="BU311" s="81"/>
      <c r="BV311" s="347">
        <f t="shared" ref="BV311:BV335" si="201">SUM(BO311,BQ311,BS311,BU311)</f>
        <v>0</v>
      </c>
      <c r="BW311" s="347">
        <f t="shared" ref="BW311:BW335" si="202">BM311-BV311</f>
        <v>0</v>
      </c>
      <c r="BX311" s="631" t="str">
        <f t="shared" ref="BX311:BX335" si="203">IF(BK311="","",BM311/BK311)</f>
        <v/>
      </c>
      <c r="BY311" s="400"/>
      <c r="BZ311" s="599"/>
      <c r="CA311" s="81"/>
      <c r="CB311" s="347">
        <f t="shared" ref="CB311:CB335" si="204">BZ311-CA311</f>
        <v>0</v>
      </c>
      <c r="CC311" s="81"/>
      <c r="CD311" s="81"/>
      <c r="CE311" s="81"/>
      <c r="CF311" s="81"/>
      <c r="CG311" s="81"/>
      <c r="CH311" s="81"/>
      <c r="CI311" s="81"/>
      <c r="CJ311" s="81"/>
      <c r="CK311" s="347">
        <f t="shared" ref="CK311:CK335" si="205">SUM(CD311,CF311,CH311,CJ311)</f>
        <v>0</v>
      </c>
      <c r="CL311" s="347">
        <f t="shared" ref="CL311:CL335" si="206">CB311-CK311</f>
        <v>0</v>
      </c>
      <c r="CM311" s="631" t="str">
        <f t="shared" ref="CM311:CM335" si="207">IF(BZ311="","",CB311/BZ311)</f>
        <v/>
      </c>
      <c r="CN311" s="400"/>
      <c r="CO311" s="634" t="str">
        <f t="shared" ref="CO311:CO335" si="208">IF(BK311+BZ311=0,"",(BM311+CB311)/(BK311+BZ311))</f>
        <v/>
      </c>
      <c r="CP311" s="631" t="str">
        <f t="shared" ref="CP311:CP335" si="209">IF(BX311="",IF(CM311="","",ABS(BX311-CM311)),ABS(BX311-CM311))</f>
        <v/>
      </c>
    </row>
    <row r="312" spans="1:94" s="378" customFormat="1" ht="12.75" customHeight="1" x14ac:dyDescent="0.2">
      <c r="A312" s="547" t="str">
        <f>IF('5. Contrasts'!A312="","",'5. Contrasts'!A312)</f>
        <v/>
      </c>
      <c r="B312" s="211" t="str">
        <f>IF('5. Contrasts'!B312="","",'5. Contrasts'!B312)</f>
        <v/>
      </c>
      <c r="C312" s="211" t="str">
        <f>IF('5. Contrasts'!C312="","",'5. Contrasts'!C312)</f>
        <v/>
      </c>
      <c r="D312" s="91" t="str">
        <f>IF('5. Contrasts'!D312="","",'5. Contrasts'!D312)</f>
        <v/>
      </c>
      <c r="E312" s="212" t="str">
        <f>IF('5. Contrasts'!E312="","",'5. Contrasts'!E312)</f>
        <v>vs.</v>
      </c>
      <c r="F312" s="211" t="str">
        <f>IF('5. Contrasts'!F312="","",'5. Contrasts'!F312)</f>
        <v/>
      </c>
      <c r="G312" s="93" t="str">
        <f>IF('5. Contrasts'!G312="","",'5. Contrasts'!G312)</f>
        <v/>
      </c>
      <c r="H312" s="399" t="str">
        <f>IF('5. Contrasts'!H312="","",'5. Contrasts'!H312)</f>
        <v/>
      </c>
      <c r="I312" s="211" t="str">
        <f>IF('5. Contrasts'!I312="","",'5. Contrasts'!I312)</f>
        <v/>
      </c>
      <c r="J312" s="211" t="str">
        <f>IF('5. Contrasts'!J312="","",'5. Contrasts'!J312)</f>
        <v/>
      </c>
      <c r="K312" s="211" t="str">
        <f>IF('5. Contrasts'!K312="","",'5. Contrasts'!K312)</f>
        <v/>
      </c>
      <c r="L312" s="211" t="str">
        <f>IF('5. Contrasts'!L312="","",'5. Contrasts'!L312)</f>
        <v/>
      </c>
      <c r="M312" s="211" t="str">
        <f>IF('5. Contrasts'!M312="","",'5. Contrasts'!M312)</f>
        <v/>
      </c>
      <c r="N312" s="211" t="str">
        <f>IF('5. Contrasts'!N312="","",'5. Contrasts'!N312)</f>
        <v/>
      </c>
      <c r="O312" s="211" t="str">
        <f>IF('5. Contrasts'!O312="","",'5. Contrasts'!O312)</f>
        <v/>
      </c>
      <c r="P312" s="211" t="str">
        <f>IF('5. Contrasts'!P312="","",'5. Contrasts'!P312)</f>
        <v/>
      </c>
      <c r="Q312" s="211" t="str">
        <f>IF('5. Contrasts'!Q312="","",'5. Contrasts'!Q312)</f>
        <v/>
      </c>
      <c r="R312" s="211" t="str">
        <f>IF('5. Contrasts'!R312="","",'5. Contrasts'!R312)</f>
        <v/>
      </c>
      <c r="S312" s="211" t="str">
        <f>IF('5. Contrasts'!S312="","",'5. Contrasts'!S312)</f>
        <v/>
      </c>
      <c r="T312" s="211" t="str">
        <f>IF('5. Contrasts'!T312="","",'5. Contrasts'!T312)</f>
        <v/>
      </c>
      <c r="U312" s="211" t="str">
        <f>IF('5. Contrasts'!U312="","",'5. Contrasts'!U312)</f>
        <v/>
      </c>
      <c r="V312" s="211" t="str">
        <f>IF('5. Contrasts'!V312="","",'5. Contrasts'!V312)</f>
        <v/>
      </c>
      <c r="W312" s="211" t="str">
        <f>IF('5. Contrasts'!W312="","",'5. Contrasts'!W312)</f>
        <v/>
      </c>
      <c r="X312" s="211" t="str">
        <f>IF('5. Contrasts'!X312="","",'5. Contrasts'!X312)</f>
        <v/>
      </c>
      <c r="Y312" s="211" t="str">
        <f>IF('5. Contrasts'!Y312="","",'5. Contrasts'!Y312)</f>
        <v/>
      </c>
      <c r="Z312" s="585" t="str">
        <f>IF('5. Contrasts'!Z312="","",'5. Contrasts'!Z312)</f>
        <v/>
      </c>
      <c r="AA312" s="377">
        <f t="shared" si="194"/>
        <v>12</v>
      </c>
      <c r="AC312" s="599"/>
      <c r="AD312" s="81"/>
      <c r="AE312" s="345">
        <f t="shared" si="174"/>
        <v>0</v>
      </c>
      <c r="AF312" s="81"/>
      <c r="AG312" s="81"/>
      <c r="AH312" s="81"/>
      <c r="AI312" s="81"/>
      <c r="AJ312" s="81"/>
      <c r="AK312" s="81"/>
      <c r="AL312" s="81"/>
      <c r="AM312" s="81"/>
      <c r="AN312" s="345">
        <f t="shared" si="175"/>
        <v>0</v>
      </c>
      <c r="AO312" s="345">
        <f t="shared" si="195"/>
        <v>0</v>
      </c>
      <c r="AP312" s="619" t="str">
        <f t="shared" si="176"/>
        <v/>
      </c>
      <c r="AQ312" s="400"/>
      <c r="AR312" s="599"/>
      <c r="AS312" s="81"/>
      <c r="AT312" s="345">
        <f t="shared" si="196"/>
        <v>0</v>
      </c>
      <c r="AU312" s="81"/>
      <c r="AV312" s="81"/>
      <c r="AW312" s="81"/>
      <c r="AX312" s="81"/>
      <c r="AY312" s="81"/>
      <c r="AZ312" s="81"/>
      <c r="BA312" s="81"/>
      <c r="BB312" s="81"/>
      <c r="BC312" s="345">
        <f t="shared" si="197"/>
        <v>0</v>
      </c>
      <c r="BD312" s="345">
        <f t="shared" si="198"/>
        <v>0</v>
      </c>
      <c r="BE312" s="619" t="str">
        <f t="shared" si="199"/>
        <v/>
      </c>
      <c r="BF312" s="400"/>
      <c r="BG312" s="625" t="str">
        <f t="shared" si="177"/>
        <v/>
      </c>
      <c r="BH312" s="346" t="str">
        <f t="shared" si="178"/>
        <v/>
      </c>
      <c r="BI312" s="621"/>
      <c r="BJ312" s="400"/>
      <c r="BK312" s="599"/>
      <c r="BL312" s="81"/>
      <c r="BM312" s="347">
        <f t="shared" si="200"/>
        <v>0</v>
      </c>
      <c r="BN312" s="81"/>
      <c r="BO312" s="81"/>
      <c r="BP312" s="81"/>
      <c r="BQ312" s="81"/>
      <c r="BR312" s="81"/>
      <c r="BS312" s="81"/>
      <c r="BT312" s="81"/>
      <c r="BU312" s="81"/>
      <c r="BV312" s="347">
        <f t="shared" si="201"/>
        <v>0</v>
      </c>
      <c r="BW312" s="347">
        <f t="shared" si="202"/>
        <v>0</v>
      </c>
      <c r="BX312" s="631" t="str">
        <f t="shared" si="203"/>
        <v/>
      </c>
      <c r="BY312" s="400"/>
      <c r="BZ312" s="599"/>
      <c r="CA312" s="81"/>
      <c r="CB312" s="347">
        <f t="shared" si="204"/>
        <v>0</v>
      </c>
      <c r="CC312" s="81"/>
      <c r="CD312" s="81"/>
      <c r="CE312" s="81"/>
      <c r="CF312" s="81"/>
      <c r="CG312" s="81"/>
      <c r="CH312" s="81"/>
      <c r="CI312" s="81"/>
      <c r="CJ312" s="81"/>
      <c r="CK312" s="347">
        <f t="shared" si="205"/>
        <v>0</v>
      </c>
      <c r="CL312" s="347">
        <f t="shared" si="206"/>
        <v>0</v>
      </c>
      <c r="CM312" s="631" t="str">
        <f t="shared" si="207"/>
        <v/>
      </c>
      <c r="CN312" s="400"/>
      <c r="CO312" s="634" t="str">
        <f t="shared" si="208"/>
        <v/>
      </c>
      <c r="CP312" s="631" t="str">
        <f t="shared" si="209"/>
        <v/>
      </c>
    </row>
    <row r="313" spans="1:94" s="378" customFormat="1" ht="12.75" customHeight="1" x14ac:dyDescent="0.2">
      <c r="A313" s="547" t="str">
        <f>IF('5. Contrasts'!A313="","",'5. Contrasts'!A313)</f>
        <v/>
      </c>
      <c r="B313" s="211" t="str">
        <f>IF('5. Contrasts'!B313="","",'5. Contrasts'!B313)</f>
        <v/>
      </c>
      <c r="C313" s="211" t="str">
        <f>IF('5. Contrasts'!C313="","",'5. Contrasts'!C313)</f>
        <v/>
      </c>
      <c r="D313" s="91" t="str">
        <f>IF('5. Contrasts'!D313="","",'5. Contrasts'!D313)</f>
        <v/>
      </c>
      <c r="E313" s="212" t="str">
        <f>IF('5. Contrasts'!E313="","",'5. Contrasts'!E313)</f>
        <v>vs.</v>
      </c>
      <c r="F313" s="211" t="str">
        <f>IF('5. Contrasts'!F313="","",'5. Contrasts'!F313)</f>
        <v/>
      </c>
      <c r="G313" s="93" t="str">
        <f>IF('5. Contrasts'!G313="","",'5. Contrasts'!G313)</f>
        <v/>
      </c>
      <c r="H313" s="399" t="str">
        <f>IF('5. Contrasts'!H313="","",'5. Contrasts'!H313)</f>
        <v/>
      </c>
      <c r="I313" s="211" t="str">
        <f>IF('5. Contrasts'!I313="","",'5. Contrasts'!I313)</f>
        <v/>
      </c>
      <c r="J313" s="211" t="str">
        <f>IF('5. Contrasts'!J313="","",'5. Contrasts'!J313)</f>
        <v/>
      </c>
      <c r="K313" s="211" t="str">
        <f>IF('5. Contrasts'!K313="","",'5. Contrasts'!K313)</f>
        <v/>
      </c>
      <c r="L313" s="211" t="str">
        <f>IF('5. Contrasts'!L313="","",'5. Contrasts'!L313)</f>
        <v/>
      </c>
      <c r="M313" s="211" t="str">
        <f>IF('5. Contrasts'!M313="","",'5. Contrasts'!M313)</f>
        <v/>
      </c>
      <c r="N313" s="211" t="str">
        <f>IF('5. Contrasts'!N313="","",'5. Contrasts'!N313)</f>
        <v/>
      </c>
      <c r="O313" s="211" t="str">
        <f>IF('5. Contrasts'!O313="","",'5. Contrasts'!O313)</f>
        <v/>
      </c>
      <c r="P313" s="211" t="str">
        <f>IF('5. Contrasts'!P313="","",'5. Contrasts'!P313)</f>
        <v/>
      </c>
      <c r="Q313" s="211" t="str">
        <f>IF('5. Contrasts'!Q313="","",'5. Contrasts'!Q313)</f>
        <v/>
      </c>
      <c r="R313" s="211" t="str">
        <f>IF('5. Contrasts'!R313="","",'5. Contrasts'!R313)</f>
        <v/>
      </c>
      <c r="S313" s="211" t="str">
        <f>IF('5. Contrasts'!S313="","",'5. Contrasts'!S313)</f>
        <v/>
      </c>
      <c r="T313" s="211" t="str">
        <f>IF('5. Contrasts'!T313="","",'5. Contrasts'!T313)</f>
        <v/>
      </c>
      <c r="U313" s="211" t="str">
        <f>IF('5. Contrasts'!U313="","",'5. Contrasts'!U313)</f>
        <v/>
      </c>
      <c r="V313" s="211" t="str">
        <f>IF('5. Contrasts'!V313="","",'5. Contrasts'!V313)</f>
        <v/>
      </c>
      <c r="W313" s="211" t="str">
        <f>IF('5. Contrasts'!W313="","",'5. Contrasts'!W313)</f>
        <v/>
      </c>
      <c r="X313" s="211" t="str">
        <f>IF('5. Contrasts'!X313="","",'5. Contrasts'!X313)</f>
        <v/>
      </c>
      <c r="Y313" s="211" t="str">
        <f>IF('5. Contrasts'!Y313="","",'5. Contrasts'!Y313)</f>
        <v/>
      </c>
      <c r="Z313" s="585" t="str">
        <f>IF('5. Contrasts'!Z313="","",'5. Contrasts'!Z313)</f>
        <v/>
      </c>
      <c r="AA313" s="377">
        <f t="shared" si="194"/>
        <v>12</v>
      </c>
      <c r="AC313" s="599"/>
      <c r="AD313" s="81"/>
      <c r="AE313" s="345">
        <f t="shared" si="174"/>
        <v>0</v>
      </c>
      <c r="AF313" s="81"/>
      <c r="AG313" s="81"/>
      <c r="AH313" s="81"/>
      <c r="AI313" s="81"/>
      <c r="AJ313" s="81"/>
      <c r="AK313" s="81"/>
      <c r="AL313" s="81"/>
      <c r="AM313" s="81"/>
      <c r="AN313" s="345">
        <f t="shared" si="175"/>
        <v>0</v>
      </c>
      <c r="AO313" s="345">
        <f t="shared" si="195"/>
        <v>0</v>
      </c>
      <c r="AP313" s="619" t="str">
        <f t="shared" si="176"/>
        <v/>
      </c>
      <c r="AQ313" s="400"/>
      <c r="AR313" s="599"/>
      <c r="AS313" s="81"/>
      <c r="AT313" s="345">
        <f t="shared" si="196"/>
        <v>0</v>
      </c>
      <c r="AU313" s="81"/>
      <c r="AV313" s="81"/>
      <c r="AW313" s="81"/>
      <c r="AX313" s="81"/>
      <c r="AY313" s="81"/>
      <c r="AZ313" s="81"/>
      <c r="BA313" s="81"/>
      <c r="BB313" s="81"/>
      <c r="BC313" s="345">
        <f t="shared" si="197"/>
        <v>0</v>
      </c>
      <c r="BD313" s="345">
        <f t="shared" si="198"/>
        <v>0</v>
      </c>
      <c r="BE313" s="619" t="str">
        <f t="shared" si="199"/>
        <v/>
      </c>
      <c r="BF313" s="400"/>
      <c r="BG313" s="625" t="str">
        <f t="shared" si="177"/>
        <v/>
      </c>
      <c r="BH313" s="346" t="str">
        <f t="shared" si="178"/>
        <v/>
      </c>
      <c r="BI313" s="621"/>
      <c r="BJ313" s="400"/>
      <c r="BK313" s="599"/>
      <c r="BL313" s="81"/>
      <c r="BM313" s="347">
        <f t="shared" si="200"/>
        <v>0</v>
      </c>
      <c r="BN313" s="81"/>
      <c r="BO313" s="81"/>
      <c r="BP313" s="81"/>
      <c r="BQ313" s="81"/>
      <c r="BR313" s="81"/>
      <c r="BS313" s="81"/>
      <c r="BT313" s="81"/>
      <c r="BU313" s="81"/>
      <c r="BV313" s="347">
        <f t="shared" si="201"/>
        <v>0</v>
      </c>
      <c r="BW313" s="347">
        <f t="shared" si="202"/>
        <v>0</v>
      </c>
      <c r="BX313" s="631" t="str">
        <f t="shared" si="203"/>
        <v/>
      </c>
      <c r="BY313" s="400"/>
      <c r="BZ313" s="599"/>
      <c r="CA313" s="81"/>
      <c r="CB313" s="347">
        <f t="shared" si="204"/>
        <v>0</v>
      </c>
      <c r="CC313" s="81"/>
      <c r="CD313" s="81"/>
      <c r="CE313" s="81"/>
      <c r="CF313" s="81"/>
      <c r="CG313" s="81"/>
      <c r="CH313" s="81"/>
      <c r="CI313" s="81"/>
      <c r="CJ313" s="81"/>
      <c r="CK313" s="347">
        <f t="shared" si="205"/>
        <v>0</v>
      </c>
      <c r="CL313" s="347">
        <f t="shared" si="206"/>
        <v>0</v>
      </c>
      <c r="CM313" s="631" t="str">
        <f t="shared" si="207"/>
        <v/>
      </c>
      <c r="CN313" s="400"/>
      <c r="CO313" s="634" t="str">
        <f t="shared" si="208"/>
        <v/>
      </c>
      <c r="CP313" s="631" t="str">
        <f t="shared" si="209"/>
        <v/>
      </c>
    </row>
    <row r="314" spans="1:94" s="378" customFormat="1" ht="12.75" customHeight="1" x14ac:dyDescent="0.2">
      <c r="A314" s="547" t="str">
        <f>IF('5. Contrasts'!A314="","",'5. Contrasts'!A314)</f>
        <v/>
      </c>
      <c r="B314" s="211" t="str">
        <f>IF('5. Contrasts'!B314="","",'5. Contrasts'!B314)</f>
        <v/>
      </c>
      <c r="C314" s="211" t="str">
        <f>IF('5. Contrasts'!C314="","",'5. Contrasts'!C314)</f>
        <v/>
      </c>
      <c r="D314" s="91" t="str">
        <f>IF('5. Contrasts'!D314="","",'5. Contrasts'!D314)</f>
        <v/>
      </c>
      <c r="E314" s="212" t="str">
        <f>IF('5. Contrasts'!E314="","",'5. Contrasts'!E314)</f>
        <v>vs.</v>
      </c>
      <c r="F314" s="211" t="str">
        <f>IF('5. Contrasts'!F314="","",'5. Contrasts'!F314)</f>
        <v/>
      </c>
      <c r="G314" s="93" t="str">
        <f>IF('5. Contrasts'!G314="","",'5. Contrasts'!G314)</f>
        <v/>
      </c>
      <c r="H314" s="399" t="str">
        <f>IF('5. Contrasts'!H314="","",'5. Contrasts'!H314)</f>
        <v/>
      </c>
      <c r="I314" s="211" t="str">
        <f>IF('5. Contrasts'!I314="","",'5. Contrasts'!I314)</f>
        <v/>
      </c>
      <c r="J314" s="211" t="str">
        <f>IF('5. Contrasts'!J314="","",'5. Contrasts'!J314)</f>
        <v/>
      </c>
      <c r="K314" s="211" t="str">
        <f>IF('5. Contrasts'!K314="","",'5. Contrasts'!K314)</f>
        <v/>
      </c>
      <c r="L314" s="211" t="str">
        <f>IF('5. Contrasts'!L314="","",'5. Contrasts'!L314)</f>
        <v/>
      </c>
      <c r="M314" s="211" t="str">
        <f>IF('5. Contrasts'!M314="","",'5. Contrasts'!M314)</f>
        <v/>
      </c>
      <c r="N314" s="211" t="str">
        <f>IF('5. Contrasts'!N314="","",'5. Contrasts'!N314)</f>
        <v/>
      </c>
      <c r="O314" s="211" t="str">
        <f>IF('5. Contrasts'!O314="","",'5. Contrasts'!O314)</f>
        <v/>
      </c>
      <c r="P314" s="211" t="str">
        <f>IF('5. Contrasts'!P314="","",'5. Contrasts'!P314)</f>
        <v/>
      </c>
      <c r="Q314" s="211" t="str">
        <f>IF('5. Contrasts'!Q314="","",'5. Contrasts'!Q314)</f>
        <v/>
      </c>
      <c r="R314" s="211" t="str">
        <f>IF('5. Contrasts'!R314="","",'5. Contrasts'!R314)</f>
        <v/>
      </c>
      <c r="S314" s="211" t="str">
        <f>IF('5. Contrasts'!S314="","",'5. Contrasts'!S314)</f>
        <v/>
      </c>
      <c r="T314" s="211" t="str">
        <f>IF('5. Contrasts'!T314="","",'5. Contrasts'!T314)</f>
        <v/>
      </c>
      <c r="U314" s="211" t="str">
        <f>IF('5. Contrasts'!U314="","",'5. Contrasts'!U314)</f>
        <v/>
      </c>
      <c r="V314" s="211" t="str">
        <f>IF('5. Contrasts'!V314="","",'5. Contrasts'!V314)</f>
        <v/>
      </c>
      <c r="W314" s="211" t="str">
        <f>IF('5. Contrasts'!W314="","",'5. Contrasts'!W314)</f>
        <v/>
      </c>
      <c r="X314" s="211" t="str">
        <f>IF('5. Contrasts'!X314="","",'5. Contrasts'!X314)</f>
        <v/>
      </c>
      <c r="Y314" s="211" t="str">
        <f>IF('5. Contrasts'!Y314="","",'5. Contrasts'!Y314)</f>
        <v/>
      </c>
      <c r="Z314" s="585" t="str">
        <f>IF('5. Contrasts'!Z314="","",'5. Contrasts'!Z314)</f>
        <v/>
      </c>
      <c r="AA314" s="377">
        <f t="shared" si="194"/>
        <v>12</v>
      </c>
      <c r="AC314" s="599"/>
      <c r="AD314" s="81"/>
      <c r="AE314" s="345">
        <f t="shared" si="174"/>
        <v>0</v>
      </c>
      <c r="AF314" s="81"/>
      <c r="AG314" s="81"/>
      <c r="AH314" s="81"/>
      <c r="AI314" s="81"/>
      <c r="AJ314" s="81"/>
      <c r="AK314" s="81"/>
      <c r="AL314" s="81"/>
      <c r="AM314" s="81"/>
      <c r="AN314" s="345">
        <f t="shared" si="175"/>
        <v>0</v>
      </c>
      <c r="AO314" s="345">
        <f t="shared" si="195"/>
        <v>0</v>
      </c>
      <c r="AP314" s="619" t="str">
        <f t="shared" si="176"/>
        <v/>
      </c>
      <c r="AQ314" s="400"/>
      <c r="AR314" s="599"/>
      <c r="AS314" s="81"/>
      <c r="AT314" s="345">
        <f t="shared" si="196"/>
        <v>0</v>
      </c>
      <c r="AU314" s="81"/>
      <c r="AV314" s="81"/>
      <c r="AW314" s="81"/>
      <c r="AX314" s="81"/>
      <c r="AY314" s="81"/>
      <c r="AZ314" s="81"/>
      <c r="BA314" s="81"/>
      <c r="BB314" s="81"/>
      <c r="BC314" s="345">
        <f t="shared" si="197"/>
        <v>0</v>
      </c>
      <c r="BD314" s="345">
        <f t="shared" si="198"/>
        <v>0</v>
      </c>
      <c r="BE314" s="619" t="str">
        <f t="shared" si="199"/>
        <v/>
      </c>
      <c r="BF314" s="400"/>
      <c r="BG314" s="625" t="str">
        <f t="shared" si="177"/>
        <v/>
      </c>
      <c r="BH314" s="346" t="str">
        <f t="shared" si="178"/>
        <v/>
      </c>
      <c r="BI314" s="621"/>
      <c r="BJ314" s="400"/>
      <c r="BK314" s="599"/>
      <c r="BL314" s="81"/>
      <c r="BM314" s="347">
        <f t="shared" si="200"/>
        <v>0</v>
      </c>
      <c r="BN314" s="81"/>
      <c r="BO314" s="81"/>
      <c r="BP314" s="81"/>
      <c r="BQ314" s="81"/>
      <c r="BR314" s="81"/>
      <c r="BS314" s="81"/>
      <c r="BT314" s="81"/>
      <c r="BU314" s="81"/>
      <c r="BV314" s="347">
        <f t="shared" si="201"/>
        <v>0</v>
      </c>
      <c r="BW314" s="347">
        <f t="shared" si="202"/>
        <v>0</v>
      </c>
      <c r="BX314" s="631" t="str">
        <f t="shared" si="203"/>
        <v/>
      </c>
      <c r="BY314" s="400"/>
      <c r="BZ314" s="599"/>
      <c r="CA314" s="81"/>
      <c r="CB314" s="347">
        <f t="shared" si="204"/>
        <v>0</v>
      </c>
      <c r="CC314" s="81"/>
      <c r="CD314" s="81"/>
      <c r="CE314" s="81"/>
      <c r="CF314" s="81"/>
      <c r="CG314" s="81"/>
      <c r="CH314" s="81"/>
      <c r="CI314" s="81"/>
      <c r="CJ314" s="81"/>
      <c r="CK314" s="347">
        <f t="shared" si="205"/>
        <v>0</v>
      </c>
      <c r="CL314" s="347">
        <f t="shared" si="206"/>
        <v>0</v>
      </c>
      <c r="CM314" s="631" t="str">
        <f t="shared" si="207"/>
        <v/>
      </c>
      <c r="CN314" s="400"/>
      <c r="CO314" s="634" t="str">
        <f t="shared" si="208"/>
        <v/>
      </c>
      <c r="CP314" s="631" t="str">
        <f t="shared" si="209"/>
        <v/>
      </c>
    </row>
    <row r="315" spans="1:94" s="378" customFormat="1" ht="12.75" customHeight="1" x14ac:dyDescent="0.2">
      <c r="A315" s="547" t="str">
        <f>IF('5. Contrasts'!A315="","",'5. Contrasts'!A315)</f>
        <v/>
      </c>
      <c r="B315" s="211" t="str">
        <f>IF('5. Contrasts'!B315="","",'5. Contrasts'!B315)</f>
        <v/>
      </c>
      <c r="C315" s="211" t="str">
        <f>IF('5. Contrasts'!C315="","",'5. Contrasts'!C315)</f>
        <v/>
      </c>
      <c r="D315" s="91" t="str">
        <f>IF('5. Contrasts'!D315="","",'5. Contrasts'!D315)</f>
        <v/>
      </c>
      <c r="E315" s="212" t="str">
        <f>IF('5. Contrasts'!E315="","",'5. Contrasts'!E315)</f>
        <v>vs.</v>
      </c>
      <c r="F315" s="211" t="str">
        <f>IF('5. Contrasts'!F315="","",'5. Contrasts'!F315)</f>
        <v/>
      </c>
      <c r="G315" s="93" t="str">
        <f>IF('5. Contrasts'!G315="","",'5. Contrasts'!G315)</f>
        <v/>
      </c>
      <c r="H315" s="399" t="str">
        <f>IF('5. Contrasts'!H315="","",'5. Contrasts'!H315)</f>
        <v/>
      </c>
      <c r="I315" s="211" t="str">
        <f>IF('5. Contrasts'!I315="","",'5. Contrasts'!I315)</f>
        <v/>
      </c>
      <c r="J315" s="211" t="str">
        <f>IF('5. Contrasts'!J315="","",'5. Contrasts'!J315)</f>
        <v/>
      </c>
      <c r="K315" s="211" t="str">
        <f>IF('5. Contrasts'!K315="","",'5. Contrasts'!K315)</f>
        <v/>
      </c>
      <c r="L315" s="211" t="str">
        <f>IF('5. Contrasts'!L315="","",'5. Contrasts'!L315)</f>
        <v/>
      </c>
      <c r="M315" s="211" t="str">
        <f>IF('5. Contrasts'!M315="","",'5. Contrasts'!M315)</f>
        <v/>
      </c>
      <c r="N315" s="211" t="str">
        <f>IF('5. Contrasts'!N315="","",'5. Contrasts'!N315)</f>
        <v/>
      </c>
      <c r="O315" s="211" t="str">
        <f>IF('5. Contrasts'!O315="","",'5. Contrasts'!O315)</f>
        <v/>
      </c>
      <c r="P315" s="211" t="str">
        <f>IF('5. Contrasts'!P315="","",'5. Contrasts'!P315)</f>
        <v/>
      </c>
      <c r="Q315" s="211" t="str">
        <f>IF('5. Contrasts'!Q315="","",'5. Contrasts'!Q315)</f>
        <v/>
      </c>
      <c r="R315" s="211" t="str">
        <f>IF('5. Contrasts'!R315="","",'5. Contrasts'!R315)</f>
        <v/>
      </c>
      <c r="S315" s="211" t="str">
        <f>IF('5. Contrasts'!S315="","",'5. Contrasts'!S315)</f>
        <v/>
      </c>
      <c r="T315" s="211" t="str">
        <f>IF('5. Contrasts'!T315="","",'5. Contrasts'!T315)</f>
        <v/>
      </c>
      <c r="U315" s="211" t="str">
        <f>IF('5. Contrasts'!U315="","",'5. Contrasts'!U315)</f>
        <v/>
      </c>
      <c r="V315" s="211" t="str">
        <f>IF('5. Contrasts'!V315="","",'5. Contrasts'!V315)</f>
        <v/>
      </c>
      <c r="W315" s="211" t="str">
        <f>IF('5. Contrasts'!W315="","",'5. Contrasts'!W315)</f>
        <v/>
      </c>
      <c r="X315" s="211" t="str">
        <f>IF('5. Contrasts'!X315="","",'5. Contrasts'!X315)</f>
        <v/>
      </c>
      <c r="Y315" s="211" t="str">
        <f>IF('5. Contrasts'!Y315="","",'5. Contrasts'!Y315)</f>
        <v/>
      </c>
      <c r="Z315" s="585" t="str">
        <f>IF('5. Contrasts'!Z315="","",'5. Contrasts'!Z315)</f>
        <v/>
      </c>
      <c r="AA315" s="377">
        <f t="shared" si="194"/>
        <v>12</v>
      </c>
      <c r="AC315" s="599"/>
      <c r="AD315" s="81"/>
      <c r="AE315" s="345">
        <f t="shared" si="174"/>
        <v>0</v>
      </c>
      <c r="AF315" s="81"/>
      <c r="AG315" s="81"/>
      <c r="AH315" s="81"/>
      <c r="AI315" s="81"/>
      <c r="AJ315" s="81"/>
      <c r="AK315" s="81"/>
      <c r="AL315" s="81"/>
      <c r="AM315" s="81"/>
      <c r="AN315" s="345">
        <f t="shared" si="175"/>
        <v>0</v>
      </c>
      <c r="AO315" s="345">
        <f t="shared" si="195"/>
        <v>0</v>
      </c>
      <c r="AP315" s="619" t="str">
        <f t="shared" si="176"/>
        <v/>
      </c>
      <c r="AQ315" s="400"/>
      <c r="AR315" s="599"/>
      <c r="AS315" s="81"/>
      <c r="AT315" s="345">
        <f t="shared" si="196"/>
        <v>0</v>
      </c>
      <c r="AU315" s="81"/>
      <c r="AV315" s="81"/>
      <c r="AW315" s="81"/>
      <c r="AX315" s="81"/>
      <c r="AY315" s="81"/>
      <c r="AZ315" s="81"/>
      <c r="BA315" s="81"/>
      <c r="BB315" s="81"/>
      <c r="BC315" s="345">
        <f t="shared" si="197"/>
        <v>0</v>
      </c>
      <c r="BD315" s="345">
        <f t="shared" si="198"/>
        <v>0</v>
      </c>
      <c r="BE315" s="619" t="str">
        <f t="shared" si="199"/>
        <v/>
      </c>
      <c r="BF315" s="400"/>
      <c r="BG315" s="625" t="str">
        <f t="shared" si="177"/>
        <v/>
      </c>
      <c r="BH315" s="346" t="str">
        <f t="shared" si="178"/>
        <v/>
      </c>
      <c r="BI315" s="621"/>
      <c r="BJ315" s="400"/>
      <c r="BK315" s="599"/>
      <c r="BL315" s="81"/>
      <c r="BM315" s="347">
        <f t="shared" si="200"/>
        <v>0</v>
      </c>
      <c r="BN315" s="81"/>
      <c r="BO315" s="81"/>
      <c r="BP315" s="81"/>
      <c r="BQ315" s="81"/>
      <c r="BR315" s="81"/>
      <c r="BS315" s="81"/>
      <c r="BT315" s="81"/>
      <c r="BU315" s="81"/>
      <c r="BV315" s="347">
        <f t="shared" si="201"/>
        <v>0</v>
      </c>
      <c r="BW315" s="347">
        <f t="shared" si="202"/>
        <v>0</v>
      </c>
      <c r="BX315" s="631" t="str">
        <f t="shared" si="203"/>
        <v/>
      </c>
      <c r="BY315" s="400"/>
      <c r="BZ315" s="599"/>
      <c r="CA315" s="81"/>
      <c r="CB315" s="347">
        <f t="shared" si="204"/>
        <v>0</v>
      </c>
      <c r="CC315" s="81"/>
      <c r="CD315" s="81"/>
      <c r="CE315" s="81"/>
      <c r="CF315" s="81"/>
      <c r="CG315" s="81"/>
      <c r="CH315" s="81"/>
      <c r="CI315" s="81"/>
      <c r="CJ315" s="81"/>
      <c r="CK315" s="347">
        <f t="shared" si="205"/>
        <v>0</v>
      </c>
      <c r="CL315" s="347">
        <f t="shared" si="206"/>
        <v>0</v>
      </c>
      <c r="CM315" s="631" t="str">
        <f t="shared" si="207"/>
        <v/>
      </c>
      <c r="CN315" s="400"/>
      <c r="CO315" s="634" t="str">
        <f t="shared" si="208"/>
        <v/>
      </c>
      <c r="CP315" s="631" t="str">
        <f t="shared" si="209"/>
        <v/>
      </c>
    </row>
    <row r="316" spans="1:94" s="378" customFormat="1" ht="12.75" customHeight="1" x14ac:dyDescent="0.2">
      <c r="A316" s="547" t="str">
        <f>IF('5. Contrasts'!A316="","",'5. Contrasts'!A316)</f>
        <v/>
      </c>
      <c r="B316" s="211" t="str">
        <f>IF('5. Contrasts'!B316="","",'5. Contrasts'!B316)</f>
        <v/>
      </c>
      <c r="C316" s="211" t="str">
        <f>IF('5. Contrasts'!C316="","",'5. Contrasts'!C316)</f>
        <v/>
      </c>
      <c r="D316" s="91" t="str">
        <f>IF('5. Contrasts'!D316="","",'5. Contrasts'!D316)</f>
        <v/>
      </c>
      <c r="E316" s="212" t="str">
        <f>IF('5. Contrasts'!E316="","",'5. Contrasts'!E316)</f>
        <v>vs.</v>
      </c>
      <c r="F316" s="211" t="str">
        <f>IF('5. Contrasts'!F316="","",'5. Contrasts'!F316)</f>
        <v/>
      </c>
      <c r="G316" s="93" t="str">
        <f>IF('5. Contrasts'!G316="","",'5. Contrasts'!G316)</f>
        <v/>
      </c>
      <c r="H316" s="399" t="str">
        <f>IF('5. Contrasts'!H316="","",'5. Contrasts'!H316)</f>
        <v/>
      </c>
      <c r="I316" s="211" t="str">
        <f>IF('5. Contrasts'!I316="","",'5. Contrasts'!I316)</f>
        <v/>
      </c>
      <c r="J316" s="211" t="str">
        <f>IF('5. Contrasts'!J316="","",'5. Contrasts'!J316)</f>
        <v/>
      </c>
      <c r="K316" s="211" t="str">
        <f>IF('5. Contrasts'!K316="","",'5. Contrasts'!K316)</f>
        <v/>
      </c>
      <c r="L316" s="211" t="str">
        <f>IF('5. Contrasts'!L316="","",'5. Contrasts'!L316)</f>
        <v/>
      </c>
      <c r="M316" s="211" t="str">
        <f>IF('5. Contrasts'!M316="","",'5. Contrasts'!M316)</f>
        <v/>
      </c>
      <c r="N316" s="211" t="str">
        <f>IF('5. Contrasts'!N316="","",'5. Contrasts'!N316)</f>
        <v/>
      </c>
      <c r="O316" s="211" t="str">
        <f>IF('5. Contrasts'!O316="","",'5. Contrasts'!O316)</f>
        <v/>
      </c>
      <c r="P316" s="211" t="str">
        <f>IF('5. Contrasts'!P316="","",'5. Contrasts'!P316)</f>
        <v/>
      </c>
      <c r="Q316" s="211" t="str">
        <f>IF('5. Contrasts'!Q316="","",'5. Contrasts'!Q316)</f>
        <v/>
      </c>
      <c r="R316" s="211" t="str">
        <f>IF('5. Contrasts'!R316="","",'5. Contrasts'!R316)</f>
        <v/>
      </c>
      <c r="S316" s="211" t="str">
        <f>IF('5. Contrasts'!S316="","",'5. Contrasts'!S316)</f>
        <v/>
      </c>
      <c r="T316" s="211" t="str">
        <f>IF('5. Contrasts'!T316="","",'5. Contrasts'!T316)</f>
        <v/>
      </c>
      <c r="U316" s="211" t="str">
        <f>IF('5. Contrasts'!U316="","",'5. Contrasts'!U316)</f>
        <v/>
      </c>
      <c r="V316" s="211" t="str">
        <f>IF('5. Contrasts'!V316="","",'5. Contrasts'!V316)</f>
        <v/>
      </c>
      <c r="W316" s="211" t="str">
        <f>IF('5. Contrasts'!W316="","",'5. Contrasts'!W316)</f>
        <v/>
      </c>
      <c r="X316" s="211" t="str">
        <f>IF('5. Contrasts'!X316="","",'5. Contrasts'!X316)</f>
        <v/>
      </c>
      <c r="Y316" s="211" t="str">
        <f>IF('5. Contrasts'!Y316="","",'5. Contrasts'!Y316)</f>
        <v/>
      </c>
      <c r="Z316" s="585" t="str">
        <f>IF('5. Contrasts'!Z316="","",'5. Contrasts'!Z316)</f>
        <v/>
      </c>
      <c r="AA316" s="377">
        <f t="shared" si="194"/>
        <v>12</v>
      </c>
      <c r="AC316" s="599"/>
      <c r="AD316" s="81"/>
      <c r="AE316" s="345">
        <f t="shared" si="174"/>
        <v>0</v>
      </c>
      <c r="AF316" s="81"/>
      <c r="AG316" s="81"/>
      <c r="AH316" s="81"/>
      <c r="AI316" s="81"/>
      <c r="AJ316" s="81"/>
      <c r="AK316" s="81"/>
      <c r="AL316" s="81"/>
      <c r="AM316" s="81"/>
      <c r="AN316" s="345">
        <f t="shared" si="175"/>
        <v>0</v>
      </c>
      <c r="AO316" s="345">
        <f t="shared" si="195"/>
        <v>0</v>
      </c>
      <c r="AP316" s="619" t="str">
        <f t="shared" si="176"/>
        <v/>
      </c>
      <c r="AQ316" s="400"/>
      <c r="AR316" s="599"/>
      <c r="AS316" s="81"/>
      <c r="AT316" s="345">
        <f t="shared" si="196"/>
        <v>0</v>
      </c>
      <c r="AU316" s="81"/>
      <c r="AV316" s="81"/>
      <c r="AW316" s="81"/>
      <c r="AX316" s="81"/>
      <c r="AY316" s="81"/>
      <c r="AZ316" s="81"/>
      <c r="BA316" s="81"/>
      <c r="BB316" s="81"/>
      <c r="BC316" s="345">
        <f t="shared" si="197"/>
        <v>0</v>
      </c>
      <c r="BD316" s="345">
        <f t="shared" si="198"/>
        <v>0</v>
      </c>
      <c r="BE316" s="619" t="str">
        <f t="shared" si="199"/>
        <v/>
      </c>
      <c r="BF316" s="400"/>
      <c r="BG316" s="625" t="str">
        <f t="shared" si="177"/>
        <v/>
      </c>
      <c r="BH316" s="346" t="str">
        <f t="shared" si="178"/>
        <v/>
      </c>
      <c r="BI316" s="621"/>
      <c r="BJ316" s="400"/>
      <c r="BK316" s="599"/>
      <c r="BL316" s="81"/>
      <c r="BM316" s="347">
        <f t="shared" si="200"/>
        <v>0</v>
      </c>
      <c r="BN316" s="81"/>
      <c r="BO316" s="81"/>
      <c r="BP316" s="81"/>
      <c r="BQ316" s="81"/>
      <c r="BR316" s="81"/>
      <c r="BS316" s="81"/>
      <c r="BT316" s="81"/>
      <c r="BU316" s="81"/>
      <c r="BV316" s="347">
        <f t="shared" si="201"/>
        <v>0</v>
      </c>
      <c r="BW316" s="347">
        <f t="shared" si="202"/>
        <v>0</v>
      </c>
      <c r="BX316" s="631" t="str">
        <f t="shared" si="203"/>
        <v/>
      </c>
      <c r="BY316" s="400"/>
      <c r="BZ316" s="599"/>
      <c r="CA316" s="81"/>
      <c r="CB316" s="347">
        <f t="shared" si="204"/>
        <v>0</v>
      </c>
      <c r="CC316" s="81"/>
      <c r="CD316" s="81"/>
      <c r="CE316" s="81"/>
      <c r="CF316" s="81"/>
      <c r="CG316" s="81"/>
      <c r="CH316" s="81"/>
      <c r="CI316" s="81"/>
      <c r="CJ316" s="81"/>
      <c r="CK316" s="347">
        <f t="shared" si="205"/>
        <v>0</v>
      </c>
      <c r="CL316" s="347">
        <f t="shared" si="206"/>
        <v>0</v>
      </c>
      <c r="CM316" s="631" t="str">
        <f t="shared" si="207"/>
        <v/>
      </c>
      <c r="CN316" s="400"/>
      <c r="CO316" s="634" t="str">
        <f t="shared" si="208"/>
        <v/>
      </c>
      <c r="CP316" s="631" t="str">
        <f t="shared" si="209"/>
        <v/>
      </c>
    </row>
    <row r="317" spans="1:94" s="378" customFormat="1" ht="12.75" customHeight="1" x14ac:dyDescent="0.2">
      <c r="A317" s="547" t="str">
        <f>IF('5. Contrasts'!A317="","",'5. Contrasts'!A317)</f>
        <v/>
      </c>
      <c r="B317" s="211" t="str">
        <f>IF('5. Contrasts'!B317="","",'5. Contrasts'!B317)</f>
        <v/>
      </c>
      <c r="C317" s="211" t="str">
        <f>IF('5. Contrasts'!C317="","",'5. Contrasts'!C317)</f>
        <v/>
      </c>
      <c r="D317" s="91" t="str">
        <f>IF('5. Contrasts'!D317="","",'5. Contrasts'!D317)</f>
        <v/>
      </c>
      <c r="E317" s="212" t="str">
        <f>IF('5. Contrasts'!E317="","",'5. Contrasts'!E317)</f>
        <v>vs.</v>
      </c>
      <c r="F317" s="211" t="str">
        <f>IF('5. Contrasts'!F317="","",'5. Contrasts'!F317)</f>
        <v/>
      </c>
      <c r="G317" s="93" t="str">
        <f>IF('5. Contrasts'!G317="","",'5. Contrasts'!G317)</f>
        <v/>
      </c>
      <c r="H317" s="399" t="str">
        <f>IF('5. Contrasts'!H317="","",'5. Contrasts'!H317)</f>
        <v/>
      </c>
      <c r="I317" s="211" t="str">
        <f>IF('5. Contrasts'!I317="","",'5. Contrasts'!I317)</f>
        <v/>
      </c>
      <c r="J317" s="211" t="str">
        <f>IF('5. Contrasts'!J317="","",'5. Contrasts'!J317)</f>
        <v/>
      </c>
      <c r="K317" s="211" t="str">
        <f>IF('5. Contrasts'!K317="","",'5. Contrasts'!K317)</f>
        <v/>
      </c>
      <c r="L317" s="211" t="str">
        <f>IF('5. Contrasts'!L317="","",'5. Contrasts'!L317)</f>
        <v/>
      </c>
      <c r="M317" s="211" t="str">
        <f>IF('5. Contrasts'!M317="","",'5. Contrasts'!M317)</f>
        <v/>
      </c>
      <c r="N317" s="211" t="str">
        <f>IF('5. Contrasts'!N317="","",'5. Contrasts'!N317)</f>
        <v/>
      </c>
      <c r="O317" s="211" t="str">
        <f>IF('5. Contrasts'!O317="","",'5. Contrasts'!O317)</f>
        <v/>
      </c>
      <c r="P317" s="211" t="str">
        <f>IF('5. Contrasts'!P317="","",'5. Contrasts'!P317)</f>
        <v/>
      </c>
      <c r="Q317" s="211" t="str">
        <f>IF('5. Contrasts'!Q317="","",'5. Contrasts'!Q317)</f>
        <v/>
      </c>
      <c r="R317" s="211" t="str">
        <f>IF('5. Contrasts'!R317="","",'5. Contrasts'!R317)</f>
        <v/>
      </c>
      <c r="S317" s="211" t="str">
        <f>IF('5. Contrasts'!S317="","",'5. Contrasts'!S317)</f>
        <v/>
      </c>
      <c r="T317" s="211" t="str">
        <f>IF('5. Contrasts'!T317="","",'5. Contrasts'!T317)</f>
        <v/>
      </c>
      <c r="U317" s="211" t="str">
        <f>IF('5. Contrasts'!U317="","",'5. Contrasts'!U317)</f>
        <v/>
      </c>
      <c r="V317" s="211" t="str">
        <f>IF('5. Contrasts'!V317="","",'5. Contrasts'!V317)</f>
        <v/>
      </c>
      <c r="W317" s="211" t="str">
        <f>IF('5. Contrasts'!W317="","",'5. Contrasts'!W317)</f>
        <v/>
      </c>
      <c r="X317" s="211" t="str">
        <f>IF('5. Contrasts'!X317="","",'5. Contrasts'!X317)</f>
        <v/>
      </c>
      <c r="Y317" s="211" t="str">
        <f>IF('5. Contrasts'!Y317="","",'5. Contrasts'!Y317)</f>
        <v/>
      </c>
      <c r="Z317" s="585" t="str">
        <f>IF('5. Contrasts'!Z317="","",'5. Contrasts'!Z317)</f>
        <v/>
      </c>
      <c r="AA317" s="377">
        <f t="shared" si="194"/>
        <v>12</v>
      </c>
      <c r="AC317" s="599"/>
      <c r="AD317" s="81"/>
      <c r="AE317" s="345">
        <f t="shared" si="174"/>
        <v>0</v>
      </c>
      <c r="AF317" s="81"/>
      <c r="AG317" s="81"/>
      <c r="AH317" s="81"/>
      <c r="AI317" s="81"/>
      <c r="AJ317" s="81"/>
      <c r="AK317" s="81"/>
      <c r="AL317" s="81"/>
      <c r="AM317" s="81"/>
      <c r="AN317" s="345">
        <f t="shared" si="175"/>
        <v>0</v>
      </c>
      <c r="AO317" s="345">
        <f t="shared" si="195"/>
        <v>0</v>
      </c>
      <c r="AP317" s="619" t="str">
        <f t="shared" si="176"/>
        <v/>
      </c>
      <c r="AQ317" s="400"/>
      <c r="AR317" s="599"/>
      <c r="AS317" s="81"/>
      <c r="AT317" s="345">
        <f t="shared" si="196"/>
        <v>0</v>
      </c>
      <c r="AU317" s="81"/>
      <c r="AV317" s="81"/>
      <c r="AW317" s="81"/>
      <c r="AX317" s="81"/>
      <c r="AY317" s="81"/>
      <c r="AZ317" s="81"/>
      <c r="BA317" s="81"/>
      <c r="BB317" s="81"/>
      <c r="BC317" s="345">
        <f t="shared" si="197"/>
        <v>0</v>
      </c>
      <c r="BD317" s="345">
        <f t="shared" si="198"/>
        <v>0</v>
      </c>
      <c r="BE317" s="619" t="str">
        <f t="shared" si="199"/>
        <v/>
      </c>
      <c r="BF317" s="400"/>
      <c r="BG317" s="625" t="str">
        <f t="shared" si="177"/>
        <v/>
      </c>
      <c r="BH317" s="346" t="str">
        <f t="shared" si="178"/>
        <v/>
      </c>
      <c r="BI317" s="621"/>
      <c r="BJ317" s="400"/>
      <c r="BK317" s="599"/>
      <c r="BL317" s="81"/>
      <c r="BM317" s="347">
        <f t="shared" si="200"/>
        <v>0</v>
      </c>
      <c r="BN317" s="81"/>
      <c r="BO317" s="81"/>
      <c r="BP317" s="81"/>
      <c r="BQ317" s="81"/>
      <c r="BR317" s="81"/>
      <c r="BS317" s="81"/>
      <c r="BT317" s="81"/>
      <c r="BU317" s="81"/>
      <c r="BV317" s="347">
        <f t="shared" si="201"/>
        <v>0</v>
      </c>
      <c r="BW317" s="347">
        <f t="shared" si="202"/>
        <v>0</v>
      </c>
      <c r="BX317" s="631" t="str">
        <f t="shared" si="203"/>
        <v/>
      </c>
      <c r="BY317" s="400"/>
      <c r="BZ317" s="599"/>
      <c r="CA317" s="81"/>
      <c r="CB317" s="347">
        <f t="shared" si="204"/>
        <v>0</v>
      </c>
      <c r="CC317" s="81"/>
      <c r="CD317" s="81"/>
      <c r="CE317" s="81"/>
      <c r="CF317" s="81"/>
      <c r="CG317" s="81"/>
      <c r="CH317" s="81"/>
      <c r="CI317" s="81"/>
      <c r="CJ317" s="81"/>
      <c r="CK317" s="347">
        <f t="shared" si="205"/>
        <v>0</v>
      </c>
      <c r="CL317" s="347">
        <f t="shared" si="206"/>
        <v>0</v>
      </c>
      <c r="CM317" s="631" t="str">
        <f t="shared" si="207"/>
        <v/>
      </c>
      <c r="CN317" s="400"/>
      <c r="CO317" s="634" t="str">
        <f t="shared" si="208"/>
        <v/>
      </c>
      <c r="CP317" s="631" t="str">
        <f t="shared" si="209"/>
        <v/>
      </c>
    </row>
    <row r="318" spans="1:94" s="378" customFormat="1" ht="12.75" customHeight="1" x14ac:dyDescent="0.2">
      <c r="A318" s="547" t="str">
        <f>IF('5. Contrasts'!A318="","",'5. Contrasts'!A318)</f>
        <v/>
      </c>
      <c r="B318" s="211" t="str">
        <f>IF('5. Contrasts'!B318="","",'5. Contrasts'!B318)</f>
        <v/>
      </c>
      <c r="C318" s="211" t="str">
        <f>IF('5. Contrasts'!C318="","",'5. Contrasts'!C318)</f>
        <v/>
      </c>
      <c r="D318" s="91" t="str">
        <f>IF('5. Contrasts'!D318="","",'5. Contrasts'!D318)</f>
        <v/>
      </c>
      <c r="E318" s="212" t="str">
        <f>IF('5. Contrasts'!E318="","",'5. Contrasts'!E318)</f>
        <v>vs.</v>
      </c>
      <c r="F318" s="211" t="str">
        <f>IF('5. Contrasts'!F318="","",'5. Contrasts'!F318)</f>
        <v/>
      </c>
      <c r="G318" s="93" t="str">
        <f>IF('5. Contrasts'!G318="","",'5. Contrasts'!G318)</f>
        <v/>
      </c>
      <c r="H318" s="399" t="str">
        <f>IF('5. Contrasts'!H318="","",'5. Contrasts'!H318)</f>
        <v/>
      </c>
      <c r="I318" s="211" t="str">
        <f>IF('5. Contrasts'!I318="","",'5. Contrasts'!I318)</f>
        <v/>
      </c>
      <c r="J318" s="211" t="str">
        <f>IF('5. Contrasts'!J318="","",'5. Contrasts'!J318)</f>
        <v/>
      </c>
      <c r="K318" s="211" t="str">
        <f>IF('5. Contrasts'!K318="","",'5. Contrasts'!K318)</f>
        <v/>
      </c>
      <c r="L318" s="211" t="str">
        <f>IF('5. Contrasts'!L318="","",'5. Contrasts'!L318)</f>
        <v/>
      </c>
      <c r="M318" s="211" t="str">
        <f>IF('5. Contrasts'!M318="","",'5. Contrasts'!M318)</f>
        <v/>
      </c>
      <c r="N318" s="211" t="str">
        <f>IF('5. Contrasts'!N318="","",'5. Contrasts'!N318)</f>
        <v/>
      </c>
      <c r="O318" s="211" t="str">
        <f>IF('5. Contrasts'!O318="","",'5. Contrasts'!O318)</f>
        <v/>
      </c>
      <c r="P318" s="211" t="str">
        <f>IF('5. Contrasts'!P318="","",'5. Contrasts'!P318)</f>
        <v/>
      </c>
      <c r="Q318" s="211" t="str">
        <f>IF('5. Contrasts'!Q318="","",'5. Contrasts'!Q318)</f>
        <v/>
      </c>
      <c r="R318" s="211" t="str">
        <f>IF('5. Contrasts'!R318="","",'5. Contrasts'!R318)</f>
        <v/>
      </c>
      <c r="S318" s="211" t="str">
        <f>IF('5. Contrasts'!S318="","",'5. Contrasts'!S318)</f>
        <v/>
      </c>
      <c r="T318" s="211" t="str">
        <f>IF('5. Contrasts'!T318="","",'5. Contrasts'!T318)</f>
        <v/>
      </c>
      <c r="U318" s="211" t="str">
        <f>IF('5. Contrasts'!U318="","",'5. Contrasts'!U318)</f>
        <v/>
      </c>
      <c r="V318" s="211" t="str">
        <f>IF('5. Contrasts'!V318="","",'5. Contrasts'!V318)</f>
        <v/>
      </c>
      <c r="W318" s="211" t="str">
        <f>IF('5. Contrasts'!W318="","",'5. Contrasts'!W318)</f>
        <v/>
      </c>
      <c r="X318" s="211" t="str">
        <f>IF('5. Contrasts'!X318="","",'5. Contrasts'!X318)</f>
        <v/>
      </c>
      <c r="Y318" s="211" t="str">
        <f>IF('5. Contrasts'!Y318="","",'5. Contrasts'!Y318)</f>
        <v/>
      </c>
      <c r="Z318" s="585" t="str">
        <f>IF('5. Contrasts'!Z318="","",'5. Contrasts'!Z318)</f>
        <v/>
      </c>
      <c r="AA318" s="377">
        <f t="shared" si="194"/>
        <v>12</v>
      </c>
      <c r="AC318" s="599"/>
      <c r="AD318" s="81"/>
      <c r="AE318" s="345">
        <f t="shared" si="174"/>
        <v>0</v>
      </c>
      <c r="AF318" s="81"/>
      <c r="AG318" s="81"/>
      <c r="AH318" s="81"/>
      <c r="AI318" s="81"/>
      <c r="AJ318" s="81"/>
      <c r="AK318" s="81"/>
      <c r="AL318" s="81"/>
      <c r="AM318" s="81"/>
      <c r="AN318" s="345">
        <f t="shared" si="175"/>
        <v>0</v>
      </c>
      <c r="AO318" s="345">
        <f t="shared" si="195"/>
        <v>0</v>
      </c>
      <c r="AP318" s="619" t="str">
        <f t="shared" si="176"/>
        <v/>
      </c>
      <c r="AQ318" s="400"/>
      <c r="AR318" s="599"/>
      <c r="AS318" s="81"/>
      <c r="AT318" s="345">
        <f t="shared" si="196"/>
        <v>0</v>
      </c>
      <c r="AU318" s="81"/>
      <c r="AV318" s="81"/>
      <c r="AW318" s="81"/>
      <c r="AX318" s="81"/>
      <c r="AY318" s="81"/>
      <c r="AZ318" s="81"/>
      <c r="BA318" s="81"/>
      <c r="BB318" s="81"/>
      <c r="BC318" s="345">
        <f t="shared" si="197"/>
        <v>0</v>
      </c>
      <c r="BD318" s="345">
        <f t="shared" si="198"/>
        <v>0</v>
      </c>
      <c r="BE318" s="619" t="str">
        <f t="shared" si="199"/>
        <v/>
      </c>
      <c r="BF318" s="400"/>
      <c r="BG318" s="625" t="str">
        <f t="shared" si="177"/>
        <v/>
      </c>
      <c r="BH318" s="346" t="str">
        <f t="shared" si="178"/>
        <v/>
      </c>
      <c r="BI318" s="621"/>
      <c r="BJ318" s="400"/>
      <c r="BK318" s="599"/>
      <c r="BL318" s="81"/>
      <c r="BM318" s="347">
        <f t="shared" si="200"/>
        <v>0</v>
      </c>
      <c r="BN318" s="81"/>
      <c r="BO318" s="81"/>
      <c r="BP318" s="81"/>
      <c r="BQ318" s="81"/>
      <c r="BR318" s="81"/>
      <c r="BS318" s="81"/>
      <c r="BT318" s="81"/>
      <c r="BU318" s="81"/>
      <c r="BV318" s="347">
        <f t="shared" si="201"/>
        <v>0</v>
      </c>
      <c r="BW318" s="347">
        <f t="shared" si="202"/>
        <v>0</v>
      </c>
      <c r="BX318" s="631" t="str">
        <f t="shared" si="203"/>
        <v/>
      </c>
      <c r="BY318" s="400"/>
      <c r="BZ318" s="599"/>
      <c r="CA318" s="81"/>
      <c r="CB318" s="347">
        <f t="shared" si="204"/>
        <v>0</v>
      </c>
      <c r="CC318" s="81"/>
      <c r="CD318" s="81"/>
      <c r="CE318" s="81"/>
      <c r="CF318" s="81"/>
      <c r="CG318" s="81"/>
      <c r="CH318" s="81"/>
      <c r="CI318" s="81"/>
      <c r="CJ318" s="81"/>
      <c r="CK318" s="347">
        <f t="shared" si="205"/>
        <v>0</v>
      </c>
      <c r="CL318" s="347">
        <f t="shared" si="206"/>
        <v>0</v>
      </c>
      <c r="CM318" s="631" t="str">
        <f t="shared" si="207"/>
        <v/>
      </c>
      <c r="CN318" s="400"/>
      <c r="CO318" s="634" t="str">
        <f t="shared" si="208"/>
        <v/>
      </c>
      <c r="CP318" s="631" t="str">
        <f t="shared" si="209"/>
        <v/>
      </c>
    </row>
    <row r="319" spans="1:94" s="378" customFormat="1" ht="12.75" customHeight="1" x14ac:dyDescent="0.2">
      <c r="A319" s="547" t="str">
        <f>IF('5. Contrasts'!A319="","",'5. Contrasts'!A319)</f>
        <v/>
      </c>
      <c r="B319" s="211" t="str">
        <f>IF('5. Contrasts'!B319="","",'5. Contrasts'!B319)</f>
        <v/>
      </c>
      <c r="C319" s="211" t="str">
        <f>IF('5. Contrasts'!C319="","",'5. Contrasts'!C319)</f>
        <v/>
      </c>
      <c r="D319" s="91" t="str">
        <f>IF('5. Contrasts'!D319="","",'5. Contrasts'!D319)</f>
        <v/>
      </c>
      <c r="E319" s="212" t="str">
        <f>IF('5. Contrasts'!E319="","",'5. Contrasts'!E319)</f>
        <v>vs.</v>
      </c>
      <c r="F319" s="211" t="str">
        <f>IF('5. Contrasts'!F319="","",'5. Contrasts'!F319)</f>
        <v/>
      </c>
      <c r="G319" s="93" t="str">
        <f>IF('5. Contrasts'!G319="","",'5. Contrasts'!G319)</f>
        <v/>
      </c>
      <c r="H319" s="399" t="str">
        <f>IF('5. Contrasts'!H319="","",'5. Contrasts'!H319)</f>
        <v/>
      </c>
      <c r="I319" s="211" t="str">
        <f>IF('5. Contrasts'!I319="","",'5. Contrasts'!I319)</f>
        <v/>
      </c>
      <c r="J319" s="211" t="str">
        <f>IF('5. Contrasts'!J319="","",'5. Contrasts'!J319)</f>
        <v/>
      </c>
      <c r="K319" s="211" t="str">
        <f>IF('5. Contrasts'!K319="","",'5. Contrasts'!K319)</f>
        <v/>
      </c>
      <c r="L319" s="211" t="str">
        <f>IF('5. Contrasts'!L319="","",'5. Contrasts'!L319)</f>
        <v/>
      </c>
      <c r="M319" s="211" t="str">
        <f>IF('5. Contrasts'!M319="","",'5. Contrasts'!M319)</f>
        <v/>
      </c>
      <c r="N319" s="211" t="str">
        <f>IF('5. Contrasts'!N319="","",'5. Contrasts'!N319)</f>
        <v/>
      </c>
      <c r="O319" s="211" t="str">
        <f>IF('5. Contrasts'!O319="","",'5. Contrasts'!O319)</f>
        <v/>
      </c>
      <c r="P319" s="211" t="str">
        <f>IF('5. Contrasts'!P319="","",'5. Contrasts'!P319)</f>
        <v/>
      </c>
      <c r="Q319" s="211" t="str">
        <f>IF('5. Contrasts'!Q319="","",'5. Contrasts'!Q319)</f>
        <v/>
      </c>
      <c r="R319" s="211" t="str">
        <f>IF('5. Contrasts'!R319="","",'5. Contrasts'!R319)</f>
        <v/>
      </c>
      <c r="S319" s="211" t="str">
        <f>IF('5. Contrasts'!S319="","",'5. Contrasts'!S319)</f>
        <v/>
      </c>
      <c r="T319" s="211" t="str">
        <f>IF('5. Contrasts'!T319="","",'5. Contrasts'!T319)</f>
        <v/>
      </c>
      <c r="U319" s="211" t="str">
        <f>IF('5. Contrasts'!U319="","",'5. Contrasts'!U319)</f>
        <v/>
      </c>
      <c r="V319" s="211" t="str">
        <f>IF('5. Contrasts'!V319="","",'5. Contrasts'!V319)</f>
        <v/>
      </c>
      <c r="W319" s="211" t="str">
        <f>IF('5. Contrasts'!W319="","",'5. Contrasts'!W319)</f>
        <v/>
      </c>
      <c r="X319" s="211" t="str">
        <f>IF('5. Contrasts'!X319="","",'5. Contrasts'!X319)</f>
        <v/>
      </c>
      <c r="Y319" s="211" t="str">
        <f>IF('5. Contrasts'!Y319="","",'5. Contrasts'!Y319)</f>
        <v/>
      </c>
      <c r="Z319" s="585" t="str">
        <f>IF('5. Contrasts'!Z319="","",'5. Contrasts'!Z319)</f>
        <v/>
      </c>
      <c r="AA319" s="377">
        <f t="shared" si="194"/>
        <v>12</v>
      </c>
      <c r="AC319" s="599"/>
      <c r="AD319" s="81"/>
      <c r="AE319" s="345">
        <f t="shared" si="174"/>
        <v>0</v>
      </c>
      <c r="AF319" s="81"/>
      <c r="AG319" s="81"/>
      <c r="AH319" s="81"/>
      <c r="AI319" s="81"/>
      <c r="AJ319" s="81"/>
      <c r="AK319" s="81"/>
      <c r="AL319" s="81"/>
      <c r="AM319" s="81"/>
      <c r="AN319" s="345">
        <f t="shared" si="175"/>
        <v>0</v>
      </c>
      <c r="AO319" s="345">
        <f t="shared" si="195"/>
        <v>0</v>
      </c>
      <c r="AP319" s="619" t="str">
        <f t="shared" si="176"/>
        <v/>
      </c>
      <c r="AQ319" s="400"/>
      <c r="AR319" s="599"/>
      <c r="AS319" s="81"/>
      <c r="AT319" s="345">
        <f t="shared" si="196"/>
        <v>0</v>
      </c>
      <c r="AU319" s="81"/>
      <c r="AV319" s="81"/>
      <c r="AW319" s="81"/>
      <c r="AX319" s="81"/>
      <c r="AY319" s="81"/>
      <c r="AZ319" s="81"/>
      <c r="BA319" s="81"/>
      <c r="BB319" s="81"/>
      <c r="BC319" s="345">
        <f t="shared" si="197"/>
        <v>0</v>
      </c>
      <c r="BD319" s="345">
        <f t="shared" si="198"/>
        <v>0</v>
      </c>
      <c r="BE319" s="619" t="str">
        <f t="shared" si="199"/>
        <v/>
      </c>
      <c r="BF319" s="400"/>
      <c r="BG319" s="625" t="str">
        <f t="shared" si="177"/>
        <v/>
      </c>
      <c r="BH319" s="346" t="str">
        <f t="shared" si="178"/>
        <v/>
      </c>
      <c r="BI319" s="621"/>
      <c r="BJ319" s="400"/>
      <c r="BK319" s="599"/>
      <c r="BL319" s="81"/>
      <c r="BM319" s="347">
        <f t="shared" si="200"/>
        <v>0</v>
      </c>
      <c r="BN319" s="81"/>
      <c r="BO319" s="81"/>
      <c r="BP319" s="81"/>
      <c r="BQ319" s="81"/>
      <c r="BR319" s="81"/>
      <c r="BS319" s="81"/>
      <c r="BT319" s="81"/>
      <c r="BU319" s="81"/>
      <c r="BV319" s="347">
        <f t="shared" si="201"/>
        <v>0</v>
      </c>
      <c r="BW319" s="347">
        <f t="shared" si="202"/>
        <v>0</v>
      </c>
      <c r="BX319" s="631" t="str">
        <f t="shared" si="203"/>
        <v/>
      </c>
      <c r="BY319" s="400"/>
      <c r="BZ319" s="599"/>
      <c r="CA319" s="81"/>
      <c r="CB319" s="347">
        <f t="shared" si="204"/>
        <v>0</v>
      </c>
      <c r="CC319" s="81"/>
      <c r="CD319" s="81"/>
      <c r="CE319" s="81"/>
      <c r="CF319" s="81"/>
      <c r="CG319" s="81"/>
      <c r="CH319" s="81"/>
      <c r="CI319" s="81"/>
      <c r="CJ319" s="81"/>
      <c r="CK319" s="347">
        <f t="shared" si="205"/>
        <v>0</v>
      </c>
      <c r="CL319" s="347">
        <f t="shared" si="206"/>
        <v>0</v>
      </c>
      <c r="CM319" s="631" t="str">
        <f t="shared" si="207"/>
        <v/>
      </c>
      <c r="CN319" s="400"/>
      <c r="CO319" s="634" t="str">
        <f t="shared" si="208"/>
        <v/>
      </c>
      <c r="CP319" s="631" t="str">
        <f t="shared" si="209"/>
        <v/>
      </c>
    </row>
    <row r="320" spans="1:94" s="378" customFormat="1" ht="12.75" customHeight="1" x14ac:dyDescent="0.2">
      <c r="A320" s="547" t="str">
        <f>IF('5. Contrasts'!A320="","",'5. Contrasts'!A320)</f>
        <v/>
      </c>
      <c r="B320" s="211" t="str">
        <f>IF('5. Contrasts'!B320="","",'5. Contrasts'!B320)</f>
        <v/>
      </c>
      <c r="C320" s="211" t="str">
        <f>IF('5. Contrasts'!C320="","",'5. Contrasts'!C320)</f>
        <v/>
      </c>
      <c r="D320" s="91" t="str">
        <f>IF('5. Contrasts'!D320="","",'5. Contrasts'!D320)</f>
        <v/>
      </c>
      <c r="E320" s="212" t="str">
        <f>IF('5. Contrasts'!E320="","",'5. Contrasts'!E320)</f>
        <v>vs.</v>
      </c>
      <c r="F320" s="211" t="str">
        <f>IF('5. Contrasts'!F320="","",'5. Contrasts'!F320)</f>
        <v/>
      </c>
      <c r="G320" s="93" t="str">
        <f>IF('5. Contrasts'!G320="","",'5. Contrasts'!G320)</f>
        <v/>
      </c>
      <c r="H320" s="399" t="str">
        <f>IF('5. Contrasts'!H320="","",'5. Contrasts'!H320)</f>
        <v/>
      </c>
      <c r="I320" s="211" t="str">
        <f>IF('5. Contrasts'!I320="","",'5. Contrasts'!I320)</f>
        <v/>
      </c>
      <c r="J320" s="211" t="str">
        <f>IF('5. Contrasts'!J320="","",'5. Contrasts'!J320)</f>
        <v/>
      </c>
      <c r="K320" s="211" t="str">
        <f>IF('5. Contrasts'!K320="","",'5. Contrasts'!K320)</f>
        <v/>
      </c>
      <c r="L320" s="211" t="str">
        <f>IF('5. Contrasts'!L320="","",'5. Contrasts'!L320)</f>
        <v/>
      </c>
      <c r="M320" s="211" t="str">
        <f>IF('5. Contrasts'!M320="","",'5. Contrasts'!M320)</f>
        <v/>
      </c>
      <c r="N320" s="211" t="str">
        <f>IF('5. Contrasts'!N320="","",'5. Contrasts'!N320)</f>
        <v/>
      </c>
      <c r="O320" s="211" t="str">
        <f>IF('5. Contrasts'!O320="","",'5. Contrasts'!O320)</f>
        <v/>
      </c>
      <c r="P320" s="211" t="str">
        <f>IF('5. Contrasts'!P320="","",'5. Contrasts'!P320)</f>
        <v/>
      </c>
      <c r="Q320" s="211" t="str">
        <f>IF('5. Contrasts'!Q320="","",'5. Contrasts'!Q320)</f>
        <v/>
      </c>
      <c r="R320" s="211" t="str">
        <f>IF('5. Contrasts'!R320="","",'5. Contrasts'!R320)</f>
        <v/>
      </c>
      <c r="S320" s="211" t="str">
        <f>IF('5. Contrasts'!S320="","",'5. Contrasts'!S320)</f>
        <v/>
      </c>
      <c r="T320" s="211" t="str">
        <f>IF('5. Contrasts'!T320="","",'5. Contrasts'!T320)</f>
        <v/>
      </c>
      <c r="U320" s="211" t="str">
        <f>IF('5. Contrasts'!U320="","",'5. Contrasts'!U320)</f>
        <v/>
      </c>
      <c r="V320" s="211" t="str">
        <f>IF('5. Contrasts'!V320="","",'5. Contrasts'!V320)</f>
        <v/>
      </c>
      <c r="W320" s="211" t="str">
        <f>IF('5. Contrasts'!W320="","",'5. Contrasts'!W320)</f>
        <v/>
      </c>
      <c r="X320" s="211" t="str">
        <f>IF('5. Contrasts'!X320="","",'5. Contrasts'!X320)</f>
        <v/>
      </c>
      <c r="Y320" s="211" t="str">
        <f>IF('5. Contrasts'!Y320="","",'5. Contrasts'!Y320)</f>
        <v/>
      </c>
      <c r="Z320" s="585" t="str">
        <f>IF('5. Contrasts'!Z320="","",'5. Contrasts'!Z320)</f>
        <v/>
      </c>
      <c r="AA320" s="377">
        <f t="shared" si="194"/>
        <v>12</v>
      </c>
      <c r="AC320" s="599"/>
      <c r="AD320" s="81"/>
      <c r="AE320" s="345">
        <f t="shared" si="174"/>
        <v>0</v>
      </c>
      <c r="AF320" s="81"/>
      <c r="AG320" s="81"/>
      <c r="AH320" s="81"/>
      <c r="AI320" s="81"/>
      <c r="AJ320" s="81"/>
      <c r="AK320" s="81"/>
      <c r="AL320" s="81"/>
      <c r="AM320" s="81"/>
      <c r="AN320" s="345">
        <f t="shared" si="175"/>
        <v>0</v>
      </c>
      <c r="AO320" s="345">
        <f t="shared" si="195"/>
        <v>0</v>
      </c>
      <c r="AP320" s="619" t="str">
        <f t="shared" si="176"/>
        <v/>
      </c>
      <c r="AQ320" s="400"/>
      <c r="AR320" s="599"/>
      <c r="AS320" s="81"/>
      <c r="AT320" s="345">
        <f t="shared" si="196"/>
        <v>0</v>
      </c>
      <c r="AU320" s="81"/>
      <c r="AV320" s="81"/>
      <c r="AW320" s="81"/>
      <c r="AX320" s="81"/>
      <c r="AY320" s="81"/>
      <c r="AZ320" s="81"/>
      <c r="BA320" s="81"/>
      <c r="BB320" s="81"/>
      <c r="BC320" s="345">
        <f t="shared" si="197"/>
        <v>0</v>
      </c>
      <c r="BD320" s="345">
        <f t="shared" si="198"/>
        <v>0</v>
      </c>
      <c r="BE320" s="619" t="str">
        <f t="shared" si="199"/>
        <v/>
      </c>
      <c r="BF320" s="400"/>
      <c r="BG320" s="625" t="str">
        <f t="shared" si="177"/>
        <v/>
      </c>
      <c r="BH320" s="346" t="str">
        <f t="shared" si="178"/>
        <v/>
      </c>
      <c r="BI320" s="621"/>
      <c r="BJ320" s="400"/>
      <c r="BK320" s="599"/>
      <c r="BL320" s="81"/>
      <c r="BM320" s="347">
        <f t="shared" si="200"/>
        <v>0</v>
      </c>
      <c r="BN320" s="81"/>
      <c r="BO320" s="81"/>
      <c r="BP320" s="81"/>
      <c r="BQ320" s="81"/>
      <c r="BR320" s="81"/>
      <c r="BS320" s="81"/>
      <c r="BT320" s="81"/>
      <c r="BU320" s="81"/>
      <c r="BV320" s="347">
        <f t="shared" si="201"/>
        <v>0</v>
      </c>
      <c r="BW320" s="347">
        <f t="shared" si="202"/>
        <v>0</v>
      </c>
      <c r="BX320" s="631" t="str">
        <f t="shared" si="203"/>
        <v/>
      </c>
      <c r="BY320" s="400"/>
      <c r="BZ320" s="599"/>
      <c r="CA320" s="81"/>
      <c r="CB320" s="347">
        <f t="shared" si="204"/>
        <v>0</v>
      </c>
      <c r="CC320" s="81"/>
      <c r="CD320" s="81"/>
      <c r="CE320" s="81"/>
      <c r="CF320" s="81"/>
      <c r="CG320" s="81"/>
      <c r="CH320" s="81"/>
      <c r="CI320" s="81"/>
      <c r="CJ320" s="81"/>
      <c r="CK320" s="347">
        <f t="shared" si="205"/>
        <v>0</v>
      </c>
      <c r="CL320" s="347">
        <f t="shared" si="206"/>
        <v>0</v>
      </c>
      <c r="CM320" s="631" t="str">
        <f t="shared" si="207"/>
        <v/>
      </c>
      <c r="CN320" s="400"/>
      <c r="CO320" s="634" t="str">
        <f t="shared" si="208"/>
        <v/>
      </c>
      <c r="CP320" s="631" t="str">
        <f t="shared" si="209"/>
        <v/>
      </c>
    </row>
    <row r="321" spans="1:94" s="378" customFormat="1" ht="12.75" hidden="1" customHeight="1" x14ac:dyDescent="0.2">
      <c r="A321" s="547" t="str">
        <f>IF('5. Contrasts'!A321="","",'5. Contrasts'!A321)</f>
        <v/>
      </c>
      <c r="B321" s="211" t="str">
        <f>IF('5. Contrasts'!B321="","",'5. Contrasts'!B321)</f>
        <v/>
      </c>
      <c r="C321" s="211" t="str">
        <f>IF('5. Contrasts'!C321="","",'5. Contrasts'!C321)</f>
        <v/>
      </c>
      <c r="D321" s="91" t="str">
        <f>IF('5. Contrasts'!D321="","",'5. Contrasts'!D321)</f>
        <v/>
      </c>
      <c r="E321" s="212" t="str">
        <f>IF('5. Contrasts'!E321="","",'5. Contrasts'!E321)</f>
        <v>vs.</v>
      </c>
      <c r="F321" s="211" t="str">
        <f>IF('5. Contrasts'!F321="","",'5. Contrasts'!F321)</f>
        <v/>
      </c>
      <c r="G321" s="93" t="str">
        <f>IF('5. Contrasts'!G321="","",'5. Contrasts'!G321)</f>
        <v/>
      </c>
      <c r="H321" s="399" t="str">
        <f>IF('5. Contrasts'!H321="","",'5. Contrasts'!H321)</f>
        <v/>
      </c>
      <c r="I321" s="211" t="str">
        <f>IF('5. Contrasts'!I321="","",'5. Contrasts'!I321)</f>
        <v/>
      </c>
      <c r="J321" s="211" t="str">
        <f>IF('5. Contrasts'!J321="","",'5. Contrasts'!J321)</f>
        <v/>
      </c>
      <c r="K321" s="211" t="str">
        <f>IF('5. Contrasts'!K321="","",'5. Contrasts'!K321)</f>
        <v/>
      </c>
      <c r="L321" s="211" t="str">
        <f>IF('5. Contrasts'!L321="","",'5. Contrasts'!L321)</f>
        <v/>
      </c>
      <c r="M321" s="211" t="str">
        <f>IF('5. Contrasts'!M321="","",'5. Contrasts'!M321)</f>
        <v/>
      </c>
      <c r="N321" s="211" t="str">
        <f>IF('5. Contrasts'!N321="","",'5. Contrasts'!N321)</f>
        <v/>
      </c>
      <c r="O321" s="211" t="str">
        <f>IF('5. Contrasts'!O321="","",'5. Contrasts'!O321)</f>
        <v/>
      </c>
      <c r="P321" s="211" t="str">
        <f>IF('5. Contrasts'!P321="","",'5. Contrasts'!P321)</f>
        <v/>
      </c>
      <c r="Q321" s="211" t="str">
        <f>IF('5. Contrasts'!Q321="","",'5. Contrasts'!Q321)</f>
        <v/>
      </c>
      <c r="R321" s="211" t="str">
        <f>IF('5. Contrasts'!R321="","",'5. Contrasts'!R321)</f>
        <v/>
      </c>
      <c r="S321" s="211" t="str">
        <f>IF('5. Contrasts'!S321="","",'5. Contrasts'!S321)</f>
        <v/>
      </c>
      <c r="T321" s="211" t="str">
        <f>IF('5. Contrasts'!T321="","",'5. Contrasts'!T321)</f>
        <v/>
      </c>
      <c r="U321" s="211" t="str">
        <f>IF('5. Contrasts'!U321="","",'5. Contrasts'!U321)</f>
        <v/>
      </c>
      <c r="V321" s="211" t="str">
        <f>IF('5. Contrasts'!V321="","",'5. Contrasts'!V321)</f>
        <v/>
      </c>
      <c r="W321" s="211" t="str">
        <f>IF('5. Contrasts'!W321="","",'5. Contrasts'!W321)</f>
        <v/>
      </c>
      <c r="X321" s="211" t="str">
        <f>IF('5. Contrasts'!X321="","",'5. Contrasts'!X321)</f>
        <v/>
      </c>
      <c r="Y321" s="211" t="str">
        <f>IF('5. Contrasts'!Y321="","",'5. Contrasts'!Y321)</f>
        <v/>
      </c>
      <c r="Z321" s="585" t="str">
        <f>IF('5. Contrasts'!Z321="","",'5. Contrasts'!Z321)</f>
        <v/>
      </c>
      <c r="AA321" s="377">
        <f t="shared" si="194"/>
        <v>12</v>
      </c>
      <c r="AC321" s="599"/>
      <c r="AD321" s="81"/>
      <c r="AE321" s="345">
        <f t="shared" si="174"/>
        <v>0</v>
      </c>
      <c r="AF321" s="81"/>
      <c r="AG321" s="81"/>
      <c r="AH321" s="81"/>
      <c r="AI321" s="81"/>
      <c r="AJ321" s="81"/>
      <c r="AK321" s="81"/>
      <c r="AL321" s="81"/>
      <c r="AM321" s="81"/>
      <c r="AN321" s="345">
        <f t="shared" si="175"/>
        <v>0</v>
      </c>
      <c r="AO321" s="345">
        <f t="shared" si="195"/>
        <v>0</v>
      </c>
      <c r="AP321" s="619" t="str">
        <f t="shared" si="176"/>
        <v/>
      </c>
      <c r="AQ321" s="400"/>
      <c r="AR321" s="599"/>
      <c r="AS321" s="81"/>
      <c r="AT321" s="345">
        <f t="shared" si="196"/>
        <v>0</v>
      </c>
      <c r="AU321" s="81"/>
      <c r="AV321" s="81"/>
      <c r="AW321" s="81"/>
      <c r="AX321" s="81"/>
      <c r="AY321" s="81"/>
      <c r="AZ321" s="81"/>
      <c r="BA321" s="81"/>
      <c r="BB321" s="81"/>
      <c r="BC321" s="345">
        <f t="shared" si="197"/>
        <v>0</v>
      </c>
      <c r="BD321" s="345">
        <f t="shared" si="198"/>
        <v>0</v>
      </c>
      <c r="BE321" s="619" t="str">
        <f t="shared" si="199"/>
        <v/>
      </c>
      <c r="BF321" s="400"/>
      <c r="BG321" s="625" t="str">
        <f t="shared" si="177"/>
        <v/>
      </c>
      <c r="BH321" s="346" t="str">
        <f t="shared" si="178"/>
        <v/>
      </c>
      <c r="BI321" s="621"/>
      <c r="BJ321" s="400"/>
      <c r="BK321" s="599"/>
      <c r="BL321" s="81"/>
      <c r="BM321" s="347">
        <f t="shared" si="200"/>
        <v>0</v>
      </c>
      <c r="BN321" s="81"/>
      <c r="BO321" s="81"/>
      <c r="BP321" s="81"/>
      <c r="BQ321" s="81"/>
      <c r="BR321" s="81"/>
      <c r="BS321" s="81"/>
      <c r="BT321" s="81"/>
      <c r="BU321" s="81"/>
      <c r="BV321" s="347">
        <f t="shared" si="201"/>
        <v>0</v>
      </c>
      <c r="BW321" s="347">
        <f t="shared" si="202"/>
        <v>0</v>
      </c>
      <c r="BX321" s="631" t="str">
        <f t="shared" si="203"/>
        <v/>
      </c>
      <c r="BY321" s="400"/>
      <c r="BZ321" s="599"/>
      <c r="CA321" s="81"/>
      <c r="CB321" s="347">
        <f t="shared" si="204"/>
        <v>0</v>
      </c>
      <c r="CC321" s="81"/>
      <c r="CD321" s="81"/>
      <c r="CE321" s="81"/>
      <c r="CF321" s="81"/>
      <c r="CG321" s="81"/>
      <c r="CH321" s="81"/>
      <c r="CI321" s="81"/>
      <c r="CJ321" s="81"/>
      <c r="CK321" s="347">
        <f t="shared" si="205"/>
        <v>0</v>
      </c>
      <c r="CL321" s="347">
        <f t="shared" si="206"/>
        <v>0</v>
      </c>
      <c r="CM321" s="631" t="str">
        <f t="shared" si="207"/>
        <v/>
      </c>
      <c r="CN321" s="400"/>
      <c r="CO321" s="634" t="str">
        <f t="shared" si="208"/>
        <v/>
      </c>
      <c r="CP321" s="631" t="str">
        <f t="shared" si="209"/>
        <v/>
      </c>
    </row>
    <row r="322" spans="1:94" s="378" customFormat="1" ht="12.75" hidden="1" customHeight="1" x14ac:dyDescent="0.2">
      <c r="A322" s="547" t="str">
        <f>IF('5. Contrasts'!A322="","",'5. Contrasts'!A322)</f>
        <v/>
      </c>
      <c r="B322" s="211" t="str">
        <f>IF('5. Contrasts'!B322="","",'5. Contrasts'!B322)</f>
        <v/>
      </c>
      <c r="C322" s="211" t="str">
        <f>IF('5. Contrasts'!C322="","",'5. Contrasts'!C322)</f>
        <v/>
      </c>
      <c r="D322" s="91" t="str">
        <f>IF('5. Contrasts'!D322="","",'5. Contrasts'!D322)</f>
        <v/>
      </c>
      <c r="E322" s="212" t="str">
        <f>IF('5. Contrasts'!E322="","",'5. Contrasts'!E322)</f>
        <v>vs.</v>
      </c>
      <c r="F322" s="211" t="str">
        <f>IF('5. Contrasts'!F322="","",'5. Contrasts'!F322)</f>
        <v/>
      </c>
      <c r="G322" s="93" t="str">
        <f>IF('5. Contrasts'!G322="","",'5. Contrasts'!G322)</f>
        <v/>
      </c>
      <c r="H322" s="399" t="str">
        <f>IF('5. Contrasts'!H322="","",'5. Contrasts'!H322)</f>
        <v/>
      </c>
      <c r="I322" s="211" t="str">
        <f>IF('5. Contrasts'!I322="","",'5. Contrasts'!I322)</f>
        <v/>
      </c>
      <c r="J322" s="211" t="str">
        <f>IF('5. Contrasts'!J322="","",'5. Contrasts'!J322)</f>
        <v/>
      </c>
      <c r="K322" s="211" t="str">
        <f>IF('5. Contrasts'!K322="","",'5. Contrasts'!K322)</f>
        <v/>
      </c>
      <c r="L322" s="211" t="str">
        <f>IF('5. Contrasts'!L322="","",'5. Contrasts'!L322)</f>
        <v/>
      </c>
      <c r="M322" s="211" t="str">
        <f>IF('5. Contrasts'!M322="","",'5. Contrasts'!M322)</f>
        <v/>
      </c>
      <c r="N322" s="211" t="str">
        <f>IF('5. Contrasts'!N322="","",'5. Contrasts'!N322)</f>
        <v/>
      </c>
      <c r="O322" s="211" t="str">
        <f>IF('5. Contrasts'!O322="","",'5. Contrasts'!O322)</f>
        <v/>
      </c>
      <c r="P322" s="211" t="str">
        <f>IF('5. Contrasts'!P322="","",'5. Contrasts'!P322)</f>
        <v/>
      </c>
      <c r="Q322" s="211" t="str">
        <f>IF('5. Contrasts'!Q322="","",'5. Contrasts'!Q322)</f>
        <v/>
      </c>
      <c r="R322" s="211" t="str">
        <f>IF('5. Contrasts'!R322="","",'5. Contrasts'!R322)</f>
        <v/>
      </c>
      <c r="S322" s="211" t="str">
        <f>IF('5. Contrasts'!S322="","",'5. Contrasts'!S322)</f>
        <v/>
      </c>
      <c r="T322" s="211" t="str">
        <f>IF('5. Contrasts'!T322="","",'5. Contrasts'!T322)</f>
        <v/>
      </c>
      <c r="U322" s="211" t="str">
        <f>IF('5. Contrasts'!U322="","",'5. Contrasts'!U322)</f>
        <v/>
      </c>
      <c r="V322" s="211" t="str">
        <f>IF('5. Contrasts'!V322="","",'5. Contrasts'!V322)</f>
        <v/>
      </c>
      <c r="W322" s="211" t="str">
        <f>IF('5. Contrasts'!W322="","",'5. Contrasts'!W322)</f>
        <v/>
      </c>
      <c r="X322" s="211" t="str">
        <f>IF('5. Contrasts'!X322="","",'5. Contrasts'!X322)</f>
        <v/>
      </c>
      <c r="Y322" s="211" t="str">
        <f>IF('5. Contrasts'!Y322="","",'5. Contrasts'!Y322)</f>
        <v/>
      </c>
      <c r="Z322" s="585" t="str">
        <f>IF('5. Contrasts'!Z322="","",'5. Contrasts'!Z322)</f>
        <v/>
      </c>
      <c r="AA322" s="377">
        <f t="shared" si="194"/>
        <v>12</v>
      </c>
      <c r="AC322" s="599"/>
      <c r="AD322" s="81"/>
      <c r="AE322" s="345">
        <f t="shared" si="174"/>
        <v>0</v>
      </c>
      <c r="AF322" s="81"/>
      <c r="AG322" s="81"/>
      <c r="AH322" s="81"/>
      <c r="AI322" s="81"/>
      <c r="AJ322" s="81"/>
      <c r="AK322" s="81"/>
      <c r="AL322" s="81"/>
      <c r="AM322" s="81"/>
      <c r="AN322" s="345">
        <f t="shared" si="175"/>
        <v>0</v>
      </c>
      <c r="AO322" s="345">
        <f t="shared" si="195"/>
        <v>0</v>
      </c>
      <c r="AP322" s="619" t="str">
        <f t="shared" si="176"/>
        <v/>
      </c>
      <c r="AQ322" s="400"/>
      <c r="AR322" s="599"/>
      <c r="AS322" s="81"/>
      <c r="AT322" s="345">
        <f t="shared" si="196"/>
        <v>0</v>
      </c>
      <c r="AU322" s="81"/>
      <c r="AV322" s="81"/>
      <c r="AW322" s="81"/>
      <c r="AX322" s="81"/>
      <c r="AY322" s="81"/>
      <c r="AZ322" s="81"/>
      <c r="BA322" s="81"/>
      <c r="BB322" s="81"/>
      <c r="BC322" s="345">
        <f t="shared" si="197"/>
        <v>0</v>
      </c>
      <c r="BD322" s="345">
        <f t="shared" si="198"/>
        <v>0</v>
      </c>
      <c r="BE322" s="619" t="str">
        <f t="shared" si="199"/>
        <v/>
      </c>
      <c r="BF322" s="400"/>
      <c r="BG322" s="625" t="str">
        <f t="shared" si="177"/>
        <v/>
      </c>
      <c r="BH322" s="346" t="str">
        <f t="shared" si="178"/>
        <v/>
      </c>
      <c r="BI322" s="621"/>
      <c r="BJ322" s="400"/>
      <c r="BK322" s="599"/>
      <c r="BL322" s="81"/>
      <c r="BM322" s="347">
        <f t="shared" si="200"/>
        <v>0</v>
      </c>
      <c r="BN322" s="81"/>
      <c r="BO322" s="81"/>
      <c r="BP322" s="81"/>
      <c r="BQ322" s="81"/>
      <c r="BR322" s="81"/>
      <c r="BS322" s="81"/>
      <c r="BT322" s="81"/>
      <c r="BU322" s="81"/>
      <c r="BV322" s="347">
        <f t="shared" si="201"/>
        <v>0</v>
      </c>
      <c r="BW322" s="347">
        <f t="shared" si="202"/>
        <v>0</v>
      </c>
      <c r="BX322" s="631" t="str">
        <f t="shared" si="203"/>
        <v/>
      </c>
      <c r="BY322" s="400"/>
      <c r="BZ322" s="599"/>
      <c r="CA322" s="81"/>
      <c r="CB322" s="347">
        <f t="shared" si="204"/>
        <v>0</v>
      </c>
      <c r="CC322" s="81"/>
      <c r="CD322" s="81"/>
      <c r="CE322" s="81"/>
      <c r="CF322" s="81"/>
      <c r="CG322" s="81"/>
      <c r="CH322" s="81"/>
      <c r="CI322" s="81"/>
      <c r="CJ322" s="81"/>
      <c r="CK322" s="347">
        <f t="shared" si="205"/>
        <v>0</v>
      </c>
      <c r="CL322" s="347">
        <f t="shared" si="206"/>
        <v>0</v>
      </c>
      <c r="CM322" s="631" t="str">
        <f t="shared" si="207"/>
        <v/>
      </c>
      <c r="CN322" s="400"/>
      <c r="CO322" s="634" t="str">
        <f t="shared" si="208"/>
        <v/>
      </c>
      <c r="CP322" s="631" t="str">
        <f t="shared" si="209"/>
        <v/>
      </c>
    </row>
    <row r="323" spans="1:94" s="378" customFormat="1" ht="12.75" hidden="1" customHeight="1" x14ac:dyDescent="0.2">
      <c r="A323" s="547" t="str">
        <f>IF('5. Contrasts'!A323="","",'5. Contrasts'!A323)</f>
        <v/>
      </c>
      <c r="B323" s="211" t="str">
        <f>IF('5. Contrasts'!B323="","",'5. Contrasts'!B323)</f>
        <v/>
      </c>
      <c r="C323" s="211" t="str">
        <f>IF('5. Contrasts'!C323="","",'5. Contrasts'!C323)</f>
        <v/>
      </c>
      <c r="D323" s="91" t="str">
        <f>IF('5. Contrasts'!D323="","",'5. Contrasts'!D323)</f>
        <v/>
      </c>
      <c r="E323" s="212" t="str">
        <f>IF('5. Contrasts'!E323="","",'5. Contrasts'!E323)</f>
        <v>vs.</v>
      </c>
      <c r="F323" s="211" t="str">
        <f>IF('5. Contrasts'!F323="","",'5. Contrasts'!F323)</f>
        <v/>
      </c>
      <c r="G323" s="93" t="str">
        <f>IF('5. Contrasts'!G323="","",'5. Contrasts'!G323)</f>
        <v/>
      </c>
      <c r="H323" s="399" t="str">
        <f>IF('5. Contrasts'!H323="","",'5. Contrasts'!H323)</f>
        <v/>
      </c>
      <c r="I323" s="211" t="str">
        <f>IF('5. Contrasts'!I323="","",'5. Contrasts'!I323)</f>
        <v/>
      </c>
      <c r="J323" s="211" t="str">
        <f>IF('5. Contrasts'!J323="","",'5. Contrasts'!J323)</f>
        <v/>
      </c>
      <c r="K323" s="211" t="str">
        <f>IF('5. Contrasts'!K323="","",'5. Contrasts'!K323)</f>
        <v/>
      </c>
      <c r="L323" s="211" t="str">
        <f>IF('5. Contrasts'!L323="","",'5. Contrasts'!L323)</f>
        <v/>
      </c>
      <c r="M323" s="211" t="str">
        <f>IF('5. Contrasts'!M323="","",'5. Contrasts'!M323)</f>
        <v/>
      </c>
      <c r="N323" s="211" t="str">
        <f>IF('5. Contrasts'!N323="","",'5. Contrasts'!N323)</f>
        <v/>
      </c>
      <c r="O323" s="211" t="str">
        <f>IF('5. Contrasts'!O323="","",'5. Contrasts'!O323)</f>
        <v/>
      </c>
      <c r="P323" s="211" t="str">
        <f>IF('5. Contrasts'!P323="","",'5. Contrasts'!P323)</f>
        <v/>
      </c>
      <c r="Q323" s="211" t="str">
        <f>IF('5. Contrasts'!Q323="","",'5. Contrasts'!Q323)</f>
        <v/>
      </c>
      <c r="R323" s="211" t="str">
        <f>IF('5. Contrasts'!R323="","",'5. Contrasts'!R323)</f>
        <v/>
      </c>
      <c r="S323" s="211" t="str">
        <f>IF('5. Contrasts'!S323="","",'5. Contrasts'!S323)</f>
        <v/>
      </c>
      <c r="T323" s="211" t="str">
        <f>IF('5. Contrasts'!T323="","",'5. Contrasts'!T323)</f>
        <v/>
      </c>
      <c r="U323" s="211" t="str">
        <f>IF('5. Contrasts'!U323="","",'5. Contrasts'!U323)</f>
        <v/>
      </c>
      <c r="V323" s="211" t="str">
        <f>IF('5. Contrasts'!V323="","",'5. Contrasts'!V323)</f>
        <v/>
      </c>
      <c r="W323" s="211" t="str">
        <f>IF('5. Contrasts'!W323="","",'5. Contrasts'!W323)</f>
        <v/>
      </c>
      <c r="X323" s="211" t="str">
        <f>IF('5. Contrasts'!X323="","",'5. Contrasts'!X323)</f>
        <v/>
      </c>
      <c r="Y323" s="211" t="str">
        <f>IF('5. Contrasts'!Y323="","",'5. Contrasts'!Y323)</f>
        <v/>
      </c>
      <c r="Z323" s="585" t="str">
        <f>IF('5. Contrasts'!Z323="","",'5. Contrasts'!Z323)</f>
        <v/>
      </c>
      <c r="AA323" s="377">
        <f t="shared" si="194"/>
        <v>12</v>
      </c>
      <c r="AC323" s="599"/>
      <c r="AD323" s="81"/>
      <c r="AE323" s="345">
        <f t="shared" si="174"/>
        <v>0</v>
      </c>
      <c r="AF323" s="81"/>
      <c r="AG323" s="81"/>
      <c r="AH323" s="81"/>
      <c r="AI323" s="81"/>
      <c r="AJ323" s="81"/>
      <c r="AK323" s="81"/>
      <c r="AL323" s="81"/>
      <c r="AM323" s="81"/>
      <c r="AN323" s="345">
        <f t="shared" si="175"/>
        <v>0</v>
      </c>
      <c r="AO323" s="345">
        <f t="shared" si="195"/>
        <v>0</v>
      </c>
      <c r="AP323" s="619" t="str">
        <f t="shared" si="176"/>
        <v/>
      </c>
      <c r="AQ323" s="400"/>
      <c r="AR323" s="599"/>
      <c r="AS323" s="81"/>
      <c r="AT323" s="345">
        <f t="shared" si="196"/>
        <v>0</v>
      </c>
      <c r="AU323" s="81"/>
      <c r="AV323" s="81"/>
      <c r="AW323" s="81"/>
      <c r="AX323" s="81"/>
      <c r="AY323" s="81"/>
      <c r="AZ323" s="81"/>
      <c r="BA323" s="81"/>
      <c r="BB323" s="81"/>
      <c r="BC323" s="345">
        <f t="shared" si="197"/>
        <v>0</v>
      </c>
      <c r="BD323" s="345">
        <f t="shared" si="198"/>
        <v>0</v>
      </c>
      <c r="BE323" s="619" t="str">
        <f t="shared" si="199"/>
        <v/>
      </c>
      <c r="BF323" s="400"/>
      <c r="BG323" s="625" t="str">
        <f t="shared" si="177"/>
        <v/>
      </c>
      <c r="BH323" s="346" t="str">
        <f t="shared" si="178"/>
        <v/>
      </c>
      <c r="BI323" s="621"/>
      <c r="BJ323" s="400"/>
      <c r="BK323" s="599"/>
      <c r="BL323" s="81"/>
      <c r="BM323" s="347">
        <f t="shared" si="200"/>
        <v>0</v>
      </c>
      <c r="BN323" s="81"/>
      <c r="BO323" s="81"/>
      <c r="BP323" s="81"/>
      <c r="BQ323" s="81"/>
      <c r="BR323" s="81"/>
      <c r="BS323" s="81"/>
      <c r="BT323" s="81"/>
      <c r="BU323" s="81"/>
      <c r="BV323" s="347">
        <f t="shared" si="201"/>
        <v>0</v>
      </c>
      <c r="BW323" s="347">
        <f t="shared" si="202"/>
        <v>0</v>
      </c>
      <c r="BX323" s="631" t="str">
        <f t="shared" si="203"/>
        <v/>
      </c>
      <c r="BY323" s="400"/>
      <c r="BZ323" s="599"/>
      <c r="CA323" s="81"/>
      <c r="CB323" s="347">
        <f t="shared" si="204"/>
        <v>0</v>
      </c>
      <c r="CC323" s="81"/>
      <c r="CD323" s="81"/>
      <c r="CE323" s="81"/>
      <c r="CF323" s="81"/>
      <c r="CG323" s="81"/>
      <c r="CH323" s="81"/>
      <c r="CI323" s="81"/>
      <c r="CJ323" s="81"/>
      <c r="CK323" s="347">
        <f t="shared" si="205"/>
        <v>0</v>
      </c>
      <c r="CL323" s="347">
        <f t="shared" si="206"/>
        <v>0</v>
      </c>
      <c r="CM323" s="631" t="str">
        <f t="shared" si="207"/>
        <v/>
      </c>
      <c r="CN323" s="400"/>
      <c r="CO323" s="634" t="str">
        <f t="shared" si="208"/>
        <v/>
      </c>
      <c r="CP323" s="631" t="str">
        <f t="shared" si="209"/>
        <v/>
      </c>
    </row>
    <row r="324" spans="1:94" s="378" customFormat="1" ht="12.75" hidden="1" customHeight="1" x14ac:dyDescent="0.2">
      <c r="A324" s="547" t="str">
        <f>IF('5. Contrasts'!A324="","",'5. Contrasts'!A324)</f>
        <v/>
      </c>
      <c r="B324" s="211" t="str">
        <f>IF('5. Contrasts'!B324="","",'5. Contrasts'!B324)</f>
        <v/>
      </c>
      <c r="C324" s="211" t="str">
        <f>IF('5. Contrasts'!C324="","",'5. Contrasts'!C324)</f>
        <v/>
      </c>
      <c r="D324" s="91" t="str">
        <f>IF('5. Contrasts'!D324="","",'5. Contrasts'!D324)</f>
        <v/>
      </c>
      <c r="E324" s="212" t="str">
        <f>IF('5. Contrasts'!E324="","",'5. Contrasts'!E324)</f>
        <v>vs.</v>
      </c>
      <c r="F324" s="211" t="str">
        <f>IF('5. Contrasts'!F324="","",'5. Contrasts'!F324)</f>
        <v/>
      </c>
      <c r="G324" s="93" t="str">
        <f>IF('5. Contrasts'!G324="","",'5. Contrasts'!G324)</f>
        <v/>
      </c>
      <c r="H324" s="399" t="str">
        <f>IF('5. Contrasts'!H324="","",'5. Contrasts'!H324)</f>
        <v/>
      </c>
      <c r="I324" s="211" t="str">
        <f>IF('5. Contrasts'!I324="","",'5. Contrasts'!I324)</f>
        <v/>
      </c>
      <c r="J324" s="211" t="str">
        <f>IF('5. Contrasts'!J324="","",'5. Contrasts'!J324)</f>
        <v/>
      </c>
      <c r="K324" s="211" t="str">
        <f>IF('5. Contrasts'!K324="","",'5. Contrasts'!K324)</f>
        <v/>
      </c>
      <c r="L324" s="211" t="str">
        <f>IF('5. Contrasts'!L324="","",'5. Contrasts'!L324)</f>
        <v/>
      </c>
      <c r="M324" s="211" t="str">
        <f>IF('5. Contrasts'!M324="","",'5. Contrasts'!M324)</f>
        <v/>
      </c>
      <c r="N324" s="211" t="str">
        <f>IF('5. Contrasts'!N324="","",'5. Contrasts'!N324)</f>
        <v/>
      </c>
      <c r="O324" s="211" t="str">
        <f>IF('5. Contrasts'!O324="","",'5. Contrasts'!O324)</f>
        <v/>
      </c>
      <c r="P324" s="211" t="str">
        <f>IF('5. Contrasts'!P324="","",'5. Contrasts'!P324)</f>
        <v/>
      </c>
      <c r="Q324" s="211" t="str">
        <f>IF('5. Contrasts'!Q324="","",'5. Contrasts'!Q324)</f>
        <v/>
      </c>
      <c r="R324" s="211" t="str">
        <f>IF('5. Contrasts'!R324="","",'5. Contrasts'!R324)</f>
        <v/>
      </c>
      <c r="S324" s="211" t="str">
        <f>IF('5. Contrasts'!S324="","",'5. Contrasts'!S324)</f>
        <v/>
      </c>
      <c r="T324" s="211" t="str">
        <f>IF('5. Contrasts'!T324="","",'5. Contrasts'!T324)</f>
        <v/>
      </c>
      <c r="U324" s="211" t="str">
        <f>IF('5. Contrasts'!U324="","",'5. Contrasts'!U324)</f>
        <v/>
      </c>
      <c r="V324" s="211" t="str">
        <f>IF('5. Contrasts'!V324="","",'5. Contrasts'!V324)</f>
        <v/>
      </c>
      <c r="W324" s="211" t="str">
        <f>IF('5. Contrasts'!W324="","",'5. Contrasts'!W324)</f>
        <v/>
      </c>
      <c r="X324" s="211" t="str">
        <f>IF('5. Contrasts'!X324="","",'5. Contrasts'!X324)</f>
        <v/>
      </c>
      <c r="Y324" s="211" t="str">
        <f>IF('5. Contrasts'!Y324="","",'5. Contrasts'!Y324)</f>
        <v/>
      </c>
      <c r="Z324" s="585" t="str">
        <f>IF('5. Contrasts'!Z324="","",'5. Contrasts'!Z324)</f>
        <v/>
      </c>
      <c r="AA324" s="377">
        <f t="shared" si="194"/>
        <v>12</v>
      </c>
      <c r="AC324" s="599"/>
      <c r="AD324" s="81"/>
      <c r="AE324" s="345">
        <f t="shared" si="174"/>
        <v>0</v>
      </c>
      <c r="AF324" s="81"/>
      <c r="AG324" s="81"/>
      <c r="AH324" s="81"/>
      <c r="AI324" s="81"/>
      <c r="AJ324" s="81"/>
      <c r="AK324" s="81"/>
      <c r="AL324" s="81"/>
      <c r="AM324" s="81"/>
      <c r="AN324" s="345">
        <f t="shared" si="175"/>
        <v>0</v>
      </c>
      <c r="AO324" s="345">
        <f t="shared" si="195"/>
        <v>0</v>
      </c>
      <c r="AP324" s="619" t="str">
        <f t="shared" si="176"/>
        <v/>
      </c>
      <c r="AQ324" s="400"/>
      <c r="AR324" s="599"/>
      <c r="AS324" s="81"/>
      <c r="AT324" s="345">
        <f t="shared" si="196"/>
        <v>0</v>
      </c>
      <c r="AU324" s="81"/>
      <c r="AV324" s="81"/>
      <c r="AW324" s="81"/>
      <c r="AX324" s="81"/>
      <c r="AY324" s="81"/>
      <c r="AZ324" s="81"/>
      <c r="BA324" s="81"/>
      <c r="BB324" s="81"/>
      <c r="BC324" s="345">
        <f t="shared" si="197"/>
        <v>0</v>
      </c>
      <c r="BD324" s="345">
        <f t="shared" si="198"/>
        <v>0</v>
      </c>
      <c r="BE324" s="619" t="str">
        <f t="shared" si="199"/>
        <v/>
      </c>
      <c r="BF324" s="400"/>
      <c r="BG324" s="625" t="str">
        <f t="shared" si="177"/>
        <v/>
      </c>
      <c r="BH324" s="346" t="str">
        <f t="shared" si="178"/>
        <v/>
      </c>
      <c r="BI324" s="621"/>
      <c r="BJ324" s="400"/>
      <c r="BK324" s="599"/>
      <c r="BL324" s="81"/>
      <c r="BM324" s="347">
        <f t="shared" si="200"/>
        <v>0</v>
      </c>
      <c r="BN324" s="81"/>
      <c r="BO324" s="81"/>
      <c r="BP324" s="81"/>
      <c r="BQ324" s="81"/>
      <c r="BR324" s="81"/>
      <c r="BS324" s="81"/>
      <c r="BT324" s="81"/>
      <c r="BU324" s="81"/>
      <c r="BV324" s="347">
        <f t="shared" si="201"/>
        <v>0</v>
      </c>
      <c r="BW324" s="347">
        <f t="shared" si="202"/>
        <v>0</v>
      </c>
      <c r="BX324" s="631" t="str">
        <f t="shared" si="203"/>
        <v/>
      </c>
      <c r="BY324" s="400"/>
      <c r="BZ324" s="599"/>
      <c r="CA324" s="81"/>
      <c r="CB324" s="347">
        <f t="shared" si="204"/>
        <v>0</v>
      </c>
      <c r="CC324" s="81"/>
      <c r="CD324" s="81"/>
      <c r="CE324" s="81"/>
      <c r="CF324" s="81"/>
      <c r="CG324" s="81"/>
      <c r="CH324" s="81"/>
      <c r="CI324" s="81"/>
      <c r="CJ324" s="81"/>
      <c r="CK324" s="347">
        <f t="shared" si="205"/>
        <v>0</v>
      </c>
      <c r="CL324" s="347">
        <f t="shared" si="206"/>
        <v>0</v>
      </c>
      <c r="CM324" s="631" t="str">
        <f t="shared" si="207"/>
        <v/>
      </c>
      <c r="CN324" s="400"/>
      <c r="CO324" s="634" t="str">
        <f t="shared" si="208"/>
        <v/>
      </c>
      <c r="CP324" s="631" t="str">
        <f t="shared" si="209"/>
        <v/>
      </c>
    </row>
    <row r="325" spans="1:94" s="378" customFormat="1" ht="12.75" hidden="1" customHeight="1" x14ac:dyDescent="0.2">
      <c r="A325" s="547" t="str">
        <f>IF('5. Contrasts'!A325="","",'5. Contrasts'!A325)</f>
        <v/>
      </c>
      <c r="B325" s="211" t="str">
        <f>IF('5. Contrasts'!B325="","",'5. Contrasts'!B325)</f>
        <v/>
      </c>
      <c r="C325" s="211" t="str">
        <f>IF('5. Contrasts'!C325="","",'5. Contrasts'!C325)</f>
        <v/>
      </c>
      <c r="D325" s="91" t="str">
        <f>IF('5. Contrasts'!D325="","",'5. Contrasts'!D325)</f>
        <v/>
      </c>
      <c r="E325" s="212" t="str">
        <f>IF('5. Contrasts'!E325="","",'5. Contrasts'!E325)</f>
        <v>vs.</v>
      </c>
      <c r="F325" s="211" t="str">
        <f>IF('5. Contrasts'!F325="","",'5. Contrasts'!F325)</f>
        <v/>
      </c>
      <c r="G325" s="93" t="str">
        <f>IF('5. Contrasts'!G325="","",'5. Contrasts'!G325)</f>
        <v/>
      </c>
      <c r="H325" s="399" t="str">
        <f>IF('5. Contrasts'!H325="","",'5. Contrasts'!H325)</f>
        <v/>
      </c>
      <c r="I325" s="211" t="str">
        <f>IF('5. Contrasts'!I325="","",'5. Contrasts'!I325)</f>
        <v/>
      </c>
      <c r="J325" s="211" t="str">
        <f>IF('5. Contrasts'!J325="","",'5. Contrasts'!J325)</f>
        <v/>
      </c>
      <c r="K325" s="211" t="str">
        <f>IF('5. Contrasts'!K325="","",'5. Contrasts'!K325)</f>
        <v/>
      </c>
      <c r="L325" s="211" t="str">
        <f>IF('5. Contrasts'!L325="","",'5. Contrasts'!L325)</f>
        <v/>
      </c>
      <c r="M325" s="211" t="str">
        <f>IF('5. Contrasts'!M325="","",'5. Contrasts'!M325)</f>
        <v/>
      </c>
      <c r="N325" s="211" t="str">
        <f>IF('5. Contrasts'!N325="","",'5. Contrasts'!N325)</f>
        <v/>
      </c>
      <c r="O325" s="211" t="str">
        <f>IF('5. Contrasts'!O325="","",'5. Contrasts'!O325)</f>
        <v/>
      </c>
      <c r="P325" s="211" t="str">
        <f>IF('5. Contrasts'!P325="","",'5. Contrasts'!P325)</f>
        <v/>
      </c>
      <c r="Q325" s="211" t="str">
        <f>IF('5. Contrasts'!Q325="","",'5. Contrasts'!Q325)</f>
        <v/>
      </c>
      <c r="R325" s="211" t="str">
        <f>IF('5. Contrasts'!R325="","",'5. Contrasts'!R325)</f>
        <v/>
      </c>
      <c r="S325" s="211" t="str">
        <f>IF('5. Contrasts'!S325="","",'5. Contrasts'!S325)</f>
        <v/>
      </c>
      <c r="T325" s="211" t="str">
        <f>IF('5. Contrasts'!T325="","",'5. Contrasts'!T325)</f>
        <v/>
      </c>
      <c r="U325" s="211" t="str">
        <f>IF('5. Contrasts'!U325="","",'5. Contrasts'!U325)</f>
        <v/>
      </c>
      <c r="V325" s="211" t="str">
        <f>IF('5. Contrasts'!V325="","",'5. Contrasts'!V325)</f>
        <v/>
      </c>
      <c r="W325" s="211" t="str">
        <f>IF('5. Contrasts'!W325="","",'5. Contrasts'!W325)</f>
        <v/>
      </c>
      <c r="X325" s="211" t="str">
        <f>IF('5. Contrasts'!X325="","",'5. Contrasts'!X325)</f>
        <v/>
      </c>
      <c r="Y325" s="211" t="str">
        <f>IF('5. Contrasts'!Y325="","",'5. Contrasts'!Y325)</f>
        <v/>
      </c>
      <c r="Z325" s="585" t="str">
        <f>IF('5. Contrasts'!Z325="","",'5. Contrasts'!Z325)</f>
        <v/>
      </c>
      <c r="AA325" s="377">
        <f t="shared" si="194"/>
        <v>12</v>
      </c>
      <c r="AC325" s="599"/>
      <c r="AD325" s="81"/>
      <c r="AE325" s="345">
        <f t="shared" si="174"/>
        <v>0</v>
      </c>
      <c r="AF325" s="81"/>
      <c r="AG325" s="81"/>
      <c r="AH325" s="81"/>
      <c r="AI325" s="81"/>
      <c r="AJ325" s="81"/>
      <c r="AK325" s="81"/>
      <c r="AL325" s="81"/>
      <c r="AM325" s="81"/>
      <c r="AN325" s="345">
        <f t="shared" si="175"/>
        <v>0</v>
      </c>
      <c r="AO325" s="345">
        <f t="shared" si="195"/>
        <v>0</v>
      </c>
      <c r="AP325" s="619" t="str">
        <f t="shared" si="176"/>
        <v/>
      </c>
      <c r="AQ325" s="400"/>
      <c r="AR325" s="599"/>
      <c r="AS325" s="81"/>
      <c r="AT325" s="345">
        <f t="shared" si="196"/>
        <v>0</v>
      </c>
      <c r="AU325" s="81"/>
      <c r="AV325" s="81"/>
      <c r="AW325" s="81"/>
      <c r="AX325" s="81"/>
      <c r="AY325" s="81"/>
      <c r="AZ325" s="81"/>
      <c r="BA325" s="81"/>
      <c r="BB325" s="81"/>
      <c r="BC325" s="345">
        <f t="shared" si="197"/>
        <v>0</v>
      </c>
      <c r="BD325" s="345">
        <f t="shared" si="198"/>
        <v>0</v>
      </c>
      <c r="BE325" s="619" t="str">
        <f t="shared" si="199"/>
        <v/>
      </c>
      <c r="BF325" s="400"/>
      <c r="BG325" s="625" t="str">
        <f t="shared" si="177"/>
        <v/>
      </c>
      <c r="BH325" s="346" t="str">
        <f t="shared" si="178"/>
        <v/>
      </c>
      <c r="BI325" s="621"/>
      <c r="BJ325" s="400"/>
      <c r="BK325" s="599"/>
      <c r="BL325" s="81"/>
      <c r="BM325" s="347">
        <f t="shared" si="200"/>
        <v>0</v>
      </c>
      <c r="BN325" s="81"/>
      <c r="BO325" s="81"/>
      <c r="BP325" s="81"/>
      <c r="BQ325" s="81"/>
      <c r="BR325" s="81"/>
      <c r="BS325" s="81"/>
      <c r="BT325" s="81"/>
      <c r="BU325" s="81"/>
      <c r="BV325" s="347">
        <f t="shared" si="201"/>
        <v>0</v>
      </c>
      <c r="BW325" s="347">
        <f t="shared" si="202"/>
        <v>0</v>
      </c>
      <c r="BX325" s="631" t="str">
        <f t="shared" si="203"/>
        <v/>
      </c>
      <c r="BY325" s="400"/>
      <c r="BZ325" s="599"/>
      <c r="CA325" s="81"/>
      <c r="CB325" s="347">
        <f t="shared" si="204"/>
        <v>0</v>
      </c>
      <c r="CC325" s="81"/>
      <c r="CD325" s="81"/>
      <c r="CE325" s="81"/>
      <c r="CF325" s="81"/>
      <c r="CG325" s="81"/>
      <c r="CH325" s="81"/>
      <c r="CI325" s="81"/>
      <c r="CJ325" s="81"/>
      <c r="CK325" s="347">
        <f t="shared" si="205"/>
        <v>0</v>
      </c>
      <c r="CL325" s="347">
        <f t="shared" si="206"/>
        <v>0</v>
      </c>
      <c r="CM325" s="631" t="str">
        <f t="shared" si="207"/>
        <v/>
      </c>
      <c r="CN325" s="400"/>
      <c r="CO325" s="634" t="str">
        <f t="shared" si="208"/>
        <v/>
      </c>
      <c r="CP325" s="631" t="str">
        <f t="shared" si="209"/>
        <v/>
      </c>
    </row>
    <row r="326" spans="1:94" s="378" customFormat="1" ht="12.75" hidden="1" customHeight="1" x14ac:dyDescent="0.2">
      <c r="A326" s="547" t="str">
        <f>IF('5. Contrasts'!A326="","",'5. Contrasts'!A326)</f>
        <v/>
      </c>
      <c r="B326" s="211" t="str">
        <f>IF('5. Contrasts'!B326="","",'5. Contrasts'!B326)</f>
        <v/>
      </c>
      <c r="C326" s="211" t="str">
        <f>IF('5. Contrasts'!C326="","",'5. Contrasts'!C326)</f>
        <v/>
      </c>
      <c r="D326" s="91" t="str">
        <f>IF('5. Contrasts'!D326="","",'5. Contrasts'!D326)</f>
        <v/>
      </c>
      <c r="E326" s="212" t="str">
        <f>IF('5. Contrasts'!E326="","",'5. Contrasts'!E326)</f>
        <v>vs.</v>
      </c>
      <c r="F326" s="211" t="str">
        <f>IF('5. Contrasts'!F326="","",'5. Contrasts'!F326)</f>
        <v/>
      </c>
      <c r="G326" s="93" t="str">
        <f>IF('5. Contrasts'!G326="","",'5. Contrasts'!G326)</f>
        <v/>
      </c>
      <c r="H326" s="399" t="str">
        <f>IF('5. Contrasts'!H326="","",'5. Contrasts'!H326)</f>
        <v/>
      </c>
      <c r="I326" s="211" t="str">
        <f>IF('5. Contrasts'!I326="","",'5. Contrasts'!I326)</f>
        <v/>
      </c>
      <c r="J326" s="211" t="str">
        <f>IF('5. Contrasts'!J326="","",'5. Contrasts'!J326)</f>
        <v/>
      </c>
      <c r="K326" s="211" t="str">
        <f>IF('5. Contrasts'!K326="","",'5. Contrasts'!K326)</f>
        <v/>
      </c>
      <c r="L326" s="211" t="str">
        <f>IF('5. Contrasts'!L326="","",'5. Contrasts'!L326)</f>
        <v/>
      </c>
      <c r="M326" s="211" t="str">
        <f>IF('5. Contrasts'!M326="","",'5. Contrasts'!M326)</f>
        <v/>
      </c>
      <c r="N326" s="211" t="str">
        <f>IF('5. Contrasts'!N326="","",'5. Contrasts'!N326)</f>
        <v/>
      </c>
      <c r="O326" s="211" t="str">
        <f>IF('5. Contrasts'!O326="","",'5. Contrasts'!O326)</f>
        <v/>
      </c>
      <c r="P326" s="211" t="str">
        <f>IF('5. Contrasts'!P326="","",'5. Contrasts'!P326)</f>
        <v/>
      </c>
      <c r="Q326" s="211" t="str">
        <f>IF('5. Contrasts'!Q326="","",'5. Contrasts'!Q326)</f>
        <v/>
      </c>
      <c r="R326" s="211" t="str">
        <f>IF('5. Contrasts'!R326="","",'5. Contrasts'!R326)</f>
        <v/>
      </c>
      <c r="S326" s="211" t="str">
        <f>IF('5. Contrasts'!S326="","",'5. Contrasts'!S326)</f>
        <v/>
      </c>
      <c r="T326" s="211" t="str">
        <f>IF('5. Contrasts'!T326="","",'5. Contrasts'!T326)</f>
        <v/>
      </c>
      <c r="U326" s="211" t="str">
        <f>IF('5. Contrasts'!U326="","",'5. Contrasts'!U326)</f>
        <v/>
      </c>
      <c r="V326" s="211" t="str">
        <f>IF('5. Contrasts'!V326="","",'5. Contrasts'!V326)</f>
        <v/>
      </c>
      <c r="W326" s="211" t="str">
        <f>IF('5. Contrasts'!W326="","",'5. Contrasts'!W326)</f>
        <v/>
      </c>
      <c r="X326" s="211" t="str">
        <f>IF('5. Contrasts'!X326="","",'5. Contrasts'!X326)</f>
        <v/>
      </c>
      <c r="Y326" s="211" t="str">
        <f>IF('5. Contrasts'!Y326="","",'5. Contrasts'!Y326)</f>
        <v/>
      </c>
      <c r="Z326" s="585" t="str">
        <f>IF('5. Contrasts'!Z326="","",'5. Contrasts'!Z326)</f>
        <v/>
      </c>
      <c r="AA326" s="377">
        <f t="shared" si="194"/>
        <v>12</v>
      </c>
      <c r="AC326" s="599"/>
      <c r="AD326" s="81"/>
      <c r="AE326" s="345">
        <f t="shared" si="174"/>
        <v>0</v>
      </c>
      <c r="AF326" s="81"/>
      <c r="AG326" s="81"/>
      <c r="AH326" s="81"/>
      <c r="AI326" s="81"/>
      <c r="AJ326" s="81"/>
      <c r="AK326" s="81"/>
      <c r="AL326" s="81"/>
      <c r="AM326" s="81"/>
      <c r="AN326" s="345">
        <f t="shared" si="175"/>
        <v>0</v>
      </c>
      <c r="AO326" s="345">
        <f t="shared" si="195"/>
        <v>0</v>
      </c>
      <c r="AP326" s="619" t="str">
        <f t="shared" si="176"/>
        <v/>
      </c>
      <c r="AQ326" s="400"/>
      <c r="AR326" s="599"/>
      <c r="AS326" s="81"/>
      <c r="AT326" s="345">
        <f t="shared" si="196"/>
        <v>0</v>
      </c>
      <c r="AU326" s="81"/>
      <c r="AV326" s="81"/>
      <c r="AW326" s="81"/>
      <c r="AX326" s="81"/>
      <c r="AY326" s="81"/>
      <c r="AZ326" s="81"/>
      <c r="BA326" s="81"/>
      <c r="BB326" s="81"/>
      <c r="BC326" s="345">
        <f t="shared" si="197"/>
        <v>0</v>
      </c>
      <c r="BD326" s="345">
        <f t="shared" si="198"/>
        <v>0</v>
      </c>
      <c r="BE326" s="619" t="str">
        <f t="shared" si="199"/>
        <v/>
      </c>
      <c r="BF326" s="400"/>
      <c r="BG326" s="625" t="str">
        <f t="shared" si="177"/>
        <v/>
      </c>
      <c r="BH326" s="346" t="str">
        <f t="shared" si="178"/>
        <v/>
      </c>
      <c r="BI326" s="621"/>
      <c r="BJ326" s="400"/>
      <c r="BK326" s="599"/>
      <c r="BL326" s="81"/>
      <c r="BM326" s="347">
        <f t="shared" si="200"/>
        <v>0</v>
      </c>
      <c r="BN326" s="81"/>
      <c r="BO326" s="81"/>
      <c r="BP326" s="81"/>
      <c r="BQ326" s="81"/>
      <c r="BR326" s="81"/>
      <c r="BS326" s="81"/>
      <c r="BT326" s="81"/>
      <c r="BU326" s="81"/>
      <c r="BV326" s="347">
        <f t="shared" si="201"/>
        <v>0</v>
      </c>
      <c r="BW326" s="347">
        <f t="shared" si="202"/>
        <v>0</v>
      </c>
      <c r="BX326" s="631" t="str">
        <f t="shared" si="203"/>
        <v/>
      </c>
      <c r="BY326" s="400"/>
      <c r="BZ326" s="599"/>
      <c r="CA326" s="81"/>
      <c r="CB326" s="347">
        <f t="shared" si="204"/>
        <v>0</v>
      </c>
      <c r="CC326" s="81"/>
      <c r="CD326" s="81"/>
      <c r="CE326" s="81"/>
      <c r="CF326" s="81"/>
      <c r="CG326" s="81"/>
      <c r="CH326" s="81"/>
      <c r="CI326" s="81"/>
      <c r="CJ326" s="81"/>
      <c r="CK326" s="347">
        <f t="shared" si="205"/>
        <v>0</v>
      </c>
      <c r="CL326" s="347">
        <f t="shared" si="206"/>
        <v>0</v>
      </c>
      <c r="CM326" s="631" t="str">
        <f t="shared" si="207"/>
        <v/>
      </c>
      <c r="CN326" s="400"/>
      <c r="CO326" s="634" t="str">
        <f t="shared" si="208"/>
        <v/>
      </c>
      <c r="CP326" s="631" t="str">
        <f t="shared" si="209"/>
        <v/>
      </c>
    </row>
    <row r="327" spans="1:94" s="378" customFormat="1" ht="12.75" hidden="1" customHeight="1" x14ac:dyDescent="0.2">
      <c r="A327" s="547" t="str">
        <f>IF('5. Contrasts'!A327="","",'5. Contrasts'!A327)</f>
        <v/>
      </c>
      <c r="B327" s="211" t="str">
        <f>IF('5. Contrasts'!B327="","",'5. Contrasts'!B327)</f>
        <v/>
      </c>
      <c r="C327" s="211" t="str">
        <f>IF('5. Contrasts'!C327="","",'5. Contrasts'!C327)</f>
        <v/>
      </c>
      <c r="D327" s="91" t="str">
        <f>IF('5. Contrasts'!D327="","",'5. Contrasts'!D327)</f>
        <v/>
      </c>
      <c r="E327" s="212" t="str">
        <f>IF('5. Contrasts'!E327="","",'5. Contrasts'!E327)</f>
        <v>vs.</v>
      </c>
      <c r="F327" s="211" t="str">
        <f>IF('5. Contrasts'!F327="","",'5. Contrasts'!F327)</f>
        <v/>
      </c>
      <c r="G327" s="93" t="str">
        <f>IF('5. Contrasts'!G327="","",'5. Contrasts'!G327)</f>
        <v/>
      </c>
      <c r="H327" s="399" t="str">
        <f>IF('5. Contrasts'!H327="","",'5. Contrasts'!H327)</f>
        <v/>
      </c>
      <c r="I327" s="211" t="str">
        <f>IF('5. Contrasts'!I327="","",'5. Contrasts'!I327)</f>
        <v/>
      </c>
      <c r="J327" s="211" t="str">
        <f>IF('5. Contrasts'!J327="","",'5. Contrasts'!J327)</f>
        <v/>
      </c>
      <c r="K327" s="211" t="str">
        <f>IF('5. Contrasts'!K327="","",'5. Contrasts'!K327)</f>
        <v/>
      </c>
      <c r="L327" s="211" t="str">
        <f>IF('5. Contrasts'!L327="","",'5. Contrasts'!L327)</f>
        <v/>
      </c>
      <c r="M327" s="211" t="str">
        <f>IF('5. Contrasts'!M327="","",'5. Contrasts'!M327)</f>
        <v/>
      </c>
      <c r="N327" s="211" t="str">
        <f>IF('5. Contrasts'!N327="","",'5. Contrasts'!N327)</f>
        <v/>
      </c>
      <c r="O327" s="211" t="str">
        <f>IF('5. Contrasts'!O327="","",'5. Contrasts'!O327)</f>
        <v/>
      </c>
      <c r="P327" s="211" t="str">
        <f>IF('5. Contrasts'!P327="","",'5. Contrasts'!P327)</f>
        <v/>
      </c>
      <c r="Q327" s="211" t="str">
        <f>IF('5. Contrasts'!Q327="","",'5. Contrasts'!Q327)</f>
        <v/>
      </c>
      <c r="R327" s="211" t="str">
        <f>IF('5. Contrasts'!R327="","",'5. Contrasts'!R327)</f>
        <v/>
      </c>
      <c r="S327" s="211" t="str">
        <f>IF('5. Contrasts'!S327="","",'5. Contrasts'!S327)</f>
        <v/>
      </c>
      <c r="T327" s="211" t="str">
        <f>IF('5. Contrasts'!T327="","",'5. Contrasts'!T327)</f>
        <v/>
      </c>
      <c r="U327" s="211" t="str">
        <f>IF('5. Contrasts'!U327="","",'5. Contrasts'!U327)</f>
        <v/>
      </c>
      <c r="V327" s="211" t="str">
        <f>IF('5. Contrasts'!V327="","",'5. Contrasts'!V327)</f>
        <v/>
      </c>
      <c r="W327" s="211" t="str">
        <f>IF('5. Contrasts'!W327="","",'5. Contrasts'!W327)</f>
        <v/>
      </c>
      <c r="X327" s="211" t="str">
        <f>IF('5. Contrasts'!X327="","",'5. Contrasts'!X327)</f>
        <v/>
      </c>
      <c r="Y327" s="211" t="str">
        <f>IF('5. Contrasts'!Y327="","",'5. Contrasts'!Y327)</f>
        <v/>
      </c>
      <c r="Z327" s="585" t="str">
        <f>IF('5. Contrasts'!Z327="","",'5. Contrasts'!Z327)</f>
        <v/>
      </c>
      <c r="AA327" s="377">
        <f t="shared" si="194"/>
        <v>12</v>
      </c>
      <c r="AC327" s="599"/>
      <c r="AD327" s="81"/>
      <c r="AE327" s="345">
        <f t="shared" si="174"/>
        <v>0</v>
      </c>
      <c r="AF327" s="81"/>
      <c r="AG327" s="81"/>
      <c r="AH327" s="81"/>
      <c r="AI327" s="81"/>
      <c r="AJ327" s="81"/>
      <c r="AK327" s="81"/>
      <c r="AL327" s="81"/>
      <c r="AM327" s="81"/>
      <c r="AN327" s="345">
        <f t="shared" si="175"/>
        <v>0</v>
      </c>
      <c r="AO327" s="345">
        <f t="shared" si="195"/>
        <v>0</v>
      </c>
      <c r="AP327" s="619" t="str">
        <f t="shared" si="176"/>
        <v/>
      </c>
      <c r="AQ327" s="400"/>
      <c r="AR327" s="599"/>
      <c r="AS327" s="81"/>
      <c r="AT327" s="345">
        <f t="shared" si="196"/>
        <v>0</v>
      </c>
      <c r="AU327" s="81"/>
      <c r="AV327" s="81"/>
      <c r="AW327" s="81"/>
      <c r="AX327" s="81"/>
      <c r="AY327" s="81"/>
      <c r="AZ327" s="81"/>
      <c r="BA327" s="81"/>
      <c r="BB327" s="81"/>
      <c r="BC327" s="345">
        <f t="shared" si="197"/>
        <v>0</v>
      </c>
      <c r="BD327" s="345">
        <f t="shared" si="198"/>
        <v>0</v>
      </c>
      <c r="BE327" s="619" t="str">
        <f t="shared" si="199"/>
        <v/>
      </c>
      <c r="BF327" s="400"/>
      <c r="BG327" s="625" t="str">
        <f t="shared" si="177"/>
        <v/>
      </c>
      <c r="BH327" s="346" t="str">
        <f t="shared" si="178"/>
        <v/>
      </c>
      <c r="BI327" s="621"/>
      <c r="BJ327" s="400"/>
      <c r="BK327" s="599"/>
      <c r="BL327" s="81"/>
      <c r="BM327" s="347">
        <f t="shared" si="200"/>
        <v>0</v>
      </c>
      <c r="BN327" s="81"/>
      <c r="BO327" s="81"/>
      <c r="BP327" s="81"/>
      <c r="BQ327" s="81"/>
      <c r="BR327" s="81"/>
      <c r="BS327" s="81"/>
      <c r="BT327" s="81"/>
      <c r="BU327" s="81"/>
      <c r="BV327" s="347">
        <f t="shared" si="201"/>
        <v>0</v>
      </c>
      <c r="BW327" s="347">
        <f t="shared" si="202"/>
        <v>0</v>
      </c>
      <c r="BX327" s="631" t="str">
        <f t="shared" si="203"/>
        <v/>
      </c>
      <c r="BY327" s="400"/>
      <c r="BZ327" s="599"/>
      <c r="CA327" s="81"/>
      <c r="CB327" s="347">
        <f t="shared" si="204"/>
        <v>0</v>
      </c>
      <c r="CC327" s="81"/>
      <c r="CD327" s="81"/>
      <c r="CE327" s="81"/>
      <c r="CF327" s="81"/>
      <c r="CG327" s="81"/>
      <c r="CH327" s="81"/>
      <c r="CI327" s="81"/>
      <c r="CJ327" s="81"/>
      <c r="CK327" s="347">
        <f t="shared" si="205"/>
        <v>0</v>
      </c>
      <c r="CL327" s="347">
        <f t="shared" si="206"/>
        <v>0</v>
      </c>
      <c r="CM327" s="631" t="str">
        <f t="shared" si="207"/>
        <v/>
      </c>
      <c r="CN327" s="400"/>
      <c r="CO327" s="634" t="str">
        <f t="shared" si="208"/>
        <v/>
      </c>
      <c r="CP327" s="631" t="str">
        <f t="shared" si="209"/>
        <v/>
      </c>
    </row>
    <row r="328" spans="1:94" s="378" customFormat="1" ht="12.75" hidden="1" customHeight="1" x14ac:dyDescent="0.2">
      <c r="A328" s="547" t="str">
        <f>IF('5. Contrasts'!A328="","",'5. Contrasts'!A328)</f>
        <v/>
      </c>
      <c r="B328" s="211" t="str">
        <f>IF('5. Contrasts'!B328="","",'5. Contrasts'!B328)</f>
        <v/>
      </c>
      <c r="C328" s="211" t="str">
        <f>IF('5. Contrasts'!C328="","",'5. Contrasts'!C328)</f>
        <v/>
      </c>
      <c r="D328" s="91" t="str">
        <f>IF('5. Contrasts'!D328="","",'5. Contrasts'!D328)</f>
        <v/>
      </c>
      <c r="E328" s="212" t="str">
        <f>IF('5. Contrasts'!E328="","",'5. Contrasts'!E328)</f>
        <v>vs.</v>
      </c>
      <c r="F328" s="211" t="str">
        <f>IF('5. Contrasts'!F328="","",'5. Contrasts'!F328)</f>
        <v/>
      </c>
      <c r="G328" s="93" t="str">
        <f>IF('5. Contrasts'!G328="","",'5. Contrasts'!G328)</f>
        <v/>
      </c>
      <c r="H328" s="399" t="str">
        <f>IF('5. Contrasts'!H328="","",'5. Contrasts'!H328)</f>
        <v/>
      </c>
      <c r="I328" s="211" t="str">
        <f>IF('5. Contrasts'!I328="","",'5. Contrasts'!I328)</f>
        <v/>
      </c>
      <c r="J328" s="211" t="str">
        <f>IF('5. Contrasts'!J328="","",'5. Contrasts'!J328)</f>
        <v/>
      </c>
      <c r="K328" s="211" t="str">
        <f>IF('5. Contrasts'!K328="","",'5. Contrasts'!K328)</f>
        <v/>
      </c>
      <c r="L328" s="211" t="str">
        <f>IF('5. Contrasts'!L328="","",'5. Contrasts'!L328)</f>
        <v/>
      </c>
      <c r="M328" s="211" t="str">
        <f>IF('5. Contrasts'!M328="","",'5. Contrasts'!M328)</f>
        <v/>
      </c>
      <c r="N328" s="211" t="str">
        <f>IF('5. Contrasts'!N328="","",'5. Contrasts'!N328)</f>
        <v/>
      </c>
      <c r="O328" s="211" t="str">
        <f>IF('5. Contrasts'!O328="","",'5. Contrasts'!O328)</f>
        <v/>
      </c>
      <c r="P328" s="211" t="str">
        <f>IF('5. Contrasts'!P328="","",'5. Contrasts'!P328)</f>
        <v/>
      </c>
      <c r="Q328" s="211" t="str">
        <f>IF('5. Contrasts'!Q328="","",'5. Contrasts'!Q328)</f>
        <v/>
      </c>
      <c r="R328" s="211" t="str">
        <f>IF('5. Contrasts'!R328="","",'5. Contrasts'!R328)</f>
        <v/>
      </c>
      <c r="S328" s="211" t="str">
        <f>IF('5. Contrasts'!S328="","",'5. Contrasts'!S328)</f>
        <v/>
      </c>
      <c r="T328" s="211" t="str">
        <f>IF('5. Contrasts'!T328="","",'5. Contrasts'!T328)</f>
        <v/>
      </c>
      <c r="U328" s="211" t="str">
        <f>IF('5. Contrasts'!U328="","",'5. Contrasts'!U328)</f>
        <v/>
      </c>
      <c r="V328" s="211" t="str">
        <f>IF('5. Contrasts'!V328="","",'5. Contrasts'!V328)</f>
        <v/>
      </c>
      <c r="W328" s="211" t="str">
        <f>IF('5. Contrasts'!W328="","",'5. Contrasts'!W328)</f>
        <v/>
      </c>
      <c r="X328" s="211" t="str">
        <f>IF('5. Contrasts'!X328="","",'5. Contrasts'!X328)</f>
        <v/>
      </c>
      <c r="Y328" s="211" t="str">
        <f>IF('5. Contrasts'!Y328="","",'5. Contrasts'!Y328)</f>
        <v/>
      </c>
      <c r="Z328" s="585" t="str">
        <f>IF('5. Contrasts'!Z328="","",'5. Contrasts'!Z328)</f>
        <v/>
      </c>
      <c r="AA328" s="377">
        <f t="shared" si="194"/>
        <v>12</v>
      </c>
      <c r="AC328" s="599"/>
      <c r="AD328" s="81"/>
      <c r="AE328" s="345">
        <f t="shared" si="174"/>
        <v>0</v>
      </c>
      <c r="AF328" s="81"/>
      <c r="AG328" s="81"/>
      <c r="AH328" s="81"/>
      <c r="AI328" s="81"/>
      <c r="AJ328" s="81"/>
      <c r="AK328" s="81"/>
      <c r="AL328" s="81"/>
      <c r="AM328" s="81"/>
      <c r="AN328" s="345">
        <f t="shared" si="175"/>
        <v>0</v>
      </c>
      <c r="AO328" s="345">
        <f t="shared" si="195"/>
        <v>0</v>
      </c>
      <c r="AP328" s="619" t="str">
        <f t="shared" si="176"/>
        <v/>
      </c>
      <c r="AQ328" s="400"/>
      <c r="AR328" s="599"/>
      <c r="AS328" s="81"/>
      <c r="AT328" s="345">
        <f t="shared" si="196"/>
        <v>0</v>
      </c>
      <c r="AU328" s="81"/>
      <c r="AV328" s="81"/>
      <c r="AW328" s="81"/>
      <c r="AX328" s="81"/>
      <c r="AY328" s="81"/>
      <c r="AZ328" s="81"/>
      <c r="BA328" s="81"/>
      <c r="BB328" s="81"/>
      <c r="BC328" s="345">
        <f t="shared" si="197"/>
        <v>0</v>
      </c>
      <c r="BD328" s="345">
        <f t="shared" si="198"/>
        <v>0</v>
      </c>
      <c r="BE328" s="619" t="str">
        <f t="shared" si="199"/>
        <v/>
      </c>
      <c r="BF328" s="400"/>
      <c r="BG328" s="625" t="str">
        <f t="shared" si="177"/>
        <v/>
      </c>
      <c r="BH328" s="346" t="str">
        <f t="shared" si="178"/>
        <v/>
      </c>
      <c r="BI328" s="621"/>
      <c r="BJ328" s="400"/>
      <c r="BK328" s="599"/>
      <c r="BL328" s="81"/>
      <c r="BM328" s="347">
        <f t="shared" si="200"/>
        <v>0</v>
      </c>
      <c r="BN328" s="81"/>
      <c r="BO328" s="81"/>
      <c r="BP328" s="81"/>
      <c r="BQ328" s="81"/>
      <c r="BR328" s="81"/>
      <c r="BS328" s="81"/>
      <c r="BT328" s="81"/>
      <c r="BU328" s="81"/>
      <c r="BV328" s="347">
        <f t="shared" si="201"/>
        <v>0</v>
      </c>
      <c r="BW328" s="347">
        <f t="shared" si="202"/>
        <v>0</v>
      </c>
      <c r="BX328" s="631" t="str">
        <f t="shared" si="203"/>
        <v/>
      </c>
      <c r="BY328" s="400"/>
      <c r="BZ328" s="599"/>
      <c r="CA328" s="81"/>
      <c r="CB328" s="347">
        <f t="shared" si="204"/>
        <v>0</v>
      </c>
      <c r="CC328" s="81"/>
      <c r="CD328" s="81"/>
      <c r="CE328" s="81"/>
      <c r="CF328" s="81"/>
      <c r="CG328" s="81"/>
      <c r="CH328" s="81"/>
      <c r="CI328" s="81"/>
      <c r="CJ328" s="81"/>
      <c r="CK328" s="347">
        <f t="shared" si="205"/>
        <v>0</v>
      </c>
      <c r="CL328" s="347">
        <f t="shared" si="206"/>
        <v>0</v>
      </c>
      <c r="CM328" s="631" t="str">
        <f t="shared" si="207"/>
        <v/>
      </c>
      <c r="CN328" s="400"/>
      <c r="CO328" s="634" t="str">
        <f t="shared" si="208"/>
        <v/>
      </c>
      <c r="CP328" s="631" t="str">
        <f t="shared" si="209"/>
        <v/>
      </c>
    </row>
    <row r="329" spans="1:94" s="378" customFormat="1" ht="12.75" hidden="1" customHeight="1" x14ac:dyDescent="0.2">
      <c r="A329" s="547" t="str">
        <f>IF('5. Contrasts'!A329="","",'5. Contrasts'!A329)</f>
        <v/>
      </c>
      <c r="B329" s="211" t="str">
        <f>IF('5. Contrasts'!B329="","",'5. Contrasts'!B329)</f>
        <v/>
      </c>
      <c r="C329" s="211" t="str">
        <f>IF('5. Contrasts'!C329="","",'5. Contrasts'!C329)</f>
        <v/>
      </c>
      <c r="D329" s="91" t="str">
        <f>IF('5. Contrasts'!D329="","",'5. Contrasts'!D329)</f>
        <v/>
      </c>
      <c r="E329" s="212" t="str">
        <f>IF('5. Contrasts'!E329="","",'5. Contrasts'!E329)</f>
        <v>vs.</v>
      </c>
      <c r="F329" s="211" t="str">
        <f>IF('5. Contrasts'!F329="","",'5. Contrasts'!F329)</f>
        <v/>
      </c>
      <c r="G329" s="93" t="str">
        <f>IF('5. Contrasts'!G329="","",'5. Contrasts'!G329)</f>
        <v/>
      </c>
      <c r="H329" s="399" t="str">
        <f>IF('5. Contrasts'!H329="","",'5. Contrasts'!H329)</f>
        <v/>
      </c>
      <c r="I329" s="211" t="str">
        <f>IF('5. Contrasts'!I329="","",'5. Contrasts'!I329)</f>
        <v/>
      </c>
      <c r="J329" s="211" t="str">
        <f>IF('5. Contrasts'!J329="","",'5. Contrasts'!J329)</f>
        <v/>
      </c>
      <c r="K329" s="211" t="str">
        <f>IF('5. Contrasts'!K329="","",'5. Contrasts'!K329)</f>
        <v/>
      </c>
      <c r="L329" s="211" t="str">
        <f>IF('5. Contrasts'!L329="","",'5. Contrasts'!L329)</f>
        <v/>
      </c>
      <c r="M329" s="211" t="str">
        <f>IF('5. Contrasts'!M329="","",'5. Contrasts'!M329)</f>
        <v/>
      </c>
      <c r="N329" s="211" t="str">
        <f>IF('5. Contrasts'!N329="","",'5. Contrasts'!N329)</f>
        <v/>
      </c>
      <c r="O329" s="211" t="str">
        <f>IF('5. Contrasts'!O329="","",'5. Contrasts'!O329)</f>
        <v/>
      </c>
      <c r="P329" s="211" t="str">
        <f>IF('5. Contrasts'!P329="","",'5. Contrasts'!P329)</f>
        <v/>
      </c>
      <c r="Q329" s="211" t="str">
        <f>IF('5. Contrasts'!Q329="","",'5. Contrasts'!Q329)</f>
        <v/>
      </c>
      <c r="R329" s="211" t="str">
        <f>IF('5. Contrasts'!R329="","",'5. Contrasts'!R329)</f>
        <v/>
      </c>
      <c r="S329" s="211" t="str">
        <f>IF('5. Contrasts'!S329="","",'5. Contrasts'!S329)</f>
        <v/>
      </c>
      <c r="T329" s="211" t="str">
        <f>IF('5. Contrasts'!T329="","",'5. Contrasts'!T329)</f>
        <v/>
      </c>
      <c r="U329" s="211" t="str">
        <f>IF('5. Contrasts'!U329="","",'5. Contrasts'!U329)</f>
        <v/>
      </c>
      <c r="V329" s="211" t="str">
        <f>IF('5. Contrasts'!V329="","",'5. Contrasts'!V329)</f>
        <v/>
      </c>
      <c r="W329" s="211" t="str">
        <f>IF('5. Contrasts'!W329="","",'5. Contrasts'!W329)</f>
        <v/>
      </c>
      <c r="X329" s="211" t="str">
        <f>IF('5. Contrasts'!X329="","",'5. Contrasts'!X329)</f>
        <v/>
      </c>
      <c r="Y329" s="211" t="str">
        <f>IF('5. Contrasts'!Y329="","",'5. Contrasts'!Y329)</f>
        <v/>
      </c>
      <c r="Z329" s="585" t="str">
        <f>IF('5. Contrasts'!Z329="","",'5. Contrasts'!Z329)</f>
        <v/>
      </c>
      <c r="AA329" s="377">
        <f t="shared" si="194"/>
        <v>12</v>
      </c>
      <c r="AC329" s="599"/>
      <c r="AD329" s="81"/>
      <c r="AE329" s="345">
        <f t="shared" si="174"/>
        <v>0</v>
      </c>
      <c r="AF329" s="81"/>
      <c r="AG329" s="81"/>
      <c r="AH329" s="81"/>
      <c r="AI329" s="81"/>
      <c r="AJ329" s="81"/>
      <c r="AK329" s="81"/>
      <c r="AL329" s="81"/>
      <c r="AM329" s="81"/>
      <c r="AN329" s="345">
        <f t="shared" si="175"/>
        <v>0</v>
      </c>
      <c r="AO329" s="345">
        <f t="shared" si="195"/>
        <v>0</v>
      </c>
      <c r="AP329" s="619" t="str">
        <f t="shared" si="176"/>
        <v/>
      </c>
      <c r="AQ329" s="400"/>
      <c r="AR329" s="599"/>
      <c r="AS329" s="81"/>
      <c r="AT329" s="345">
        <f t="shared" si="196"/>
        <v>0</v>
      </c>
      <c r="AU329" s="81"/>
      <c r="AV329" s="81"/>
      <c r="AW329" s="81"/>
      <c r="AX329" s="81"/>
      <c r="AY329" s="81"/>
      <c r="AZ329" s="81"/>
      <c r="BA329" s="81"/>
      <c r="BB329" s="81"/>
      <c r="BC329" s="345">
        <f t="shared" si="197"/>
        <v>0</v>
      </c>
      <c r="BD329" s="345">
        <f t="shared" si="198"/>
        <v>0</v>
      </c>
      <c r="BE329" s="619" t="str">
        <f t="shared" si="199"/>
        <v/>
      </c>
      <c r="BF329" s="400"/>
      <c r="BG329" s="625" t="str">
        <f t="shared" si="177"/>
        <v/>
      </c>
      <c r="BH329" s="346" t="str">
        <f t="shared" si="178"/>
        <v/>
      </c>
      <c r="BI329" s="621"/>
      <c r="BJ329" s="400"/>
      <c r="BK329" s="599"/>
      <c r="BL329" s="81"/>
      <c r="BM329" s="347">
        <f t="shared" si="200"/>
        <v>0</v>
      </c>
      <c r="BN329" s="81"/>
      <c r="BO329" s="81"/>
      <c r="BP329" s="81"/>
      <c r="BQ329" s="81"/>
      <c r="BR329" s="81"/>
      <c r="BS329" s="81"/>
      <c r="BT329" s="81"/>
      <c r="BU329" s="81"/>
      <c r="BV329" s="347">
        <f t="shared" si="201"/>
        <v>0</v>
      </c>
      <c r="BW329" s="347">
        <f t="shared" si="202"/>
        <v>0</v>
      </c>
      <c r="BX329" s="631" t="str">
        <f t="shared" si="203"/>
        <v/>
      </c>
      <c r="BY329" s="400"/>
      <c r="BZ329" s="599"/>
      <c r="CA329" s="81"/>
      <c r="CB329" s="347">
        <f t="shared" si="204"/>
        <v>0</v>
      </c>
      <c r="CC329" s="81"/>
      <c r="CD329" s="81"/>
      <c r="CE329" s="81"/>
      <c r="CF329" s="81"/>
      <c r="CG329" s="81"/>
      <c r="CH329" s="81"/>
      <c r="CI329" s="81"/>
      <c r="CJ329" s="81"/>
      <c r="CK329" s="347">
        <f t="shared" si="205"/>
        <v>0</v>
      </c>
      <c r="CL329" s="347">
        <f t="shared" si="206"/>
        <v>0</v>
      </c>
      <c r="CM329" s="631" t="str">
        <f t="shared" si="207"/>
        <v/>
      </c>
      <c r="CN329" s="400"/>
      <c r="CO329" s="634" t="str">
        <f t="shared" si="208"/>
        <v/>
      </c>
      <c r="CP329" s="631" t="str">
        <f t="shared" si="209"/>
        <v/>
      </c>
    </row>
    <row r="330" spans="1:94" s="378" customFormat="1" ht="12.75" hidden="1" customHeight="1" x14ac:dyDescent="0.2">
      <c r="A330" s="547" t="str">
        <f>IF('5. Contrasts'!A330="","",'5. Contrasts'!A330)</f>
        <v/>
      </c>
      <c r="B330" s="211" t="str">
        <f>IF('5. Contrasts'!B330="","",'5. Contrasts'!B330)</f>
        <v/>
      </c>
      <c r="C330" s="211" t="str">
        <f>IF('5. Contrasts'!C330="","",'5. Contrasts'!C330)</f>
        <v/>
      </c>
      <c r="D330" s="91" t="str">
        <f>IF('5. Contrasts'!D330="","",'5. Contrasts'!D330)</f>
        <v/>
      </c>
      <c r="E330" s="212" t="str">
        <f>IF('5. Contrasts'!E330="","",'5. Contrasts'!E330)</f>
        <v>vs.</v>
      </c>
      <c r="F330" s="211" t="str">
        <f>IF('5. Contrasts'!F330="","",'5. Contrasts'!F330)</f>
        <v/>
      </c>
      <c r="G330" s="93" t="str">
        <f>IF('5. Contrasts'!G330="","",'5. Contrasts'!G330)</f>
        <v/>
      </c>
      <c r="H330" s="399" t="str">
        <f>IF('5. Contrasts'!H330="","",'5. Contrasts'!H330)</f>
        <v/>
      </c>
      <c r="I330" s="211" t="str">
        <f>IF('5. Contrasts'!I330="","",'5. Contrasts'!I330)</f>
        <v/>
      </c>
      <c r="J330" s="211" t="str">
        <f>IF('5. Contrasts'!J330="","",'5. Contrasts'!J330)</f>
        <v/>
      </c>
      <c r="K330" s="211" t="str">
        <f>IF('5. Contrasts'!K330="","",'5. Contrasts'!K330)</f>
        <v/>
      </c>
      <c r="L330" s="211" t="str">
        <f>IF('5. Contrasts'!L330="","",'5. Contrasts'!L330)</f>
        <v/>
      </c>
      <c r="M330" s="211" t="str">
        <f>IF('5. Contrasts'!M330="","",'5. Contrasts'!M330)</f>
        <v/>
      </c>
      <c r="N330" s="211" t="str">
        <f>IF('5. Contrasts'!N330="","",'5. Contrasts'!N330)</f>
        <v/>
      </c>
      <c r="O330" s="211" t="str">
        <f>IF('5. Contrasts'!O330="","",'5. Contrasts'!O330)</f>
        <v/>
      </c>
      <c r="P330" s="211" t="str">
        <f>IF('5. Contrasts'!P330="","",'5. Contrasts'!P330)</f>
        <v/>
      </c>
      <c r="Q330" s="211" t="str">
        <f>IF('5. Contrasts'!Q330="","",'5. Contrasts'!Q330)</f>
        <v/>
      </c>
      <c r="R330" s="211" t="str">
        <f>IF('5. Contrasts'!R330="","",'5. Contrasts'!R330)</f>
        <v/>
      </c>
      <c r="S330" s="211" t="str">
        <f>IF('5. Contrasts'!S330="","",'5. Contrasts'!S330)</f>
        <v/>
      </c>
      <c r="T330" s="211" t="str">
        <f>IF('5. Contrasts'!T330="","",'5. Contrasts'!T330)</f>
        <v/>
      </c>
      <c r="U330" s="211" t="str">
        <f>IF('5. Contrasts'!U330="","",'5. Contrasts'!U330)</f>
        <v/>
      </c>
      <c r="V330" s="211" t="str">
        <f>IF('5. Contrasts'!V330="","",'5. Contrasts'!V330)</f>
        <v/>
      </c>
      <c r="W330" s="211" t="str">
        <f>IF('5. Contrasts'!W330="","",'5. Contrasts'!W330)</f>
        <v/>
      </c>
      <c r="X330" s="211" t="str">
        <f>IF('5. Contrasts'!X330="","",'5. Contrasts'!X330)</f>
        <v/>
      </c>
      <c r="Y330" s="211" t="str">
        <f>IF('5. Contrasts'!Y330="","",'5. Contrasts'!Y330)</f>
        <v/>
      </c>
      <c r="Z330" s="585" t="str">
        <f>IF('5. Contrasts'!Z330="","",'5. Contrasts'!Z330)</f>
        <v/>
      </c>
      <c r="AA330" s="377">
        <f t="shared" si="194"/>
        <v>12</v>
      </c>
      <c r="AC330" s="599"/>
      <c r="AD330" s="81"/>
      <c r="AE330" s="345">
        <f t="shared" si="174"/>
        <v>0</v>
      </c>
      <c r="AF330" s="81"/>
      <c r="AG330" s="81"/>
      <c r="AH330" s="81"/>
      <c r="AI330" s="81"/>
      <c r="AJ330" s="81"/>
      <c r="AK330" s="81"/>
      <c r="AL330" s="81"/>
      <c r="AM330" s="81"/>
      <c r="AN330" s="345">
        <f t="shared" si="175"/>
        <v>0</v>
      </c>
      <c r="AO330" s="345">
        <f t="shared" si="195"/>
        <v>0</v>
      </c>
      <c r="AP330" s="619" t="str">
        <f t="shared" si="176"/>
        <v/>
      </c>
      <c r="AQ330" s="400"/>
      <c r="AR330" s="599"/>
      <c r="AS330" s="81"/>
      <c r="AT330" s="345">
        <f t="shared" si="196"/>
        <v>0</v>
      </c>
      <c r="AU330" s="81"/>
      <c r="AV330" s="81"/>
      <c r="AW330" s="81"/>
      <c r="AX330" s="81"/>
      <c r="AY330" s="81"/>
      <c r="AZ330" s="81"/>
      <c r="BA330" s="81"/>
      <c r="BB330" s="81"/>
      <c r="BC330" s="345">
        <f t="shared" si="197"/>
        <v>0</v>
      </c>
      <c r="BD330" s="345">
        <f t="shared" si="198"/>
        <v>0</v>
      </c>
      <c r="BE330" s="619" t="str">
        <f t="shared" si="199"/>
        <v/>
      </c>
      <c r="BF330" s="400"/>
      <c r="BG330" s="625" t="str">
        <f t="shared" si="177"/>
        <v/>
      </c>
      <c r="BH330" s="346" t="str">
        <f t="shared" si="178"/>
        <v/>
      </c>
      <c r="BI330" s="621"/>
      <c r="BJ330" s="400"/>
      <c r="BK330" s="599"/>
      <c r="BL330" s="81"/>
      <c r="BM330" s="347">
        <f t="shared" si="200"/>
        <v>0</v>
      </c>
      <c r="BN330" s="81"/>
      <c r="BO330" s="81"/>
      <c r="BP330" s="81"/>
      <c r="BQ330" s="81"/>
      <c r="BR330" s="81"/>
      <c r="BS330" s="81"/>
      <c r="BT330" s="81"/>
      <c r="BU330" s="81"/>
      <c r="BV330" s="347">
        <f t="shared" si="201"/>
        <v>0</v>
      </c>
      <c r="BW330" s="347">
        <f t="shared" si="202"/>
        <v>0</v>
      </c>
      <c r="BX330" s="631" t="str">
        <f t="shared" si="203"/>
        <v/>
      </c>
      <c r="BY330" s="400"/>
      <c r="BZ330" s="599"/>
      <c r="CA330" s="81"/>
      <c r="CB330" s="347">
        <f t="shared" si="204"/>
        <v>0</v>
      </c>
      <c r="CC330" s="81"/>
      <c r="CD330" s="81"/>
      <c r="CE330" s="81"/>
      <c r="CF330" s="81"/>
      <c r="CG330" s="81"/>
      <c r="CH330" s="81"/>
      <c r="CI330" s="81"/>
      <c r="CJ330" s="81"/>
      <c r="CK330" s="347">
        <f t="shared" si="205"/>
        <v>0</v>
      </c>
      <c r="CL330" s="347">
        <f t="shared" si="206"/>
        <v>0</v>
      </c>
      <c r="CM330" s="631" t="str">
        <f t="shared" si="207"/>
        <v/>
      </c>
      <c r="CN330" s="400"/>
      <c r="CO330" s="634" t="str">
        <f t="shared" si="208"/>
        <v/>
      </c>
      <c r="CP330" s="631" t="str">
        <f t="shared" si="209"/>
        <v/>
      </c>
    </row>
    <row r="331" spans="1:94" s="378" customFormat="1" ht="12.75" hidden="1" customHeight="1" x14ac:dyDescent="0.2">
      <c r="A331" s="547" t="str">
        <f>IF('5. Contrasts'!A331="","",'5. Contrasts'!A331)</f>
        <v/>
      </c>
      <c r="B331" s="211" t="str">
        <f>IF('5. Contrasts'!B331="","",'5. Contrasts'!B331)</f>
        <v/>
      </c>
      <c r="C331" s="211" t="str">
        <f>IF('5. Contrasts'!C331="","",'5. Contrasts'!C331)</f>
        <v/>
      </c>
      <c r="D331" s="91" t="str">
        <f>IF('5. Contrasts'!D331="","",'5. Contrasts'!D331)</f>
        <v/>
      </c>
      <c r="E331" s="212" t="str">
        <f>IF('5. Contrasts'!E331="","",'5. Contrasts'!E331)</f>
        <v>vs.</v>
      </c>
      <c r="F331" s="211" t="str">
        <f>IF('5. Contrasts'!F331="","",'5. Contrasts'!F331)</f>
        <v/>
      </c>
      <c r="G331" s="93" t="str">
        <f>IF('5. Contrasts'!G331="","",'5. Contrasts'!G331)</f>
        <v/>
      </c>
      <c r="H331" s="399" t="str">
        <f>IF('5. Contrasts'!H331="","",'5. Contrasts'!H331)</f>
        <v/>
      </c>
      <c r="I331" s="211" t="str">
        <f>IF('5. Contrasts'!I331="","",'5. Contrasts'!I331)</f>
        <v/>
      </c>
      <c r="J331" s="211" t="str">
        <f>IF('5. Contrasts'!J331="","",'5. Contrasts'!J331)</f>
        <v/>
      </c>
      <c r="K331" s="211" t="str">
        <f>IF('5. Contrasts'!K331="","",'5. Contrasts'!K331)</f>
        <v/>
      </c>
      <c r="L331" s="211" t="str">
        <f>IF('5. Contrasts'!L331="","",'5. Contrasts'!L331)</f>
        <v/>
      </c>
      <c r="M331" s="211" t="str">
        <f>IF('5. Contrasts'!M331="","",'5. Contrasts'!M331)</f>
        <v/>
      </c>
      <c r="N331" s="211" t="str">
        <f>IF('5. Contrasts'!N331="","",'5. Contrasts'!N331)</f>
        <v/>
      </c>
      <c r="O331" s="211" t="str">
        <f>IF('5. Contrasts'!O331="","",'5. Contrasts'!O331)</f>
        <v/>
      </c>
      <c r="P331" s="211" t="str">
        <f>IF('5. Contrasts'!P331="","",'5. Contrasts'!P331)</f>
        <v/>
      </c>
      <c r="Q331" s="211" t="str">
        <f>IF('5. Contrasts'!Q331="","",'5. Contrasts'!Q331)</f>
        <v/>
      </c>
      <c r="R331" s="211" t="str">
        <f>IF('5. Contrasts'!R331="","",'5. Contrasts'!R331)</f>
        <v/>
      </c>
      <c r="S331" s="211" t="str">
        <f>IF('5. Contrasts'!S331="","",'5. Contrasts'!S331)</f>
        <v/>
      </c>
      <c r="T331" s="211" t="str">
        <f>IF('5. Contrasts'!T331="","",'5. Contrasts'!T331)</f>
        <v/>
      </c>
      <c r="U331" s="211" t="str">
        <f>IF('5. Contrasts'!U331="","",'5. Contrasts'!U331)</f>
        <v/>
      </c>
      <c r="V331" s="211" t="str">
        <f>IF('5. Contrasts'!V331="","",'5. Contrasts'!V331)</f>
        <v/>
      </c>
      <c r="W331" s="211" t="str">
        <f>IF('5. Contrasts'!W331="","",'5. Contrasts'!W331)</f>
        <v/>
      </c>
      <c r="X331" s="211" t="str">
        <f>IF('5. Contrasts'!X331="","",'5. Contrasts'!X331)</f>
        <v/>
      </c>
      <c r="Y331" s="211" t="str">
        <f>IF('5. Contrasts'!Y331="","",'5. Contrasts'!Y331)</f>
        <v/>
      </c>
      <c r="Z331" s="585" t="str">
        <f>IF('5. Contrasts'!Z331="","",'5. Contrasts'!Z331)</f>
        <v/>
      </c>
      <c r="AA331" s="377">
        <f t="shared" si="194"/>
        <v>12</v>
      </c>
      <c r="AC331" s="599"/>
      <c r="AD331" s="81"/>
      <c r="AE331" s="345">
        <f t="shared" si="174"/>
        <v>0</v>
      </c>
      <c r="AF331" s="81"/>
      <c r="AG331" s="81"/>
      <c r="AH331" s="81"/>
      <c r="AI331" s="81"/>
      <c r="AJ331" s="81"/>
      <c r="AK331" s="81"/>
      <c r="AL331" s="81"/>
      <c r="AM331" s="81"/>
      <c r="AN331" s="345">
        <f t="shared" si="175"/>
        <v>0</v>
      </c>
      <c r="AO331" s="345">
        <f t="shared" si="195"/>
        <v>0</v>
      </c>
      <c r="AP331" s="619" t="str">
        <f t="shared" si="176"/>
        <v/>
      </c>
      <c r="AQ331" s="400"/>
      <c r="AR331" s="599"/>
      <c r="AS331" s="81"/>
      <c r="AT331" s="345">
        <f t="shared" si="196"/>
        <v>0</v>
      </c>
      <c r="AU331" s="81"/>
      <c r="AV331" s="81"/>
      <c r="AW331" s="81"/>
      <c r="AX331" s="81"/>
      <c r="AY331" s="81"/>
      <c r="AZ331" s="81"/>
      <c r="BA331" s="81"/>
      <c r="BB331" s="81"/>
      <c r="BC331" s="345">
        <f t="shared" si="197"/>
        <v>0</v>
      </c>
      <c r="BD331" s="345">
        <f t="shared" si="198"/>
        <v>0</v>
      </c>
      <c r="BE331" s="619" t="str">
        <f t="shared" si="199"/>
        <v/>
      </c>
      <c r="BF331" s="400"/>
      <c r="BG331" s="625" t="str">
        <f t="shared" si="177"/>
        <v/>
      </c>
      <c r="BH331" s="346" t="str">
        <f t="shared" si="178"/>
        <v/>
      </c>
      <c r="BI331" s="621"/>
      <c r="BJ331" s="400"/>
      <c r="BK331" s="599"/>
      <c r="BL331" s="81"/>
      <c r="BM331" s="347">
        <f t="shared" si="200"/>
        <v>0</v>
      </c>
      <c r="BN331" s="81"/>
      <c r="BO331" s="81"/>
      <c r="BP331" s="81"/>
      <c r="BQ331" s="81"/>
      <c r="BR331" s="81"/>
      <c r="BS331" s="81"/>
      <c r="BT331" s="81"/>
      <c r="BU331" s="81"/>
      <c r="BV331" s="347">
        <f t="shared" si="201"/>
        <v>0</v>
      </c>
      <c r="BW331" s="347">
        <f t="shared" si="202"/>
        <v>0</v>
      </c>
      <c r="BX331" s="631" t="str">
        <f t="shared" si="203"/>
        <v/>
      </c>
      <c r="BY331" s="400"/>
      <c r="BZ331" s="599"/>
      <c r="CA331" s="81"/>
      <c r="CB331" s="347">
        <f t="shared" si="204"/>
        <v>0</v>
      </c>
      <c r="CC331" s="81"/>
      <c r="CD331" s="81"/>
      <c r="CE331" s="81"/>
      <c r="CF331" s="81"/>
      <c r="CG331" s="81"/>
      <c r="CH331" s="81"/>
      <c r="CI331" s="81"/>
      <c r="CJ331" s="81"/>
      <c r="CK331" s="347">
        <f t="shared" si="205"/>
        <v>0</v>
      </c>
      <c r="CL331" s="347">
        <f t="shared" si="206"/>
        <v>0</v>
      </c>
      <c r="CM331" s="631" t="str">
        <f t="shared" si="207"/>
        <v/>
      </c>
      <c r="CN331" s="400"/>
      <c r="CO331" s="634" t="str">
        <f t="shared" si="208"/>
        <v/>
      </c>
      <c r="CP331" s="631" t="str">
        <f t="shared" si="209"/>
        <v/>
      </c>
    </row>
    <row r="332" spans="1:94" s="378" customFormat="1" ht="12.75" hidden="1" customHeight="1" x14ac:dyDescent="0.2">
      <c r="A332" s="547" t="str">
        <f>IF('5. Contrasts'!A332="","",'5. Contrasts'!A332)</f>
        <v/>
      </c>
      <c r="B332" s="211" t="str">
        <f>IF('5. Contrasts'!B332="","",'5. Contrasts'!B332)</f>
        <v/>
      </c>
      <c r="C332" s="211" t="str">
        <f>IF('5. Contrasts'!C332="","",'5. Contrasts'!C332)</f>
        <v/>
      </c>
      <c r="D332" s="91" t="str">
        <f>IF('5. Contrasts'!D332="","",'5. Contrasts'!D332)</f>
        <v/>
      </c>
      <c r="E332" s="212" t="str">
        <f>IF('5. Contrasts'!E332="","",'5. Contrasts'!E332)</f>
        <v>vs.</v>
      </c>
      <c r="F332" s="211" t="str">
        <f>IF('5. Contrasts'!F332="","",'5. Contrasts'!F332)</f>
        <v/>
      </c>
      <c r="G332" s="93" t="str">
        <f>IF('5. Contrasts'!G332="","",'5. Contrasts'!G332)</f>
        <v/>
      </c>
      <c r="H332" s="399" t="str">
        <f>IF('5. Contrasts'!H332="","",'5. Contrasts'!H332)</f>
        <v/>
      </c>
      <c r="I332" s="211" t="str">
        <f>IF('5. Contrasts'!I332="","",'5. Contrasts'!I332)</f>
        <v/>
      </c>
      <c r="J332" s="211" t="str">
        <f>IF('5. Contrasts'!J332="","",'5. Contrasts'!J332)</f>
        <v/>
      </c>
      <c r="K332" s="211" t="str">
        <f>IF('5. Contrasts'!K332="","",'5. Contrasts'!K332)</f>
        <v/>
      </c>
      <c r="L332" s="211" t="str">
        <f>IF('5. Contrasts'!L332="","",'5. Contrasts'!L332)</f>
        <v/>
      </c>
      <c r="M332" s="211" t="str">
        <f>IF('5. Contrasts'!M332="","",'5. Contrasts'!M332)</f>
        <v/>
      </c>
      <c r="N332" s="211" t="str">
        <f>IF('5. Contrasts'!N332="","",'5. Contrasts'!N332)</f>
        <v/>
      </c>
      <c r="O332" s="211" t="str">
        <f>IF('5. Contrasts'!O332="","",'5. Contrasts'!O332)</f>
        <v/>
      </c>
      <c r="P332" s="211" t="str">
        <f>IF('5. Contrasts'!P332="","",'5. Contrasts'!P332)</f>
        <v/>
      </c>
      <c r="Q332" s="211" t="str">
        <f>IF('5. Contrasts'!Q332="","",'5. Contrasts'!Q332)</f>
        <v/>
      </c>
      <c r="R332" s="211" t="str">
        <f>IF('5. Contrasts'!R332="","",'5. Contrasts'!R332)</f>
        <v/>
      </c>
      <c r="S332" s="211" t="str">
        <f>IF('5. Contrasts'!S332="","",'5. Contrasts'!S332)</f>
        <v/>
      </c>
      <c r="T332" s="211" t="str">
        <f>IF('5. Contrasts'!T332="","",'5. Contrasts'!T332)</f>
        <v/>
      </c>
      <c r="U332" s="211" t="str">
        <f>IF('5. Contrasts'!U332="","",'5. Contrasts'!U332)</f>
        <v/>
      </c>
      <c r="V332" s="211" t="str">
        <f>IF('5. Contrasts'!V332="","",'5. Contrasts'!V332)</f>
        <v/>
      </c>
      <c r="W332" s="211" t="str">
        <f>IF('5. Contrasts'!W332="","",'5. Contrasts'!W332)</f>
        <v/>
      </c>
      <c r="X332" s="211" t="str">
        <f>IF('5. Contrasts'!X332="","",'5. Contrasts'!X332)</f>
        <v/>
      </c>
      <c r="Y332" s="211" t="str">
        <f>IF('5. Contrasts'!Y332="","",'5. Contrasts'!Y332)</f>
        <v/>
      </c>
      <c r="Z332" s="585" t="str">
        <f>IF('5. Contrasts'!Z332="","",'5. Contrasts'!Z332)</f>
        <v/>
      </c>
      <c r="AA332" s="377">
        <f t="shared" si="194"/>
        <v>12</v>
      </c>
      <c r="AC332" s="599"/>
      <c r="AD332" s="81"/>
      <c r="AE332" s="345">
        <f t="shared" si="174"/>
        <v>0</v>
      </c>
      <c r="AF332" s="81"/>
      <c r="AG332" s="81"/>
      <c r="AH332" s="81"/>
      <c r="AI332" s="81"/>
      <c r="AJ332" s="81"/>
      <c r="AK332" s="81"/>
      <c r="AL332" s="81"/>
      <c r="AM332" s="81"/>
      <c r="AN332" s="345">
        <f t="shared" si="175"/>
        <v>0</v>
      </c>
      <c r="AO332" s="345">
        <f t="shared" si="195"/>
        <v>0</v>
      </c>
      <c r="AP332" s="619" t="str">
        <f t="shared" si="176"/>
        <v/>
      </c>
      <c r="AQ332" s="400"/>
      <c r="AR332" s="599"/>
      <c r="AS332" s="81"/>
      <c r="AT332" s="345">
        <f t="shared" si="196"/>
        <v>0</v>
      </c>
      <c r="AU332" s="81"/>
      <c r="AV332" s="81"/>
      <c r="AW332" s="81"/>
      <c r="AX332" s="81"/>
      <c r="AY332" s="81"/>
      <c r="AZ332" s="81"/>
      <c r="BA332" s="81"/>
      <c r="BB332" s="81"/>
      <c r="BC332" s="345">
        <f t="shared" si="197"/>
        <v>0</v>
      </c>
      <c r="BD332" s="345">
        <f t="shared" si="198"/>
        <v>0</v>
      </c>
      <c r="BE332" s="619" t="str">
        <f t="shared" si="199"/>
        <v/>
      </c>
      <c r="BF332" s="400"/>
      <c r="BG332" s="625" t="str">
        <f t="shared" si="177"/>
        <v/>
      </c>
      <c r="BH332" s="346" t="str">
        <f t="shared" si="178"/>
        <v/>
      </c>
      <c r="BI332" s="621"/>
      <c r="BJ332" s="400"/>
      <c r="BK332" s="599"/>
      <c r="BL332" s="81"/>
      <c r="BM332" s="347">
        <f t="shared" si="200"/>
        <v>0</v>
      </c>
      <c r="BN332" s="81"/>
      <c r="BO332" s="81"/>
      <c r="BP332" s="81"/>
      <c r="BQ332" s="81"/>
      <c r="BR332" s="81"/>
      <c r="BS332" s="81"/>
      <c r="BT332" s="81"/>
      <c r="BU332" s="81"/>
      <c r="BV332" s="347">
        <f t="shared" si="201"/>
        <v>0</v>
      </c>
      <c r="BW332" s="347">
        <f t="shared" si="202"/>
        <v>0</v>
      </c>
      <c r="BX332" s="631" t="str">
        <f t="shared" si="203"/>
        <v/>
      </c>
      <c r="BY332" s="400"/>
      <c r="BZ332" s="599"/>
      <c r="CA332" s="81"/>
      <c r="CB332" s="347">
        <f t="shared" si="204"/>
        <v>0</v>
      </c>
      <c r="CC332" s="81"/>
      <c r="CD332" s="81"/>
      <c r="CE332" s="81"/>
      <c r="CF332" s="81"/>
      <c r="CG332" s="81"/>
      <c r="CH332" s="81"/>
      <c r="CI332" s="81"/>
      <c r="CJ332" s="81"/>
      <c r="CK332" s="347">
        <f t="shared" si="205"/>
        <v>0</v>
      </c>
      <c r="CL332" s="347">
        <f t="shared" si="206"/>
        <v>0</v>
      </c>
      <c r="CM332" s="631" t="str">
        <f t="shared" si="207"/>
        <v/>
      </c>
      <c r="CN332" s="400"/>
      <c r="CO332" s="634" t="str">
        <f t="shared" si="208"/>
        <v/>
      </c>
      <c r="CP332" s="631" t="str">
        <f t="shared" si="209"/>
        <v/>
      </c>
    </row>
    <row r="333" spans="1:94" s="378" customFormat="1" ht="12.75" hidden="1" customHeight="1" x14ac:dyDescent="0.2">
      <c r="A333" s="547" t="str">
        <f>IF('5. Contrasts'!A333="","",'5. Contrasts'!A333)</f>
        <v/>
      </c>
      <c r="B333" s="211" t="str">
        <f>IF('5. Contrasts'!B333="","",'5. Contrasts'!B333)</f>
        <v/>
      </c>
      <c r="C333" s="211" t="str">
        <f>IF('5. Contrasts'!C333="","",'5. Contrasts'!C333)</f>
        <v/>
      </c>
      <c r="D333" s="91" t="str">
        <f>IF('5. Contrasts'!D333="","",'5. Contrasts'!D333)</f>
        <v/>
      </c>
      <c r="E333" s="212" t="str">
        <f>IF('5. Contrasts'!E333="","",'5. Contrasts'!E333)</f>
        <v>vs.</v>
      </c>
      <c r="F333" s="211" t="str">
        <f>IF('5. Contrasts'!F333="","",'5. Contrasts'!F333)</f>
        <v/>
      </c>
      <c r="G333" s="93" t="str">
        <f>IF('5. Contrasts'!G333="","",'5. Contrasts'!G333)</f>
        <v/>
      </c>
      <c r="H333" s="399" t="str">
        <f>IF('5. Contrasts'!H333="","",'5. Contrasts'!H333)</f>
        <v/>
      </c>
      <c r="I333" s="211" t="str">
        <f>IF('5. Contrasts'!I333="","",'5. Contrasts'!I333)</f>
        <v/>
      </c>
      <c r="J333" s="211" t="str">
        <f>IF('5. Contrasts'!J333="","",'5. Contrasts'!J333)</f>
        <v/>
      </c>
      <c r="K333" s="211" t="str">
        <f>IF('5. Contrasts'!K333="","",'5. Contrasts'!K333)</f>
        <v/>
      </c>
      <c r="L333" s="211" t="str">
        <f>IF('5. Contrasts'!L333="","",'5. Contrasts'!L333)</f>
        <v/>
      </c>
      <c r="M333" s="211" t="str">
        <f>IF('5. Contrasts'!M333="","",'5. Contrasts'!M333)</f>
        <v/>
      </c>
      <c r="N333" s="211" t="str">
        <f>IF('5. Contrasts'!N333="","",'5. Contrasts'!N333)</f>
        <v/>
      </c>
      <c r="O333" s="211" t="str">
        <f>IF('5. Contrasts'!O333="","",'5. Contrasts'!O333)</f>
        <v/>
      </c>
      <c r="P333" s="211" t="str">
        <f>IF('5. Contrasts'!P333="","",'5. Contrasts'!P333)</f>
        <v/>
      </c>
      <c r="Q333" s="211" t="str">
        <f>IF('5. Contrasts'!Q333="","",'5. Contrasts'!Q333)</f>
        <v/>
      </c>
      <c r="R333" s="211" t="str">
        <f>IF('5. Contrasts'!R333="","",'5. Contrasts'!R333)</f>
        <v/>
      </c>
      <c r="S333" s="211" t="str">
        <f>IF('5. Contrasts'!S333="","",'5. Contrasts'!S333)</f>
        <v/>
      </c>
      <c r="T333" s="211" t="str">
        <f>IF('5. Contrasts'!T333="","",'5. Contrasts'!T333)</f>
        <v/>
      </c>
      <c r="U333" s="211" t="str">
        <f>IF('5. Contrasts'!U333="","",'5. Contrasts'!U333)</f>
        <v/>
      </c>
      <c r="V333" s="211" t="str">
        <f>IF('5. Contrasts'!V333="","",'5. Contrasts'!V333)</f>
        <v/>
      </c>
      <c r="W333" s="211" t="str">
        <f>IF('5. Contrasts'!W333="","",'5. Contrasts'!W333)</f>
        <v/>
      </c>
      <c r="X333" s="211" t="str">
        <f>IF('5. Contrasts'!X333="","",'5. Contrasts'!X333)</f>
        <v/>
      </c>
      <c r="Y333" s="211" t="str">
        <f>IF('5. Contrasts'!Y333="","",'5. Contrasts'!Y333)</f>
        <v/>
      </c>
      <c r="Z333" s="585" t="str">
        <f>IF('5. Contrasts'!Z333="","",'5. Contrasts'!Z333)</f>
        <v/>
      </c>
      <c r="AA333" s="377">
        <f t="shared" si="194"/>
        <v>12</v>
      </c>
      <c r="AC333" s="599"/>
      <c r="AD333" s="81"/>
      <c r="AE333" s="345">
        <f t="shared" si="174"/>
        <v>0</v>
      </c>
      <c r="AF333" s="81"/>
      <c r="AG333" s="81"/>
      <c r="AH333" s="81"/>
      <c r="AI333" s="81"/>
      <c r="AJ333" s="81"/>
      <c r="AK333" s="81"/>
      <c r="AL333" s="81"/>
      <c r="AM333" s="81"/>
      <c r="AN333" s="345">
        <f t="shared" si="175"/>
        <v>0</v>
      </c>
      <c r="AO333" s="345">
        <f t="shared" si="195"/>
        <v>0</v>
      </c>
      <c r="AP333" s="619" t="str">
        <f t="shared" si="176"/>
        <v/>
      </c>
      <c r="AQ333" s="400"/>
      <c r="AR333" s="599"/>
      <c r="AS333" s="81"/>
      <c r="AT333" s="345">
        <f t="shared" si="196"/>
        <v>0</v>
      </c>
      <c r="AU333" s="81"/>
      <c r="AV333" s="81"/>
      <c r="AW333" s="81"/>
      <c r="AX333" s="81"/>
      <c r="AY333" s="81"/>
      <c r="AZ333" s="81"/>
      <c r="BA333" s="81"/>
      <c r="BB333" s="81"/>
      <c r="BC333" s="345">
        <f t="shared" si="197"/>
        <v>0</v>
      </c>
      <c r="BD333" s="345">
        <f t="shared" si="198"/>
        <v>0</v>
      </c>
      <c r="BE333" s="619" t="str">
        <f t="shared" si="199"/>
        <v/>
      </c>
      <c r="BF333" s="400"/>
      <c r="BG333" s="625" t="str">
        <f t="shared" si="177"/>
        <v/>
      </c>
      <c r="BH333" s="346" t="str">
        <f t="shared" si="178"/>
        <v/>
      </c>
      <c r="BI333" s="621"/>
      <c r="BJ333" s="400"/>
      <c r="BK333" s="599"/>
      <c r="BL333" s="81"/>
      <c r="BM333" s="347">
        <f t="shared" si="200"/>
        <v>0</v>
      </c>
      <c r="BN333" s="81"/>
      <c r="BO333" s="81"/>
      <c r="BP333" s="81"/>
      <c r="BQ333" s="81"/>
      <c r="BR333" s="81"/>
      <c r="BS333" s="81"/>
      <c r="BT333" s="81"/>
      <c r="BU333" s="81"/>
      <c r="BV333" s="347">
        <f t="shared" si="201"/>
        <v>0</v>
      </c>
      <c r="BW333" s="347">
        <f t="shared" si="202"/>
        <v>0</v>
      </c>
      <c r="BX333" s="631" t="str">
        <f t="shared" si="203"/>
        <v/>
      </c>
      <c r="BY333" s="400"/>
      <c r="BZ333" s="599"/>
      <c r="CA333" s="81"/>
      <c r="CB333" s="347">
        <f t="shared" si="204"/>
        <v>0</v>
      </c>
      <c r="CC333" s="81"/>
      <c r="CD333" s="81"/>
      <c r="CE333" s="81"/>
      <c r="CF333" s="81"/>
      <c r="CG333" s="81"/>
      <c r="CH333" s="81"/>
      <c r="CI333" s="81"/>
      <c r="CJ333" s="81"/>
      <c r="CK333" s="347">
        <f t="shared" si="205"/>
        <v>0</v>
      </c>
      <c r="CL333" s="347">
        <f t="shared" si="206"/>
        <v>0</v>
      </c>
      <c r="CM333" s="631" t="str">
        <f t="shared" si="207"/>
        <v/>
      </c>
      <c r="CN333" s="400"/>
      <c r="CO333" s="634" t="str">
        <f t="shared" si="208"/>
        <v/>
      </c>
      <c r="CP333" s="631" t="str">
        <f t="shared" si="209"/>
        <v/>
      </c>
    </row>
    <row r="334" spans="1:94" s="378" customFormat="1" ht="12.75" hidden="1" customHeight="1" x14ac:dyDescent="0.2">
      <c r="A334" s="547" t="str">
        <f>IF('5. Contrasts'!A334="","",'5. Contrasts'!A334)</f>
        <v/>
      </c>
      <c r="B334" s="211" t="str">
        <f>IF('5. Contrasts'!B334="","",'5. Contrasts'!B334)</f>
        <v/>
      </c>
      <c r="C334" s="211" t="str">
        <f>IF('5. Contrasts'!C334="","",'5. Contrasts'!C334)</f>
        <v/>
      </c>
      <c r="D334" s="91" t="str">
        <f>IF('5. Contrasts'!D334="","",'5. Contrasts'!D334)</f>
        <v/>
      </c>
      <c r="E334" s="212" t="str">
        <f>IF('5. Contrasts'!E334="","",'5. Contrasts'!E334)</f>
        <v>vs.</v>
      </c>
      <c r="F334" s="211" t="str">
        <f>IF('5. Contrasts'!F334="","",'5. Contrasts'!F334)</f>
        <v/>
      </c>
      <c r="G334" s="93" t="str">
        <f>IF('5. Contrasts'!G334="","",'5. Contrasts'!G334)</f>
        <v/>
      </c>
      <c r="H334" s="399" t="str">
        <f>IF('5. Contrasts'!H334="","",'5. Contrasts'!H334)</f>
        <v/>
      </c>
      <c r="I334" s="211" t="str">
        <f>IF('5. Contrasts'!I334="","",'5. Contrasts'!I334)</f>
        <v/>
      </c>
      <c r="J334" s="211" t="str">
        <f>IF('5. Contrasts'!J334="","",'5. Contrasts'!J334)</f>
        <v/>
      </c>
      <c r="K334" s="211" t="str">
        <f>IF('5. Contrasts'!K334="","",'5. Contrasts'!K334)</f>
        <v/>
      </c>
      <c r="L334" s="211" t="str">
        <f>IF('5. Contrasts'!L334="","",'5. Contrasts'!L334)</f>
        <v/>
      </c>
      <c r="M334" s="211" t="str">
        <f>IF('5. Contrasts'!M334="","",'5. Contrasts'!M334)</f>
        <v/>
      </c>
      <c r="N334" s="211" t="str">
        <f>IF('5. Contrasts'!N334="","",'5. Contrasts'!N334)</f>
        <v/>
      </c>
      <c r="O334" s="211" t="str">
        <f>IF('5. Contrasts'!O334="","",'5. Contrasts'!O334)</f>
        <v/>
      </c>
      <c r="P334" s="211" t="str">
        <f>IF('5. Contrasts'!P334="","",'5. Contrasts'!P334)</f>
        <v/>
      </c>
      <c r="Q334" s="211" t="str">
        <f>IF('5. Contrasts'!Q334="","",'5. Contrasts'!Q334)</f>
        <v/>
      </c>
      <c r="R334" s="211" t="str">
        <f>IF('5. Contrasts'!R334="","",'5. Contrasts'!R334)</f>
        <v/>
      </c>
      <c r="S334" s="211" t="str">
        <f>IF('5. Contrasts'!S334="","",'5. Contrasts'!S334)</f>
        <v/>
      </c>
      <c r="T334" s="211" t="str">
        <f>IF('5. Contrasts'!T334="","",'5. Contrasts'!T334)</f>
        <v/>
      </c>
      <c r="U334" s="211" t="str">
        <f>IF('5. Contrasts'!U334="","",'5. Contrasts'!U334)</f>
        <v/>
      </c>
      <c r="V334" s="211" t="str">
        <f>IF('5. Contrasts'!V334="","",'5. Contrasts'!V334)</f>
        <v/>
      </c>
      <c r="W334" s="211" t="str">
        <f>IF('5. Contrasts'!W334="","",'5. Contrasts'!W334)</f>
        <v/>
      </c>
      <c r="X334" s="211" t="str">
        <f>IF('5. Contrasts'!X334="","",'5. Contrasts'!X334)</f>
        <v/>
      </c>
      <c r="Y334" s="211" t="str">
        <f>IF('5. Contrasts'!Y334="","",'5. Contrasts'!Y334)</f>
        <v/>
      </c>
      <c r="Z334" s="585" t="str">
        <f>IF('5. Contrasts'!Z334="","",'5. Contrasts'!Z334)</f>
        <v/>
      </c>
      <c r="AA334" s="377">
        <f t="shared" si="194"/>
        <v>12</v>
      </c>
      <c r="AC334" s="599"/>
      <c r="AD334" s="81"/>
      <c r="AE334" s="345">
        <f t="shared" si="174"/>
        <v>0</v>
      </c>
      <c r="AF334" s="81"/>
      <c r="AG334" s="81"/>
      <c r="AH334" s="81"/>
      <c r="AI334" s="81"/>
      <c r="AJ334" s="81"/>
      <c r="AK334" s="81"/>
      <c r="AL334" s="81"/>
      <c r="AM334" s="81"/>
      <c r="AN334" s="345">
        <f t="shared" si="175"/>
        <v>0</v>
      </c>
      <c r="AO334" s="345">
        <f t="shared" si="195"/>
        <v>0</v>
      </c>
      <c r="AP334" s="619" t="str">
        <f t="shared" si="176"/>
        <v/>
      </c>
      <c r="AQ334" s="400"/>
      <c r="AR334" s="599"/>
      <c r="AS334" s="81"/>
      <c r="AT334" s="345">
        <f t="shared" si="196"/>
        <v>0</v>
      </c>
      <c r="AU334" s="81"/>
      <c r="AV334" s="81"/>
      <c r="AW334" s="81"/>
      <c r="AX334" s="81"/>
      <c r="AY334" s="81"/>
      <c r="AZ334" s="81"/>
      <c r="BA334" s="81"/>
      <c r="BB334" s="81"/>
      <c r="BC334" s="345">
        <f t="shared" si="197"/>
        <v>0</v>
      </c>
      <c r="BD334" s="345">
        <f t="shared" si="198"/>
        <v>0</v>
      </c>
      <c r="BE334" s="619" t="str">
        <f t="shared" si="199"/>
        <v/>
      </c>
      <c r="BF334" s="400"/>
      <c r="BG334" s="625" t="str">
        <f t="shared" si="177"/>
        <v/>
      </c>
      <c r="BH334" s="346" t="str">
        <f t="shared" si="178"/>
        <v/>
      </c>
      <c r="BI334" s="621"/>
      <c r="BJ334" s="400"/>
      <c r="BK334" s="599"/>
      <c r="BL334" s="81"/>
      <c r="BM334" s="347">
        <f t="shared" si="200"/>
        <v>0</v>
      </c>
      <c r="BN334" s="81"/>
      <c r="BO334" s="81"/>
      <c r="BP334" s="81"/>
      <c r="BQ334" s="81"/>
      <c r="BR334" s="81"/>
      <c r="BS334" s="81"/>
      <c r="BT334" s="81"/>
      <c r="BU334" s="81"/>
      <c r="BV334" s="347">
        <f t="shared" si="201"/>
        <v>0</v>
      </c>
      <c r="BW334" s="347">
        <f t="shared" si="202"/>
        <v>0</v>
      </c>
      <c r="BX334" s="631" t="str">
        <f t="shared" si="203"/>
        <v/>
      </c>
      <c r="BY334" s="400"/>
      <c r="BZ334" s="599"/>
      <c r="CA334" s="81"/>
      <c r="CB334" s="347">
        <f t="shared" si="204"/>
        <v>0</v>
      </c>
      <c r="CC334" s="81"/>
      <c r="CD334" s="81"/>
      <c r="CE334" s="81"/>
      <c r="CF334" s="81"/>
      <c r="CG334" s="81"/>
      <c r="CH334" s="81"/>
      <c r="CI334" s="81"/>
      <c r="CJ334" s="81"/>
      <c r="CK334" s="347">
        <f t="shared" si="205"/>
        <v>0</v>
      </c>
      <c r="CL334" s="347">
        <f t="shared" si="206"/>
        <v>0</v>
      </c>
      <c r="CM334" s="631" t="str">
        <f t="shared" si="207"/>
        <v/>
      </c>
      <c r="CN334" s="400"/>
      <c r="CO334" s="634" t="str">
        <f t="shared" si="208"/>
        <v/>
      </c>
      <c r="CP334" s="631" t="str">
        <f t="shared" si="209"/>
        <v/>
      </c>
    </row>
    <row r="335" spans="1:94" s="378" customFormat="1" ht="12.75" hidden="1" customHeight="1" x14ac:dyDescent="0.2">
      <c r="A335" s="547" t="str">
        <f>IF('5. Contrasts'!A335="","",'5. Contrasts'!A335)</f>
        <v/>
      </c>
      <c r="B335" s="211" t="str">
        <f>IF('5. Contrasts'!B335="","",'5. Contrasts'!B335)</f>
        <v/>
      </c>
      <c r="C335" s="211" t="str">
        <f>IF('5. Contrasts'!C335="","",'5. Contrasts'!C335)</f>
        <v/>
      </c>
      <c r="D335" s="91" t="str">
        <f>IF('5. Contrasts'!D335="","",'5. Contrasts'!D335)</f>
        <v/>
      </c>
      <c r="E335" s="212" t="str">
        <f>IF('5. Contrasts'!E335="","",'5. Contrasts'!E335)</f>
        <v>vs.</v>
      </c>
      <c r="F335" s="211" t="str">
        <f>IF('5. Contrasts'!F335="","",'5. Contrasts'!F335)</f>
        <v/>
      </c>
      <c r="G335" s="93" t="str">
        <f>IF('5. Contrasts'!G335="","",'5. Contrasts'!G335)</f>
        <v/>
      </c>
      <c r="H335" s="399" t="str">
        <f>IF('5. Contrasts'!H335="","",'5. Contrasts'!H335)</f>
        <v/>
      </c>
      <c r="I335" s="211" t="str">
        <f>IF('5. Contrasts'!I335="","",'5. Contrasts'!I335)</f>
        <v/>
      </c>
      <c r="J335" s="211" t="str">
        <f>IF('5. Contrasts'!J335="","",'5. Contrasts'!J335)</f>
        <v/>
      </c>
      <c r="K335" s="211" t="str">
        <f>IF('5. Contrasts'!K335="","",'5. Contrasts'!K335)</f>
        <v/>
      </c>
      <c r="L335" s="211" t="str">
        <f>IF('5. Contrasts'!L335="","",'5. Contrasts'!L335)</f>
        <v/>
      </c>
      <c r="M335" s="211" t="str">
        <f>IF('5. Contrasts'!M335="","",'5. Contrasts'!M335)</f>
        <v/>
      </c>
      <c r="N335" s="211" t="str">
        <f>IF('5. Contrasts'!N335="","",'5. Contrasts'!N335)</f>
        <v/>
      </c>
      <c r="O335" s="211" t="str">
        <f>IF('5. Contrasts'!O335="","",'5. Contrasts'!O335)</f>
        <v/>
      </c>
      <c r="P335" s="211" t="str">
        <f>IF('5. Contrasts'!P335="","",'5. Contrasts'!P335)</f>
        <v/>
      </c>
      <c r="Q335" s="211" t="str">
        <f>IF('5. Contrasts'!Q335="","",'5. Contrasts'!Q335)</f>
        <v/>
      </c>
      <c r="R335" s="211" t="str">
        <f>IF('5. Contrasts'!R335="","",'5. Contrasts'!R335)</f>
        <v/>
      </c>
      <c r="S335" s="211" t="str">
        <f>IF('5. Contrasts'!S335="","",'5. Contrasts'!S335)</f>
        <v/>
      </c>
      <c r="T335" s="211" t="str">
        <f>IF('5. Contrasts'!T335="","",'5. Contrasts'!T335)</f>
        <v/>
      </c>
      <c r="U335" s="211" t="str">
        <f>IF('5. Contrasts'!U335="","",'5. Contrasts'!U335)</f>
        <v/>
      </c>
      <c r="V335" s="211" t="str">
        <f>IF('5. Contrasts'!V335="","",'5. Contrasts'!V335)</f>
        <v/>
      </c>
      <c r="W335" s="211" t="str">
        <f>IF('5. Contrasts'!W335="","",'5. Contrasts'!W335)</f>
        <v/>
      </c>
      <c r="X335" s="211" t="str">
        <f>IF('5. Contrasts'!X335="","",'5. Contrasts'!X335)</f>
        <v/>
      </c>
      <c r="Y335" s="211" t="str">
        <f>IF('5. Contrasts'!Y335="","",'5. Contrasts'!Y335)</f>
        <v/>
      </c>
      <c r="Z335" s="585" t="str">
        <f>IF('5. Contrasts'!Z335="","",'5. Contrasts'!Z335)</f>
        <v/>
      </c>
      <c r="AA335" s="377">
        <f t="shared" si="194"/>
        <v>12</v>
      </c>
      <c r="AC335" s="599"/>
      <c r="AD335" s="81"/>
      <c r="AE335" s="345">
        <f t="shared" ref="AE335:AE398" si="210">AC335-AD335</f>
        <v>0</v>
      </c>
      <c r="AF335" s="81"/>
      <c r="AG335" s="81"/>
      <c r="AH335" s="81"/>
      <c r="AI335" s="81"/>
      <c r="AJ335" s="81"/>
      <c r="AK335" s="81"/>
      <c r="AL335" s="81"/>
      <c r="AM335" s="81"/>
      <c r="AN335" s="345">
        <f t="shared" ref="AN335:AN398" si="211">SUM(AG335,AI335,AK335,AM335)</f>
        <v>0</v>
      </c>
      <c r="AO335" s="345">
        <f t="shared" si="195"/>
        <v>0</v>
      </c>
      <c r="AP335" s="619" t="str">
        <f t="shared" ref="AP335:AP398" si="212">IF(AC335="","",AE335/AC335)</f>
        <v/>
      </c>
      <c r="AQ335" s="400"/>
      <c r="AR335" s="599"/>
      <c r="AS335" s="81"/>
      <c r="AT335" s="345">
        <f t="shared" si="196"/>
        <v>0</v>
      </c>
      <c r="AU335" s="81"/>
      <c r="AV335" s="81"/>
      <c r="AW335" s="81"/>
      <c r="AX335" s="81"/>
      <c r="AY335" s="81"/>
      <c r="AZ335" s="81"/>
      <c r="BA335" s="81"/>
      <c r="BB335" s="81"/>
      <c r="BC335" s="345">
        <f t="shared" si="197"/>
        <v>0</v>
      </c>
      <c r="BD335" s="345">
        <f t="shared" si="198"/>
        <v>0</v>
      </c>
      <c r="BE335" s="619" t="str">
        <f t="shared" si="199"/>
        <v/>
      </c>
      <c r="BF335" s="400"/>
      <c r="BG335" s="625" t="str">
        <f t="shared" ref="BG335:BG398" si="213">IF(AC335+AR335=0,"",(AE335+AT335)/(AC335+AR335))</f>
        <v/>
      </c>
      <c r="BH335" s="346" t="str">
        <f t="shared" si="178"/>
        <v/>
      </c>
      <c r="BI335" s="621"/>
      <c r="BJ335" s="400"/>
      <c r="BK335" s="599"/>
      <c r="BL335" s="81"/>
      <c r="BM335" s="347">
        <f t="shared" si="200"/>
        <v>0</v>
      </c>
      <c r="BN335" s="81"/>
      <c r="BO335" s="81"/>
      <c r="BP335" s="81"/>
      <c r="BQ335" s="81"/>
      <c r="BR335" s="81"/>
      <c r="BS335" s="81"/>
      <c r="BT335" s="81"/>
      <c r="BU335" s="81"/>
      <c r="BV335" s="347">
        <f t="shared" si="201"/>
        <v>0</v>
      </c>
      <c r="BW335" s="347">
        <f t="shared" si="202"/>
        <v>0</v>
      </c>
      <c r="BX335" s="631" t="str">
        <f t="shared" si="203"/>
        <v/>
      </c>
      <c r="BY335" s="400"/>
      <c r="BZ335" s="599"/>
      <c r="CA335" s="81"/>
      <c r="CB335" s="347">
        <f t="shared" si="204"/>
        <v>0</v>
      </c>
      <c r="CC335" s="81"/>
      <c r="CD335" s="81"/>
      <c r="CE335" s="81"/>
      <c r="CF335" s="81"/>
      <c r="CG335" s="81"/>
      <c r="CH335" s="81"/>
      <c r="CI335" s="81"/>
      <c r="CJ335" s="81"/>
      <c r="CK335" s="347">
        <f t="shared" si="205"/>
        <v>0</v>
      </c>
      <c r="CL335" s="347">
        <f t="shared" si="206"/>
        <v>0</v>
      </c>
      <c r="CM335" s="631" t="str">
        <f t="shared" si="207"/>
        <v/>
      </c>
      <c r="CN335" s="400"/>
      <c r="CO335" s="634" t="str">
        <f t="shared" si="208"/>
        <v/>
      </c>
      <c r="CP335" s="631" t="str">
        <f t="shared" si="209"/>
        <v/>
      </c>
    </row>
    <row r="336" spans="1:94" s="382" customFormat="1" ht="12.75" customHeight="1" x14ac:dyDescent="0.2">
      <c r="A336" s="549" t="str">
        <f>IF('5. Contrasts'!A336="","",'5. Contrasts'!A336)</f>
        <v xml:space="preserve">Note: There are additional rows available for use if you highlight this row and the one above it and choose "Unhide" in the "View" menu. </v>
      </c>
      <c r="B336" s="213"/>
      <c r="C336" s="218"/>
      <c r="D336" s="218"/>
      <c r="E336" s="219"/>
      <c r="F336" s="218"/>
      <c r="G336" s="218"/>
      <c r="H336" s="218"/>
      <c r="I336" s="218"/>
      <c r="J336" s="218"/>
      <c r="K336" s="218"/>
      <c r="L336" s="218"/>
      <c r="M336" s="218"/>
      <c r="N336" s="218"/>
      <c r="O336" s="218"/>
      <c r="P336" s="218"/>
      <c r="Q336" s="218"/>
      <c r="R336" s="218"/>
      <c r="S336" s="218"/>
      <c r="T336" s="218"/>
      <c r="U336" s="218"/>
      <c r="V336" s="218"/>
      <c r="W336" s="218"/>
      <c r="X336" s="218"/>
      <c r="Y336" s="218"/>
      <c r="Z336" s="586" t="str">
        <f>IF('5. Contrasts'!Z336="","",'5. Contrasts'!Z336)</f>
        <v/>
      </c>
      <c r="AA336" s="381"/>
      <c r="AC336" s="601"/>
      <c r="AD336" s="247"/>
      <c r="AE336" s="247"/>
      <c r="AF336" s="247"/>
      <c r="AG336" s="247"/>
      <c r="AH336" s="247"/>
      <c r="AI336" s="247"/>
      <c r="AJ336" s="247"/>
      <c r="AK336" s="247"/>
      <c r="AL336" s="247"/>
      <c r="AM336" s="247"/>
      <c r="AN336" s="216"/>
      <c r="AO336" s="216"/>
      <c r="AP336" s="621"/>
      <c r="AQ336" s="401"/>
      <c r="AR336" s="601"/>
      <c r="AS336" s="247"/>
      <c r="AT336" s="247"/>
      <c r="AU336" s="247"/>
      <c r="AV336" s="247"/>
      <c r="AW336" s="247"/>
      <c r="AX336" s="247"/>
      <c r="AY336" s="247"/>
      <c r="AZ336" s="247"/>
      <c r="BA336" s="247"/>
      <c r="BB336" s="247"/>
      <c r="BC336" s="247"/>
      <c r="BD336" s="247"/>
      <c r="BE336" s="621"/>
      <c r="BF336" s="401"/>
      <c r="BG336" s="627"/>
      <c r="BH336" s="342"/>
      <c r="BI336" s="621"/>
      <c r="BJ336" s="401"/>
      <c r="BK336" s="601"/>
      <c r="BL336" s="247"/>
      <c r="BM336" s="216"/>
      <c r="BN336" s="247"/>
      <c r="BO336" s="247"/>
      <c r="BP336" s="247"/>
      <c r="BQ336" s="247"/>
      <c r="BR336" s="247"/>
      <c r="BS336" s="247"/>
      <c r="BT336" s="247"/>
      <c r="BU336" s="247"/>
      <c r="BV336" s="216"/>
      <c r="BW336" s="216"/>
      <c r="BX336" s="621"/>
      <c r="BY336" s="401"/>
      <c r="BZ336" s="601"/>
      <c r="CA336" s="247"/>
      <c r="CB336" s="216"/>
      <c r="CC336" s="247"/>
      <c r="CD336" s="247"/>
      <c r="CE336" s="247"/>
      <c r="CF336" s="247"/>
      <c r="CG336" s="247"/>
      <c r="CH336" s="247"/>
      <c r="CI336" s="247"/>
      <c r="CJ336" s="247"/>
      <c r="CK336" s="216"/>
      <c r="CL336" s="216"/>
      <c r="CM336" s="621"/>
      <c r="CN336" s="401"/>
      <c r="CO336" s="627"/>
      <c r="CP336" s="621"/>
    </row>
    <row r="337" spans="1:94" s="385" customFormat="1" ht="14.25" customHeight="1" x14ac:dyDescent="0.2">
      <c r="A337" s="543" t="str">
        <f>IF('5. Contrasts'!A337="","",'5. Contrasts'!A337)</f>
        <v/>
      </c>
      <c r="B337" s="214"/>
      <c r="C337" s="214"/>
      <c r="D337" s="214"/>
      <c r="E337" s="397"/>
      <c r="F337" s="215"/>
      <c r="G337" s="215"/>
      <c r="H337" s="215"/>
      <c r="I337" s="215"/>
      <c r="J337" s="215"/>
      <c r="K337" s="215"/>
      <c r="L337" s="215"/>
      <c r="M337" s="215"/>
      <c r="N337" s="215"/>
      <c r="O337" s="215"/>
      <c r="P337" s="215"/>
      <c r="Q337" s="215"/>
      <c r="R337" s="215"/>
      <c r="S337" s="215"/>
      <c r="T337" s="215"/>
      <c r="U337" s="215"/>
      <c r="V337" s="215"/>
      <c r="W337" s="215"/>
      <c r="X337" s="215"/>
      <c r="Y337" s="215"/>
      <c r="Z337" s="587"/>
      <c r="AA337" s="384"/>
      <c r="AC337" s="603"/>
      <c r="AD337" s="248"/>
      <c r="AE337" s="248"/>
      <c r="AF337" s="248"/>
      <c r="AG337" s="248"/>
      <c r="AH337" s="248"/>
      <c r="AI337" s="248"/>
      <c r="AJ337" s="248"/>
      <c r="AK337" s="248"/>
      <c r="AL337" s="248"/>
      <c r="AM337" s="248"/>
      <c r="AN337" s="248"/>
      <c r="AO337" s="248"/>
      <c r="AP337" s="622"/>
      <c r="AQ337" s="400"/>
      <c r="AR337" s="603"/>
      <c r="AS337" s="248"/>
      <c r="AT337" s="248"/>
      <c r="AU337" s="248"/>
      <c r="AV337" s="248"/>
      <c r="AW337" s="248"/>
      <c r="AX337" s="248"/>
      <c r="AY337" s="248"/>
      <c r="AZ337" s="248"/>
      <c r="BA337" s="248"/>
      <c r="BB337" s="248"/>
      <c r="BC337" s="248"/>
      <c r="BD337" s="248"/>
      <c r="BE337" s="622"/>
      <c r="BF337" s="400"/>
      <c r="BG337" s="628"/>
      <c r="BH337" s="341"/>
      <c r="BI337" s="622"/>
      <c r="BJ337" s="402"/>
      <c r="BK337" s="603"/>
      <c r="BL337" s="248"/>
      <c r="BM337" s="215"/>
      <c r="BN337" s="248"/>
      <c r="BO337" s="248"/>
      <c r="BP337" s="248"/>
      <c r="BQ337" s="248"/>
      <c r="BR337" s="248"/>
      <c r="BS337" s="248"/>
      <c r="BT337" s="248"/>
      <c r="BU337" s="248"/>
      <c r="BV337" s="215"/>
      <c r="BW337" s="215"/>
      <c r="BX337" s="622"/>
      <c r="BY337" s="402"/>
      <c r="BZ337" s="603"/>
      <c r="CA337" s="248"/>
      <c r="CB337" s="215"/>
      <c r="CC337" s="248"/>
      <c r="CD337" s="248"/>
      <c r="CE337" s="248"/>
      <c r="CF337" s="248"/>
      <c r="CG337" s="248"/>
      <c r="CH337" s="248"/>
      <c r="CI337" s="248"/>
      <c r="CJ337" s="248"/>
      <c r="CK337" s="215"/>
      <c r="CL337" s="215"/>
      <c r="CM337" s="622"/>
      <c r="CN337" s="402"/>
      <c r="CO337" s="628"/>
      <c r="CP337" s="622"/>
    </row>
    <row r="338" spans="1:94" s="378" customFormat="1" ht="12.75" customHeight="1" x14ac:dyDescent="0.2">
      <c r="A338" s="547" t="str">
        <f>IF('5. Contrasts'!A338="","",'5. Contrasts'!A338)</f>
        <v/>
      </c>
      <c r="B338" s="211" t="str">
        <f>IF('5. Contrasts'!B338="","",'5. Contrasts'!B338)</f>
        <v/>
      </c>
      <c r="C338" s="211" t="str">
        <f>IF('5. Contrasts'!C338="","",'5. Contrasts'!C338)</f>
        <v/>
      </c>
      <c r="D338" s="91" t="str">
        <f>IF('5. Contrasts'!D338="","",'5. Contrasts'!D338)</f>
        <v/>
      </c>
      <c r="E338" s="212" t="str">
        <f>IF('5. Contrasts'!E338="","",'5. Contrasts'!E338)</f>
        <v>vs.</v>
      </c>
      <c r="F338" s="211" t="str">
        <f>IF('5. Contrasts'!F338="","",'5. Contrasts'!F338)</f>
        <v/>
      </c>
      <c r="G338" s="93" t="str">
        <f>IF('5. Contrasts'!G338="","",'5. Contrasts'!G338)</f>
        <v/>
      </c>
      <c r="H338" s="398" t="str">
        <f>IF('5. Contrasts'!H338="","",'5. Contrasts'!H338)</f>
        <v/>
      </c>
      <c r="I338" s="216" t="str">
        <f>IF('5. Contrasts'!I338="","",'5. Contrasts'!I338)</f>
        <v/>
      </c>
      <c r="J338" s="216" t="str">
        <f>IF('5. Contrasts'!J338="","",'5. Contrasts'!J338)</f>
        <v/>
      </c>
      <c r="K338" s="216" t="str">
        <f>IF('5. Contrasts'!K338="","",'5. Contrasts'!K338)</f>
        <v/>
      </c>
      <c r="L338" s="216" t="str">
        <f>IF('5. Contrasts'!L338="","",'5. Contrasts'!L338)</f>
        <v/>
      </c>
      <c r="M338" s="216" t="str">
        <f>IF('5. Contrasts'!M338="","",'5. Contrasts'!M338)</f>
        <v/>
      </c>
      <c r="N338" s="216" t="str">
        <f>IF('5. Contrasts'!N338="","",'5. Contrasts'!N338)</f>
        <v/>
      </c>
      <c r="O338" s="216" t="str">
        <f>IF('5. Contrasts'!O338="","",'5. Contrasts'!O338)</f>
        <v/>
      </c>
      <c r="P338" s="216" t="str">
        <f>IF('5. Contrasts'!P338="","",'5. Contrasts'!P338)</f>
        <v/>
      </c>
      <c r="Q338" s="216" t="str">
        <f>IF('5. Contrasts'!Q338="","",'5. Contrasts'!Q338)</f>
        <v/>
      </c>
      <c r="R338" s="216" t="str">
        <f>IF('5. Contrasts'!R338="","",'5. Contrasts'!R338)</f>
        <v/>
      </c>
      <c r="S338" s="216" t="str">
        <f>IF('5. Contrasts'!S338="","",'5. Contrasts'!S338)</f>
        <v/>
      </c>
      <c r="T338" s="216" t="str">
        <f>IF('5. Contrasts'!T338="","",'5. Contrasts'!T338)</f>
        <v/>
      </c>
      <c r="U338" s="216" t="str">
        <f>IF('5. Contrasts'!U338="","",'5. Contrasts'!U338)</f>
        <v/>
      </c>
      <c r="V338" s="216" t="str">
        <f>IF('5. Contrasts'!V338="","",'5. Contrasts'!V338)</f>
        <v/>
      </c>
      <c r="W338" s="211" t="str">
        <f>IF('5. Contrasts'!W338="","",'5. Contrasts'!W338)</f>
        <v/>
      </c>
      <c r="X338" s="211" t="str">
        <f>IF('5. Contrasts'!X338="","",'5. Contrasts'!X338)</f>
        <v/>
      </c>
      <c r="Y338" s="211" t="str">
        <f>IF('5. Contrasts'!Y338="","",'5. Contrasts'!Y338)</f>
        <v/>
      </c>
      <c r="Z338" s="585" t="str">
        <f>IF('5. Contrasts'!Z338="","",'5. Contrasts'!Z338)</f>
        <v/>
      </c>
      <c r="AA338" s="377">
        <f t="shared" si="194"/>
        <v>13</v>
      </c>
      <c r="AC338" s="599"/>
      <c r="AD338" s="81"/>
      <c r="AE338" s="345">
        <f t="shared" si="210"/>
        <v>0</v>
      </c>
      <c r="AF338" s="81"/>
      <c r="AG338" s="81"/>
      <c r="AH338" s="81"/>
      <c r="AI338" s="81"/>
      <c r="AJ338" s="81"/>
      <c r="AK338" s="81"/>
      <c r="AL338" s="81"/>
      <c r="AM338" s="81"/>
      <c r="AN338" s="345">
        <f t="shared" si="211"/>
        <v>0</v>
      </c>
      <c r="AO338" s="345">
        <f t="shared" ref="AO338:AO362" si="214">AE338-AN338</f>
        <v>0</v>
      </c>
      <c r="AP338" s="619" t="str">
        <f t="shared" si="212"/>
        <v/>
      </c>
      <c r="AQ338" s="400"/>
      <c r="AR338" s="599"/>
      <c r="AS338" s="81"/>
      <c r="AT338" s="345">
        <f t="shared" ref="AT338:AT362" si="215">AR338-AS338</f>
        <v>0</v>
      </c>
      <c r="AU338" s="81"/>
      <c r="AV338" s="81"/>
      <c r="AW338" s="81"/>
      <c r="AX338" s="81"/>
      <c r="AY338" s="81"/>
      <c r="AZ338" s="81"/>
      <c r="BA338" s="81"/>
      <c r="BB338" s="81"/>
      <c r="BC338" s="345">
        <f t="shared" ref="BC338:BC362" si="216">SUM(AV338,AX338,AZ338,BB338)</f>
        <v>0</v>
      </c>
      <c r="BD338" s="345">
        <f t="shared" ref="BD338:BD362" si="217">AT338-BC338</f>
        <v>0</v>
      </c>
      <c r="BE338" s="619" t="str">
        <f t="shared" ref="BE338:BE362" si="218">IF(AR338="","",AT338/AR338)</f>
        <v/>
      </c>
      <c r="BF338" s="400"/>
      <c r="BG338" s="625" t="str">
        <f t="shared" si="213"/>
        <v/>
      </c>
      <c r="BH338" s="346" t="str">
        <f t="shared" ref="BH338:BH400" si="219">IF(AP338="",IF(BE338="","",ABS(AP338-BE338)),ABS(AP338-BE338))</f>
        <v/>
      </c>
      <c r="BI338" s="621"/>
      <c r="BJ338" s="400"/>
      <c r="BK338" s="599"/>
      <c r="BL338" s="81"/>
      <c r="BM338" s="347">
        <f t="shared" ref="BM338:BM362" si="220">BK338-BL338</f>
        <v>0</v>
      </c>
      <c r="BN338" s="81"/>
      <c r="BO338" s="81"/>
      <c r="BP338" s="81"/>
      <c r="BQ338" s="81"/>
      <c r="BR338" s="81"/>
      <c r="BS338" s="81"/>
      <c r="BT338" s="81"/>
      <c r="BU338" s="81"/>
      <c r="BV338" s="347">
        <f t="shared" ref="BV338:BV362" si="221">SUM(BO338,BQ338,BS338,BU338)</f>
        <v>0</v>
      </c>
      <c r="BW338" s="347">
        <f t="shared" ref="BW338:BW362" si="222">BM338-BV338</f>
        <v>0</v>
      </c>
      <c r="BX338" s="631" t="str">
        <f t="shared" ref="BX338:BX362" si="223">IF(BK338="","",BM338/BK338)</f>
        <v/>
      </c>
      <c r="BY338" s="400"/>
      <c r="BZ338" s="599"/>
      <c r="CA338" s="81"/>
      <c r="CB338" s="347">
        <f t="shared" ref="CB338:CB362" si="224">BZ338-CA338</f>
        <v>0</v>
      </c>
      <c r="CC338" s="81"/>
      <c r="CD338" s="81"/>
      <c r="CE338" s="81"/>
      <c r="CF338" s="81"/>
      <c r="CG338" s="81"/>
      <c r="CH338" s="81"/>
      <c r="CI338" s="81"/>
      <c r="CJ338" s="81"/>
      <c r="CK338" s="347">
        <f t="shared" ref="CK338:CK362" si="225">SUM(CD338,CF338,CH338,CJ338)</f>
        <v>0</v>
      </c>
      <c r="CL338" s="347">
        <f t="shared" ref="CL338:CL362" si="226">CB338-CK338</f>
        <v>0</v>
      </c>
      <c r="CM338" s="631" t="str">
        <f t="shared" ref="CM338:CM362" si="227">IF(BZ338="","",CB338/BZ338)</f>
        <v/>
      </c>
      <c r="CN338" s="400"/>
      <c r="CO338" s="634" t="str">
        <f t="shared" ref="CO338:CO362" si="228">IF(BK338+BZ338=0,"",(BM338+CB338)/(BK338+BZ338))</f>
        <v/>
      </c>
      <c r="CP338" s="631" t="str">
        <f t="shared" ref="CP338:CP362" si="229">IF(BX338="",IF(CM338="","",ABS(BX338-CM338)),ABS(BX338-CM338))</f>
        <v/>
      </c>
    </row>
    <row r="339" spans="1:94" s="378" customFormat="1" ht="12.75" customHeight="1" x14ac:dyDescent="0.2">
      <c r="A339" s="547" t="str">
        <f>IF('5. Contrasts'!A339="","",'5. Contrasts'!A339)</f>
        <v/>
      </c>
      <c r="B339" s="211" t="str">
        <f>IF('5. Contrasts'!B339="","",'5. Contrasts'!B339)</f>
        <v/>
      </c>
      <c r="C339" s="211" t="str">
        <f>IF('5. Contrasts'!C339="","",'5. Contrasts'!C339)</f>
        <v/>
      </c>
      <c r="D339" s="91" t="str">
        <f>IF('5. Contrasts'!D339="","",'5. Contrasts'!D339)</f>
        <v/>
      </c>
      <c r="E339" s="212" t="str">
        <f>IF('5. Contrasts'!E339="","",'5. Contrasts'!E339)</f>
        <v>vs.</v>
      </c>
      <c r="F339" s="211" t="str">
        <f>IF('5. Contrasts'!F339="","",'5. Contrasts'!F339)</f>
        <v/>
      </c>
      <c r="G339" s="93" t="str">
        <f>IF('5. Contrasts'!G339="","",'5. Contrasts'!G339)</f>
        <v/>
      </c>
      <c r="H339" s="399" t="str">
        <f>IF('5. Contrasts'!H339="","",'5. Contrasts'!H339)</f>
        <v/>
      </c>
      <c r="I339" s="211" t="str">
        <f>IF('5. Contrasts'!I339="","",'5. Contrasts'!I339)</f>
        <v/>
      </c>
      <c r="J339" s="211" t="str">
        <f>IF('5. Contrasts'!J339="","",'5. Contrasts'!J339)</f>
        <v/>
      </c>
      <c r="K339" s="211" t="str">
        <f>IF('5. Contrasts'!K339="","",'5. Contrasts'!K339)</f>
        <v/>
      </c>
      <c r="L339" s="211" t="str">
        <f>IF('5. Contrasts'!L339="","",'5. Contrasts'!L339)</f>
        <v/>
      </c>
      <c r="M339" s="211" t="str">
        <f>IF('5. Contrasts'!M339="","",'5. Contrasts'!M339)</f>
        <v/>
      </c>
      <c r="N339" s="211" t="str">
        <f>IF('5. Contrasts'!N339="","",'5. Contrasts'!N339)</f>
        <v/>
      </c>
      <c r="O339" s="211" t="str">
        <f>IF('5. Contrasts'!O339="","",'5. Contrasts'!O339)</f>
        <v/>
      </c>
      <c r="P339" s="211" t="str">
        <f>IF('5. Contrasts'!P339="","",'5. Contrasts'!P339)</f>
        <v/>
      </c>
      <c r="Q339" s="211" t="str">
        <f>IF('5. Contrasts'!Q339="","",'5. Contrasts'!Q339)</f>
        <v/>
      </c>
      <c r="R339" s="211" t="str">
        <f>IF('5. Contrasts'!R339="","",'5. Contrasts'!R339)</f>
        <v/>
      </c>
      <c r="S339" s="211" t="str">
        <f>IF('5. Contrasts'!S339="","",'5. Contrasts'!S339)</f>
        <v/>
      </c>
      <c r="T339" s="211" t="str">
        <f>IF('5. Contrasts'!T339="","",'5. Contrasts'!T339)</f>
        <v/>
      </c>
      <c r="U339" s="211" t="str">
        <f>IF('5. Contrasts'!U339="","",'5. Contrasts'!U339)</f>
        <v/>
      </c>
      <c r="V339" s="211" t="str">
        <f>IF('5. Contrasts'!V339="","",'5. Contrasts'!V339)</f>
        <v/>
      </c>
      <c r="W339" s="211" t="str">
        <f>IF('5. Contrasts'!W339="","",'5. Contrasts'!W339)</f>
        <v/>
      </c>
      <c r="X339" s="211" t="str">
        <f>IF('5. Contrasts'!X339="","",'5. Contrasts'!X339)</f>
        <v/>
      </c>
      <c r="Y339" s="211" t="str">
        <f>IF('5. Contrasts'!Y339="","",'5. Contrasts'!Y339)</f>
        <v/>
      </c>
      <c r="Z339" s="585" t="str">
        <f>IF('5. Contrasts'!Z339="","",'5. Contrasts'!Z339)</f>
        <v/>
      </c>
      <c r="AA339" s="377">
        <f t="shared" si="194"/>
        <v>13</v>
      </c>
      <c r="AC339" s="599"/>
      <c r="AD339" s="81"/>
      <c r="AE339" s="345">
        <f t="shared" si="210"/>
        <v>0</v>
      </c>
      <c r="AF339" s="81"/>
      <c r="AG339" s="81"/>
      <c r="AH339" s="81"/>
      <c r="AI339" s="81"/>
      <c r="AJ339" s="81"/>
      <c r="AK339" s="81"/>
      <c r="AL339" s="81"/>
      <c r="AM339" s="81"/>
      <c r="AN339" s="345">
        <f t="shared" si="211"/>
        <v>0</v>
      </c>
      <c r="AO339" s="345">
        <f t="shared" si="214"/>
        <v>0</v>
      </c>
      <c r="AP339" s="619" t="str">
        <f t="shared" si="212"/>
        <v/>
      </c>
      <c r="AQ339" s="400"/>
      <c r="AR339" s="599"/>
      <c r="AS339" s="81"/>
      <c r="AT339" s="345">
        <f t="shared" si="215"/>
        <v>0</v>
      </c>
      <c r="AU339" s="81"/>
      <c r="AV339" s="81"/>
      <c r="AW339" s="81"/>
      <c r="AX339" s="81"/>
      <c r="AY339" s="81"/>
      <c r="AZ339" s="81"/>
      <c r="BA339" s="81"/>
      <c r="BB339" s="81"/>
      <c r="BC339" s="345">
        <f t="shared" si="216"/>
        <v>0</v>
      </c>
      <c r="BD339" s="345">
        <f t="shared" si="217"/>
        <v>0</v>
      </c>
      <c r="BE339" s="619" t="str">
        <f t="shared" si="218"/>
        <v/>
      </c>
      <c r="BF339" s="400"/>
      <c r="BG339" s="625" t="str">
        <f t="shared" si="213"/>
        <v/>
      </c>
      <c r="BH339" s="346" t="str">
        <f t="shared" si="219"/>
        <v/>
      </c>
      <c r="BI339" s="621"/>
      <c r="BJ339" s="400"/>
      <c r="BK339" s="599"/>
      <c r="BL339" s="81"/>
      <c r="BM339" s="347">
        <f t="shared" si="220"/>
        <v>0</v>
      </c>
      <c r="BN339" s="81"/>
      <c r="BO339" s="81"/>
      <c r="BP339" s="81"/>
      <c r="BQ339" s="81"/>
      <c r="BR339" s="81"/>
      <c r="BS339" s="81"/>
      <c r="BT339" s="81"/>
      <c r="BU339" s="81"/>
      <c r="BV339" s="347">
        <f t="shared" si="221"/>
        <v>0</v>
      </c>
      <c r="BW339" s="347">
        <f t="shared" si="222"/>
        <v>0</v>
      </c>
      <c r="BX339" s="631" t="str">
        <f t="shared" si="223"/>
        <v/>
      </c>
      <c r="BY339" s="400"/>
      <c r="BZ339" s="599"/>
      <c r="CA339" s="81"/>
      <c r="CB339" s="347">
        <f t="shared" si="224"/>
        <v>0</v>
      </c>
      <c r="CC339" s="81"/>
      <c r="CD339" s="81"/>
      <c r="CE339" s="81"/>
      <c r="CF339" s="81"/>
      <c r="CG339" s="81"/>
      <c r="CH339" s="81"/>
      <c r="CI339" s="81"/>
      <c r="CJ339" s="81"/>
      <c r="CK339" s="347">
        <f t="shared" si="225"/>
        <v>0</v>
      </c>
      <c r="CL339" s="347">
        <f t="shared" si="226"/>
        <v>0</v>
      </c>
      <c r="CM339" s="631" t="str">
        <f t="shared" si="227"/>
        <v/>
      </c>
      <c r="CN339" s="400"/>
      <c r="CO339" s="634" t="str">
        <f t="shared" si="228"/>
        <v/>
      </c>
      <c r="CP339" s="631" t="str">
        <f t="shared" si="229"/>
        <v/>
      </c>
    </row>
    <row r="340" spans="1:94" s="378" customFormat="1" ht="12.75" customHeight="1" x14ac:dyDescent="0.2">
      <c r="A340" s="547" t="str">
        <f>IF('5. Contrasts'!A340="","",'5. Contrasts'!A340)</f>
        <v/>
      </c>
      <c r="B340" s="211" t="str">
        <f>IF('5. Contrasts'!B340="","",'5. Contrasts'!B340)</f>
        <v/>
      </c>
      <c r="C340" s="211" t="str">
        <f>IF('5. Contrasts'!C340="","",'5. Contrasts'!C340)</f>
        <v/>
      </c>
      <c r="D340" s="91" t="str">
        <f>IF('5. Contrasts'!D340="","",'5. Contrasts'!D340)</f>
        <v/>
      </c>
      <c r="E340" s="212" t="str">
        <f>IF('5. Contrasts'!E340="","",'5. Contrasts'!E340)</f>
        <v>vs.</v>
      </c>
      <c r="F340" s="211" t="str">
        <f>IF('5. Contrasts'!F340="","",'5. Contrasts'!F340)</f>
        <v/>
      </c>
      <c r="G340" s="93" t="str">
        <f>IF('5. Contrasts'!G340="","",'5. Contrasts'!G340)</f>
        <v/>
      </c>
      <c r="H340" s="399" t="str">
        <f>IF('5. Contrasts'!H340="","",'5. Contrasts'!H340)</f>
        <v/>
      </c>
      <c r="I340" s="211" t="str">
        <f>IF('5. Contrasts'!I340="","",'5. Contrasts'!I340)</f>
        <v/>
      </c>
      <c r="J340" s="211" t="str">
        <f>IF('5. Contrasts'!J340="","",'5. Contrasts'!J340)</f>
        <v/>
      </c>
      <c r="K340" s="211" t="str">
        <f>IF('5. Contrasts'!K340="","",'5. Contrasts'!K340)</f>
        <v/>
      </c>
      <c r="L340" s="211" t="str">
        <f>IF('5. Contrasts'!L340="","",'5. Contrasts'!L340)</f>
        <v/>
      </c>
      <c r="M340" s="211" t="str">
        <f>IF('5. Contrasts'!M340="","",'5. Contrasts'!M340)</f>
        <v/>
      </c>
      <c r="N340" s="211" t="str">
        <f>IF('5. Contrasts'!N340="","",'5. Contrasts'!N340)</f>
        <v/>
      </c>
      <c r="O340" s="211" t="str">
        <f>IF('5. Contrasts'!O340="","",'5. Contrasts'!O340)</f>
        <v/>
      </c>
      <c r="P340" s="211" t="str">
        <f>IF('5. Contrasts'!P340="","",'5. Contrasts'!P340)</f>
        <v/>
      </c>
      <c r="Q340" s="211" t="str">
        <f>IF('5. Contrasts'!Q340="","",'5. Contrasts'!Q340)</f>
        <v/>
      </c>
      <c r="R340" s="211" t="str">
        <f>IF('5. Contrasts'!R340="","",'5. Contrasts'!R340)</f>
        <v/>
      </c>
      <c r="S340" s="211" t="str">
        <f>IF('5. Contrasts'!S340="","",'5. Contrasts'!S340)</f>
        <v/>
      </c>
      <c r="T340" s="211" t="str">
        <f>IF('5. Contrasts'!T340="","",'5. Contrasts'!T340)</f>
        <v/>
      </c>
      <c r="U340" s="211" t="str">
        <f>IF('5. Contrasts'!U340="","",'5. Contrasts'!U340)</f>
        <v/>
      </c>
      <c r="V340" s="211" t="str">
        <f>IF('5. Contrasts'!V340="","",'5. Contrasts'!V340)</f>
        <v/>
      </c>
      <c r="W340" s="211" t="str">
        <f>IF('5. Contrasts'!W340="","",'5. Contrasts'!W340)</f>
        <v/>
      </c>
      <c r="X340" s="211" t="str">
        <f>IF('5. Contrasts'!X340="","",'5. Contrasts'!X340)</f>
        <v/>
      </c>
      <c r="Y340" s="211" t="str">
        <f>IF('5. Contrasts'!Y340="","",'5. Contrasts'!Y340)</f>
        <v/>
      </c>
      <c r="Z340" s="585" t="str">
        <f>IF('5. Contrasts'!Z340="","",'5. Contrasts'!Z340)</f>
        <v/>
      </c>
      <c r="AA340" s="377">
        <f t="shared" si="194"/>
        <v>13</v>
      </c>
      <c r="AC340" s="599"/>
      <c r="AD340" s="81"/>
      <c r="AE340" s="345">
        <f t="shared" si="210"/>
        <v>0</v>
      </c>
      <c r="AF340" s="81"/>
      <c r="AG340" s="81"/>
      <c r="AH340" s="81"/>
      <c r="AI340" s="81"/>
      <c r="AJ340" s="81"/>
      <c r="AK340" s="81"/>
      <c r="AL340" s="81"/>
      <c r="AM340" s="81"/>
      <c r="AN340" s="345">
        <f t="shared" si="211"/>
        <v>0</v>
      </c>
      <c r="AO340" s="345">
        <f t="shared" si="214"/>
        <v>0</v>
      </c>
      <c r="AP340" s="619" t="str">
        <f t="shared" si="212"/>
        <v/>
      </c>
      <c r="AQ340" s="400"/>
      <c r="AR340" s="599"/>
      <c r="AS340" s="81"/>
      <c r="AT340" s="345">
        <f t="shared" si="215"/>
        <v>0</v>
      </c>
      <c r="AU340" s="81"/>
      <c r="AV340" s="81"/>
      <c r="AW340" s="81"/>
      <c r="AX340" s="81"/>
      <c r="AY340" s="81"/>
      <c r="AZ340" s="81"/>
      <c r="BA340" s="81"/>
      <c r="BB340" s="81"/>
      <c r="BC340" s="345">
        <f t="shared" si="216"/>
        <v>0</v>
      </c>
      <c r="BD340" s="345">
        <f t="shared" si="217"/>
        <v>0</v>
      </c>
      <c r="BE340" s="619" t="str">
        <f t="shared" si="218"/>
        <v/>
      </c>
      <c r="BF340" s="400"/>
      <c r="BG340" s="625" t="str">
        <f t="shared" si="213"/>
        <v/>
      </c>
      <c r="BH340" s="346" t="str">
        <f t="shared" si="219"/>
        <v/>
      </c>
      <c r="BI340" s="621"/>
      <c r="BJ340" s="400"/>
      <c r="BK340" s="599"/>
      <c r="BL340" s="81"/>
      <c r="BM340" s="347">
        <f t="shared" si="220"/>
        <v>0</v>
      </c>
      <c r="BN340" s="81"/>
      <c r="BO340" s="81"/>
      <c r="BP340" s="81"/>
      <c r="BQ340" s="81"/>
      <c r="BR340" s="81"/>
      <c r="BS340" s="81"/>
      <c r="BT340" s="81"/>
      <c r="BU340" s="81"/>
      <c r="BV340" s="347">
        <f t="shared" si="221"/>
        <v>0</v>
      </c>
      <c r="BW340" s="347">
        <f t="shared" si="222"/>
        <v>0</v>
      </c>
      <c r="BX340" s="631" t="str">
        <f t="shared" si="223"/>
        <v/>
      </c>
      <c r="BY340" s="400"/>
      <c r="BZ340" s="599"/>
      <c r="CA340" s="81"/>
      <c r="CB340" s="347">
        <f t="shared" si="224"/>
        <v>0</v>
      </c>
      <c r="CC340" s="81"/>
      <c r="CD340" s="81"/>
      <c r="CE340" s="81"/>
      <c r="CF340" s="81"/>
      <c r="CG340" s="81"/>
      <c r="CH340" s="81"/>
      <c r="CI340" s="81"/>
      <c r="CJ340" s="81"/>
      <c r="CK340" s="347">
        <f t="shared" si="225"/>
        <v>0</v>
      </c>
      <c r="CL340" s="347">
        <f t="shared" si="226"/>
        <v>0</v>
      </c>
      <c r="CM340" s="631" t="str">
        <f t="shared" si="227"/>
        <v/>
      </c>
      <c r="CN340" s="400"/>
      <c r="CO340" s="634" t="str">
        <f t="shared" si="228"/>
        <v/>
      </c>
      <c r="CP340" s="631" t="str">
        <f t="shared" si="229"/>
        <v/>
      </c>
    </row>
    <row r="341" spans="1:94" s="378" customFormat="1" ht="12.75" customHeight="1" x14ac:dyDescent="0.2">
      <c r="A341" s="547" t="str">
        <f>IF('5. Contrasts'!A341="","",'5. Contrasts'!A341)</f>
        <v/>
      </c>
      <c r="B341" s="211" t="str">
        <f>IF('5. Contrasts'!B341="","",'5. Contrasts'!B341)</f>
        <v/>
      </c>
      <c r="C341" s="211" t="str">
        <f>IF('5. Contrasts'!C341="","",'5. Contrasts'!C341)</f>
        <v/>
      </c>
      <c r="D341" s="91" t="str">
        <f>IF('5. Contrasts'!D341="","",'5. Contrasts'!D341)</f>
        <v/>
      </c>
      <c r="E341" s="212" t="str">
        <f>IF('5. Contrasts'!E341="","",'5. Contrasts'!E341)</f>
        <v>vs.</v>
      </c>
      <c r="F341" s="211" t="str">
        <f>IF('5. Contrasts'!F341="","",'5. Contrasts'!F341)</f>
        <v/>
      </c>
      <c r="G341" s="93" t="str">
        <f>IF('5. Contrasts'!G341="","",'5. Contrasts'!G341)</f>
        <v/>
      </c>
      <c r="H341" s="399" t="str">
        <f>IF('5. Contrasts'!H341="","",'5. Contrasts'!H341)</f>
        <v/>
      </c>
      <c r="I341" s="211" t="str">
        <f>IF('5. Contrasts'!I341="","",'5. Contrasts'!I341)</f>
        <v/>
      </c>
      <c r="J341" s="211" t="str">
        <f>IF('5. Contrasts'!J341="","",'5. Contrasts'!J341)</f>
        <v/>
      </c>
      <c r="K341" s="211" t="str">
        <f>IF('5. Contrasts'!K341="","",'5. Contrasts'!K341)</f>
        <v/>
      </c>
      <c r="L341" s="211" t="str">
        <f>IF('5. Contrasts'!L341="","",'5. Contrasts'!L341)</f>
        <v/>
      </c>
      <c r="M341" s="211" t="str">
        <f>IF('5. Contrasts'!M341="","",'5. Contrasts'!M341)</f>
        <v/>
      </c>
      <c r="N341" s="211" t="str">
        <f>IF('5. Contrasts'!N341="","",'5. Contrasts'!N341)</f>
        <v/>
      </c>
      <c r="O341" s="211" t="str">
        <f>IF('5. Contrasts'!O341="","",'5. Contrasts'!O341)</f>
        <v/>
      </c>
      <c r="P341" s="211" t="str">
        <f>IF('5. Contrasts'!P341="","",'5. Contrasts'!P341)</f>
        <v/>
      </c>
      <c r="Q341" s="211" t="str">
        <f>IF('5. Contrasts'!Q341="","",'5. Contrasts'!Q341)</f>
        <v/>
      </c>
      <c r="R341" s="211" t="str">
        <f>IF('5. Contrasts'!R341="","",'5. Contrasts'!R341)</f>
        <v/>
      </c>
      <c r="S341" s="211" t="str">
        <f>IF('5. Contrasts'!S341="","",'5. Contrasts'!S341)</f>
        <v/>
      </c>
      <c r="T341" s="211" t="str">
        <f>IF('5. Contrasts'!T341="","",'5. Contrasts'!T341)</f>
        <v/>
      </c>
      <c r="U341" s="211" t="str">
        <f>IF('5. Contrasts'!U341="","",'5. Contrasts'!U341)</f>
        <v/>
      </c>
      <c r="V341" s="211" t="str">
        <f>IF('5. Contrasts'!V341="","",'5. Contrasts'!V341)</f>
        <v/>
      </c>
      <c r="W341" s="211" t="str">
        <f>IF('5. Contrasts'!W341="","",'5. Contrasts'!W341)</f>
        <v/>
      </c>
      <c r="X341" s="211" t="str">
        <f>IF('5. Contrasts'!X341="","",'5. Contrasts'!X341)</f>
        <v/>
      </c>
      <c r="Y341" s="211" t="str">
        <f>IF('5. Contrasts'!Y341="","",'5. Contrasts'!Y341)</f>
        <v/>
      </c>
      <c r="Z341" s="585" t="str">
        <f>IF('5. Contrasts'!Z341="","",'5. Contrasts'!Z341)</f>
        <v/>
      </c>
      <c r="AA341" s="377">
        <f t="shared" si="194"/>
        <v>13</v>
      </c>
      <c r="AC341" s="599"/>
      <c r="AD341" s="81"/>
      <c r="AE341" s="345">
        <f t="shared" si="210"/>
        <v>0</v>
      </c>
      <c r="AF341" s="81"/>
      <c r="AG341" s="81"/>
      <c r="AH341" s="81"/>
      <c r="AI341" s="81"/>
      <c r="AJ341" s="81"/>
      <c r="AK341" s="81"/>
      <c r="AL341" s="81"/>
      <c r="AM341" s="81"/>
      <c r="AN341" s="345">
        <f t="shared" si="211"/>
        <v>0</v>
      </c>
      <c r="AO341" s="345">
        <f t="shared" si="214"/>
        <v>0</v>
      </c>
      <c r="AP341" s="619" t="str">
        <f t="shared" si="212"/>
        <v/>
      </c>
      <c r="AQ341" s="400"/>
      <c r="AR341" s="599"/>
      <c r="AS341" s="81"/>
      <c r="AT341" s="345">
        <f t="shared" si="215"/>
        <v>0</v>
      </c>
      <c r="AU341" s="81"/>
      <c r="AV341" s="81"/>
      <c r="AW341" s="81"/>
      <c r="AX341" s="81"/>
      <c r="AY341" s="81"/>
      <c r="AZ341" s="81"/>
      <c r="BA341" s="81"/>
      <c r="BB341" s="81"/>
      <c r="BC341" s="345">
        <f t="shared" si="216"/>
        <v>0</v>
      </c>
      <c r="BD341" s="345">
        <f t="shared" si="217"/>
        <v>0</v>
      </c>
      <c r="BE341" s="619" t="str">
        <f t="shared" si="218"/>
        <v/>
      </c>
      <c r="BF341" s="400"/>
      <c r="BG341" s="625" t="str">
        <f t="shared" si="213"/>
        <v/>
      </c>
      <c r="BH341" s="346" t="str">
        <f t="shared" si="219"/>
        <v/>
      </c>
      <c r="BI341" s="621"/>
      <c r="BJ341" s="400"/>
      <c r="BK341" s="599"/>
      <c r="BL341" s="81"/>
      <c r="BM341" s="347">
        <f t="shared" si="220"/>
        <v>0</v>
      </c>
      <c r="BN341" s="81"/>
      <c r="BO341" s="81"/>
      <c r="BP341" s="81"/>
      <c r="BQ341" s="81"/>
      <c r="BR341" s="81"/>
      <c r="BS341" s="81"/>
      <c r="BT341" s="81"/>
      <c r="BU341" s="81"/>
      <c r="BV341" s="347">
        <f t="shared" si="221"/>
        <v>0</v>
      </c>
      <c r="BW341" s="347">
        <f t="shared" si="222"/>
        <v>0</v>
      </c>
      <c r="BX341" s="631" t="str">
        <f t="shared" si="223"/>
        <v/>
      </c>
      <c r="BY341" s="400"/>
      <c r="BZ341" s="599"/>
      <c r="CA341" s="81"/>
      <c r="CB341" s="347">
        <f t="shared" si="224"/>
        <v>0</v>
      </c>
      <c r="CC341" s="81"/>
      <c r="CD341" s="81"/>
      <c r="CE341" s="81"/>
      <c r="CF341" s="81"/>
      <c r="CG341" s="81"/>
      <c r="CH341" s="81"/>
      <c r="CI341" s="81"/>
      <c r="CJ341" s="81"/>
      <c r="CK341" s="347">
        <f t="shared" si="225"/>
        <v>0</v>
      </c>
      <c r="CL341" s="347">
        <f t="shared" si="226"/>
        <v>0</v>
      </c>
      <c r="CM341" s="631" t="str">
        <f t="shared" si="227"/>
        <v/>
      </c>
      <c r="CN341" s="400"/>
      <c r="CO341" s="634" t="str">
        <f t="shared" si="228"/>
        <v/>
      </c>
      <c r="CP341" s="631" t="str">
        <f t="shared" si="229"/>
        <v/>
      </c>
    </row>
    <row r="342" spans="1:94" s="378" customFormat="1" ht="12.75" customHeight="1" x14ac:dyDescent="0.2">
      <c r="A342" s="547" t="str">
        <f>IF('5. Contrasts'!A342="","",'5. Contrasts'!A342)</f>
        <v/>
      </c>
      <c r="B342" s="211" t="str">
        <f>IF('5. Contrasts'!B342="","",'5. Contrasts'!B342)</f>
        <v/>
      </c>
      <c r="C342" s="211" t="str">
        <f>IF('5. Contrasts'!C342="","",'5. Contrasts'!C342)</f>
        <v/>
      </c>
      <c r="D342" s="91" t="str">
        <f>IF('5. Contrasts'!D342="","",'5. Contrasts'!D342)</f>
        <v/>
      </c>
      <c r="E342" s="212" t="str">
        <f>IF('5. Contrasts'!E342="","",'5. Contrasts'!E342)</f>
        <v>vs.</v>
      </c>
      <c r="F342" s="211" t="str">
        <f>IF('5. Contrasts'!F342="","",'5. Contrasts'!F342)</f>
        <v/>
      </c>
      <c r="G342" s="93" t="str">
        <f>IF('5. Contrasts'!G342="","",'5. Contrasts'!G342)</f>
        <v/>
      </c>
      <c r="H342" s="399" t="str">
        <f>IF('5. Contrasts'!H342="","",'5. Contrasts'!H342)</f>
        <v/>
      </c>
      <c r="I342" s="211" t="str">
        <f>IF('5. Contrasts'!I342="","",'5. Contrasts'!I342)</f>
        <v/>
      </c>
      <c r="J342" s="211" t="str">
        <f>IF('5. Contrasts'!J342="","",'5. Contrasts'!J342)</f>
        <v/>
      </c>
      <c r="K342" s="211" t="str">
        <f>IF('5. Contrasts'!K342="","",'5. Contrasts'!K342)</f>
        <v/>
      </c>
      <c r="L342" s="211" t="str">
        <f>IF('5. Contrasts'!L342="","",'5. Contrasts'!L342)</f>
        <v/>
      </c>
      <c r="M342" s="211" t="str">
        <f>IF('5. Contrasts'!M342="","",'5. Contrasts'!M342)</f>
        <v/>
      </c>
      <c r="N342" s="211" t="str">
        <f>IF('5. Contrasts'!N342="","",'5. Contrasts'!N342)</f>
        <v/>
      </c>
      <c r="O342" s="211" t="str">
        <f>IF('5. Contrasts'!O342="","",'5. Contrasts'!O342)</f>
        <v/>
      </c>
      <c r="P342" s="211" t="str">
        <f>IF('5. Contrasts'!P342="","",'5. Contrasts'!P342)</f>
        <v/>
      </c>
      <c r="Q342" s="211" t="str">
        <f>IF('5. Contrasts'!Q342="","",'5. Contrasts'!Q342)</f>
        <v/>
      </c>
      <c r="R342" s="211" t="str">
        <f>IF('5. Contrasts'!R342="","",'5. Contrasts'!R342)</f>
        <v/>
      </c>
      <c r="S342" s="211" t="str">
        <f>IF('5. Contrasts'!S342="","",'5. Contrasts'!S342)</f>
        <v/>
      </c>
      <c r="T342" s="211" t="str">
        <f>IF('5. Contrasts'!T342="","",'5. Contrasts'!T342)</f>
        <v/>
      </c>
      <c r="U342" s="211" t="str">
        <f>IF('5. Contrasts'!U342="","",'5. Contrasts'!U342)</f>
        <v/>
      </c>
      <c r="V342" s="211" t="str">
        <f>IF('5. Contrasts'!V342="","",'5. Contrasts'!V342)</f>
        <v/>
      </c>
      <c r="W342" s="211" t="str">
        <f>IF('5. Contrasts'!W342="","",'5. Contrasts'!W342)</f>
        <v/>
      </c>
      <c r="X342" s="211" t="str">
        <f>IF('5. Contrasts'!X342="","",'5. Contrasts'!X342)</f>
        <v/>
      </c>
      <c r="Y342" s="211" t="str">
        <f>IF('5. Contrasts'!Y342="","",'5. Contrasts'!Y342)</f>
        <v/>
      </c>
      <c r="Z342" s="585" t="str">
        <f>IF('5. Contrasts'!Z342="","",'5. Contrasts'!Z342)</f>
        <v/>
      </c>
      <c r="AA342" s="377">
        <f t="shared" si="194"/>
        <v>13</v>
      </c>
      <c r="AC342" s="599"/>
      <c r="AD342" s="81"/>
      <c r="AE342" s="345">
        <f t="shared" si="210"/>
        <v>0</v>
      </c>
      <c r="AF342" s="81"/>
      <c r="AG342" s="81"/>
      <c r="AH342" s="81"/>
      <c r="AI342" s="81"/>
      <c r="AJ342" s="81"/>
      <c r="AK342" s="81"/>
      <c r="AL342" s="81"/>
      <c r="AM342" s="81"/>
      <c r="AN342" s="345">
        <f t="shared" si="211"/>
        <v>0</v>
      </c>
      <c r="AO342" s="345">
        <f t="shared" si="214"/>
        <v>0</v>
      </c>
      <c r="AP342" s="619" t="str">
        <f t="shared" si="212"/>
        <v/>
      </c>
      <c r="AQ342" s="400"/>
      <c r="AR342" s="599"/>
      <c r="AS342" s="81"/>
      <c r="AT342" s="345">
        <f t="shared" si="215"/>
        <v>0</v>
      </c>
      <c r="AU342" s="81"/>
      <c r="AV342" s="81"/>
      <c r="AW342" s="81"/>
      <c r="AX342" s="81"/>
      <c r="AY342" s="81"/>
      <c r="AZ342" s="81"/>
      <c r="BA342" s="81"/>
      <c r="BB342" s="81"/>
      <c r="BC342" s="345">
        <f t="shared" si="216"/>
        <v>0</v>
      </c>
      <c r="BD342" s="345">
        <f t="shared" si="217"/>
        <v>0</v>
      </c>
      <c r="BE342" s="619" t="str">
        <f t="shared" si="218"/>
        <v/>
      </c>
      <c r="BF342" s="400"/>
      <c r="BG342" s="625" t="str">
        <f t="shared" si="213"/>
        <v/>
      </c>
      <c r="BH342" s="346" t="str">
        <f t="shared" si="219"/>
        <v/>
      </c>
      <c r="BI342" s="621"/>
      <c r="BJ342" s="400"/>
      <c r="BK342" s="599"/>
      <c r="BL342" s="81"/>
      <c r="BM342" s="347">
        <f t="shared" si="220"/>
        <v>0</v>
      </c>
      <c r="BN342" s="81"/>
      <c r="BO342" s="81"/>
      <c r="BP342" s="81"/>
      <c r="BQ342" s="81"/>
      <c r="BR342" s="81"/>
      <c r="BS342" s="81"/>
      <c r="BT342" s="81"/>
      <c r="BU342" s="81"/>
      <c r="BV342" s="347">
        <f t="shared" si="221"/>
        <v>0</v>
      </c>
      <c r="BW342" s="347">
        <f t="shared" si="222"/>
        <v>0</v>
      </c>
      <c r="BX342" s="631" t="str">
        <f t="shared" si="223"/>
        <v/>
      </c>
      <c r="BY342" s="400"/>
      <c r="BZ342" s="599"/>
      <c r="CA342" s="81"/>
      <c r="CB342" s="347">
        <f t="shared" si="224"/>
        <v>0</v>
      </c>
      <c r="CC342" s="81"/>
      <c r="CD342" s="81"/>
      <c r="CE342" s="81"/>
      <c r="CF342" s="81"/>
      <c r="CG342" s="81"/>
      <c r="CH342" s="81"/>
      <c r="CI342" s="81"/>
      <c r="CJ342" s="81"/>
      <c r="CK342" s="347">
        <f t="shared" si="225"/>
        <v>0</v>
      </c>
      <c r="CL342" s="347">
        <f t="shared" si="226"/>
        <v>0</v>
      </c>
      <c r="CM342" s="631" t="str">
        <f t="shared" si="227"/>
        <v/>
      </c>
      <c r="CN342" s="400"/>
      <c r="CO342" s="634" t="str">
        <f t="shared" si="228"/>
        <v/>
      </c>
      <c r="CP342" s="631" t="str">
        <f t="shared" si="229"/>
        <v/>
      </c>
    </row>
    <row r="343" spans="1:94" s="378" customFormat="1" ht="12.75" customHeight="1" x14ac:dyDescent="0.2">
      <c r="A343" s="547" t="str">
        <f>IF('5. Contrasts'!A343="","",'5. Contrasts'!A343)</f>
        <v/>
      </c>
      <c r="B343" s="211" t="str">
        <f>IF('5. Contrasts'!B343="","",'5. Contrasts'!B343)</f>
        <v/>
      </c>
      <c r="C343" s="211" t="str">
        <f>IF('5. Contrasts'!C343="","",'5. Contrasts'!C343)</f>
        <v/>
      </c>
      <c r="D343" s="91" t="str">
        <f>IF('5. Contrasts'!D343="","",'5. Contrasts'!D343)</f>
        <v/>
      </c>
      <c r="E343" s="212" t="str">
        <f>IF('5. Contrasts'!E343="","",'5. Contrasts'!E343)</f>
        <v>vs.</v>
      </c>
      <c r="F343" s="211" t="str">
        <f>IF('5. Contrasts'!F343="","",'5. Contrasts'!F343)</f>
        <v/>
      </c>
      <c r="G343" s="93" t="str">
        <f>IF('5. Contrasts'!G343="","",'5. Contrasts'!G343)</f>
        <v/>
      </c>
      <c r="H343" s="399" t="str">
        <f>IF('5. Contrasts'!H343="","",'5. Contrasts'!H343)</f>
        <v/>
      </c>
      <c r="I343" s="211" t="str">
        <f>IF('5. Contrasts'!I343="","",'5. Contrasts'!I343)</f>
        <v/>
      </c>
      <c r="J343" s="211" t="str">
        <f>IF('5. Contrasts'!J343="","",'5. Contrasts'!J343)</f>
        <v/>
      </c>
      <c r="K343" s="211" t="str">
        <f>IF('5. Contrasts'!K343="","",'5. Contrasts'!K343)</f>
        <v/>
      </c>
      <c r="L343" s="211" t="str">
        <f>IF('5. Contrasts'!L343="","",'5. Contrasts'!L343)</f>
        <v/>
      </c>
      <c r="M343" s="211" t="str">
        <f>IF('5. Contrasts'!M343="","",'5. Contrasts'!M343)</f>
        <v/>
      </c>
      <c r="N343" s="211" t="str">
        <f>IF('5. Contrasts'!N343="","",'5. Contrasts'!N343)</f>
        <v/>
      </c>
      <c r="O343" s="211" t="str">
        <f>IF('5. Contrasts'!O343="","",'5. Contrasts'!O343)</f>
        <v/>
      </c>
      <c r="P343" s="211" t="str">
        <f>IF('5. Contrasts'!P343="","",'5. Contrasts'!P343)</f>
        <v/>
      </c>
      <c r="Q343" s="211" t="str">
        <f>IF('5. Contrasts'!Q343="","",'5. Contrasts'!Q343)</f>
        <v/>
      </c>
      <c r="R343" s="211" t="str">
        <f>IF('5. Contrasts'!R343="","",'5. Contrasts'!R343)</f>
        <v/>
      </c>
      <c r="S343" s="211" t="str">
        <f>IF('5. Contrasts'!S343="","",'5. Contrasts'!S343)</f>
        <v/>
      </c>
      <c r="T343" s="211" t="str">
        <f>IF('5. Contrasts'!T343="","",'5. Contrasts'!T343)</f>
        <v/>
      </c>
      <c r="U343" s="211" t="str">
        <f>IF('5. Contrasts'!U343="","",'5. Contrasts'!U343)</f>
        <v/>
      </c>
      <c r="V343" s="211" t="str">
        <f>IF('5. Contrasts'!V343="","",'5. Contrasts'!V343)</f>
        <v/>
      </c>
      <c r="W343" s="211" t="str">
        <f>IF('5. Contrasts'!W343="","",'5. Contrasts'!W343)</f>
        <v/>
      </c>
      <c r="X343" s="211" t="str">
        <f>IF('5. Contrasts'!X343="","",'5. Contrasts'!X343)</f>
        <v/>
      </c>
      <c r="Y343" s="211" t="str">
        <f>IF('5. Contrasts'!Y343="","",'5. Contrasts'!Y343)</f>
        <v/>
      </c>
      <c r="Z343" s="585" t="str">
        <f>IF('5. Contrasts'!Z343="","",'5. Contrasts'!Z343)</f>
        <v/>
      </c>
      <c r="AA343" s="377">
        <f t="shared" si="194"/>
        <v>13</v>
      </c>
      <c r="AC343" s="599"/>
      <c r="AD343" s="81"/>
      <c r="AE343" s="345">
        <f t="shared" si="210"/>
        <v>0</v>
      </c>
      <c r="AF343" s="81"/>
      <c r="AG343" s="81"/>
      <c r="AH343" s="81"/>
      <c r="AI343" s="81"/>
      <c r="AJ343" s="81"/>
      <c r="AK343" s="81"/>
      <c r="AL343" s="81"/>
      <c r="AM343" s="81"/>
      <c r="AN343" s="345">
        <f t="shared" si="211"/>
        <v>0</v>
      </c>
      <c r="AO343" s="345">
        <f t="shared" si="214"/>
        <v>0</v>
      </c>
      <c r="AP343" s="619" t="str">
        <f t="shared" si="212"/>
        <v/>
      </c>
      <c r="AQ343" s="400"/>
      <c r="AR343" s="599"/>
      <c r="AS343" s="81"/>
      <c r="AT343" s="345">
        <f t="shared" si="215"/>
        <v>0</v>
      </c>
      <c r="AU343" s="81"/>
      <c r="AV343" s="81"/>
      <c r="AW343" s="81"/>
      <c r="AX343" s="81"/>
      <c r="AY343" s="81"/>
      <c r="AZ343" s="81"/>
      <c r="BA343" s="81"/>
      <c r="BB343" s="81"/>
      <c r="BC343" s="345">
        <f t="shared" si="216"/>
        <v>0</v>
      </c>
      <c r="BD343" s="345">
        <f t="shared" si="217"/>
        <v>0</v>
      </c>
      <c r="BE343" s="619" t="str">
        <f t="shared" si="218"/>
        <v/>
      </c>
      <c r="BF343" s="400"/>
      <c r="BG343" s="625" t="str">
        <f t="shared" si="213"/>
        <v/>
      </c>
      <c r="BH343" s="346" t="str">
        <f t="shared" si="219"/>
        <v/>
      </c>
      <c r="BI343" s="621"/>
      <c r="BJ343" s="400"/>
      <c r="BK343" s="599"/>
      <c r="BL343" s="81"/>
      <c r="BM343" s="347">
        <f t="shared" si="220"/>
        <v>0</v>
      </c>
      <c r="BN343" s="81"/>
      <c r="BO343" s="81"/>
      <c r="BP343" s="81"/>
      <c r="BQ343" s="81"/>
      <c r="BR343" s="81"/>
      <c r="BS343" s="81"/>
      <c r="BT343" s="81"/>
      <c r="BU343" s="81"/>
      <c r="BV343" s="347">
        <f t="shared" si="221"/>
        <v>0</v>
      </c>
      <c r="BW343" s="347">
        <f t="shared" si="222"/>
        <v>0</v>
      </c>
      <c r="BX343" s="631" t="str">
        <f t="shared" si="223"/>
        <v/>
      </c>
      <c r="BY343" s="400"/>
      <c r="BZ343" s="599"/>
      <c r="CA343" s="81"/>
      <c r="CB343" s="347">
        <f t="shared" si="224"/>
        <v>0</v>
      </c>
      <c r="CC343" s="81"/>
      <c r="CD343" s="81"/>
      <c r="CE343" s="81"/>
      <c r="CF343" s="81"/>
      <c r="CG343" s="81"/>
      <c r="CH343" s="81"/>
      <c r="CI343" s="81"/>
      <c r="CJ343" s="81"/>
      <c r="CK343" s="347">
        <f t="shared" si="225"/>
        <v>0</v>
      </c>
      <c r="CL343" s="347">
        <f t="shared" si="226"/>
        <v>0</v>
      </c>
      <c r="CM343" s="631" t="str">
        <f t="shared" si="227"/>
        <v/>
      </c>
      <c r="CN343" s="400"/>
      <c r="CO343" s="634" t="str">
        <f t="shared" si="228"/>
        <v/>
      </c>
      <c r="CP343" s="631" t="str">
        <f t="shared" si="229"/>
        <v/>
      </c>
    </row>
    <row r="344" spans="1:94" s="378" customFormat="1" ht="12.75" customHeight="1" x14ac:dyDescent="0.2">
      <c r="A344" s="547" t="str">
        <f>IF('5. Contrasts'!A344="","",'5. Contrasts'!A344)</f>
        <v/>
      </c>
      <c r="B344" s="211" t="str">
        <f>IF('5. Contrasts'!B344="","",'5. Contrasts'!B344)</f>
        <v/>
      </c>
      <c r="C344" s="211" t="str">
        <f>IF('5. Contrasts'!C344="","",'5. Contrasts'!C344)</f>
        <v/>
      </c>
      <c r="D344" s="91" t="str">
        <f>IF('5. Contrasts'!D344="","",'5. Contrasts'!D344)</f>
        <v/>
      </c>
      <c r="E344" s="212" t="str">
        <f>IF('5. Contrasts'!E344="","",'5. Contrasts'!E344)</f>
        <v>vs.</v>
      </c>
      <c r="F344" s="211" t="str">
        <f>IF('5. Contrasts'!F344="","",'5. Contrasts'!F344)</f>
        <v/>
      </c>
      <c r="G344" s="93" t="str">
        <f>IF('5. Contrasts'!G344="","",'5. Contrasts'!G344)</f>
        <v/>
      </c>
      <c r="H344" s="399" t="str">
        <f>IF('5. Contrasts'!H344="","",'5. Contrasts'!H344)</f>
        <v/>
      </c>
      <c r="I344" s="211" t="str">
        <f>IF('5. Contrasts'!I344="","",'5. Contrasts'!I344)</f>
        <v/>
      </c>
      <c r="J344" s="211" t="str">
        <f>IF('5. Contrasts'!J344="","",'5. Contrasts'!J344)</f>
        <v/>
      </c>
      <c r="K344" s="211" t="str">
        <f>IF('5. Contrasts'!K344="","",'5. Contrasts'!K344)</f>
        <v/>
      </c>
      <c r="L344" s="211" t="str">
        <f>IF('5. Contrasts'!L344="","",'5. Contrasts'!L344)</f>
        <v/>
      </c>
      <c r="M344" s="211" t="str">
        <f>IF('5. Contrasts'!M344="","",'5. Contrasts'!M344)</f>
        <v/>
      </c>
      <c r="N344" s="211" t="str">
        <f>IF('5. Contrasts'!N344="","",'5. Contrasts'!N344)</f>
        <v/>
      </c>
      <c r="O344" s="211" t="str">
        <f>IF('5. Contrasts'!O344="","",'5. Contrasts'!O344)</f>
        <v/>
      </c>
      <c r="P344" s="211" t="str">
        <f>IF('5. Contrasts'!P344="","",'5. Contrasts'!P344)</f>
        <v/>
      </c>
      <c r="Q344" s="211" t="str">
        <f>IF('5. Contrasts'!Q344="","",'5. Contrasts'!Q344)</f>
        <v/>
      </c>
      <c r="R344" s="211" t="str">
        <f>IF('5. Contrasts'!R344="","",'5. Contrasts'!R344)</f>
        <v/>
      </c>
      <c r="S344" s="211" t="str">
        <f>IF('5. Contrasts'!S344="","",'5. Contrasts'!S344)</f>
        <v/>
      </c>
      <c r="T344" s="211" t="str">
        <f>IF('5. Contrasts'!T344="","",'5. Contrasts'!T344)</f>
        <v/>
      </c>
      <c r="U344" s="211" t="str">
        <f>IF('5. Contrasts'!U344="","",'5. Contrasts'!U344)</f>
        <v/>
      </c>
      <c r="V344" s="211" t="str">
        <f>IF('5. Contrasts'!V344="","",'5. Contrasts'!V344)</f>
        <v/>
      </c>
      <c r="W344" s="211" t="str">
        <f>IF('5. Contrasts'!W344="","",'5. Contrasts'!W344)</f>
        <v/>
      </c>
      <c r="X344" s="211" t="str">
        <f>IF('5. Contrasts'!X344="","",'5. Contrasts'!X344)</f>
        <v/>
      </c>
      <c r="Y344" s="211" t="str">
        <f>IF('5. Contrasts'!Y344="","",'5. Contrasts'!Y344)</f>
        <v/>
      </c>
      <c r="Z344" s="585" t="str">
        <f>IF('5. Contrasts'!Z344="","",'5. Contrasts'!Z344)</f>
        <v/>
      </c>
      <c r="AA344" s="377">
        <f t="shared" si="194"/>
        <v>13</v>
      </c>
      <c r="AC344" s="599"/>
      <c r="AD344" s="81"/>
      <c r="AE344" s="345">
        <f t="shared" si="210"/>
        <v>0</v>
      </c>
      <c r="AF344" s="81"/>
      <c r="AG344" s="81"/>
      <c r="AH344" s="81"/>
      <c r="AI344" s="81"/>
      <c r="AJ344" s="81"/>
      <c r="AK344" s="81"/>
      <c r="AL344" s="81"/>
      <c r="AM344" s="81"/>
      <c r="AN344" s="345">
        <f t="shared" si="211"/>
        <v>0</v>
      </c>
      <c r="AO344" s="345">
        <f t="shared" si="214"/>
        <v>0</v>
      </c>
      <c r="AP344" s="619" t="str">
        <f t="shared" si="212"/>
        <v/>
      </c>
      <c r="AQ344" s="400"/>
      <c r="AR344" s="599"/>
      <c r="AS344" s="81"/>
      <c r="AT344" s="345">
        <f t="shared" si="215"/>
        <v>0</v>
      </c>
      <c r="AU344" s="81"/>
      <c r="AV344" s="81"/>
      <c r="AW344" s="81"/>
      <c r="AX344" s="81"/>
      <c r="AY344" s="81"/>
      <c r="AZ344" s="81"/>
      <c r="BA344" s="81"/>
      <c r="BB344" s="81"/>
      <c r="BC344" s="345">
        <f t="shared" si="216"/>
        <v>0</v>
      </c>
      <c r="BD344" s="345">
        <f t="shared" si="217"/>
        <v>0</v>
      </c>
      <c r="BE344" s="619" t="str">
        <f t="shared" si="218"/>
        <v/>
      </c>
      <c r="BF344" s="400"/>
      <c r="BG344" s="625" t="str">
        <f t="shared" si="213"/>
        <v/>
      </c>
      <c r="BH344" s="346" t="str">
        <f t="shared" si="219"/>
        <v/>
      </c>
      <c r="BI344" s="621"/>
      <c r="BJ344" s="400"/>
      <c r="BK344" s="599"/>
      <c r="BL344" s="81"/>
      <c r="BM344" s="347">
        <f t="shared" si="220"/>
        <v>0</v>
      </c>
      <c r="BN344" s="81"/>
      <c r="BO344" s="81"/>
      <c r="BP344" s="81"/>
      <c r="BQ344" s="81"/>
      <c r="BR344" s="81"/>
      <c r="BS344" s="81"/>
      <c r="BT344" s="81"/>
      <c r="BU344" s="81"/>
      <c r="BV344" s="347">
        <f t="shared" si="221"/>
        <v>0</v>
      </c>
      <c r="BW344" s="347">
        <f t="shared" si="222"/>
        <v>0</v>
      </c>
      <c r="BX344" s="631" t="str">
        <f t="shared" si="223"/>
        <v/>
      </c>
      <c r="BY344" s="400"/>
      <c r="BZ344" s="599"/>
      <c r="CA344" s="81"/>
      <c r="CB344" s="347">
        <f t="shared" si="224"/>
        <v>0</v>
      </c>
      <c r="CC344" s="81"/>
      <c r="CD344" s="81"/>
      <c r="CE344" s="81"/>
      <c r="CF344" s="81"/>
      <c r="CG344" s="81"/>
      <c r="CH344" s="81"/>
      <c r="CI344" s="81"/>
      <c r="CJ344" s="81"/>
      <c r="CK344" s="347">
        <f t="shared" si="225"/>
        <v>0</v>
      </c>
      <c r="CL344" s="347">
        <f t="shared" si="226"/>
        <v>0</v>
      </c>
      <c r="CM344" s="631" t="str">
        <f t="shared" si="227"/>
        <v/>
      </c>
      <c r="CN344" s="400"/>
      <c r="CO344" s="634" t="str">
        <f t="shared" si="228"/>
        <v/>
      </c>
      <c r="CP344" s="631" t="str">
        <f t="shared" si="229"/>
        <v/>
      </c>
    </row>
    <row r="345" spans="1:94" s="378" customFormat="1" ht="12.75" customHeight="1" x14ac:dyDescent="0.2">
      <c r="A345" s="547" t="str">
        <f>IF('5. Contrasts'!A345="","",'5. Contrasts'!A345)</f>
        <v/>
      </c>
      <c r="B345" s="211" t="str">
        <f>IF('5. Contrasts'!B345="","",'5. Contrasts'!B345)</f>
        <v/>
      </c>
      <c r="C345" s="211" t="str">
        <f>IF('5. Contrasts'!C345="","",'5. Contrasts'!C345)</f>
        <v/>
      </c>
      <c r="D345" s="91" t="str">
        <f>IF('5. Contrasts'!D345="","",'5. Contrasts'!D345)</f>
        <v/>
      </c>
      <c r="E345" s="212" t="str">
        <f>IF('5. Contrasts'!E345="","",'5. Contrasts'!E345)</f>
        <v>vs.</v>
      </c>
      <c r="F345" s="211" t="str">
        <f>IF('5. Contrasts'!F345="","",'5. Contrasts'!F345)</f>
        <v/>
      </c>
      <c r="G345" s="93" t="str">
        <f>IF('5. Contrasts'!G345="","",'5. Contrasts'!G345)</f>
        <v/>
      </c>
      <c r="H345" s="399" t="str">
        <f>IF('5. Contrasts'!H345="","",'5. Contrasts'!H345)</f>
        <v/>
      </c>
      <c r="I345" s="211" t="str">
        <f>IF('5. Contrasts'!I345="","",'5. Contrasts'!I345)</f>
        <v/>
      </c>
      <c r="J345" s="211" t="str">
        <f>IF('5. Contrasts'!J345="","",'5. Contrasts'!J345)</f>
        <v/>
      </c>
      <c r="K345" s="211" t="str">
        <f>IF('5. Contrasts'!K345="","",'5. Contrasts'!K345)</f>
        <v/>
      </c>
      <c r="L345" s="211" t="str">
        <f>IF('5. Contrasts'!L345="","",'5. Contrasts'!L345)</f>
        <v/>
      </c>
      <c r="M345" s="211" t="str">
        <f>IF('5. Contrasts'!M345="","",'5. Contrasts'!M345)</f>
        <v/>
      </c>
      <c r="N345" s="211" t="str">
        <f>IF('5. Contrasts'!N345="","",'5. Contrasts'!N345)</f>
        <v/>
      </c>
      <c r="O345" s="211" t="str">
        <f>IF('5. Contrasts'!O345="","",'5. Contrasts'!O345)</f>
        <v/>
      </c>
      <c r="P345" s="211" t="str">
        <f>IF('5. Contrasts'!P345="","",'5. Contrasts'!P345)</f>
        <v/>
      </c>
      <c r="Q345" s="211" t="str">
        <f>IF('5. Contrasts'!Q345="","",'5. Contrasts'!Q345)</f>
        <v/>
      </c>
      <c r="R345" s="211" t="str">
        <f>IF('5. Contrasts'!R345="","",'5. Contrasts'!R345)</f>
        <v/>
      </c>
      <c r="S345" s="211" t="str">
        <f>IF('5. Contrasts'!S345="","",'5. Contrasts'!S345)</f>
        <v/>
      </c>
      <c r="T345" s="211" t="str">
        <f>IF('5. Contrasts'!T345="","",'5. Contrasts'!T345)</f>
        <v/>
      </c>
      <c r="U345" s="211" t="str">
        <f>IF('5. Contrasts'!U345="","",'5. Contrasts'!U345)</f>
        <v/>
      </c>
      <c r="V345" s="211" t="str">
        <f>IF('5. Contrasts'!V345="","",'5. Contrasts'!V345)</f>
        <v/>
      </c>
      <c r="W345" s="211" t="str">
        <f>IF('5. Contrasts'!W345="","",'5. Contrasts'!W345)</f>
        <v/>
      </c>
      <c r="X345" s="211" t="str">
        <f>IF('5. Contrasts'!X345="","",'5. Contrasts'!X345)</f>
        <v/>
      </c>
      <c r="Y345" s="211" t="str">
        <f>IF('5. Contrasts'!Y345="","",'5. Contrasts'!Y345)</f>
        <v/>
      </c>
      <c r="Z345" s="585" t="str">
        <f>IF('5. Contrasts'!Z345="","",'5. Contrasts'!Z345)</f>
        <v/>
      </c>
      <c r="AA345" s="377">
        <f t="shared" si="194"/>
        <v>13</v>
      </c>
      <c r="AC345" s="599"/>
      <c r="AD345" s="81"/>
      <c r="AE345" s="345">
        <f t="shared" si="210"/>
        <v>0</v>
      </c>
      <c r="AF345" s="81"/>
      <c r="AG345" s="81"/>
      <c r="AH345" s="81"/>
      <c r="AI345" s="81"/>
      <c r="AJ345" s="81"/>
      <c r="AK345" s="81"/>
      <c r="AL345" s="81"/>
      <c r="AM345" s="81"/>
      <c r="AN345" s="345">
        <f t="shared" si="211"/>
        <v>0</v>
      </c>
      <c r="AO345" s="345">
        <f t="shared" si="214"/>
        <v>0</v>
      </c>
      <c r="AP345" s="619" t="str">
        <f t="shared" si="212"/>
        <v/>
      </c>
      <c r="AQ345" s="400"/>
      <c r="AR345" s="599"/>
      <c r="AS345" s="81"/>
      <c r="AT345" s="345">
        <f t="shared" si="215"/>
        <v>0</v>
      </c>
      <c r="AU345" s="81"/>
      <c r="AV345" s="81"/>
      <c r="AW345" s="81"/>
      <c r="AX345" s="81"/>
      <c r="AY345" s="81"/>
      <c r="AZ345" s="81"/>
      <c r="BA345" s="81"/>
      <c r="BB345" s="81"/>
      <c r="BC345" s="345">
        <f t="shared" si="216"/>
        <v>0</v>
      </c>
      <c r="BD345" s="345">
        <f t="shared" si="217"/>
        <v>0</v>
      </c>
      <c r="BE345" s="619" t="str">
        <f t="shared" si="218"/>
        <v/>
      </c>
      <c r="BF345" s="400"/>
      <c r="BG345" s="625" t="str">
        <f t="shared" si="213"/>
        <v/>
      </c>
      <c r="BH345" s="346" t="str">
        <f t="shared" si="219"/>
        <v/>
      </c>
      <c r="BI345" s="621"/>
      <c r="BJ345" s="400"/>
      <c r="BK345" s="599"/>
      <c r="BL345" s="81"/>
      <c r="BM345" s="347">
        <f t="shared" si="220"/>
        <v>0</v>
      </c>
      <c r="BN345" s="81"/>
      <c r="BO345" s="81"/>
      <c r="BP345" s="81"/>
      <c r="BQ345" s="81"/>
      <c r="BR345" s="81"/>
      <c r="BS345" s="81"/>
      <c r="BT345" s="81"/>
      <c r="BU345" s="81"/>
      <c r="BV345" s="347">
        <f t="shared" si="221"/>
        <v>0</v>
      </c>
      <c r="BW345" s="347">
        <f t="shared" si="222"/>
        <v>0</v>
      </c>
      <c r="BX345" s="631" t="str">
        <f t="shared" si="223"/>
        <v/>
      </c>
      <c r="BY345" s="400"/>
      <c r="BZ345" s="599"/>
      <c r="CA345" s="81"/>
      <c r="CB345" s="347">
        <f t="shared" si="224"/>
        <v>0</v>
      </c>
      <c r="CC345" s="81"/>
      <c r="CD345" s="81"/>
      <c r="CE345" s="81"/>
      <c r="CF345" s="81"/>
      <c r="CG345" s="81"/>
      <c r="CH345" s="81"/>
      <c r="CI345" s="81"/>
      <c r="CJ345" s="81"/>
      <c r="CK345" s="347">
        <f t="shared" si="225"/>
        <v>0</v>
      </c>
      <c r="CL345" s="347">
        <f t="shared" si="226"/>
        <v>0</v>
      </c>
      <c r="CM345" s="631" t="str">
        <f t="shared" si="227"/>
        <v/>
      </c>
      <c r="CN345" s="400"/>
      <c r="CO345" s="634" t="str">
        <f t="shared" si="228"/>
        <v/>
      </c>
      <c r="CP345" s="631" t="str">
        <f t="shared" si="229"/>
        <v/>
      </c>
    </row>
    <row r="346" spans="1:94" s="378" customFormat="1" ht="12.75" customHeight="1" x14ac:dyDescent="0.2">
      <c r="A346" s="547" t="str">
        <f>IF('5. Contrasts'!A346="","",'5. Contrasts'!A346)</f>
        <v/>
      </c>
      <c r="B346" s="211" t="str">
        <f>IF('5. Contrasts'!B346="","",'5. Contrasts'!B346)</f>
        <v/>
      </c>
      <c r="C346" s="211" t="str">
        <f>IF('5. Contrasts'!C346="","",'5. Contrasts'!C346)</f>
        <v/>
      </c>
      <c r="D346" s="91" t="str">
        <f>IF('5. Contrasts'!D346="","",'5. Contrasts'!D346)</f>
        <v/>
      </c>
      <c r="E346" s="212" t="str">
        <f>IF('5. Contrasts'!E346="","",'5. Contrasts'!E346)</f>
        <v>vs.</v>
      </c>
      <c r="F346" s="211" t="str">
        <f>IF('5. Contrasts'!F346="","",'5. Contrasts'!F346)</f>
        <v/>
      </c>
      <c r="G346" s="93" t="str">
        <f>IF('5. Contrasts'!G346="","",'5. Contrasts'!G346)</f>
        <v/>
      </c>
      <c r="H346" s="399" t="str">
        <f>IF('5. Contrasts'!H346="","",'5. Contrasts'!H346)</f>
        <v/>
      </c>
      <c r="I346" s="211" t="str">
        <f>IF('5. Contrasts'!I346="","",'5. Contrasts'!I346)</f>
        <v/>
      </c>
      <c r="J346" s="211" t="str">
        <f>IF('5. Contrasts'!J346="","",'5. Contrasts'!J346)</f>
        <v/>
      </c>
      <c r="K346" s="211" t="str">
        <f>IF('5. Contrasts'!K346="","",'5. Contrasts'!K346)</f>
        <v/>
      </c>
      <c r="L346" s="211" t="str">
        <f>IF('5. Contrasts'!L346="","",'5. Contrasts'!L346)</f>
        <v/>
      </c>
      <c r="M346" s="211" t="str">
        <f>IF('5. Contrasts'!M346="","",'5. Contrasts'!M346)</f>
        <v/>
      </c>
      <c r="N346" s="211" t="str">
        <f>IF('5. Contrasts'!N346="","",'5. Contrasts'!N346)</f>
        <v/>
      </c>
      <c r="O346" s="211" t="str">
        <f>IF('5. Contrasts'!O346="","",'5. Contrasts'!O346)</f>
        <v/>
      </c>
      <c r="P346" s="211" t="str">
        <f>IF('5. Contrasts'!P346="","",'5. Contrasts'!P346)</f>
        <v/>
      </c>
      <c r="Q346" s="211" t="str">
        <f>IF('5. Contrasts'!Q346="","",'5. Contrasts'!Q346)</f>
        <v/>
      </c>
      <c r="R346" s="211" t="str">
        <f>IF('5. Contrasts'!R346="","",'5. Contrasts'!R346)</f>
        <v/>
      </c>
      <c r="S346" s="211" t="str">
        <f>IF('5. Contrasts'!S346="","",'5. Contrasts'!S346)</f>
        <v/>
      </c>
      <c r="T346" s="211" t="str">
        <f>IF('5. Contrasts'!T346="","",'5. Contrasts'!T346)</f>
        <v/>
      </c>
      <c r="U346" s="211" t="str">
        <f>IF('5. Contrasts'!U346="","",'5. Contrasts'!U346)</f>
        <v/>
      </c>
      <c r="V346" s="211" t="str">
        <f>IF('5. Contrasts'!V346="","",'5. Contrasts'!V346)</f>
        <v/>
      </c>
      <c r="W346" s="211" t="str">
        <f>IF('5. Contrasts'!W346="","",'5. Contrasts'!W346)</f>
        <v/>
      </c>
      <c r="X346" s="211" t="str">
        <f>IF('5. Contrasts'!X346="","",'5. Contrasts'!X346)</f>
        <v/>
      </c>
      <c r="Y346" s="211" t="str">
        <f>IF('5. Contrasts'!Y346="","",'5. Contrasts'!Y346)</f>
        <v/>
      </c>
      <c r="Z346" s="585" t="str">
        <f>IF('5. Contrasts'!Z346="","",'5. Contrasts'!Z346)</f>
        <v/>
      </c>
      <c r="AA346" s="377">
        <f t="shared" si="194"/>
        <v>13</v>
      </c>
      <c r="AC346" s="599"/>
      <c r="AD346" s="81"/>
      <c r="AE346" s="345">
        <f t="shared" si="210"/>
        <v>0</v>
      </c>
      <c r="AF346" s="81"/>
      <c r="AG346" s="81"/>
      <c r="AH346" s="81"/>
      <c r="AI346" s="81"/>
      <c r="AJ346" s="81"/>
      <c r="AK346" s="81"/>
      <c r="AL346" s="81"/>
      <c r="AM346" s="81"/>
      <c r="AN346" s="345">
        <f t="shared" si="211"/>
        <v>0</v>
      </c>
      <c r="AO346" s="345">
        <f t="shared" si="214"/>
        <v>0</v>
      </c>
      <c r="AP346" s="619" t="str">
        <f t="shared" si="212"/>
        <v/>
      </c>
      <c r="AQ346" s="400"/>
      <c r="AR346" s="599"/>
      <c r="AS346" s="81"/>
      <c r="AT346" s="345">
        <f t="shared" si="215"/>
        <v>0</v>
      </c>
      <c r="AU346" s="81"/>
      <c r="AV346" s="81"/>
      <c r="AW346" s="81"/>
      <c r="AX346" s="81"/>
      <c r="AY346" s="81"/>
      <c r="AZ346" s="81"/>
      <c r="BA346" s="81"/>
      <c r="BB346" s="81"/>
      <c r="BC346" s="345">
        <f t="shared" si="216"/>
        <v>0</v>
      </c>
      <c r="BD346" s="345">
        <f t="shared" si="217"/>
        <v>0</v>
      </c>
      <c r="BE346" s="619" t="str">
        <f t="shared" si="218"/>
        <v/>
      </c>
      <c r="BF346" s="400"/>
      <c r="BG346" s="625" t="str">
        <f t="shared" si="213"/>
        <v/>
      </c>
      <c r="BH346" s="346" t="str">
        <f t="shared" si="219"/>
        <v/>
      </c>
      <c r="BI346" s="621"/>
      <c r="BJ346" s="400"/>
      <c r="BK346" s="599"/>
      <c r="BL346" s="81"/>
      <c r="BM346" s="347">
        <f t="shared" si="220"/>
        <v>0</v>
      </c>
      <c r="BN346" s="81"/>
      <c r="BO346" s="81"/>
      <c r="BP346" s="81"/>
      <c r="BQ346" s="81"/>
      <c r="BR346" s="81"/>
      <c r="BS346" s="81"/>
      <c r="BT346" s="81"/>
      <c r="BU346" s="81"/>
      <c r="BV346" s="347">
        <f t="shared" si="221"/>
        <v>0</v>
      </c>
      <c r="BW346" s="347">
        <f t="shared" si="222"/>
        <v>0</v>
      </c>
      <c r="BX346" s="631" t="str">
        <f t="shared" si="223"/>
        <v/>
      </c>
      <c r="BY346" s="400"/>
      <c r="BZ346" s="599"/>
      <c r="CA346" s="81"/>
      <c r="CB346" s="347">
        <f t="shared" si="224"/>
        <v>0</v>
      </c>
      <c r="CC346" s="81"/>
      <c r="CD346" s="81"/>
      <c r="CE346" s="81"/>
      <c r="CF346" s="81"/>
      <c r="CG346" s="81"/>
      <c r="CH346" s="81"/>
      <c r="CI346" s="81"/>
      <c r="CJ346" s="81"/>
      <c r="CK346" s="347">
        <f t="shared" si="225"/>
        <v>0</v>
      </c>
      <c r="CL346" s="347">
        <f t="shared" si="226"/>
        <v>0</v>
      </c>
      <c r="CM346" s="631" t="str">
        <f t="shared" si="227"/>
        <v/>
      </c>
      <c r="CN346" s="400"/>
      <c r="CO346" s="634" t="str">
        <f t="shared" si="228"/>
        <v/>
      </c>
      <c r="CP346" s="631" t="str">
        <f t="shared" si="229"/>
        <v/>
      </c>
    </row>
    <row r="347" spans="1:94" s="378" customFormat="1" ht="12.75" customHeight="1" x14ac:dyDescent="0.2">
      <c r="A347" s="547" t="str">
        <f>IF('5. Contrasts'!A347="","",'5. Contrasts'!A347)</f>
        <v/>
      </c>
      <c r="B347" s="211" t="str">
        <f>IF('5. Contrasts'!B347="","",'5. Contrasts'!B347)</f>
        <v/>
      </c>
      <c r="C347" s="211" t="str">
        <f>IF('5. Contrasts'!C347="","",'5. Contrasts'!C347)</f>
        <v/>
      </c>
      <c r="D347" s="91" t="str">
        <f>IF('5. Contrasts'!D347="","",'5. Contrasts'!D347)</f>
        <v/>
      </c>
      <c r="E347" s="212" t="str">
        <f>IF('5. Contrasts'!E347="","",'5. Contrasts'!E347)</f>
        <v>vs.</v>
      </c>
      <c r="F347" s="211" t="str">
        <f>IF('5. Contrasts'!F347="","",'5. Contrasts'!F347)</f>
        <v/>
      </c>
      <c r="G347" s="93" t="str">
        <f>IF('5. Contrasts'!G347="","",'5. Contrasts'!G347)</f>
        <v/>
      </c>
      <c r="H347" s="399" t="str">
        <f>IF('5. Contrasts'!H347="","",'5. Contrasts'!H347)</f>
        <v/>
      </c>
      <c r="I347" s="211" t="str">
        <f>IF('5. Contrasts'!I347="","",'5. Contrasts'!I347)</f>
        <v/>
      </c>
      <c r="J347" s="211" t="str">
        <f>IF('5. Contrasts'!J347="","",'5. Contrasts'!J347)</f>
        <v/>
      </c>
      <c r="K347" s="211" t="str">
        <f>IF('5. Contrasts'!K347="","",'5. Contrasts'!K347)</f>
        <v/>
      </c>
      <c r="L347" s="211" t="str">
        <f>IF('5. Contrasts'!L347="","",'5. Contrasts'!L347)</f>
        <v/>
      </c>
      <c r="M347" s="211" t="str">
        <f>IF('5. Contrasts'!M347="","",'5. Contrasts'!M347)</f>
        <v/>
      </c>
      <c r="N347" s="211" t="str">
        <f>IF('5. Contrasts'!N347="","",'5. Contrasts'!N347)</f>
        <v/>
      </c>
      <c r="O347" s="211" t="str">
        <f>IF('5. Contrasts'!O347="","",'5. Contrasts'!O347)</f>
        <v/>
      </c>
      <c r="P347" s="211" t="str">
        <f>IF('5. Contrasts'!P347="","",'5. Contrasts'!P347)</f>
        <v/>
      </c>
      <c r="Q347" s="211" t="str">
        <f>IF('5. Contrasts'!Q347="","",'5. Contrasts'!Q347)</f>
        <v/>
      </c>
      <c r="R347" s="211" t="str">
        <f>IF('5. Contrasts'!R347="","",'5. Contrasts'!R347)</f>
        <v/>
      </c>
      <c r="S347" s="211" t="str">
        <f>IF('5. Contrasts'!S347="","",'5. Contrasts'!S347)</f>
        <v/>
      </c>
      <c r="T347" s="211" t="str">
        <f>IF('5. Contrasts'!T347="","",'5. Contrasts'!T347)</f>
        <v/>
      </c>
      <c r="U347" s="211" t="str">
        <f>IF('5. Contrasts'!U347="","",'5. Contrasts'!U347)</f>
        <v/>
      </c>
      <c r="V347" s="211" t="str">
        <f>IF('5. Contrasts'!V347="","",'5. Contrasts'!V347)</f>
        <v/>
      </c>
      <c r="W347" s="211" t="str">
        <f>IF('5. Contrasts'!W347="","",'5. Contrasts'!W347)</f>
        <v/>
      </c>
      <c r="X347" s="211" t="str">
        <f>IF('5. Contrasts'!X347="","",'5. Contrasts'!X347)</f>
        <v/>
      </c>
      <c r="Y347" s="211" t="str">
        <f>IF('5. Contrasts'!Y347="","",'5. Contrasts'!Y347)</f>
        <v/>
      </c>
      <c r="Z347" s="585" t="str">
        <f>IF('5. Contrasts'!Z347="","",'5. Contrasts'!Z347)</f>
        <v/>
      </c>
      <c r="AA347" s="377">
        <f t="shared" si="194"/>
        <v>13</v>
      </c>
      <c r="AC347" s="599"/>
      <c r="AD347" s="81"/>
      <c r="AE347" s="345">
        <f t="shared" si="210"/>
        <v>0</v>
      </c>
      <c r="AF347" s="81"/>
      <c r="AG347" s="81"/>
      <c r="AH347" s="81"/>
      <c r="AI347" s="81"/>
      <c r="AJ347" s="81"/>
      <c r="AK347" s="81"/>
      <c r="AL347" s="81"/>
      <c r="AM347" s="81"/>
      <c r="AN347" s="345">
        <f t="shared" si="211"/>
        <v>0</v>
      </c>
      <c r="AO347" s="345">
        <f t="shared" si="214"/>
        <v>0</v>
      </c>
      <c r="AP347" s="619" t="str">
        <f t="shared" si="212"/>
        <v/>
      </c>
      <c r="AQ347" s="400"/>
      <c r="AR347" s="599"/>
      <c r="AS347" s="81"/>
      <c r="AT347" s="345">
        <f t="shared" si="215"/>
        <v>0</v>
      </c>
      <c r="AU347" s="81"/>
      <c r="AV347" s="81"/>
      <c r="AW347" s="81"/>
      <c r="AX347" s="81"/>
      <c r="AY347" s="81"/>
      <c r="AZ347" s="81"/>
      <c r="BA347" s="81"/>
      <c r="BB347" s="81"/>
      <c r="BC347" s="345">
        <f t="shared" si="216"/>
        <v>0</v>
      </c>
      <c r="BD347" s="345">
        <f t="shared" si="217"/>
        <v>0</v>
      </c>
      <c r="BE347" s="619" t="str">
        <f t="shared" si="218"/>
        <v/>
      </c>
      <c r="BF347" s="400"/>
      <c r="BG347" s="625" t="str">
        <f t="shared" si="213"/>
        <v/>
      </c>
      <c r="BH347" s="346" t="str">
        <f t="shared" si="219"/>
        <v/>
      </c>
      <c r="BI347" s="621"/>
      <c r="BJ347" s="400"/>
      <c r="BK347" s="599"/>
      <c r="BL347" s="81"/>
      <c r="BM347" s="347">
        <f t="shared" si="220"/>
        <v>0</v>
      </c>
      <c r="BN347" s="81"/>
      <c r="BO347" s="81"/>
      <c r="BP347" s="81"/>
      <c r="BQ347" s="81"/>
      <c r="BR347" s="81"/>
      <c r="BS347" s="81"/>
      <c r="BT347" s="81"/>
      <c r="BU347" s="81"/>
      <c r="BV347" s="347">
        <f t="shared" si="221"/>
        <v>0</v>
      </c>
      <c r="BW347" s="347">
        <f t="shared" si="222"/>
        <v>0</v>
      </c>
      <c r="BX347" s="631" t="str">
        <f t="shared" si="223"/>
        <v/>
      </c>
      <c r="BY347" s="400"/>
      <c r="BZ347" s="599"/>
      <c r="CA347" s="81"/>
      <c r="CB347" s="347">
        <f t="shared" si="224"/>
        <v>0</v>
      </c>
      <c r="CC347" s="81"/>
      <c r="CD347" s="81"/>
      <c r="CE347" s="81"/>
      <c r="CF347" s="81"/>
      <c r="CG347" s="81"/>
      <c r="CH347" s="81"/>
      <c r="CI347" s="81"/>
      <c r="CJ347" s="81"/>
      <c r="CK347" s="347">
        <f t="shared" si="225"/>
        <v>0</v>
      </c>
      <c r="CL347" s="347">
        <f t="shared" si="226"/>
        <v>0</v>
      </c>
      <c r="CM347" s="631" t="str">
        <f t="shared" si="227"/>
        <v/>
      </c>
      <c r="CN347" s="400"/>
      <c r="CO347" s="634" t="str">
        <f t="shared" si="228"/>
        <v/>
      </c>
      <c r="CP347" s="631" t="str">
        <f t="shared" si="229"/>
        <v/>
      </c>
    </row>
    <row r="348" spans="1:94" s="378" customFormat="1" ht="12.75" hidden="1" customHeight="1" x14ac:dyDescent="0.2">
      <c r="A348" s="547" t="str">
        <f>IF('5. Contrasts'!A348="","",'5. Contrasts'!A348)</f>
        <v/>
      </c>
      <c r="B348" s="211" t="str">
        <f>IF('5. Contrasts'!B348="","",'5. Contrasts'!B348)</f>
        <v/>
      </c>
      <c r="C348" s="211" t="str">
        <f>IF('5. Contrasts'!C348="","",'5. Contrasts'!C348)</f>
        <v/>
      </c>
      <c r="D348" s="91" t="str">
        <f>IF('5. Contrasts'!D348="","",'5. Contrasts'!D348)</f>
        <v/>
      </c>
      <c r="E348" s="212" t="str">
        <f>IF('5. Contrasts'!E348="","",'5. Contrasts'!E348)</f>
        <v>vs.</v>
      </c>
      <c r="F348" s="211" t="str">
        <f>IF('5. Contrasts'!F348="","",'5. Contrasts'!F348)</f>
        <v/>
      </c>
      <c r="G348" s="93" t="str">
        <f>IF('5. Contrasts'!G348="","",'5. Contrasts'!G348)</f>
        <v/>
      </c>
      <c r="H348" s="399" t="str">
        <f>IF('5. Contrasts'!H348="","",'5. Contrasts'!H348)</f>
        <v/>
      </c>
      <c r="I348" s="211" t="str">
        <f>IF('5. Contrasts'!I348="","",'5. Contrasts'!I348)</f>
        <v/>
      </c>
      <c r="J348" s="211" t="str">
        <f>IF('5. Contrasts'!J348="","",'5. Contrasts'!J348)</f>
        <v/>
      </c>
      <c r="K348" s="211" t="str">
        <f>IF('5. Contrasts'!K348="","",'5. Contrasts'!K348)</f>
        <v/>
      </c>
      <c r="L348" s="211" t="str">
        <f>IF('5. Contrasts'!L348="","",'5. Contrasts'!L348)</f>
        <v/>
      </c>
      <c r="M348" s="211" t="str">
        <f>IF('5. Contrasts'!M348="","",'5. Contrasts'!M348)</f>
        <v/>
      </c>
      <c r="N348" s="211" t="str">
        <f>IF('5. Contrasts'!N348="","",'5. Contrasts'!N348)</f>
        <v/>
      </c>
      <c r="O348" s="211" t="str">
        <f>IF('5. Contrasts'!O348="","",'5. Contrasts'!O348)</f>
        <v/>
      </c>
      <c r="P348" s="211" t="str">
        <f>IF('5. Contrasts'!P348="","",'5. Contrasts'!P348)</f>
        <v/>
      </c>
      <c r="Q348" s="211" t="str">
        <f>IF('5. Contrasts'!Q348="","",'5. Contrasts'!Q348)</f>
        <v/>
      </c>
      <c r="R348" s="211" t="str">
        <f>IF('5. Contrasts'!R348="","",'5. Contrasts'!R348)</f>
        <v/>
      </c>
      <c r="S348" s="211" t="str">
        <f>IF('5. Contrasts'!S348="","",'5. Contrasts'!S348)</f>
        <v/>
      </c>
      <c r="T348" s="211" t="str">
        <f>IF('5. Contrasts'!T348="","",'5. Contrasts'!T348)</f>
        <v/>
      </c>
      <c r="U348" s="211" t="str">
        <f>IF('5. Contrasts'!U348="","",'5. Contrasts'!U348)</f>
        <v/>
      </c>
      <c r="V348" s="211" t="str">
        <f>IF('5. Contrasts'!V348="","",'5. Contrasts'!V348)</f>
        <v/>
      </c>
      <c r="W348" s="211" t="str">
        <f>IF('5. Contrasts'!W348="","",'5. Contrasts'!W348)</f>
        <v/>
      </c>
      <c r="X348" s="211" t="str">
        <f>IF('5. Contrasts'!X348="","",'5. Contrasts'!X348)</f>
        <v/>
      </c>
      <c r="Y348" s="211" t="str">
        <f>IF('5. Contrasts'!Y348="","",'5. Contrasts'!Y348)</f>
        <v/>
      </c>
      <c r="Z348" s="585" t="str">
        <f>IF('5. Contrasts'!Z348="","",'5. Contrasts'!Z348)</f>
        <v/>
      </c>
      <c r="AA348" s="377">
        <f t="shared" si="194"/>
        <v>13</v>
      </c>
      <c r="AC348" s="599"/>
      <c r="AD348" s="81"/>
      <c r="AE348" s="345">
        <f t="shared" si="210"/>
        <v>0</v>
      </c>
      <c r="AF348" s="81"/>
      <c r="AG348" s="81"/>
      <c r="AH348" s="81"/>
      <c r="AI348" s="81"/>
      <c r="AJ348" s="81"/>
      <c r="AK348" s="81"/>
      <c r="AL348" s="81"/>
      <c r="AM348" s="81"/>
      <c r="AN348" s="345">
        <f t="shared" si="211"/>
        <v>0</v>
      </c>
      <c r="AO348" s="345">
        <f t="shared" si="214"/>
        <v>0</v>
      </c>
      <c r="AP348" s="619" t="str">
        <f t="shared" si="212"/>
        <v/>
      </c>
      <c r="AQ348" s="400"/>
      <c r="AR348" s="599"/>
      <c r="AS348" s="81"/>
      <c r="AT348" s="345">
        <f t="shared" si="215"/>
        <v>0</v>
      </c>
      <c r="AU348" s="81"/>
      <c r="AV348" s="81"/>
      <c r="AW348" s="81"/>
      <c r="AX348" s="81"/>
      <c r="AY348" s="81"/>
      <c r="AZ348" s="81"/>
      <c r="BA348" s="81"/>
      <c r="BB348" s="81"/>
      <c r="BC348" s="345">
        <f t="shared" si="216"/>
        <v>0</v>
      </c>
      <c r="BD348" s="345">
        <f t="shared" si="217"/>
        <v>0</v>
      </c>
      <c r="BE348" s="619" t="str">
        <f t="shared" si="218"/>
        <v/>
      </c>
      <c r="BF348" s="400"/>
      <c r="BG348" s="625" t="str">
        <f t="shared" si="213"/>
        <v/>
      </c>
      <c r="BH348" s="346" t="str">
        <f t="shared" si="219"/>
        <v/>
      </c>
      <c r="BI348" s="621"/>
      <c r="BJ348" s="400"/>
      <c r="BK348" s="599"/>
      <c r="BL348" s="81"/>
      <c r="BM348" s="347">
        <f t="shared" si="220"/>
        <v>0</v>
      </c>
      <c r="BN348" s="81"/>
      <c r="BO348" s="81"/>
      <c r="BP348" s="81"/>
      <c r="BQ348" s="81"/>
      <c r="BR348" s="81"/>
      <c r="BS348" s="81"/>
      <c r="BT348" s="81"/>
      <c r="BU348" s="81"/>
      <c r="BV348" s="347">
        <f t="shared" si="221"/>
        <v>0</v>
      </c>
      <c r="BW348" s="347">
        <f t="shared" si="222"/>
        <v>0</v>
      </c>
      <c r="BX348" s="631" t="str">
        <f t="shared" si="223"/>
        <v/>
      </c>
      <c r="BY348" s="400"/>
      <c r="BZ348" s="599"/>
      <c r="CA348" s="81"/>
      <c r="CB348" s="347">
        <f t="shared" si="224"/>
        <v>0</v>
      </c>
      <c r="CC348" s="81"/>
      <c r="CD348" s="81"/>
      <c r="CE348" s="81"/>
      <c r="CF348" s="81"/>
      <c r="CG348" s="81"/>
      <c r="CH348" s="81"/>
      <c r="CI348" s="81"/>
      <c r="CJ348" s="81"/>
      <c r="CK348" s="347">
        <f t="shared" si="225"/>
        <v>0</v>
      </c>
      <c r="CL348" s="347">
        <f t="shared" si="226"/>
        <v>0</v>
      </c>
      <c r="CM348" s="631" t="str">
        <f t="shared" si="227"/>
        <v/>
      </c>
      <c r="CN348" s="400"/>
      <c r="CO348" s="634" t="str">
        <f t="shared" si="228"/>
        <v/>
      </c>
      <c r="CP348" s="631" t="str">
        <f t="shared" si="229"/>
        <v/>
      </c>
    </row>
    <row r="349" spans="1:94" s="378" customFormat="1" ht="12.75" hidden="1" customHeight="1" x14ac:dyDescent="0.2">
      <c r="A349" s="547" t="str">
        <f>IF('5. Contrasts'!A349="","",'5. Contrasts'!A349)</f>
        <v/>
      </c>
      <c r="B349" s="211" t="str">
        <f>IF('5. Contrasts'!B349="","",'5. Contrasts'!B349)</f>
        <v/>
      </c>
      <c r="C349" s="211" t="str">
        <f>IF('5. Contrasts'!C349="","",'5. Contrasts'!C349)</f>
        <v/>
      </c>
      <c r="D349" s="91" t="str">
        <f>IF('5. Contrasts'!D349="","",'5. Contrasts'!D349)</f>
        <v/>
      </c>
      <c r="E349" s="212" t="str">
        <f>IF('5. Contrasts'!E349="","",'5. Contrasts'!E349)</f>
        <v>vs.</v>
      </c>
      <c r="F349" s="211" t="str">
        <f>IF('5. Contrasts'!F349="","",'5. Contrasts'!F349)</f>
        <v/>
      </c>
      <c r="G349" s="93" t="str">
        <f>IF('5. Contrasts'!G349="","",'5. Contrasts'!G349)</f>
        <v/>
      </c>
      <c r="H349" s="399" t="str">
        <f>IF('5. Contrasts'!H349="","",'5. Contrasts'!H349)</f>
        <v/>
      </c>
      <c r="I349" s="211" t="str">
        <f>IF('5. Contrasts'!I349="","",'5. Contrasts'!I349)</f>
        <v/>
      </c>
      <c r="J349" s="211" t="str">
        <f>IF('5. Contrasts'!J349="","",'5. Contrasts'!J349)</f>
        <v/>
      </c>
      <c r="K349" s="211" t="str">
        <f>IF('5. Contrasts'!K349="","",'5. Contrasts'!K349)</f>
        <v/>
      </c>
      <c r="L349" s="211" t="str">
        <f>IF('5. Contrasts'!L349="","",'5. Contrasts'!L349)</f>
        <v/>
      </c>
      <c r="M349" s="211" t="str">
        <f>IF('5. Contrasts'!M349="","",'5. Contrasts'!M349)</f>
        <v/>
      </c>
      <c r="N349" s="211" t="str">
        <f>IF('5. Contrasts'!N349="","",'5. Contrasts'!N349)</f>
        <v/>
      </c>
      <c r="O349" s="211" t="str">
        <f>IF('5. Contrasts'!O349="","",'5. Contrasts'!O349)</f>
        <v/>
      </c>
      <c r="P349" s="211" t="str">
        <f>IF('5. Contrasts'!P349="","",'5. Contrasts'!P349)</f>
        <v/>
      </c>
      <c r="Q349" s="211" t="str">
        <f>IF('5. Contrasts'!Q349="","",'5. Contrasts'!Q349)</f>
        <v/>
      </c>
      <c r="R349" s="211" t="str">
        <f>IF('5. Contrasts'!R349="","",'5. Contrasts'!R349)</f>
        <v/>
      </c>
      <c r="S349" s="211" t="str">
        <f>IF('5. Contrasts'!S349="","",'5. Contrasts'!S349)</f>
        <v/>
      </c>
      <c r="T349" s="211" t="str">
        <f>IF('5. Contrasts'!T349="","",'5. Contrasts'!T349)</f>
        <v/>
      </c>
      <c r="U349" s="211" t="str">
        <f>IF('5. Contrasts'!U349="","",'5. Contrasts'!U349)</f>
        <v/>
      </c>
      <c r="V349" s="211" t="str">
        <f>IF('5. Contrasts'!V349="","",'5. Contrasts'!V349)</f>
        <v/>
      </c>
      <c r="W349" s="211" t="str">
        <f>IF('5. Contrasts'!W349="","",'5. Contrasts'!W349)</f>
        <v/>
      </c>
      <c r="X349" s="211" t="str">
        <f>IF('5. Contrasts'!X349="","",'5. Contrasts'!X349)</f>
        <v/>
      </c>
      <c r="Y349" s="211" t="str">
        <f>IF('5. Contrasts'!Y349="","",'5. Contrasts'!Y349)</f>
        <v/>
      </c>
      <c r="Z349" s="585" t="str">
        <f>IF('5. Contrasts'!Z349="","",'5. Contrasts'!Z349)</f>
        <v/>
      </c>
      <c r="AA349" s="377">
        <f t="shared" si="194"/>
        <v>13</v>
      </c>
      <c r="AC349" s="599"/>
      <c r="AD349" s="81"/>
      <c r="AE349" s="345">
        <f t="shared" si="210"/>
        <v>0</v>
      </c>
      <c r="AF349" s="81"/>
      <c r="AG349" s="81"/>
      <c r="AH349" s="81"/>
      <c r="AI349" s="81"/>
      <c r="AJ349" s="81"/>
      <c r="AK349" s="81"/>
      <c r="AL349" s="81"/>
      <c r="AM349" s="81"/>
      <c r="AN349" s="345">
        <f t="shared" si="211"/>
        <v>0</v>
      </c>
      <c r="AO349" s="345">
        <f t="shared" si="214"/>
        <v>0</v>
      </c>
      <c r="AP349" s="619" t="str">
        <f t="shared" si="212"/>
        <v/>
      </c>
      <c r="AQ349" s="400"/>
      <c r="AR349" s="599"/>
      <c r="AS349" s="81"/>
      <c r="AT349" s="345">
        <f t="shared" si="215"/>
        <v>0</v>
      </c>
      <c r="AU349" s="81"/>
      <c r="AV349" s="81"/>
      <c r="AW349" s="81"/>
      <c r="AX349" s="81"/>
      <c r="AY349" s="81"/>
      <c r="AZ349" s="81"/>
      <c r="BA349" s="81"/>
      <c r="BB349" s="81"/>
      <c r="BC349" s="345">
        <f t="shared" si="216"/>
        <v>0</v>
      </c>
      <c r="BD349" s="345">
        <f t="shared" si="217"/>
        <v>0</v>
      </c>
      <c r="BE349" s="619" t="str">
        <f t="shared" si="218"/>
        <v/>
      </c>
      <c r="BF349" s="400"/>
      <c r="BG349" s="625" t="str">
        <f t="shared" si="213"/>
        <v/>
      </c>
      <c r="BH349" s="346" t="str">
        <f t="shared" si="219"/>
        <v/>
      </c>
      <c r="BI349" s="621"/>
      <c r="BJ349" s="400"/>
      <c r="BK349" s="599"/>
      <c r="BL349" s="81"/>
      <c r="BM349" s="347">
        <f t="shared" si="220"/>
        <v>0</v>
      </c>
      <c r="BN349" s="81"/>
      <c r="BO349" s="81"/>
      <c r="BP349" s="81"/>
      <c r="BQ349" s="81"/>
      <c r="BR349" s="81"/>
      <c r="BS349" s="81"/>
      <c r="BT349" s="81"/>
      <c r="BU349" s="81"/>
      <c r="BV349" s="347">
        <f t="shared" si="221"/>
        <v>0</v>
      </c>
      <c r="BW349" s="347">
        <f t="shared" si="222"/>
        <v>0</v>
      </c>
      <c r="BX349" s="631" t="str">
        <f t="shared" si="223"/>
        <v/>
      </c>
      <c r="BY349" s="400"/>
      <c r="BZ349" s="599"/>
      <c r="CA349" s="81"/>
      <c r="CB349" s="347">
        <f t="shared" si="224"/>
        <v>0</v>
      </c>
      <c r="CC349" s="81"/>
      <c r="CD349" s="81"/>
      <c r="CE349" s="81"/>
      <c r="CF349" s="81"/>
      <c r="CG349" s="81"/>
      <c r="CH349" s="81"/>
      <c r="CI349" s="81"/>
      <c r="CJ349" s="81"/>
      <c r="CK349" s="347">
        <f t="shared" si="225"/>
        <v>0</v>
      </c>
      <c r="CL349" s="347">
        <f t="shared" si="226"/>
        <v>0</v>
      </c>
      <c r="CM349" s="631" t="str">
        <f t="shared" si="227"/>
        <v/>
      </c>
      <c r="CN349" s="400"/>
      <c r="CO349" s="634" t="str">
        <f t="shared" si="228"/>
        <v/>
      </c>
      <c r="CP349" s="631" t="str">
        <f t="shared" si="229"/>
        <v/>
      </c>
    </row>
    <row r="350" spans="1:94" s="378" customFormat="1" ht="12.75" hidden="1" customHeight="1" x14ac:dyDescent="0.2">
      <c r="A350" s="547" t="str">
        <f>IF('5. Contrasts'!A350="","",'5. Contrasts'!A350)</f>
        <v/>
      </c>
      <c r="B350" s="211" t="str">
        <f>IF('5. Contrasts'!B350="","",'5. Contrasts'!B350)</f>
        <v/>
      </c>
      <c r="C350" s="211" t="str">
        <f>IF('5. Contrasts'!C350="","",'5. Contrasts'!C350)</f>
        <v/>
      </c>
      <c r="D350" s="91" t="str">
        <f>IF('5. Contrasts'!D350="","",'5. Contrasts'!D350)</f>
        <v/>
      </c>
      <c r="E350" s="212" t="str">
        <f>IF('5. Contrasts'!E350="","",'5. Contrasts'!E350)</f>
        <v>vs.</v>
      </c>
      <c r="F350" s="211" t="str">
        <f>IF('5. Contrasts'!F350="","",'5. Contrasts'!F350)</f>
        <v/>
      </c>
      <c r="G350" s="93" t="str">
        <f>IF('5. Contrasts'!G350="","",'5. Contrasts'!G350)</f>
        <v/>
      </c>
      <c r="H350" s="399" t="str">
        <f>IF('5. Contrasts'!H350="","",'5. Contrasts'!H350)</f>
        <v/>
      </c>
      <c r="I350" s="211" t="str">
        <f>IF('5. Contrasts'!I350="","",'5. Contrasts'!I350)</f>
        <v/>
      </c>
      <c r="J350" s="211" t="str">
        <f>IF('5. Contrasts'!J350="","",'5. Contrasts'!J350)</f>
        <v/>
      </c>
      <c r="K350" s="211" t="str">
        <f>IF('5. Contrasts'!K350="","",'5. Contrasts'!K350)</f>
        <v/>
      </c>
      <c r="L350" s="211" t="str">
        <f>IF('5. Contrasts'!L350="","",'5. Contrasts'!L350)</f>
        <v/>
      </c>
      <c r="M350" s="211" t="str">
        <f>IF('5. Contrasts'!M350="","",'5. Contrasts'!M350)</f>
        <v/>
      </c>
      <c r="N350" s="211" t="str">
        <f>IF('5. Contrasts'!N350="","",'5. Contrasts'!N350)</f>
        <v/>
      </c>
      <c r="O350" s="211" t="str">
        <f>IF('5. Contrasts'!O350="","",'5. Contrasts'!O350)</f>
        <v/>
      </c>
      <c r="P350" s="211" t="str">
        <f>IF('5. Contrasts'!P350="","",'5. Contrasts'!P350)</f>
        <v/>
      </c>
      <c r="Q350" s="211" t="str">
        <f>IF('5. Contrasts'!Q350="","",'5. Contrasts'!Q350)</f>
        <v/>
      </c>
      <c r="R350" s="211" t="str">
        <f>IF('5. Contrasts'!R350="","",'5. Contrasts'!R350)</f>
        <v/>
      </c>
      <c r="S350" s="211" t="str">
        <f>IF('5. Contrasts'!S350="","",'5. Contrasts'!S350)</f>
        <v/>
      </c>
      <c r="T350" s="211" t="str">
        <f>IF('5. Contrasts'!T350="","",'5. Contrasts'!T350)</f>
        <v/>
      </c>
      <c r="U350" s="211" t="str">
        <f>IF('5. Contrasts'!U350="","",'5. Contrasts'!U350)</f>
        <v/>
      </c>
      <c r="V350" s="211" t="str">
        <f>IF('5. Contrasts'!V350="","",'5. Contrasts'!V350)</f>
        <v/>
      </c>
      <c r="W350" s="211" t="str">
        <f>IF('5. Contrasts'!W350="","",'5. Contrasts'!W350)</f>
        <v/>
      </c>
      <c r="X350" s="211" t="str">
        <f>IF('5. Contrasts'!X350="","",'5. Contrasts'!X350)</f>
        <v/>
      </c>
      <c r="Y350" s="211" t="str">
        <f>IF('5. Contrasts'!Y350="","",'5. Contrasts'!Y350)</f>
        <v/>
      </c>
      <c r="Z350" s="585" t="str">
        <f>IF('5. Contrasts'!Z350="","",'5. Contrasts'!Z350)</f>
        <v/>
      </c>
      <c r="AA350" s="377">
        <f t="shared" si="194"/>
        <v>13</v>
      </c>
      <c r="AC350" s="599"/>
      <c r="AD350" s="81"/>
      <c r="AE350" s="345">
        <f t="shared" si="210"/>
        <v>0</v>
      </c>
      <c r="AF350" s="81"/>
      <c r="AG350" s="81"/>
      <c r="AH350" s="81"/>
      <c r="AI350" s="81"/>
      <c r="AJ350" s="81"/>
      <c r="AK350" s="81"/>
      <c r="AL350" s="81"/>
      <c r="AM350" s="81"/>
      <c r="AN350" s="345">
        <f t="shared" si="211"/>
        <v>0</v>
      </c>
      <c r="AO350" s="345">
        <f t="shared" si="214"/>
        <v>0</v>
      </c>
      <c r="AP350" s="619" t="str">
        <f t="shared" si="212"/>
        <v/>
      </c>
      <c r="AQ350" s="400"/>
      <c r="AR350" s="599"/>
      <c r="AS350" s="81"/>
      <c r="AT350" s="345">
        <f t="shared" si="215"/>
        <v>0</v>
      </c>
      <c r="AU350" s="81"/>
      <c r="AV350" s="81"/>
      <c r="AW350" s="81"/>
      <c r="AX350" s="81"/>
      <c r="AY350" s="81"/>
      <c r="AZ350" s="81"/>
      <c r="BA350" s="81"/>
      <c r="BB350" s="81"/>
      <c r="BC350" s="345">
        <f t="shared" si="216"/>
        <v>0</v>
      </c>
      <c r="BD350" s="345">
        <f t="shared" si="217"/>
        <v>0</v>
      </c>
      <c r="BE350" s="619" t="str">
        <f t="shared" si="218"/>
        <v/>
      </c>
      <c r="BF350" s="400"/>
      <c r="BG350" s="625" t="str">
        <f t="shared" si="213"/>
        <v/>
      </c>
      <c r="BH350" s="346" t="str">
        <f t="shared" si="219"/>
        <v/>
      </c>
      <c r="BI350" s="621"/>
      <c r="BJ350" s="400"/>
      <c r="BK350" s="599"/>
      <c r="BL350" s="81"/>
      <c r="BM350" s="347">
        <f t="shared" si="220"/>
        <v>0</v>
      </c>
      <c r="BN350" s="81"/>
      <c r="BO350" s="81"/>
      <c r="BP350" s="81"/>
      <c r="BQ350" s="81"/>
      <c r="BR350" s="81"/>
      <c r="BS350" s="81"/>
      <c r="BT350" s="81"/>
      <c r="BU350" s="81"/>
      <c r="BV350" s="347">
        <f t="shared" si="221"/>
        <v>0</v>
      </c>
      <c r="BW350" s="347">
        <f t="shared" si="222"/>
        <v>0</v>
      </c>
      <c r="BX350" s="631" t="str">
        <f t="shared" si="223"/>
        <v/>
      </c>
      <c r="BY350" s="400"/>
      <c r="BZ350" s="599"/>
      <c r="CA350" s="81"/>
      <c r="CB350" s="347">
        <f t="shared" si="224"/>
        <v>0</v>
      </c>
      <c r="CC350" s="81"/>
      <c r="CD350" s="81"/>
      <c r="CE350" s="81"/>
      <c r="CF350" s="81"/>
      <c r="CG350" s="81"/>
      <c r="CH350" s="81"/>
      <c r="CI350" s="81"/>
      <c r="CJ350" s="81"/>
      <c r="CK350" s="347">
        <f t="shared" si="225"/>
        <v>0</v>
      </c>
      <c r="CL350" s="347">
        <f t="shared" si="226"/>
        <v>0</v>
      </c>
      <c r="CM350" s="631" t="str">
        <f t="shared" si="227"/>
        <v/>
      </c>
      <c r="CN350" s="400"/>
      <c r="CO350" s="634" t="str">
        <f t="shared" si="228"/>
        <v/>
      </c>
      <c r="CP350" s="631" t="str">
        <f t="shared" si="229"/>
        <v/>
      </c>
    </row>
    <row r="351" spans="1:94" s="378" customFormat="1" ht="12.75" hidden="1" customHeight="1" x14ac:dyDescent="0.2">
      <c r="A351" s="547" t="str">
        <f>IF('5. Contrasts'!A351="","",'5. Contrasts'!A351)</f>
        <v/>
      </c>
      <c r="B351" s="211" t="str">
        <f>IF('5. Contrasts'!B351="","",'5. Contrasts'!B351)</f>
        <v/>
      </c>
      <c r="C351" s="211" t="str">
        <f>IF('5. Contrasts'!C351="","",'5. Contrasts'!C351)</f>
        <v/>
      </c>
      <c r="D351" s="91" t="str">
        <f>IF('5. Contrasts'!D351="","",'5. Contrasts'!D351)</f>
        <v/>
      </c>
      <c r="E351" s="212" t="str">
        <f>IF('5. Contrasts'!E351="","",'5. Contrasts'!E351)</f>
        <v>vs.</v>
      </c>
      <c r="F351" s="211" t="str">
        <f>IF('5. Contrasts'!F351="","",'5. Contrasts'!F351)</f>
        <v/>
      </c>
      <c r="G351" s="93" t="str">
        <f>IF('5. Contrasts'!G351="","",'5. Contrasts'!G351)</f>
        <v/>
      </c>
      <c r="H351" s="399" t="str">
        <f>IF('5. Contrasts'!H351="","",'5. Contrasts'!H351)</f>
        <v/>
      </c>
      <c r="I351" s="211" t="str">
        <f>IF('5. Contrasts'!I351="","",'5. Contrasts'!I351)</f>
        <v/>
      </c>
      <c r="J351" s="211" t="str">
        <f>IF('5. Contrasts'!J351="","",'5. Contrasts'!J351)</f>
        <v/>
      </c>
      <c r="K351" s="211" t="str">
        <f>IF('5. Contrasts'!K351="","",'5. Contrasts'!K351)</f>
        <v/>
      </c>
      <c r="L351" s="211" t="str">
        <f>IF('5. Contrasts'!L351="","",'5. Contrasts'!L351)</f>
        <v/>
      </c>
      <c r="M351" s="211" t="str">
        <f>IF('5. Contrasts'!M351="","",'5. Contrasts'!M351)</f>
        <v/>
      </c>
      <c r="N351" s="211" t="str">
        <f>IF('5. Contrasts'!N351="","",'5. Contrasts'!N351)</f>
        <v/>
      </c>
      <c r="O351" s="211" t="str">
        <f>IF('5. Contrasts'!O351="","",'5. Contrasts'!O351)</f>
        <v/>
      </c>
      <c r="P351" s="211" t="str">
        <f>IF('5. Contrasts'!P351="","",'5. Contrasts'!P351)</f>
        <v/>
      </c>
      <c r="Q351" s="211" t="str">
        <f>IF('5. Contrasts'!Q351="","",'5. Contrasts'!Q351)</f>
        <v/>
      </c>
      <c r="R351" s="211" t="str">
        <f>IF('5. Contrasts'!R351="","",'5. Contrasts'!R351)</f>
        <v/>
      </c>
      <c r="S351" s="211" t="str">
        <f>IF('5. Contrasts'!S351="","",'5. Contrasts'!S351)</f>
        <v/>
      </c>
      <c r="T351" s="211" t="str">
        <f>IF('5. Contrasts'!T351="","",'5. Contrasts'!T351)</f>
        <v/>
      </c>
      <c r="U351" s="211" t="str">
        <f>IF('5. Contrasts'!U351="","",'5. Contrasts'!U351)</f>
        <v/>
      </c>
      <c r="V351" s="211" t="str">
        <f>IF('5. Contrasts'!V351="","",'5. Contrasts'!V351)</f>
        <v/>
      </c>
      <c r="W351" s="211" t="str">
        <f>IF('5. Contrasts'!W351="","",'5. Contrasts'!W351)</f>
        <v/>
      </c>
      <c r="X351" s="211" t="str">
        <f>IF('5. Contrasts'!X351="","",'5. Contrasts'!X351)</f>
        <v/>
      </c>
      <c r="Y351" s="211" t="str">
        <f>IF('5. Contrasts'!Y351="","",'5. Contrasts'!Y351)</f>
        <v/>
      </c>
      <c r="Z351" s="585" t="str">
        <f>IF('5. Contrasts'!Z351="","",'5. Contrasts'!Z351)</f>
        <v/>
      </c>
      <c r="AA351" s="377">
        <f t="shared" si="194"/>
        <v>13</v>
      </c>
      <c r="AC351" s="599"/>
      <c r="AD351" s="81"/>
      <c r="AE351" s="345">
        <f t="shared" si="210"/>
        <v>0</v>
      </c>
      <c r="AF351" s="81"/>
      <c r="AG351" s="81"/>
      <c r="AH351" s="81"/>
      <c r="AI351" s="81"/>
      <c r="AJ351" s="81"/>
      <c r="AK351" s="81"/>
      <c r="AL351" s="81"/>
      <c r="AM351" s="81"/>
      <c r="AN351" s="345">
        <f t="shared" si="211"/>
        <v>0</v>
      </c>
      <c r="AO351" s="345">
        <f t="shared" si="214"/>
        <v>0</v>
      </c>
      <c r="AP351" s="619" t="str">
        <f t="shared" si="212"/>
        <v/>
      </c>
      <c r="AQ351" s="400"/>
      <c r="AR351" s="599"/>
      <c r="AS351" s="81"/>
      <c r="AT351" s="345">
        <f t="shared" si="215"/>
        <v>0</v>
      </c>
      <c r="AU351" s="81"/>
      <c r="AV351" s="81"/>
      <c r="AW351" s="81"/>
      <c r="AX351" s="81"/>
      <c r="AY351" s="81"/>
      <c r="AZ351" s="81"/>
      <c r="BA351" s="81"/>
      <c r="BB351" s="81"/>
      <c r="BC351" s="345">
        <f t="shared" si="216"/>
        <v>0</v>
      </c>
      <c r="BD351" s="345">
        <f t="shared" si="217"/>
        <v>0</v>
      </c>
      <c r="BE351" s="619" t="str">
        <f t="shared" si="218"/>
        <v/>
      </c>
      <c r="BF351" s="400"/>
      <c r="BG351" s="625" t="str">
        <f t="shared" si="213"/>
        <v/>
      </c>
      <c r="BH351" s="346" t="str">
        <f t="shared" si="219"/>
        <v/>
      </c>
      <c r="BI351" s="621"/>
      <c r="BJ351" s="400"/>
      <c r="BK351" s="599"/>
      <c r="BL351" s="81"/>
      <c r="BM351" s="347">
        <f t="shared" si="220"/>
        <v>0</v>
      </c>
      <c r="BN351" s="81"/>
      <c r="BO351" s="81"/>
      <c r="BP351" s="81"/>
      <c r="BQ351" s="81"/>
      <c r="BR351" s="81"/>
      <c r="BS351" s="81"/>
      <c r="BT351" s="81"/>
      <c r="BU351" s="81"/>
      <c r="BV351" s="347">
        <f t="shared" si="221"/>
        <v>0</v>
      </c>
      <c r="BW351" s="347">
        <f t="shared" si="222"/>
        <v>0</v>
      </c>
      <c r="BX351" s="631" t="str">
        <f t="shared" si="223"/>
        <v/>
      </c>
      <c r="BY351" s="400"/>
      <c r="BZ351" s="599"/>
      <c r="CA351" s="81"/>
      <c r="CB351" s="347">
        <f t="shared" si="224"/>
        <v>0</v>
      </c>
      <c r="CC351" s="81"/>
      <c r="CD351" s="81"/>
      <c r="CE351" s="81"/>
      <c r="CF351" s="81"/>
      <c r="CG351" s="81"/>
      <c r="CH351" s="81"/>
      <c r="CI351" s="81"/>
      <c r="CJ351" s="81"/>
      <c r="CK351" s="347">
        <f t="shared" si="225"/>
        <v>0</v>
      </c>
      <c r="CL351" s="347">
        <f t="shared" si="226"/>
        <v>0</v>
      </c>
      <c r="CM351" s="631" t="str">
        <f t="shared" si="227"/>
        <v/>
      </c>
      <c r="CN351" s="400"/>
      <c r="CO351" s="634" t="str">
        <f t="shared" si="228"/>
        <v/>
      </c>
      <c r="CP351" s="631" t="str">
        <f t="shared" si="229"/>
        <v/>
      </c>
    </row>
    <row r="352" spans="1:94" s="378" customFormat="1" ht="12.75" hidden="1" customHeight="1" x14ac:dyDescent="0.2">
      <c r="A352" s="547" t="str">
        <f>IF('5. Contrasts'!A352="","",'5. Contrasts'!A352)</f>
        <v/>
      </c>
      <c r="B352" s="211" t="str">
        <f>IF('5. Contrasts'!B352="","",'5. Contrasts'!B352)</f>
        <v/>
      </c>
      <c r="C352" s="211" t="str">
        <f>IF('5. Contrasts'!C352="","",'5. Contrasts'!C352)</f>
        <v/>
      </c>
      <c r="D352" s="91" t="str">
        <f>IF('5. Contrasts'!D352="","",'5. Contrasts'!D352)</f>
        <v/>
      </c>
      <c r="E352" s="212" t="str">
        <f>IF('5. Contrasts'!E352="","",'5. Contrasts'!E352)</f>
        <v>vs.</v>
      </c>
      <c r="F352" s="211" t="str">
        <f>IF('5. Contrasts'!F352="","",'5. Contrasts'!F352)</f>
        <v/>
      </c>
      <c r="G352" s="93" t="str">
        <f>IF('5. Contrasts'!G352="","",'5. Contrasts'!G352)</f>
        <v/>
      </c>
      <c r="H352" s="399" t="str">
        <f>IF('5. Contrasts'!H352="","",'5. Contrasts'!H352)</f>
        <v/>
      </c>
      <c r="I352" s="211" t="str">
        <f>IF('5. Contrasts'!I352="","",'5. Contrasts'!I352)</f>
        <v/>
      </c>
      <c r="J352" s="211" t="str">
        <f>IF('5. Contrasts'!J352="","",'5. Contrasts'!J352)</f>
        <v/>
      </c>
      <c r="K352" s="211" t="str">
        <f>IF('5. Contrasts'!K352="","",'5. Contrasts'!K352)</f>
        <v/>
      </c>
      <c r="L352" s="211" t="str">
        <f>IF('5. Contrasts'!L352="","",'5. Contrasts'!L352)</f>
        <v/>
      </c>
      <c r="M352" s="211" t="str">
        <f>IF('5. Contrasts'!M352="","",'5. Contrasts'!M352)</f>
        <v/>
      </c>
      <c r="N352" s="211" t="str">
        <f>IF('5. Contrasts'!N352="","",'5. Contrasts'!N352)</f>
        <v/>
      </c>
      <c r="O352" s="211" t="str">
        <f>IF('5. Contrasts'!O352="","",'5. Contrasts'!O352)</f>
        <v/>
      </c>
      <c r="P352" s="211" t="str">
        <f>IF('5. Contrasts'!P352="","",'5. Contrasts'!P352)</f>
        <v/>
      </c>
      <c r="Q352" s="211" t="str">
        <f>IF('5. Contrasts'!Q352="","",'5. Contrasts'!Q352)</f>
        <v/>
      </c>
      <c r="R352" s="211" t="str">
        <f>IF('5. Contrasts'!R352="","",'5. Contrasts'!R352)</f>
        <v/>
      </c>
      <c r="S352" s="211" t="str">
        <f>IF('5. Contrasts'!S352="","",'5. Contrasts'!S352)</f>
        <v/>
      </c>
      <c r="T352" s="211" t="str">
        <f>IF('5. Contrasts'!T352="","",'5. Contrasts'!T352)</f>
        <v/>
      </c>
      <c r="U352" s="211" t="str">
        <f>IF('5. Contrasts'!U352="","",'5. Contrasts'!U352)</f>
        <v/>
      </c>
      <c r="V352" s="211" t="str">
        <f>IF('5. Contrasts'!V352="","",'5. Contrasts'!V352)</f>
        <v/>
      </c>
      <c r="W352" s="211" t="str">
        <f>IF('5. Contrasts'!W352="","",'5. Contrasts'!W352)</f>
        <v/>
      </c>
      <c r="X352" s="211" t="str">
        <f>IF('5. Contrasts'!X352="","",'5. Contrasts'!X352)</f>
        <v/>
      </c>
      <c r="Y352" s="211" t="str">
        <f>IF('5. Contrasts'!Y352="","",'5. Contrasts'!Y352)</f>
        <v/>
      </c>
      <c r="Z352" s="585" t="str">
        <f>IF('5. Contrasts'!Z352="","",'5. Contrasts'!Z352)</f>
        <v/>
      </c>
      <c r="AA352" s="377">
        <f t="shared" si="194"/>
        <v>13</v>
      </c>
      <c r="AC352" s="599"/>
      <c r="AD352" s="81"/>
      <c r="AE352" s="345">
        <f t="shared" si="210"/>
        <v>0</v>
      </c>
      <c r="AF352" s="81"/>
      <c r="AG352" s="81"/>
      <c r="AH352" s="81"/>
      <c r="AI352" s="81"/>
      <c r="AJ352" s="81"/>
      <c r="AK352" s="81"/>
      <c r="AL352" s="81"/>
      <c r="AM352" s="81"/>
      <c r="AN352" s="345">
        <f t="shared" si="211"/>
        <v>0</v>
      </c>
      <c r="AO352" s="345">
        <f t="shared" si="214"/>
        <v>0</v>
      </c>
      <c r="AP352" s="619" t="str">
        <f t="shared" si="212"/>
        <v/>
      </c>
      <c r="AQ352" s="400"/>
      <c r="AR352" s="599"/>
      <c r="AS352" s="81"/>
      <c r="AT352" s="345">
        <f t="shared" si="215"/>
        <v>0</v>
      </c>
      <c r="AU352" s="81"/>
      <c r="AV352" s="81"/>
      <c r="AW352" s="81"/>
      <c r="AX352" s="81"/>
      <c r="AY352" s="81"/>
      <c r="AZ352" s="81"/>
      <c r="BA352" s="81"/>
      <c r="BB352" s="81"/>
      <c r="BC352" s="345">
        <f t="shared" si="216"/>
        <v>0</v>
      </c>
      <c r="BD352" s="345">
        <f t="shared" si="217"/>
        <v>0</v>
      </c>
      <c r="BE352" s="619" t="str">
        <f t="shared" si="218"/>
        <v/>
      </c>
      <c r="BF352" s="400"/>
      <c r="BG352" s="625" t="str">
        <f t="shared" si="213"/>
        <v/>
      </c>
      <c r="BH352" s="346" t="str">
        <f t="shared" si="219"/>
        <v/>
      </c>
      <c r="BI352" s="621"/>
      <c r="BJ352" s="400"/>
      <c r="BK352" s="599"/>
      <c r="BL352" s="81"/>
      <c r="BM352" s="347">
        <f t="shared" si="220"/>
        <v>0</v>
      </c>
      <c r="BN352" s="81"/>
      <c r="BO352" s="81"/>
      <c r="BP352" s="81"/>
      <c r="BQ352" s="81"/>
      <c r="BR352" s="81"/>
      <c r="BS352" s="81"/>
      <c r="BT352" s="81"/>
      <c r="BU352" s="81"/>
      <c r="BV352" s="347">
        <f t="shared" si="221"/>
        <v>0</v>
      </c>
      <c r="BW352" s="347">
        <f t="shared" si="222"/>
        <v>0</v>
      </c>
      <c r="BX352" s="631" t="str">
        <f t="shared" si="223"/>
        <v/>
      </c>
      <c r="BY352" s="400"/>
      <c r="BZ352" s="599"/>
      <c r="CA352" s="81"/>
      <c r="CB352" s="347">
        <f t="shared" si="224"/>
        <v>0</v>
      </c>
      <c r="CC352" s="81"/>
      <c r="CD352" s="81"/>
      <c r="CE352" s="81"/>
      <c r="CF352" s="81"/>
      <c r="CG352" s="81"/>
      <c r="CH352" s="81"/>
      <c r="CI352" s="81"/>
      <c r="CJ352" s="81"/>
      <c r="CK352" s="347">
        <f t="shared" si="225"/>
        <v>0</v>
      </c>
      <c r="CL352" s="347">
        <f t="shared" si="226"/>
        <v>0</v>
      </c>
      <c r="CM352" s="631" t="str">
        <f t="shared" si="227"/>
        <v/>
      </c>
      <c r="CN352" s="400"/>
      <c r="CO352" s="634" t="str">
        <f t="shared" si="228"/>
        <v/>
      </c>
      <c r="CP352" s="631" t="str">
        <f t="shared" si="229"/>
        <v/>
      </c>
    </row>
    <row r="353" spans="1:94" s="378" customFormat="1" ht="12.75" hidden="1" customHeight="1" x14ac:dyDescent="0.2">
      <c r="A353" s="547" t="str">
        <f>IF('5. Contrasts'!A353="","",'5. Contrasts'!A353)</f>
        <v/>
      </c>
      <c r="B353" s="211" t="str">
        <f>IF('5. Contrasts'!B353="","",'5. Contrasts'!B353)</f>
        <v/>
      </c>
      <c r="C353" s="211" t="str">
        <f>IF('5. Contrasts'!C353="","",'5. Contrasts'!C353)</f>
        <v/>
      </c>
      <c r="D353" s="91" t="str">
        <f>IF('5. Contrasts'!D353="","",'5. Contrasts'!D353)</f>
        <v/>
      </c>
      <c r="E353" s="212" t="str">
        <f>IF('5. Contrasts'!E353="","",'5. Contrasts'!E353)</f>
        <v>vs.</v>
      </c>
      <c r="F353" s="211" t="str">
        <f>IF('5. Contrasts'!F353="","",'5. Contrasts'!F353)</f>
        <v/>
      </c>
      <c r="G353" s="93" t="str">
        <f>IF('5. Contrasts'!G353="","",'5. Contrasts'!G353)</f>
        <v/>
      </c>
      <c r="H353" s="399" t="str">
        <f>IF('5. Contrasts'!H353="","",'5. Contrasts'!H353)</f>
        <v/>
      </c>
      <c r="I353" s="211" t="str">
        <f>IF('5. Contrasts'!I353="","",'5. Contrasts'!I353)</f>
        <v/>
      </c>
      <c r="J353" s="211" t="str">
        <f>IF('5. Contrasts'!J353="","",'5. Contrasts'!J353)</f>
        <v/>
      </c>
      <c r="K353" s="211" t="str">
        <f>IF('5. Contrasts'!K353="","",'5. Contrasts'!K353)</f>
        <v/>
      </c>
      <c r="L353" s="211" t="str">
        <f>IF('5. Contrasts'!L353="","",'5. Contrasts'!L353)</f>
        <v/>
      </c>
      <c r="M353" s="211" t="str">
        <f>IF('5. Contrasts'!M353="","",'5. Contrasts'!M353)</f>
        <v/>
      </c>
      <c r="N353" s="211" t="str">
        <f>IF('5. Contrasts'!N353="","",'5. Contrasts'!N353)</f>
        <v/>
      </c>
      <c r="O353" s="211" t="str">
        <f>IF('5. Contrasts'!O353="","",'5. Contrasts'!O353)</f>
        <v/>
      </c>
      <c r="P353" s="211" t="str">
        <f>IF('5. Contrasts'!P353="","",'5. Contrasts'!P353)</f>
        <v/>
      </c>
      <c r="Q353" s="211" t="str">
        <f>IF('5. Contrasts'!Q353="","",'5. Contrasts'!Q353)</f>
        <v/>
      </c>
      <c r="R353" s="211" t="str">
        <f>IF('5. Contrasts'!R353="","",'5. Contrasts'!R353)</f>
        <v/>
      </c>
      <c r="S353" s="211" t="str">
        <f>IF('5. Contrasts'!S353="","",'5. Contrasts'!S353)</f>
        <v/>
      </c>
      <c r="T353" s="211" t="str">
        <f>IF('5. Contrasts'!T353="","",'5. Contrasts'!T353)</f>
        <v/>
      </c>
      <c r="U353" s="211" t="str">
        <f>IF('5. Contrasts'!U353="","",'5. Contrasts'!U353)</f>
        <v/>
      </c>
      <c r="V353" s="211" t="str">
        <f>IF('5. Contrasts'!V353="","",'5. Contrasts'!V353)</f>
        <v/>
      </c>
      <c r="W353" s="211" t="str">
        <f>IF('5. Contrasts'!W353="","",'5. Contrasts'!W353)</f>
        <v/>
      </c>
      <c r="X353" s="211" t="str">
        <f>IF('5. Contrasts'!X353="","",'5. Contrasts'!X353)</f>
        <v/>
      </c>
      <c r="Y353" s="211" t="str">
        <f>IF('5. Contrasts'!Y353="","",'5. Contrasts'!Y353)</f>
        <v/>
      </c>
      <c r="Z353" s="585" t="str">
        <f>IF('5. Contrasts'!Z353="","",'5. Contrasts'!Z353)</f>
        <v/>
      </c>
      <c r="AA353" s="377">
        <f t="shared" si="194"/>
        <v>13</v>
      </c>
      <c r="AC353" s="599"/>
      <c r="AD353" s="81"/>
      <c r="AE353" s="345">
        <f t="shared" si="210"/>
        <v>0</v>
      </c>
      <c r="AF353" s="81"/>
      <c r="AG353" s="81"/>
      <c r="AH353" s="81"/>
      <c r="AI353" s="81"/>
      <c r="AJ353" s="81"/>
      <c r="AK353" s="81"/>
      <c r="AL353" s="81"/>
      <c r="AM353" s="81"/>
      <c r="AN353" s="345">
        <f t="shared" si="211"/>
        <v>0</v>
      </c>
      <c r="AO353" s="345">
        <f t="shared" si="214"/>
        <v>0</v>
      </c>
      <c r="AP353" s="619" t="str">
        <f t="shared" si="212"/>
        <v/>
      </c>
      <c r="AQ353" s="400"/>
      <c r="AR353" s="599"/>
      <c r="AS353" s="81"/>
      <c r="AT353" s="345">
        <f t="shared" si="215"/>
        <v>0</v>
      </c>
      <c r="AU353" s="81"/>
      <c r="AV353" s="81"/>
      <c r="AW353" s="81"/>
      <c r="AX353" s="81"/>
      <c r="AY353" s="81"/>
      <c r="AZ353" s="81"/>
      <c r="BA353" s="81"/>
      <c r="BB353" s="81"/>
      <c r="BC353" s="345">
        <f t="shared" si="216"/>
        <v>0</v>
      </c>
      <c r="BD353" s="345">
        <f t="shared" si="217"/>
        <v>0</v>
      </c>
      <c r="BE353" s="619" t="str">
        <f t="shared" si="218"/>
        <v/>
      </c>
      <c r="BF353" s="400"/>
      <c r="BG353" s="625" t="str">
        <f t="shared" si="213"/>
        <v/>
      </c>
      <c r="BH353" s="346" t="str">
        <f t="shared" si="219"/>
        <v/>
      </c>
      <c r="BI353" s="621"/>
      <c r="BJ353" s="400"/>
      <c r="BK353" s="599"/>
      <c r="BL353" s="81"/>
      <c r="BM353" s="347">
        <f t="shared" si="220"/>
        <v>0</v>
      </c>
      <c r="BN353" s="81"/>
      <c r="BO353" s="81"/>
      <c r="BP353" s="81"/>
      <c r="BQ353" s="81"/>
      <c r="BR353" s="81"/>
      <c r="BS353" s="81"/>
      <c r="BT353" s="81"/>
      <c r="BU353" s="81"/>
      <c r="BV353" s="347">
        <f t="shared" si="221"/>
        <v>0</v>
      </c>
      <c r="BW353" s="347">
        <f t="shared" si="222"/>
        <v>0</v>
      </c>
      <c r="BX353" s="631" t="str">
        <f t="shared" si="223"/>
        <v/>
      </c>
      <c r="BY353" s="400"/>
      <c r="BZ353" s="599"/>
      <c r="CA353" s="81"/>
      <c r="CB353" s="347">
        <f t="shared" si="224"/>
        <v>0</v>
      </c>
      <c r="CC353" s="81"/>
      <c r="CD353" s="81"/>
      <c r="CE353" s="81"/>
      <c r="CF353" s="81"/>
      <c r="CG353" s="81"/>
      <c r="CH353" s="81"/>
      <c r="CI353" s="81"/>
      <c r="CJ353" s="81"/>
      <c r="CK353" s="347">
        <f t="shared" si="225"/>
        <v>0</v>
      </c>
      <c r="CL353" s="347">
        <f t="shared" si="226"/>
        <v>0</v>
      </c>
      <c r="CM353" s="631" t="str">
        <f t="shared" si="227"/>
        <v/>
      </c>
      <c r="CN353" s="400"/>
      <c r="CO353" s="634" t="str">
        <f t="shared" si="228"/>
        <v/>
      </c>
      <c r="CP353" s="631" t="str">
        <f t="shared" si="229"/>
        <v/>
      </c>
    </row>
    <row r="354" spans="1:94" s="378" customFormat="1" ht="12.75" hidden="1" customHeight="1" x14ac:dyDescent="0.2">
      <c r="A354" s="547" t="str">
        <f>IF('5. Contrasts'!A354="","",'5. Contrasts'!A354)</f>
        <v/>
      </c>
      <c r="B354" s="211" t="str">
        <f>IF('5. Contrasts'!B354="","",'5. Contrasts'!B354)</f>
        <v/>
      </c>
      <c r="C354" s="211" t="str">
        <f>IF('5. Contrasts'!C354="","",'5. Contrasts'!C354)</f>
        <v/>
      </c>
      <c r="D354" s="91" t="str">
        <f>IF('5. Contrasts'!D354="","",'5. Contrasts'!D354)</f>
        <v/>
      </c>
      <c r="E354" s="212" t="str">
        <f>IF('5. Contrasts'!E354="","",'5. Contrasts'!E354)</f>
        <v>vs.</v>
      </c>
      <c r="F354" s="211" t="str">
        <f>IF('5. Contrasts'!F354="","",'5. Contrasts'!F354)</f>
        <v/>
      </c>
      <c r="G354" s="93" t="str">
        <f>IF('5. Contrasts'!G354="","",'5. Contrasts'!G354)</f>
        <v/>
      </c>
      <c r="H354" s="399" t="str">
        <f>IF('5. Contrasts'!H354="","",'5. Contrasts'!H354)</f>
        <v/>
      </c>
      <c r="I354" s="211" t="str">
        <f>IF('5. Contrasts'!I354="","",'5. Contrasts'!I354)</f>
        <v/>
      </c>
      <c r="J354" s="211" t="str">
        <f>IF('5. Contrasts'!J354="","",'5. Contrasts'!J354)</f>
        <v/>
      </c>
      <c r="K354" s="211" t="str">
        <f>IF('5. Contrasts'!K354="","",'5. Contrasts'!K354)</f>
        <v/>
      </c>
      <c r="L354" s="211" t="str">
        <f>IF('5. Contrasts'!L354="","",'5. Contrasts'!L354)</f>
        <v/>
      </c>
      <c r="M354" s="211" t="str">
        <f>IF('5. Contrasts'!M354="","",'5. Contrasts'!M354)</f>
        <v/>
      </c>
      <c r="N354" s="211" t="str">
        <f>IF('5. Contrasts'!N354="","",'5. Contrasts'!N354)</f>
        <v/>
      </c>
      <c r="O354" s="211" t="str">
        <f>IF('5. Contrasts'!O354="","",'5. Contrasts'!O354)</f>
        <v/>
      </c>
      <c r="P354" s="211" t="str">
        <f>IF('5. Contrasts'!P354="","",'5. Contrasts'!P354)</f>
        <v/>
      </c>
      <c r="Q354" s="211" t="str">
        <f>IF('5. Contrasts'!Q354="","",'5. Contrasts'!Q354)</f>
        <v/>
      </c>
      <c r="R354" s="211" t="str">
        <f>IF('5. Contrasts'!R354="","",'5. Contrasts'!R354)</f>
        <v/>
      </c>
      <c r="S354" s="211" t="str">
        <f>IF('5. Contrasts'!S354="","",'5. Contrasts'!S354)</f>
        <v/>
      </c>
      <c r="T354" s="211" t="str">
        <f>IF('5. Contrasts'!T354="","",'5. Contrasts'!T354)</f>
        <v/>
      </c>
      <c r="U354" s="211" t="str">
        <f>IF('5. Contrasts'!U354="","",'5. Contrasts'!U354)</f>
        <v/>
      </c>
      <c r="V354" s="211" t="str">
        <f>IF('5. Contrasts'!V354="","",'5. Contrasts'!V354)</f>
        <v/>
      </c>
      <c r="W354" s="211" t="str">
        <f>IF('5. Contrasts'!W354="","",'5. Contrasts'!W354)</f>
        <v/>
      </c>
      <c r="X354" s="211" t="str">
        <f>IF('5. Contrasts'!X354="","",'5. Contrasts'!X354)</f>
        <v/>
      </c>
      <c r="Y354" s="211" t="str">
        <f>IF('5. Contrasts'!Y354="","",'5. Contrasts'!Y354)</f>
        <v/>
      </c>
      <c r="Z354" s="585" t="str">
        <f>IF('5. Contrasts'!Z354="","",'5. Contrasts'!Z354)</f>
        <v/>
      </c>
      <c r="AA354" s="377">
        <f t="shared" si="194"/>
        <v>13</v>
      </c>
      <c r="AC354" s="599"/>
      <c r="AD354" s="81"/>
      <c r="AE354" s="345">
        <f t="shared" si="210"/>
        <v>0</v>
      </c>
      <c r="AF354" s="81"/>
      <c r="AG354" s="81"/>
      <c r="AH354" s="81"/>
      <c r="AI354" s="81"/>
      <c r="AJ354" s="81"/>
      <c r="AK354" s="81"/>
      <c r="AL354" s="81"/>
      <c r="AM354" s="81"/>
      <c r="AN354" s="345">
        <f t="shared" si="211"/>
        <v>0</v>
      </c>
      <c r="AO354" s="345">
        <f t="shared" si="214"/>
        <v>0</v>
      </c>
      <c r="AP354" s="619" t="str">
        <f t="shared" si="212"/>
        <v/>
      </c>
      <c r="AQ354" s="400"/>
      <c r="AR354" s="599"/>
      <c r="AS354" s="81"/>
      <c r="AT354" s="345">
        <f t="shared" si="215"/>
        <v>0</v>
      </c>
      <c r="AU354" s="81"/>
      <c r="AV354" s="81"/>
      <c r="AW354" s="81"/>
      <c r="AX354" s="81"/>
      <c r="AY354" s="81"/>
      <c r="AZ354" s="81"/>
      <c r="BA354" s="81"/>
      <c r="BB354" s="81"/>
      <c r="BC354" s="345">
        <f t="shared" si="216"/>
        <v>0</v>
      </c>
      <c r="BD354" s="345">
        <f t="shared" si="217"/>
        <v>0</v>
      </c>
      <c r="BE354" s="619" t="str">
        <f t="shared" si="218"/>
        <v/>
      </c>
      <c r="BF354" s="400"/>
      <c r="BG354" s="625" t="str">
        <f t="shared" si="213"/>
        <v/>
      </c>
      <c r="BH354" s="346" t="str">
        <f t="shared" si="219"/>
        <v/>
      </c>
      <c r="BI354" s="621"/>
      <c r="BJ354" s="400"/>
      <c r="BK354" s="599"/>
      <c r="BL354" s="81"/>
      <c r="BM354" s="347">
        <f t="shared" si="220"/>
        <v>0</v>
      </c>
      <c r="BN354" s="81"/>
      <c r="BO354" s="81"/>
      <c r="BP354" s="81"/>
      <c r="BQ354" s="81"/>
      <c r="BR354" s="81"/>
      <c r="BS354" s="81"/>
      <c r="BT354" s="81"/>
      <c r="BU354" s="81"/>
      <c r="BV354" s="347">
        <f t="shared" si="221"/>
        <v>0</v>
      </c>
      <c r="BW354" s="347">
        <f t="shared" si="222"/>
        <v>0</v>
      </c>
      <c r="BX354" s="631" t="str">
        <f t="shared" si="223"/>
        <v/>
      </c>
      <c r="BY354" s="400"/>
      <c r="BZ354" s="599"/>
      <c r="CA354" s="81"/>
      <c r="CB354" s="347">
        <f t="shared" si="224"/>
        <v>0</v>
      </c>
      <c r="CC354" s="81"/>
      <c r="CD354" s="81"/>
      <c r="CE354" s="81"/>
      <c r="CF354" s="81"/>
      <c r="CG354" s="81"/>
      <c r="CH354" s="81"/>
      <c r="CI354" s="81"/>
      <c r="CJ354" s="81"/>
      <c r="CK354" s="347">
        <f t="shared" si="225"/>
        <v>0</v>
      </c>
      <c r="CL354" s="347">
        <f t="shared" si="226"/>
        <v>0</v>
      </c>
      <c r="CM354" s="631" t="str">
        <f t="shared" si="227"/>
        <v/>
      </c>
      <c r="CN354" s="400"/>
      <c r="CO354" s="634" t="str">
        <f t="shared" si="228"/>
        <v/>
      </c>
      <c r="CP354" s="631" t="str">
        <f t="shared" si="229"/>
        <v/>
      </c>
    </row>
    <row r="355" spans="1:94" s="378" customFormat="1" ht="12.75" hidden="1" customHeight="1" x14ac:dyDescent="0.2">
      <c r="A355" s="547" t="str">
        <f>IF('5. Contrasts'!A355="","",'5. Contrasts'!A355)</f>
        <v/>
      </c>
      <c r="B355" s="211" t="str">
        <f>IF('5. Contrasts'!B355="","",'5. Contrasts'!B355)</f>
        <v/>
      </c>
      <c r="C355" s="211" t="str">
        <f>IF('5. Contrasts'!C355="","",'5. Contrasts'!C355)</f>
        <v/>
      </c>
      <c r="D355" s="91" t="str">
        <f>IF('5. Contrasts'!D355="","",'5. Contrasts'!D355)</f>
        <v/>
      </c>
      <c r="E355" s="212" t="str">
        <f>IF('5. Contrasts'!E355="","",'5. Contrasts'!E355)</f>
        <v>vs.</v>
      </c>
      <c r="F355" s="211" t="str">
        <f>IF('5. Contrasts'!F355="","",'5. Contrasts'!F355)</f>
        <v/>
      </c>
      <c r="G355" s="93" t="str">
        <f>IF('5. Contrasts'!G355="","",'5. Contrasts'!G355)</f>
        <v/>
      </c>
      <c r="H355" s="399" t="str">
        <f>IF('5. Contrasts'!H355="","",'5. Contrasts'!H355)</f>
        <v/>
      </c>
      <c r="I355" s="211" t="str">
        <f>IF('5. Contrasts'!I355="","",'5. Contrasts'!I355)</f>
        <v/>
      </c>
      <c r="J355" s="211" t="str">
        <f>IF('5. Contrasts'!J355="","",'5. Contrasts'!J355)</f>
        <v/>
      </c>
      <c r="K355" s="211" t="str">
        <f>IF('5. Contrasts'!K355="","",'5. Contrasts'!K355)</f>
        <v/>
      </c>
      <c r="L355" s="211" t="str">
        <f>IF('5. Contrasts'!L355="","",'5. Contrasts'!L355)</f>
        <v/>
      </c>
      <c r="M355" s="211" t="str">
        <f>IF('5. Contrasts'!M355="","",'5. Contrasts'!M355)</f>
        <v/>
      </c>
      <c r="N355" s="211" t="str">
        <f>IF('5. Contrasts'!N355="","",'5. Contrasts'!N355)</f>
        <v/>
      </c>
      <c r="O355" s="211" t="str">
        <f>IF('5. Contrasts'!O355="","",'5. Contrasts'!O355)</f>
        <v/>
      </c>
      <c r="P355" s="211" t="str">
        <f>IF('5. Contrasts'!P355="","",'5. Contrasts'!P355)</f>
        <v/>
      </c>
      <c r="Q355" s="211" t="str">
        <f>IF('5. Contrasts'!Q355="","",'5. Contrasts'!Q355)</f>
        <v/>
      </c>
      <c r="R355" s="211" t="str">
        <f>IF('5. Contrasts'!R355="","",'5. Contrasts'!R355)</f>
        <v/>
      </c>
      <c r="S355" s="211" t="str">
        <f>IF('5. Contrasts'!S355="","",'5. Contrasts'!S355)</f>
        <v/>
      </c>
      <c r="T355" s="211" t="str">
        <f>IF('5. Contrasts'!T355="","",'5. Contrasts'!T355)</f>
        <v/>
      </c>
      <c r="U355" s="211" t="str">
        <f>IF('5. Contrasts'!U355="","",'5. Contrasts'!U355)</f>
        <v/>
      </c>
      <c r="V355" s="211" t="str">
        <f>IF('5. Contrasts'!V355="","",'5. Contrasts'!V355)</f>
        <v/>
      </c>
      <c r="W355" s="211" t="str">
        <f>IF('5. Contrasts'!W355="","",'5. Contrasts'!W355)</f>
        <v/>
      </c>
      <c r="X355" s="211" t="str">
        <f>IF('5. Contrasts'!X355="","",'5. Contrasts'!X355)</f>
        <v/>
      </c>
      <c r="Y355" s="211" t="str">
        <f>IF('5. Contrasts'!Y355="","",'5. Contrasts'!Y355)</f>
        <v/>
      </c>
      <c r="Z355" s="585" t="str">
        <f>IF('5. Contrasts'!Z355="","",'5. Contrasts'!Z355)</f>
        <v/>
      </c>
      <c r="AA355" s="377">
        <f t="shared" si="194"/>
        <v>13</v>
      </c>
      <c r="AC355" s="599"/>
      <c r="AD355" s="81"/>
      <c r="AE355" s="345">
        <f t="shared" si="210"/>
        <v>0</v>
      </c>
      <c r="AF355" s="81"/>
      <c r="AG355" s="81"/>
      <c r="AH355" s="81"/>
      <c r="AI355" s="81"/>
      <c r="AJ355" s="81"/>
      <c r="AK355" s="81"/>
      <c r="AL355" s="81"/>
      <c r="AM355" s="81"/>
      <c r="AN355" s="345">
        <f t="shared" si="211"/>
        <v>0</v>
      </c>
      <c r="AO355" s="345">
        <f t="shared" si="214"/>
        <v>0</v>
      </c>
      <c r="AP355" s="619" t="str">
        <f t="shared" si="212"/>
        <v/>
      </c>
      <c r="AQ355" s="400"/>
      <c r="AR355" s="599"/>
      <c r="AS355" s="81"/>
      <c r="AT355" s="345">
        <f t="shared" si="215"/>
        <v>0</v>
      </c>
      <c r="AU355" s="81"/>
      <c r="AV355" s="81"/>
      <c r="AW355" s="81"/>
      <c r="AX355" s="81"/>
      <c r="AY355" s="81"/>
      <c r="AZ355" s="81"/>
      <c r="BA355" s="81"/>
      <c r="BB355" s="81"/>
      <c r="BC355" s="345">
        <f t="shared" si="216"/>
        <v>0</v>
      </c>
      <c r="BD355" s="345">
        <f t="shared" si="217"/>
        <v>0</v>
      </c>
      <c r="BE355" s="619" t="str">
        <f t="shared" si="218"/>
        <v/>
      </c>
      <c r="BF355" s="400"/>
      <c r="BG355" s="625" t="str">
        <f t="shared" si="213"/>
        <v/>
      </c>
      <c r="BH355" s="346" t="str">
        <f t="shared" si="219"/>
        <v/>
      </c>
      <c r="BI355" s="621"/>
      <c r="BJ355" s="400"/>
      <c r="BK355" s="599"/>
      <c r="BL355" s="81"/>
      <c r="BM355" s="347">
        <f t="shared" si="220"/>
        <v>0</v>
      </c>
      <c r="BN355" s="81"/>
      <c r="BO355" s="81"/>
      <c r="BP355" s="81"/>
      <c r="BQ355" s="81"/>
      <c r="BR355" s="81"/>
      <c r="BS355" s="81"/>
      <c r="BT355" s="81"/>
      <c r="BU355" s="81"/>
      <c r="BV355" s="347">
        <f t="shared" si="221"/>
        <v>0</v>
      </c>
      <c r="BW355" s="347">
        <f t="shared" si="222"/>
        <v>0</v>
      </c>
      <c r="BX355" s="631" t="str">
        <f t="shared" si="223"/>
        <v/>
      </c>
      <c r="BY355" s="400"/>
      <c r="BZ355" s="599"/>
      <c r="CA355" s="81"/>
      <c r="CB355" s="347">
        <f t="shared" si="224"/>
        <v>0</v>
      </c>
      <c r="CC355" s="81"/>
      <c r="CD355" s="81"/>
      <c r="CE355" s="81"/>
      <c r="CF355" s="81"/>
      <c r="CG355" s="81"/>
      <c r="CH355" s="81"/>
      <c r="CI355" s="81"/>
      <c r="CJ355" s="81"/>
      <c r="CK355" s="347">
        <f t="shared" si="225"/>
        <v>0</v>
      </c>
      <c r="CL355" s="347">
        <f t="shared" si="226"/>
        <v>0</v>
      </c>
      <c r="CM355" s="631" t="str">
        <f t="shared" si="227"/>
        <v/>
      </c>
      <c r="CN355" s="400"/>
      <c r="CO355" s="634" t="str">
        <f t="shared" si="228"/>
        <v/>
      </c>
      <c r="CP355" s="631" t="str">
        <f t="shared" si="229"/>
        <v/>
      </c>
    </row>
    <row r="356" spans="1:94" s="378" customFormat="1" ht="12.75" hidden="1" customHeight="1" x14ac:dyDescent="0.2">
      <c r="A356" s="547" t="str">
        <f>IF('5. Contrasts'!A356="","",'5. Contrasts'!A356)</f>
        <v/>
      </c>
      <c r="B356" s="211" t="str">
        <f>IF('5. Contrasts'!B356="","",'5. Contrasts'!B356)</f>
        <v/>
      </c>
      <c r="C356" s="211" t="str">
        <f>IF('5. Contrasts'!C356="","",'5. Contrasts'!C356)</f>
        <v/>
      </c>
      <c r="D356" s="91" t="str">
        <f>IF('5. Contrasts'!D356="","",'5. Contrasts'!D356)</f>
        <v/>
      </c>
      <c r="E356" s="212" t="str">
        <f>IF('5. Contrasts'!E356="","",'5. Contrasts'!E356)</f>
        <v>vs.</v>
      </c>
      <c r="F356" s="211" t="str">
        <f>IF('5. Contrasts'!F356="","",'5. Contrasts'!F356)</f>
        <v/>
      </c>
      <c r="G356" s="93" t="str">
        <f>IF('5. Contrasts'!G356="","",'5. Contrasts'!G356)</f>
        <v/>
      </c>
      <c r="H356" s="399" t="str">
        <f>IF('5. Contrasts'!H356="","",'5. Contrasts'!H356)</f>
        <v/>
      </c>
      <c r="I356" s="211" t="str">
        <f>IF('5. Contrasts'!I356="","",'5. Contrasts'!I356)</f>
        <v/>
      </c>
      <c r="J356" s="211" t="str">
        <f>IF('5. Contrasts'!J356="","",'5. Contrasts'!J356)</f>
        <v/>
      </c>
      <c r="K356" s="211" t="str">
        <f>IF('5. Contrasts'!K356="","",'5. Contrasts'!K356)</f>
        <v/>
      </c>
      <c r="L356" s="211" t="str">
        <f>IF('5. Contrasts'!L356="","",'5. Contrasts'!L356)</f>
        <v/>
      </c>
      <c r="M356" s="211" t="str">
        <f>IF('5. Contrasts'!M356="","",'5. Contrasts'!M356)</f>
        <v/>
      </c>
      <c r="N356" s="211" t="str">
        <f>IF('5. Contrasts'!N356="","",'5. Contrasts'!N356)</f>
        <v/>
      </c>
      <c r="O356" s="211" t="str">
        <f>IF('5. Contrasts'!O356="","",'5. Contrasts'!O356)</f>
        <v/>
      </c>
      <c r="P356" s="211" t="str">
        <f>IF('5. Contrasts'!P356="","",'5. Contrasts'!P356)</f>
        <v/>
      </c>
      <c r="Q356" s="211" t="str">
        <f>IF('5. Contrasts'!Q356="","",'5. Contrasts'!Q356)</f>
        <v/>
      </c>
      <c r="R356" s="211" t="str">
        <f>IF('5. Contrasts'!R356="","",'5. Contrasts'!R356)</f>
        <v/>
      </c>
      <c r="S356" s="211" t="str">
        <f>IF('5. Contrasts'!S356="","",'5. Contrasts'!S356)</f>
        <v/>
      </c>
      <c r="T356" s="211" t="str">
        <f>IF('5. Contrasts'!T356="","",'5. Contrasts'!T356)</f>
        <v/>
      </c>
      <c r="U356" s="211" t="str">
        <f>IF('5. Contrasts'!U356="","",'5. Contrasts'!U356)</f>
        <v/>
      </c>
      <c r="V356" s="211" t="str">
        <f>IF('5. Contrasts'!V356="","",'5. Contrasts'!V356)</f>
        <v/>
      </c>
      <c r="W356" s="211" t="str">
        <f>IF('5. Contrasts'!W356="","",'5. Contrasts'!W356)</f>
        <v/>
      </c>
      <c r="X356" s="211" t="str">
        <f>IF('5. Contrasts'!X356="","",'5. Contrasts'!X356)</f>
        <v/>
      </c>
      <c r="Y356" s="211" t="str">
        <f>IF('5. Contrasts'!Y356="","",'5. Contrasts'!Y356)</f>
        <v/>
      </c>
      <c r="Z356" s="585" t="str">
        <f>IF('5. Contrasts'!Z356="","",'5. Contrasts'!Z356)</f>
        <v/>
      </c>
      <c r="AA356" s="377">
        <f t="shared" si="194"/>
        <v>13</v>
      </c>
      <c r="AC356" s="599"/>
      <c r="AD356" s="81"/>
      <c r="AE356" s="345">
        <f t="shared" si="210"/>
        <v>0</v>
      </c>
      <c r="AF356" s="81"/>
      <c r="AG356" s="81"/>
      <c r="AH356" s="81"/>
      <c r="AI356" s="81"/>
      <c r="AJ356" s="81"/>
      <c r="AK356" s="81"/>
      <c r="AL356" s="81"/>
      <c r="AM356" s="81"/>
      <c r="AN356" s="345">
        <f t="shared" si="211"/>
        <v>0</v>
      </c>
      <c r="AO356" s="345">
        <f t="shared" si="214"/>
        <v>0</v>
      </c>
      <c r="AP356" s="619" t="str">
        <f t="shared" si="212"/>
        <v/>
      </c>
      <c r="AQ356" s="400"/>
      <c r="AR356" s="599"/>
      <c r="AS356" s="81"/>
      <c r="AT356" s="345">
        <f t="shared" si="215"/>
        <v>0</v>
      </c>
      <c r="AU356" s="81"/>
      <c r="AV356" s="81"/>
      <c r="AW356" s="81"/>
      <c r="AX356" s="81"/>
      <c r="AY356" s="81"/>
      <c r="AZ356" s="81"/>
      <c r="BA356" s="81"/>
      <c r="BB356" s="81"/>
      <c r="BC356" s="345">
        <f t="shared" si="216"/>
        <v>0</v>
      </c>
      <c r="BD356" s="345">
        <f t="shared" si="217"/>
        <v>0</v>
      </c>
      <c r="BE356" s="619" t="str">
        <f t="shared" si="218"/>
        <v/>
      </c>
      <c r="BF356" s="400"/>
      <c r="BG356" s="625" t="str">
        <f t="shared" si="213"/>
        <v/>
      </c>
      <c r="BH356" s="346" t="str">
        <f t="shared" si="219"/>
        <v/>
      </c>
      <c r="BI356" s="621"/>
      <c r="BJ356" s="400"/>
      <c r="BK356" s="599"/>
      <c r="BL356" s="81"/>
      <c r="BM356" s="347">
        <f t="shared" si="220"/>
        <v>0</v>
      </c>
      <c r="BN356" s="81"/>
      <c r="BO356" s="81"/>
      <c r="BP356" s="81"/>
      <c r="BQ356" s="81"/>
      <c r="BR356" s="81"/>
      <c r="BS356" s="81"/>
      <c r="BT356" s="81"/>
      <c r="BU356" s="81"/>
      <c r="BV356" s="347">
        <f t="shared" si="221"/>
        <v>0</v>
      </c>
      <c r="BW356" s="347">
        <f t="shared" si="222"/>
        <v>0</v>
      </c>
      <c r="BX356" s="631" t="str">
        <f t="shared" si="223"/>
        <v/>
      </c>
      <c r="BY356" s="400"/>
      <c r="BZ356" s="599"/>
      <c r="CA356" s="81"/>
      <c r="CB356" s="347">
        <f t="shared" si="224"/>
        <v>0</v>
      </c>
      <c r="CC356" s="81"/>
      <c r="CD356" s="81"/>
      <c r="CE356" s="81"/>
      <c r="CF356" s="81"/>
      <c r="CG356" s="81"/>
      <c r="CH356" s="81"/>
      <c r="CI356" s="81"/>
      <c r="CJ356" s="81"/>
      <c r="CK356" s="347">
        <f t="shared" si="225"/>
        <v>0</v>
      </c>
      <c r="CL356" s="347">
        <f t="shared" si="226"/>
        <v>0</v>
      </c>
      <c r="CM356" s="631" t="str">
        <f t="shared" si="227"/>
        <v/>
      </c>
      <c r="CN356" s="400"/>
      <c r="CO356" s="634" t="str">
        <f t="shared" si="228"/>
        <v/>
      </c>
      <c r="CP356" s="631" t="str">
        <f t="shared" si="229"/>
        <v/>
      </c>
    </row>
    <row r="357" spans="1:94" s="378" customFormat="1" ht="12.75" hidden="1" customHeight="1" x14ac:dyDescent="0.2">
      <c r="A357" s="547" t="str">
        <f>IF('5. Contrasts'!A357="","",'5. Contrasts'!A357)</f>
        <v/>
      </c>
      <c r="B357" s="211" t="str">
        <f>IF('5. Contrasts'!B357="","",'5. Contrasts'!B357)</f>
        <v/>
      </c>
      <c r="C357" s="211" t="str">
        <f>IF('5. Contrasts'!C357="","",'5. Contrasts'!C357)</f>
        <v/>
      </c>
      <c r="D357" s="91" t="str">
        <f>IF('5. Contrasts'!D357="","",'5. Contrasts'!D357)</f>
        <v/>
      </c>
      <c r="E357" s="212" t="str">
        <f>IF('5. Contrasts'!E357="","",'5. Contrasts'!E357)</f>
        <v>vs.</v>
      </c>
      <c r="F357" s="211" t="str">
        <f>IF('5. Contrasts'!F357="","",'5. Contrasts'!F357)</f>
        <v/>
      </c>
      <c r="G357" s="93" t="str">
        <f>IF('5. Contrasts'!G357="","",'5. Contrasts'!G357)</f>
        <v/>
      </c>
      <c r="H357" s="399" t="str">
        <f>IF('5. Contrasts'!H357="","",'5. Contrasts'!H357)</f>
        <v/>
      </c>
      <c r="I357" s="211" t="str">
        <f>IF('5. Contrasts'!I357="","",'5. Contrasts'!I357)</f>
        <v/>
      </c>
      <c r="J357" s="211" t="str">
        <f>IF('5. Contrasts'!J357="","",'5. Contrasts'!J357)</f>
        <v/>
      </c>
      <c r="K357" s="211" t="str">
        <f>IF('5. Contrasts'!K357="","",'5. Contrasts'!K357)</f>
        <v/>
      </c>
      <c r="L357" s="211" t="str">
        <f>IF('5. Contrasts'!L357="","",'5. Contrasts'!L357)</f>
        <v/>
      </c>
      <c r="M357" s="211" t="str">
        <f>IF('5. Contrasts'!M357="","",'5. Contrasts'!M357)</f>
        <v/>
      </c>
      <c r="N357" s="211" t="str">
        <f>IF('5. Contrasts'!N357="","",'5. Contrasts'!N357)</f>
        <v/>
      </c>
      <c r="O357" s="211" t="str">
        <f>IF('5. Contrasts'!O357="","",'5. Contrasts'!O357)</f>
        <v/>
      </c>
      <c r="P357" s="211" t="str">
        <f>IF('5. Contrasts'!P357="","",'5. Contrasts'!P357)</f>
        <v/>
      </c>
      <c r="Q357" s="211" t="str">
        <f>IF('5. Contrasts'!Q357="","",'5. Contrasts'!Q357)</f>
        <v/>
      </c>
      <c r="R357" s="211" t="str">
        <f>IF('5. Contrasts'!R357="","",'5. Contrasts'!R357)</f>
        <v/>
      </c>
      <c r="S357" s="211" t="str">
        <f>IF('5. Contrasts'!S357="","",'5. Contrasts'!S357)</f>
        <v/>
      </c>
      <c r="T357" s="211" t="str">
        <f>IF('5. Contrasts'!T357="","",'5. Contrasts'!T357)</f>
        <v/>
      </c>
      <c r="U357" s="211" t="str">
        <f>IF('5. Contrasts'!U357="","",'5. Contrasts'!U357)</f>
        <v/>
      </c>
      <c r="V357" s="211" t="str">
        <f>IF('5. Contrasts'!V357="","",'5. Contrasts'!V357)</f>
        <v/>
      </c>
      <c r="W357" s="211" t="str">
        <f>IF('5. Contrasts'!W357="","",'5. Contrasts'!W357)</f>
        <v/>
      </c>
      <c r="X357" s="211" t="str">
        <f>IF('5. Contrasts'!X357="","",'5. Contrasts'!X357)</f>
        <v/>
      </c>
      <c r="Y357" s="211" t="str">
        <f>IF('5. Contrasts'!Y357="","",'5. Contrasts'!Y357)</f>
        <v/>
      </c>
      <c r="Z357" s="585" t="str">
        <f>IF('5. Contrasts'!Z357="","",'5. Contrasts'!Z357)</f>
        <v/>
      </c>
      <c r="AA357" s="377">
        <f t="shared" si="194"/>
        <v>13</v>
      </c>
      <c r="AC357" s="599"/>
      <c r="AD357" s="81"/>
      <c r="AE357" s="345">
        <f t="shared" si="210"/>
        <v>0</v>
      </c>
      <c r="AF357" s="81"/>
      <c r="AG357" s="81"/>
      <c r="AH357" s="81"/>
      <c r="AI357" s="81"/>
      <c r="AJ357" s="81"/>
      <c r="AK357" s="81"/>
      <c r="AL357" s="81"/>
      <c r="AM357" s="81"/>
      <c r="AN357" s="345">
        <f t="shared" si="211"/>
        <v>0</v>
      </c>
      <c r="AO357" s="345">
        <f t="shared" si="214"/>
        <v>0</v>
      </c>
      <c r="AP357" s="619" t="str">
        <f t="shared" si="212"/>
        <v/>
      </c>
      <c r="AQ357" s="400"/>
      <c r="AR357" s="599"/>
      <c r="AS357" s="81"/>
      <c r="AT357" s="345">
        <f t="shared" si="215"/>
        <v>0</v>
      </c>
      <c r="AU357" s="81"/>
      <c r="AV357" s="81"/>
      <c r="AW357" s="81"/>
      <c r="AX357" s="81"/>
      <c r="AY357" s="81"/>
      <c r="AZ357" s="81"/>
      <c r="BA357" s="81"/>
      <c r="BB357" s="81"/>
      <c r="BC357" s="345">
        <f t="shared" si="216"/>
        <v>0</v>
      </c>
      <c r="BD357" s="345">
        <f t="shared" si="217"/>
        <v>0</v>
      </c>
      <c r="BE357" s="619" t="str">
        <f t="shared" si="218"/>
        <v/>
      </c>
      <c r="BF357" s="400"/>
      <c r="BG357" s="625" t="str">
        <f t="shared" si="213"/>
        <v/>
      </c>
      <c r="BH357" s="346" t="str">
        <f t="shared" si="219"/>
        <v/>
      </c>
      <c r="BI357" s="621"/>
      <c r="BJ357" s="400"/>
      <c r="BK357" s="599"/>
      <c r="BL357" s="81"/>
      <c r="BM357" s="347">
        <f t="shared" si="220"/>
        <v>0</v>
      </c>
      <c r="BN357" s="81"/>
      <c r="BO357" s="81"/>
      <c r="BP357" s="81"/>
      <c r="BQ357" s="81"/>
      <c r="BR357" s="81"/>
      <c r="BS357" s="81"/>
      <c r="BT357" s="81"/>
      <c r="BU357" s="81"/>
      <c r="BV357" s="347">
        <f t="shared" si="221"/>
        <v>0</v>
      </c>
      <c r="BW357" s="347">
        <f t="shared" si="222"/>
        <v>0</v>
      </c>
      <c r="BX357" s="631" t="str">
        <f t="shared" si="223"/>
        <v/>
      </c>
      <c r="BY357" s="400"/>
      <c r="BZ357" s="599"/>
      <c r="CA357" s="81"/>
      <c r="CB357" s="347">
        <f t="shared" si="224"/>
        <v>0</v>
      </c>
      <c r="CC357" s="81"/>
      <c r="CD357" s="81"/>
      <c r="CE357" s="81"/>
      <c r="CF357" s="81"/>
      <c r="CG357" s="81"/>
      <c r="CH357" s="81"/>
      <c r="CI357" s="81"/>
      <c r="CJ357" s="81"/>
      <c r="CK357" s="347">
        <f t="shared" si="225"/>
        <v>0</v>
      </c>
      <c r="CL357" s="347">
        <f t="shared" si="226"/>
        <v>0</v>
      </c>
      <c r="CM357" s="631" t="str">
        <f t="shared" si="227"/>
        <v/>
      </c>
      <c r="CN357" s="400"/>
      <c r="CO357" s="634" t="str">
        <f t="shared" si="228"/>
        <v/>
      </c>
      <c r="CP357" s="631" t="str">
        <f t="shared" si="229"/>
        <v/>
      </c>
    </row>
    <row r="358" spans="1:94" s="378" customFormat="1" ht="12.75" hidden="1" customHeight="1" x14ac:dyDescent="0.2">
      <c r="A358" s="547" t="str">
        <f>IF('5. Contrasts'!A358="","",'5. Contrasts'!A358)</f>
        <v/>
      </c>
      <c r="B358" s="211" t="str">
        <f>IF('5. Contrasts'!B358="","",'5. Contrasts'!B358)</f>
        <v/>
      </c>
      <c r="C358" s="211" t="str">
        <f>IF('5. Contrasts'!C358="","",'5. Contrasts'!C358)</f>
        <v/>
      </c>
      <c r="D358" s="91" t="str">
        <f>IF('5. Contrasts'!D358="","",'5. Contrasts'!D358)</f>
        <v/>
      </c>
      <c r="E358" s="212" t="str">
        <f>IF('5. Contrasts'!E358="","",'5. Contrasts'!E358)</f>
        <v>vs.</v>
      </c>
      <c r="F358" s="211" t="str">
        <f>IF('5. Contrasts'!F358="","",'5. Contrasts'!F358)</f>
        <v/>
      </c>
      <c r="G358" s="93" t="str">
        <f>IF('5. Contrasts'!G358="","",'5. Contrasts'!G358)</f>
        <v/>
      </c>
      <c r="H358" s="399" t="str">
        <f>IF('5. Contrasts'!H358="","",'5. Contrasts'!H358)</f>
        <v/>
      </c>
      <c r="I358" s="211" t="str">
        <f>IF('5. Contrasts'!I358="","",'5. Contrasts'!I358)</f>
        <v/>
      </c>
      <c r="J358" s="211" t="str">
        <f>IF('5. Contrasts'!J358="","",'5. Contrasts'!J358)</f>
        <v/>
      </c>
      <c r="K358" s="211" t="str">
        <f>IF('5. Contrasts'!K358="","",'5. Contrasts'!K358)</f>
        <v/>
      </c>
      <c r="L358" s="211" t="str">
        <f>IF('5. Contrasts'!L358="","",'5. Contrasts'!L358)</f>
        <v/>
      </c>
      <c r="M358" s="211" t="str">
        <f>IF('5. Contrasts'!M358="","",'5. Contrasts'!M358)</f>
        <v/>
      </c>
      <c r="N358" s="211" t="str">
        <f>IF('5. Contrasts'!N358="","",'5. Contrasts'!N358)</f>
        <v/>
      </c>
      <c r="O358" s="211" t="str">
        <f>IF('5. Contrasts'!O358="","",'5. Contrasts'!O358)</f>
        <v/>
      </c>
      <c r="P358" s="211" t="str">
        <f>IF('5. Contrasts'!P358="","",'5. Contrasts'!P358)</f>
        <v/>
      </c>
      <c r="Q358" s="211" t="str">
        <f>IF('5. Contrasts'!Q358="","",'5. Contrasts'!Q358)</f>
        <v/>
      </c>
      <c r="R358" s="211" t="str">
        <f>IF('5. Contrasts'!R358="","",'5. Contrasts'!R358)</f>
        <v/>
      </c>
      <c r="S358" s="211" t="str">
        <f>IF('5. Contrasts'!S358="","",'5. Contrasts'!S358)</f>
        <v/>
      </c>
      <c r="T358" s="211" t="str">
        <f>IF('5. Contrasts'!T358="","",'5. Contrasts'!T358)</f>
        <v/>
      </c>
      <c r="U358" s="211" t="str">
        <f>IF('5. Contrasts'!U358="","",'5. Contrasts'!U358)</f>
        <v/>
      </c>
      <c r="V358" s="211" t="str">
        <f>IF('5. Contrasts'!V358="","",'5. Contrasts'!V358)</f>
        <v/>
      </c>
      <c r="W358" s="211" t="str">
        <f>IF('5. Contrasts'!W358="","",'5. Contrasts'!W358)</f>
        <v/>
      </c>
      <c r="X358" s="211" t="str">
        <f>IF('5. Contrasts'!X358="","",'5. Contrasts'!X358)</f>
        <v/>
      </c>
      <c r="Y358" s="211" t="str">
        <f>IF('5. Contrasts'!Y358="","",'5. Contrasts'!Y358)</f>
        <v/>
      </c>
      <c r="Z358" s="585" t="str">
        <f>IF('5. Contrasts'!Z358="","",'5. Contrasts'!Z358)</f>
        <v/>
      </c>
      <c r="AA358" s="377">
        <f t="shared" si="194"/>
        <v>13</v>
      </c>
      <c r="AC358" s="599"/>
      <c r="AD358" s="81"/>
      <c r="AE358" s="345">
        <f t="shared" si="210"/>
        <v>0</v>
      </c>
      <c r="AF358" s="81"/>
      <c r="AG358" s="81"/>
      <c r="AH358" s="81"/>
      <c r="AI358" s="81"/>
      <c r="AJ358" s="81"/>
      <c r="AK358" s="81"/>
      <c r="AL358" s="81"/>
      <c r="AM358" s="81"/>
      <c r="AN358" s="345">
        <f t="shared" si="211"/>
        <v>0</v>
      </c>
      <c r="AO358" s="345">
        <f t="shared" si="214"/>
        <v>0</v>
      </c>
      <c r="AP358" s="619" t="str">
        <f t="shared" si="212"/>
        <v/>
      </c>
      <c r="AQ358" s="400"/>
      <c r="AR358" s="599"/>
      <c r="AS358" s="81"/>
      <c r="AT358" s="345">
        <f t="shared" si="215"/>
        <v>0</v>
      </c>
      <c r="AU358" s="81"/>
      <c r="AV358" s="81"/>
      <c r="AW358" s="81"/>
      <c r="AX358" s="81"/>
      <c r="AY358" s="81"/>
      <c r="AZ358" s="81"/>
      <c r="BA358" s="81"/>
      <c r="BB358" s="81"/>
      <c r="BC358" s="345">
        <f t="shared" si="216"/>
        <v>0</v>
      </c>
      <c r="BD358" s="345">
        <f t="shared" si="217"/>
        <v>0</v>
      </c>
      <c r="BE358" s="619" t="str">
        <f t="shared" si="218"/>
        <v/>
      </c>
      <c r="BF358" s="400"/>
      <c r="BG358" s="625" t="str">
        <f t="shared" si="213"/>
        <v/>
      </c>
      <c r="BH358" s="346" t="str">
        <f t="shared" si="219"/>
        <v/>
      </c>
      <c r="BI358" s="621"/>
      <c r="BJ358" s="400"/>
      <c r="BK358" s="599"/>
      <c r="BL358" s="81"/>
      <c r="BM358" s="347">
        <f t="shared" si="220"/>
        <v>0</v>
      </c>
      <c r="BN358" s="81"/>
      <c r="BO358" s="81"/>
      <c r="BP358" s="81"/>
      <c r="BQ358" s="81"/>
      <c r="BR358" s="81"/>
      <c r="BS358" s="81"/>
      <c r="BT358" s="81"/>
      <c r="BU358" s="81"/>
      <c r="BV358" s="347">
        <f t="shared" si="221"/>
        <v>0</v>
      </c>
      <c r="BW358" s="347">
        <f t="shared" si="222"/>
        <v>0</v>
      </c>
      <c r="BX358" s="631" t="str">
        <f t="shared" si="223"/>
        <v/>
      </c>
      <c r="BY358" s="400"/>
      <c r="BZ358" s="599"/>
      <c r="CA358" s="81"/>
      <c r="CB358" s="347">
        <f t="shared" si="224"/>
        <v>0</v>
      </c>
      <c r="CC358" s="81"/>
      <c r="CD358" s="81"/>
      <c r="CE358" s="81"/>
      <c r="CF358" s="81"/>
      <c r="CG358" s="81"/>
      <c r="CH358" s="81"/>
      <c r="CI358" s="81"/>
      <c r="CJ358" s="81"/>
      <c r="CK358" s="347">
        <f t="shared" si="225"/>
        <v>0</v>
      </c>
      <c r="CL358" s="347">
        <f t="shared" si="226"/>
        <v>0</v>
      </c>
      <c r="CM358" s="631" t="str">
        <f t="shared" si="227"/>
        <v/>
      </c>
      <c r="CN358" s="400"/>
      <c r="CO358" s="634" t="str">
        <f t="shared" si="228"/>
        <v/>
      </c>
      <c r="CP358" s="631" t="str">
        <f t="shared" si="229"/>
        <v/>
      </c>
    </row>
    <row r="359" spans="1:94" s="378" customFormat="1" ht="12.75" hidden="1" customHeight="1" x14ac:dyDescent="0.2">
      <c r="A359" s="547" t="str">
        <f>IF('5. Contrasts'!A359="","",'5. Contrasts'!A359)</f>
        <v/>
      </c>
      <c r="B359" s="211" t="str">
        <f>IF('5. Contrasts'!B359="","",'5. Contrasts'!B359)</f>
        <v/>
      </c>
      <c r="C359" s="211" t="str">
        <f>IF('5. Contrasts'!C359="","",'5. Contrasts'!C359)</f>
        <v/>
      </c>
      <c r="D359" s="91" t="str">
        <f>IF('5. Contrasts'!D359="","",'5. Contrasts'!D359)</f>
        <v/>
      </c>
      <c r="E359" s="212" t="str">
        <f>IF('5. Contrasts'!E359="","",'5. Contrasts'!E359)</f>
        <v>vs.</v>
      </c>
      <c r="F359" s="211" t="str">
        <f>IF('5. Contrasts'!F359="","",'5. Contrasts'!F359)</f>
        <v/>
      </c>
      <c r="G359" s="93" t="str">
        <f>IF('5. Contrasts'!G359="","",'5. Contrasts'!G359)</f>
        <v/>
      </c>
      <c r="H359" s="399" t="str">
        <f>IF('5. Contrasts'!H359="","",'5. Contrasts'!H359)</f>
        <v/>
      </c>
      <c r="I359" s="211" t="str">
        <f>IF('5. Contrasts'!I359="","",'5. Contrasts'!I359)</f>
        <v/>
      </c>
      <c r="J359" s="211" t="str">
        <f>IF('5. Contrasts'!J359="","",'5. Contrasts'!J359)</f>
        <v/>
      </c>
      <c r="K359" s="211" t="str">
        <f>IF('5. Contrasts'!K359="","",'5. Contrasts'!K359)</f>
        <v/>
      </c>
      <c r="L359" s="211" t="str">
        <f>IF('5. Contrasts'!L359="","",'5. Contrasts'!L359)</f>
        <v/>
      </c>
      <c r="M359" s="211" t="str">
        <f>IF('5. Contrasts'!M359="","",'5. Contrasts'!M359)</f>
        <v/>
      </c>
      <c r="N359" s="211" t="str">
        <f>IF('5. Contrasts'!N359="","",'5. Contrasts'!N359)</f>
        <v/>
      </c>
      <c r="O359" s="211" t="str">
        <f>IF('5. Contrasts'!O359="","",'5. Contrasts'!O359)</f>
        <v/>
      </c>
      <c r="P359" s="211" t="str">
        <f>IF('5. Contrasts'!P359="","",'5. Contrasts'!P359)</f>
        <v/>
      </c>
      <c r="Q359" s="211" t="str">
        <f>IF('5. Contrasts'!Q359="","",'5. Contrasts'!Q359)</f>
        <v/>
      </c>
      <c r="R359" s="211" t="str">
        <f>IF('5. Contrasts'!R359="","",'5. Contrasts'!R359)</f>
        <v/>
      </c>
      <c r="S359" s="211" t="str">
        <f>IF('5. Contrasts'!S359="","",'5. Contrasts'!S359)</f>
        <v/>
      </c>
      <c r="T359" s="211" t="str">
        <f>IF('5. Contrasts'!T359="","",'5. Contrasts'!T359)</f>
        <v/>
      </c>
      <c r="U359" s="211" t="str">
        <f>IF('5. Contrasts'!U359="","",'5. Contrasts'!U359)</f>
        <v/>
      </c>
      <c r="V359" s="211" t="str">
        <f>IF('5. Contrasts'!V359="","",'5. Contrasts'!V359)</f>
        <v/>
      </c>
      <c r="W359" s="211" t="str">
        <f>IF('5. Contrasts'!W359="","",'5. Contrasts'!W359)</f>
        <v/>
      </c>
      <c r="X359" s="211" t="str">
        <f>IF('5. Contrasts'!X359="","",'5. Contrasts'!X359)</f>
        <v/>
      </c>
      <c r="Y359" s="211" t="str">
        <f>IF('5. Contrasts'!Y359="","",'5. Contrasts'!Y359)</f>
        <v/>
      </c>
      <c r="Z359" s="585" t="str">
        <f>IF('5. Contrasts'!Z359="","",'5. Contrasts'!Z359)</f>
        <v/>
      </c>
      <c r="AA359" s="377">
        <f t="shared" si="194"/>
        <v>13</v>
      </c>
      <c r="AC359" s="599"/>
      <c r="AD359" s="81"/>
      <c r="AE359" s="345">
        <f t="shared" si="210"/>
        <v>0</v>
      </c>
      <c r="AF359" s="81"/>
      <c r="AG359" s="81"/>
      <c r="AH359" s="81"/>
      <c r="AI359" s="81"/>
      <c r="AJ359" s="81"/>
      <c r="AK359" s="81"/>
      <c r="AL359" s="81"/>
      <c r="AM359" s="81"/>
      <c r="AN359" s="345">
        <f t="shared" si="211"/>
        <v>0</v>
      </c>
      <c r="AO359" s="345">
        <f t="shared" si="214"/>
        <v>0</v>
      </c>
      <c r="AP359" s="619" t="str">
        <f t="shared" si="212"/>
        <v/>
      </c>
      <c r="AQ359" s="400"/>
      <c r="AR359" s="599"/>
      <c r="AS359" s="81"/>
      <c r="AT359" s="345">
        <f t="shared" si="215"/>
        <v>0</v>
      </c>
      <c r="AU359" s="81"/>
      <c r="AV359" s="81"/>
      <c r="AW359" s="81"/>
      <c r="AX359" s="81"/>
      <c r="AY359" s="81"/>
      <c r="AZ359" s="81"/>
      <c r="BA359" s="81"/>
      <c r="BB359" s="81"/>
      <c r="BC359" s="345">
        <f t="shared" si="216"/>
        <v>0</v>
      </c>
      <c r="BD359" s="345">
        <f t="shared" si="217"/>
        <v>0</v>
      </c>
      <c r="BE359" s="619" t="str">
        <f t="shared" si="218"/>
        <v/>
      </c>
      <c r="BF359" s="400"/>
      <c r="BG359" s="625" t="str">
        <f t="shared" si="213"/>
        <v/>
      </c>
      <c r="BH359" s="346" t="str">
        <f t="shared" si="219"/>
        <v/>
      </c>
      <c r="BI359" s="621"/>
      <c r="BJ359" s="400"/>
      <c r="BK359" s="599"/>
      <c r="BL359" s="81"/>
      <c r="BM359" s="347">
        <f t="shared" si="220"/>
        <v>0</v>
      </c>
      <c r="BN359" s="81"/>
      <c r="BO359" s="81"/>
      <c r="BP359" s="81"/>
      <c r="BQ359" s="81"/>
      <c r="BR359" s="81"/>
      <c r="BS359" s="81"/>
      <c r="BT359" s="81"/>
      <c r="BU359" s="81"/>
      <c r="BV359" s="347">
        <f t="shared" si="221"/>
        <v>0</v>
      </c>
      <c r="BW359" s="347">
        <f t="shared" si="222"/>
        <v>0</v>
      </c>
      <c r="BX359" s="631" t="str">
        <f t="shared" si="223"/>
        <v/>
      </c>
      <c r="BY359" s="400"/>
      <c r="BZ359" s="599"/>
      <c r="CA359" s="81"/>
      <c r="CB359" s="347">
        <f t="shared" si="224"/>
        <v>0</v>
      </c>
      <c r="CC359" s="81"/>
      <c r="CD359" s="81"/>
      <c r="CE359" s="81"/>
      <c r="CF359" s="81"/>
      <c r="CG359" s="81"/>
      <c r="CH359" s="81"/>
      <c r="CI359" s="81"/>
      <c r="CJ359" s="81"/>
      <c r="CK359" s="347">
        <f t="shared" si="225"/>
        <v>0</v>
      </c>
      <c r="CL359" s="347">
        <f t="shared" si="226"/>
        <v>0</v>
      </c>
      <c r="CM359" s="631" t="str">
        <f t="shared" si="227"/>
        <v/>
      </c>
      <c r="CN359" s="400"/>
      <c r="CO359" s="634" t="str">
        <f t="shared" si="228"/>
        <v/>
      </c>
      <c r="CP359" s="631" t="str">
        <f t="shared" si="229"/>
        <v/>
      </c>
    </row>
    <row r="360" spans="1:94" s="378" customFormat="1" ht="12.75" hidden="1" customHeight="1" x14ac:dyDescent="0.2">
      <c r="A360" s="547" t="str">
        <f>IF('5. Contrasts'!A360="","",'5. Contrasts'!A360)</f>
        <v/>
      </c>
      <c r="B360" s="211" t="str">
        <f>IF('5. Contrasts'!B360="","",'5. Contrasts'!B360)</f>
        <v/>
      </c>
      <c r="C360" s="211" t="str">
        <f>IF('5. Contrasts'!C360="","",'5. Contrasts'!C360)</f>
        <v/>
      </c>
      <c r="D360" s="91" t="str">
        <f>IF('5. Contrasts'!D360="","",'5. Contrasts'!D360)</f>
        <v/>
      </c>
      <c r="E360" s="212" t="str">
        <f>IF('5. Contrasts'!E360="","",'5. Contrasts'!E360)</f>
        <v>vs.</v>
      </c>
      <c r="F360" s="211" t="str">
        <f>IF('5. Contrasts'!F360="","",'5. Contrasts'!F360)</f>
        <v/>
      </c>
      <c r="G360" s="93" t="str">
        <f>IF('5. Contrasts'!G360="","",'5. Contrasts'!G360)</f>
        <v/>
      </c>
      <c r="H360" s="399" t="str">
        <f>IF('5. Contrasts'!H360="","",'5. Contrasts'!H360)</f>
        <v/>
      </c>
      <c r="I360" s="211" t="str">
        <f>IF('5. Contrasts'!I360="","",'5. Contrasts'!I360)</f>
        <v/>
      </c>
      <c r="J360" s="211" t="str">
        <f>IF('5. Contrasts'!J360="","",'5. Contrasts'!J360)</f>
        <v/>
      </c>
      <c r="K360" s="211" t="str">
        <f>IF('5. Contrasts'!K360="","",'5. Contrasts'!K360)</f>
        <v/>
      </c>
      <c r="L360" s="211" t="str">
        <f>IF('5. Contrasts'!L360="","",'5. Contrasts'!L360)</f>
        <v/>
      </c>
      <c r="M360" s="211" t="str">
        <f>IF('5. Contrasts'!M360="","",'5. Contrasts'!M360)</f>
        <v/>
      </c>
      <c r="N360" s="211" t="str">
        <f>IF('5. Contrasts'!N360="","",'5. Contrasts'!N360)</f>
        <v/>
      </c>
      <c r="O360" s="211" t="str">
        <f>IF('5. Contrasts'!O360="","",'5. Contrasts'!O360)</f>
        <v/>
      </c>
      <c r="P360" s="211" t="str">
        <f>IF('5. Contrasts'!P360="","",'5. Contrasts'!P360)</f>
        <v/>
      </c>
      <c r="Q360" s="211" t="str">
        <f>IF('5. Contrasts'!Q360="","",'5. Contrasts'!Q360)</f>
        <v/>
      </c>
      <c r="R360" s="211" t="str">
        <f>IF('5. Contrasts'!R360="","",'5. Contrasts'!R360)</f>
        <v/>
      </c>
      <c r="S360" s="211" t="str">
        <f>IF('5. Contrasts'!S360="","",'5. Contrasts'!S360)</f>
        <v/>
      </c>
      <c r="T360" s="211" t="str">
        <f>IF('5. Contrasts'!T360="","",'5. Contrasts'!T360)</f>
        <v/>
      </c>
      <c r="U360" s="211" t="str">
        <f>IF('5. Contrasts'!U360="","",'5. Contrasts'!U360)</f>
        <v/>
      </c>
      <c r="V360" s="211" t="str">
        <f>IF('5. Contrasts'!V360="","",'5. Contrasts'!V360)</f>
        <v/>
      </c>
      <c r="W360" s="211" t="str">
        <f>IF('5. Contrasts'!W360="","",'5. Contrasts'!W360)</f>
        <v/>
      </c>
      <c r="X360" s="211" t="str">
        <f>IF('5. Contrasts'!X360="","",'5. Contrasts'!X360)</f>
        <v/>
      </c>
      <c r="Y360" s="211" t="str">
        <f>IF('5. Contrasts'!Y360="","",'5. Contrasts'!Y360)</f>
        <v/>
      </c>
      <c r="Z360" s="585" t="str">
        <f>IF('5. Contrasts'!Z360="","",'5. Contrasts'!Z360)</f>
        <v/>
      </c>
      <c r="AA360" s="377">
        <f t="shared" si="194"/>
        <v>13</v>
      </c>
      <c r="AC360" s="599"/>
      <c r="AD360" s="81"/>
      <c r="AE360" s="345">
        <f t="shared" si="210"/>
        <v>0</v>
      </c>
      <c r="AF360" s="81"/>
      <c r="AG360" s="81"/>
      <c r="AH360" s="81"/>
      <c r="AI360" s="81"/>
      <c r="AJ360" s="81"/>
      <c r="AK360" s="81"/>
      <c r="AL360" s="81"/>
      <c r="AM360" s="81"/>
      <c r="AN360" s="345">
        <f t="shared" si="211"/>
        <v>0</v>
      </c>
      <c r="AO360" s="345">
        <f t="shared" si="214"/>
        <v>0</v>
      </c>
      <c r="AP360" s="619" t="str">
        <f t="shared" si="212"/>
        <v/>
      </c>
      <c r="AQ360" s="400"/>
      <c r="AR360" s="599"/>
      <c r="AS360" s="81"/>
      <c r="AT360" s="345">
        <f t="shared" si="215"/>
        <v>0</v>
      </c>
      <c r="AU360" s="81"/>
      <c r="AV360" s="81"/>
      <c r="AW360" s="81"/>
      <c r="AX360" s="81"/>
      <c r="AY360" s="81"/>
      <c r="AZ360" s="81"/>
      <c r="BA360" s="81"/>
      <c r="BB360" s="81"/>
      <c r="BC360" s="345">
        <f t="shared" si="216"/>
        <v>0</v>
      </c>
      <c r="BD360" s="345">
        <f t="shared" si="217"/>
        <v>0</v>
      </c>
      <c r="BE360" s="619" t="str">
        <f t="shared" si="218"/>
        <v/>
      </c>
      <c r="BF360" s="400"/>
      <c r="BG360" s="625" t="str">
        <f t="shared" si="213"/>
        <v/>
      </c>
      <c r="BH360" s="346" t="str">
        <f t="shared" si="219"/>
        <v/>
      </c>
      <c r="BI360" s="621"/>
      <c r="BJ360" s="400"/>
      <c r="BK360" s="599"/>
      <c r="BL360" s="81"/>
      <c r="BM360" s="347">
        <f t="shared" si="220"/>
        <v>0</v>
      </c>
      <c r="BN360" s="81"/>
      <c r="BO360" s="81"/>
      <c r="BP360" s="81"/>
      <c r="BQ360" s="81"/>
      <c r="BR360" s="81"/>
      <c r="BS360" s="81"/>
      <c r="BT360" s="81"/>
      <c r="BU360" s="81"/>
      <c r="BV360" s="347">
        <f t="shared" si="221"/>
        <v>0</v>
      </c>
      <c r="BW360" s="347">
        <f t="shared" si="222"/>
        <v>0</v>
      </c>
      <c r="BX360" s="631" t="str">
        <f t="shared" si="223"/>
        <v/>
      </c>
      <c r="BY360" s="400"/>
      <c r="BZ360" s="599"/>
      <c r="CA360" s="81"/>
      <c r="CB360" s="347">
        <f t="shared" si="224"/>
        <v>0</v>
      </c>
      <c r="CC360" s="81"/>
      <c r="CD360" s="81"/>
      <c r="CE360" s="81"/>
      <c r="CF360" s="81"/>
      <c r="CG360" s="81"/>
      <c r="CH360" s="81"/>
      <c r="CI360" s="81"/>
      <c r="CJ360" s="81"/>
      <c r="CK360" s="347">
        <f t="shared" si="225"/>
        <v>0</v>
      </c>
      <c r="CL360" s="347">
        <f t="shared" si="226"/>
        <v>0</v>
      </c>
      <c r="CM360" s="631" t="str">
        <f t="shared" si="227"/>
        <v/>
      </c>
      <c r="CN360" s="400"/>
      <c r="CO360" s="634" t="str">
        <f t="shared" si="228"/>
        <v/>
      </c>
      <c r="CP360" s="631" t="str">
        <f t="shared" si="229"/>
        <v/>
      </c>
    </row>
    <row r="361" spans="1:94" s="378" customFormat="1" ht="12.75" hidden="1" customHeight="1" x14ac:dyDescent="0.2">
      <c r="A361" s="547" t="str">
        <f>IF('5. Contrasts'!A361="","",'5. Contrasts'!A361)</f>
        <v/>
      </c>
      <c r="B361" s="211" t="str">
        <f>IF('5. Contrasts'!B361="","",'5. Contrasts'!B361)</f>
        <v/>
      </c>
      <c r="C361" s="211" t="str">
        <f>IF('5. Contrasts'!C361="","",'5. Contrasts'!C361)</f>
        <v/>
      </c>
      <c r="D361" s="91" t="str">
        <f>IF('5. Contrasts'!D361="","",'5. Contrasts'!D361)</f>
        <v/>
      </c>
      <c r="E361" s="212" t="str">
        <f>IF('5. Contrasts'!E361="","",'5. Contrasts'!E361)</f>
        <v>vs.</v>
      </c>
      <c r="F361" s="211" t="str">
        <f>IF('5. Contrasts'!F361="","",'5. Contrasts'!F361)</f>
        <v/>
      </c>
      <c r="G361" s="93" t="str">
        <f>IF('5. Contrasts'!G361="","",'5. Contrasts'!G361)</f>
        <v/>
      </c>
      <c r="H361" s="399" t="str">
        <f>IF('5. Contrasts'!H361="","",'5. Contrasts'!H361)</f>
        <v/>
      </c>
      <c r="I361" s="211" t="str">
        <f>IF('5. Contrasts'!I361="","",'5. Contrasts'!I361)</f>
        <v/>
      </c>
      <c r="J361" s="211" t="str">
        <f>IF('5. Contrasts'!J361="","",'5. Contrasts'!J361)</f>
        <v/>
      </c>
      <c r="K361" s="211" t="str">
        <f>IF('5. Contrasts'!K361="","",'5. Contrasts'!K361)</f>
        <v/>
      </c>
      <c r="L361" s="211" t="str">
        <f>IF('5. Contrasts'!L361="","",'5. Contrasts'!L361)</f>
        <v/>
      </c>
      <c r="M361" s="211" t="str">
        <f>IF('5. Contrasts'!M361="","",'5. Contrasts'!M361)</f>
        <v/>
      </c>
      <c r="N361" s="211" t="str">
        <f>IF('5. Contrasts'!N361="","",'5. Contrasts'!N361)</f>
        <v/>
      </c>
      <c r="O361" s="211" t="str">
        <f>IF('5. Contrasts'!O361="","",'5. Contrasts'!O361)</f>
        <v/>
      </c>
      <c r="P361" s="211" t="str">
        <f>IF('5. Contrasts'!P361="","",'5. Contrasts'!P361)</f>
        <v/>
      </c>
      <c r="Q361" s="211" t="str">
        <f>IF('5. Contrasts'!Q361="","",'5. Contrasts'!Q361)</f>
        <v/>
      </c>
      <c r="R361" s="211" t="str">
        <f>IF('5. Contrasts'!R361="","",'5. Contrasts'!R361)</f>
        <v/>
      </c>
      <c r="S361" s="211" t="str">
        <f>IF('5. Contrasts'!S361="","",'5. Contrasts'!S361)</f>
        <v/>
      </c>
      <c r="T361" s="211" t="str">
        <f>IF('5. Contrasts'!T361="","",'5. Contrasts'!T361)</f>
        <v/>
      </c>
      <c r="U361" s="211" t="str">
        <f>IF('5. Contrasts'!U361="","",'5. Contrasts'!U361)</f>
        <v/>
      </c>
      <c r="V361" s="211" t="str">
        <f>IF('5. Contrasts'!V361="","",'5. Contrasts'!V361)</f>
        <v/>
      </c>
      <c r="W361" s="211" t="str">
        <f>IF('5. Contrasts'!W361="","",'5. Contrasts'!W361)</f>
        <v/>
      </c>
      <c r="X361" s="211" t="str">
        <f>IF('5. Contrasts'!X361="","",'5. Contrasts'!X361)</f>
        <v/>
      </c>
      <c r="Y361" s="211" t="str">
        <f>IF('5. Contrasts'!Y361="","",'5. Contrasts'!Y361)</f>
        <v/>
      </c>
      <c r="Z361" s="585" t="str">
        <f>IF('5. Contrasts'!Z361="","",'5. Contrasts'!Z361)</f>
        <v/>
      </c>
      <c r="AA361" s="377">
        <f t="shared" si="194"/>
        <v>13</v>
      </c>
      <c r="AC361" s="599"/>
      <c r="AD361" s="81"/>
      <c r="AE361" s="345">
        <f t="shared" si="210"/>
        <v>0</v>
      </c>
      <c r="AF361" s="81"/>
      <c r="AG361" s="81"/>
      <c r="AH361" s="81"/>
      <c r="AI361" s="81"/>
      <c r="AJ361" s="81"/>
      <c r="AK361" s="81"/>
      <c r="AL361" s="81"/>
      <c r="AM361" s="81"/>
      <c r="AN361" s="345">
        <f t="shared" si="211"/>
        <v>0</v>
      </c>
      <c r="AO361" s="345">
        <f t="shared" si="214"/>
        <v>0</v>
      </c>
      <c r="AP361" s="619" t="str">
        <f t="shared" si="212"/>
        <v/>
      </c>
      <c r="AQ361" s="400"/>
      <c r="AR361" s="599"/>
      <c r="AS361" s="81"/>
      <c r="AT361" s="345">
        <f t="shared" si="215"/>
        <v>0</v>
      </c>
      <c r="AU361" s="81"/>
      <c r="AV361" s="81"/>
      <c r="AW361" s="81"/>
      <c r="AX361" s="81"/>
      <c r="AY361" s="81"/>
      <c r="AZ361" s="81"/>
      <c r="BA361" s="81"/>
      <c r="BB361" s="81"/>
      <c r="BC361" s="345">
        <f t="shared" si="216"/>
        <v>0</v>
      </c>
      <c r="BD361" s="345">
        <f t="shared" si="217"/>
        <v>0</v>
      </c>
      <c r="BE361" s="619" t="str">
        <f t="shared" si="218"/>
        <v/>
      </c>
      <c r="BF361" s="400"/>
      <c r="BG361" s="625" t="str">
        <f t="shared" si="213"/>
        <v/>
      </c>
      <c r="BH361" s="346" t="str">
        <f t="shared" si="219"/>
        <v/>
      </c>
      <c r="BI361" s="621"/>
      <c r="BJ361" s="400"/>
      <c r="BK361" s="599"/>
      <c r="BL361" s="81"/>
      <c r="BM361" s="347">
        <f t="shared" si="220"/>
        <v>0</v>
      </c>
      <c r="BN361" s="81"/>
      <c r="BO361" s="81"/>
      <c r="BP361" s="81"/>
      <c r="BQ361" s="81"/>
      <c r="BR361" s="81"/>
      <c r="BS361" s="81"/>
      <c r="BT361" s="81"/>
      <c r="BU361" s="81"/>
      <c r="BV361" s="347">
        <f t="shared" si="221"/>
        <v>0</v>
      </c>
      <c r="BW361" s="347">
        <f t="shared" si="222"/>
        <v>0</v>
      </c>
      <c r="BX361" s="631" t="str">
        <f t="shared" si="223"/>
        <v/>
      </c>
      <c r="BY361" s="400"/>
      <c r="BZ361" s="599"/>
      <c r="CA361" s="81"/>
      <c r="CB361" s="347">
        <f t="shared" si="224"/>
        <v>0</v>
      </c>
      <c r="CC361" s="81"/>
      <c r="CD361" s="81"/>
      <c r="CE361" s="81"/>
      <c r="CF361" s="81"/>
      <c r="CG361" s="81"/>
      <c r="CH361" s="81"/>
      <c r="CI361" s="81"/>
      <c r="CJ361" s="81"/>
      <c r="CK361" s="347">
        <f t="shared" si="225"/>
        <v>0</v>
      </c>
      <c r="CL361" s="347">
        <f t="shared" si="226"/>
        <v>0</v>
      </c>
      <c r="CM361" s="631" t="str">
        <f t="shared" si="227"/>
        <v/>
      </c>
      <c r="CN361" s="400"/>
      <c r="CO361" s="634" t="str">
        <f t="shared" si="228"/>
        <v/>
      </c>
      <c r="CP361" s="631" t="str">
        <f t="shared" si="229"/>
        <v/>
      </c>
    </row>
    <row r="362" spans="1:94" s="378" customFormat="1" ht="12.75" hidden="1" customHeight="1" x14ac:dyDescent="0.2">
      <c r="A362" s="547" t="str">
        <f>IF('5. Contrasts'!A362="","",'5. Contrasts'!A362)</f>
        <v/>
      </c>
      <c r="B362" s="211" t="str">
        <f>IF('5. Contrasts'!B362="","",'5. Contrasts'!B362)</f>
        <v/>
      </c>
      <c r="C362" s="211" t="str">
        <f>IF('5. Contrasts'!C362="","",'5. Contrasts'!C362)</f>
        <v/>
      </c>
      <c r="D362" s="91" t="str">
        <f>IF('5. Contrasts'!D362="","",'5. Contrasts'!D362)</f>
        <v/>
      </c>
      <c r="E362" s="212" t="str">
        <f>IF('5. Contrasts'!E362="","",'5. Contrasts'!E362)</f>
        <v>vs.</v>
      </c>
      <c r="F362" s="211" t="str">
        <f>IF('5. Contrasts'!F362="","",'5. Contrasts'!F362)</f>
        <v/>
      </c>
      <c r="G362" s="93" t="str">
        <f>IF('5. Contrasts'!G362="","",'5. Contrasts'!G362)</f>
        <v/>
      </c>
      <c r="H362" s="399" t="str">
        <f>IF('5. Contrasts'!H362="","",'5. Contrasts'!H362)</f>
        <v/>
      </c>
      <c r="I362" s="211" t="str">
        <f>IF('5. Contrasts'!I362="","",'5. Contrasts'!I362)</f>
        <v/>
      </c>
      <c r="J362" s="211" t="str">
        <f>IF('5. Contrasts'!J362="","",'5. Contrasts'!J362)</f>
        <v/>
      </c>
      <c r="K362" s="211" t="str">
        <f>IF('5. Contrasts'!K362="","",'5. Contrasts'!K362)</f>
        <v/>
      </c>
      <c r="L362" s="211" t="str">
        <f>IF('5. Contrasts'!L362="","",'5. Contrasts'!L362)</f>
        <v/>
      </c>
      <c r="M362" s="211" t="str">
        <f>IF('5. Contrasts'!M362="","",'5. Contrasts'!M362)</f>
        <v/>
      </c>
      <c r="N362" s="211" t="str">
        <f>IF('5. Contrasts'!N362="","",'5. Contrasts'!N362)</f>
        <v/>
      </c>
      <c r="O362" s="211" t="str">
        <f>IF('5. Contrasts'!O362="","",'5. Contrasts'!O362)</f>
        <v/>
      </c>
      <c r="P362" s="211" t="str">
        <f>IF('5. Contrasts'!P362="","",'5. Contrasts'!P362)</f>
        <v/>
      </c>
      <c r="Q362" s="211" t="str">
        <f>IF('5. Contrasts'!Q362="","",'5. Contrasts'!Q362)</f>
        <v/>
      </c>
      <c r="R362" s="211" t="str">
        <f>IF('5. Contrasts'!R362="","",'5. Contrasts'!R362)</f>
        <v/>
      </c>
      <c r="S362" s="211" t="str">
        <f>IF('5. Contrasts'!S362="","",'5. Contrasts'!S362)</f>
        <v/>
      </c>
      <c r="T362" s="211" t="str">
        <f>IF('5. Contrasts'!T362="","",'5. Contrasts'!T362)</f>
        <v/>
      </c>
      <c r="U362" s="211" t="str">
        <f>IF('5. Contrasts'!U362="","",'5. Contrasts'!U362)</f>
        <v/>
      </c>
      <c r="V362" s="211" t="str">
        <f>IF('5. Contrasts'!V362="","",'5. Contrasts'!V362)</f>
        <v/>
      </c>
      <c r="W362" s="211" t="str">
        <f>IF('5. Contrasts'!W362="","",'5. Contrasts'!W362)</f>
        <v/>
      </c>
      <c r="X362" s="211" t="str">
        <f>IF('5. Contrasts'!X362="","",'5. Contrasts'!X362)</f>
        <v/>
      </c>
      <c r="Y362" s="211" t="str">
        <f>IF('5. Contrasts'!Y362="","",'5. Contrasts'!Y362)</f>
        <v/>
      </c>
      <c r="Z362" s="585" t="str">
        <f>IF('5. Contrasts'!Z362="","",'5. Contrasts'!Z362)</f>
        <v/>
      </c>
      <c r="AA362" s="377">
        <f t="shared" ref="AA362:AA425" si="230">AA335+1</f>
        <v>13</v>
      </c>
      <c r="AC362" s="599"/>
      <c r="AD362" s="81"/>
      <c r="AE362" s="345">
        <f t="shared" si="210"/>
        <v>0</v>
      </c>
      <c r="AF362" s="81"/>
      <c r="AG362" s="81"/>
      <c r="AH362" s="81"/>
      <c r="AI362" s="81"/>
      <c r="AJ362" s="81"/>
      <c r="AK362" s="81"/>
      <c r="AL362" s="81"/>
      <c r="AM362" s="81"/>
      <c r="AN362" s="345">
        <f t="shared" si="211"/>
        <v>0</v>
      </c>
      <c r="AO362" s="345">
        <f t="shared" si="214"/>
        <v>0</v>
      </c>
      <c r="AP362" s="619" t="str">
        <f t="shared" si="212"/>
        <v/>
      </c>
      <c r="AQ362" s="400"/>
      <c r="AR362" s="599"/>
      <c r="AS362" s="81"/>
      <c r="AT362" s="345">
        <f t="shared" si="215"/>
        <v>0</v>
      </c>
      <c r="AU362" s="81"/>
      <c r="AV362" s="81"/>
      <c r="AW362" s="81"/>
      <c r="AX362" s="81"/>
      <c r="AY362" s="81"/>
      <c r="AZ362" s="81"/>
      <c r="BA362" s="81"/>
      <c r="BB362" s="81"/>
      <c r="BC362" s="345">
        <f t="shared" si="216"/>
        <v>0</v>
      </c>
      <c r="BD362" s="345">
        <f t="shared" si="217"/>
        <v>0</v>
      </c>
      <c r="BE362" s="619" t="str">
        <f t="shared" si="218"/>
        <v/>
      </c>
      <c r="BF362" s="400"/>
      <c r="BG362" s="625" t="str">
        <f t="shared" si="213"/>
        <v/>
      </c>
      <c r="BH362" s="346" t="str">
        <f t="shared" si="219"/>
        <v/>
      </c>
      <c r="BI362" s="621"/>
      <c r="BJ362" s="400"/>
      <c r="BK362" s="599"/>
      <c r="BL362" s="81"/>
      <c r="BM362" s="347">
        <f t="shared" si="220"/>
        <v>0</v>
      </c>
      <c r="BN362" s="81"/>
      <c r="BO362" s="81"/>
      <c r="BP362" s="81"/>
      <c r="BQ362" s="81"/>
      <c r="BR362" s="81"/>
      <c r="BS362" s="81"/>
      <c r="BT362" s="81"/>
      <c r="BU362" s="81"/>
      <c r="BV362" s="347">
        <f t="shared" si="221"/>
        <v>0</v>
      </c>
      <c r="BW362" s="347">
        <f t="shared" si="222"/>
        <v>0</v>
      </c>
      <c r="BX362" s="631" t="str">
        <f t="shared" si="223"/>
        <v/>
      </c>
      <c r="BY362" s="400"/>
      <c r="BZ362" s="599"/>
      <c r="CA362" s="81"/>
      <c r="CB362" s="347">
        <f t="shared" si="224"/>
        <v>0</v>
      </c>
      <c r="CC362" s="81"/>
      <c r="CD362" s="81"/>
      <c r="CE362" s="81"/>
      <c r="CF362" s="81"/>
      <c r="CG362" s="81"/>
      <c r="CH362" s="81"/>
      <c r="CI362" s="81"/>
      <c r="CJ362" s="81"/>
      <c r="CK362" s="347">
        <f t="shared" si="225"/>
        <v>0</v>
      </c>
      <c r="CL362" s="347">
        <f t="shared" si="226"/>
        <v>0</v>
      </c>
      <c r="CM362" s="631" t="str">
        <f t="shared" si="227"/>
        <v/>
      </c>
      <c r="CN362" s="400"/>
      <c r="CO362" s="634" t="str">
        <f t="shared" si="228"/>
        <v/>
      </c>
      <c r="CP362" s="631" t="str">
        <f t="shared" si="229"/>
        <v/>
      </c>
    </row>
    <row r="363" spans="1:94" s="382" customFormat="1" ht="12.75" customHeight="1" x14ac:dyDescent="0.2">
      <c r="A363" s="549" t="str">
        <f>IF('5. Contrasts'!A363="","",'5. Contrasts'!A363)</f>
        <v xml:space="preserve">Note: There are additional rows available for use if you highlight this row and the one above it and choose "Unhide" in the "View" menu. </v>
      </c>
      <c r="B363" s="213"/>
      <c r="C363" s="218"/>
      <c r="D363" s="218"/>
      <c r="E363" s="219"/>
      <c r="F363" s="218"/>
      <c r="G363" s="218"/>
      <c r="H363" s="218"/>
      <c r="I363" s="218"/>
      <c r="J363" s="218"/>
      <c r="K363" s="218"/>
      <c r="L363" s="218"/>
      <c r="M363" s="218"/>
      <c r="N363" s="218"/>
      <c r="O363" s="218"/>
      <c r="P363" s="218"/>
      <c r="Q363" s="218"/>
      <c r="R363" s="218"/>
      <c r="S363" s="218"/>
      <c r="T363" s="218"/>
      <c r="U363" s="218"/>
      <c r="V363" s="218"/>
      <c r="W363" s="218"/>
      <c r="X363" s="218"/>
      <c r="Y363" s="218"/>
      <c r="Z363" s="586" t="str">
        <f>IF('5. Contrasts'!Z363="","",'5. Contrasts'!Z363)</f>
        <v/>
      </c>
      <c r="AA363" s="381"/>
      <c r="AC363" s="601"/>
      <c r="AD363" s="247"/>
      <c r="AE363" s="247"/>
      <c r="AF363" s="247"/>
      <c r="AG363" s="247"/>
      <c r="AH363" s="247"/>
      <c r="AI363" s="247"/>
      <c r="AJ363" s="247"/>
      <c r="AK363" s="247"/>
      <c r="AL363" s="247"/>
      <c r="AM363" s="247"/>
      <c r="AN363" s="216"/>
      <c r="AO363" s="216"/>
      <c r="AP363" s="621"/>
      <c r="AQ363" s="401"/>
      <c r="AR363" s="601"/>
      <c r="AS363" s="247"/>
      <c r="AT363" s="247"/>
      <c r="AU363" s="247"/>
      <c r="AV363" s="247"/>
      <c r="AW363" s="247"/>
      <c r="AX363" s="247"/>
      <c r="AY363" s="247"/>
      <c r="AZ363" s="247"/>
      <c r="BA363" s="247"/>
      <c r="BB363" s="247"/>
      <c r="BC363" s="247"/>
      <c r="BD363" s="247"/>
      <c r="BE363" s="621"/>
      <c r="BF363" s="401"/>
      <c r="BG363" s="627"/>
      <c r="BH363" s="342"/>
      <c r="BI363" s="621"/>
      <c r="BJ363" s="401"/>
      <c r="BK363" s="601"/>
      <c r="BL363" s="247"/>
      <c r="BM363" s="216"/>
      <c r="BN363" s="247"/>
      <c r="BO363" s="247"/>
      <c r="BP363" s="247"/>
      <c r="BQ363" s="247"/>
      <c r="BR363" s="247"/>
      <c r="BS363" s="247"/>
      <c r="BT363" s="247"/>
      <c r="BU363" s="247"/>
      <c r="BV363" s="216"/>
      <c r="BW363" s="216"/>
      <c r="BX363" s="621"/>
      <c r="BY363" s="401"/>
      <c r="BZ363" s="601"/>
      <c r="CA363" s="247"/>
      <c r="CB363" s="216"/>
      <c r="CC363" s="247"/>
      <c r="CD363" s="247"/>
      <c r="CE363" s="247"/>
      <c r="CF363" s="247"/>
      <c r="CG363" s="247"/>
      <c r="CH363" s="247"/>
      <c r="CI363" s="247"/>
      <c r="CJ363" s="247"/>
      <c r="CK363" s="216"/>
      <c r="CL363" s="216"/>
      <c r="CM363" s="621"/>
      <c r="CN363" s="401"/>
      <c r="CO363" s="627"/>
      <c r="CP363" s="621"/>
    </row>
    <row r="364" spans="1:94" s="385" customFormat="1" ht="14.25" customHeight="1" x14ac:dyDescent="0.2">
      <c r="A364" s="543" t="str">
        <f>IF('5. Contrasts'!A364="","",'5. Contrasts'!A364)</f>
        <v/>
      </c>
      <c r="B364" s="214"/>
      <c r="C364" s="214"/>
      <c r="D364" s="214"/>
      <c r="E364" s="397"/>
      <c r="F364" s="215"/>
      <c r="G364" s="215"/>
      <c r="H364" s="215"/>
      <c r="I364" s="215"/>
      <c r="J364" s="215"/>
      <c r="K364" s="215"/>
      <c r="L364" s="215"/>
      <c r="M364" s="215"/>
      <c r="N364" s="215"/>
      <c r="O364" s="215"/>
      <c r="P364" s="215"/>
      <c r="Q364" s="215"/>
      <c r="R364" s="215"/>
      <c r="S364" s="215"/>
      <c r="T364" s="215"/>
      <c r="U364" s="215"/>
      <c r="V364" s="215"/>
      <c r="W364" s="215"/>
      <c r="X364" s="215"/>
      <c r="Y364" s="215"/>
      <c r="Z364" s="587"/>
      <c r="AA364" s="384"/>
      <c r="AC364" s="603"/>
      <c r="AD364" s="248"/>
      <c r="AE364" s="248"/>
      <c r="AF364" s="248"/>
      <c r="AG364" s="248"/>
      <c r="AH364" s="248"/>
      <c r="AI364" s="248"/>
      <c r="AJ364" s="248"/>
      <c r="AK364" s="248"/>
      <c r="AL364" s="248"/>
      <c r="AM364" s="248"/>
      <c r="AN364" s="248"/>
      <c r="AO364" s="248"/>
      <c r="AP364" s="622"/>
      <c r="AQ364" s="400"/>
      <c r="AR364" s="603"/>
      <c r="AS364" s="248"/>
      <c r="AT364" s="248"/>
      <c r="AU364" s="248"/>
      <c r="AV364" s="248"/>
      <c r="AW364" s="248"/>
      <c r="AX364" s="248"/>
      <c r="AY364" s="248"/>
      <c r="AZ364" s="248"/>
      <c r="BA364" s="248"/>
      <c r="BB364" s="248"/>
      <c r="BC364" s="248"/>
      <c r="BD364" s="248"/>
      <c r="BE364" s="622"/>
      <c r="BF364" s="400"/>
      <c r="BG364" s="628"/>
      <c r="BH364" s="341"/>
      <c r="BI364" s="622"/>
      <c r="BJ364" s="402"/>
      <c r="BK364" s="603"/>
      <c r="BL364" s="248"/>
      <c r="BM364" s="215"/>
      <c r="BN364" s="248"/>
      <c r="BO364" s="248"/>
      <c r="BP364" s="248"/>
      <c r="BQ364" s="248"/>
      <c r="BR364" s="248"/>
      <c r="BS364" s="248"/>
      <c r="BT364" s="248"/>
      <c r="BU364" s="248"/>
      <c r="BV364" s="215"/>
      <c r="BW364" s="215"/>
      <c r="BX364" s="622"/>
      <c r="BY364" s="402"/>
      <c r="BZ364" s="603"/>
      <c r="CA364" s="248"/>
      <c r="CB364" s="215"/>
      <c r="CC364" s="248"/>
      <c r="CD364" s="248"/>
      <c r="CE364" s="248"/>
      <c r="CF364" s="248"/>
      <c r="CG364" s="248"/>
      <c r="CH364" s="248"/>
      <c r="CI364" s="248"/>
      <c r="CJ364" s="248"/>
      <c r="CK364" s="215"/>
      <c r="CL364" s="215"/>
      <c r="CM364" s="622"/>
      <c r="CN364" s="402"/>
      <c r="CO364" s="628"/>
      <c r="CP364" s="622"/>
    </row>
    <row r="365" spans="1:94" s="378" customFormat="1" ht="12.75" customHeight="1" x14ac:dyDescent="0.2">
      <c r="A365" s="547" t="str">
        <f>IF('5. Contrasts'!A365="","",'5. Contrasts'!A365)</f>
        <v/>
      </c>
      <c r="B365" s="211" t="str">
        <f>IF('5. Contrasts'!B365="","",'5. Contrasts'!B365)</f>
        <v/>
      </c>
      <c r="C365" s="211" t="str">
        <f>IF('5. Contrasts'!C365="","",'5. Contrasts'!C365)</f>
        <v/>
      </c>
      <c r="D365" s="91" t="str">
        <f>IF('5. Contrasts'!D365="","",'5. Contrasts'!D365)</f>
        <v/>
      </c>
      <c r="E365" s="212" t="str">
        <f>IF('5. Contrasts'!E365="","",'5. Contrasts'!E365)</f>
        <v>vs.</v>
      </c>
      <c r="F365" s="211" t="str">
        <f>IF('5. Contrasts'!F365="","",'5. Contrasts'!F365)</f>
        <v/>
      </c>
      <c r="G365" s="93" t="str">
        <f>IF('5. Contrasts'!G365="","",'5. Contrasts'!G365)</f>
        <v/>
      </c>
      <c r="H365" s="398" t="str">
        <f>IF('5. Contrasts'!H365="","",'5. Contrasts'!H365)</f>
        <v/>
      </c>
      <c r="I365" s="216" t="str">
        <f>IF('5. Contrasts'!I365="","",'5. Contrasts'!I365)</f>
        <v/>
      </c>
      <c r="J365" s="216" t="str">
        <f>IF('5. Contrasts'!J365="","",'5. Contrasts'!J365)</f>
        <v/>
      </c>
      <c r="K365" s="216" t="str">
        <f>IF('5. Contrasts'!K365="","",'5. Contrasts'!K365)</f>
        <v/>
      </c>
      <c r="L365" s="216" t="str">
        <f>IF('5. Contrasts'!L365="","",'5. Contrasts'!L365)</f>
        <v/>
      </c>
      <c r="M365" s="216" t="str">
        <f>IF('5. Contrasts'!M365="","",'5. Contrasts'!M365)</f>
        <v/>
      </c>
      <c r="N365" s="216" t="str">
        <f>IF('5. Contrasts'!N365="","",'5. Contrasts'!N365)</f>
        <v/>
      </c>
      <c r="O365" s="216" t="str">
        <f>IF('5. Contrasts'!O365="","",'5. Contrasts'!O365)</f>
        <v/>
      </c>
      <c r="P365" s="216" t="str">
        <f>IF('5. Contrasts'!P365="","",'5. Contrasts'!P365)</f>
        <v/>
      </c>
      <c r="Q365" s="216" t="str">
        <f>IF('5. Contrasts'!Q365="","",'5. Contrasts'!Q365)</f>
        <v/>
      </c>
      <c r="R365" s="216" t="str">
        <f>IF('5. Contrasts'!R365="","",'5. Contrasts'!R365)</f>
        <v/>
      </c>
      <c r="S365" s="216" t="str">
        <f>IF('5. Contrasts'!S365="","",'5. Contrasts'!S365)</f>
        <v/>
      </c>
      <c r="T365" s="216" t="str">
        <f>IF('5. Contrasts'!T365="","",'5. Contrasts'!T365)</f>
        <v/>
      </c>
      <c r="U365" s="216" t="str">
        <f>IF('5. Contrasts'!U365="","",'5. Contrasts'!U365)</f>
        <v/>
      </c>
      <c r="V365" s="216" t="str">
        <f>IF('5. Contrasts'!V365="","",'5. Contrasts'!V365)</f>
        <v/>
      </c>
      <c r="W365" s="211" t="str">
        <f>IF('5. Contrasts'!W365="","",'5. Contrasts'!W365)</f>
        <v/>
      </c>
      <c r="X365" s="211" t="str">
        <f>IF('5. Contrasts'!X365="","",'5. Contrasts'!X365)</f>
        <v/>
      </c>
      <c r="Y365" s="211" t="str">
        <f>IF('5. Contrasts'!Y365="","",'5. Contrasts'!Y365)</f>
        <v/>
      </c>
      <c r="Z365" s="585" t="str">
        <f>IF('5. Contrasts'!Z365="","",'5. Contrasts'!Z365)</f>
        <v/>
      </c>
      <c r="AA365" s="377">
        <f t="shared" si="230"/>
        <v>14</v>
      </c>
      <c r="AC365" s="599"/>
      <c r="AD365" s="81"/>
      <c r="AE365" s="345">
        <f t="shared" si="210"/>
        <v>0</v>
      </c>
      <c r="AF365" s="81"/>
      <c r="AG365" s="81"/>
      <c r="AH365" s="81"/>
      <c r="AI365" s="81"/>
      <c r="AJ365" s="81"/>
      <c r="AK365" s="81"/>
      <c r="AL365" s="81"/>
      <c r="AM365" s="81"/>
      <c r="AN365" s="345">
        <f t="shared" si="211"/>
        <v>0</v>
      </c>
      <c r="AO365" s="345">
        <f t="shared" ref="AO365:AO389" si="231">AE365-AN365</f>
        <v>0</v>
      </c>
      <c r="AP365" s="619" t="str">
        <f t="shared" si="212"/>
        <v/>
      </c>
      <c r="AQ365" s="400"/>
      <c r="AR365" s="599"/>
      <c r="AS365" s="81"/>
      <c r="AT365" s="345">
        <f t="shared" ref="AT365:AT389" si="232">AR365-AS365</f>
        <v>0</v>
      </c>
      <c r="AU365" s="81"/>
      <c r="AV365" s="81"/>
      <c r="AW365" s="81"/>
      <c r="AX365" s="81"/>
      <c r="AY365" s="81"/>
      <c r="AZ365" s="81"/>
      <c r="BA365" s="81"/>
      <c r="BB365" s="81"/>
      <c r="BC365" s="345">
        <f t="shared" ref="BC365:BC389" si="233">SUM(AV365,AX365,AZ365,BB365)</f>
        <v>0</v>
      </c>
      <c r="BD365" s="345">
        <f t="shared" ref="BD365:BD389" si="234">AT365-BC365</f>
        <v>0</v>
      </c>
      <c r="BE365" s="619" t="str">
        <f t="shared" ref="BE365:BE389" si="235">IF(AR365="","",AT365/AR365)</f>
        <v/>
      </c>
      <c r="BF365" s="400"/>
      <c r="BG365" s="625" t="str">
        <f t="shared" si="213"/>
        <v/>
      </c>
      <c r="BH365" s="346" t="str">
        <f t="shared" si="219"/>
        <v/>
      </c>
      <c r="BI365" s="621"/>
      <c r="BJ365" s="400"/>
      <c r="BK365" s="599"/>
      <c r="BL365" s="81"/>
      <c r="BM365" s="347">
        <f t="shared" ref="BM365:BM389" si="236">BK365-BL365</f>
        <v>0</v>
      </c>
      <c r="BN365" s="81"/>
      <c r="BO365" s="81"/>
      <c r="BP365" s="81"/>
      <c r="BQ365" s="81"/>
      <c r="BR365" s="81"/>
      <c r="BS365" s="81"/>
      <c r="BT365" s="81"/>
      <c r="BU365" s="81"/>
      <c r="BV365" s="347">
        <f t="shared" ref="BV365:BV389" si="237">SUM(BO365,BQ365,BS365,BU365)</f>
        <v>0</v>
      </c>
      <c r="BW365" s="347">
        <f t="shared" ref="BW365:BW389" si="238">BM365-BV365</f>
        <v>0</v>
      </c>
      <c r="BX365" s="631" t="str">
        <f t="shared" ref="BX365:BX389" si="239">IF(BK365="","",BM365/BK365)</f>
        <v/>
      </c>
      <c r="BY365" s="400"/>
      <c r="BZ365" s="599"/>
      <c r="CA365" s="81"/>
      <c r="CB365" s="347">
        <f t="shared" ref="CB365:CB389" si="240">BZ365-CA365</f>
        <v>0</v>
      </c>
      <c r="CC365" s="81"/>
      <c r="CD365" s="81"/>
      <c r="CE365" s="81"/>
      <c r="CF365" s="81"/>
      <c r="CG365" s="81"/>
      <c r="CH365" s="81"/>
      <c r="CI365" s="81"/>
      <c r="CJ365" s="81"/>
      <c r="CK365" s="347">
        <f t="shared" ref="CK365:CK389" si="241">SUM(CD365,CF365,CH365,CJ365)</f>
        <v>0</v>
      </c>
      <c r="CL365" s="347">
        <f t="shared" ref="CL365:CL389" si="242">CB365-CK365</f>
        <v>0</v>
      </c>
      <c r="CM365" s="631" t="str">
        <f t="shared" ref="CM365:CM389" si="243">IF(BZ365="","",CB365/BZ365)</f>
        <v/>
      </c>
      <c r="CN365" s="400"/>
      <c r="CO365" s="634" t="str">
        <f t="shared" ref="CO365:CO389" si="244">IF(BK365+BZ365=0,"",(BM365+CB365)/(BK365+BZ365))</f>
        <v/>
      </c>
      <c r="CP365" s="631" t="str">
        <f t="shared" ref="CP365:CP389" si="245">IF(BX365="",IF(CM365="","",ABS(BX365-CM365)),ABS(BX365-CM365))</f>
        <v/>
      </c>
    </row>
    <row r="366" spans="1:94" s="378" customFormat="1" ht="12.75" customHeight="1" x14ac:dyDescent="0.2">
      <c r="A366" s="547" t="str">
        <f>IF('5. Contrasts'!A366="","",'5. Contrasts'!A366)</f>
        <v/>
      </c>
      <c r="B366" s="211" t="str">
        <f>IF('5. Contrasts'!B366="","",'5. Contrasts'!B366)</f>
        <v/>
      </c>
      <c r="C366" s="211" t="str">
        <f>IF('5. Contrasts'!C366="","",'5. Contrasts'!C366)</f>
        <v/>
      </c>
      <c r="D366" s="91" t="str">
        <f>IF('5. Contrasts'!D366="","",'5. Contrasts'!D366)</f>
        <v/>
      </c>
      <c r="E366" s="212" t="str">
        <f>IF('5. Contrasts'!E366="","",'5. Contrasts'!E366)</f>
        <v>vs.</v>
      </c>
      <c r="F366" s="211" t="str">
        <f>IF('5. Contrasts'!F366="","",'5. Contrasts'!F366)</f>
        <v/>
      </c>
      <c r="G366" s="93" t="str">
        <f>IF('5. Contrasts'!G366="","",'5. Contrasts'!G366)</f>
        <v/>
      </c>
      <c r="H366" s="399" t="str">
        <f>IF('5. Contrasts'!H366="","",'5. Contrasts'!H366)</f>
        <v/>
      </c>
      <c r="I366" s="211" t="str">
        <f>IF('5. Contrasts'!I366="","",'5. Contrasts'!I366)</f>
        <v/>
      </c>
      <c r="J366" s="211" t="str">
        <f>IF('5. Contrasts'!J366="","",'5. Contrasts'!J366)</f>
        <v/>
      </c>
      <c r="K366" s="211" t="str">
        <f>IF('5. Contrasts'!K366="","",'5. Contrasts'!K366)</f>
        <v/>
      </c>
      <c r="L366" s="211" t="str">
        <f>IF('5. Contrasts'!L366="","",'5. Contrasts'!L366)</f>
        <v/>
      </c>
      <c r="M366" s="211" t="str">
        <f>IF('5. Contrasts'!M366="","",'5. Contrasts'!M366)</f>
        <v/>
      </c>
      <c r="N366" s="211" t="str">
        <f>IF('5. Contrasts'!N366="","",'5. Contrasts'!N366)</f>
        <v/>
      </c>
      <c r="O366" s="211" t="str">
        <f>IF('5. Contrasts'!O366="","",'5. Contrasts'!O366)</f>
        <v/>
      </c>
      <c r="P366" s="211" t="str">
        <f>IF('5. Contrasts'!P366="","",'5. Contrasts'!P366)</f>
        <v/>
      </c>
      <c r="Q366" s="211" t="str">
        <f>IF('5. Contrasts'!Q366="","",'5. Contrasts'!Q366)</f>
        <v/>
      </c>
      <c r="R366" s="211" t="str">
        <f>IF('5. Contrasts'!R366="","",'5. Contrasts'!R366)</f>
        <v/>
      </c>
      <c r="S366" s="211" t="str">
        <f>IF('5. Contrasts'!S366="","",'5. Contrasts'!S366)</f>
        <v/>
      </c>
      <c r="T366" s="211" t="str">
        <f>IF('5. Contrasts'!T366="","",'5. Contrasts'!T366)</f>
        <v/>
      </c>
      <c r="U366" s="211" t="str">
        <f>IF('5. Contrasts'!U366="","",'5. Contrasts'!U366)</f>
        <v/>
      </c>
      <c r="V366" s="211" t="str">
        <f>IF('5. Contrasts'!V366="","",'5. Contrasts'!V366)</f>
        <v/>
      </c>
      <c r="W366" s="211" t="str">
        <f>IF('5. Contrasts'!W366="","",'5. Contrasts'!W366)</f>
        <v/>
      </c>
      <c r="X366" s="211" t="str">
        <f>IF('5. Contrasts'!X366="","",'5. Contrasts'!X366)</f>
        <v/>
      </c>
      <c r="Y366" s="211" t="str">
        <f>IF('5. Contrasts'!Y366="","",'5. Contrasts'!Y366)</f>
        <v/>
      </c>
      <c r="Z366" s="585" t="str">
        <f>IF('5. Contrasts'!Z366="","",'5. Contrasts'!Z366)</f>
        <v/>
      </c>
      <c r="AA366" s="377">
        <f t="shared" si="230"/>
        <v>14</v>
      </c>
      <c r="AC366" s="599"/>
      <c r="AD366" s="81"/>
      <c r="AE366" s="345">
        <f t="shared" si="210"/>
        <v>0</v>
      </c>
      <c r="AF366" s="81"/>
      <c r="AG366" s="81"/>
      <c r="AH366" s="81"/>
      <c r="AI366" s="81"/>
      <c r="AJ366" s="81"/>
      <c r="AK366" s="81"/>
      <c r="AL366" s="81"/>
      <c r="AM366" s="81"/>
      <c r="AN366" s="345">
        <f t="shared" si="211"/>
        <v>0</v>
      </c>
      <c r="AO366" s="345">
        <f t="shared" si="231"/>
        <v>0</v>
      </c>
      <c r="AP366" s="619" t="str">
        <f t="shared" si="212"/>
        <v/>
      </c>
      <c r="AQ366" s="400"/>
      <c r="AR366" s="599"/>
      <c r="AS366" s="81"/>
      <c r="AT366" s="345">
        <f t="shared" si="232"/>
        <v>0</v>
      </c>
      <c r="AU366" s="81"/>
      <c r="AV366" s="81"/>
      <c r="AW366" s="81"/>
      <c r="AX366" s="81"/>
      <c r="AY366" s="81"/>
      <c r="AZ366" s="81"/>
      <c r="BA366" s="81"/>
      <c r="BB366" s="81"/>
      <c r="BC366" s="345">
        <f t="shared" si="233"/>
        <v>0</v>
      </c>
      <c r="BD366" s="345">
        <f t="shared" si="234"/>
        <v>0</v>
      </c>
      <c r="BE366" s="619" t="str">
        <f t="shared" si="235"/>
        <v/>
      </c>
      <c r="BF366" s="400"/>
      <c r="BG366" s="625" t="str">
        <f t="shared" si="213"/>
        <v/>
      </c>
      <c r="BH366" s="346" t="str">
        <f t="shared" si="219"/>
        <v/>
      </c>
      <c r="BI366" s="621"/>
      <c r="BJ366" s="400"/>
      <c r="BK366" s="599"/>
      <c r="BL366" s="81"/>
      <c r="BM366" s="347">
        <f t="shared" si="236"/>
        <v>0</v>
      </c>
      <c r="BN366" s="81"/>
      <c r="BO366" s="81"/>
      <c r="BP366" s="81"/>
      <c r="BQ366" s="81"/>
      <c r="BR366" s="81"/>
      <c r="BS366" s="81"/>
      <c r="BT366" s="81"/>
      <c r="BU366" s="81"/>
      <c r="BV366" s="347">
        <f t="shared" si="237"/>
        <v>0</v>
      </c>
      <c r="BW366" s="347">
        <f t="shared" si="238"/>
        <v>0</v>
      </c>
      <c r="BX366" s="631" t="str">
        <f t="shared" si="239"/>
        <v/>
      </c>
      <c r="BY366" s="400"/>
      <c r="BZ366" s="599"/>
      <c r="CA366" s="81"/>
      <c r="CB366" s="347">
        <f t="shared" si="240"/>
        <v>0</v>
      </c>
      <c r="CC366" s="81"/>
      <c r="CD366" s="81"/>
      <c r="CE366" s="81"/>
      <c r="CF366" s="81"/>
      <c r="CG366" s="81"/>
      <c r="CH366" s="81"/>
      <c r="CI366" s="81"/>
      <c r="CJ366" s="81"/>
      <c r="CK366" s="347">
        <f t="shared" si="241"/>
        <v>0</v>
      </c>
      <c r="CL366" s="347">
        <f t="shared" si="242"/>
        <v>0</v>
      </c>
      <c r="CM366" s="631" t="str">
        <f t="shared" si="243"/>
        <v/>
      </c>
      <c r="CN366" s="400"/>
      <c r="CO366" s="634" t="str">
        <f t="shared" si="244"/>
        <v/>
      </c>
      <c r="CP366" s="631" t="str">
        <f t="shared" si="245"/>
        <v/>
      </c>
    </row>
    <row r="367" spans="1:94" s="378" customFormat="1" ht="12.75" customHeight="1" x14ac:dyDescent="0.2">
      <c r="A367" s="547" t="str">
        <f>IF('5. Contrasts'!A367="","",'5. Contrasts'!A367)</f>
        <v/>
      </c>
      <c r="B367" s="211" t="str">
        <f>IF('5. Contrasts'!B367="","",'5. Contrasts'!B367)</f>
        <v/>
      </c>
      <c r="C367" s="211" t="str">
        <f>IF('5. Contrasts'!C367="","",'5. Contrasts'!C367)</f>
        <v/>
      </c>
      <c r="D367" s="91" t="str">
        <f>IF('5. Contrasts'!D367="","",'5. Contrasts'!D367)</f>
        <v/>
      </c>
      <c r="E367" s="212" t="str">
        <f>IF('5. Contrasts'!E367="","",'5. Contrasts'!E367)</f>
        <v>vs.</v>
      </c>
      <c r="F367" s="211" t="str">
        <f>IF('5. Contrasts'!F367="","",'5. Contrasts'!F367)</f>
        <v/>
      </c>
      <c r="G367" s="93" t="str">
        <f>IF('5. Contrasts'!G367="","",'5. Contrasts'!G367)</f>
        <v/>
      </c>
      <c r="H367" s="399" t="str">
        <f>IF('5. Contrasts'!H367="","",'5. Contrasts'!H367)</f>
        <v/>
      </c>
      <c r="I367" s="211" t="str">
        <f>IF('5. Contrasts'!I367="","",'5. Contrasts'!I367)</f>
        <v/>
      </c>
      <c r="J367" s="211" t="str">
        <f>IF('5. Contrasts'!J367="","",'5. Contrasts'!J367)</f>
        <v/>
      </c>
      <c r="K367" s="211" t="str">
        <f>IF('5. Contrasts'!K367="","",'5. Contrasts'!K367)</f>
        <v/>
      </c>
      <c r="L367" s="211" t="str">
        <f>IF('5. Contrasts'!L367="","",'5. Contrasts'!L367)</f>
        <v/>
      </c>
      <c r="M367" s="211" t="str">
        <f>IF('5. Contrasts'!M367="","",'5. Contrasts'!M367)</f>
        <v/>
      </c>
      <c r="N367" s="211" t="str">
        <f>IF('5. Contrasts'!N367="","",'5. Contrasts'!N367)</f>
        <v/>
      </c>
      <c r="O367" s="211" t="str">
        <f>IF('5. Contrasts'!O367="","",'5. Contrasts'!O367)</f>
        <v/>
      </c>
      <c r="P367" s="211" t="str">
        <f>IF('5. Contrasts'!P367="","",'5. Contrasts'!P367)</f>
        <v/>
      </c>
      <c r="Q367" s="211" t="str">
        <f>IF('5. Contrasts'!Q367="","",'5. Contrasts'!Q367)</f>
        <v/>
      </c>
      <c r="R367" s="211" t="str">
        <f>IF('5. Contrasts'!R367="","",'5. Contrasts'!R367)</f>
        <v/>
      </c>
      <c r="S367" s="211" t="str">
        <f>IF('5. Contrasts'!S367="","",'5. Contrasts'!S367)</f>
        <v/>
      </c>
      <c r="T367" s="211" t="str">
        <f>IF('5. Contrasts'!T367="","",'5. Contrasts'!T367)</f>
        <v/>
      </c>
      <c r="U367" s="211" t="str">
        <f>IF('5. Contrasts'!U367="","",'5. Contrasts'!U367)</f>
        <v/>
      </c>
      <c r="V367" s="211" t="str">
        <f>IF('5. Contrasts'!V367="","",'5. Contrasts'!V367)</f>
        <v/>
      </c>
      <c r="W367" s="211" t="str">
        <f>IF('5. Contrasts'!W367="","",'5. Contrasts'!W367)</f>
        <v/>
      </c>
      <c r="X367" s="211" t="str">
        <f>IF('5. Contrasts'!X367="","",'5. Contrasts'!X367)</f>
        <v/>
      </c>
      <c r="Y367" s="211" t="str">
        <f>IF('5. Contrasts'!Y367="","",'5. Contrasts'!Y367)</f>
        <v/>
      </c>
      <c r="Z367" s="585" t="str">
        <f>IF('5. Contrasts'!Z367="","",'5. Contrasts'!Z367)</f>
        <v/>
      </c>
      <c r="AA367" s="377">
        <f t="shared" si="230"/>
        <v>14</v>
      </c>
      <c r="AC367" s="599"/>
      <c r="AD367" s="81"/>
      <c r="AE367" s="345">
        <f t="shared" si="210"/>
        <v>0</v>
      </c>
      <c r="AF367" s="81"/>
      <c r="AG367" s="81"/>
      <c r="AH367" s="81"/>
      <c r="AI367" s="81"/>
      <c r="AJ367" s="81"/>
      <c r="AK367" s="81"/>
      <c r="AL367" s="81"/>
      <c r="AM367" s="81"/>
      <c r="AN367" s="345">
        <f t="shared" si="211"/>
        <v>0</v>
      </c>
      <c r="AO367" s="345">
        <f t="shared" si="231"/>
        <v>0</v>
      </c>
      <c r="AP367" s="619" t="str">
        <f t="shared" si="212"/>
        <v/>
      </c>
      <c r="AQ367" s="400"/>
      <c r="AR367" s="599"/>
      <c r="AS367" s="81"/>
      <c r="AT367" s="345">
        <f t="shared" si="232"/>
        <v>0</v>
      </c>
      <c r="AU367" s="81"/>
      <c r="AV367" s="81"/>
      <c r="AW367" s="81"/>
      <c r="AX367" s="81"/>
      <c r="AY367" s="81"/>
      <c r="AZ367" s="81"/>
      <c r="BA367" s="81"/>
      <c r="BB367" s="81"/>
      <c r="BC367" s="345">
        <f t="shared" si="233"/>
        <v>0</v>
      </c>
      <c r="BD367" s="345">
        <f t="shared" si="234"/>
        <v>0</v>
      </c>
      <c r="BE367" s="619" t="str">
        <f t="shared" si="235"/>
        <v/>
      </c>
      <c r="BF367" s="400"/>
      <c r="BG367" s="625" t="str">
        <f t="shared" si="213"/>
        <v/>
      </c>
      <c r="BH367" s="346" t="str">
        <f t="shared" si="219"/>
        <v/>
      </c>
      <c r="BI367" s="621"/>
      <c r="BJ367" s="400"/>
      <c r="BK367" s="599"/>
      <c r="BL367" s="81"/>
      <c r="BM367" s="347">
        <f t="shared" si="236"/>
        <v>0</v>
      </c>
      <c r="BN367" s="81"/>
      <c r="BO367" s="81"/>
      <c r="BP367" s="81"/>
      <c r="BQ367" s="81"/>
      <c r="BR367" s="81"/>
      <c r="BS367" s="81"/>
      <c r="BT367" s="81"/>
      <c r="BU367" s="81"/>
      <c r="BV367" s="347">
        <f t="shared" si="237"/>
        <v>0</v>
      </c>
      <c r="BW367" s="347">
        <f t="shared" si="238"/>
        <v>0</v>
      </c>
      <c r="BX367" s="631" t="str">
        <f t="shared" si="239"/>
        <v/>
      </c>
      <c r="BY367" s="400"/>
      <c r="BZ367" s="599"/>
      <c r="CA367" s="81"/>
      <c r="CB367" s="347">
        <f t="shared" si="240"/>
        <v>0</v>
      </c>
      <c r="CC367" s="81"/>
      <c r="CD367" s="81"/>
      <c r="CE367" s="81"/>
      <c r="CF367" s="81"/>
      <c r="CG367" s="81"/>
      <c r="CH367" s="81"/>
      <c r="CI367" s="81"/>
      <c r="CJ367" s="81"/>
      <c r="CK367" s="347">
        <f t="shared" si="241"/>
        <v>0</v>
      </c>
      <c r="CL367" s="347">
        <f t="shared" si="242"/>
        <v>0</v>
      </c>
      <c r="CM367" s="631" t="str">
        <f t="shared" si="243"/>
        <v/>
      </c>
      <c r="CN367" s="400"/>
      <c r="CO367" s="634" t="str">
        <f t="shared" si="244"/>
        <v/>
      </c>
      <c r="CP367" s="631" t="str">
        <f t="shared" si="245"/>
        <v/>
      </c>
    </row>
    <row r="368" spans="1:94" s="378" customFormat="1" ht="12.75" customHeight="1" x14ac:dyDescent="0.2">
      <c r="A368" s="547" t="str">
        <f>IF('5. Contrasts'!A368="","",'5. Contrasts'!A368)</f>
        <v/>
      </c>
      <c r="B368" s="211" t="str">
        <f>IF('5. Contrasts'!B368="","",'5. Contrasts'!B368)</f>
        <v/>
      </c>
      <c r="C368" s="211" t="str">
        <f>IF('5. Contrasts'!C368="","",'5. Contrasts'!C368)</f>
        <v/>
      </c>
      <c r="D368" s="91" t="str">
        <f>IF('5. Contrasts'!D368="","",'5. Contrasts'!D368)</f>
        <v/>
      </c>
      <c r="E368" s="212" t="str">
        <f>IF('5. Contrasts'!E368="","",'5. Contrasts'!E368)</f>
        <v>vs.</v>
      </c>
      <c r="F368" s="211" t="str">
        <f>IF('5. Contrasts'!F368="","",'5. Contrasts'!F368)</f>
        <v/>
      </c>
      <c r="G368" s="93" t="str">
        <f>IF('5. Contrasts'!G368="","",'5. Contrasts'!G368)</f>
        <v/>
      </c>
      <c r="H368" s="399" t="str">
        <f>IF('5. Contrasts'!H368="","",'5. Contrasts'!H368)</f>
        <v/>
      </c>
      <c r="I368" s="211" t="str">
        <f>IF('5. Contrasts'!I368="","",'5. Contrasts'!I368)</f>
        <v/>
      </c>
      <c r="J368" s="211" t="str">
        <f>IF('5. Contrasts'!J368="","",'5. Contrasts'!J368)</f>
        <v/>
      </c>
      <c r="K368" s="211" t="str">
        <f>IF('5. Contrasts'!K368="","",'5. Contrasts'!K368)</f>
        <v/>
      </c>
      <c r="L368" s="211" t="str">
        <f>IF('5. Contrasts'!L368="","",'5. Contrasts'!L368)</f>
        <v/>
      </c>
      <c r="M368" s="211" t="str">
        <f>IF('5. Contrasts'!M368="","",'5. Contrasts'!M368)</f>
        <v/>
      </c>
      <c r="N368" s="211" t="str">
        <f>IF('5. Contrasts'!N368="","",'5. Contrasts'!N368)</f>
        <v/>
      </c>
      <c r="O368" s="211" t="str">
        <f>IF('5. Contrasts'!O368="","",'5. Contrasts'!O368)</f>
        <v/>
      </c>
      <c r="P368" s="211" t="str">
        <f>IF('5. Contrasts'!P368="","",'5. Contrasts'!P368)</f>
        <v/>
      </c>
      <c r="Q368" s="211" t="str">
        <f>IF('5. Contrasts'!Q368="","",'5. Contrasts'!Q368)</f>
        <v/>
      </c>
      <c r="R368" s="211" t="str">
        <f>IF('5. Contrasts'!R368="","",'5. Contrasts'!R368)</f>
        <v/>
      </c>
      <c r="S368" s="211" t="str">
        <f>IF('5. Contrasts'!S368="","",'5. Contrasts'!S368)</f>
        <v/>
      </c>
      <c r="T368" s="211" t="str">
        <f>IF('5. Contrasts'!T368="","",'5. Contrasts'!T368)</f>
        <v/>
      </c>
      <c r="U368" s="211" t="str">
        <f>IF('5. Contrasts'!U368="","",'5. Contrasts'!U368)</f>
        <v/>
      </c>
      <c r="V368" s="211" t="str">
        <f>IF('5. Contrasts'!V368="","",'5. Contrasts'!V368)</f>
        <v/>
      </c>
      <c r="W368" s="211" t="str">
        <f>IF('5. Contrasts'!W368="","",'5. Contrasts'!W368)</f>
        <v/>
      </c>
      <c r="X368" s="211" t="str">
        <f>IF('5. Contrasts'!X368="","",'5. Contrasts'!X368)</f>
        <v/>
      </c>
      <c r="Y368" s="211" t="str">
        <f>IF('5. Contrasts'!Y368="","",'5. Contrasts'!Y368)</f>
        <v/>
      </c>
      <c r="Z368" s="585" t="str">
        <f>IF('5. Contrasts'!Z368="","",'5. Contrasts'!Z368)</f>
        <v/>
      </c>
      <c r="AA368" s="377">
        <f t="shared" si="230"/>
        <v>14</v>
      </c>
      <c r="AC368" s="599"/>
      <c r="AD368" s="81"/>
      <c r="AE368" s="345">
        <f t="shared" si="210"/>
        <v>0</v>
      </c>
      <c r="AF368" s="81"/>
      <c r="AG368" s="81"/>
      <c r="AH368" s="81"/>
      <c r="AI368" s="81"/>
      <c r="AJ368" s="81"/>
      <c r="AK368" s="81"/>
      <c r="AL368" s="81"/>
      <c r="AM368" s="81"/>
      <c r="AN368" s="345">
        <f t="shared" si="211"/>
        <v>0</v>
      </c>
      <c r="AO368" s="345">
        <f t="shared" si="231"/>
        <v>0</v>
      </c>
      <c r="AP368" s="619" t="str">
        <f t="shared" si="212"/>
        <v/>
      </c>
      <c r="AQ368" s="400"/>
      <c r="AR368" s="599"/>
      <c r="AS368" s="81"/>
      <c r="AT368" s="345">
        <f t="shared" si="232"/>
        <v>0</v>
      </c>
      <c r="AU368" s="81"/>
      <c r="AV368" s="81"/>
      <c r="AW368" s="81"/>
      <c r="AX368" s="81"/>
      <c r="AY368" s="81"/>
      <c r="AZ368" s="81"/>
      <c r="BA368" s="81"/>
      <c r="BB368" s="81"/>
      <c r="BC368" s="345">
        <f t="shared" si="233"/>
        <v>0</v>
      </c>
      <c r="BD368" s="345">
        <f t="shared" si="234"/>
        <v>0</v>
      </c>
      <c r="BE368" s="619" t="str">
        <f t="shared" si="235"/>
        <v/>
      </c>
      <c r="BF368" s="400"/>
      <c r="BG368" s="625" t="str">
        <f t="shared" si="213"/>
        <v/>
      </c>
      <c r="BH368" s="346" t="str">
        <f t="shared" si="219"/>
        <v/>
      </c>
      <c r="BI368" s="621"/>
      <c r="BJ368" s="400"/>
      <c r="BK368" s="599"/>
      <c r="BL368" s="81"/>
      <c r="BM368" s="347">
        <f t="shared" si="236"/>
        <v>0</v>
      </c>
      <c r="BN368" s="81"/>
      <c r="BO368" s="81"/>
      <c r="BP368" s="81"/>
      <c r="BQ368" s="81"/>
      <c r="BR368" s="81"/>
      <c r="BS368" s="81"/>
      <c r="BT368" s="81"/>
      <c r="BU368" s="81"/>
      <c r="BV368" s="347">
        <f t="shared" si="237"/>
        <v>0</v>
      </c>
      <c r="BW368" s="347">
        <f t="shared" si="238"/>
        <v>0</v>
      </c>
      <c r="BX368" s="631" t="str">
        <f t="shared" si="239"/>
        <v/>
      </c>
      <c r="BY368" s="400"/>
      <c r="BZ368" s="599"/>
      <c r="CA368" s="81"/>
      <c r="CB368" s="347">
        <f t="shared" si="240"/>
        <v>0</v>
      </c>
      <c r="CC368" s="81"/>
      <c r="CD368" s="81"/>
      <c r="CE368" s="81"/>
      <c r="CF368" s="81"/>
      <c r="CG368" s="81"/>
      <c r="CH368" s="81"/>
      <c r="CI368" s="81"/>
      <c r="CJ368" s="81"/>
      <c r="CK368" s="347">
        <f t="shared" si="241"/>
        <v>0</v>
      </c>
      <c r="CL368" s="347">
        <f t="shared" si="242"/>
        <v>0</v>
      </c>
      <c r="CM368" s="631" t="str">
        <f t="shared" si="243"/>
        <v/>
      </c>
      <c r="CN368" s="400"/>
      <c r="CO368" s="634" t="str">
        <f t="shared" si="244"/>
        <v/>
      </c>
      <c r="CP368" s="631" t="str">
        <f t="shared" si="245"/>
        <v/>
      </c>
    </row>
    <row r="369" spans="1:94" s="378" customFormat="1" ht="12.75" customHeight="1" x14ac:dyDescent="0.2">
      <c r="A369" s="547" t="str">
        <f>IF('5. Contrasts'!A369="","",'5. Contrasts'!A369)</f>
        <v/>
      </c>
      <c r="B369" s="211" t="str">
        <f>IF('5. Contrasts'!B369="","",'5. Contrasts'!B369)</f>
        <v/>
      </c>
      <c r="C369" s="211" t="str">
        <f>IF('5. Contrasts'!C369="","",'5. Contrasts'!C369)</f>
        <v/>
      </c>
      <c r="D369" s="91" t="str">
        <f>IF('5. Contrasts'!D369="","",'5. Contrasts'!D369)</f>
        <v/>
      </c>
      <c r="E369" s="212" t="str">
        <f>IF('5. Contrasts'!E369="","",'5. Contrasts'!E369)</f>
        <v>vs.</v>
      </c>
      <c r="F369" s="211" t="str">
        <f>IF('5. Contrasts'!F369="","",'5. Contrasts'!F369)</f>
        <v/>
      </c>
      <c r="G369" s="93" t="str">
        <f>IF('5. Contrasts'!G369="","",'5. Contrasts'!G369)</f>
        <v/>
      </c>
      <c r="H369" s="399" t="str">
        <f>IF('5. Contrasts'!H369="","",'5. Contrasts'!H369)</f>
        <v/>
      </c>
      <c r="I369" s="211" t="str">
        <f>IF('5. Contrasts'!I369="","",'5. Contrasts'!I369)</f>
        <v/>
      </c>
      <c r="J369" s="211" t="str">
        <f>IF('5. Contrasts'!J369="","",'5. Contrasts'!J369)</f>
        <v/>
      </c>
      <c r="K369" s="211" t="str">
        <f>IF('5. Contrasts'!K369="","",'5. Contrasts'!K369)</f>
        <v/>
      </c>
      <c r="L369" s="211" t="str">
        <f>IF('5. Contrasts'!L369="","",'5. Contrasts'!L369)</f>
        <v/>
      </c>
      <c r="M369" s="211" t="str">
        <f>IF('5. Contrasts'!M369="","",'5. Contrasts'!M369)</f>
        <v/>
      </c>
      <c r="N369" s="211" t="str">
        <f>IF('5. Contrasts'!N369="","",'5. Contrasts'!N369)</f>
        <v/>
      </c>
      <c r="O369" s="211" t="str">
        <f>IF('5. Contrasts'!O369="","",'5. Contrasts'!O369)</f>
        <v/>
      </c>
      <c r="P369" s="211" t="str">
        <f>IF('5. Contrasts'!P369="","",'5. Contrasts'!P369)</f>
        <v/>
      </c>
      <c r="Q369" s="211" t="str">
        <f>IF('5. Contrasts'!Q369="","",'5. Contrasts'!Q369)</f>
        <v/>
      </c>
      <c r="R369" s="211" t="str">
        <f>IF('5. Contrasts'!R369="","",'5. Contrasts'!R369)</f>
        <v/>
      </c>
      <c r="S369" s="211" t="str">
        <f>IF('5. Contrasts'!S369="","",'5. Contrasts'!S369)</f>
        <v/>
      </c>
      <c r="T369" s="211" t="str">
        <f>IF('5. Contrasts'!T369="","",'5. Contrasts'!T369)</f>
        <v/>
      </c>
      <c r="U369" s="211" t="str">
        <f>IF('5. Contrasts'!U369="","",'5. Contrasts'!U369)</f>
        <v/>
      </c>
      <c r="V369" s="211" t="str">
        <f>IF('5. Contrasts'!V369="","",'5. Contrasts'!V369)</f>
        <v/>
      </c>
      <c r="W369" s="211" t="str">
        <f>IF('5. Contrasts'!W369="","",'5. Contrasts'!W369)</f>
        <v/>
      </c>
      <c r="X369" s="211" t="str">
        <f>IF('5. Contrasts'!X369="","",'5. Contrasts'!X369)</f>
        <v/>
      </c>
      <c r="Y369" s="211" t="str">
        <f>IF('5. Contrasts'!Y369="","",'5. Contrasts'!Y369)</f>
        <v/>
      </c>
      <c r="Z369" s="585" t="str">
        <f>IF('5. Contrasts'!Z369="","",'5. Contrasts'!Z369)</f>
        <v/>
      </c>
      <c r="AA369" s="377">
        <f t="shared" si="230"/>
        <v>14</v>
      </c>
      <c r="AC369" s="599"/>
      <c r="AD369" s="81"/>
      <c r="AE369" s="345">
        <f t="shared" si="210"/>
        <v>0</v>
      </c>
      <c r="AF369" s="81"/>
      <c r="AG369" s="81"/>
      <c r="AH369" s="81"/>
      <c r="AI369" s="81"/>
      <c r="AJ369" s="81"/>
      <c r="AK369" s="81"/>
      <c r="AL369" s="81"/>
      <c r="AM369" s="81"/>
      <c r="AN369" s="345">
        <f t="shared" si="211"/>
        <v>0</v>
      </c>
      <c r="AO369" s="345">
        <f t="shared" si="231"/>
        <v>0</v>
      </c>
      <c r="AP369" s="619" t="str">
        <f t="shared" si="212"/>
        <v/>
      </c>
      <c r="AQ369" s="400"/>
      <c r="AR369" s="599"/>
      <c r="AS369" s="81"/>
      <c r="AT369" s="345">
        <f t="shared" si="232"/>
        <v>0</v>
      </c>
      <c r="AU369" s="81"/>
      <c r="AV369" s="81"/>
      <c r="AW369" s="81"/>
      <c r="AX369" s="81"/>
      <c r="AY369" s="81"/>
      <c r="AZ369" s="81"/>
      <c r="BA369" s="81"/>
      <c r="BB369" s="81"/>
      <c r="BC369" s="345">
        <f t="shared" si="233"/>
        <v>0</v>
      </c>
      <c r="BD369" s="345">
        <f t="shared" si="234"/>
        <v>0</v>
      </c>
      <c r="BE369" s="619" t="str">
        <f t="shared" si="235"/>
        <v/>
      </c>
      <c r="BF369" s="400"/>
      <c r="BG369" s="625" t="str">
        <f t="shared" si="213"/>
        <v/>
      </c>
      <c r="BH369" s="346" t="str">
        <f t="shared" si="219"/>
        <v/>
      </c>
      <c r="BI369" s="621"/>
      <c r="BJ369" s="400"/>
      <c r="BK369" s="599"/>
      <c r="BL369" s="81"/>
      <c r="BM369" s="347">
        <f t="shared" si="236"/>
        <v>0</v>
      </c>
      <c r="BN369" s="81"/>
      <c r="BO369" s="81"/>
      <c r="BP369" s="81"/>
      <c r="BQ369" s="81"/>
      <c r="BR369" s="81"/>
      <c r="BS369" s="81"/>
      <c r="BT369" s="81"/>
      <c r="BU369" s="81"/>
      <c r="BV369" s="347">
        <f t="shared" si="237"/>
        <v>0</v>
      </c>
      <c r="BW369" s="347">
        <f t="shared" si="238"/>
        <v>0</v>
      </c>
      <c r="BX369" s="631" t="str">
        <f t="shared" si="239"/>
        <v/>
      </c>
      <c r="BY369" s="400"/>
      <c r="BZ369" s="599"/>
      <c r="CA369" s="81"/>
      <c r="CB369" s="347">
        <f t="shared" si="240"/>
        <v>0</v>
      </c>
      <c r="CC369" s="81"/>
      <c r="CD369" s="81"/>
      <c r="CE369" s="81"/>
      <c r="CF369" s="81"/>
      <c r="CG369" s="81"/>
      <c r="CH369" s="81"/>
      <c r="CI369" s="81"/>
      <c r="CJ369" s="81"/>
      <c r="CK369" s="347">
        <f t="shared" si="241"/>
        <v>0</v>
      </c>
      <c r="CL369" s="347">
        <f t="shared" si="242"/>
        <v>0</v>
      </c>
      <c r="CM369" s="631" t="str">
        <f t="shared" si="243"/>
        <v/>
      </c>
      <c r="CN369" s="400"/>
      <c r="CO369" s="634" t="str">
        <f t="shared" si="244"/>
        <v/>
      </c>
      <c r="CP369" s="631" t="str">
        <f t="shared" si="245"/>
        <v/>
      </c>
    </row>
    <row r="370" spans="1:94" s="378" customFormat="1" ht="12.75" customHeight="1" x14ac:dyDescent="0.2">
      <c r="A370" s="547" t="str">
        <f>IF('5. Contrasts'!A370="","",'5. Contrasts'!A370)</f>
        <v/>
      </c>
      <c r="B370" s="211" t="str">
        <f>IF('5. Contrasts'!B370="","",'5. Contrasts'!B370)</f>
        <v/>
      </c>
      <c r="C370" s="211" t="str">
        <f>IF('5. Contrasts'!C370="","",'5. Contrasts'!C370)</f>
        <v/>
      </c>
      <c r="D370" s="91" t="str">
        <f>IF('5. Contrasts'!D370="","",'5. Contrasts'!D370)</f>
        <v/>
      </c>
      <c r="E370" s="212" t="str">
        <f>IF('5. Contrasts'!E370="","",'5. Contrasts'!E370)</f>
        <v>vs.</v>
      </c>
      <c r="F370" s="211" t="str">
        <f>IF('5. Contrasts'!F370="","",'5. Contrasts'!F370)</f>
        <v/>
      </c>
      <c r="G370" s="93" t="str">
        <f>IF('5. Contrasts'!G370="","",'5. Contrasts'!G370)</f>
        <v/>
      </c>
      <c r="H370" s="399" t="str">
        <f>IF('5. Contrasts'!H370="","",'5. Contrasts'!H370)</f>
        <v/>
      </c>
      <c r="I370" s="211" t="str">
        <f>IF('5. Contrasts'!I370="","",'5. Contrasts'!I370)</f>
        <v/>
      </c>
      <c r="J370" s="211" t="str">
        <f>IF('5. Contrasts'!J370="","",'5. Contrasts'!J370)</f>
        <v/>
      </c>
      <c r="K370" s="211" t="str">
        <f>IF('5. Contrasts'!K370="","",'5. Contrasts'!K370)</f>
        <v/>
      </c>
      <c r="L370" s="211" t="str">
        <f>IF('5. Contrasts'!L370="","",'5. Contrasts'!L370)</f>
        <v/>
      </c>
      <c r="M370" s="211" t="str">
        <f>IF('5. Contrasts'!M370="","",'5. Contrasts'!M370)</f>
        <v/>
      </c>
      <c r="N370" s="211" t="str">
        <f>IF('5. Contrasts'!N370="","",'5. Contrasts'!N370)</f>
        <v/>
      </c>
      <c r="O370" s="211" t="str">
        <f>IF('5. Contrasts'!O370="","",'5. Contrasts'!O370)</f>
        <v/>
      </c>
      <c r="P370" s="211" t="str">
        <f>IF('5. Contrasts'!P370="","",'5. Contrasts'!P370)</f>
        <v/>
      </c>
      <c r="Q370" s="211" t="str">
        <f>IF('5. Contrasts'!Q370="","",'5. Contrasts'!Q370)</f>
        <v/>
      </c>
      <c r="R370" s="211" t="str">
        <f>IF('5. Contrasts'!R370="","",'5. Contrasts'!R370)</f>
        <v/>
      </c>
      <c r="S370" s="211" t="str">
        <f>IF('5. Contrasts'!S370="","",'5. Contrasts'!S370)</f>
        <v/>
      </c>
      <c r="T370" s="211" t="str">
        <f>IF('5. Contrasts'!T370="","",'5. Contrasts'!T370)</f>
        <v/>
      </c>
      <c r="U370" s="211" t="str">
        <f>IF('5. Contrasts'!U370="","",'5. Contrasts'!U370)</f>
        <v/>
      </c>
      <c r="V370" s="211" t="str">
        <f>IF('5. Contrasts'!V370="","",'5. Contrasts'!V370)</f>
        <v/>
      </c>
      <c r="W370" s="211" t="str">
        <f>IF('5. Contrasts'!W370="","",'5. Contrasts'!W370)</f>
        <v/>
      </c>
      <c r="X370" s="211" t="str">
        <f>IF('5. Contrasts'!X370="","",'5. Contrasts'!X370)</f>
        <v/>
      </c>
      <c r="Y370" s="211" t="str">
        <f>IF('5. Contrasts'!Y370="","",'5. Contrasts'!Y370)</f>
        <v/>
      </c>
      <c r="Z370" s="585" t="str">
        <f>IF('5. Contrasts'!Z370="","",'5. Contrasts'!Z370)</f>
        <v/>
      </c>
      <c r="AA370" s="377">
        <f t="shared" si="230"/>
        <v>14</v>
      </c>
      <c r="AC370" s="599"/>
      <c r="AD370" s="81"/>
      <c r="AE370" s="345">
        <f t="shared" si="210"/>
        <v>0</v>
      </c>
      <c r="AF370" s="81"/>
      <c r="AG370" s="81"/>
      <c r="AH370" s="81"/>
      <c r="AI370" s="81"/>
      <c r="AJ370" s="81"/>
      <c r="AK370" s="81"/>
      <c r="AL370" s="81"/>
      <c r="AM370" s="81"/>
      <c r="AN370" s="345">
        <f t="shared" si="211"/>
        <v>0</v>
      </c>
      <c r="AO370" s="345">
        <f t="shared" si="231"/>
        <v>0</v>
      </c>
      <c r="AP370" s="619" t="str">
        <f t="shared" si="212"/>
        <v/>
      </c>
      <c r="AQ370" s="400"/>
      <c r="AR370" s="599"/>
      <c r="AS370" s="81"/>
      <c r="AT370" s="345">
        <f t="shared" si="232"/>
        <v>0</v>
      </c>
      <c r="AU370" s="81"/>
      <c r="AV370" s="81"/>
      <c r="AW370" s="81"/>
      <c r="AX370" s="81"/>
      <c r="AY370" s="81"/>
      <c r="AZ370" s="81"/>
      <c r="BA370" s="81"/>
      <c r="BB370" s="81"/>
      <c r="BC370" s="345">
        <f t="shared" si="233"/>
        <v>0</v>
      </c>
      <c r="BD370" s="345">
        <f t="shared" si="234"/>
        <v>0</v>
      </c>
      <c r="BE370" s="619" t="str">
        <f t="shared" si="235"/>
        <v/>
      </c>
      <c r="BF370" s="400"/>
      <c r="BG370" s="625" t="str">
        <f t="shared" si="213"/>
        <v/>
      </c>
      <c r="BH370" s="346" t="str">
        <f t="shared" si="219"/>
        <v/>
      </c>
      <c r="BI370" s="621"/>
      <c r="BJ370" s="400"/>
      <c r="BK370" s="599"/>
      <c r="BL370" s="81"/>
      <c r="BM370" s="347">
        <f t="shared" si="236"/>
        <v>0</v>
      </c>
      <c r="BN370" s="81"/>
      <c r="BO370" s="81"/>
      <c r="BP370" s="81"/>
      <c r="BQ370" s="81"/>
      <c r="BR370" s="81"/>
      <c r="BS370" s="81"/>
      <c r="BT370" s="81"/>
      <c r="BU370" s="81"/>
      <c r="BV370" s="347">
        <f t="shared" si="237"/>
        <v>0</v>
      </c>
      <c r="BW370" s="347">
        <f t="shared" si="238"/>
        <v>0</v>
      </c>
      <c r="BX370" s="631" t="str">
        <f t="shared" si="239"/>
        <v/>
      </c>
      <c r="BY370" s="400"/>
      <c r="BZ370" s="599"/>
      <c r="CA370" s="81"/>
      <c r="CB370" s="347">
        <f t="shared" si="240"/>
        <v>0</v>
      </c>
      <c r="CC370" s="81"/>
      <c r="CD370" s="81"/>
      <c r="CE370" s="81"/>
      <c r="CF370" s="81"/>
      <c r="CG370" s="81"/>
      <c r="CH370" s="81"/>
      <c r="CI370" s="81"/>
      <c r="CJ370" s="81"/>
      <c r="CK370" s="347">
        <f t="shared" si="241"/>
        <v>0</v>
      </c>
      <c r="CL370" s="347">
        <f t="shared" si="242"/>
        <v>0</v>
      </c>
      <c r="CM370" s="631" t="str">
        <f t="shared" si="243"/>
        <v/>
      </c>
      <c r="CN370" s="400"/>
      <c r="CO370" s="634" t="str">
        <f t="shared" si="244"/>
        <v/>
      </c>
      <c r="CP370" s="631" t="str">
        <f t="shared" si="245"/>
        <v/>
      </c>
    </row>
    <row r="371" spans="1:94" s="378" customFormat="1" ht="12.75" customHeight="1" x14ac:dyDescent="0.2">
      <c r="A371" s="547" t="str">
        <f>IF('5. Contrasts'!A371="","",'5. Contrasts'!A371)</f>
        <v/>
      </c>
      <c r="B371" s="211" t="str">
        <f>IF('5. Contrasts'!B371="","",'5. Contrasts'!B371)</f>
        <v/>
      </c>
      <c r="C371" s="211" t="str">
        <f>IF('5. Contrasts'!C371="","",'5. Contrasts'!C371)</f>
        <v/>
      </c>
      <c r="D371" s="91" t="str">
        <f>IF('5. Contrasts'!D371="","",'5. Contrasts'!D371)</f>
        <v/>
      </c>
      <c r="E371" s="212" t="str">
        <f>IF('5. Contrasts'!E371="","",'5. Contrasts'!E371)</f>
        <v>vs.</v>
      </c>
      <c r="F371" s="211" t="str">
        <f>IF('5. Contrasts'!F371="","",'5. Contrasts'!F371)</f>
        <v/>
      </c>
      <c r="G371" s="93" t="str">
        <f>IF('5. Contrasts'!G371="","",'5. Contrasts'!G371)</f>
        <v/>
      </c>
      <c r="H371" s="399" t="str">
        <f>IF('5. Contrasts'!H371="","",'5. Contrasts'!H371)</f>
        <v/>
      </c>
      <c r="I371" s="211" t="str">
        <f>IF('5. Contrasts'!I371="","",'5. Contrasts'!I371)</f>
        <v/>
      </c>
      <c r="J371" s="211" t="str">
        <f>IF('5. Contrasts'!J371="","",'5. Contrasts'!J371)</f>
        <v/>
      </c>
      <c r="K371" s="211" t="str">
        <f>IF('5. Contrasts'!K371="","",'5. Contrasts'!K371)</f>
        <v/>
      </c>
      <c r="L371" s="211" t="str">
        <f>IF('5. Contrasts'!L371="","",'5. Contrasts'!L371)</f>
        <v/>
      </c>
      <c r="M371" s="211" t="str">
        <f>IF('5. Contrasts'!M371="","",'5. Contrasts'!M371)</f>
        <v/>
      </c>
      <c r="N371" s="211" t="str">
        <f>IF('5. Contrasts'!N371="","",'5. Contrasts'!N371)</f>
        <v/>
      </c>
      <c r="O371" s="211" t="str">
        <f>IF('5. Contrasts'!O371="","",'5. Contrasts'!O371)</f>
        <v/>
      </c>
      <c r="P371" s="211" t="str">
        <f>IF('5. Contrasts'!P371="","",'5. Contrasts'!P371)</f>
        <v/>
      </c>
      <c r="Q371" s="211" t="str">
        <f>IF('5. Contrasts'!Q371="","",'5. Contrasts'!Q371)</f>
        <v/>
      </c>
      <c r="R371" s="211" t="str">
        <f>IF('5. Contrasts'!R371="","",'5. Contrasts'!R371)</f>
        <v/>
      </c>
      <c r="S371" s="211" t="str">
        <f>IF('5. Contrasts'!S371="","",'5. Contrasts'!S371)</f>
        <v/>
      </c>
      <c r="T371" s="211" t="str">
        <f>IF('5. Contrasts'!T371="","",'5. Contrasts'!T371)</f>
        <v/>
      </c>
      <c r="U371" s="211" t="str">
        <f>IF('5. Contrasts'!U371="","",'5. Contrasts'!U371)</f>
        <v/>
      </c>
      <c r="V371" s="211" t="str">
        <f>IF('5. Contrasts'!V371="","",'5. Contrasts'!V371)</f>
        <v/>
      </c>
      <c r="W371" s="211" t="str">
        <f>IF('5. Contrasts'!W371="","",'5. Contrasts'!W371)</f>
        <v/>
      </c>
      <c r="X371" s="211" t="str">
        <f>IF('5. Contrasts'!X371="","",'5. Contrasts'!X371)</f>
        <v/>
      </c>
      <c r="Y371" s="211" t="str">
        <f>IF('5. Contrasts'!Y371="","",'5. Contrasts'!Y371)</f>
        <v/>
      </c>
      <c r="Z371" s="585" t="str">
        <f>IF('5. Contrasts'!Z371="","",'5. Contrasts'!Z371)</f>
        <v/>
      </c>
      <c r="AA371" s="377">
        <f t="shared" si="230"/>
        <v>14</v>
      </c>
      <c r="AC371" s="599"/>
      <c r="AD371" s="81"/>
      <c r="AE371" s="345">
        <f t="shared" si="210"/>
        <v>0</v>
      </c>
      <c r="AF371" s="81"/>
      <c r="AG371" s="81"/>
      <c r="AH371" s="81"/>
      <c r="AI371" s="81"/>
      <c r="AJ371" s="81"/>
      <c r="AK371" s="81"/>
      <c r="AL371" s="81"/>
      <c r="AM371" s="81"/>
      <c r="AN371" s="345">
        <f t="shared" si="211"/>
        <v>0</v>
      </c>
      <c r="AO371" s="345">
        <f t="shared" si="231"/>
        <v>0</v>
      </c>
      <c r="AP371" s="619" t="str">
        <f t="shared" si="212"/>
        <v/>
      </c>
      <c r="AQ371" s="400"/>
      <c r="AR371" s="599"/>
      <c r="AS371" s="81"/>
      <c r="AT371" s="345">
        <f t="shared" si="232"/>
        <v>0</v>
      </c>
      <c r="AU371" s="81"/>
      <c r="AV371" s="81"/>
      <c r="AW371" s="81"/>
      <c r="AX371" s="81"/>
      <c r="AY371" s="81"/>
      <c r="AZ371" s="81"/>
      <c r="BA371" s="81"/>
      <c r="BB371" s="81"/>
      <c r="BC371" s="345">
        <f t="shared" si="233"/>
        <v>0</v>
      </c>
      <c r="BD371" s="345">
        <f t="shared" si="234"/>
        <v>0</v>
      </c>
      <c r="BE371" s="619" t="str">
        <f t="shared" si="235"/>
        <v/>
      </c>
      <c r="BF371" s="400"/>
      <c r="BG371" s="625" t="str">
        <f t="shared" si="213"/>
        <v/>
      </c>
      <c r="BH371" s="346" t="str">
        <f t="shared" si="219"/>
        <v/>
      </c>
      <c r="BI371" s="621"/>
      <c r="BJ371" s="400"/>
      <c r="BK371" s="599"/>
      <c r="BL371" s="81"/>
      <c r="BM371" s="347">
        <f t="shared" si="236"/>
        <v>0</v>
      </c>
      <c r="BN371" s="81"/>
      <c r="BO371" s="81"/>
      <c r="BP371" s="81"/>
      <c r="BQ371" s="81"/>
      <c r="BR371" s="81"/>
      <c r="BS371" s="81"/>
      <c r="BT371" s="81"/>
      <c r="BU371" s="81"/>
      <c r="BV371" s="347">
        <f t="shared" si="237"/>
        <v>0</v>
      </c>
      <c r="BW371" s="347">
        <f t="shared" si="238"/>
        <v>0</v>
      </c>
      <c r="BX371" s="631" t="str">
        <f t="shared" si="239"/>
        <v/>
      </c>
      <c r="BY371" s="400"/>
      <c r="BZ371" s="599"/>
      <c r="CA371" s="81"/>
      <c r="CB371" s="347">
        <f t="shared" si="240"/>
        <v>0</v>
      </c>
      <c r="CC371" s="81"/>
      <c r="CD371" s="81"/>
      <c r="CE371" s="81"/>
      <c r="CF371" s="81"/>
      <c r="CG371" s="81"/>
      <c r="CH371" s="81"/>
      <c r="CI371" s="81"/>
      <c r="CJ371" s="81"/>
      <c r="CK371" s="347">
        <f t="shared" si="241"/>
        <v>0</v>
      </c>
      <c r="CL371" s="347">
        <f t="shared" si="242"/>
        <v>0</v>
      </c>
      <c r="CM371" s="631" t="str">
        <f t="shared" si="243"/>
        <v/>
      </c>
      <c r="CN371" s="400"/>
      <c r="CO371" s="634" t="str">
        <f t="shared" si="244"/>
        <v/>
      </c>
      <c r="CP371" s="631" t="str">
        <f t="shared" si="245"/>
        <v/>
      </c>
    </row>
    <row r="372" spans="1:94" s="378" customFormat="1" ht="12.75" customHeight="1" x14ac:dyDescent="0.2">
      <c r="A372" s="547" t="str">
        <f>IF('5. Contrasts'!A372="","",'5. Contrasts'!A372)</f>
        <v/>
      </c>
      <c r="B372" s="211" t="str">
        <f>IF('5. Contrasts'!B372="","",'5. Contrasts'!B372)</f>
        <v/>
      </c>
      <c r="C372" s="211" t="str">
        <f>IF('5. Contrasts'!C372="","",'5. Contrasts'!C372)</f>
        <v/>
      </c>
      <c r="D372" s="91" t="str">
        <f>IF('5. Contrasts'!D372="","",'5. Contrasts'!D372)</f>
        <v/>
      </c>
      <c r="E372" s="212" t="str">
        <f>IF('5. Contrasts'!E372="","",'5. Contrasts'!E372)</f>
        <v>vs.</v>
      </c>
      <c r="F372" s="211" t="str">
        <f>IF('5. Contrasts'!F372="","",'5. Contrasts'!F372)</f>
        <v/>
      </c>
      <c r="G372" s="93" t="str">
        <f>IF('5. Contrasts'!G372="","",'5. Contrasts'!G372)</f>
        <v/>
      </c>
      <c r="H372" s="399" t="str">
        <f>IF('5. Contrasts'!H372="","",'5. Contrasts'!H372)</f>
        <v/>
      </c>
      <c r="I372" s="211" t="str">
        <f>IF('5. Contrasts'!I372="","",'5. Contrasts'!I372)</f>
        <v/>
      </c>
      <c r="J372" s="211" t="str">
        <f>IF('5. Contrasts'!J372="","",'5. Contrasts'!J372)</f>
        <v/>
      </c>
      <c r="K372" s="211" t="str">
        <f>IF('5. Contrasts'!K372="","",'5. Contrasts'!K372)</f>
        <v/>
      </c>
      <c r="L372" s="211" t="str">
        <f>IF('5. Contrasts'!L372="","",'5. Contrasts'!L372)</f>
        <v/>
      </c>
      <c r="M372" s="211" t="str">
        <f>IF('5. Contrasts'!M372="","",'5. Contrasts'!M372)</f>
        <v/>
      </c>
      <c r="N372" s="211" t="str">
        <f>IF('5. Contrasts'!N372="","",'5. Contrasts'!N372)</f>
        <v/>
      </c>
      <c r="O372" s="211" t="str">
        <f>IF('5. Contrasts'!O372="","",'5. Contrasts'!O372)</f>
        <v/>
      </c>
      <c r="P372" s="211" t="str">
        <f>IF('5. Contrasts'!P372="","",'5. Contrasts'!P372)</f>
        <v/>
      </c>
      <c r="Q372" s="211" t="str">
        <f>IF('5. Contrasts'!Q372="","",'5. Contrasts'!Q372)</f>
        <v/>
      </c>
      <c r="R372" s="211" t="str">
        <f>IF('5. Contrasts'!R372="","",'5. Contrasts'!R372)</f>
        <v/>
      </c>
      <c r="S372" s="211" t="str">
        <f>IF('5. Contrasts'!S372="","",'5. Contrasts'!S372)</f>
        <v/>
      </c>
      <c r="T372" s="211" t="str">
        <f>IF('5. Contrasts'!T372="","",'5. Contrasts'!T372)</f>
        <v/>
      </c>
      <c r="U372" s="211" t="str">
        <f>IF('5. Contrasts'!U372="","",'5. Contrasts'!U372)</f>
        <v/>
      </c>
      <c r="V372" s="211" t="str">
        <f>IF('5. Contrasts'!V372="","",'5. Contrasts'!V372)</f>
        <v/>
      </c>
      <c r="W372" s="211" t="str">
        <f>IF('5. Contrasts'!W372="","",'5. Contrasts'!W372)</f>
        <v/>
      </c>
      <c r="X372" s="211" t="str">
        <f>IF('5. Contrasts'!X372="","",'5. Contrasts'!X372)</f>
        <v/>
      </c>
      <c r="Y372" s="211" t="str">
        <f>IF('5. Contrasts'!Y372="","",'5. Contrasts'!Y372)</f>
        <v/>
      </c>
      <c r="Z372" s="585" t="str">
        <f>IF('5. Contrasts'!Z372="","",'5. Contrasts'!Z372)</f>
        <v/>
      </c>
      <c r="AA372" s="377">
        <f t="shared" si="230"/>
        <v>14</v>
      </c>
      <c r="AC372" s="599"/>
      <c r="AD372" s="81"/>
      <c r="AE372" s="345">
        <f t="shared" si="210"/>
        <v>0</v>
      </c>
      <c r="AF372" s="81"/>
      <c r="AG372" s="81"/>
      <c r="AH372" s="81"/>
      <c r="AI372" s="81"/>
      <c r="AJ372" s="81"/>
      <c r="AK372" s="81"/>
      <c r="AL372" s="81"/>
      <c r="AM372" s="81"/>
      <c r="AN372" s="345">
        <f t="shared" si="211"/>
        <v>0</v>
      </c>
      <c r="AO372" s="345">
        <f t="shared" si="231"/>
        <v>0</v>
      </c>
      <c r="AP372" s="619" t="str">
        <f t="shared" si="212"/>
        <v/>
      </c>
      <c r="AQ372" s="400"/>
      <c r="AR372" s="599"/>
      <c r="AS372" s="81"/>
      <c r="AT372" s="345">
        <f t="shared" si="232"/>
        <v>0</v>
      </c>
      <c r="AU372" s="81"/>
      <c r="AV372" s="81"/>
      <c r="AW372" s="81"/>
      <c r="AX372" s="81"/>
      <c r="AY372" s="81"/>
      <c r="AZ372" s="81"/>
      <c r="BA372" s="81"/>
      <c r="BB372" s="81"/>
      <c r="BC372" s="345">
        <f t="shared" si="233"/>
        <v>0</v>
      </c>
      <c r="BD372" s="345">
        <f t="shared" si="234"/>
        <v>0</v>
      </c>
      <c r="BE372" s="619" t="str">
        <f t="shared" si="235"/>
        <v/>
      </c>
      <c r="BF372" s="400"/>
      <c r="BG372" s="625" t="str">
        <f t="shared" si="213"/>
        <v/>
      </c>
      <c r="BH372" s="346" t="str">
        <f t="shared" si="219"/>
        <v/>
      </c>
      <c r="BI372" s="621"/>
      <c r="BJ372" s="400"/>
      <c r="BK372" s="599"/>
      <c r="BL372" s="81"/>
      <c r="BM372" s="347">
        <f t="shared" si="236"/>
        <v>0</v>
      </c>
      <c r="BN372" s="81"/>
      <c r="BO372" s="81"/>
      <c r="BP372" s="81"/>
      <c r="BQ372" s="81"/>
      <c r="BR372" s="81"/>
      <c r="BS372" s="81"/>
      <c r="BT372" s="81"/>
      <c r="BU372" s="81"/>
      <c r="BV372" s="347">
        <f t="shared" si="237"/>
        <v>0</v>
      </c>
      <c r="BW372" s="347">
        <f t="shared" si="238"/>
        <v>0</v>
      </c>
      <c r="BX372" s="631" t="str">
        <f t="shared" si="239"/>
        <v/>
      </c>
      <c r="BY372" s="400"/>
      <c r="BZ372" s="599"/>
      <c r="CA372" s="81"/>
      <c r="CB372" s="347">
        <f t="shared" si="240"/>
        <v>0</v>
      </c>
      <c r="CC372" s="81"/>
      <c r="CD372" s="81"/>
      <c r="CE372" s="81"/>
      <c r="CF372" s="81"/>
      <c r="CG372" s="81"/>
      <c r="CH372" s="81"/>
      <c r="CI372" s="81"/>
      <c r="CJ372" s="81"/>
      <c r="CK372" s="347">
        <f t="shared" si="241"/>
        <v>0</v>
      </c>
      <c r="CL372" s="347">
        <f t="shared" si="242"/>
        <v>0</v>
      </c>
      <c r="CM372" s="631" t="str">
        <f t="shared" si="243"/>
        <v/>
      </c>
      <c r="CN372" s="400"/>
      <c r="CO372" s="634" t="str">
        <f t="shared" si="244"/>
        <v/>
      </c>
      <c r="CP372" s="631" t="str">
        <f t="shared" si="245"/>
        <v/>
      </c>
    </row>
    <row r="373" spans="1:94" s="378" customFormat="1" ht="12.75" customHeight="1" x14ac:dyDescent="0.2">
      <c r="A373" s="547" t="str">
        <f>IF('5. Contrasts'!A373="","",'5. Contrasts'!A373)</f>
        <v/>
      </c>
      <c r="B373" s="211" t="str">
        <f>IF('5. Contrasts'!B373="","",'5. Contrasts'!B373)</f>
        <v/>
      </c>
      <c r="C373" s="211" t="str">
        <f>IF('5. Contrasts'!C373="","",'5. Contrasts'!C373)</f>
        <v/>
      </c>
      <c r="D373" s="91" t="str">
        <f>IF('5. Contrasts'!D373="","",'5. Contrasts'!D373)</f>
        <v/>
      </c>
      <c r="E373" s="212" t="str">
        <f>IF('5. Contrasts'!E373="","",'5. Contrasts'!E373)</f>
        <v>vs.</v>
      </c>
      <c r="F373" s="211" t="str">
        <f>IF('5. Contrasts'!F373="","",'5. Contrasts'!F373)</f>
        <v/>
      </c>
      <c r="G373" s="93" t="str">
        <f>IF('5. Contrasts'!G373="","",'5. Contrasts'!G373)</f>
        <v/>
      </c>
      <c r="H373" s="399" t="str">
        <f>IF('5. Contrasts'!H373="","",'5. Contrasts'!H373)</f>
        <v/>
      </c>
      <c r="I373" s="211" t="str">
        <f>IF('5. Contrasts'!I373="","",'5. Contrasts'!I373)</f>
        <v/>
      </c>
      <c r="J373" s="211" t="str">
        <f>IF('5. Contrasts'!J373="","",'5. Contrasts'!J373)</f>
        <v/>
      </c>
      <c r="K373" s="211" t="str">
        <f>IF('5. Contrasts'!K373="","",'5. Contrasts'!K373)</f>
        <v/>
      </c>
      <c r="L373" s="211" t="str">
        <f>IF('5. Contrasts'!L373="","",'5. Contrasts'!L373)</f>
        <v/>
      </c>
      <c r="M373" s="211" t="str">
        <f>IF('5. Contrasts'!M373="","",'5. Contrasts'!M373)</f>
        <v/>
      </c>
      <c r="N373" s="211" t="str">
        <f>IF('5. Contrasts'!N373="","",'5. Contrasts'!N373)</f>
        <v/>
      </c>
      <c r="O373" s="211" t="str">
        <f>IF('5. Contrasts'!O373="","",'5. Contrasts'!O373)</f>
        <v/>
      </c>
      <c r="P373" s="211" t="str">
        <f>IF('5. Contrasts'!P373="","",'5. Contrasts'!P373)</f>
        <v/>
      </c>
      <c r="Q373" s="211" t="str">
        <f>IF('5. Contrasts'!Q373="","",'5. Contrasts'!Q373)</f>
        <v/>
      </c>
      <c r="R373" s="211" t="str">
        <f>IF('5. Contrasts'!R373="","",'5. Contrasts'!R373)</f>
        <v/>
      </c>
      <c r="S373" s="211" t="str">
        <f>IF('5. Contrasts'!S373="","",'5. Contrasts'!S373)</f>
        <v/>
      </c>
      <c r="T373" s="211" t="str">
        <f>IF('5. Contrasts'!T373="","",'5. Contrasts'!T373)</f>
        <v/>
      </c>
      <c r="U373" s="211" t="str">
        <f>IF('5. Contrasts'!U373="","",'5. Contrasts'!U373)</f>
        <v/>
      </c>
      <c r="V373" s="211" t="str">
        <f>IF('5. Contrasts'!V373="","",'5. Contrasts'!V373)</f>
        <v/>
      </c>
      <c r="W373" s="211" t="str">
        <f>IF('5. Contrasts'!W373="","",'5. Contrasts'!W373)</f>
        <v/>
      </c>
      <c r="X373" s="211" t="str">
        <f>IF('5. Contrasts'!X373="","",'5. Contrasts'!X373)</f>
        <v/>
      </c>
      <c r="Y373" s="211" t="str">
        <f>IF('5. Contrasts'!Y373="","",'5. Contrasts'!Y373)</f>
        <v/>
      </c>
      <c r="Z373" s="585" t="str">
        <f>IF('5. Contrasts'!Z373="","",'5. Contrasts'!Z373)</f>
        <v/>
      </c>
      <c r="AA373" s="377">
        <f t="shared" si="230"/>
        <v>14</v>
      </c>
      <c r="AC373" s="599"/>
      <c r="AD373" s="81"/>
      <c r="AE373" s="345">
        <f t="shared" si="210"/>
        <v>0</v>
      </c>
      <c r="AF373" s="81"/>
      <c r="AG373" s="81"/>
      <c r="AH373" s="81"/>
      <c r="AI373" s="81"/>
      <c r="AJ373" s="81"/>
      <c r="AK373" s="81"/>
      <c r="AL373" s="81"/>
      <c r="AM373" s="81"/>
      <c r="AN373" s="345">
        <f t="shared" si="211"/>
        <v>0</v>
      </c>
      <c r="AO373" s="345">
        <f t="shared" si="231"/>
        <v>0</v>
      </c>
      <c r="AP373" s="619" t="str">
        <f t="shared" si="212"/>
        <v/>
      </c>
      <c r="AQ373" s="400"/>
      <c r="AR373" s="599"/>
      <c r="AS373" s="81"/>
      <c r="AT373" s="345">
        <f t="shared" si="232"/>
        <v>0</v>
      </c>
      <c r="AU373" s="81"/>
      <c r="AV373" s="81"/>
      <c r="AW373" s="81"/>
      <c r="AX373" s="81"/>
      <c r="AY373" s="81"/>
      <c r="AZ373" s="81"/>
      <c r="BA373" s="81"/>
      <c r="BB373" s="81"/>
      <c r="BC373" s="345">
        <f t="shared" si="233"/>
        <v>0</v>
      </c>
      <c r="BD373" s="345">
        <f t="shared" si="234"/>
        <v>0</v>
      </c>
      <c r="BE373" s="619" t="str">
        <f t="shared" si="235"/>
        <v/>
      </c>
      <c r="BF373" s="400"/>
      <c r="BG373" s="625" t="str">
        <f t="shared" si="213"/>
        <v/>
      </c>
      <c r="BH373" s="346" t="str">
        <f t="shared" si="219"/>
        <v/>
      </c>
      <c r="BI373" s="621"/>
      <c r="BJ373" s="400"/>
      <c r="BK373" s="599"/>
      <c r="BL373" s="81"/>
      <c r="BM373" s="347">
        <f t="shared" si="236"/>
        <v>0</v>
      </c>
      <c r="BN373" s="81"/>
      <c r="BO373" s="81"/>
      <c r="BP373" s="81"/>
      <c r="BQ373" s="81"/>
      <c r="BR373" s="81"/>
      <c r="BS373" s="81"/>
      <c r="BT373" s="81"/>
      <c r="BU373" s="81"/>
      <c r="BV373" s="347">
        <f t="shared" si="237"/>
        <v>0</v>
      </c>
      <c r="BW373" s="347">
        <f t="shared" si="238"/>
        <v>0</v>
      </c>
      <c r="BX373" s="631" t="str">
        <f t="shared" si="239"/>
        <v/>
      </c>
      <c r="BY373" s="400"/>
      <c r="BZ373" s="599"/>
      <c r="CA373" s="81"/>
      <c r="CB373" s="347">
        <f t="shared" si="240"/>
        <v>0</v>
      </c>
      <c r="CC373" s="81"/>
      <c r="CD373" s="81"/>
      <c r="CE373" s="81"/>
      <c r="CF373" s="81"/>
      <c r="CG373" s="81"/>
      <c r="CH373" s="81"/>
      <c r="CI373" s="81"/>
      <c r="CJ373" s="81"/>
      <c r="CK373" s="347">
        <f t="shared" si="241"/>
        <v>0</v>
      </c>
      <c r="CL373" s="347">
        <f t="shared" si="242"/>
        <v>0</v>
      </c>
      <c r="CM373" s="631" t="str">
        <f t="shared" si="243"/>
        <v/>
      </c>
      <c r="CN373" s="400"/>
      <c r="CO373" s="634" t="str">
        <f t="shared" si="244"/>
        <v/>
      </c>
      <c r="CP373" s="631" t="str">
        <f t="shared" si="245"/>
        <v/>
      </c>
    </row>
    <row r="374" spans="1:94" s="378" customFormat="1" ht="12.75" customHeight="1" x14ac:dyDescent="0.2">
      <c r="A374" s="547" t="str">
        <f>IF('5. Contrasts'!A374="","",'5. Contrasts'!A374)</f>
        <v/>
      </c>
      <c r="B374" s="211" t="str">
        <f>IF('5. Contrasts'!B374="","",'5. Contrasts'!B374)</f>
        <v/>
      </c>
      <c r="C374" s="211" t="str">
        <f>IF('5. Contrasts'!C374="","",'5. Contrasts'!C374)</f>
        <v/>
      </c>
      <c r="D374" s="91" t="str">
        <f>IF('5. Contrasts'!D374="","",'5. Contrasts'!D374)</f>
        <v/>
      </c>
      <c r="E374" s="212" t="str">
        <f>IF('5. Contrasts'!E374="","",'5. Contrasts'!E374)</f>
        <v>vs.</v>
      </c>
      <c r="F374" s="211" t="str">
        <f>IF('5. Contrasts'!F374="","",'5. Contrasts'!F374)</f>
        <v/>
      </c>
      <c r="G374" s="93" t="str">
        <f>IF('5. Contrasts'!G374="","",'5. Contrasts'!G374)</f>
        <v/>
      </c>
      <c r="H374" s="399" t="str">
        <f>IF('5. Contrasts'!H374="","",'5. Contrasts'!H374)</f>
        <v/>
      </c>
      <c r="I374" s="211" t="str">
        <f>IF('5. Contrasts'!I374="","",'5. Contrasts'!I374)</f>
        <v/>
      </c>
      <c r="J374" s="211" t="str">
        <f>IF('5. Contrasts'!J374="","",'5. Contrasts'!J374)</f>
        <v/>
      </c>
      <c r="K374" s="211" t="str">
        <f>IF('5. Contrasts'!K374="","",'5. Contrasts'!K374)</f>
        <v/>
      </c>
      <c r="L374" s="211" t="str">
        <f>IF('5. Contrasts'!L374="","",'5. Contrasts'!L374)</f>
        <v/>
      </c>
      <c r="M374" s="211" t="str">
        <f>IF('5. Contrasts'!M374="","",'5. Contrasts'!M374)</f>
        <v/>
      </c>
      <c r="N374" s="211" t="str">
        <f>IF('5. Contrasts'!N374="","",'5. Contrasts'!N374)</f>
        <v/>
      </c>
      <c r="O374" s="211" t="str">
        <f>IF('5. Contrasts'!O374="","",'5. Contrasts'!O374)</f>
        <v/>
      </c>
      <c r="P374" s="211" t="str">
        <f>IF('5. Contrasts'!P374="","",'5. Contrasts'!P374)</f>
        <v/>
      </c>
      <c r="Q374" s="211" t="str">
        <f>IF('5. Contrasts'!Q374="","",'5. Contrasts'!Q374)</f>
        <v/>
      </c>
      <c r="R374" s="211" t="str">
        <f>IF('5. Contrasts'!R374="","",'5. Contrasts'!R374)</f>
        <v/>
      </c>
      <c r="S374" s="211" t="str">
        <f>IF('5. Contrasts'!S374="","",'5. Contrasts'!S374)</f>
        <v/>
      </c>
      <c r="T374" s="211" t="str">
        <f>IF('5. Contrasts'!T374="","",'5. Contrasts'!T374)</f>
        <v/>
      </c>
      <c r="U374" s="211" t="str">
        <f>IF('5. Contrasts'!U374="","",'5. Contrasts'!U374)</f>
        <v/>
      </c>
      <c r="V374" s="211" t="str">
        <f>IF('5. Contrasts'!V374="","",'5. Contrasts'!V374)</f>
        <v/>
      </c>
      <c r="W374" s="211" t="str">
        <f>IF('5. Contrasts'!W374="","",'5. Contrasts'!W374)</f>
        <v/>
      </c>
      <c r="X374" s="211" t="str">
        <f>IF('5. Contrasts'!X374="","",'5. Contrasts'!X374)</f>
        <v/>
      </c>
      <c r="Y374" s="211" t="str">
        <f>IF('5. Contrasts'!Y374="","",'5. Contrasts'!Y374)</f>
        <v/>
      </c>
      <c r="Z374" s="585" t="str">
        <f>IF('5. Contrasts'!Z374="","",'5. Contrasts'!Z374)</f>
        <v/>
      </c>
      <c r="AA374" s="377">
        <f t="shared" si="230"/>
        <v>14</v>
      </c>
      <c r="AC374" s="599"/>
      <c r="AD374" s="81"/>
      <c r="AE374" s="345">
        <f t="shared" si="210"/>
        <v>0</v>
      </c>
      <c r="AF374" s="81"/>
      <c r="AG374" s="81"/>
      <c r="AH374" s="81"/>
      <c r="AI374" s="81"/>
      <c r="AJ374" s="81"/>
      <c r="AK374" s="81"/>
      <c r="AL374" s="81"/>
      <c r="AM374" s="81"/>
      <c r="AN374" s="345">
        <f t="shared" si="211"/>
        <v>0</v>
      </c>
      <c r="AO374" s="345">
        <f t="shared" si="231"/>
        <v>0</v>
      </c>
      <c r="AP374" s="619" t="str">
        <f t="shared" si="212"/>
        <v/>
      </c>
      <c r="AQ374" s="400"/>
      <c r="AR374" s="599"/>
      <c r="AS374" s="81"/>
      <c r="AT374" s="345">
        <f t="shared" si="232"/>
        <v>0</v>
      </c>
      <c r="AU374" s="81"/>
      <c r="AV374" s="81"/>
      <c r="AW374" s="81"/>
      <c r="AX374" s="81"/>
      <c r="AY374" s="81"/>
      <c r="AZ374" s="81"/>
      <c r="BA374" s="81"/>
      <c r="BB374" s="81"/>
      <c r="BC374" s="345">
        <f t="shared" si="233"/>
        <v>0</v>
      </c>
      <c r="BD374" s="345">
        <f t="shared" si="234"/>
        <v>0</v>
      </c>
      <c r="BE374" s="619" t="str">
        <f t="shared" si="235"/>
        <v/>
      </c>
      <c r="BF374" s="400"/>
      <c r="BG374" s="625" t="str">
        <f t="shared" si="213"/>
        <v/>
      </c>
      <c r="BH374" s="346" t="str">
        <f t="shared" si="219"/>
        <v/>
      </c>
      <c r="BI374" s="621"/>
      <c r="BJ374" s="400"/>
      <c r="BK374" s="599"/>
      <c r="BL374" s="81"/>
      <c r="BM374" s="347">
        <f t="shared" si="236"/>
        <v>0</v>
      </c>
      <c r="BN374" s="81"/>
      <c r="BO374" s="81"/>
      <c r="BP374" s="81"/>
      <c r="BQ374" s="81"/>
      <c r="BR374" s="81"/>
      <c r="BS374" s="81"/>
      <c r="BT374" s="81"/>
      <c r="BU374" s="81"/>
      <c r="BV374" s="347">
        <f t="shared" si="237"/>
        <v>0</v>
      </c>
      <c r="BW374" s="347">
        <f t="shared" si="238"/>
        <v>0</v>
      </c>
      <c r="BX374" s="631" t="str">
        <f t="shared" si="239"/>
        <v/>
      </c>
      <c r="BY374" s="400"/>
      <c r="BZ374" s="599"/>
      <c r="CA374" s="81"/>
      <c r="CB374" s="347">
        <f t="shared" si="240"/>
        <v>0</v>
      </c>
      <c r="CC374" s="81"/>
      <c r="CD374" s="81"/>
      <c r="CE374" s="81"/>
      <c r="CF374" s="81"/>
      <c r="CG374" s="81"/>
      <c r="CH374" s="81"/>
      <c r="CI374" s="81"/>
      <c r="CJ374" s="81"/>
      <c r="CK374" s="347">
        <f t="shared" si="241"/>
        <v>0</v>
      </c>
      <c r="CL374" s="347">
        <f t="shared" si="242"/>
        <v>0</v>
      </c>
      <c r="CM374" s="631" t="str">
        <f t="shared" si="243"/>
        <v/>
      </c>
      <c r="CN374" s="400"/>
      <c r="CO374" s="634" t="str">
        <f t="shared" si="244"/>
        <v/>
      </c>
      <c r="CP374" s="631" t="str">
        <f t="shared" si="245"/>
        <v/>
      </c>
    </row>
    <row r="375" spans="1:94" s="378" customFormat="1" ht="12.75" hidden="1" customHeight="1" x14ac:dyDescent="0.2">
      <c r="A375" s="547" t="str">
        <f>IF('5. Contrasts'!A375="","",'5. Contrasts'!A375)</f>
        <v/>
      </c>
      <c r="B375" s="211" t="str">
        <f>IF('5. Contrasts'!B375="","",'5. Contrasts'!B375)</f>
        <v/>
      </c>
      <c r="C375" s="211" t="str">
        <f>IF('5. Contrasts'!C375="","",'5. Contrasts'!C375)</f>
        <v/>
      </c>
      <c r="D375" s="91" t="str">
        <f>IF('5. Contrasts'!D375="","",'5. Contrasts'!D375)</f>
        <v/>
      </c>
      <c r="E375" s="212" t="str">
        <f>IF('5. Contrasts'!E375="","",'5. Contrasts'!E375)</f>
        <v>vs.</v>
      </c>
      <c r="F375" s="211" t="str">
        <f>IF('5. Contrasts'!F375="","",'5. Contrasts'!F375)</f>
        <v/>
      </c>
      <c r="G375" s="93" t="str">
        <f>IF('5. Contrasts'!G375="","",'5. Contrasts'!G375)</f>
        <v/>
      </c>
      <c r="H375" s="399" t="str">
        <f>IF('5. Contrasts'!H375="","",'5. Contrasts'!H375)</f>
        <v/>
      </c>
      <c r="I375" s="211" t="str">
        <f>IF('5. Contrasts'!I375="","",'5. Contrasts'!I375)</f>
        <v/>
      </c>
      <c r="J375" s="211" t="str">
        <f>IF('5. Contrasts'!J375="","",'5. Contrasts'!J375)</f>
        <v/>
      </c>
      <c r="K375" s="211" t="str">
        <f>IF('5. Contrasts'!K375="","",'5. Contrasts'!K375)</f>
        <v/>
      </c>
      <c r="L375" s="211" t="str">
        <f>IF('5. Contrasts'!L375="","",'5. Contrasts'!L375)</f>
        <v/>
      </c>
      <c r="M375" s="211" t="str">
        <f>IF('5. Contrasts'!M375="","",'5. Contrasts'!M375)</f>
        <v/>
      </c>
      <c r="N375" s="211" t="str">
        <f>IF('5. Contrasts'!N375="","",'5. Contrasts'!N375)</f>
        <v/>
      </c>
      <c r="O375" s="211" t="str">
        <f>IF('5. Contrasts'!O375="","",'5. Contrasts'!O375)</f>
        <v/>
      </c>
      <c r="P375" s="211" t="str">
        <f>IF('5. Contrasts'!P375="","",'5. Contrasts'!P375)</f>
        <v/>
      </c>
      <c r="Q375" s="211" t="str">
        <f>IF('5. Contrasts'!Q375="","",'5. Contrasts'!Q375)</f>
        <v/>
      </c>
      <c r="R375" s="211" t="str">
        <f>IF('5. Contrasts'!R375="","",'5. Contrasts'!R375)</f>
        <v/>
      </c>
      <c r="S375" s="211" t="str">
        <f>IF('5. Contrasts'!S375="","",'5. Contrasts'!S375)</f>
        <v/>
      </c>
      <c r="T375" s="211" t="str">
        <f>IF('5. Contrasts'!T375="","",'5. Contrasts'!T375)</f>
        <v/>
      </c>
      <c r="U375" s="211" t="str">
        <f>IF('5. Contrasts'!U375="","",'5. Contrasts'!U375)</f>
        <v/>
      </c>
      <c r="V375" s="211" t="str">
        <f>IF('5. Contrasts'!V375="","",'5. Contrasts'!V375)</f>
        <v/>
      </c>
      <c r="W375" s="211" t="str">
        <f>IF('5. Contrasts'!W375="","",'5. Contrasts'!W375)</f>
        <v/>
      </c>
      <c r="X375" s="211" t="str">
        <f>IF('5. Contrasts'!X375="","",'5. Contrasts'!X375)</f>
        <v/>
      </c>
      <c r="Y375" s="211" t="str">
        <f>IF('5. Contrasts'!Y375="","",'5. Contrasts'!Y375)</f>
        <v/>
      </c>
      <c r="Z375" s="585" t="str">
        <f>IF('5. Contrasts'!Z375="","",'5. Contrasts'!Z375)</f>
        <v/>
      </c>
      <c r="AA375" s="377">
        <f t="shared" si="230"/>
        <v>14</v>
      </c>
      <c r="AC375" s="599"/>
      <c r="AD375" s="81"/>
      <c r="AE375" s="345">
        <f t="shared" si="210"/>
        <v>0</v>
      </c>
      <c r="AF375" s="81"/>
      <c r="AG375" s="81"/>
      <c r="AH375" s="81"/>
      <c r="AI375" s="81"/>
      <c r="AJ375" s="81"/>
      <c r="AK375" s="81"/>
      <c r="AL375" s="81"/>
      <c r="AM375" s="81"/>
      <c r="AN375" s="345">
        <f t="shared" si="211"/>
        <v>0</v>
      </c>
      <c r="AO375" s="345">
        <f t="shared" si="231"/>
        <v>0</v>
      </c>
      <c r="AP375" s="619" t="str">
        <f t="shared" si="212"/>
        <v/>
      </c>
      <c r="AQ375" s="400"/>
      <c r="AR375" s="599"/>
      <c r="AS375" s="81"/>
      <c r="AT375" s="345">
        <f t="shared" si="232"/>
        <v>0</v>
      </c>
      <c r="AU375" s="81"/>
      <c r="AV375" s="81"/>
      <c r="AW375" s="81"/>
      <c r="AX375" s="81"/>
      <c r="AY375" s="81"/>
      <c r="AZ375" s="81"/>
      <c r="BA375" s="81"/>
      <c r="BB375" s="81"/>
      <c r="BC375" s="345">
        <f t="shared" si="233"/>
        <v>0</v>
      </c>
      <c r="BD375" s="345">
        <f t="shared" si="234"/>
        <v>0</v>
      </c>
      <c r="BE375" s="619" t="str">
        <f t="shared" si="235"/>
        <v/>
      </c>
      <c r="BF375" s="400"/>
      <c r="BG375" s="625" t="str">
        <f t="shared" si="213"/>
        <v/>
      </c>
      <c r="BH375" s="346" t="str">
        <f t="shared" si="219"/>
        <v/>
      </c>
      <c r="BI375" s="621"/>
      <c r="BJ375" s="400"/>
      <c r="BK375" s="599"/>
      <c r="BL375" s="81"/>
      <c r="BM375" s="347">
        <f t="shared" si="236"/>
        <v>0</v>
      </c>
      <c r="BN375" s="81"/>
      <c r="BO375" s="81"/>
      <c r="BP375" s="81"/>
      <c r="BQ375" s="81"/>
      <c r="BR375" s="81"/>
      <c r="BS375" s="81"/>
      <c r="BT375" s="81"/>
      <c r="BU375" s="81"/>
      <c r="BV375" s="347">
        <f t="shared" si="237"/>
        <v>0</v>
      </c>
      <c r="BW375" s="347">
        <f t="shared" si="238"/>
        <v>0</v>
      </c>
      <c r="BX375" s="631" t="str">
        <f t="shared" si="239"/>
        <v/>
      </c>
      <c r="BY375" s="400"/>
      <c r="BZ375" s="599"/>
      <c r="CA375" s="81"/>
      <c r="CB375" s="347">
        <f t="shared" si="240"/>
        <v>0</v>
      </c>
      <c r="CC375" s="81"/>
      <c r="CD375" s="81"/>
      <c r="CE375" s="81"/>
      <c r="CF375" s="81"/>
      <c r="CG375" s="81"/>
      <c r="CH375" s="81"/>
      <c r="CI375" s="81"/>
      <c r="CJ375" s="81"/>
      <c r="CK375" s="347">
        <f t="shared" si="241"/>
        <v>0</v>
      </c>
      <c r="CL375" s="347">
        <f t="shared" si="242"/>
        <v>0</v>
      </c>
      <c r="CM375" s="631" t="str">
        <f t="shared" si="243"/>
        <v/>
      </c>
      <c r="CN375" s="400"/>
      <c r="CO375" s="634" t="str">
        <f t="shared" si="244"/>
        <v/>
      </c>
      <c r="CP375" s="631" t="str">
        <f t="shared" si="245"/>
        <v/>
      </c>
    </row>
    <row r="376" spans="1:94" s="378" customFormat="1" ht="12.75" hidden="1" customHeight="1" x14ac:dyDescent="0.2">
      <c r="A376" s="547" t="str">
        <f>IF('5. Contrasts'!A376="","",'5. Contrasts'!A376)</f>
        <v/>
      </c>
      <c r="B376" s="211" t="str">
        <f>IF('5. Contrasts'!B376="","",'5. Contrasts'!B376)</f>
        <v/>
      </c>
      <c r="C376" s="211" t="str">
        <f>IF('5. Contrasts'!C376="","",'5. Contrasts'!C376)</f>
        <v/>
      </c>
      <c r="D376" s="91" t="str">
        <f>IF('5. Contrasts'!D376="","",'5. Contrasts'!D376)</f>
        <v/>
      </c>
      <c r="E376" s="212" t="str">
        <f>IF('5. Contrasts'!E376="","",'5. Contrasts'!E376)</f>
        <v>vs.</v>
      </c>
      <c r="F376" s="211" t="str">
        <f>IF('5. Contrasts'!F376="","",'5. Contrasts'!F376)</f>
        <v/>
      </c>
      <c r="G376" s="93" t="str">
        <f>IF('5. Contrasts'!G376="","",'5. Contrasts'!G376)</f>
        <v/>
      </c>
      <c r="H376" s="399" t="str">
        <f>IF('5. Contrasts'!H376="","",'5. Contrasts'!H376)</f>
        <v/>
      </c>
      <c r="I376" s="211" t="str">
        <f>IF('5. Contrasts'!I376="","",'5. Contrasts'!I376)</f>
        <v/>
      </c>
      <c r="J376" s="211" t="str">
        <f>IF('5. Contrasts'!J376="","",'5. Contrasts'!J376)</f>
        <v/>
      </c>
      <c r="K376" s="211" t="str">
        <f>IF('5. Contrasts'!K376="","",'5. Contrasts'!K376)</f>
        <v/>
      </c>
      <c r="L376" s="211" t="str">
        <f>IF('5. Contrasts'!L376="","",'5. Contrasts'!L376)</f>
        <v/>
      </c>
      <c r="M376" s="211" t="str">
        <f>IF('5. Contrasts'!M376="","",'5. Contrasts'!M376)</f>
        <v/>
      </c>
      <c r="N376" s="211" t="str">
        <f>IF('5. Contrasts'!N376="","",'5. Contrasts'!N376)</f>
        <v/>
      </c>
      <c r="O376" s="211" t="str">
        <f>IF('5. Contrasts'!O376="","",'5. Contrasts'!O376)</f>
        <v/>
      </c>
      <c r="P376" s="211" t="str">
        <f>IF('5. Contrasts'!P376="","",'5. Contrasts'!P376)</f>
        <v/>
      </c>
      <c r="Q376" s="211" t="str">
        <f>IF('5. Contrasts'!Q376="","",'5. Contrasts'!Q376)</f>
        <v/>
      </c>
      <c r="R376" s="211" t="str">
        <f>IF('5. Contrasts'!R376="","",'5. Contrasts'!R376)</f>
        <v/>
      </c>
      <c r="S376" s="211" t="str">
        <f>IF('5. Contrasts'!S376="","",'5. Contrasts'!S376)</f>
        <v/>
      </c>
      <c r="T376" s="211" t="str">
        <f>IF('5. Contrasts'!T376="","",'5. Contrasts'!T376)</f>
        <v/>
      </c>
      <c r="U376" s="211" t="str">
        <f>IF('5. Contrasts'!U376="","",'5. Contrasts'!U376)</f>
        <v/>
      </c>
      <c r="V376" s="211" t="str">
        <f>IF('5. Contrasts'!V376="","",'5. Contrasts'!V376)</f>
        <v/>
      </c>
      <c r="W376" s="211" t="str">
        <f>IF('5. Contrasts'!W376="","",'5. Contrasts'!W376)</f>
        <v/>
      </c>
      <c r="X376" s="211" t="str">
        <f>IF('5. Contrasts'!X376="","",'5. Contrasts'!X376)</f>
        <v/>
      </c>
      <c r="Y376" s="211" t="str">
        <f>IF('5. Contrasts'!Y376="","",'5. Contrasts'!Y376)</f>
        <v/>
      </c>
      <c r="Z376" s="585" t="str">
        <f>IF('5. Contrasts'!Z376="","",'5. Contrasts'!Z376)</f>
        <v/>
      </c>
      <c r="AA376" s="377">
        <f t="shared" si="230"/>
        <v>14</v>
      </c>
      <c r="AC376" s="599"/>
      <c r="AD376" s="81"/>
      <c r="AE376" s="345">
        <f t="shared" si="210"/>
        <v>0</v>
      </c>
      <c r="AF376" s="81"/>
      <c r="AG376" s="81"/>
      <c r="AH376" s="81"/>
      <c r="AI376" s="81"/>
      <c r="AJ376" s="81"/>
      <c r="AK376" s="81"/>
      <c r="AL376" s="81"/>
      <c r="AM376" s="81"/>
      <c r="AN376" s="345">
        <f t="shared" si="211"/>
        <v>0</v>
      </c>
      <c r="AO376" s="345">
        <f t="shared" si="231"/>
        <v>0</v>
      </c>
      <c r="AP376" s="619" t="str">
        <f t="shared" si="212"/>
        <v/>
      </c>
      <c r="AQ376" s="400"/>
      <c r="AR376" s="599"/>
      <c r="AS376" s="81"/>
      <c r="AT376" s="345">
        <f t="shared" si="232"/>
        <v>0</v>
      </c>
      <c r="AU376" s="81"/>
      <c r="AV376" s="81"/>
      <c r="AW376" s="81"/>
      <c r="AX376" s="81"/>
      <c r="AY376" s="81"/>
      <c r="AZ376" s="81"/>
      <c r="BA376" s="81"/>
      <c r="BB376" s="81"/>
      <c r="BC376" s="345">
        <f t="shared" si="233"/>
        <v>0</v>
      </c>
      <c r="BD376" s="345">
        <f t="shared" si="234"/>
        <v>0</v>
      </c>
      <c r="BE376" s="619" t="str">
        <f t="shared" si="235"/>
        <v/>
      </c>
      <c r="BF376" s="400"/>
      <c r="BG376" s="625" t="str">
        <f t="shared" si="213"/>
        <v/>
      </c>
      <c r="BH376" s="346" t="str">
        <f t="shared" si="219"/>
        <v/>
      </c>
      <c r="BI376" s="621"/>
      <c r="BJ376" s="400"/>
      <c r="BK376" s="599"/>
      <c r="BL376" s="81"/>
      <c r="BM376" s="347">
        <f t="shared" si="236"/>
        <v>0</v>
      </c>
      <c r="BN376" s="81"/>
      <c r="BO376" s="81"/>
      <c r="BP376" s="81"/>
      <c r="BQ376" s="81"/>
      <c r="BR376" s="81"/>
      <c r="BS376" s="81"/>
      <c r="BT376" s="81"/>
      <c r="BU376" s="81"/>
      <c r="BV376" s="347">
        <f t="shared" si="237"/>
        <v>0</v>
      </c>
      <c r="BW376" s="347">
        <f t="shared" si="238"/>
        <v>0</v>
      </c>
      <c r="BX376" s="631" t="str">
        <f t="shared" si="239"/>
        <v/>
      </c>
      <c r="BY376" s="400"/>
      <c r="BZ376" s="599"/>
      <c r="CA376" s="81"/>
      <c r="CB376" s="347">
        <f t="shared" si="240"/>
        <v>0</v>
      </c>
      <c r="CC376" s="81"/>
      <c r="CD376" s="81"/>
      <c r="CE376" s="81"/>
      <c r="CF376" s="81"/>
      <c r="CG376" s="81"/>
      <c r="CH376" s="81"/>
      <c r="CI376" s="81"/>
      <c r="CJ376" s="81"/>
      <c r="CK376" s="347">
        <f t="shared" si="241"/>
        <v>0</v>
      </c>
      <c r="CL376" s="347">
        <f t="shared" si="242"/>
        <v>0</v>
      </c>
      <c r="CM376" s="631" t="str">
        <f t="shared" si="243"/>
        <v/>
      </c>
      <c r="CN376" s="400"/>
      <c r="CO376" s="634" t="str">
        <f t="shared" si="244"/>
        <v/>
      </c>
      <c r="CP376" s="631" t="str">
        <f t="shared" si="245"/>
        <v/>
      </c>
    </row>
    <row r="377" spans="1:94" s="378" customFormat="1" ht="12.75" hidden="1" customHeight="1" x14ac:dyDescent="0.2">
      <c r="A377" s="547" t="str">
        <f>IF('5. Contrasts'!A377="","",'5. Contrasts'!A377)</f>
        <v/>
      </c>
      <c r="B377" s="211" t="str">
        <f>IF('5. Contrasts'!B377="","",'5. Contrasts'!B377)</f>
        <v/>
      </c>
      <c r="C377" s="211" t="str">
        <f>IF('5. Contrasts'!C377="","",'5. Contrasts'!C377)</f>
        <v/>
      </c>
      <c r="D377" s="91" t="str">
        <f>IF('5. Contrasts'!D377="","",'5. Contrasts'!D377)</f>
        <v/>
      </c>
      <c r="E377" s="212" t="str">
        <f>IF('5. Contrasts'!E377="","",'5. Contrasts'!E377)</f>
        <v>vs.</v>
      </c>
      <c r="F377" s="211" t="str">
        <f>IF('5. Contrasts'!F377="","",'5. Contrasts'!F377)</f>
        <v/>
      </c>
      <c r="G377" s="93" t="str">
        <f>IF('5. Contrasts'!G377="","",'5. Contrasts'!G377)</f>
        <v/>
      </c>
      <c r="H377" s="399" t="str">
        <f>IF('5. Contrasts'!H377="","",'5. Contrasts'!H377)</f>
        <v/>
      </c>
      <c r="I377" s="211" t="str">
        <f>IF('5. Contrasts'!I377="","",'5. Contrasts'!I377)</f>
        <v/>
      </c>
      <c r="J377" s="211" t="str">
        <f>IF('5. Contrasts'!J377="","",'5. Contrasts'!J377)</f>
        <v/>
      </c>
      <c r="K377" s="211" t="str">
        <f>IF('5. Contrasts'!K377="","",'5. Contrasts'!K377)</f>
        <v/>
      </c>
      <c r="L377" s="211" t="str">
        <f>IF('5. Contrasts'!L377="","",'5. Contrasts'!L377)</f>
        <v/>
      </c>
      <c r="M377" s="211" t="str">
        <f>IF('5. Contrasts'!M377="","",'5. Contrasts'!M377)</f>
        <v/>
      </c>
      <c r="N377" s="211" t="str">
        <f>IF('5. Contrasts'!N377="","",'5. Contrasts'!N377)</f>
        <v/>
      </c>
      <c r="O377" s="211" t="str">
        <f>IF('5. Contrasts'!O377="","",'5. Contrasts'!O377)</f>
        <v/>
      </c>
      <c r="P377" s="211" t="str">
        <f>IF('5. Contrasts'!P377="","",'5. Contrasts'!P377)</f>
        <v/>
      </c>
      <c r="Q377" s="211" t="str">
        <f>IF('5. Contrasts'!Q377="","",'5. Contrasts'!Q377)</f>
        <v/>
      </c>
      <c r="R377" s="211" t="str">
        <f>IF('5. Contrasts'!R377="","",'5. Contrasts'!R377)</f>
        <v/>
      </c>
      <c r="S377" s="211" t="str">
        <f>IF('5. Contrasts'!S377="","",'5. Contrasts'!S377)</f>
        <v/>
      </c>
      <c r="T377" s="211" t="str">
        <f>IF('5. Contrasts'!T377="","",'5. Contrasts'!T377)</f>
        <v/>
      </c>
      <c r="U377" s="211" t="str">
        <f>IF('5. Contrasts'!U377="","",'5. Contrasts'!U377)</f>
        <v/>
      </c>
      <c r="V377" s="211" t="str">
        <f>IF('5. Contrasts'!V377="","",'5. Contrasts'!V377)</f>
        <v/>
      </c>
      <c r="W377" s="211" t="str">
        <f>IF('5. Contrasts'!W377="","",'5. Contrasts'!W377)</f>
        <v/>
      </c>
      <c r="X377" s="211" t="str">
        <f>IF('5. Contrasts'!X377="","",'5. Contrasts'!X377)</f>
        <v/>
      </c>
      <c r="Y377" s="211" t="str">
        <f>IF('5. Contrasts'!Y377="","",'5. Contrasts'!Y377)</f>
        <v/>
      </c>
      <c r="Z377" s="585" t="str">
        <f>IF('5. Contrasts'!Z377="","",'5. Contrasts'!Z377)</f>
        <v/>
      </c>
      <c r="AA377" s="377">
        <f t="shared" si="230"/>
        <v>14</v>
      </c>
      <c r="AC377" s="599"/>
      <c r="AD377" s="81"/>
      <c r="AE377" s="345">
        <f t="shared" si="210"/>
        <v>0</v>
      </c>
      <c r="AF377" s="81"/>
      <c r="AG377" s="81"/>
      <c r="AH377" s="81"/>
      <c r="AI377" s="81"/>
      <c r="AJ377" s="81"/>
      <c r="AK377" s="81"/>
      <c r="AL377" s="81"/>
      <c r="AM377" s="81"/>
      <c r="AN377" s="345">
        <f t="shared" si="211"/>
        <v>0</v>
      </c>
      <c r="AO377" s="345">
        <f t="shared" si="231"/>
        <v>0</v>
      </c>
      <c r="AP377" s="619" t="str">
        <f t="shared" si="212"/>
        <v/>
      </c>
      <c r="AQ377" s="400"/>
      <c r="AR377" s="599"/>
      <c r="AS377" s="81"/>
      <c r="AT377" s="345">
        <f t="shared" si="232"/>
        <v>0</v>
      </c>
      <c r="AU377" s="81"/>
      <c r="AV377" s="81"/>
      <c r="AW377" s="81"/>
      <c r="AX377" s="81"/>
      <c r="AY377" s="81"/>
      <c r="AZ377" s="81"/>
      <c r="BA377" s="81"/>
      <c r="BB377" s="81"/>
      <c r="BC377" s="345">
        <f t="shared" si="233"/>
        <v>0</v>
      </c>
      <c r="BD377" s="345">
        <f t="shared" si="234"/>
        <v>0</v>
      </c>
      <c r="BE377" s="619" t="str">
        <f t="shared" si="235"/>
        <v/>
      </c>
      <c r="BF377" s="400"/>
      <c r="BG377" s="625" t="str">
        <f t="shared" si="213"/>
        <v/>
      </c>
      <c r="BH377" s="346" t="str">
        <f t="shared" si="219"/>
        <v/>
      </c>
      <c r="BI377" s="621"/>
      <c r="BJ377" s="400"/>
      <c r="BK377" s="599"/>
      <c r="BL377" s="81"/>
      <c r="BM377" s="347">
        <f t="shared" si="236"/>
        <v>0</v>
      </c>
      <c r="BN377" s="81"/>
      <c r="BO377" s="81"/>
      <c r="BP377" s="81"/>
      <c r="BQ377" s="81"/>
      <c r="BR377" s="81"/>
      <c r="BS377" s="81"/>
      <c r="BT377" s="81"/>
      <c r="BU377" s="81"/>
      <c r="BV377" s="347">
        <f t="shared" si="237"/>
        <v>0</v>
      </c>
      <c r="BW377" s="347">
        <f t="shared" si="238"/>
        <v>0</v>
      </c>
      <c r="BX377" s="631" t="str">
        <f t="shared" si="239"/>
        <v/>
      </c>
      <c r="BY377" s="400"/>
      <c r="BZ377" s="599"/>
      <c r="CA377" s="81"/>
      <c r="CB377" s="347">
        <f t="shared" si="240"/>
        <v>0</v>
      </c>
      <c r="CC377" s="81"/>
      <c r="CD377" s="81"/>
      <c r="CE377" s="81"/>
      <c r="CF377" s="81"/>
      <c r="CG377" s="81"/>
      <c r="CH377" s="81"/>
      <c r="CI377" s="81"/>
      <c r="CJ377" s="81"/>
      <c r="CK377" s="347">
        <f t="shared" si="241"/>
        <v>0</v>
      </c>
      <c r="CL377" s="347">
        <f t="shared" si="242"/>
        <v>0</v>
      </c>
      <c r="CM377" s="631" t="str">
        <f t="shared" si="243"/>
        <v/>
      </c>
      <c r="CN377" s="400"/>
      <c r="CO377" s="634" t="str">
        <f t="shared" si="244"/>
        <v/>
      </c>
      <c r="CP377" s="631" t="str">
        <f t="shared" si="245"/>
        <v/>
      </c>
    </row>
    <row r="378" spans="1:94" s="378" customFormat="1" ht="12.75" hidden="1" customHeight="1" x14ac:dyDescent="0.2">
      <c r="A378" s="547" t="str">
        <f>IF('5. Contrasts'!A378="","",'5. Contrasts'!A378)</f>
        <v/>
      </c>
      <c r="B378" s="211" t="str">
        <f>IF('5. Contrasts'!B378="","",'5. Contrasts'!B378)</f>
        <v/>
      </c>
      <c r="C378" s="211" t="str">
        <f>IF('5. Contrasts'!C378="","",'5. Contrasts'!C378)</f>
        <v/>
      </c>
      <c r="D378" s="91" t="str">
        <f>IF('5. Contrasts'!D378="","",'5. Contrasts'!D378)</f>
        <v/>
      </c>
      <c r="E378" s="212" t="str">
        <f>IF('5. Contrasts'!E378="","",'5. Contrasts'!E378)</f>
        <v>vs.</v>
      </c>
      <c r="F378" s="211" t="str">
        <f>IF('5. Contrasts'!F378="","",'5. Contrasts'!F378)</f>
        <v/>
      </c>
      <c r="G378" s="93" t="str">
        <f>IF('5. Contrasts'!G378="","",'5. Contrasts'!G378)</f>
        <v/>
      </c>
      <c r="H378" s="399" t="str">
        <f>IF('5. Contrasts'!H378="","",'5. Contrasts'!H378)</f>
        <v/>
      </c>
      <c r="I378" s="211" t="str">
        <f>IF('5. Contrasts'!I378="","",'5. Contrasts'!I378)</f>
        <v/>
      </c>
      <c r="J378" s="211" t="str">
        <f>IF('5. Contrasts'!J378="","",'5. Contrasts'!J378)</f>
        <v/>
      </c>
      <c r="K378" s="211" t="str">
        <f>IF('5. Contrasts'!K378="","",'5. Contrasts'!K378)</f>
        <v/>
      </c>
      <c r="L378" s="211" t="str">
        <f>IF('5. Contrasts'!L378="","",'5. Contrasts'!L378)</f>
        <v/>
      </c>
      <c r="M378" s="211" t="str">
        <f>IF('5. Contrasts'!M378="","",'5. Contrasts'!M378)</f>
        <v/>
      </c>
      <c r="N378" s="211" t="str">
        <f>IF('5. Contrasts'!N378="","",'5. Contrasts'!N378)</f>
        <v/>
      </c>
      <c r="O378" s="211" t="str">
        <f>IF('5. Contrasts'!O378="","",'5. Contrasts'!O378)</f>
        <v/>
      </c>
      <c r="P378" s="211" t="str">
        <f>IF('5. Contrasts'!P378="","",'5. Contrasts'!P378)</f>
        <v/>
      </c>
      <c r="Q378" s="211" t="str">
        <f>IF('5. Contrasts'!Q378="","",'5. Contrasts'!Q378)</f>
        <v/>
      </c>
      <c r="R378" s="211" t="str">
        <f>IF('5. Contrasts'!R378="","",'5. Contrasts'!R378)</f>
        <v/>
      </c>
      <c r="S378" s="211" t="str">
        <f>IF('5. Contrasts'!S378="","",'5. Contrasts'!S378)</f>
        <v/>
      </c>
      <c r="T378" s="211" t="str">
        <f>IF('5. Contrasts'!T378="","",'5. Contrasts'!T378)</f>
        <v/>
      </c>
      <c r="U378" s="211" t="str">
        <f>IF('5. Contrasts'!U378="","",'5. Contrasts'!U378)</f>
        <v/>
      </c>
      <c r="V378" s="211" t="str">
        <f>IF('5. Contrasts'!V378="","",'5. Contrasts'!V378)</f>
        <v/>
      </c>
      <c r="W378" s="211" t="str">
        <f>IF('5. Contrasts'!W378="","",'5. Contrasts'!W378)</f>
        <v/>
      </c>
      <c r="X378" s="211" t="str">
        <f>IF('5. Contrasts'!X378="","",'5. Contrasts'!X378)</f>
        <v/>
      </c>
      <c r="Y378" s="211" t="str">
        <f>IF('5. Contrasts'!Y378="","",'5. Contrasts'!Y378)</f>
        <v/>
      </c>
      <c r="Z378" s="585" t="str">
        <f>IF('5. Contrasts'!Z378="","",'5. Contrasts'!Z378)</f>
        <v/>
      </c>
      <c r="AA378" s="377">
        <f t="shared" si="230"/>
        <v>14</v>
      </c>
      <c r="AC378" s="599"/>
      <c r="AD378" s="81"/>
      <c r="AE378" s="345">
        <f t="shared" si="210"/>
        <v>0</v>
      </c>
      <c r="AF378" s="81"/>
      <c r="AG378" s="81"/>
      <c r="AH378" s="81"/>
      <c r="AI378" s="81"/>
      <c r="AJ378" s="81"/>
      <c r="AK378" s="81"/>
      <c r="AL378" s="81"/>
      <c r="AM378" s="81"/>
      <c r="AN378" s="345">
        <f t="shared" si="211"/>
        <v>0</v>
      </c>
      <c r="AO378" s="345">
        <f t="shared" si="231"/>
        <v>0</v>
      </c>
      <c r="AP378" s="619" t="str">
        <f t="shared" si="212"/>
        <v/>
      </c>
      <c r="AQ378" s="400"/>
      <c r="AR378" s="599"/>
      <c r="AS378" s="81"/>
      <c r="AT378" s="345">
        <f t="shared" si="232"/>
        <v>0</v>
      </c>
      <c r="AU378" s="81"/>
      <c r="AV378" s="81"/>
      <c r="AW378" s="81"/>
      <c r="AX378" s="81"/>
      <c r="AY378" s="81"/>
      <c r="AZ378" s="81"/>
      <c r="BA378" s="81"/>
      <c r="BB378" s="81"/>
      <c r="BC378" s="345">
        <f t="shared" si="233"/>
        <v>0</v>
      </c>
      <c r="BD378" s="345">
        <f t="shared" si="234"/>
        <v>0</v>
      </c>
      <c r="BE378" s="619" t="str">
        <f t="shared" si="235"/>
        <v/>
      </c>
      <c r="BF378" s="400"/>
      <c r="BG378" s="625" t="str">
        <f t="shared" si="213"/>
        <v/>
      </c>
      <c r="BH378" s="346" t="str">
        <f t="shared" si="219"/>
        <v/>
      </c>
      <c r="BI378" s="621"/>
      <c r="BJ378" s="400"/>
      <c r="BK378" s="599"/>
      <c r="BL378" s="81"/>
      <c r="BM378" s="347">
        <f t="shared" si="236"/>
        <v>0</v>
      </c>
      <c r="BN378" s="81"/>
      <c r="BO378" s="81"/>
      <c r="BP378" s="81"/>
      <c r="BQ378" s="81"/>
      <c r="BR378" s="81"/>
      <c r="BS378" s="81"/>
      <c r="BT378" s="81"/>
      <c r="BU378" s="81"/>
      <c r="BV378" s="347">
        <f t="shared" si="237"/>
        <v>0</v>
      </c>
      <c r="BW378" s="347">
        <f t="shared" si="238"/>
        <v>0</v>
      </c>
      <c r="BX378" s="631" t="str">
        <f t="shared" si="239"/>
        <v/>
      </c>
      <c r="BY378" s="400"/>
      <c r="BZ378" s="599"/>
      <c r="CA378" s="81"/>
      <c r="CB378" s="347">
        <f t="shared" si="240"/>
        <v>0</v>
      </c>
      <c r="CC378" s="81"/>
      <c r="CD378" s="81"/>
      <c r="CE378" s="81"/>
      <c r="CF378" s="81"/>
      <c r="CG378" s="81"/>
      <c r="CH378" s="81"/>
      <c r="CI378" s="81"/>
      <c r="CJ378" s="81"/>
      <c r="CK378" s="347">
        <f t="shared" si="241"/>
        <v>0</v>
      </c>
      <c r="CL378" s="347">
        <f t="shared" si="242"/>
        <v>0</v>
      </c>
      <c r="CM378" s="631" t="str">
        <f t="shared" si="243"/>
        <v/>
      </c>
      <c r="CN378" s="400"/>
      <c r="CO378" s="634" t="str">
        <f t="shared" si="244"/>
        <v/>
      </c>
      <c r="CP378" s="631" t="str">
        <f t="shared" si="245"/>
        <v/>
      </c>
    </row>
    <row r="379" spans="1:94" s="378" customFormat="1" ht="12.75" hidden="1" customHeight="1" x14ac:dyDescent="0.2">
      <c r="A379" s="547" t="str">
        <f>IF('5. Contrasts'!A379="","",'5. Contrasts'!A379)</f>
        <v/>
      </c>
      <c r="B379" s="211" t="str">
        <f>IF('5. Contrasts'!B379="","",'5. Contrasts'!B379)</f>
        <v/>
      </c>
      <c r="C379" s="211" t="str">
        <f>IF('5. Contrasts'!C379="","",'5. Contrasts'!C379)</f>
        <v/>
      </c>
      <c r="D379" s="91" t="str">
        <f>IF('5. Contrasts'!D379="","",'5. Contrasts'!D379)</f>
        <v/>
      </c>
      <c r="E379" s="212" t="str">
        <f>IF('5. Contrasts'!E379="","",'5. Contrasts'!E379)</f>
        <v>vs.</v>
      </c>
      <c r="F379" s="211" t="str">
        <f>IF('5. Contrasts'!F379="","",'5. Contrasts'!F379)</f>
        <v/>
      </c>
      <c r="G379" s="93" t="str">
        <f>IF('5. Contrasts'!G379="","",'5. Contrasts'!G379)</f>
        <v/>
      </c>
      <c r="H379" s="399" t="str">
        <f>IF('5. Contrasts'!H379="","",'5. Contrasts'!H379)</f>
        <v/>
      </c>
      <c r="I379" s="211" t="str">
        <f>IF('5. Contrasts'!I379="","",'5. Contrasts'!I379)</f>
        <v/>
      </c>
      <c r="J379" s="211" t="str">
        <f>IF('5. Contrasts'!J379="","",'5. Contrasts'!J379)</f>
        <v/>
      </c>
      <c r="K379" s="211" t="str">
        <f>IF('5. Contrasts'!K379="","",'5. Contrasts'!K379)</f>
        <v/>
      </c>
      <c r="L379" s="211" t="str">
        <f>IF('5. Contrasts'!L379="","",'5. Contrasts'!L379)</f>
        <v/>
      </c>
      <c r="M379" s="211" t="str">
        <f>IF('5. Contrasts'!M379="","",'5. Contrasts'!M379)</f>
        <v/>
      </c>
      <c r="N379" s="211" t="str">
        <f>IF('5. Contrasts'!N379="","",'5. Contrasts'!N379)</f>
        <v/>
      </c>
      <c r="O379" s="211" t="str">
        <f>IF('5. Contrasts'!O379="","",'5. Contrasts'!O379)</f>
        <v/>
      </c>
      <c r="P379" s="211" t="str">
        <f>IF('5. Contrasts'!P379="","",'5. Contrasts'!P379)</f>
        <v/>
      </c>
      <c r="Q379" s="211" t="str">
        <f>IF('5. Contrasts'!Q379="","",'5. Contrasts'!Q379)</f>
        <v/>
      </c>
      <c r="R379" s="211" t="str">
        <f>IF('5. Contrasts'!R379="","",'5. Contrasts'!R379)</f>
        <v/>
      </c>
      <c r="S379" s="211" t="str">
        <f>IF('5. Contrasts'!S379="","",'5. Contrasts'!S379)</f>
        <v/>
      </c>
      <c r="T379" s="211" t="str">
        <f>IF('5. Contrasts'!T379="","",'5. Contrasts'!T379)</f>
        <v/>
      </c>
      <c r="U379" s="211" t="str">
        <f>IF('5. Contrasts'!U379="","",'5. Contrasts'!U379)</f>
        <v/>
      </c>
      <c r="V379" s="211" t="str">
        <f>IF('5. Contrasts'!V379="","",'5. Contrasts'!V379)</f>
        <v/>
      </c>
      <c r="W379" s="211" t="str">
        <f>IF('5. Contrasts'!W379="","",'5. Contrasts'!W379)</f>
        <v/>
      </c>
      <c r="X379" s="211" t="str">
        <f>IF('5. Contrasts'!X379="","",'5. Contrasts'!X379)</f>
        <v/>
      </c>
      <c r="Y379" s="211" t="str">
        <f>IF('5. Contrasts'!Y379="","",'5. Contrasts'!Y379)</f>
        <v/>
      </c>
      <c r="Z379" s="585" t="str">
        <f>IF('5. Contrasts'!Z379="","",'5. Contrasts'!Z379)</f>
        <v/>
      </c>
      <c r="AA379" s="377">
        <f t="shared" si="230"/>
        <v>14</v>
      </c>
      <c r="AC379" s="599"/>
      <c r="AD379" s="81"/>
      <c r="AE379" s="345">
        <f t="shared" si="210"/>
        <v>0</v>
      </c>
      <c r="AF379" s="81"/>
      <c r="AG379" s="81"/>
      <c r="AH379" s="81"/>
      <c r="AI379" s="81"/>
      <c r="AJ379" s="81"/>
      <c r="AK379" s="81"/>
      <c r="AL379" s="81"/>
      <c r="AM379" s="81"/>
      <c r="AN379" s="345">
        <f t="shared" si="211"/>
        <v>0</v>
      </c>
      <c r="AO379" s="345">
        <f t="shared" si="231"/>
        <v>0</v>
      </c>
      <c r="AP379" s="619" t="str">
        <f t="shared" si="212"/>
        <v/>
      </c>
      <c r="AQ379" s="400"/>
      <c r="AR379" s="599"/>
      <c r="AS379" s="81"/>
      <c r="AT379" s="345">
        <f t="shared" si="232"/>
        <v>0</v>
      </c>
      <c r="AU379" s="81"/>
      <c r="AV379" s="81"/>
      <c r="AW379" s="81"/>
      <c r="AX379" s="81"/>
      <c r="AY379" s="81"/>
      <c r="AZ379" s="81"/>
      <c r="BA379" s="81"/>
      <c r="BB379" s="81"/>
      <c r="BC379" s="345">
        <f t="shared" si="233"/>
        <v>0</v>
      </c>
      <c r="BD379" s="345">
        <f t="shared" si="234"/>
        <v>0</v>
      </c>
      <c r="BE379" s="619" t="str">
        <f t="shared" si="235"/>
        <v/>
      </c>
      <c r="BF379" s="400"/>
      <c r="BG379" s="625" t="str">
        <f t="shared" si="213"/>
        <v/>
      </c>
      <c r="BH379" s="346" t="str">
        <f t="shared" si="219"/>
        <v/>
      </c>
      <c r="BI379" s="621"/>
      <c r="BJ379" s="400"/>
      <c r="BK379" s="599"/>
      <c r="BL379" s="81"/>
      <c r="BM379" s="347">
        <f t="shared" si="236"/>
        <v>0</v>
      </c>
      <c r="BN379" s="81"/>
      <c r="BO379" s="81"/>
      <c r="BP379" s="81"/>
      <c r="BQ379" s="81"/>
      <c r="BR379" s="81"/>
      <c r="BS379" s="81"/>
      <c r="BT379" s="81"/>
      <c r="BU379" s="81"/>
      <c r="BV379" s="347">
        <f t="shared" si="237"/>
        <v>0</v>
      </c>
      <c r="BW379" s="347">
        <f t="shared" si="238"/>
        <v>0</v>
      </c>
      <c r="BX379" s="631" t="str">
        <f t="shared" si="239"/>
        <v/>
      </c>
      <c r="BY379" s="400"/>
      <c r="BZ379" s="599"/>
      <c r="CA379" s="81"/>
      <c r="CB379" s="347">
        <f t="shared" si="240"/>
        <v>0</v>
      </c>
      <c r="CC379" s="81"/>
      <c r="CD379" s="81"/>
      <c r="CE379" s="81"/>
      <c r="CF379" s="81"/>
      <c r="CG379" s="81"/>
      <c r="CH379" s="81"/>
      <c r="CI379" s="81"/>
      <c r="CJ379" s="81"/>
      <c r="CK379" s="347">
        <f t="shared" si="241"/>
        <v>0</v>
      </c>
      <c r="CL379" s="347">
        <f t="shared" si="242"/>
        <v>0</v>
      </c>
      <c r="CM379" s="631" t="str">
        <f t="shared" si="243"/>
        <v/>
      </c>
      <c r="CN379" s="400"/>
      <c r="CO379" s="634" t="str">
        <f t="shared" si="244"/>
        <v/>
      </c>
      <c r="CP379" s="631" t="str">
        <f t="shared" si="245"/>
        <v/>
      </c>
    </row>
    <row r="380" spans="1:94" s="378" customFormat="1" ht="12.75" hidden="1" customHeight="1" x14ac:dyDescent="0.2">
      <c r="A380" s="547" t="str">
        <f>IF('5. Contrasts'!A380="","",'5. Contrasts'!A380)</f>
        <v/>
      </c>
      <c r="B380" s="211" t="str">
        <f>IF('5. Contrasts'!B380="","",'5. Contrasts'!B380)</f>
        <v/>
      </c>
      <c r="C380" s="211" t="str">
        <f>IF('5. Contrasts'!C380="","",'5. Contrasts'!C380)</f>
        <v/>
      </c>
      <c r="D380" s="91" t="str">
        <f>IF('5. Contrasts'!D380="","",'5. Contrasts'!D380)</f>
        <v/>
      </c>
      <c r="E380" s="212" t="str">
        <f>IF('5. Contrasts'!E380="","",'5. Contrasts'!E380)</f>
        <v>vs.</v>
      </c>
      <c r="F380" s="211" t="str">
        <f>IF('5. Contrasts'!F380="","",'5. Contrasts'!F380)</f>
        <v/>
      </c>
      <c r="G380" s="93" t="str">
        <f>IF('5. Contrasts'!G380="","",'5. Contrasts'!G380)</f>
        <v/>
      </c>
      <c r="H380" s="399" t="str">
        <f>IF('5. Contrasts'!H380="","",'5. Contrasts'!H380)</f>
        <v/>
      </c>
      <c r="I380" s="211" t="str">
        <f>IF('5. Contrasts'!I380="","",'5. Contrasts'!I380)</f>
        <v/>
      </c>
      <c r="J380" s="211" t="str">
        <f>IF('5. Contrasts'!J380="","",'5. Contrasts'!J380)</f>
        <v/>
      </c>
      <c r="K380" s="211" t="str">
        <f>IF('5. Contrasts'!K380="","",'5. Contrasts'!K380)</f>
        <v/>
      </c>
      <c r="L380" s="211" t="str">
        <f>IF('5. Contrasts'!L380="","",'5. Contrasts'!L380)</f>
        <v/>
      </c>
      <c r="M380" s="211" t="str">
        <f>IF('5. Contrasts'!M380="","",'5. Contrasts'!M380)</f>
        <v/>
      </c>
      <c r="N380" s="211" t="str">
        <f>IF('5. Contrasts'!N380="","",'5. Contrasts'!N380)</f>
        <v/>
      </c>
      <c r="O380" s="211" t="str">
        <f>IF('5. Contrasts'!O380="","",'5. Contrasts'!O380)</f>
        <v/>
      </c>
      <c r="P380" s="211" t="str">
        <f>IF('5. Contrasts'!P380="","",'5. Contrasts'!P380)</f>
        <v/>
      </c>
      <c r="Q380" s="211" t="str">
        <f>IF('5. Contrasts'!Q380="","",'5. Contrasts'!Q380)</f>
        <v/>
      </c>
      <c r="R380" s="211" t="str">
        <f>IF('5. Contrasts'!R380="","",'5. Contrasts'!R380)</f>
        <v/>
      </c>
      <c r="S380" s="211" t="str">
        <f>IF('5. Contrasts'!S380="","",'5. Contrasts'!S380)</f>
        <v/>
      </c>
      <c r="T380" s="211" t="str">
        <f>IF('5. Contrasts'!T380="","",'5. Contrasts'!T380)</f>
        <v/>
      </c>
      <c r="U380" s="211" t="str">
        <f>IF('5. Contrasts'!U380="","",'5. Contrasts'!U380)</f>
        <v/>
      </c>
      <c r="V380" s="211" t="str">
        <f>IF('5. Contrasts'!V380="","",'5. Contrasts'!V380)</f>
        <v/>
      </c>
      <c r="W380" s="211" t="str">
        <f>IF('5. Contrasts'!W380="","",'5. Contrasts'!W380)</f>
        <v/>
      </c>
      <c r="X380" s="211" t="str">
        <f>IF('5. Contrasts'!X380="","",'5. Contrasts'!X380)</f>
        <v/>
      </c>
      <c r="Y380" s="211" t="str">
        <f>IF('5. Contrasts'!Y380="","",'5. Contrasts'!Y380)</f>
        <v/>
      </c>
      <c r="Z380" s="585" t="str">
        <f>IF('5. Contrasts'!Z380="","",'5. Contrasts'!Z380)</f>
        <v/>
      </c>
      <c r="AA380" s="377">
        <f t="shared" si="230"/>
        <v>14</v>
      </c>
      <c r="AC380" s="599"/>
      <c r="AD380" s="81"/>
      <c r="AE380" s="345">
        <f t="shared" si="210"/>
        <v>0</v>
      </c>
      <c r="AF380" s="81"/>
      <c r="AG380" s="81"/>
      <c r="AH380" s="81"/>
      <c r="AI380" s="81"/>
      <c r="AJ380" s="81"/>
      <c r="AK380" s="81"/>
      <c r="AL380" s="81"/>
      <c r="AM380" s="81"/>
      <c r="AN380" s="345">
        <f t="shared" si="211"/>
        <v>0</v>
      </c>
      <c r="AO380" s="345">
        <f t="shared" si="231"/>
        <v>0</v>
      </c>
      <c r="AP380" s="619" t="str">
        <f t="shared" si="212"/>
        <v/>
      </c>
      <c r="AQ380" s="400"/>
      <c r="AR380" s="599"/>
      <c r="AS380" s="81"/>
      <c r="AT380" s="345">
        <f t="shared" si="232"/>
        <v>0</v>
      </c>
      <c r="AU380" s="81"/>
      <c r="AV380" s="81"/>
      <c r="AW380" s="81"/>
      <c r="AX380" s="81"/>
      <c r="AY380" s="81"/>
      <c r="AZ380" s="81"/>
      <c r="BA380" s="81"/>
      <c r="BB380" s="81"/>
      <c r="BC380" s="345">
        <f t="shared" si="233"/>
        <v>0</v>
      </c>
      <c r="BD380" s="345">
        <f t="shared" si="234"/>
        <v>0</v>
      </c>
      <c r="BE380" s="619" t="str">
        <f t="shared" si="235"/>
        <v/>
      </c>
      <c r="BF380" s="400"/>
      <c r="BG380" s="625" t="str">
        <f t="shared" si="213"/>
        <v/>
      </c>
      <c r="BH380" s="346" t="str">
        <f t="shared" si="219"/>
        <v/>
      </c>
      <c r="BI380" s="621"/>
      <c r="BJ380" s="400"/>
      <c r="BK380" s="599"/>
      <c r="BL380" s="81"/>
      <c r="BM380" s="347">
        <f t="shared" si="236"/>
        <v>0</v>
      </c>
      <c r="BN380" s="81"/>
      <c r="BO380" s="81"/>
      <c r="BP380" s="81"/>
      <c r="BQ380" s="81"/>
      <c r="BR380" s="81"/>
      <c r="BS380" s="81"/>
      <c r="BT380" s="81"/>
      <c r="BU380" s="81"/>
      <c r="BV380" s="347">
        <f t="shared" si="237"/>
        <v>0</v>
      </c>
      <c r="BW380" s="347">
        <f t="shared" si="238"/>
        <v>0</v>
      </c>
      <c r="BX380" s="631" t="str">
        <f t="shared" si="239"/>
        <v/>
      </c>
      <c r="BY380" s="400"/>
      <c r="BZ380" s="599"/>
      <c r="CA380" s="81"/>
      <c r="CB380" s="347">
        <f t="shared" si="240"/>
        <v>0</v>
      </c>
      <c r="CC380" s="81"/>
      <c r="CD380" s="81"/>
      <c r="CE380" s="81"/>
      <c r="CF380" s="81"/>
      <c r="CG380" s="81"/>
      <c r="CH380" s="81"/>
      <c r="CI380" s="81"/>
      <c r="CJ380" s="81"/>
      <c r="CK380" s="347">
        <f t="shared" si="241"/>
        <v>0</v>
      </c>
      <c r="CL380" s="347">
        <f t="shared" si="242"/>
        <v>0</v>
      </c>
      <c r="CM380" s="631" t="str">
        <f t="shared" si="243"/>
        <v/>
      </c>
      <c r="CN380" s="400"/>
      <c r="CO380" s="634" t="str">
        <f t="shared" si="244"/>
        <v/>
      </c>
      <c r="CP380" s="631" t="str">
        <f t="shared" si="245"/>
        <v/>
      </c>
    </row>
    <row r="381" spans="1:94" s="378" customFormat="1" ht="12.75" hidden="1" customHeight="1" x14ac:dyDescent="0.2">
      <c r="A381" s="547" t="str">
        <f>IF('5. Contrasts'!A381="","",'5. Contrasts'!A381)</f>
        <v/>
      </c>
      <c r="B381" s="211" t="str">
        <f>IF('5. Contrasts'!B381="","",'5. Contrasts'!B381)</f>
        <v/>
      </c>
      <c r="C381" s="211" t="str">
        <f>IF('5. Contrasts'!C381="","",'5. Contrasts'!C381)</f>
        <v/>
      </c>
      <c r="D381" s="91" t="str">
        <f>IF('5. Contrasts'!D381="","",'5. Contrasts'!D381)</f>
        <v/>
      </c>
      <c r="E381" s="212" t="str">
        <f>IF('5. Contrasts'!E381="","",'5. Contrasts'!E381)</f>
        <v>vs.</v>
      </c>
      <c r="F381" s="211" t="str">
        <f>IF('5. Contrasts'!F381="","",'5. Contrasts'!F381)</f>
        <v/>
      </c>
      <c r="G381" s="93" t="str">
        <f>IF('5. Contrasts'!G381="","",'5. Contrasts'!G381)</f>
        <v/>
      </c>
      <c r="H381" s="399" t="str">
        <f>IF('5. Contrasts'!H381="","",'5. Contrasts'!H381)</f>
        <v/>
      </c>
      <c r="I381" s="211" t="str">
        <f>IF('5. Contrasts'!I381="","",'5. Contrasts'!I381)</f>
        <v/>
      </c>
      <c r="J381" s="211" t="str">
        <f>IF('5. Contrasts'!J381="","",'5. Contrasts'!J381)</f>
        <v/>
      </c>
      <c r="K381" s="211" t="str">
        <f>IF('5. Contrasts'!K381="","",'5. Contrasts'!K381)</f>
        <v/>
      </c>
      <c r="L381" s="211" t="str">
        <f>IF('5. Contrasts'!L381="","",'5. Contrasts'!L381)</f>
        <v/>
      </c>
      <c r="M381" s="211" t="str">
        <f>IF('5. Contrasts'!M381="","",'5. Contrasts'!M381)</f>
        <v/>
      </c>
      <c r="N381" s="211" t="str">
        <f>IF('5. Contrasts'!N381="","",'5. Contrasts'!N381)</f>
        <v/>
      </c>
      <c r="O381" s="211" t="str">
        <f>IF('5. Contrasts'!O381="","",'5. Contrasts'!O381)</f>
        <v/>
      </c>
      <c r="P381" s="211" t="str">
        <f>IF('5. Contrasts'!P381="","",'5. Contrasts'!P381)</f>
        <v/>
      </c>
      <c r="Q381" s="211" t="str">
        <f>IF('5. Contrasts'!Q381="","",'5. Contrasts'!Q381)</f>
        <v/>
      </c>
      <c r="R381" s="211" t="str">
        <f>IF('5. Contrasts'!R381="","",'5. Contrasts'!R381)</f>
        <v/>
      </c>
      <c r="S381" s="211" t="str">
        <f>IF('5. Contrasts'!S381="","",'5. Contrasts'!S381)</f>
        <v/>
      </c>
      <c r="T381" s="211" t="str">
        <f>IF('5. Contrasts'!T381="","",'5. Contrasts'!T381)</f>
        <v/>
      </c>
      <c r="U381" s="211" t="str">
        <f>IF('5. Contrasts'!U381="","",'5. Contrasts'!U381)</f>
        <v/>
      </c>
      <c r="V381" s="211" t="str">
        <f>IF('5. Contrasts'!V381="","",'5. Contrasts'!V381)</f>
        <v/>
      </c>
      <c r="W381" s="211" t="str">
        <f>IF('5. Contrasts'!W381="","",'5. Contrasts'!W381)</f>
        <v/>
      </c>
      <c r="X381" s="211" t="str">
        <f>IF('5. Contrasts'!X381="","",'5. Contrasts'!X381)</f>
        <v/>
      </c>
      <c r="Y381" s="211" t="str">
        <f>IF('5. Contrasts'!Y381="","",'5. Contrasts'!Y381)</f>
        <v/>
      </c>
      <c r="Z381" s="585" t="str">
        <f>IF('5. Contrasts'!Z381="","",'5. Contrasts'!Z381)</f>
        <v/>
      </c>
      <c r="AA381" s="377">
        <f t="shared" si="230"/>
        <v>14</v>
      </c>
      <c r="AC381" s="599"/>
      <c r="AD381" s="81"/>
      <c r="AE381" s="345">
        <f t="shared" si="210"/>
        <v>0</v>
      </c>
      <c r="AF381" s="81"/>
      <c r="AG381" s="81"/>
      <c r="AH381" s="81"/>
      <c r="AI381" s="81"/>
      <c r="AJ381" s="81"/>
      <c r="AK381" s="81"/>
      <c r="AL381" s="81"/>
      <c r="AM381" s="81"/>
      <c r="AN381" s="345">
        <f t="shared" si="211"/>
        <v>0</v>
      </c>
      <c r="AO381" s="345">
        <f t="shared" si="231"/>
        <v>0</v>
      </c>
      <c r="AP381" s="619" t="str">
        <f t="shared" si="212"/>
        <v/>
      </c>
      <c r="AQ381" s="400"/>
      <c r="AR381" s="599"/>
      <c r="AS381" s="81"/>
      <c r="AT381" s="345">
        <f t="shared" si="232"/>
        <v>0</v>
      </c>
      <c r="AU381" s="81"/>
      <c r="AV381" s="81"/>
      <c r="AW381" s="81"/>
      <c r="AX381" s="81"/>
      <c r="AY381" s="81"/>
      <c r="AZ381" s="81"/>
      <c r="BA381" s="81"/>
      <c r="BB381" s="81"/>
      <c r="BC381" s="345">
        <f t="shared" si="233"/>
        <v>0</v>
      </c>
      <c r="BD381" s="345">
        <f t="shared" si="234"/>
        <v>0</v>
      </c>
      <c r="BE381" s="619" t="str">
        <f t="shared" si="235"/>
        <v/>
      </c>
      <c r="BF381" s="400"/>
      <c r="BG381" s="625" t="str">
        <f t="shared" si="213"/>
        <v/>
      </c>
      <c r="BH381" s="346" t="str">
        <f t="shared" si="219"/>
        <v/>
      </c>
      <c r="BI381" s="621"/>
      <c r="BJ381" s="400"/>
      <c r="BK381" s="599"/>
      <c r="BL381" s="81"/>
      <c r="BM381" s="347">
        <f t="shared" si="236"/>
        <v>0</v>
      </c>
      <c r="BN381" s="81"/>
      <c r="BO381" s="81"/>
      <c r="BP381" s="81"/>
      <c r="BQ381" s="81"/>
      <c r="BR381" s="81"/>
      <c r="BS381" s="81"/>
      <c r="BT381" s="81"/>
      <c r="BU381" s="81"/>
      <c r="BV381" s="347">
        <f t="shared" si="237"/>
        <v>0</v>
      </c>
      <c r="BW381" s="347">
        <f t="shared" si="238"/>
        <v>0</v>
      </c>
      <c r="BX381" s="631" t="str">
        <f t="shared" si="239"/>
        <v/>
      </c>
      <c r="BY381" s="400"/>
      <c r="BZ381" s="599"/>
      <c r="CA381" s="81"/>
      <c r="CB381" s="347">
        <f t="shared" si="240"/>
        <v>0</v>
      </c>
      <c r="CC381" s="81"/>
      <c r="CD381" s="81"/>
      <c r="CE381" s="81"/>
      <c r="CF381" s="81"/>
      <c r="CG381" s="81"/>
      <c r="CH381" s="81"/>
      <c r="CI381" s="81"/>
      <c r="CJ381" s="81"/>
      <c r="CK381" s="347">
        <f t="shared" si="241"/>
        <v>0</v>
      </c>
      <c r="CL381" s="347">
        <f t="shared" si="242"/>
        <v>0</v>
      </c>
      <c r="CM381" s="631" t="str">
        <f t="shared" si="243"/>
        <v/>
      </c>
      <c r="CN381" s="400"/>
      <c r="CO381" s="634" t="str">
        <f t="shared" si="244"/>
        <v/>
      </c>
      <c r="CP381" s="631" t="str">
        <f t="shared" si="245"/>
        <v/>
      </c>
    </row>
    <row r="382" spans="1:94" s="378" customFormat="1" ht="12.75" hidden="1" customHeight="1" x14ac:dyDescent="0.2">
      <c r="A382" s="547" t="str">
        <f>IF('5. Contrasts'!A382="","",'5. Contrasts'!A382)</f>
        <v/>
      </c>
      <c r="B382" s="211" t="str">
        <f>IF('5. Contrasts'!B382="","",'5. Contrasts'!B382)</f>
        <v/>
      </c>
      <c r="C382" s="211" t="str">
        <f>IF('5. Contrasts'!C382="","",'5. Contrasts'!C382)</f>
        <v/>
      </c>
      <c r="D382" s="91" t="str">
        <f>IF('5. Contrasts'!D382="","",'5. Contrasts'!D382)</f>
        <v/>
      </c>
      <c r="E382" s="212" t="str">
        <f>IF('5. Contrasts'!E382="","",'5. Contrasts'!E382)</f>
        <v>vs.</v>
      </c>
      <c r="F382" s="211" t="str">
        <f>IF('5. Contrasts'!F382="","",'5. Contrasts'!F382)</f>
        <v/>
      </c>
      <c r="G382" s="93" t="str">
        <f>IF('5. Contrasts'!G382="","",'5. Contrasts'!G382)</f>
        <v/>
      </c>
      <c r="H382" s="399" t="str">
        <f>IF('5. Contrasts'!H382="","",'5. Contrasts'!H382)</f>
        <v/>
      </c>
      <c r="I382" s="211" t="str">
        <f>IF('5. Contrasts'!I382="","",'5. Contrasts'!I382)</f>
        <v/>
      </c>
      <c r="J382" s="211" t="str">
        <f>IF('5. Contrasts'!J382="","",'5. Contrasts'!J382)</f>
        <v/>
      </c>
      <c r="K382" s="211" t="str">
        <f>IF('5. Contrasts'!K382="","",'5. Contrasts'!K382)</f>
        <v/>
      </c>
      <c r="L382" s="211" t="str">
        <f>IF('5. Contrasts'!L382="","",'5. Contrasts'!L382)</f>
        <v/>
      </c>
      <c r="M382" s="211" t="str">
        <f>IF('5. Contrasts'!M382="","",'5. Contrasts'!M382)</f>
        <v/>
      </c>
      <c r="N382" s="211" t="str">
        <f>IF('5. Contrasts'!N382="","",'5. Contrasts'!N382)</f>
        <v/>
      </c>
      <c r="O382" s="211" t="str">
        <f>IF('5. Contrasts'!O382="","",'5. Contrasts'!O382)</f>
        <v/>
      </c>
      <c r="P382" s="211" t="str">
        <f>IF('5. Contrasts'!P382="","",'5. Contrasts'!P382)</f>
        <v/>
      </c>
      <c r="Q382" s="211" t="str">
        <f>IF('5. Contrasts'!Q382="","",'5. Contrasts'!Q382)</f>
        <v/>
      </c>
      <c r="R382" s="211" t="str">
        <f>IF('5. Contrasts'!R382="","",'5. Contrasts'!R382)</f>
        <v/>
      </c>
      <c r="S382" s="211" t="str">
        <f>IF('5. Contrasts'!S382="","",'5. Contrasts'!S382)</f>
        <v/>
      </c>
      <c r="T382" s="211" t="str">
        <f>IF('5. Contrasts'!T382="","",'5. Contrasts'!T382)</f>
        <v/>
      </c>
      <c r="U382" s="211" t="str">
        <f>IF('5. Contrasts'!U382="","",'5. Contrasts'!U382)</f>
        <v/>
      </c>
      <c r="V382" s="211" t="str">
        <f>IF('5. Contrasts'!V382="","",'5. Contrasts'!V382)</f>
        <v/>
      </c>
      <c r="W382" s="211" t="str">
        <f>IF('5. Contrasts'!W382="","",'5. Contrasts'!W382)</f>
        <v/>
      </c>
      <c r="X382" s="211" t="str">
        <f>IF('5. Contrasts'!X382="","",'5. Contrasts'!X382)</f>
        <v/>
      </c>
      <c r="Y382" s="211" t="str">
        <f>IF('5. Contrasts'!Y382="","",'5. Contrasts'!Y382)</f>
        <v/>
      </c>
      <c r="Z382" s="585" t="str">
        <f>IF('5. Contrasts'!Z382="","",'5. Contrasts'!Z382)</f>
        <v/>
      </c>
      <c r="AA382" s="377">
        <f t="shared" si="230"/>
        <v>14</v>
      </c>
      <c r="AC382" s="599"/>
      <c r="AD382" s="81"/>
      <c r="AE382" s="345">
        <f t="shared" si="210"/>
        <v>0</v>
      </c>
      <c r="AF382" s="81"/>
      <c r="AG382" s="81"/>
      <c r="AH382" s="81"/>
      <c r="AI382" s="81"/>
      <c r="AJ382" s="81"/>
      <c r="AK382" s="81"/>
      <c r="AL382" s="81"/>
      <c r="AM382" s="81"/>
      <c r="AN382" s="345">
        <f t="shared" si="211"/>
        <v>0</v>
      </c>
      <c r="AO382" s="345">
        <f t="shared" si="231"/>
        <v>0</v>
      </c>
      <c r="AP382" s="619" t="str">
        <f t="shared" si="212"/>
        <v/>
      </c>
      <c r="AQ382" s="400"/>
      <c r="AR382" s="599"/>
      <c r="AS382" s="81"/>
      <c r="AT382" s="345">
        <f t="shared" si="232"/>
        <v>0</v>
      </c>
      <c r="AU382" s="81"/>
      <c r="AV382" s="81"/>
      <c r="AW382" s="81"/>
      <c r="AX382" s="81"/>
      <c r="AY382" s="81"/>
      <c r="AZ382" s="81"/>
      <c r="BA382" s="81"/>
      <c r="BB382" s="81"/>
      <c r="BC382" s="345">
        <f t="shared" si="233"/>
        <v>0</v>
      </c>
      <c r="BD382" s="345">
        <f t="shared" si="234"/>
        <v>0</v>
      </c>
      <c r="BE382" s="619" t="str">
        <f t="shared" si="235"/>
        <v/>
      </c>
      <c r="BF382" s="400"/>
      <c r="BG382" s="625" t="str">
        <f t="shared" si="213"/>
        <v/>
      </c>
      <c r="BH382" s="346" t="str">
        <f t="shared" si="219"/>
        <v/>
      </c>
      <c r="BI382" s="621"/>
      <c r="BJ382" s="400"/>
      <c r="BK382" s="599"/>
      <c r="BL382" s="81"/>
      <c r="BM382" s="347">
        <f t="shared" si="236"/>
        <v>0</v>
      </c>
      <c r="BN382" s="81"/>
      <c r="BO382" s="81"/>
      <c r="BP382" s="81"/>
      <c r="BQ382" s="81"/>
      <c r="BR382" s="81"/>
      <c r="BS382" s="81"/>
      <c r="BT382" s="81"/>
      <c r="BU382" s="81"/>
      <c r="BV382" s="347">
        <f t="shared" si="237"/>
        <v>0</v>
      </c>
      <c r="BW382" s="347">
        <f t="shared" si="238"/>
        <v>0</v>
      </c>
      <c r="BX382" s="631" t="str">
        <f t="shared" si="239"/>
        <v/>
      </c>
      <c r="BY382" s="400"/>
      <c r="BZ382" s="599"/>
      <c r="CA382" s="81"/>
      <c r="CB382" s="347">
        <f t="shared" si="240"/>
        <v>0</v>
      </c>
      <c r="CC382" s="81"/>
      <c r="CD382" s="81"/>
      <c r="CE382" s="81"/>
      <c r="CF382" s="81"/>
      <c r="CG382" s="81"/>
      <c r="CH382" s="81"/>
      <c r="CI382" s="81"/>
      <c r="CJ382" s="81"/>
      <c r="CK382" s="347">
        <f t="shared" si="241"/>
        <v>0</v>
      </c>
      <c r="CL382" s="347">
        <f t="shared" si="242"/>
        <v>0</v>
      </c>
      <c r="CM382" s="631" t="str">
        <f t="shared" si="243"/>
        <v/>
      </c>
      <c r="CN382" s="400"/>
      <c r="CO382" s="634" t="str">
        <f t="shared" si="244"/>
        <v/>
      </c>
      <c r="CP382" s="631" t="str">
        <f t="shared" si="245"/>
        <v/>
      </c>
    </row>
    <row r="383" spans="1:94" s="378" customFormat="1" ht="12.75" hidden="1" customHeight="1" x14ac:dyDescent="0.2">
      <c r="A383" s="547" t="str">
        <f>IF('5. Contrasts'!A383="","",'5. Contrasts'!A383)</f>
        <v/>
      </c>
      <c r="B383" s="211" t="str">
        <f>IF('5. Contrasts'!B383="","",'5. Contrasts'!B383)</f>
        <v/>
      </c>
      <c r="C383" s="211" t="str">
        <f>IF('5. Contrasts'!C383="","",'5. Contrasts'!C383)</f>
        <v/>
      </c>
      <c r="D383" s="91" t="str">
        <f>IF('5. Contrasts'!D383="","",'5. Contrasts'!D383)</f>
        <v/>
      </c>
      <c r="E383" s="212" t="str">
        <f>IF('5. Contrasts'!E383="","",'5. Contrasts'!E383)</f>
        <v>vs.</v>
      </c>
      <c r="F383" s="211" t="str">
        <f>IF('5. Contrasts'!F383="","",'5. Contrasts'!F383)</f>
        <v/>
      </c>
      <c r="G383" s="93" t="str">
        <f>IF('5. Contrasts'!G383="","",'5. Contrasts'!G383)</f>
        <v/>
      </c>
      <c r="H383" s="399" t="str">
        <f>IF('5. Contrasts'!H383="","",'5. Contrasts'!H383)</f>
        <v/>
      </c>
      <c r="I383" s="211" t="str">
        <f>IF('5. Contrasts'!I383="","",'5. Contrasts'!I383)</f>
        <v/>
      </c>
      <c r="J383" s="211" t="str">
        <f>IF('5. Contrasts'!J383="","",'5. Contrasts'!J383)</f>
        <v/>
      </c>
      <c r="K383" s="211" t="str">
        <f>IF('5. Contrasts'!K383="","",'5. Contrasts'!K383)</f>
        <v/>
      </c>
      <c r="L383" s="211" t="str">
        <f>IF('5. Contrasts'!L383="","",'5. Contrasts'!L383)</f>
        <v/>
      </c>
      <c r="M383" s="211" t="str">
        <f>IF('5. Contrasts'!M383="","",'5. Contrasts'!M383)</f>
        <v/>
      </c>
      <c r="N383" s="211" t="str">
        <f>IF('5. Contrasts'!N383="","",'5. Contrasts'!N383)</f>
        <v/>
      </c>
      <c r="O383" s="211" t="str">
        <f>IF('5. Contrasts'!O383="","",'5. Contrasts'!O383)</f>
        <v/>
      </c>
      <c r="P383" s="211" t="str">
        <f>IF('5. Contrasts'!P383="","",'5. Contrasts'!P383)</f>
        <v/>
      </c>
      <c r="Q383" s="211" t="str">
        <f>IF('5. Contrasts'!Q383="","",'5. Contrasts'!Q383)</f>
        <v/>
      </c>
      <c r="R383" s="211" t="str">
        <f>IF('5. Contrasts'!R383="","",'5. Contrasts'!R383)</f>
        <v/>
      </c>
      <c r="S383" s="211" t="str">
        <f>IF('5. Contrasts'!S383="","",'5. Contrasts'!S383)</f>
        <v/>
      </c>
      <c r="T383" s="211" t="str">
        <f>IF('5. Contrasts'!T383="","",'5. Contrasts'!T383)</f>
        <v/>
      </c>
      <c r="U383" s="211" t="str">
        <f>IF('5. Contrasts'!U383="","",'5. Contrasts'!U383)</f>
        <v/>
      </c>
      <c r="V383" s="211" t="str">
        <f>IF('5. Contrasts'!V383="","",'5. Contrasts'!V383)</f>
        <v/>
      </c>
      <c r="W383" s="211" t="str">
        <f>IF('5. Contrasts'!W383="","",'5. Contrasts'!W383)</f>
        <v/>
      </c>
      <c r="X383" s="211" t="str">
        <f>IF('5. Contrasts'!X383="","",'5. Contrasts'!X383)</f>
        <v/>
      </c>
      <c r="Y383" s="211" t="str">
        <f>IF('5. Contrasts'!Y383="","",'5. Contrasts'!Y383)</f>
        <v/>
      </c>
      <c r="Z383" s="585" t="str">
        <f>IF('5. Contrasts'!Z383="","",'5. Contrasts'!Z383)</f>
        <v/>
      </c>
      <c r="AA383" s="377">
        <f t="shared" si="230"/>
        <v>14</v>
      </c>
      <c r="AC383" s="599"/>
      <c r="AD383" s="81"/>
      <c r="AE383" s="345">
        <f t="shared" si="210"/>
        <v>0</v>
      </c>
      <c r="AF383" s="81"/>
      <c r="AG383" s="81"/>
      <c r="AH383" s="81"/>
      <c r="AI383" s="81"/>
      <c r="AJ383" s="81"/>
      <c r="AK383" s="81"/>
      <c r="AL383" s="81"/>
      <c r="AM383" s="81"/>
      <c r="AN383" s="345">
        <f t="shared" si="211"/>
        <v>0</v>
      </c>
      <c r="AO383" s="345">
        <f t="shared" si="231"/>
        <v>0</v>
      </c>
      <c r="AP383" s="619" t="str">
        <f t="shared" si="212"/>
        <v/>
      </c>
      <c r="AQ383" s="400"/>
      <c r="AR383" s="599"/>
      <c r="AS383" s="81"/>
      <c r="AT383" s="345">
        <f t="shared" si="232"/>
        <v>0</v>
      </c>
      <c r="AU383" s="81"/>
      <c r="AV383" s="81"/>
      <c r="AW383" s="81"/>
      <c r="AX383" s="81"/>
      <c r="AY383" s="81"/>
      <c r="AZ383" s="81"/>
      <c r="BA383" s="81"/>
      <c r="BB383" s="81"/>
      <c r="BC383" s="345">
        <f t="shared" si="233"/>
        <v>0</v>
      </c>
      <c r="BD383" s="345">
        <f t="shared" si="234"/>
        <v>0</v>
      </c>
      <c r="BE383" s="619" t="str">
        <f t="shared" si="235"/>
        <v/>
      </c>
      <c r="BF383" s="400"/>
      <c r="BG383" s="625" t="str">
        <f t="shared" si="213"/>
        <v/>
      </c>
      <c r="BH383" s="346" t="str">
        <f t="shared" si="219"/>
        <v/>
      </c>
      <c r="BI383" s="621"/>
      <c r="BJ383" s="400"/>
      <c r="BK383" s="599"/>
      <c r="BL383" s="81"/>
      <c r="BM383" s="347">
        <f t="shared" si="236"/>
        <v>0</v>
      </c>
      <c r="BN383" s="81"/>
      <c r="BO383" s="81"/>
      <c r="BP383" s="81"/>
      <c r="BQ383" s="81"/>
      <c r="BR383" s="81"/>
      <c r="BS383" s="81"/>
      <c r="BT383" s="81"/>
      <c r="BU383" s="81"/>
      <c r="BV383" s="347">
        <f t="shared" si="237"/>
        <v>0</v>
      </c>
      <c r="BW383" s="347">
        <f t="shared" si="238"/>
        <v>0</v>
      </c>
      <c r="BX383" s="631" t="str">
        <f t="shared" si="239"/>
        <v/>
      </c>
      <c r="BY383" s="400"/>
      <c r="BZ383" s="599"/>
      <c r="CA383" s="81"/>
      <c r="CB383" s="347">
        <f t="shared" si="240"/>
        <v>0</v>
      </c>
      <c r="CC383" s="81"/>
      <c r="CD383" s="81"/>
      <c r="CE383" s="81"/>
      <c r="CF383" s="81"/>
      <c r="CG383" s="81"/>
      <c r="CH383" s="81"/>
      <c r="CI383" s="81"/>
      <c r="CJ383" s="81"/>
      <c r="CK383" s="347">
        <f t="shared" si="241"/>
        <v>0</v>
      </c>
      <c r="CL383" s="347">
        <f t="shared" si="242"/>
        <v>0</v>
      </c>
      <c r="CM383" s="631" t="str">
        <f t="shared" si="243"/>
        <v/>
      </c>
      <c r="CN383" s="400"/>
      <c r="CO383" s="634" t="str">
        <f t="shared" si="244"/>
        <v/>
      </c>
      <c r="CP383" s="631" t="str">
        <f t="shared" si="245"/>
        <v/>
      </c>
    </row>
    <row r="384" spans="1:94" s="378" customFormat="1" ht="12.75" hidden="1" customHeight="1" x14ac:dyDescent="0.2">
      <c r="A384" s="547" t="str">
        <f>IF('5. Contrasts'!A384="","",'5. Contrasts'!A384)</f>
        <v/>
      </c>
      <c r="B384" s="211" t="str">
        <f>IF('5. Contrasts'!B384="","",'5. Contrasts'!B384)</f>
        <v/>
      </c>
      <c r="C384" s="211" t="str">
        <f>IF('5. Contrasts'!C384="","",'5. Contrasts'!C384)</f>
        <v/>
      </c>
      <c r="D384" s="91" t="str">
        <f>IF('5. Contrasts'!D384="","",'5. Contrasts'!D384)</f>
        <v/>
      </c>
      <c r="E384" s="212" t="str">
        <f>IF('5. Contrasts'!E384="","",'5. Contrasts'!E384)</f>
        <v>vs.</v>
      </c>
      <c r="F384" s="211" t="str">
        <f>IF('5. Contrasts'!F384="","",'5. Contrasts'!F384)</f>
        <v/>
      </c>
      <c r="G384" s="93" t="str">
        <f>IF('5. Contrasts'!G384="","",'5. Contrasts'!G384)</f>
        <v/>
      </c>
      <c r="H384" s="399" t="str">
        <f>IF('5. Contrasts'!H384="","",'5. Contrasts'!H384)</f>
        <v/>
      </c>
      <c r="I384" s="211" t="str">
        <f>IF('5. Contrasts'!I384="","",'5. Contrasts'!I384)</f>
        <v/>
      </c>
      <c r="J384" s="211" t="str">
        <f>IF('5. Contrasts'!J384="","",'5. Contrasts'!J384)</f>
        <v/>
      </c>
      <c r="K384" s="211" t="str">
        <f>IF('5. Contrasts'!K384="","",'5. Contrasts'!K384)</f>
        <v/>
      </c>
      <c r="L384" s="211" t="str">
        <f>IF('5. Contrasts'!L384="","",'5. Contrasts'!L384)</f>
        <v/>
      </c>
      <c r="M384" s="211" t="str">
        <f>IF('5. Contrasts'!M384="","",'5. Contrasts'!M384)</f>
        <v/>
      </c>
      <c r="N384" s="211" t="str">
        <f>IF('5. Contrasts'!N384="","",'5. Contrasts'!N384)</f>
        <v/>
      </c>
      <c r="O384" s="211" t="str">
        <f>IF('5. Contrasts'!O384="","",'5. Contrasts'!O384)</f>
        <v/>
      </c>
      <c r="P384" s="211" t="str">
        <f>IF('5. Contrasts'!P384="","",'5. Contrasts'!P384)</f>
        <v/>
      </c>
      <c r="Q384" s="211" t="str">
        <f>IF('5. Contrasts'!Q384="","",'5. Contrasts'!Q384)</f>
        <v/>
      </c>
      <c r="R384" s="211" t="str">
        <f>IF('5. Contrasts'!R384="","",'5. Contrasts'!R384)</f>
        <v/>
      </c>
      <c r="S384" s="211" t="str">
        <f>IF('5. Contrasts'!S384="","",'5. Contrasts'!S384)</f>
        <v/>
      </c>
      <c r="T384" s="211" t="str">
        <f>IF('5. Contrasts'!T384="","",'5. Contrasts'!T384)</f>
        <v/>
      </c>
      <c r="U384" s="211" t="str">
        <f>IF('5. Contrasts'!U384="","",'5. Contrasts'!U384)</f>
        <v/>
      </c>
      <c r="V384" s="211" t="str">
        <f>IF('5. Contrasts'!V384="","",'5. Contrasts'!V384)</f>
        <v/>
      </c>
      <c r="W384" s="211" t="str">
        <f>IF('5. Contrasts'!W384="","",'5. Contrasts'!W384)</f>
        <v/>
      </c>
      <c r="X384" s="211" t="str">
        <f>IF('5. Contrasts'!X384="","",'5. Contrasts'!X384)</f>
        <v/>
      </c>
      <c r="Y384" s="211" t="str">
        <f>IF('5. Contrasts'!Y384="","",'5. Contrasts'!Y384)</f>
        <v/>
      </c>
      <c r="Z384" s="585" t="str">
        <f>IF('5. Contrasts'!Z384="","",'5. Contrasts'!Z384)</f>
        <v/>
      </c>
      <c r="AA384" s="377">
        <f t="shared" si="230"/>
        <v>14</v>
      </c>
      <c r="AC384" s="599"/>
      <c r="AD384" s="81"/>
      <c r="AE384" s="345">
        <f t="shared" si="210"/>
        <v>0</v>
      </c>
      <c r="AF384" s="81"/>
      <c r="AG384" s="81"/>
      <c r="AH384" s="81"/>
      <c r="AI384" s="81"/>
      <c r="AJ384" s="81"/>
      <c r="AK384" s="81"/>
      <c r="AL384" s="81"/>
      <c r="AM384" s="81"/>
      <c r="AN384" s="345">
        <f t="shared" si="211"/>
        <v>0</v>
      </c>
      <c r="AO384" s="345">
        <f t="shared" si="231"/>
        <v>0</v>
      </c>
      <c r="AP384" s="619" t="str">
        <f t="shared" si="212"/>
        <v/>
      </c>
      <c r="AQ384" s="400"/>
      <c r="AR384" s="599"/>
      <c r="AS384" s="81"/>
      <c r="AT384" s="345">
        <f t="shared" si="232"/>
        <v>0</v>
      </c>
      <c r="AU384" s="81"/>
      <c r="AV384" s="81"/>
      <c r="AW384" s="81"/>
      <c r="AX384" s="81"/>
      <c r="AY384" s="81"/>
      <c r="AZ384" s="81"/>
      <c r="BA384" s="81"/>
      <c r="BB384" s="81"/>
      <c r="BC384" s="345">
        <f t="shared" si="233"/>
        <v>0</v>
      </c>
      <c r="BD384" s="345">
        <f t="shared" si="234"/>
        <v>0</v>
      </c>
      <c r="BE384" s="619" t="str">
        <f t="shared" si="235"/>
        <v/>
      </c>
      <c r="BF384" s="400"/>
      <c r="BG384" s="625" t="str">
        <f t="shared" si="213"/>
        <v/>
      </c>
      <c r="BH384" s="346" t="str">
        <f t="shared" si="219"/>
        <v/>
      </c>
      <c r="BI384" s="621"/>
      <c r="BJ384" s="400"/>
      <c r="BK384" s="599"/>
      <c r="BL384" s="81"/>
      <c r="BM384" s="347">
        <f t="shared" si="236"/>
        <v>0</v>
      </c>
      <c r="BN384" s="81"/>
      <c r="BO384" s="81"/>
      <c r="BP384" s="81"/>
      <c r="BQ384" s="81"/>
      <c r="BR384" s="81"/>
      <c r="BS384" s="81"/>
      <c r="BT384" s="81"/>
      <c r="BU384" s="81"/>
      <c r="BV384" s="347">
        <f t="shared" si="237"/>
        <v>0</v>
      </c>
      <c r="BW384" s="347">
        <f t="shared" si="238"/>
        <v>0</v>
      </c>
      <c r="BX384" s="631" t="str">
        <f t="shared" si="239"/>
        <v/>
      </c>
      <c r="BY384" s="400"/>
      <c r="BZ384" s="599"/>
      <c r="CA384" s="81"/>
      <c r="CB384" s="347">
        <f t="shared" si="240"/>
        <v>0</v>
      </c>
      <c r="CC384" s="81"/>
      <c r="CD384" s="81"/>
      <c r="CE384" s="81"/>
      <c r="CF384" s="81"/>
      <c r="CG384" s="81"/>
      <c r="CH384" s="81"/>
      <c r="CI384" s="81"/>
      <c r="CJ384" s="81"/>
      <c r="CK384" s="347">
        <f t="shared" si="241"/>
        <v>0</v>
      </c>
      <c r="CL384" s="347">
        <f t="shared" si="242"/>
        <v>0</v>
      </c>
      <c r="CM384" s="631" t="str">
        <f t="shared" si="243"/>
        <v/>
      </c>
      <c r="CN384" s="400"/>
      <c r="CO384" s="634" t="str">
        <f t="shared" si="244"/>
        <v/>
      </c>
      <c r="CP384" s="631" t="str">
        <f t="shared" si="245"/>
        <v/>
      </c>
    </row>
    <row r="385" spans="1:94" s="378" customFormat="1" ht="12.75" hidden="1" customHeight="1" x14ac:dyDescent="0.2">
      <c r="A385" s="547" t="str">
        <f>IF('5. Contrasts'!A385="","",'5. Contrasts'!A385)</f>
        <v/>
      </c>
      <c r="B385" s="211" t="str">
        <f>IF('5. Contrasts'!B385="","",'5. Contrasts'!B385)</f>
        <v/>
      </c>
      <c r="C385" s="211" t="str">
        <f>IF('5. Contrasts'!C385="","",'5. Contrasts'!C385)</f>
        <v/>
      </c>
      <c r="D385" s="91" t="str">
        <f>IF('5. Contrasts'!D385="","",'5. Contrasts'!D385)</f>
        <v/>
      </c>
      <c r="E385" s="212" t="str">
        <f>IF('5. Contrasts'!E385="","",'5. Contrasts'!E385)</f>
        <v>vs.</v>
      </c>
      <c r="F385" s="211" t="str">
        <f>IF('5. Contrasts'!F385="","",'5. Contrasts'!F385)</f>
        <v/>
      </c>
      <c r="G385" s="93" t="str">
        <f>IF('5. Contrasts'!G385="","",'5. Contrasts'!G385)</f>
        <v/>
      </c>
      <c r="H385" s="399" t="str">
        <f>IF('5. Contrasts'!H385="","",'5. Contrasts'!H385)</f>
        <v/>
      </c>
      <c r="I385" s="211" t="str">
        <f>IF('5. Contrasts'!I385="","",'5. Contrasts'!I385)</f>
        <v/>
      </c>
      <c r="J385" s="211" t="str">
        <f>IF('5. Contrasts'!J385="","",'5. Contrasts'!J385)</f>
        <v/>
      </c>
      <c r="K385" s="211" t="str">
        <f>IF('5. Contrasts'!K385="","",'5. Contrasts'!K385)</f>
        <v/>
      </c>
      <c r="L385" s="211" t="str">
        <f>IF('5. Contrasts'!L385="","",'5. Contrasts'!L385)</f>
        <v/>
      </c>
      <c r="M385" s="211" t="str">
        <f>IF('5. Contrasts'!M385="","",'5. Contrasts'!M385)</f>
        <v/>
      </c>
      <c r="N385" s="211" t="str">
        <f>IF('5. Contrasts'!N385="","",'5. Contrasts'!N385)</f>
        <v/>
      </c>
      <c r="O385" s="211" t="str">
        <f>IF('5. Contrasts'!O385="","",'5. Contrasts'!O385)</f>
        <v/>
      </c>
      <c r="P385" s="211" t="str">
        <f>IF('5. Contrasts'!P385="","",'5. Contrasts'!P385)</f>
        <v/>
      </c>
      <c r="Q385" s="211" t="str">
        <f>IF('5. Contrasts'!Q385="","",'5. Contrasts'!Q385)</f>
        <v/>
      </c>
      <c r="R385" s="211" t="str">
        <f>IF('5. Contrasts'!R385="","",'5. Contrasts'!R385)</f>
        <v/>
      </c>
      <c r="S385" s="211" t="str">
        <f>IF('5. Contrasts'!S385="","",'5. Contrasts'!S385)</f>
        <v/>
      </c>
      <c r="T385" s="211" t="str">
        <f>IF('5. Contrasts'!T385="","",'5. Contrasts'!T385)</f>
        <v/>
      </c>
      <c r="U385" s="211" t="str">
        <f>IF('5. Contrasts'!U385="","",'5. Contrasts'!U385)</f>
        <v/>
      </c>
      <c r="V385" s="211" t="str">
        <f>IF('5. Contrasts'!V385="","",'5. Contrasts'!V385)</f>
        <v/>
      </c>
      <c r="W385" s="211" t="str">
        <f>IF('5. Contrasts'!W385="","",'5. Contrasts'!W385)</f>
        <v/>
      </c>
      <c r="X385" s="211" t="str">
        <f>IF('5. Contrasts'!X385="","",'5. Contrasts'!X385)</f>
        <v/>
      </c>
      <c r="Y385" s="211" t="str">
        <f>IF('5. Contrasts'!Y385="","",'5. Contrasts'!Y385)</f>
        <v/>
      </c>
      <c r="Z385" s="585" t="str">
        <f>IF('5. Contrasts'!Z385="","",'5. Contrasts'!Z385)</f>
        <v/>
      </c>
      <c r="AA385" s="377">
        <f t="shared" si="230"/>
        <v>14</v>
      </c>
      <c r="AC385" s="599"/>
      <c r="AD385" s="81"/>
      <c r="AE385" s="345">
        <f t="shared" si="210"/>
        <v>0</v>
      </c>
      <c r="AF385" s="81"/>
      <c r="AG385" s="81"/>
      <c r="AH385" s="81"/>
      <c r="AI385" s="81"/>
      <c r="AJ385" s="81"/>
      <c r="AK385" s="81"/>
      <c r="AL385" s="81"/>
      <c r="AM385" s="81"/>
      <c r="AN385" s="345">
        <f t="shared" si="211"/>
        <v>0</v>
      </c>
      <c r="AO385" s="345">
        <f t="shared" si="231"/>
        <v>0</v>
      </c>
      <c r="AP385" s="619" t="str">
        <f t="shared" si="212"/>
        <v/>
      </c>
      <c r="AQ385" s="400"/>
      <c r="AR385" s="599"/>
      <c r="AS385" s="81"/>
      <c r="AT385" s="345">
        <f t="shared" si="232"/>
        <v>0</v>
      </c>
      <c r="AU385" s="81"/>
      <c r="AV385" s="81"/>
      <c r="AW385" s="81"/>
      <c r="AX385" s="81"/>
      <c r="AY385" s="81"/>
      <c r="AZ385" s="81"/>
      <c r="BA385" s="81"/>
      <c r="BB385" s="81"/>
      <c r="BC385" s="345">
        <f t="shared" si="233"/>
        <v>0</v>
      </c>
      <c r="BD385" s="345">
        <f t="shared" si="234"/>
        <v>0</v>
      </c>
      <c r="BE385" s="619" t="str">
        <f t="shared" si="235"/>
        <v/>
      </c>
      <c r="BF385" s="400"/>
      <c r="BG385" s="625" t="str">
        <f t="shared" si="213"/>
        <v/>
      </c>
      <c r="BH385" s="346" t="str">
        <f t="shared" si="219"/>
        <v/>
      </c>
      <c r="BI385" s="621"/>
      <c r="BJ385" s="400"/>
      <c r="BK385" s="599"/>
      <c r="BL385" s="81"/>
      <c r="BM385" s="347">
        <f t="shared" si="236"/>
        <v>0</v>
      </c>
      <c r="BN385" s="81"/>
      <c r="BO385" s="81"/>
      <c r="BP385" s="81"/>
      <c r="BQ385" s="81"/>
      <c r="BR385" s="81"/>
      <c r="BS385" s="81"/>
      <c r="BT385" s="81"/>
      <c r="BU385" s="81"/>
      <c r="BV385" s="347">
        <f t="shared" si="237"/>
        <v>0</v>
      </c>
      <c r="BW385" s="347">
        <f t="shared" si="238"/>
        <v>0</v>
      </c>
      <c r="BX385" s="631" t="str">
        <f t="shared" si="239"/>
        <v/>
      </c>
      <c r="BY385" s="400"/>
      <c r="BZ385" s="599"/>
      <c r="CA385" s="81"/>
      <c r="CB385" s="347">
        <f t="shared" si="240"/>
        <v>0</v>
      </c>
      <c r="CC385" s="81"/>
      <c r="CD385" s="81"/>
      <c r="CE385" s="81"/>
      <c r="CF385" s="81"/>
      <c r="CG385" s="81"/>
      <c r="CH385" s="81"/>
      <c r="CI385" s="81"/>
      <c r="CJ385" s="81"/>
      <c r="CK385" s="347">
        <f t="shared" si="241"/>
        <v>0</v>
      </c>
      <c r="CL385" s="347">
        <f t="shared" si="242"/>
        <v>0</v>
      </c>
      <c r="CM385" s="631" t="str">
        <f t="shared" si="243"/>
        <v/>
      </c>
      <c r="CN385" s="400"/>
      <c r="CO385" s="634" t="str">
        <f t="shared" si="244"/>
        <v/>
      </c>
      <c r="CP385" s="631" t="str">
        <f t="shared" si="245"/>
        <v/>
      </c>
    </row>
    <row r="386" spans="1:94" s="378" customFormat="1" ht="12.75" hidden="1" customHeight="1" x14ac:dyDescent="0.2">
      <c r="A386" s="547" t="str">
        <f>IF('5. Contrasts'!A386="","",'5. Contrasts'!A386)</f>
        <v/>
      </c>
      <c r="B386" s="211" t="str">
        <f>IF('5. Contrasts'!B386="","",'5. Contrasts'!B386)</f>
        <v/>
      </c>
      <c r="C386" s="211" t="str">
        <f>IF('5. Contrasts'!C386="","",'5. Contrasts'!C386)</f>
        <v/>
      </c>
      <c r="D386" s="91" t="str">
        <f>IF('5. Contrasts'!D386="","",'5. Contrasts'!D386)</f>
        <v/>
      </c>
      <c r="E386" s="212" t="str">
        <f>IF('5. Contrasts'!E386="","",'5. Contrasts'!E386)</f>
        <v>vs.</v>
      </c>
      <c r="F386" s="211" t="str">
        <f>IF('5. Contrasts'!F386="","",'5. Contrasts'!F386)</f>
        <v/>
      </c>
      <c r="G386" s="93" t="str">
        <f>IF('5. Contrasts'!G386="","",'5. Contrasts'!G386)</f>
        <v/>
      </c>
      <c r="H386" s="399" t="str">
        <f>IF('5. Contrasts'!H386="","",'5. Contrasts'!H386)</f>
        <v/>
      </c>
      <c r="I386" s="211" t="str">
        <f>IF('5. Contrasts'!I386="","",'5. Contrasts'!I386)</f>
        <v/>
      </c>
      <c r="J386" s="211" t="str">
        <f>IF('5. Contrasts'!J386="","",'5. Contrasts'!J386)</f>
        <v/>
      </c>
      <c r="K386" s="211" t="str">
        <f>IF('5. Contrasts'!K386="","",'5. Contrasts'!K386)</f>
        <v/>
      </c>
      <c r="L386" s="211" t="str">
        <f>IF('5. Contrasts'!L386="","",'5. Contrasts'!L386)</f>
        <v/>
      </c>
      <c r="M386" s="211" t="str">
        <f>IF('5. Contrasts'!M386="","",'5. Contrasts'!M386)</f>
        <v/>
      </c>
      <c r="N386" s="211" t="str">
        <f>IF('5. Contrasts'!N386="","",'5. Contrasts'!N386)</f>
        <v/>
      </c>
      <c r="O386" s="211" t="str">
        <f>IF('5. Contrasts'!O386="","",'5. Contrasts'!O386)</f>
        <v/>
      </c>
      <c r="P386" s="211" t="str">
        <f>IF('5. Contrasts'!P386="","",'5. Contrasts'!P386)</f>
        <v/>
      </c>
      <c r="Q386" s="211" t="str">
        <f>IF('5. Contrasts'!Q386="","",'5. Contrasts'!Q386)</f>
        <v/>
      </c>
      <c r="R386" s="211" t="str">
        <f>IF('5. Contrasts'!R386="","",'5. Contrasts'!R386)</f>
        <v/>
      </c>
      <c r="S386" s="211" t="str">
        <f>IF('5. Contrasts'!S386="","",'5. Contrasts'!S386)</f>
        <v/>
      </c>
      <c r="T386" s="211" t="str">
        <f>IF('5. Contrasts'!T386="","",'5. Contrasts'!T386)</f>
        <v/>
      </c>
      <c r="U386" s="211" t="str">
        <f>IF('5. Contrasts'!U386="","",'5. Contrasts'!U386)</f>
        <v/>
      </c>
      <c r="V386" s="211" t="str">
        <f>IF('5. Contrasts'!V386="","",'5. Contrasts'!V386)</f>
        <v/>
      </c>
      <c r="W386" s="211" t="str">
        <f>IF('5. Contrasts'!W386="","",'5. Contrasts'!W386)</f>
        <v/>
      </c>
      <c r="X386" s="211" t="str">
        <f>IF('5. Contrasts'!X386="","",'5. Contrasts'!X386)</f>
        <v/>
      </c>
      <c r="Y386" s="211" t="str">
        <f>IF('5. Contrasts'!Y386="","",'5. Contrasts'!Y386)</f>
        <v/>
      </c>
      <c r="Z386" s="585" t="str">
        <f>IF('5. Contrasts'!Z386="","",'5. Contrasts'!Z386)</f>
        <v/>
      </c>
      <c r="AA386" s="377">
        <f t="shared" si="230"/>
        <v>14</v>
      </c>
      <c r="AC386" s="599"/>
      <c r="AD386" s="81"/>
      <c r="AE386" s="345">
        <f t="shared" si="210"/>
        <v>0</v>
      </c>
      <c r="AF386" s="81"/>
      <c r="AG386" s="81"/>
      <c r="AH386" s="81"/>
      <c r="AI386" s="81"/>
      <c r="AJ386" s="81"/>
      <c r="AK386" s="81"/>
      <c r="AL386" s="81"/>
      <c r="AM386" s="81"/>
      <c r="AN386" s="345">
        <f t="shared" si="211"/>
        <v>0</v>
      </c>
      <c r="AO386" s="345">
        <f t="shared" si="231"/>
        <v>0</v>
      </c>
      <c r="AP386" s="619" t="str">
        <f t="shared" si="212"/>
        <v/>
      </c>
      <c r="AQ386" s="400"/>
      <c r="AR386" s="599"/>
      <c r="AS386" s="81"/>
      <c r="AT386" s="345">
        <f t="shared" si="232"/>
        <v>0</v>
      </c>
      <c r="AU386" s="81"/>
      <c r="AV386" s="81"/>
      <c r="AW386" s="81"/>
      <c r="AX386" s="81"/>
      <c r="AY386" s="81"/>
      <c r="AZ386" s="81"/>
      <c r="BA386" s="81"/>
      <c r="BB386" s="81"/>
      <c r="BC386" s="345">
        <f t="shared" si="233"/>
        <v>0</v>
      </c>
      <c r="BD386" s="345">
        <f t="shared" si="234"/>
        <v>0</v>
      </c>
      <c r="BE386" s="619" t="str">
        <f t="shared" si="235"/>
        <v/>
      </c>
      <c r="BF386" s="400"/>
      <c r="BG386" s="625" t="str">
        <f t="shared" si="213"/>
        <v/>
      </c>
      <c r="BH386" s="346" t="str">
        <f t="shared" si="219"/>
        <v/>
      </c>
      <c r="BI386" s="621"/>
      <c r="BJ386" s="400"/>
      <c r="BK386" s="599"/>
      <c r="BL386" s="81"/>
      <c r="BM386" s="347">
        <f t="shared" si="236"/>
        <v>0</v>
      </c>
      <c r="BN386" s="81"/>
      <c r="BO386" s="81"/>
      <c r="BP386" s="81"/>
      <c r="BQ386" s="81"/>
      <c r="BR386" s="81"/>
      <c r="BS386" s="81"/>
      <c r="BT386" s="81"/>
      <c r="BU386" s="81"/>
      <c r="BV386" s="347">
        <f t="shared" si="237"/>
        <v>0</v>
      </c>
      <c r="BW386" s="347">
        <f t="shared" si="238"/>
        <v>0</v>
      </c>
      <c r="BX386" s="631" t="str">
        <f t="shared" si="239"/>
        <v/>
      </c>
      <c r="BY386" s="400"/>
      <c r="BZ386" s="599"/>
      <c r="CA386" s="81"/>
      <c r="CB386" s="347">
        <f t="shared" si="240"/>
        <v>0</v>
      </c>
      <c r="CC386" s="81"/>
      <c r="CD386" s="81"/>
      <c r="CE386" s="81"/>
      <c r="CF386" s="81"/>
      <c r="CG386" s="81"/>
      <c r="CH386" s="81"/>
      <c r="CI386" s="81"/>
      <c r="CJ386" s="81"/>
      <c r="CK386" s="347">
        <f t="shared" si="241"/>
        <v>0</v>
      </c>
      <c r="CL386" s="347">
        <f t="shared" si="242"/>
        <v>0</v>
      </c>
      <c r="CM386" s="631" t="str">
        <f t="shared" si="243"/>
        <v/>
      </c>
      <c r="CN386" s="400"/>
      <c r="CO386" s="634" t="str">
        <f t="shared" si="244"/>
        <v/>
      </c>
      <c r="CP386" s="631" t="str">
        <f t="shared" si="245"/>
        <v/>
      </c>
    </row>
    <row r="387" spans="1:94" s="378" customFormat="1" ht="12.75" hidden="1" customHeight="1" x14ac:dyDescent="0.2">
      <c r="A387" s="547" t="str">
        <f>IF('5. Contrasts'!A387="","",'5. Contrasts'!A387)</f>
        <v/>
      </c>
      <c r="B387" s="211" t="str">
        <f>IF('5. Contrasts'!B387="","",'5. Contrasts'!B387)</f>
        <v/>
      </c>
      <c r="C387" s="211" t="str">
        <f>IF('5. Contrasts'!C387="","",'5. Contrasts'!C387)</f>
        <v/>
      </c>
      <c r="D387" s="91" t="str">
        <f>IF('5. Contrasts'!D387="","",'5. Contrasts'!D387)</f>
        <v/>
      </c>
      <c r="E387" s="212" t="str">
        <f>IF('5. Contrasts'!E387="","",'5. Contrasts'!E387)</f>
        <v>vs.</v>
      </c>
      <c r="F387" s="211" t="str">
        <f>IF('5. Contrasts'!F387="","",'5. Contrasts'!F387)</f>
        <v/>
      </c>
      <c r="G387" s="93" t="str">
        <f>IF('5. Contrasts'!G387="","",'5. Contrasts'!G387)</f>
        <v/>
      </c>
      <c r="H387" s="399" t="str">
        <f>IF('5. Contrasts'!H387="","",'5. Contrasts'!H387)</f>
        <v/>
      </c>
      <c r="I387" s="211" t="str">
        <f>IF('5. Contrasts'!I387="","",'5. Contrasts'!I387)</f>
        <v/>
      </c>
      <c r="J387" s="211" t="str">
        <f>IF('5. Contrasts'!J387="","",'5. Contrasts'!J387)</f>
        <v/>
      </c>
      <c r="K387" s="211" t="str">
        <f>IF('5. Contrasts'!K387="","",'5. Contrasts'!K387)</f>
        <v/>
      </c>
      <c r="L387" s="211" t="str">
        <f>IF('5. Contrasts'!L387="","",'5. Contrasts'!L387)</f>
        <v/>
      </c>
      <c r="M387" s="211" t="str">
        <f>IF('5. Contrasts'!M387="","",'5. Contrasts'!M387)</f>
        <v/>
      </c>
      <c r="N387" s="211" t="str">
        <f>IF('5. Contrasts'!N387="","",'5. Contrasts'!N387)</f>
        <v/>
      </c>
      <c r="O387" s="211" t="str">
        <f>IF('5. Contrasts'!O387="","",'5. Contrasts'!O387)</f>
        <v/>
      </c>
      <c r="P387" s="211" t="str">
        <f>IF('5. Contrasts'!P387="","",'5. Contrasts'!P387)</f>
        <v/>
      </c>
      <c r="Q387" s="211" t="str">
        <f>IF('5. Contrasts'!Q387="","",'5. Contrasts'!Q387)</f>
        <v/>
      </c>
      <c r="R387" s="211" t="str">
        <f>IF('5. Contrasts'!R387="","",'5. Contrasts'!R387)</f>
        <v/>
      </c>
      <c r="S387" s="211" t="str">
        <f>IF('5. Contrasts'!S387="","",'5. Contrasts'!S387)</f>
        <v/>
      </c>
      <c r="T387" s="211" t="str">
        <f>IF('5. Contrasts'!T387="","",'5. Contrasts'!T387)</f>
        <v/>
      </c>
      <c r="U387" s="211" t="str">
        <f>IF('5. Contrasts'!U387="","",'5. Contrasts'!U387)</f>
        <v/>
      </c>
      <c r="V387" s="211" t="str">
        <f>IF('5. Contrasts'!V387="","",'5. Contrasts'!V387)</f>
        <v/>
      </c>
      <c r="W387" s="211" t="str">
        <f>IF('5. Contrasts'!W387="","",'5. Contrasts'!W387)</f>
        <v/>
      </c>
      <c r="X387" s="211" t="str">
        <f>IF('5. Contrasts'!X387="","",'5. Contrasts'!X387)</f>
        <v/>
      </c>
      <c r="Y387" s="211" t="str">
        <f>IF('5. Contrasts'!Y387="","",'5. Contrasts'!Y387)</f>
        <v/>
      </c>
      <c r="Z387" s="585" t="str">
        <f>IF('5. Contrasts'!Z387="","",'5. Contrasts'!Z387)</f>
        <v/>
      </c>
      <c r="AA387" s="377">
        <f t="shared" si="230"/>
        <v>14</v>
      </c>
      <c r="AC387" s="599"/>
      <c r="AD387" s="81"/>
      <c r="AE387" s="345">
        <f t="shared" si="210"/>
        <v>0</v>
      </c>
      <c r="AF387" s="81"/>
      <c r="AG387" s="81"/>
      <c r="AH387" s="81"/>
      <c r="AI387" s="81"/>
      <c r="AJ387" s="81"/>
      <c r="AK387" s="81"/>
      <c r="AL387" s="81"/>
      <c r="AM387" s="81"/>
      <c r="AN387" s="345">
        <f t="shared" si="211"/>
        <v>0</v>
      </c>
      <c r="AO387" s="345">
        <f t="shared" si="231"/>
        <v>0</v>
      </c>
      <c r="AP387" s="619" t="str">
        <f t="shared" si="212"/>
        <v/>
      </c>
      <c r="AQ387" s="400"/>
      <c r="AR387" s="599"/>
      <c r="AS387" s="81"/>
      <c r="AT387" s="345">
        <f t="shared" si="232"/>
        <v>0</v>
      </c>
      <c r="AU387" s="81"/>
      <c r="AV387" s="81"/>
      <c r="AW387" s="81"/>
      <c r="AX387" s="81"/>
      <c r="AY387" s="81"/>
      <c r="AZ387" s="81"/>
      <c r="BA387" s="81"/>
      <c r="BB387" s="81"/>
      <c r="BC387" s="345">
        <f t="shared" si="233"/>
        <v>0</v>
      </c>
      <c r="BD387" s="345">
        <f t="shared" si="234"/>
        <v>0</v>
      </c>
      <c r="BE387" s="619" t="str">
        <f t="shared" si="235"/>
        <v/>
      </c>
      <c r="BF387" s="400"/>
      <c r="BG387" s="625" t="str">
        <f t="shared" si="213"/>
        <v/>
      </c>
      <c r="BH387" s="346" t="str">
        <f t="shared" si="219"/>
        <v/>
      </c>
      <c r="BI387" s="621"/>
      <c r="BJ387" s="400"/>
      <c r="BK387" s="599"/>
      <c r="BL387" s="81"/>
      <c r="BM387" s="347">
        <f t="shared" si="236"/>
        <v>0</v>
      </c>
      <c r="BN387" s="81"/>
      <c r="BO387" s="81"/>
      <c r="BP387" s="81"/>
      <c r="BQ387" s="81"/>
      <c r="BR387" s="81"/>
      <c r="BS387" s="81"/>
      <c r="BT387" s="81"/>
      <c r="BU387" s="81"/>
      <c r="BV387" s="347">
        <f t="shared" si="237"/>
        <v>0</v>
      </c>
      <c r="BW387" s="347">
        <f t="shared" si="238"/>
        <v>0</v>
      </c>
      <c r="BX387" s="631" t="str">
        <f t="shared" si="239"/>
        <v/>
      </c>
      <c r="BY387" s="400"/>
      <c r="BZ387" s="599"/>
      <c r="CA387" s="81"/>
      <c r="CB387" s="347">
        <f t="shared" si="240"/>
        <v>0</v>
      </c>
      <c r="CC387" s="81"/>
      <c r="CD387" s="81"/>
      <c r="CE387" s="81"/>
      <c r="CF387" s="81"/>
      <c r="CG387" s="81"/>
      <c r="CH387" s="81"/>
      <c r="CI387" s="81"/>
      <c r="CJ387" s="81"/>
      <c r="CK387" s="347">
        <f t="shared" si="241"/>
        <v>0</v>
      </c>
      <c r="CL387" s="347">
        <f t="shared" si="242"/>
        <v>0</v>
      </c>
      <c r="CM387" s="631" t="str">
        <f t="shared" si="243"/>
        <v/>
      </c>
      <c r="CN387" s="400"/>
      <c r="CO387" s="634" t="str">
        <f t="shared" si="244"/>
        <v/>
      </c>
      <c r="CP387" s="631" t="str">
        <f t="shared" si="245"/>
        <v/>
      </c>
    </row>
    <row r="388" spans="1:94" s="378" customFormat="1" ht="12.75" hidden="1" customHeight="1" x14ac:dyDescent="0.2">
      <c r="A388" s="547" t="str">
        <f>IF('5. Contrasts'!A388="","",'5. Contrasts'!A388)</f>
        <v/>
      </c>
      <c r="B388" s="211" t="str">
        <f>IF('5. Contrasts'!B388="","",'5. Contrasts'!B388)</f>
        <v/>
      </c>
      <c r="C388" s="211" t="str">
        <f>IF('5. Contrasts'!C388="","",'5. Contrasts'!C388)</f>
        <v/>
      </c>
      <c r="D388" s="91" t="str">
        <f>IF('5. Contrasts'!D388="","",'5. Contrasts'!D388)</f>
        <v/>
      </c>
      <c r="E388" s="212" t="str">
        <f>IF('5. Contrasts'!E388="","",'5. Contrasts'!E388)</f>
        <v>vs.</v>
      </c>
      <c r="F388" s="211" t="str">
        <f>IF('5. Contrasts'!F388="","",'5. Contrasts'!F388)</f>
        <v/>
      </c>
      <c r="G388" s="93" t="str">
        <f>IF('5. Contrasts'!G388="","",'5. Contrasts'!G388)</f>
        <v/>
      </c>
      <c r="H388" s="399" t="str">
        <f>IF('5. Contrasts'!H388="","",'5. Contrasts'!H388)</f>
        <v/>
      </c>
      <c r="I388" s="211" t="str">
        <f>IF('5. Contrasts'!I388="","",'5. Contrasts'!I388)</f>
        <v/>
      </c>
      <c r="J388" s="211" t="str">
        <f>IF('5. Contrasts'!J388="","",'5. Contrasts'!J388)</f>
        <v/>
      </c>
      <c r="K388" s="211" t="str">
        <f>IF('5. Contrasts'!K388="","",'5. Contrasts'!K388)</f>
        <v/>
      </c>
      <c r="L388" s="211" t="str">
        <f>IF('5. Contrasts'!L388="","",'5. Contrasts'!L388)</f>
        <v/>
      </c>
      <c r="M388" s="211" t="str">
        <f>IF('5. Contrasts'!M388="","",'5. Contrasts'!M388)</f>
        <v/>
      </c>
      <c r="N388" s="211" t="str">
        <f>IF('5. Contrasts'!N388="","",'5. Contrasts'!N388)</f>
        <v/>
      </c>
      <c r="O388" s="211" t="str">
        <f>IF('5. Contrasts'!O388="","",'5. Contrasts'!O388)</f>
        <v/>
      </c>
      <c r="P388" s="211" t="str">
        <f>IF('5. Contrasts'!P388="","",'5. Contrasts'!P388)</f>
        <v/>
      </c>
      <c r="Q388" s="211" t="str">
        <f>IF('5. Contrasts'!Q388="","",'5. Contrasts'!Q388)</f>
        <v/>
      </c>
      <c r="R388" s="211" t="str">
        <f>IF('5. Contrasts'!R388="","",'5. Contrasts'!R388)</f>
        <v/>
      </c>
      <c r="S388" s="211" t="str">
        <f>IF('5. Contrasts'!S388="","",'5. Contrasts'!S388)</f>
        <v/>
      </c>
      <c r="T388" s="211" t="str">
        <f>IF('5. Contrasts'!T388="","",'5. Contrasts'!T388)</f>
        <v/>
      </c>
      <c r="U388" s="211" t="str">
        <f>IF('5. Contrasts'!U388="","",'5. Contrasts'!U388)</f>
        <v/>
      </c>
      <c r="V388" s="211" t="str">
        <f>IF('5. Contrasts'!V388="","",'5. Contrasts'!V388)</f>
        <v/>
      </c>
      <c r="W388" s="211" t="str">
        <f>IF('5. Contrasts'!W388="","",'5. Contrasts'!W388)</f>
        <v/>
      </c>
      <c r="X388" s="211" t="str">
        <f>IF('5. Contrasts'!X388="","",'5. Contrasts'!X388)</f>
        <v/>
      </c>
      <c r="Y388" s="211" t="str">
        <f>IF('5. Contrasts'!Y388="","",'5. Contrasts'!Y388)</f>
        <v/>
      </c>
      <c r="Z388" s="585" t="str">
        <f>IF('5. Contrasts'!Z388="","",'5. Contrasts'!Z388)</f>
        <v/>
      </c>
      <c r="AA388" s="377">
        <f t="shared" si="230"/>
        <v>14</v>
      </c>
      <c r="AC388" s="599"/>
      <c r="AD388" s="81"/>
      <c r="AE388" s="345">
        <f t="shared" si="210"/>
        <v>0</v>
      </c>
      <c r="AF388" s="81"/>
      <c r="AG388" s="81"/>
      <c r="AH388" s="81"/>
      <c r="AI388" s="81"/>
      <c r="AJ388" s="81"/>
      <c r="AK388" s="81"/>
      <c r="AL388" s="81"/>
      <c r="AM388" s="81"/>
      <c r="AN388" s="345">
        <f t="shared" si="211"/>
        <v>0</v>
      </c>
      <c r="AO388" s="345">
        <f t="shared" si="231"/>
        <v>0</v>
      </c>
      <c r="AP388" s="619" t="str">
        <f t="shared" si="212"/>
        <v/>
      </c>
      <c r="AQ388" s="400"/>
      <c r="AR388" s="599"/>
      <c r="AS388" s="81"/>
      <c r="AT388" s="345">
        <f t="shared" si="232"/>
        <v>0</v>
      </c>
      <c r="AU388" s="81"/>
      <c r="AV388" s="81"/>
      <c r="AW388" s="81"/>
      <c r="AX388" s="81"/>
      <c r="AY388" s="81"/>
      <c r="AZ388" s="81"/>
      <c r="BA388" s="81"/>
      <c r="BB388" s="81"/>
      <c r="BC388" s="345">
        <f t="shared" si="233"/>
        <v>0</v>
      </c>
      <c r="BD388" s="345">
        <f t="shared" si="234"/>
        <v>0</v>
      </c>
      <c r="BE388" s="619" t="str">
        <f t="shared" si="235"/>
        <v/>
      </c>
      <c r="BF388" s="400"/>
      <c r="BG388" s="625" t="str">
        <f t="shared" si="213"/>
        <v/>
      </c>
      <c r="BH388" s="346" t="str">
        <f t="shared" si="219"/>
        <v/>
      </c>
      <c r="BI388" s="621"/>
      <c r="BJ388" s="400"/>
      <c r="BK388" s="599"/>
      <c r="BL388" s="81"/>
      <c r="BM388" s="347">
        <f t="shared" si="236"/>
        <v>0</v>
      </c>
      <c r="BN388" s="81"/>
      <c r="BO388" s="81"/>
      <c r="BP388" s="81"/>
      <c r="BQ388" s="81"/>
      <c r="BR388" s="81"/>
      <c r="BS388" s="81"/>
      <c r="BT388" s="81"/>
      <c r="BU388" s="81"/>
      <c r="BV388" s="347">
        <f t="shared" si="237"/>
        <v>0</v>
      </c>
      <c r="BW388" s="347">
        <f t="shared" si="238"/>
        <v>0</v>
      </c>
      <c r="BX388" s="631" t="str">
        <f t="shared" si="239"/>
        <v/>
      </c>
      <c r="BY388" s="400"/>
      <c r="BZ388" s="599"/>
      <c r="CA388" s="81"/>
      <c r="CB388" s="347">
        <f t="shared" si="240"/>
        <v>0</v>
      </c>
      <c r="CC388" s="81"/>
      <c r="CD388" s="81"/>
      <c r="CE388" s="81"/>
      <c r="CF388" s="81"/>
      <c r="CG388" s="81"/>
      <c r="CH388" s="81"/>
      <c r="CI388" s="81"/>
      <c r="CJ388" s="81"/>
      <c r="CK388" s="347">
        <f t="shared" si="241"/>
        <v>0</v>
      </c>
      <c r="CL388" s="347">
        <f t="shared" si="242"/>
        <v>0</v>
      </c>
      <c r="CM388" s="631" t="str">
        <f t="shared" si="243"/>
        <v/>
      </c>
      <c r="CN388" s="400"/>
      <c r="CO388" s="634" t="str">
        <f t="shared" si="244"/>
        <v/>
      </c>
      <c r="CP388" s="631" t="str">
        <f t="shared" si="245"/>
        <v/>
      </c>
    </row>
    <row r="389" spans="1:94" s="378" customFormat="1" ht="12.75" hidden="1" customHeight="1" x14ac:dyDescent="0.2">
      <c r="A389" s="547" t="str">
        <f>IF('5. Contrasts'!A389="","",'5. Contrasts'!A389)</f>
        <v/>
      </c>
      <c r="B389" s="211" t="str">
        <f>IF('5. Contrasts'!B389="","",'5. Contrasts'!B389)</f>
        <v/>
      </c>
      <c r="C389" s="211" t="str">
        <f>IF('5. Contrasts'!C389="","",'5. Contrasts'!C389)</f>
        <v/>
      </c>
      <c r="D389" s="91" t="str">
        <f>IF('5. Contrasts'!D389="","",'5. Contrasts'!D389)</f>
        <v/>
      </c>
      <c r="E389" s="212" t="str">
        <f>IF('5. Contrasts'!E389="","",'5. Contrasts'!E389)</f>
        <v>vs.</v>
      </c>
      <c r="F389" s="211" t="str">
        <f>IF('5. Contrasts'!F389="","",'5. Contrasts'!F389)</f>
        <v/>
      </c>
      <c r="G389" s="93" t="str">
        <f>IF('5. Contrasts'!G389="","",'5. Contrasts'!G389)</f>
        <v/>
      </c>
      <c r="H389" s="399" t="str">
        <f>IF('5. Contrasts'!H389="","",'5. Contrasts'!H389)</f>
        <v/>
      </c>
      <c r="I389" s="211" t="str">
        <f>IF('5. Contrasts'!I389="","",'5. Contrasts'!I389)</f>
        <v/>
      </c>
      <c r="J389" s="211" t="str">
        <f>IF('5. Contrasts'!J389="","",'5. Contrasts'!J389)</f>
        <v/>
      </c>
      <c r="K389" s="211" t="str">
        <f>IF('5. Contrasts'!K389="","",'5. Contrasts'!K389)</f>
        <v/>
      </c>
      <c r="L389" s="211" t="str">
        <f>IF('5. Contrasts'!L389="","",'5. Contrasts'!L389)</f>
        <v/>
      </c>
      <c r="M389" s="211" t="str">
        <f>IF('5. Contrasts'!M389="","",'5. Contrasts'!M389)</f>
        <v/>
      </c>
      <c r="N389" s="211" t="str">
        <f>IF('5. Contrasts'!N389="","",'5. Contrasts'!N389)</f>
        <v/>
      </c>
      <c r="O389" s="211" t="str">
        <f>IF('5. Contrasts'!O389="","",'5. Contrasts'!O389)</f>
        <v/>
      </c>
      <c r="P389" s="211" t="str">
        <f>IF('5. Contrasts'!P389="","",'5. Contrasts'!P389)</f>
        <v/>
      </c>
      <c r="Q389" s="211" t="str">
        <f>IF('5. Contrasts'!Q389="","",'5. Contrasts'!Q389)</f>
        <v/>
      </c>
      <c r="R389" s="211" t="str">
        <f>IF('5. Contrasts'!R389="","",'5. Contrasts'!R389)</f>
        <v/>
      </c>
      <c r="S389" s="211" t="str">
        <f>IF('5. Contrasts'!S389="","",'5. Contrasts'!S389)</f>
        <v/>
      </c>
      <c r="T389" s="211" t="str">
        <f>IF('5. Contrasts'!T389="","",'5. Contrasts'!T389)</f>
        <v/>
      </c>
      <c r="U389" s="211" t="str">
        <f>IF('5. Contrasts'!U389="","",'5. Contrasts'!U389)</f>
        <v/>
      </c>
      <c r="V389" s="211" t="str">
        <f>IF('5. Contrasts'!V389="","",'5. Contrasts'!V389)</f>
        <v/>
      </c>
      <c r="W389" s="211" t="str">
        <f>IF('5. Contrasts'!W389="","",'5. Contrasts'!W389)</f>
        <v/>
      </c>
      <c r="X389" s="211" t="str">
        <f>IF('5. Contrasts'!X389="","",'5. Contrasts'!X389)</f>
        <v/>
      </c>
      <c r="Y389" s="211" t="str">
        <f>IF('5. Contrasts'!Y389="","",'5. Contrasts'!Y389)</f>
        <v/>
      </c>
      <c r="Z389" s="585" t="str">
        <f>IF('5. Contrasts'!Z389="","",'5. Contrasts'!Z389)</f>
        <v/>
      </c>
      <c r="AA389" s="377">
        <f t="shared" si="230"/>
        <v>14</v>
      </c>
      <c r="AC389" s="599"/>
      <c r="AD389" s="81"/>
      <c r="AE389" s="345">
        <f t="shared" si="210"/>
        <v>0</v>
      </c>
      <c r="AF389" s="81"/>
      <c r="AG389" s="81"/>
      <c r="AH389" s="81"/>
      <c r="AI389" s="81"/>
      <c r="AJ389" s="81"/>
      <c r="AK389" s="81"/>
      <c r="AL389" s="81"/>
      <c r="AM389" s="81"/>
      <c r="AN389" s="345">
        <f t="shared" si="211"/>
        <v>0</v>
      </c>
      <c r="AO389" s="345">
        <f t="shared" si="231"/>
        <v>0</v>
      </c>
      <c r="AP389" s="619" t="str">
        <f t="shared" si="212"/>
        <v/>
      </c>
      <c r="AQ389" s="400"/>
      <c r="AR389" s="599"/>
      <c r="AS389" s="81"/>
      <c r="AT389" s="345">
        <f t="shared" si="232"/>
        <v>0</v>
      </c>
      <c r="AU389" s="81"/>
      <c r="AV389" s="81"/>
      <c r="AW389" s="81"/>
      <c r="AX389" s="81"/>
      <c r="AY389" s="81"/>
      <c r="AZ389" s="81"/>
      <c r="BA389" s="81"/>
      <c r="BB389" s="81"/>
      <c r="BC389" s="345">
        <f t="shared" si="233"/>
        <v>0</v>
      </c>
      <c r="BD389" s="345">
        <f t="shared" si="234"/>
        <v>0</v>
      </c>
      <c r="BE389" s="619" t="str">
        <f t="shared" si="235"/>
        <v/>
      </c>
      <c r="BF389" s="400"/>
      <c r="BG389" s="625" t="str">
        <f t="shared" si="213"/>
        <v/>
      </c>
      <c r="BH389" s="346" t="str">
        <f t="shared" si="219"/>
        <v/>
      </c>
      <c r="BI389" s="621"/>
      <c r="BJ389" s="400"/>
      <c r="BK389" s="599"/>
      <c r="BL389" s="81"/>
      <c r="BM389" s="347">
        <f t="shared" si="236"/>
        <v>0</v>
      </c>
      <c r="BN389" s="81"/>
      <c r="BO389" s="81"/>
      <c r="BP389" s="81"/>
      <c r="BQ389" s="81"/>
      <c r="BR389" s="81"/>
      <c r="BS389" s="81"/>
      <c r="BT389" s="81"/>
      <c r="BU389" s="81"/>
      <c r="BV389" s="347">
        <f t="shared" si="237"/>
        <v>0</v>
      </c>
      <c r="BW389" s="347">
        <f t="shared" si="238"/>
        <v>0</v>
      </c>
      <c r="BX389" s="631" t="str">
        <f t="shared" si="239"/>
        <v/>
      </c>
      <c r="BY389" s="400"/>
      <c r="BZ389" s="599"/>
      <c r="CA389" s="81"/>
      <c r="CB389" s="347">
        <f t="shared" si="240"/>
        <v>0</v>
      </c>
      <c r="CC389" s="81"/>
      <c r="CD389" s="81"/>
      <c r="CE389" s="81"/>
      <c r="CF389" s="81"/>
      <c r="CG389" s="81"/>
      <c r="CH389" s="81"/>
      <c r="CI389" s="81"/>
      <c r="CJ389" s="81"/>
      <c r="CK389" s="347">
        <f t="shared" si="241"/>
        <v>0</v>
      </c>
      <c r="CL389" s="347">
        <f t="shared" si="242"/>
        <v>0</v>
      </c>
      <c r="CM389" s="631" t="str">
        <f t="shared" si="243"/>
        <v/>
      </c>
      <c r="CN389" s="400"/>
      <c r="CO389" s="634" t="str">
        <f t="shared" si="244"/>
        <v/>
      </c>
      <c r="CP389" s="631" t="str">
        <f t="shared" si="245"/>
        <v/>
      </c>
    </row>
    <row r="390" spans="1:94" s="382" customFormat="1" ht="12.75" customHeight="1" x14ac:dyDescent="0.2">
      <c r="A390" s="549" t="str">
        <f>IF('5. Contrasts'!A390="","",'5. Contrasts'!A390)</f>
        <v xml:space="preserve">Note: There are additional rows available for use if you highlight this row and the one above it and choose "Unhide" in the "View" menu. </v>
      </c>
      <c r="B390" s="213"/>
      <c r="C390" s="218"/>
      <c r="D390" s="218"/>
      <c r="E390" s="219"/>
      <c r="F390" s="218"/>
      <c r="G390" s="218"/>
      <c r="H390" s="218"/>
      <c r="I390" s="218"/>
      <c r="J390" s="218"/>
      <c r="K390" s="218"/>
      <c r="L390" s="218"/>
      <c r="M390" s="218"/>
      <c r="N390" s="218"/>
      <c r="O390" s="218"/>
      <c r="P390" s="218"/>
      <c r="Q390" s="218"/>
      <c r="R390" s="218"/>
      <c r="S390" s="218"/>
      <c r="T390" s="218"/>
      <c r="U390" s="218"/>
      <c r="V390" s="218"/>
      <c r="W390" s="218"/>
      <c r="X390" s="218"/>
      <c r="Y390" s="218"/>
      <c r="Z390" s="586" t="str">
        <f>IF('5. Contrasts'!Z390="","",'5. Contrasts'!Z390)</f>
        <v/>
      </c>
      <c r="AA390" s="381"/>
      <c r="AC390" s="601"/>
      <c r="AD390" s="247"/>
      <c r="AE390" s="247"/>
      <c r="AF390" s="247"/>
      <c r="AG390" s="247"/>
      <c r="AH390" s="247"/>
      <c r="AI390" s="247"/>
      <c r="AJ390" s="247"/>
      <c r="AK390" s="247"/>
      <c r="AL390" s="247"/>
      <c r="AM390" s="247"/>
      <c r="AN390" s="216"/>
      <c r="AO390" s="216"/>
      <c r="AP390" s="621"/>
      <c r="AQ390" s="401"/>
      <c r="AR390" s="601"/>
      <c r="AS390" s="247"/>
      <c r="AT390" s="247"/>
      <c r="AU390" s="247"/>
      <c r="AV390" s="247"/>
      <c r="AW390" s="247"/>
      <c r="AX390" s="247"/>
      <c r="AY390" s="247"/>
      <c r="AZ390" s="247"/>
      <c r="BA390" s="247"/>
      <c r="BB390" s="247"/>
      <c r="BC390" s="247"/>
      <c r="BD390" s="247"/>
      <c r="BE390" s="621"/>
      <c r="BF390" s="401"/>
      <c r="BG390" s="627"/>
      <c r="BH390" s="342"/>
      <c r="BI390" s="621"/>
      <c r="BJ390" s="401"/>
      <c r="BK390" s="601"/>
      <c r="BL390" s="247"/>
      <c r="BM390" s="216"/>
      <c r="BN390" s="247"/>
      <c r="BO390" s="247"/>
      <c r="BP390" s="247"/>
      <c r="BQ390" s="247"/>
      <c r="BR390" s="247"/>
      <c r="BS390" s="247"/>
      <c r="BT390" s="247"/>
      <c r="BU390" s="247"/>
      <c r="BV390" s="216"/>
      <c r="BW390" s="216"/>
      <c r="BX390" s="621"/>
      <c r="BY390" s="401"/>
      <c r="BZ390" s="601"/>
      <c r="CA390" s="247"/>
      <c r="CB390" s="216"/>
      <c r="CC390" s="247"/>
      <c r="CD390" s="247"/>
      <c r="CE390" s="247"/>
      <c r="CF390" s="247"/>
      <c r="CG390" s="247"/>
      <c r="CH390" s="247"/>
      <c r="CI390" s="247"/>
      <c r="CJ390" s="247"/>
      <c r="CK390" s="216"/>
      <c r="CL390" s="216"/>
      <c r="CM390" s="621"/>
      <c r="CN390" s="401"/>
      <c r="CO390" s="627"/>
      <c r="CP390" s="621"/>
    </row>
    <row r="391" spans="1:94" s="385" customFormat="1" ht="14.25" customHeight="1" x14ac:dyDescent="0.2">
      <c r="A391" s="543" t="str">
        <f>IF('5. Contrasts'!A391="","",'5. Contrasts'!A391)</f>
        <v/>
      </c>
      <c r="B391" s="214"/>
      <c r="C391" s="214"/>
      <c r="D391" s="214"/>
      <c r="E391" s="397"/>
      <c r="F391" s="215"/>
      <c r="G391" s="215"/>
      <c r="H391" s="215"/>
      <c r="I391" s="215"/>
      <c r="J391" s="215"/>
      <c r="K391" s="215"/>
      <c r="L391" s="215"/>
      <c r="M391" s="215"/>
      <c r="N391" s="215"/>
      <c r="O391" s="215"/>
      <c r="P391" s="215"/>
      <c r="Q391" s="215"/>
      <c r="R391" s="215"/>
      <c r="S391" s="215"/>
      <c r="T391" s="215"/>
      <c r="U391" s="215"/>
      <c r="V391" s="215"/>
      <c r="W391" s="215"/>
      <c r="X391" s="215"/>
      <c r="Y391" s="215"/>
      <c r="Z391" s="587"/>
      <c r="AA391" s="384"/>
      <c r="AC391" s="603"/>
      <c r="AD391" s="248"/>
      <c r="AE391" s="248"/>
      <c r="AF391" s="248"/>
      <c r="AG391" s="248"/>
      <c r="AH391" s="248"/>
      <c r="AI391" s="248"/>
      <c r="AJ391" s="248"/>
      <c r="AK391" s="248"/>
      <c r="AL391" s="248"/>
      <c r="AM391" s="248"/>
      <c r="AN391" s="248"/>
      <c r="AO391" s="248"/>
      <c r="AP391" s="622"/>
      <c r="AQ391" s="400"/>
      <c r="AR391" s="603"/>
      <c r="AS391" s="248"/>
      <c r="AT391" s="248"/>
      <c r="AU391" s="248"/>
      <c r="AV391" s="248"/>
      <c r="AW391" s="248"/>
      <c r="AX391" s="248"/>
      <c r="AY391" s="248"/>
      <c r="AZ391" s="248"/>
      <c r="BA391" s="248"/>
      <c r="BB391" s="248"/>
      <c r="BC391" s="248"/>
      <c r="BD391" s="248"/>
      <c r="BE391" s="622"/>
      <c r="BF391" s="400"/>
      <c r="BG391" s="628"/>
      <c r="BH391" s="341"/>
      <c r="BI391" s="622"/>
      <c r="BJ391" s="402"/>
      <c r="BK391" s="603"/>
      <c r="BL391" s="248"/>
      <c r="BM391" s="215"/>
      <c r="BN391" s="248"/>
      <c r="BO391" s="248"/>
      <c r="BP391" s="248"/>
      <c r="BQ391" s="248"/>
      <c r="BR391" s="248"/>
      <c r="BS391" s="248"/>
      <c r="BT391" s="248"/>
      <c r="BU391" s="248"/>
      <c r="BV391" s="215"/>
      <c r="BW391" s="215"/>
      <c r="BX391" s="622"/>
      <c r="BY391" s="402"/>
      <c r="BZ391" s="603"/>
      <c r="CA391" s="248"/>
      <c r="CB391" s="215"/>
      <c r="CC391" s="248"/>
      <c r="CD391" s="248"/>
      <c r="CE391" s="248"/>
      <c r="CF391" s="248"/>
      <c r="CG391" s="248"/>
      <c r="CH391" s="248"/>
      <c r="CI391" s="248"/>
      <c r="CJ391" s="248"/>
      <c r="CK391" s="215"/>
      <c r="CL391" s="215"/>
      <c r="CM391" s="622"/>
      <c r="CN391" s="402"/>
      <c r="CO391" s="628"/>
      <c r="CP391" s="622"/>
    </row>
    <row r="392" spans="1:94" s="378" customFormat="1" ht="12.75" customHeight="1" x14ac:dyDescent="0.2">
      <c r="A392" s="547" t="str">
        <f>IF('5. Contrasts'!A392="","",'5. Contrasts'!A392)</f>
        <v/>
      </c>
      <c r="B392" s="211" t="str">
        <f>IF('5. Contrasts'!B392="","",'5. Contrasts'!B392)</f>
        <v/>
      </c>
      <c r="C392" s="211" t="str">
        <f>IF('5. Contrasts'!C392="","",'5. Contrasts'!C392)</f>
        <v/>
      </c>
      <c r="D392" s="91" t="str">
        <f>IF('5. Contrasts'!D392="","",'5. Contrasts'!D392)</f>
        <v/>
      </c>
      <c r="E392" s="212" t="str">
        <f>IF('5. Contrasts'!E392="","",'5. Contrasts'!E392)</f>
        <v>vs.</v>
      </c>
      <c r="F392" s="211" t="str">
        <f>IF('5. Contrasts'!F392="","",'5. Contrasts'!F392)</f>
        <v/>
      </c>
      <c r="G392" s="93" t="str">
        <f>IF('5. Contrasts'!G392="","",'5. Contrasts'!G392)</f>
        <v/>
      </c>
      <c r="H392" s="398" t="str">
        <f>IF('5. Contrasts'!H392="","",'5. Contrasts'!H392)</f>
        <v/>
      </c>
      <c r="I392" s="216" t="str">
        <f>IF('5. Contrasts'!I392="","",'5. Contrasts'!I392)</f>
        <v/>
      </c>
      <c r="J392" s="216" t="str">
        <f>IF('5. Contrasts'!J392="","",'5. Contrasts'!J392)</f>
        <v/>
      </c>
      <c r="K392" s="216" t="str">
        <f>IF('5. Contrasts'!K392="","",'5. Contrasts'!K392)</f>
        <v/>
      </c>
      <c r="L392" s="216" t="str">
        <f>IF('5. Contrasts'!L392="","",'5. Contrasts'!L392)</f>
        <v/>
      </c>
      <c r="M392" s="216" t="str">
        <f>IF('5. Contrasts'!M392="","",'5. Contrasts'!M392)</f>
        <v/>
      </c>
      <c r="N392" s="216" t="str">
        <f>IF('5. Contrasts'!N392="","",'5. Contrasts'!N392)</f>
        <v/>
      </c>
      <c r="O392" s="216" t="str">
        <f>IF('5. Contrasts'!O392="","",'5. Contrasts'!O392)</f>
        <v/>
      </c>
      <c r="P392" s="216" t="str">
        <f>IF('5. Contrasts'!P392="","",'5. Contrasts'!P392)</f>
        <v/>
      </c>
      <c r="Q392" s="216" t="str">
        <f>IF('5. Contrasts'!Q392="","",'5. Contrasts'!Q392)</f>
        <v/>
      </c>
      <c r="R392" s="216" t="str">
        <f>IF('5. Contrasts'!R392="","",'5. Contrasts'!R392)</f>
        <v/>
      </c>
      <c r="S392" s="216" t="str">
        <f>IF('5. Contrasts'!S392="","",'5. Contrasts'!S392)</f>
        <v/>
      </c>
      <c r="T392" s="216" t="str">
        <f>IF('5. Contrasts'!T392="","",'5. Contrasts'!T392)</f>
        <v/>
      </c>
      <c r="U392" s="216" t="str">
        <f>IF('5. Contrasts'!U392="","",'5. Contrasts'!U392)</f>
        <v/>
      </c>
      <c r="V392" s="216" t="str">
        <f>IF('5. Contrasts'!V392="","",'5. Contrasts'!V392)</f>
        <v/>
      </c>
      <c r="W392" s="211" t="str">
        <f>IF('5. Contrasts'!W392="","",'5. Contrasts'!W392)</f>
        <v/>
      </c>
      <c r="X392" s="211" t="str">
        <f>IF('5. Contrasts'!X392="","",'5. Contrasts'!X392)</f>
        <v/>
      </c>
      <c r="Y392" s="211" t="str">
        <f>IF('5. Contrasts'!Y392="","",'5. Contrasts'!Y392)</f>
        <v/>
      </c>
      <c r="Z392" s="585" t="str">
        <f>IF('5. Contrasts'!Z392="","",'5. Contrasts'!Z392)</f>
        <v/>
      </c>
      <c r="AA392" s="377">
        <f t="shared" si="230"/>
        <v>15</v>
      </c>
      <c r="AC392" s="599"/>
      <c r="AD392" s="81"/>
      <c r="AE392" s="345">
        <f t="shared" si="210"/>
        <v>0</v>
      </c>
      <c r="AF392" s="81"/>
      <c r="AG392" s="81"/>
      <c r="AH392" s="81"/>
      <c r="AI392" s="81"/>
      <c r="AJ392" s="81"/>
      <c r="AK392" s="81"/>
      <c r="AL392" s="81"/>
      <c r="AM392" s="81"/>
      <c r="AN392" s="345">
        <f t="shared" si="211"/>
        <v>0</v>
      </c>
      <c r="AO392" s="345">
        <f t="shared" ref="AO392:AO416" si="246">AE392-AN392</f>
        <v>0</v>
      </c>
      <c r="AP392" s="619" t="str">
        <f t="shared" si="212"/>
        <v/>
      </c>
      <c r="AQ392" s="400"/>
      <c r="AR392" s="599"/>
      <c r="AS392" s="81"/>
      <c r="AT392" s="345">
        <f t="shared" ref="AT392:AT416" si="247">AR392-AS392</f>
        <v>0</v>
      </c>
      <c r="AU392" s="81"/>
      <c r="AV392" s="81"/>
      <c r="AW392" s="81"/>
      <c r="AX392" s="81"/>
      <c r="AY392" s="81"/>
      <c r="AZ392" s="81"/>
      <c r="BA392" s="81"/>
      <c r="BB392" s="81"/>
      <c r="BC392" s="345">
        <f t="shared" ref="BC392:BC416" si="248">SUM(AV392,AX392,AZ392,BB392)</f>
        <v>0</v>
      </c>
      <c r="BD392" s="345">
        <f t="shared" ref="BD392:BD416" si="249">AT392-BC392</f>
        <v>0</v>
      </c>
      <c r="BE392" s="619" t="str">
        <f t="shared" ref="BE392:BE416" si="250">IF(AR392="","",AT392/AR392)</f>
        <v/>
      </c>
      <c r="BF392" s="400"/>
      <c r="BG392" s="625" t="str">
        <f t="shared" si="213"/>
        <v/>
      </c>
      <c r="BH392" s="346" t="str">
        <f t="shared" si="219"/>
        <v/>
      </c>
      <c r="BI392" s="621"/>
      <c r="BJ392" s="400"/>
      <c r="BK392" s="599"/>
      <c r="BL392" s="81"/>
      <c r="BM392" s="347">
        <f t="shared" ref="BM392:BM416" si="251">BK392-BL392</f>
        <v>0</v>
      </c>
      <c r="BN392" s="81"/>
      <c r="BO392" s="81"/>
      <c r="BP392" s="81"/>
      <c r="BQ392" s="81"/>
      <c r="BR392" s="81"/>
      <c r="BS392" s="81"/>
      <c r="BT392" s="81"/>
      <c r="BU392" s="81"/>
      <c r="BV392" s="347">
        <f t="shared" ref="BV392:BV416" si="252">SUM(BO392,BQ392,BS392,BU392)</f>
        <v>0</v>
      </c>
      <c r="BW392" s="347">
        <f t="shared" ref="BW392:BW416" si="253">BM392-BV392</f>
        <v>0</v>
      </c>
      <c r="BX392" s="631" t="str">
        <f t="shared" ref="BX392:BX416" si="254">IF(BK392="","",BM392/BK392)</f>
        <v/>
      </c>
      <c r="BY392" s="400"/>
      <c r="BZ392" s="599"/>
      <c r="CA392" s="81"/>
      <c r="CB392" s="347">
        <f t="shared" ref="CB392:CB416" si="255">BZ392-CA392</f>
        <v>0</v>
      </c>
      <c r="CC392" s="81"/>
      <c r="CD392" s="81"/>
      <c r="CE392" s="81"/>
      <c r="CF392" s="81"/>
      <c r="CG392" s="81"/>
      <c r="CH392" s="81"/>
      <c r="CI392" s="81"/>
      <c r="CJ392" s="81"/>
      <c r="CK392" s="347">
        <f t="shared" ref="CK392:CK416" si="256">SUM(CD392,CF392,CH392,CJ392)</f>
        <v>0</v>
      </c>
      <c r="CL392" s="347">
        <f t="shared" ref="CL392:CL416" si="257">CB392-CK392</f>
        <v>0</v>
      </c>
      <c r="CM392" s="631" t="str">
        <f t="shared" ref="CM392:CM416" si="258">IF(BZ392="","",CB392/BZ392)</f>
        <v/>
      </c>
      <c r="CN392" s="400"/>
      <c r="CO392" s="634" t="str">
        <f t="shared" ref="CO392:CO416" si="259">IF(BK392+BZ392=0,"",(BM392+CB392)/(BK392+BZ392))</f>
        <v/>
      </c>
      <c r="CP392" s="631" t="str">
        <f t="shared" ref="CP392:CP416" si="260">IF(BX392="",IF(CM392="","",ABS(BX392-CM392)),ABS(BX392-CM392))</f>
        <v/>
      </c>
    </row>
    <row r="393" spans="1:94" s="378" customFormat="1" ht="12.75" customHeight="1" x14ac:dyDescent="0.2">
      <c r="A393" s="547" t="str">
        <f>IF('5. Contrasts'!A393="","",'5. Contrasts'!A393)</f>
        <v/>
      </c>
      <c r="B393" s="211" t="str">
        <f>IF('5. Contrasts'!B393="","",'5. Contrasts'!B393)</f>
        <v/>
      </c>
      <c r="C393" s="211" t="str">
        <f>IF('5. Contrasts'!C393="","",'5. Contrasts'!C393)</f>
        <v/>
      </c>
      <c r="D393" s="91" t="str">
        <f>IF('5. Contrasts'!D393="","",'5. Contrasts'!D393)</f>
        <v/>
      </c>
      <c r="E393" s="212" t="str">
        <f>IF('5. Contrasts'!E393="","",'5. Contrasts'!E393)</f>
        <v>vs.</v>
      </c>
      <c r="F393" s="211" t="str">
        <f>IF('5. Contrasts'!F393="","",'5. Contrasts'!F393)</f>
        <v/>
      </c>
      <c r="G393" s="93" t="str">
        <f>IF('5. Contrasts'!G393="","",'5. Contrasts'!G393)</f>
        <v/>
      </c>
      <c r="H393" s="399" t="str">
        <f>IF('5. Contrasts'!H393="","",'5. Contrasts'!H393)</f>
        <v/>
      </c>
      <c r="I393" s="211" t="str">
        <f>IF('5. Contrasts'!I393="","",'5. Contrasts'!I393)</f>
        <v/>
      </c>
      <c r="J393" s="211" t="str">
        <f>IF('5. Contrasts'!J393="","",'5. Contrasts'!J393)</f>
        <v/>
      </c>
      <c r="K393" s="211" t="str">
        <f>IF('5. Contrasts'!K393="","",'5. Contrasts'!K393)</f>
        <v/>
      </c>
      <c r="L393" s="211" t="str">
        <f>IF('5. Contrasts'!L393="","",'5. Contrasts'!L393)</f>
        <v/>
      </c>
      <c r="M393" s="211" t="str">
        <f>IF('5. Contrasts'!M393="","",'5. Contrasts'!M393)</f>
        <v/>
      </c>
      <c r="N393" s="211" t="str">
        <f>IF('5. Contrasts'!N393="","",'5. Contrasts'!N393)</f>
        <v/>
      </c>
      <c r="O393" s="211" t="str">
        <f>IF('5. Contrasts'!O393="","",'5. Contrasts'!O393)</f>
        <v/>
      </c>
      <c r="P393" s="211" t="str">
        <f>IF('5. Contrasts'!P393="","",'5. Contrasts'!P393)</f>
        <v/>
      </c>
      <c r="Q393" s="211" t="str">
        <f>IF('5. Contrasts'!Q393="","",'5. Contrasts'!Q393)</f>
        <v/>
      </c>
      <c r="R393" s="211" t="str">
        <f>IF('5. Contrasts'!R393="","",'5. Contrasts'!R393)</f>
        <v/>
      </c>
      <c r="S393" s="211" t="str">
        <f>IF('5. Contrasts'!S393="","",'5. Contrasts'!S393)</f>
        <v/>
      </c>
      <c r="T393" s="211" t="str">
        <f>IF('5. Contrasts'!T393="","",'5. Contrasts'!T393)</f>
        <v/>
      </c>
      <c r="U393" s="211" t="str">
        <f>IF('5. Contrasts'!U393="","",'5. Contrasts'!U393)</f>
        <v/>
      </c>
      <c r="V393" s="211" t="str">
        <f>IF('5. Contrasts'!V393="","",'5. Contrasts'!V393)</f>
        <v/>
      </c>
      <c r="W393" s="211" t="str">
        <f>IF('5. Contrasts'!W393="","",'5. Contrasts'!W393)</f>
        <v/>
      </c>
      <c r="X393" s="211" t="str">
        <f>IF('5. Contrasts'!X393="","",'5. Contrasts'!X393)</f>
        <v/>
      </c>
      <c r="Y393" s="211" t="str">
        <f>IF('5. Contrasts'!Y393="","",'5. Contrasts'!Y393)</f>
        <v/>
      </c>
      <c r="Z393" s="585" t="str">
        <f>IF('5. Contrasts'!Z393="","",'5. Contrasts'!Z393)</f>
        <v/>
      </c>
      <c r="AA393" s="377">
        <f t="shared" si="230"/>
        <v>15</v>
      </c>
      <c r="AC393" s="599"/>
      <c r="AD393" s="81"/>
      <c r="AE393" s="345">
        <f t="shared" si="210"/>
        <v>0</v>
      </c>
      <c r="AF393" s="81"/>
      <c r="AG393" s="81"/>
      <c r="AH393" s="81"/>
      <c r="AI393" s="81"/>
      <c r="AJ393" s="81"/>
      <c r="AK393" s="81"/>
      <c r="AL393" s="81"/>
      <c r="AM393" s="81"/>
      <c r="AN393" s="345">
        <f t="shared" si="211"/>
        <v>0</v>
      </c>
      <c r="AO393" s="345">
        <f t="shared" si="246"/>
        <v>0</v>
      </c>
      <c r="AP393" s="619" t="str">
        <f t="shared" si="212"/>
        <v/>
      </c>
      <c r="AQ393" s="400"/>
      <c r="AR393" s="599"/>
      <c r="AS393" s="81"/>
      <c r="AT393" s="345">
        <f t="shared" si="247"/>
        <v>0</v>
      </c>
      <c r="AU393" s="81"/>
      <c r="AV393" s="81"/>
      <c r="AW393" s="81"/>
      <c r="AX393" s="81"/>
      <c r="AY393" s="81"/>
      <c r="AZ393" s="81"/>
      <c r="BA393" s="81"/>
      <c r="BB393" s="81"/>
      <c r="BC393" s="345">
        <f t="shared" si="248"/>
        <v>0</v>
      </c>
      <c r="BD393" s="345">
        <f t="shared" si="249"/>
        <v>0</v>
      </c>
      <c r="BE393" s="619" t="str">
        <f t="shared" si="250"/>
        <v/>
      </c>
      <c r="BF393" s="400"/>
      <c r="BG393" s="625" t="str">
        <f t="shared" si="213"/>
        <v/>
      </c>
      <c r="BH393" s="346" t="str">
        <f t="shared" si="219"/>
        <v/>
      </c>
      <c r="BI393" s="621"/>
      <c r="BJ393" s="400"/>
      <c r="BK393" s="599"/>
      <c r="BL393" s="81"/>
      <c r="BM393" s="347">
        <f t="shared" si="251"/>
        <v>0</v>
      </c>
      <c r="BN393" s="81"/>
      <c r="BO393" s="81"/>
      <c r="BP393" s="81"/>
      <c r="BQ393" s="81"/>
      <c r="BR393" s="81"/>
      <c r="BS393" s="81"/>
      <c r="BT393" s="81"/>
      <c r="BU393" s="81"/>
      <c r="BV393" s="347">
        <f t="shared" si="252"/>
        <v>0</v>
      </c>
      <c r="BW393" s="347">
        <f t="shared" si="253"/>
        <v>0</v>
      </c>
      <c r="BX393" s="631" t="str">
        <f t="shared" si="254"/>
        <v/>
      </c>
      <c r="BY393" s="400"/>
      <c r="BZ393" s="599"/>
      <c r="CA393" s="81"/>
      <c r="CB393" s="347">
        <f t="shared" si="255"/>
        <v>0</v>
      </c>
      <c r="CC393" s="81"/>
      <c r="CD393" s="81"/>
      <c r="CE393" s="81"/>
      <c r="CF393" s="81"/>
      <c r="CG393" s="81"/>
      <c r="CH393" s="81"/>
      <c r="CI393" s="81"/>
      <c r="CJ393" s="81"/>
      <c r="CK393" s="347">
        <f t="shared" si="256"/>
        <v>0</v>
      </c>
      <c r="CL393" s="347">
        <f t="shared" si="257"/>
        <v>0</v>
      </c>
      <c r="CM393" s="631" t="str">
        <f t="shared" si="258"/>
        <v/>
      </c>
      <c r="CN393" s="400"/>
      <c r="CO393" s="634" t="str">
        <f t="shared" si="259"/>
        <v/>
      </c>
      <c r="CP393" s="631" t="str">
        <f t="shared" si="260"/>
        <v/>
      </c>
    </row>
    <row r="394" spans="1:94" s="378" customFormat="1" ht="12.75" customHeight="1" x14ac:dyDescent="0.2">
      <c r="A394" s="547" t="str">
        <f>IF('5. Contrasts'!A394="","",'5. Contrasts'!A394)</f>
        <v/>
      </c>
      <c r="B394" s="211" t="str">
        <f>IF('5. Contrasts'!B394="","",'5. Contrasts'!B394)</f>
        <v/>
      </c>
      <c r="C394" s="211" t="str">
        <f>IF('5. Contrasts'!C394="","",'5. Contrasts'!C394)</f>
        <v/>
      </c>
      <c r="D394" s="91" t="str">
        <f>IF('5. Contrasts'!D394="","",'5. Contrasts'!D394)</f>
        <v/>
      </c>
      <c r="E394" s="212" t="str">
        <f>IF('5. Contrasts'!E394="","",'5. Contrasts'!E394)</f>
        <v>vs.</v>
      </c>
      <c r="F394" s="211" t="str">
        <f>IF('5. Contrasts'!F394="","",'5. Contrasts'!F394)</f>
        <v/>
      </c>
      <c r="G394" s="93" t="str">
        <f>IF('5. Contrasts'!G394="","",'5. Contrasts'!G394)</f>
        <v/>
      </c>
      <c r="H394" s="399" t="str">
        <f>IF('5. Contrasts'!H394="","",'5. Contrasts'!H394)</f>
        <v/>
      </c>
      <c r="I394" s="211" t="str">
        <f>IF('5. Contrasts'!I394="","",'5. Contrasts'!I394)</f>
        <v/>
      </c>
      <c r="J394" s="211" t="str">
        <f>IF('5. Contrasts'!J394="","",'5. Contrasts'!J394)</f>
        <v/>
      </c>
      <c r="K394" s="211" t="str">
        <f>IF('5. Contrasts'!K394="","",'5. Contrasts'!K394)</f>
        <v/>
      </c>
      <c r="L394" s="211" t="str">
        <f>IF('5. Contrasts'!L394="","",'5. Contrasts'!L394)</f>
        <v/>
      </c>
      <c r="M394" s="211" t="str">
        <f>IF('5. Contrasts'!M394="","",'5. Contrasts'!M394)</f>
        <v/>
      </c>
      <c r="N394" s="211" t="str">
        <f>IF('5. Contrasts'!N394="","",'5. Contrasts'!N394)</f>
        <v/>
      </c>
      <c r="O394" s="211" t="str">
        <f>IF('5. Contrasts'!O394="","",'5. Contrasts'!O394)</f>
        <v/>
      </c>
      <c r="P394" s="211" t="str">
        <f>IF('5. Contrasts'!P394="","",'5. Contrasts'!P394)</f>
        <v/>
      </c>
      <c r="Q394" s="211" t="str">
        <f>IF('5. Contrasts'!Q394="","",'5. Contrasts'!Q394)</f>
        <v/>
      </c>
      <c r="R394" s="211" t="str">
        <f>IF('5. Contrasts'!R394="","",'5. Contrasts'!R394)</f>
        <v/>
      </c>
      <c r="S394" s="211" t="str">
        <f>IF('5. Contrasts'!S394="","",'5. Contrasts'!S394)</f>
        <v/>
      </c>
      <c r="T394" s="211" t="str">
        <f>IF('5. Contrasts'!T394="","",'5. Contrasts'!T394)</f>
        <v/>
      </c>
      <c r="U394" s="211" t="str">
        <f>IF('5. Contrasts'!U394="","",'5. Contrasts'!U394)</f>
        <v/>
      </c>
      <c r="V394" s="211" t="str">
        <f>IF('5. Contrasts'!V394="","",'5. Contrasts'!V394)</f>
        <v/>
      </c>
      <c r="W394" s="211" t="str">
        <f>IF('5. Contrasts'!W394="","",'5. Contrasts'!W394)</f>
        <v/>
      </c>
      <c r="X394" s="211" t="str">
        <f>IF('5. Contrasts'!X394="","",'5. Contrasts'!X394)</f>
        <v/>
      </c>
      <c r="Y394" s="211" t="str">
        <f>IF('5. Contrasts'!Y394="","",'5. Contrasts'!Y394)</f>
        <v/>
      </c>
      <c r="Z394" s="585" t="str">
        <f>IF('5. Contrasts'!Z394="","",'5. Contrasts'!Z394)</f>
        <v/>
      </c>
      <c r="AA394" s="377">
        <f t="shared" si="230"/>
        <v>15</v>
      </c>
      <c r="AC394" s="599"/>
      <c r="AD394" s="81"/>
      <c r="AE394" s="345">
        <f t="shared" si="210"/>
        <v>0</v>
      </c>
      <c r="AF394" s="81"/>
      <c r="AG394" s="81"/>
      <c r="AH394" s="81"/>
      <c r="AI394" s="81"/>
      <c r="AJ394" s="81"/>
      <c r="AK394" s="81"/>
      <c r="AL394" s="81"/>
      <c r="AM394" s="81"/>
      <c r="AN394" s="345">
        <f t="shared" si="211"/>
        <v>0</v>
      </c>
      <c r="AO394" s="345">
        <f t="shared" si="246"/>
        <v>0</v>
      </c>
      <c r="AP394" s="619" t="str">
        <f t="shared" si="212"/>
        <v/>
      </c>
      <c r="AQ394" s="400"/>
      <c r="AR394" s="599"/>
      <c r="AS394" s="81"/>
      <c r="AT394" s="345">
        <f t="shared" si="247"/>
        <v>0</v>
      </c>
      <c r="AU394" s="81"/>
      <c r="AV394" s="81"/>
      <c r="AW394" s="81"/>
      <c r="AX394" s="81"/>
      <c r="AY394" s="81"/>
      <c r="AZ394" s="81"/>
      <c r="BA394" s="81"/>
      <c r="BB394" s="81"/>
      <c r="BC394" s="345">
        <f t="shared" si="248"/>
        <v>0</v>
      </c>
      <c r="BD394" s="345">
        <f t="shared" si="249"/>
        <v>0</v>
      </c>
      <c r="BE394" s="619" t="str">
        <f t="shared" si="250"/>
        <v/>
      </c>
      <c r="BF394" s="400"/>
      <c r="BG394" s="625" t="str">
        <f t="shared" si="213"/>
        <v/>
      </c>
      <c r="BH394" s="346" t="str">
        <f t="shared" si="219"/>
        <v/>
      </c>
      <c r="BI394" s="621"/>
      <c r="BJ394" s="400"/>
      <c r="BK394" s="599"/>
      <c r="BL394" s="81"/>
      <c r="BM394" s="347">
        <f t="shared" si="251"/>
        <v>0</v>
      </c>
      <c r="BN394" s="81"/>
      <c r="BO394" s="81"/>
      <c r="BP394" s="81"/>
      <c r="BQ394" s="81"/>
      <c r="BR394" s="81"/>
      <c r="BS394" s="81"/>
      <c r="BT394" s="81"/>
      <c r="BU394" s="81"/>
      <c r="BV394" s="347">
        <f t="shared" si="252"/>
        <v>0</v>
      </c>
      <c r="BW394" s="347">
        <f t="shared" si="253"/>
        <v>0</v>
      </c>
      <c r="BX394" s="631" t="str">
        <f t="shared" si="254"/>
        <v/>
      </c>
      <c r="BY394" s="400"/>
      <c r="BZ394" s="599"/>
      <c r="CA394" s="81"/>
      <c r="CB394" s="347">
        <f t="shared" si="255"/>
        <v>0</v>
      </c>
      <c r="CC394" s="81"/>
      <c r="CD394" s="81"/>
      <c r="CE394" s="81"/>
      <c r="CF394" s="81"/>
      <c r="CG394" s="81"/>
      <c r="CH394" s="81"/>
      <c r="CI394" s="81"/>
      <c r="CJ394" s="81"/>
      <c r="CK394" s="347">
        <f t="shared" si="256"/>
        <v>0</v>
      </c>
      <c r="CL394" s="347">
        <f t="shared" si="257"/>
        <v>0</v>
      </c>
      <c r="CM394" s="631" t="str">
        <f t="shared" si="258"/>
        <v/>
      </c>
      <c r="CN394" s="400"/>
      <c r="CO394" s="634" t="str">
        <f t="shared" si="259"/>
        <v/>
      </c>
      <c r="CP394" s="631" t="str">
        <f t="shared" si="260"/>
        <v/>
      </c>
    </row>
    <row r="395" spans="1:94" s="378" customFormat="1" ht="12.75" customHeight="1" x14ac:dyDescent="0.2">
      <c r="A395" s="547" t="str">
        <f>IF('5. Contrasts'!A395="","",'5. Contrasts'!A395)</f>
        <v/>
      </c>
      <c r="B395" s="211" t="str">
        <f>IF('5. Contrasts'!B395="","",'5. Contrasts'!B395)</f>
        <v/>
      </c>
      <c r="C395" s="211" t="str">
        <f>IF('5. Contrasts'!C395="","",'5. Contrasts'!C395)</f>
        <v/>
      </c>
      <c r="D395" s="91" t="str">
        <f>IF('5. Contrasts'!D395="","",'5. Contrasts'!D395)</f>
        <v/>
      </c>
      <c r="E395" s="212" t="str">
        <f>IF('5. Contrasts'!E395="","",'5. Contrasts'!E395)</f>
        <v>vs.</v>
      </c>
      <c r="F395" s="211" t="str">
        <f>IF('5. Contrasts'!F395="","",'5. Contrasts'!F395)</f>
        <v/>
      </c>
      <c r="G395" s="93" t="str">
        <f>IF('5. Contrasts'!G395="","",'5. Contrasts'!G395)</f>
        <v/>
      </c>
      <c r="H395" s="399" t="str">
        <f>IF('5. Contrasts'!H395="","",'5. Contrasts'!H395)</f>
        <v/>
      </c>
      <c r="I395" s="211" t="str">
        <f>IF('5. Contrasts'!I395="","",'5. Contrasts'!I395)</f>
        <v/>
      </c>
      <c r="J395" s="211" t="str">
        <f>IF('5. Contrasts'!J395="","",'5. Contrasts'!J395)</f>
        <v/>
      </c>
      <c r="K395" s="211" t="str">
        <f>IF('5. Contrasts'!K395="","",'5. Contrasts'!K395)</f>
        <v/>
      </c>
      <c r="L395" s="211" t="str">
        <f>IF('5. Contrasts'!L395="","",'5. Contrasts'!L395)</f>
        <v/>
      </c>
      <c r="M395" s="211" t="str">
        <f>IF('5. Contrasts'!M395="","",'5. Contrasts'!M395)</f>
        <v/>
      </c>
      <c r="N395" s="211" t="str">
        <f>IF('5. Contrasts'!N395="","",'5. Contrasts'!N395)</f>
        <v/>
      </c>
      <c r="O395" s="211" t="str">
        <f>IF('5. Contrasts'!O395="","",'5. Contrasts'!O395)</f>
        <v/>
      </c>
      <c r="P395" s="211" t="str">
        <f>IF('5. Contrasts'!P395="","",'5. Contrasts'!P395)</f>
        <v/>
      </c>
      <c r="Q395" s="211" t="str">
        <f>IF('5. Contrasts'!Q395="","",'5. Contrasts'!Q395)</f>
        <v/>
      </c>
      <c r="R395" s="211" t="str">
        <f>IF('5. Contrasts'!R395="","",'5. Contrasts'!R395)</f>
        <v/>
      </c>
      <c r="S395" s="211" t="str">
        <f>IF('5. Contrasts'!S395="","",'5. Contrasts'!S395)</f>
        <v/>
      </c>
      <c r="T395" s="211" t="str">
        <f>IF('5. Contrasts'!T395="","",'5. Contrasts'!T395)</f>
        <v/>
      </c>
      <c r="U395" s="211" t="str">
        <f>IF('5. Contrasts'!U395="","",'5. Contrasts'!U395)</f>
        <v/>
      </c>
      <c r="V395" s="211" t="str">
        <f>IF('5. Contrasts'!V395="","",'5. Contrasts'!V395)</f>
        <v/>
      </c>
      <c r="W395" s="211" t="str">
        <f>IF('5. Contrasts'!W395="","",'5. Contrasts'!W395)</f>
        <v/>
      </c>
      <c r="X395" s="211" t="str">
        <f>IF('5. Contrasts'!X395="","",'5. Contrasts'!X395)</f>
        <v/>
      </c>
      <c r="Y395" s="211" t="str">
        <f>IF('5. Contrasts'!Y395="","",'5. Contrasts'!Y395)</f>
        <v/>
      </c>
      <c r="Z395" s="585" t="str">
        <f>IF('5. Contrasts'!Z395="","",'5. Contrasts'!Z395)</f>
        <v/>
      </c>
      <c r="AA395" s="377">
        <f t="shared" si="230"/>
        <v>15</v>
      </c>
      <c r="AC395" s="599"/>
      <c r="AD395" s="81"/>
      <c r="AE395" s="345">
        <f t="shared" si="210"/>
        <v>0</v>
      </c>
      <c r="AF395" s="81"/>
      <c r="AG395" s="81"/>
      <c r="AH395" s="81"/>
      <c r="AI395" s="81"/>
      <c r="AJ395" s="81"/>
      <c r="AK395" s="81"/>
      <c r="AL395" s="81"/>
      <c r="AM395" s="81"/>
      <c r="AN395" s="345">
        <f t="shared" si="211"/>
        <v>0</v>
      </c>
      <c r="AO395" s="345">
        <f t="shared" si="246"/>
        <v>0</v>
      </c>
      <c r="AP395" s="619" t="str">
        <f t="shared" si="212"/>
        <v/>
      </c>
      <c r="AQ395" s="400"/>
      <c r="AR395" s="599"/>
      <c r="AS395" s="81"/>
      <c r="AT395" s="345">
        <f t="shared" si="247"/>
        <v>0</v>
      </c>
      <c r="AU395" s="81"/>
      <c r="AV395" s="81"/>
      <c r="AW395" s="81"/>
      <c r="AX395" s="81"/>
      <c r="AY395" s="81"/>
      <c r="AZ395" s="81"/>
      <c r="BA395" s="81"/>
      <c r="BB395" s="81"/>
      <c r="BC395" s="345">
        <f t="shared" si="248"/>
        <v>0</v>
      </c>
      <c r="BD395" s="345">
        <f t="shared" si="249"/>
        <v>0</v>
      </c>
      <c r="BE395" s="619" t="str">
        <f t="shared" si="250"/>
        <v/>
      </c>
      <c r="BF395" s="400"/>
      <c r="BG395" s="625" t="str">
        <f t="shared" si="213"/>
        <v/>
      </c>
      <c r="BH395" s="346" t="str">
        <f t="shared" si="219"/>
        <v/>
      </c>
      <c r="BI395" s="621"/>
      <c r="BJ395" s="400"/>
      <c r="BK395" s="599"/>
      <c r="BL395" s="81"/>
      <c r="BM395" s="347">
        <f t="shared" si="251"/>
        <v>0</v>
      </c>
      <c r="BN395" s="81"/>
      <c r="BO395" s="81"/>
      <c r="BP395" s="81"/>
      <c r="BQ395" s="81"/>
      <c r="BR395" s="81"/>
      <c r="BS395" s="81"/>
      <c r="BT395" s="81"/>
      <c r="BU395" s="81"/>
      <c r="BV395" s="347">
        <f t="shared" si="252"/>
        <v>0</v>
      </c>
      <c r="BW395" s="347">
        <f t="shared" si="253"/>
        <v>0</v>
      </c>
      <c r="BX395" s="631" t="str">
        <f t="shared" si="254"/>
        <v/>
      </c>
      <c r="BY395" s="400"/>
      <c r="BZ395" s="599"/>
      <c r="CA395" s="81"/>
      <c r="CB395" s="347">
        <f t="shared" si="255"/>
        <v>0</v>
      </c>
      <c r="CC395" s="81"/>
      <c r="CD395" s="81"/>
      <c r="CE395" s="81"/>
      <c r="CF395" s="81"/>
      <c r="CG395" s="81"/>
      <c r="CH395" s="81"/>
      <c r="CI395" s="81"/>
      <c r="CJ395" s="81"/>
      <c r="CK395" s="347">
        <f t="shared" si="256"/>
        <v>0</v>
      </c>
      <c r="CL395" s="347">
        <f t="shared" si="257"/>
        <v>0</v>
      </c>
      <c r="CM395" s="631" t="str">
        <f t="shared" si="258"/>
        <v/>
      </c>
      <c r="CN395" s="400"/>
      <c r="CO395" s="634" t="str">
        <f t="shared" si="259"/>
        <v/>
      </c>
      <c r="CP395" s="631" t="str">
        <f t="shared" si="260"/>
        <v/>
      </c>
    </row>
    <row r="396" spans="1:94" s="378" customFormat="1" ht="12.75" customHeight="1" x14ac:dyDescent="0.2">
      <c r="A396" s="547" t="str">
        <f>IF('5. Contrasts'!A396="","",'5. Contrasts'!A396)</f>
        <v/>
      </c>
      <c r="B396" s="211" t="str">
        <f>IF('5. Contrasts'!B396="","",'5. Contrasts'!B396)</f>
        <v/>
      </c>
      <c r="C396" s="211" t="str">
        <f>IF('5. Contrasts'!C396="","",'5. Contrasts'!C396)</f>
        <v/>
      </c>
      <c r="D396" s="91" t="str">
        <f>IF('5. Contrasts'!D396="","",'5. Contrasts'!D396)</f>
        <v/>
      </c>
      <c r="E396" s="212" t="str">
        <f>IF('5. Contrasts'!E396="","",'5. Contrasts'!E396)</f>
        <v>vs.</v>
      </c>
      <c r="F396" s="211" t="str">
        <f>IF('5. Contrasts'!F396="","",'5. Contrasts'!F396)</f>
        <v/>
      </c>
      <c r="G396" s="93" t="str">
        <f>IF('5. Contrasts'!G396="","",'5. Contrasts'!G396)</f>
        <v/>
      </c>
      <c r="H396" s="399" t="str">
        <f>IF('5. Contrasts'!H396="","",'5. Contrasts'!H396)</f>
        <v/>
      </c>
      <c r="I396" s="211" t="str">
        <f>IF('5. Contrasts'!I396="","",'5. Contrasts'!I396)</f>
        <v/>
      </c>
      <c r="J396" s="211" t="str">
        <f>IF('5. Contrasts'!J396="","",'5. Contrasts'!J396)</f>
        <v/>
      </c>
      <c r="K396" s="211" t="str">
        <f>IF('5. Contrasts'!K396="","",'5. Contrasts'!K396)</f>
        <v/>
      </c>
      <c r="L396" s="211" t="str">
        <f>IF('5. Contrasts'!L396="","",'5. Contrasts'!L396)</f>
        <v/>
      </c>
      <c r="M396" s="211" t="str">
        <f>IF('5. Contrasts'!M396="","",'5. Contrasts'!M396)</f>
        <v/>
      </c>
      <c r="N396" s="211" t="str">
        <f>IF('5. Contrasts'!N396="","",'5. Contrasts'!N396)</f>
        <v/>
      </c>
      <c r="O396" s="211" t="str">
        <f>IF('5. Contrasts'!O396="","",'5. Contrasts'!O396)</f>
        <v/>
      </c>
      <c r="P396" s="211" t="str">
        <f>IF('5. Contrasts'!P396="","",'5. Contrasts'!P396)</f>
        <v/>
      </c>
      <c r="Q396" s="211" t="str">
        <f>IF('5. Contrasts'!Q396="","",'5. Contrasts'!Q396)</f>
        <v/>
      </c>
      <c r="R396" s="211" t="str">
        <f>IF('5. Contrasts'!R396="","",'5. Contrasts'!R396)</f>
        <v/>
      </c>
      <c r="S396" s="211" t="str">
        <f>IF('5. Contrasts'!S396="","",'5. Contrasts'!S396)</f>
        <v/>
      </c>
      <c r="T396" s="211" t="str">
        <f>IF('5. Contrasts'!T396="","",'5. Contrasts'!T396)</f>
        <v/>
      </c>
      <c r="U396" s="211" t="str">
        <f>IF('5. Contrasts'!U396="","",'5. Contrasts'!U396)</f>
        <v/>
      </c>
      <c r="V396" s="211" t="str">
        <f>IF('5. Contrasts'!V396="","",'5. Contrasts'!V396)</f>
        <v/>
      </c>
      <c r="W396" s="211" t="str">
        <f>IF('5. Contrasts'!W396="","",'5. Contrasts'!W396)</f>
        <v/>
      </c>
      <c r="X396" s="211" t="str">
        <f>IF('5. Contrasts'!X396="","",'5. Contrasts'!X396)</f>
        <v/>
      </c>
      <c r="Y396" s="211" t="str">
        <f>IF('5. Contrasts'!Y396="","",'5. Contrasts'!Y396)</f>
        <v/>
      </c>
      <c r="Z396" s="585" t="str">
        <f>IF('5. Contrasts'!Z396="","",'5. Contrasts'!Z396)</f>
        <v/>
      </c>
      <c r="AA396" s="377">
        <f t="shared" si="230"/>
        <v>15</v>
      </c>
      <c r="AC396" s="599"/>
      <c r="AD396" s="81"/>
      <c r="AE396" s="345">
        <f t="shared" si="210"/>
        <v>0</v>
      </c>
      <c r="AF396" s="81"/>
      <c r="AG396" s="81"/>
      <c r="AH396" s="81"/>
      <c r="AI396" s="81"/>
      <c r="AJ396" s="81"/>
      <c r="AK396" s="81"/>
      <c r="AL396" s="81"/>
      <c r="AM396" s="81"/>
      <c r="AN396" s="345">
        <f t="shared" si="211"/>
        <v>0</v>
      </c>
      <c r="AO396" s="345">
        <f t="shared" si="246"/>
        <v>0</v>
      </c>
      <c r="AP396" s="619" t="str">
        <f t="shared" si="212"/>
        <v/>
      </c>
      <c r="AQ396" s="400"/>
      <c r="AR396" s="599"/>
      <c r="AS396" s="81"/>
      <c r="AT396" s="345">
        <f t="shared" si="247"/>
        <v>0</v>
      </c>
      <c r="AU396" s="81"/>
      <c r="AV396" s="81"/>
      <c r="AW396" s="81"/>
      <c r="AX396" s="81"/>
      <c r="AY396" s="81"/>
      <c r="AZ396" s="81"/>
      <c r="BA396" s="81"/>
      <c r="BB396" s="81"/>
      <c r="BC396" s="345">
        <f t="shared" si="248"/>
        <v>0</v>
      </c>
      <c r="BD396" s="345">
        <f t="shared" si="249"/>
        <v>0</v>
      </c>
      <c r="BE396" s="619" t="str">
        <f t="shared" si="250"/>
        <v/>
      </c>
      <c r="BF396" s="400"/>
      <c r="BG396" s="625" t="str">
        <f t="shared" si="213"/>
        <v/>
      </c>
      <c r="BH396" s="346" t="str">
        <f t="shared" si="219"/>
        <v/>
      </c>
      <c r="BI396" s="621"/>
      <c r="BJ396" s="400"/>
      <c r="BK396" s="599"/>
      <c r="BL396" s="81"/>
      <c r="BM396" s="347">
        <f t="shared" si="251"/>
        <v>0</v>
      </c>
      <c r="BN396" s="81"/>
      <c r="BO396" s="81"/>
      <c r="BP396" s="81"/>
      <c r="BQ396" s="81"/>
      <c r="BR396" s="81"/>
      <c r="BS396" s="81"/>
      <c r="BT396" s="81"/>
      <c r="BU396" s="81"/>
      <c r="BV396" s="347">
        <f t="shared" si="252"/>
        <v>0</v>
      </c>
      <c r="BW396" s="347">
        <f t="shared" si="253"/>
        <v>0</v>
      </c>
      <c r="BX396" s="631" t="str">
        <f t="shared" si="254"/>
        <v/>
      </c>
      <c r="BY396" s="400"/>
      <c r="BZ396" s="599"/>
      <c r="CA396" s="81"/>
      <c r="CB396" s="347">
        <f t="shared" si="255"/>
        <v>0</v>
      </c>
      <c r="CC396" s="81"/>
      <c r="CD396" s="81"/>
      <c r="CE396" s="81"/>
      <c r="CF396" s="81"/>
      <c r="CG396" s="81"/>
      <c r="CH396" s="81"/>
      <c r="CI396" s="81"/>
      <c r="CJ396" s="81"/>
      <c r="CK396" s="347">
        <f t="shared" si="256"/>
        <v>0</v>
      </c>
      <c r="CL396" s="347">
        <f t="shared" si="257"/>
        <v>0</v>
      </c>
      <c r="CM396" s="631" t="str">
        <f t="shared" si="258"/>
        <v/>
      </c>
      <c r="CN396" s="400"/>
      <c r="CO396" s="634" t="str">
        <f t="shared" si="259"/>
        <v/>
      </c>
      <c r="CP396" s="631" t="str">
        <f t="shared" si="260"/>
        <v/>
      </c>
    </row>
    <row r="397" spans="1:94" s="378" customFormat="1" ht="12.75" customHeight="1" x14ac:dyDescent="0.2">
      <c r="A397" s="547" t="str">
        <f>IF('5. Contrasts'!A397="","",'5. Contrasts'!A397)</f>
        <v/>
      </c>
      <c r="B397" s="211" t="str">
        <f>IF('5. Contrasts'!B397="","",'5. Contrasts'!B397)</f>
        <v/>
      </c>
      <c r="C397" s="211" t="str">
        <f>IF('5. Contrasts'!C397="","",'5. Contrasts'!C397)</f>
        <v/>
      </c>
      <c r="D397" s="91" t="str">
        <f>IF('5. Contrasts'!D397="","",'5. Contrasts'!D397)</f>
        <v/>
      </c>
      <c r="E397" s="212" t="str">
        <f>IF('5. Contrasts'!E397="","",'5. Contrasts'!E397)</f>
        <v>vs.</v>
      </c>
      <c r="F397" s="211" t="str">
        <f>IF('5. Contrasts'!F397="","",'5. Contrasts'!F397)</f>
        <v/>
      </c>
      <c r="G397" s="93" t="str">
        <f>IF('5. Contrasts'!G397="","",'5. Contrasts'!G397)</f>
        <v/>
      </c>
      <c r="H397" s="399" t="str">
        <f>IF('5. Contrasts'!H397="","",'5. Contrasts'!H397)</f>
        <v/>
      </c>
      <c r="I397" s="211" t="str">
        <f>IF('5. Contrasts'!I397="","",'5. Contrasts'!I397)</f>
        <v/>
      </c>
      <c r="J397" s="211" t="str">
        <f>IF('5. Contrasts'!J397="","",'5. Contrasts'!J397)</f>
        <v/>
      </c>
      <c r="K397" s="211" t="str">
        <f>IF('5. Contrasts'!K397="","",'5. Contrasts'!K397)</f>
        <v/>
      </c>
      <c r="L397" s="211" t="str">
        <f>IF('5. Contrasts'!L397="","",'5. Contrasts'!L397)</f>
        <v/>
      </c>
      <c r="M397" s="211" t="str">
        <f>IF('5. Contrasts'!M397="","",'5. Contrasts'!M397)</f>
        <v/>
      </c>
      <c r="N397" s="211" t="str">
        <f>IF('5. Contrasts'!N397="","",'5. Contrasts'!N397)</f>
        <v/>
      </c>
      <c r="O397" s="211" t="str">
        <f>IF('5. Contrasts'!O397="","",'5. Contrasts'!O397)</f>
        <v/>
      </c>
      <c r="P397" s="211" t="str">
        <f>IF('5. Contrasts'!P397="","",'5. Contrasts'!P397)</f>
        <v/>
      </c>
      <c r="Q397" s="211" t="str">
        <f>IF('5. Contrasts'!Q397="","",'5. Contrasts'!Q397)</f>
        <v/>
      </c>
      <c r="R397" s="211" t="str">
        <f>IF('5. Contrasts'!R397="","",'5. Contrasts'!R397)</f>
        <v/>
      </c>
      <c r="S397" s="211" t="str">
        <f>IF('5. Contrasts'!S397="","",'5. Contrasts'!S397)</f>
        <v/>
      </c>
      <c r="T397" s="211" t="str">
        <f>IF('5. Contrasts'!T397="","",'5. Contrasts'!T397)</f>
        <v/>
      </c>
      <c r="U397" s="211" t="str">
        <f>IF('5. Contrasts'!U397="","",'5. Contrasts'!U397)</f>
        <v/>
      </c>
      <c r="V397" s="211" t="str">
        <f>IF('5. Contrasts'!V397="","",'5. Contrasts'!V397)</f>
        <v/>
      </c>
      <c r="W397" s="211" t="str">
        <f>IF('5. Contrasts'!W397="","",'5. Contrasts'!W397)</f>
        <v/>
      </c>
      <c r="X397" s="211" t="str">
        <f>IF('5. Contrasts'!X397="","",'5. Contrasts'!X397)</f>
        <v/>
      </c>
      <c r="Y397" s="211" t="str">
        <f>IF('5. Contrasts'!Y397="","",'5. Contrasts'!Y397)</f>
        <v/>
      </c>
      <c r="Z397" s="585" t="str">
        <f>IF('5. Contrasts'!Z397="","",'5. Contrasts'!Z397)</f>
        <v/>
      </c>
      <c r="AA397" s="377">
        <f t="shared" si="230"/>
        <v>15</v>
      </c>
      <c r="AC397" s="599"/>
      <c r="AD397" s="81"/>
      <c r="AE397" s="345">
        <f t="shared" si="210"/>
        <v>0</v>
      </c>
      <c r="AF397" s="81"/>
      <c r="AG397" s="81"/>
      <c r="AH397" s="81"/>
      <c r="AI397" s="81"/>
      <c r="AJ397" s="81"/>
      <c r="AK397" s="81"/>
      <c r="AL397" s="81"/>
      <c r="AM397" s="81"/>
      <c r="AN397" s="345">
        <f t="shared" si="211"/>
        <v>0</v>
      </c>
      <c r="AO397" s="345">
        <f t="shared" si="246"/>
        <v>0</v>
      </c>
      <c r="AP397" s="619" t="str">
        <f t="shared" si="212"/>
        <v/>
      </c>
      <c r="AQ397" s="400"/>
      <c r="AR397" s="599"/>
      <c r="AS397" s="81"/>
      <c r="AT397" s="345">
        <f t="shared" si="247"/>
        <v>0</v>
      </c>
      <c r="AU397" s="81"/>
      <c r="AV397" s="81"/>
      <c r="AW397" s="81"/>
      <c r="AX397" s="81"/>
      <c r="AY397" s="81"/>
      <c r="AZ397" s="81"/>
      <c r="BA397" s="81"/>
      <c r="BB397" s="81"/>
      <c r="BC397" s="345">
        <f t="shared" si="248"/>
        <v>0</v>
      </c>
      <c r="BD397" s="345">
        <f t="shared" si="249"/>
        <v>0</v>
      </c>
      <c r="BE397" s="619" t="str">
        <f t="shared" si="250"/>
        <v/>
      </c>
      <c r="BF397" s="400"/>
      <c r="BG397" s="625" t="str">
        <f t="shared" si="213"/>
        <v/>
      </c>
      <c r="BH397" s="346" t="str">
        <f t="shared" si="219"/>
        <v/>
      </c>
      <c r="BI397" s="621"/>
      <c r="BJ397" s="400"/>
      <c r="BK397" s="599"/>
      <c r="BL397" s="81"/>
      <c r="BM397" s="347">
        <f t="shared" si="251"/>
        <v>0</v>
      </c>
      <c r="BN397" s="81"/>
      <c r="BO397" s="81"/>
      <c r="BP397" s="81"/>
      <c r="BQ397" s="81"/>
      <c r="BR397" s="81"/>
      <c r="BS397" s="81"/>
      <c r="BT397" s="81"/>
      <c r="BU397" s="81"/>
      <c r="BV397" s="347">
        <f t="shared" si="252"/>
        <v>0</v>
      </c>
      <c r="BW397" s="347">
        <f t="shared" si="253"/>
        <v>0</v>
      </c>
      <c r="BX397" s="631" t="str">
        <f t="shared" si="254"/>
        <v/>
      </c>
      <c r="BY397" s="400"/>
      <c r="BZ397" s="599"/>
      <c r="CA397" s="81"/>
      <c r="CB397" s="347">
        <f t="shared" si="255"/>
        <v>0</v>
      </c>
      <c r="CC397" s="81"/>
      <c r="CD397" s="81"/>
      <c r="CE397" s="81"/>
      <c r="CF397" s="81"/>
      <c r="CG397" s="81"/>
      <c r="CH397" s="81"/>
      <c r="CI397" s="81"/>
      <c r="CJ397" s="81"/>
      <c r="CK397" s="347">
        <f t="shared" si="256"/>
        <v>0</v>
      </c>
      <c r="CL397" s="347">
        <f t="shared" si="257"/>
        <v>0</v>
      </c>
      <c r="CM397" s="631" t="str">
        <f t="shared" si="258"/>
        <v/>
      </c>
      <c r="CN397" s="400"/>
      <c r="CO397" s="634" t="str">
        <f t="shared" si="259"/>
        <v/>
      </c>
      <c r="CP397" s="631" t="str">
        <f t="shared" si="260"/>
        <v/>
      </c>
    </row>
    <row r="398" spans="1:94" s="378" customFormat="1" ht="12.75" customHeight="1" x14ac:dyDescent="0.2">
      <c r="A398" s="547" t="str">
        <f>IF('5. Contrasts'!A398="","",'5. Contrasts'!A398)</f>
        <v/>
      </c>
      <c r="B398" s="211" t="str">
        <f>IF('5. Contrasts'!B398="","",'5. Contrasts'!B398)</f>
        <v/>
      </c>
      <c r="C398" s="211" t="str">
        <f>IF('5. Contrasts'!C398="","",'5. Contrasts'!C398)</f>
        <v/>
      </c>
      <c r="D398" s="91" t="str">
        <f>IF('5. Contrasts'!D398="","",'5. Contrasts'!D398)</f>
        <v/>
      </c>
      <c r="E398" s="212" t="str">
        <f>IF('5. Contrasts'!E398="","",'5. Contrasts'!E398)</f>
        <v>vs.</v>
      </c>
      <c r="F398" s="211" t="str">
        <f>IF('5. Contrasts'!F398="","",'5. Contrasts'!F398)</f>
        <v/>
      </c>
      <c r="G398" s="93" t="str">
        <f>IF('5. Contrasts'!G398="","",'5. Contrasts'!G398)</f>
        <v/>
      </c>
      <c r="H398" s="399" t="str">
        <f>IF('5. Contrasts'!H398="","",'5. Contrasts'!H398)</f>
        <v/>
      </c>
      <c r="I398" s="211" t="str">
        <f>IF('5. Contrasts'!I398="","",'5. Contrasts'!I398)</f>
        <v/>
      </c>
      <c r="J398" s="211" t="str">
        <f>IF('5. Contrasts'!J398="","",'5. Contrasts'!J398)</f>
        <v/>
      </c>
      <c r="K398" s="211" t="str">
        <f>IF('5. Contrasts'!K398="","",'5. Contrasts'!K398)</f>
        <v/>
      </c>
      <c r="L398" s="211" t="str">
        <f>IF('5. Contrasts'!L398="","",'5. Contrasts'!L398)</f>
        <v/>
      </c>
      <c r="M398" s="211" t="str">
        <f>IF('5. Contrasts'!M398="","",'5. Contrasts'!M398)</f>
        <v/>
      </c>
      <c r="N398" s="211" t="str">
        <f>IF('5. Contrasts'!N398="","",'5. Contrasts'!N398)</f>
        <v/>
      </c>
      <c r="O398" s="211" t="str">
        <f>IF('5. Contrasts'!O398="","",'5. Contrasts'!O398)</f>
        <v/>
      </c>
      <c r="P398" s="211" t="str">
        <f>IF('5. Contrasts'!P398="","",'5. Contrasts'!P398)</f>
        <v/>
      </c>
      <c r="Q398" s="211" t="str">
        <f>IF('5. Contrasts'!Q398="","",'5. Contrasts'!Q398)</f>
        <v/>
      </c>
      <c r="R398" s="211" t="str">
        <f>IF('5. Contrasts'!R398="","",'5. Contrasts'!R398)</f>
        <v/>
      </c>
      <c r="S398" s="211" t="str">
        <f>IF('5. Contrasts'!S398="","",'5. Contrasts'!S398)</f>
        <v/>
      </c>
      <c r="T398" s="211" t="str">
        <f>IF('5. Contrasts'!T398="","",'5. Contrasts'!T398)</f>
        <v/>
      </c>
      <c r="U398" s="211" t="str">
        <f>IF('5. Contrasts'!U398="","",'5. Contrasts'!U398)</f>
        <v/>
      </c>
      <c r="V398" s="211" t="str">
        <f>IF('5. Contrasts'!V398="","",'5. Contrasts'!V398)</f>
        <v/>
      </c>
      <c r="W398" s="211" t="str">
        <f>IF('5. Contrasts'!W398="","",'5. Contrasts'!W398)</f>
        <v/>
      </c>
      <c r="X398" s="211" t="str">
        <f>IF('5. Contrasts'!X398="","",'5. Contrasts'!X398)</f>
        <v/>
      </c>
      <c r="Y398" s="211" t="str">
        <f>IF('5. Contrasts'!Y398="","",'5. Contrasts'!Y398)</f>
        <v/>
      </c>
      <c r="Z398" s="585" t="str">
        <f>IF('5. Contrasts'!Z398="","",'5. Contrasts'!Z398)</f>
        <v/>
      </c>
      <c r="AA398" s="377">
        <f t="shared" si="230"/>
        <v>15</v>
      </c>
      <c r="AC398" s="599"/>
      <c r="AD398" s="81"/>
      <c r="AE398" s="345">
        <f t="shared" si="210"/>
        <v>0</v>
      </c>
      <c r="AF398" s="81"/>
      <c r="AG398" s="81"/>
      <c r="AH398" s="81"/>
      <c r="AI398" s="81"/>
      <c r="AJ398" s="81"/>
      <c r="AK398" s="81"/>
      <c r="AL398" s="81"/>
      <c r="AM398" s="81"/>
      <c r="AN398" s="345">
        <f t="shared" si="211"/>
        <v>0</v>
      </c>
      <c r="AO398" s="345">
        <f t="shared" si="246"/>
        <v>0</v>
      </c>
      <c r="AP398" s="619" t="str">
        <f t="shared" si="212"/>
        <v/>
      </c>
      <c r="AQ398" s="400"/>
      <c r="AR398" s="599"/>
      <c r="AS398" s="81"/>
      <c r="AT398" s="345">
        <f t="shared" si="247"/>
        <v>0</v>
      </c>
      <c r="AU398" s="81"/>
      <c r="AV398" s="81"/>
      <c r="AW398" s="81"/>
      <c r="AX398" s="81"/>
      <c r="AY398" s="81"/>
      <c r="AZ398" s="81"/>
      <c r="BA398" s="81"/>
      <c r="BB398" s="81"/>
      <c r="BC398" s="345">
        <f t="shared" si="248"/>
        <v>0</v>
      </c>
      <c r="BD398" s="345">
        <f t="shared" si="249"/>
        <v>0</v>
      </c>
      <c r="BE398" s="619" t="str">
        <f t="shared" si="250"/>
        <v/>
      </c>
      <c r="BF398" s="400"/>
      <c r="BG398" s="625" t="str">
        <f t="shared" si="213"/>
        <v/>
      </c>
      <c r="BH398" s="346" t="str">
        <f t="shared" si="219"/>
        <v/>
      </c>
      <c r="BI398" s="621"/>
      <c r="BJ398" s="400"/>
      <c r="BK398" s="599"/>
      <c r="BL398" s="81"/>
      <c r="BM398" s="347">
        <f t="shared" si="251"/>
        <v>0</v>
      </c>
      <c r="BN398" s="81"/>
      <c r="BO398" s="81"/>
      <c r="BP398" s="81"/>
      <c r="BQ398" s="81"/>
      <c r="BR398" s="81"/>
      <c r="BS398" s="81"/>
      <c r="BT398" s="81"/>
      <c r="BU398" s="81"/>
      <c r="BV398" s="347">
        <f t="shared" si="252"/>
        <v>0</v>
      </c>
      <c r="BW398" s="347">
        <f t="shared" si="253"/>
        <v>0</v>
      </c>
      <c r="BX398" s="631" t="str">
        <f t="shared" si="254"/>
        <v/>
      </c>
      <c r="BY398" s="400"/>
      <c r="BZ398" s="599"/>
      <c r="CA398" s="81"/>
      <c r="CB398" s="347">
        <f t="shared" si="255"/>
        <v>0</v>
      </c>
      <c r="CC398" s="81"/>
      <c r="CD398" s="81"/>
      <c r="CE398" s="81"/>
      <c r="CF398" s="81"/>
      <c r="CG398" s="81"/>
      <c r="CH398" s="81"/>
      <c r="CI398" s="81"/>
      <c r="CJ398" s="81"/>
      <c r="CK398" s="347">
        <f t="shared" si="256"/>
        <v>0</v>
      </c>
      <c r="CL398" s="347">
        <f t="shared" si="257"/>
        <v>0</v>
      </c>
      <c r="CM398" s="631" t="str">
        <f t="shared" si="258"/>
        <v/>
      </c>
      <c r="CN398" s="400"/>
      <c r="CO398" s="634" t="str">
        <f t="shared" si="259"/>
        <v/>
      </c>
      <c r="CP398" s="631" t="str">
        <f t="shared" si="260"/>
        <v/>
      </c>
    </row>
    <row r="399" spans="1:94" s="378" customFormat="1" ht="12.75" customHeight="1" x14ac:dyDescent="0.2">
      <c r="A399" s="547" t="str">
        <f>IF('5. Contrasts'!A399="","",'5. Contrasts'!A399)</f>
        <v/>
      </c>
      <c r="B399" s="211" t="str">
        <f>IF('5. Contrasts'!B399="","",'5. Contrasts'!B399)</f>
        <v/>
      </c>
      <c r="C399" s="211" t="str">
        <f>IF('5. Contrasts'!C399="","",'5. Contrasts'!C399)</f>
        <v/>
      </c>
      <c r="D399" s="91" t="str">
        <f>IF('5. Contrasts'!D399="","",'5. Contrasts'!D399)</f>
        <v/>
      </c>
      <c r="E399" s="212" t="str">
        <f>IF('5. Contrasts'!E399="","",'5. Contrasts'!E399)</f>
        <v>vs.</v>
      </c>
      <c r="F399" s="211" t="str">
        <f>IF('5. Contrasts'!F399="","",'5. Contrasts'!F399)</f>
        <v/>
      </c>
      <c r="G399" s="93" t="str">
        <f>IF('5. Contrasts'!G399="","",'5. Contrasts'!G399)</f>
        <v/>
      </c>
      <c r="H399" s="399" t="str">
        <f>IF('5. Contrasts'!H399="","",'5. Contrasts'!H399)</f>
        <v/>
      </c>
      <c r="I399" s="211" t="str">
        <f>IF('5. Contrasts'!I399="","",'5. Contrasts'!I399)</f>
        <v/>
      </c>
      <c r="J399" s="211" t="str">
        <f>IF('5. Contrasts'!J399="","",'5. Contrasts'!J399)</f>
        <v/>
      </c>
      <c r="K399" s="211" t="str">
        <f>IF('5. Contrasts'!K399="","",'5. Contrasts'!K399)</f>
        <v/>
      </c>
      <c r="L399" s="211" t="str">
        <f>IF('5. Contrasts'!L399="","",'5. Contrasts'!L399)</f>
        <v/>
      </c>
      <c r="M399" s="211" t="str">
        <f>IF('5. Contrasts'!M399="","",'5. Contrasts'!M399)</f>
        <v/>
      </c>
      <c r="N399" s="211" t="str">
        <f>IF('5. Contrasts'!N399="","",'5. Contrasts'!N399)</f>
        <v/>
      </c>
      <c r="O399" s="211" t="str">
        <f>IF('5. Contrasts'!O399="","",'5. Contrasts'!O399)</f>
        <v/>
      </c>
      <c r="P399" s="211" t="str">
        <f>IF('5. Contrasts'!P399="","",'5. Contrasts'!P399)</f>
        <v/>
      </c>
      <c r="Q399" s="211" t="str">
        <f>IF('5. Contrasts'!Q399="","",'5. Contrasts'!Q399)</f>
        <v/>
      </c>
      <c r="R399" s="211" t="str">
        <f>IF('5. Contrasts'!R399="","",'5. Contrasts'!R399)</f>
        <v/>
      </c>
      <c r="S399" s="211" t="str">
        <f>IF('5. Contrasts'!S399="","",'5. Contrasts'!S399)</f>
        <v/>
      </c>
      <c r="T399" s="211" t="str">
        <f>IF('5. Contrasts'!T399="","",'5. Contrasts'!T399)</f>
        <v/>
      </c>
      <c r="U399" s="211" t="str">
        <f>IF('5. Contrasts'!U399="","",'5. Contrasts'!U399)</f>
        <v/>
      </c>
      <c r="V399" s="211" t="str">
        <f>IF('5. Contrasts'!V399="","",'5. Contrasts'!V399)</f>
        <v/>
      </c>
      <c r="W399" s="211" t="str">
        <f>IF('5. Contrasts'!W399="","",'5. Contrasts'!W399)</f>
        <v/>
      </c>
      <c r="X399" s="211" t="str">
        <f>IF('5. Contrasts'!X399="","",'5. Contrasts'!X399)</f>
        <v/>
      </c>
      <c r="Y399" s="211" t="str">
        <f>IF('5. Contrasts'!Y399="","",'5. Contrasts'!Y399)</f>
        <v/>
      </c>
      <c r="Z399" s="585" t="str">
        <f>IF('5. Contrasts'!Z399="","",'5. Contrasts'!Z399)</f>
        <v/>
      </c>
      <c r="AA399" s="377">
        <f t="shared" si="230"/>
        <v>15</v>
      </c>
      <c r="AC399" s="599"/>
      <c r="AD399" s="81"/>
      <c r="AE399" s="345">
        <f t="shared" ref="AE399:AE462" si="261">AC399-AD399</f>
        <v>0</v>
      </c>
      <c r="AF399" s="81"/>
      <c r="AG399" s="81"/>
      <c r="AH399" s="81"/>
      <c r="AI399" s="81"/>
      <c r="AJ399" s="81"/>
      <c r="AK399" s="81"/>
      <c r="AL399" s="81"/>
      <c r="AM399" s="81"/>
      <c r="AN399" s="345">
        <f t="shared" ref="AN399:AN462" si="262">SUM(AG399,AI399,AK399,AM399)</f>
        <v>0</v>
      </c>
      <c r="AO399" s="345">
        <f t="shared" si="246"/>
        <v>0</v>
      </c>
      <c r="AP399" s="619" t="str">
        <f t="shared" ref="AP399:AP462" si="263">IF(AC399="","",AE399/AC399)</f>
        <v/>
      </c>
      <c r="AQ399" s="400"/>
      <c r="AR399" s="599"/>
      <c r="AS399" s="81"/>
      <c r="AT399" s="345">
        <f t="shared" si="247"/>
        <v>0</v>
      </c>
      <c r="AU399" s="81"/>
      <c r="AV399" s="81"/>
      <c r="AW399" s="81"/>
      <c r="AX399" s="81"/>
      <c r="AY399" s="81"/>
      <c r="AZ399" s="81"/>
      <c r="BA399" s="81"/>
      <c r="BB399" s="81"/>
      <c r="BC399" s="345">
        <f t="shared" si="248"/>
        <v>0</v>
      </c>
      <c r="BD399" s="345">
        <f t="shared" si="249"/>
        <v>0</v>
      </c>
      <c r="BE399" s="619" t="str">
        <f t="shared" si="250"/>
        <v/>
      </c>
      <c r="BF399" s="400"/>
      <c r="BG399" s="625" t="str">
        <f t="shared" ref="BG399:BG462" si="264">IF(AC399+AR399=0,"",(AE399+AT399)/(AC399+AR399))</f>
        <v/>
      </c>
      <c r="BH399" s="346" t="str">
        <f t="shared" si="219"/>
        <v/>
      </c>
      <c r="BI399" s="621"/>
      <c r="BJ399" s="400"/>
      <c r="BK399" s="599"/>
      <c r="BL399" s="81"/>
      <c r="BM399" s="347">
        <f t="shared" si="251"/>
        <v>0</v>
      </c>
      <c r="BN399" s="81"/>
      <c r="BO399" s="81"/>
      <c r="BP399" s="81"/>
      <c r="BQ399" s="81"/>
      <c r="BR399" s="81"/>
      <c r="BS399" s="81"/>
      <c r="BT399" s="81"/>
      <c r="BU399" s="81"/>
      <c r="BV399" s="347">
        <f t="shared" si="252"/>
        <v>0</v>
      </c>
      <c r="BW399" s="347">
        <f t="shared" si="253"/>
        <v>0</v>
      </c>
      <c r="BX399" s="631" t="str">
        <f t="shared" si="254"/>
        <v/>
      </c>
      <c r="BY399" s="400"/>
      <c r="BZ399" s="599"/>
      <c r="CA399" s="81"/>
      <c r="CB399" s="347">
        <f t="shared" si="255"/>
        <v>0</v>
      </c>
      <c r="CC399" s="81"/>
      <c r="CD399" s="81"/>
      <c r="CE399" s="81"/>
      <c r="CF399" s="81"/>
      <c r="CG399" s="81"/>
      <c r="CH399" s="81"/>
      <c r="CI399" s="81"/>
      <c r="CJ399" s="81"/>
      <c r="CK399" s="347">
        <f t="shared" si="256"/>
        <v>0</v>
      </c>
      <c r="CL399" s="347">
        <f t="shared" si="257"/>
        <v>0</v>
      </c>
      <c r="CM399" s="631" t="str">
        <f t="shared" si="258"/>
        <v/>
      </c>
      <c r="CN399" s="400"/>
      <c r="CO399" s="634" t="str">
        <f t="shared" si="259"/>
        <v/>
      </c>
      <c r="CP399" s="631" t="str">
        <f t="shared" si="260"/>
        <v/>
      </c>
    </row>
    <row r="400" spans="1:94" s="378" customFormat="1" ht="12.75" customHeight="1" x14ac:dyDescent="0.2">
      <c r="A400" s="547" t="str">
        <f>IF('5. Contrasts'!A400="","",'5. Contrasts'!A400)</f>
        <v/>
      </c>
      <c r="B400" s="211" t="str">
        <f>IF('5. Contrasts'!B400="","",'5. Contrasts'!B400)</f>
        <v/>
      </c>
      <c r="C400" s="211" t="str">
        <f>IF('5. Contrasts'!C400="","",'5. Contrasts'!C400)</f>
        <v/>
      </c>
      <c r="D400" s="91" t="str">
        <f>IF('5. Contrasts'!D400="","",'5. Contrasts'!D400)</f>
        <v/>
      </c>
      <c r="E400" s="212" t="str">
        <f>IF('5. Contrasts'!E400="","",'5. Contrasts'!E400)</f>
        <v>vs.</v>
      </c>
      <c r="F400" s="211" t="str">
        <f>IF('5. Contrasts'!F400="","",'5. Contrasts'!F400)</f>
        <v/>
      </c>
      <c r="G400" s="93" t="str">
        <f>IF('5. Contrasts'!G400="","",'5. Contrasts'!G400)</f>
        <v/>
      </c>
      <c r="H400" s="399" t="str">
        <f>IF('5. Contrasts'!H400="","",'5. Contrasts'!H400)</f>
        <v/>
      </c>
      <c r="I400" s="211" t="str">
        <f>IF('5. Contrasts'!I400="","",'5. Contrasts'!I400)</f>
        <v/>
      </c>
      <c r="J400" s="211" t="str">
        <f>IF('5. Contrasts'!J400="","",'5. Contrasts'!J400)</f>
        <v/>
      </c>
      <c r="K400" s="211" t="str">
        <f>IF('5. Contrasts'!K400="","",'5. Contrasts'!K400)</f>
        <v/>
      </c>
      <c r="L400" s="211" t="str">
        <f>IF('5. Contrasts'!L400="","",'5. Contrasts'!L400)</f>
        <v/>
      </c>
      <c r="M400" s="211" t="str">
        <f>IF('5. Contrasts'!M400="","",'5. Contrasts'!M400)</f>
        <v/>
      </c>
      <c r="N400" s="211" t="str">
        <f>IF('5. Contrasts'!N400="","",'5. Contrasts'!N400)</f>
        <v/>
      </c>
      <c r="O400" s="211" t="str">
        <f>IF('5. Contrasts'!O400="","",'5. Contrasts'!O400)</f>
        <v/>
      </c>
      <c r="P400" s="211" t="str">
        <f>IF('5. Contrasts'!P400="","",'5. Contrasts'!P400)</f>
        <v/>
      </c>
      <c r="Q400" s="211" t="str">
        <f>IF('5. Contrasts'!Q400="","",'5. Contrasts'!Q400)</f>
        <v/>
      </c>
      <c r="R400" s="211" t="str">
        <f>IF('5. Contrasts'!R400="","",'5. Contrasts'!R400)</f>
        <v/>
      </c>
      <c r="S400" s="211" t="str">
        <f>IF('5. Contrasts'!S400="","",'5. Contrasts'!S400)</f>
        <v/>
      </c>
      <c r="T400" s="211" t="str">
        <f>IF('5. Contrasts'!T400="","",'5. Contrasts'!T400)</f>
        <v/>
      </c>
      <c r="U400" s="211" t="str">
        <f>IF('5. Contrasts'!U400="","",'5. Contrasts'!U400)</f>
        <v/>
      </c>
      <c r="V400" s="211" t="str">
        <f>IF('5. Contrasts'!V400="","",'5. Contrasts'!V400)</f>
        <v/>
      </c>
      <c r="W400" s="211" t="str">
        <f>IF('5. Contrasts'!W400="","",'5. Contrasts'!W400)</f>
        <v/>
      </c>
      <c r="X400" s="211" t="str">
        <f>IF('5. Contrasts'!X400="","",'5. Contrasts'!X400)</f>
        <v/>
      </c>
      <c r="Y400" s="211" t="str">
        <f>IF('5. Contrasts'!Y400="","",'5. Contrasts'!Y400)</f>
        <v/>
      </c>
      <c r="Z400" s="585" t="str">
        <f>IF('5. Contrasts'!Z400="","",'5. Contrasts'!Z400)</f>
        <v/>
      </c>
      <c r="AA400" s="377">
        <f t="shared" si="230"/>
        <v>15</v>
      </c>
      <c r="AC400" s="599"/>
      <c r="AD400" s="81"/>
      <c r="AE400" s="345">
        <f t="shared" si="261"/>
        <v>0</v>
      </c>
      <c r="AF400" s="81"/>
      <c r="AG400" s="81"/>
      <c r="AH400" s="81"/>
      <c r="AI400" s="81"/>
      <c r="AJ400" s="81"/>
      <c r="AK400" s="81"/>
      <c r="AL400" s="81"/>
      <c r="AM400" s="81"/>
      <c r="AN400" s="345">
        <f t="shared" si="262"/>
        <v>0</v>
      </c>
      <c r="AO400" s="345">
        <f t="shared" si="246"/>
        <v>0</v>
      </c>
      <c r="AP400" s="619" t="str">
        <f t="shared" si="263"/>
        <v/>
      </c>
      <c r="AQ400" s="400"/>
      <c r="AR400" s="599"/>
      <c r="AS400" s="81"/>
      <c r="AT400" s="345">
        <f t="shared" si="247"/>
        <v>0</v>
      </c>
      <c r="AU400" s="81"/>
      <c r="AV400" s="81"/>
      <c r="AW400" s="81"/>
      <c r="AX400" s="81"/>
      <c r="AY400" s="81"/>
      <c r="AZ400" s="81"/>
      <c r="BA400" s="81"/>
      <c r="BB400" s="81"/>
      <c r="BC400" s="345">
        <f t="shared" si="248"/>
        <v>0</v>
      </c>
      <c r="BD400" s="345">
        <f t="shared" si="249"/>
        <v>0</v>
      </c>
      <c r="BE400" s="619" t="str">
        <f t="shared" si="250"/>
        <v/>
      </c>
      <c r="BF400" s="400"/>
      <c r="BG400" s="625" t="str">
        <f t="shared" si="264"/>
        <v/>
      </c>
      <c r="BH400" s="346" t="str">
        <f t="shared" si="219"/>
        <v/>
      </c>
      <c r="BI400" s="621"/>
      <c r="BJ400" s="400"/>
      <c r="BK400" s="599"/>
      <c r="BL400" s="81"/>
      <c r="BM400" s="347">
        <f t="shared" si="251"/>
        <v>0</v>
      </c>
      <c r="BN400" s="81"/>
      <c r="BO400" s="81"/>
      <c r="BP400" s="81"/>
      <c r="BQ400" s="81"/>
      <c r="BR400" s="81"/>
      <c r="BS400" s="81"/>
      <c r="BT400" s="81"/>
      <c r="BU400" s="81"/>
      <c r="BV400" s="347">
        <f t="shared" si="252"/>
        <v>0</v>
      </c>
      <c r="BW400" s="347">
        <f t="shared" si="253"/>
        <v>0</v>
      </c>
      <c r="BX400" s="631" t="str">
        <f t="shared" si="254"/>
        <v/>
      </c>
      <c r="BY400" s="400"/>
      <c r="BZ400" s="599"/>
      <c r="CA400" s="81"/>
      <c r="CB400" s="347">
        <f t="shared" si="255"/>
        <v>0</v>
      </c>
      <c r="CC400" s="81"/>
      <c r="CD400" s="81"/>
      <c r="CE400" s="81"/>
      <c r="CF400" s="81"/>
      <c r="CG400" s="81"/>
      <c r="CH400" s="81"/>
      <c r="CI400" s="81"/>
      <c r="CJ400" s="81"/>
      <c r="CK400" s="347">
        <f t="shared" si="256"/>
        <v>0</v>
      </c>
      <c r="CL400" s="347">
        <f t="shared" si="257"/>
        <v>0</v>
      </c>
      <c r="CM400" s="631" t="str">
        <f t="shared" si="258"/>
        <v/>
      </c>
      <c r="CN400" s="400"/>
      <c r="CO400" s="634" t="str">
        <f t="shared" si="259"/>
        <v/>
      </c>
      <c r="CP400" s="631" t="str">
        <f t="shared" si="260"/>
        <v/>
      </c>
    </row>
    <row r="401" spans="1:94" s="378" customFormat="1" ht="12.75" customHeight="1" x14ac:dyDescent="0.2">
      <c r="A401" s="547" t="str">
        <f>IF('5. Contrasts'!A401="","",'5. Contrasts'!A401)</f>
        <v/>
      </c>
      <c r="B401" s="211" t="str">
        <f>IF('5. Contrasts'!B401="","",'5. Contrasts'!B401)</f>
        <v/>
      </c>
      <c r="C401" s="211" t="str">
        <f>IF('5. Contrasts'!C401="","",'5. Contrasts'!C401)</f>
        <v/>
      </c>
      <c r="D401" s="91" t="str">
        <f>IF('5. Contrasts'!D401="","",'5. Contrasts'!D401)</f>
        <v/>
      </c>
      <c r="E401" s="212" t="str">
        <f>IF('5. Contrasts'!E401="","",'5. Contrasts'!E401)</f>
        <v>vs.</v>
      </c>
      <c r="F401" s="211" t="str">
        <f>IF('5. Contrasts'!F401="","",'5. Contrasts'!F401)</f>
        <v/>
      </c>
      <c r="G401" s="93" t="str">
        <f>IF('5. Contrasts'!G401="","",'5. Contrasts'!G401)</f>
        <v/>
      </c>
      <c r="H401" s="399" t="str">
        <f>IF('5. Contrasts'!H401="","",'5. Contrasts'!H401)</f>
        <v/>
      </c>
      <c r="I401" s="211" t="str">
        <f>IF('5. Contrasts'!I401="","",'5. Contrasts'!I401)</f>
        <v/>
      </c>
      <c r="J401" s="211" t="str">
        <f>IF('5. Contrasts'!J401="","",'5. Contrasts'!J401)</f>
        <v/>
      </c>
      <c r="K401" s="211" t="str">
        <f>IF('5. Contrasts'!K401="","",'5. Contrasts'!K401)</f>
        <v/>
      </c>
      <c r="L401" s="211" t="str">
        <f>IF('5. Contrasts'!L401="","",'5. Contrasts'!L401)</f>
        <v/>
      </c>
      <c r="M401" s="211" t="str">
        <f>IF('5. Contrasts'!M401="","",'5. Contrasts'!M401)</f>
        <v/>
      </c>
      <c r="N401" s="211" t="str">
        <f>IF('5. Contrasts'!N401="","",'5. Contrasts'!N401)</f>
        <v/>
      </c>
      <c r="O401" s="211" t="str">
        <f>IF('5. Contrasts'!O401="","",'5. Contrasts'!O401)</f>
        <v/>
      </c>
      <c r="P401" s="211" t="str">
        <f>IF('5. Contrasts'!P401="","",'5. Contrasts'!P401)</f>
        <v/>
      </c>
      <c r="Q401" s="211" t="str">
        <f>IF('5. Contrasts'!Q401="","",'5. Contrasts'!Q401)</f>
        <v/>
      </c>
      <c r="R401" s="211" t="str">
        <f>IF('5. Contrasts'!R401="","",'5. Contrasts'!R401)</f>
        <v/>
      </c>
      <c r="S401" s="211" t="str">
        <f>IF('5. Contrasts'!S401="","",'5. Contrasts'!S401)</f>
        <v/>
      </c>
      <c r="T401" s="211" t="str">
        <f>IF('5. Contrasts'!T401="","",'5. Contrasts'!T401)</f>
        <v/>
      </c>
      <c r="U401" s="211" t="str">
        <f>IF('5. Contrasts'!U401="","",'5. Contrasts'!U401)</f>
        <v/>
      </c>
      <c r="V401" s="211" t="str">
        <f>IF('5. Contrasts'!V401="","",'5. Contrasts'!V401)</f>
        <v/>
      </c>
      <c r="W401" s="211" t="str">
        <f>IF('5. Contrasts'!W401="","",'5. Contrasts'!W401)</f>
        <v/>
      </c>
      <c r="X401" s="211" t="str">
        <f>IF('5. Contrasts'!X401="","",'5. Contrasts'!X401)</f>
        <v/>
      </c>
      <c r="Y401" s="211" t="str">
        <f>IF('5. Contrasts'!Y401="","",'5. Contrasts'!Y401)</f>
        <v/>
      </c>
      <c r="Z401" s="585" t="str">
        <f>IF('5. Contrasts'!Z401="","",'5. Contrasts'!Z401)</f>
        <v/>
      </c>
      <c r="AA401" s="377">
        <f t="shared" si="230"/>
        <v>15</v>
      </c>
      <c r="AC401" s="599"/>
      <c r="AD401" s="81"/>
      <c r="AE401" s="345">
        <f t="shared" si="261"/>
        <v>0</v>
      </c>
      <c r="AF401" s="81"/>
      <c r="AG401" s="81"/>
      <c r="AH401" s="81"/>
      <c r="AI401" s="81"/>
      <c r="AJ401" s="81"/>
      <c r="AK401" s="81"/>
      <c r="AL401" s="81"/>
      <c r="AM401" s="81"/>
      <c r="AN401" s="345">
        <f t="shared" si="262"/>
        <v>0</v>
      </c>
      <c r="AO401" s="345">
        <f t="shared" si="246"/>
        <v>0</v>
      </c>
      <c r="AP401" s="619" t="str">
        <f t="shared" si="263"/>
        <v/>
      </c>
      <c r="AQ401" s="400"/>
      <c r="AR401" s="599"/>
      <c r="AS401" s="81"/>
      <c r="AT401" s="345">
        <f t="shared" si="247"/>
        <v>0</v>
      </c>
      <c r="AU401" s="81"/>
      <c r="AV401" s="81"/>
      <c r="AW401" s="81"/>
      <c r="AX401" s="81"/>
      <c r="AY401" s="81"/>
      <c r="AZ401" s="81"/>
      <c r="BA401" s="81"/>
      <c r="BB401" s="81"/>
      <c r="BC401" s="345">
        <f t="shared" si="248"/>
        <v>0</v>
      </c>
      <c r="BD401" s="345">
        <f t="shared" si="249"/>
        <v>0</v>
      </c>
      <c r="BE401" s="619" t="str">
        <f t="shared" si="250"/>
        <v/>
      </c>
      <c r="BF401" s="400"/>
      <c r="BG401" s="625" t="str">
        <f t="shared" si="264"/>
        <v/>
      </c>
      <c r="BH401" s="346" t="str">
        <f t="shared" ref="BH401:BH464" si="265">IF(AP401="",IF(BE401="","",ABS(AP401-BE401)),ABS(AP401-BE401))</f>
        <v/>
      </c>
      <c r="BI401" s="621"/>
      <c r="BJ401" s="400"/>
      <c r="BK401" s="599"/>
      <c r="BL401" s="81"/>
      <c r="BM401" s="347">
        <f t="shared" si="251"/>
        <v>0</v>
      </c>
      <c r="BN401" s="81"/>
      <c r="BO401" s="81"/>
      <c r="BP401" s="81"/>
      <c r="BQ401" s="81"/>
      <c r="BR401" s="81"/>
      <c r="BS401" s="81"/>
      <c r="BT401" s="81"/>
      <c r="BU401" s="81"/>
      <c r="BV401" s="347">
        <f t="shared" si="252"/>
        <v>0</v>
      </c>
      <c r="BW401" s="347">
        <f t="shared" si="253"/>
        <v>0</v>
      </c>
      <c r="BX401" s="631" t="str">
        <f t="shared" si="254"/>
        <v/>
      </c>
      <c r="BY401" s="400"/>
      <c r="BZ401" s="599"/>
      <c r="CA401" s="81"/>
      <c r="CB401" s="347">
        <f t="shared" si="255"/>
        <v>0</v>
      </c>
      <c r="CC401" s="81"/>
      <c r="CD401" s="81"/>
      <c r="CE401" s="81"/>
      <c r="CF401" s="81"/>
      <c r="CG401" s="81"/>
      <c r="CH401" s="81"/>
      <c r="CI401" s="81"/>
      <c r="CJ401" s="81"/>
      <c r="CK401" s="347">
        <f t="shared" si="256"/>
        <v>0</v>
      </c>
      <c r="CL401" s="347">
        <f t="shared" si="257"/>
        <v>0</v>
      </c>
      <c r="CM401" s="631" t="str">
        <f t="shared" si="258"/>
        <v/>
      </c>
      <c r="CN401" s="400"/>
      <c r="CO401" s="634" t="str">
        <f t="shared" si="259"/>
        <v/>
      </c>
      <c r="CP401" s="631" t="str">
        <f t="shared" si="260"/>
        <v/>
      </c>
    </row>
    <row r="402" spans="1:94" s="378" customFormat="1" ht="12.75" hidden="1" customHeight="1" x14ac:dyDescent="0.2">
      <c r="A402" s="547" t="str">
        <f>IF('5. Contrasts'!A402="","",'5. Contrasts'!A402)</f>
        <v/>
      </c>
      <c r="B402" s="211" t="str">
        <f>IF('5. Contrasts'!B402="","",'5. Contrasts'!B402)</f>
        <v/>
      </c>
      <c r="C402" s="211" t="str">
        <f>IF('5. Contrasts'!C402="","",'5. Contrasts'!C402)</f>
        <v/>
      </c>
      <c r="D402" s="91" t="str">
        <f>IF('5. Contrasts'!D402="","",'5. Contrasts'!D402)</f>
        <v/>
      </c>
      <c r="E402" s="212" t="str">
        <f>IF('5. Contrasts'!E402="","",'5. Contrasts'!E402)</f>
        <v>vs.</v>
      </c>
      <c r="F402" s="211" t="str">
        <f>IF('5. Contrasts'!F402="","",'5. Contrasts'!F402)</f>
        <v/>
      </c>
      <c r="G402" s="93" t="str">
        <f>IF('5. Contrasts'!G402="","",'5. Contrasts'!G402)</f>
        <v/>
      </c>
      <c r="H402" s="399" t="str">
        <f>IF('5. Contrasts'!H402="","",'5. Contrasts'!H402)</f>
        <v/>
      </c>
      <c r="I402" s="211" t="str">
        <f>IF('5. Contrasts'!I402="","",'5. Contrasts'!I402)</f>
        <v/>
      </c>
      <c r="J402" s="211" t="str">
        <f>IF('5. Contrasts'!J402="","",'5. Contrasts'!J402)</f>
        <v/>
      </c>
      <c r="K402" s="211" t="str">
        <f>IF('5. Contrasts'!K402="","",'5. Contrasts'!K402)</f>
        <v/>
      </c>
      <c r="L402" s="211" t="str">
        <f>IF('5. Contrasts'!L402="","",'5. Contrasts'!L402)</f>
        <v/>
      </c>
      <c r="M402" s="211" t="str">
        <f>IF('5. Contrasts'!M402="","",'5. Contrasts'!M402)</f>
        <v/>
      </c>
      <c r="N402" s="211" t="str">
        <f>IF('5. Contrasts'!N402="","",'5. Contrasts'!N402)</f>
        <v/>
      </c>
      <c r="O402" s="211" t="str">
        <f>IF('5. Contrasts'!O402="","",'5. Contrasts'!O402)</f>
        <v/>
      </c>
      <c r="P402" s="211" t="str">
        <f>IF('5. Contrasts'!P402="","",'5. Contrasts'!P402)</f>
        <v/>
      </c>
      <c r="Q402" s="211" t="str">
        <f>IF('5. Contrasts'!Q402="","",'5. Contrasts'!Q402)</f>
        <v/>
      </c>
      <c r="R402" s="211" t="str">
        <f>IF('5. Contrasts'!R402="","",'5. Contrasts'!R402)</f>
        <v/>
      </c>
      <c r="S402" s="211" t="str">
        <f>IF('5. Contrasts'!S402="","",'5. Contrasts'!S402)</f>
        <v/>
      </c>
      <c r="T402" s="211" t="str">
        <f>IF('5. Contrasts'!T402="","",'5. Contrasts'!T402)</f>
        <v/>
      </c>
      <c r="U402" s="211" t="str">
        <f>IF('5. Contrasts'!U402="","",'5. Contrasts'!U402)</f>
        <v/>
      </c>
      <c r="V402" s="211" t="str">
        <f>IF('5. Contrasts'!V402="","",'5. Contrasts'!V402)</f>
        <v/>
      </c>
      <c r="W402" s="211" t="str">
        <f>IF('5. Contrasts'!W402="","",'5. Contrasts'!W402)</f>
        <v/>
      </c>
      <c r="X402" s="211" t="str">
        <f>IF('5. Contrasts'!X402="","",'5. Contrasts'!X402)</f>
        <v/>
      </c>
      <c r="Y402" s="211" t="str">
        <f>IF('5. Contrasts'!Y402="","",'5. Contrasts'!Y402)</f>
        <v/>
      </c>
      <c r="Z402" s="585" t="str">
        <f>IF('5. Contrasts'!Z402="","",'5. Contrasts'!Z402)</f>
        <v/>
      </c>
      <c r="AA402" s="377">
        <f t="shared" si="230"/>
        <v>15</v>
      </c>
      <c r="AC402" s="599"/>
      <c r="AD402" s="81"/>
      <c r="AE402" s="345">
        <f t="shared" si="261"/>
        <v>0</v>
      </c>
      <c r="AF402" s="81"/>
      <c r="AG402" s="81"/>
      <c r="AH402" s="81"/>
      <c r="AI402" s="81"/>
      <c r="AJ402" s="81"/>
      <c r="AK402" s="81"/>
      <c r="AL402" s="81"/>
      <c r="AM402" s="81"/>
      <c r="AN402" s="345">
        <f t="shared" si="262"/>
        <v>0</v>
      </c>
      <c r="AO402" s="345">
        <f t="shared" si="246"/>
        <v>0</v>
      </c>
      <c r="AP402" s="619" t="str">
        <f t="shared" si="263"/>
        <v/>
      </c>
      <c r="AQ402" s="400"/>
      <c r="AR402" s="599"/>
      <c r="AS402" s="81"/>
      <c r="AT402" s="345">
        <f t="shared" si="247"/>
        <v>0</v>
      </c>
      <c r="AU402" s="81"/>
      <c r="AV402" s="81"/>
      <c r="AW402" s="81"/>
      <c r="AX402" s="81"/>
      <c r="AY402" s="81"/>
      <c r="AZ402" s="81"/>
      <c r="BA402" s="81"/>
      <c r="BB402" s="81"/>
      <c r="BC402" s="345">
        <f t="shared" si="248"/>
        <v>0</v>
      </c>
      <c r="BD402" s="345">
        <f t="shared" si="249"/>
        <v>0</v>
      </c>
      <c r="BE402" s="619" t="str">
        <f t="shared" si="250"/>
        <v/>
      </c>
      <c r="BF402" s="400"/>
      <c r="BG402" s="625" t="str">
        <f t="shared" si="264"/>
        <v/>
      </c>
      <c r="BH402" s="346" t="str">
        <f t="shared" si="265"/>
        <v/>
      </c>
      <c r="BI402" s="621"/>
      <c r="BJ402" s="400"/>
      <c r="BK402" s="599"/>
      <c r="BL402" s="81"/>
      <c r="BM402" s="347">
        <f t="shared" si="251"/>
        <v>0</v>
      </c>
      <c r="BN402" s="81"/>
      <c r="BO402" s="81"/>
      <c r="BP402" s="81"/>
      <c r="BQ402" s="81"/>
      <c r="BR402" s="81"/>
      <c r="BS402" s="81"/>
      <c r="BT402" s="81"/>
      <c r="BU402" s="81"/>
      <c r="BV402" s="347">
        <f t="shared" si="252"/>
        <v>0</v>
      </c>
      <c r="BW402" s="347">
        <f t="shared" si="253"/>
        <v>0</v>
      </c>
      <c r="BX402" s="631" t="str">
        <f t="shared" si="254"/>
        <v/>
      </c>
      <c r="BY402" s="400"/>
      <c r="BZ402" s="599"/>
      <c r="CA402" s="81"/>
      <c r="CB402" s="347">
        <f t="shared" si="255"/>
        <v>0</v>
      </c>
      <c r="CC402" s="81"/>
      <c r="CD402" s="81"/>
      <c r="CE402" s="81"/>
      <c r="CF402" s="81"/>
      <c r="CG402" s="81"/>
      <c r="CH402" s="81"/>
      <c r="CI402" s="81"/>
      <c r="CJ402" s="81"/>
      <c r="CK402" s="347">
        <f t="shared" si="256"/>
        <v>0</v>
      </c>
      <c r="CL402" s="347">
        <f t="shared" si="257"/>
        <v>0</v>
      </c>
      <c r="CM402" s="631" t="str">
        <f t="shared" si="258"/>
        <v/>
      </c>
      <c r="CN402" s="400"/>
      <c r="CO402" s="634" t="str">
        <f t="shared" si="259"/>
        <v/>
      </c>
      <c r="CP402" s="631" t="str">
        <f t="shared" si="260"/>
        <v/>
      </c>
    </row>
    <row r="403" spans="1:94" s="378" customFormat="1" ht="12.75" hidden="1" customHeight="1" x14ac:dyDescent="0.2">
      <c r="A403" s="547" t="str">
        <f>IF('5. Contrasts'!A403="","",'5. Contrasts'!A403)</f>
        <v/>
      </c>
      <c r="B403" s="211" t="str">
        <f>IF('5. Contrasts'!B403="","",'5. Contrasts'!B403)</f>
        <v/>
      </c>
      <c r="C403" s="211" t="str">
        <f>IF('5. Contrasts'!C403="","",'5. Contrasts'!C403)</f>
        <v/>
      </c>
      <c r="D403" s="91" t="str">
        <f>IF('5. Contrasts'!D403="","",'5. Contrasts'!D403)</f>
        <v/>
      </c>
      <c r="E403" s="212" t="str">
        <f>IF('5. Contrasts'!E403="","",'5. Contrasts'!E403)</f>
        <v>vs.</v>
      </c>
      <c r="F403" s="211" t="str">
        <f>IF('5. Contrasts'!F403="","",'5. Contrasts'!F403)</f>
        <v/>
      </c>
      <c r="G403" s="93" t="str">
        <f>IF('5. Contrasts'!G403="","",'5. Contrasts'!G403)</f>
        <v/>
      </c>
      <c r="H403" s="399" t="str">
        <f>IF('5. Contrasts'!H403="","",'5. Contrasts'!H403)</f>
        <v/>
      </c>
      <c r="I403" s="211" t="str">
        <f>IF('5. Contrasts'!I403="","",'5. Contrasts'!I403)</f>
        <v/>
      </c>
      <c r="J403" s="211" t="str">
        <f>IF('5. Contrasts'!J403="","",'5. Contrasts'!J403)</f>
        <v/>
      </c>
      <c r="K403" s="211" t="str">
        <f>IF('5. Contrasts'!K403="","",'5. Contrasts'!K403)</f>
        <v/>
      </c>
      <c r="L403" s="211" t="str">
        <f>IF('5. Contrasts'!L403="","",'5. Contrasts'!L403)</f>
        <v/>
      </c>
      <c r="M403" s="211" t="str">
        <f>IF('5. Contrasts'!M403="","",'5. Contrasts'!M403)</f>
        <v/>
      </c>
      <c r="N403" s="211" t="str">
        <f>IF('5. Contrasts'!N403="","",'5. Contrasts'!N403)</f>
        <v/>
      </c>
      <c r="O403" s="211" t="str">
        <f>IF('5. Contrasts'!O403="","",'5. Contrasts'!O403)</f>
        <v/>
      </c>
      <c r="P403" s="211" t="str">
        <f>IF('5. Contrasts'!P403="","",'5. Contrasts'!P403)</f>
        <v/>
      </c>
      <c r="Q403" s="211" t="str">
        <f>IF('5. Contrasts'!Q403="","",'5. Contrasts'!Q403)</f>
        <v/>
      </c>
      <c r="R403" s="211" t="str">
        <f>IF('5. Contrasts'!R403="","",'5. Contrasts'!R403)</f>
        <v/>
      </c>
      <c r="S403" s="211" t="str">
        <f>IF('5. Contrasts'!S403="","",'5. Contrasts'!S403)</f>
        <v/>
      </c>
      <c r="T403" s="211" t="str">
        <f>IF('5. Contrasts'!T403="","",'5. Contrasts'!T403)</f>
        <v/>
      </c>
      <c r="U403" s="211" t="str">
        <f>IF('5. Contrasts'!U403="","",'5. Contrasts'!U403)</f>
        <v/>
      </c>
      <c r="V403" s="211" t="str">
        <f>IF('5. Contrasts'!V403="","",'5. Contrasts'!V403)</f>
        <v/>
      </c>
      <c r="W403" s="211" t="str">
        <f>IF('5. Contrasts'!W403="","",'5. Contrasts'!W403)</f>
        <v/>
      </c>
      <c r="X403" s="211" t="str">
        <f>IF('5. Contrasts'!X403="","",'5. Contrasts'!X403)</f>
        <v/>
      </c>
      <c r="Y403" s="211" t="str">
        <f>IF('5. Contrasts'!Y403="","",'5. Contrasts'!Y403)</f>
        <v/>
      </c>
      <c r="Z403" s="585" t="str">
        <f>IF('5. Contrasts'!Z403="","",'5. Contrasts'!Z403)</f>
        <v/>
      </c>
      <c r="AA403" s="377">
        <f t="shared" si="230"/>
        <v>15</v>
      </c>
      <c r="AC403" s="599"/>
      <c r="AD403" s="81"/>
      <c r="AE403" s="345">
        <f t="shared" si="261"/>
        <v>0</v>
      </c>
      <c r="AF403" s="81"/>
      <c r="AG403" s="81"/>
      <c r="AH403" s="81"/>
      <c r="AI403" s="81"/>
      <c r="AJ403" s="81"/>
      <c r="AK403" s="81"/>
      <c r="AL403" s="81"/>
      <c r="AM403" s="81"/>
      <c r="AN403" s="345">
        <f t="shared" si="262"/>
        <v>0</v>
      </c>
      <c r="AO403" s="345">
        <f t="shared" si="246"/>
        <v>0</v>
      </c>
      <c r="AP403" s="619" t="str">
        <f t="shared" si="263"/>
        <v/>
      </c>
      <c r="AQ403" s="400"/>
      <c r="AR403" s="599"/>
      <c r="AS403" s="81"/>
      <c r="AT403" s="345">
        <f t="shared" si="247"/>
        <v>0</v>
      </c>
      <c r="AU403" s="81"/>
      <c r="AV403" s="81"/>
      <c r="AW403" s="81"/>
      <c r="AX403" s="81"/>
      <c r="AY403" s="81"/>
      <c r="AZ403" s="81"/>
      <c r="BA403" s="81"/>
      <c r="BB403" s="81"/>
      <c r="BC403" s="345">
        <f t="shared" si="248"/>
        <v>0</v>
      </c>
      <c r="BD403" s="345">
        <f t="shared" si="249"/>
        <v>0</v>
      </c>
      <c r="BE403" s="619" t="str">
        <f t="shared" si="250"/>
        <v/>
      </c>
      <c r="BF403" s="400"/>
      <c r="BG403" s="625" t="str">
        <f t="shared" si="264"/>
        <v/>
      </c>
      <c r="BH403" s="346" t="str">
        <f t="shared" si="265"/>
        <v/>
      </c>
      <c r="BI403" s="621"/>
      <c r="BJ403" s="400"/>
      <c r="BK403" s="599"/>
      <c r="BL403" s="81"/>
      <c r="BM403" s="347">
        <f t="shared" si="251"/>
        <v>0</v>
      </c>
      <c r="BN403" s="81"/>
      <c r="BO403" s="81"/>
      <c r="BP403" s="81"/>
      <c r="BQ403" s="81"/>
      <c r="BR403" s="81"/>
      <c r="BS403" s="81"/>
      <c r="BT403" s="81"/>
      <c r="BU403" s="81"/>
      <c r="BV403" s="347">
        <f t="shared" si="252"/>
        <v>0</v>
      </c>
      <c r="BW403" s="347">
        <f t="shared" si="253"/>
        <v>0</v>
      </c>
      <c r="BX403" s="631" t="str">
        <f t="shared" si="254"/>
        <v/>
      </c>
      <c r="BY403" s="400"/>
      <c r="BZ403" s="599"/>
      <c r="CA403" s="81"/>
      <c r="CB403" s="347">
        <f t="shared" si="255"/>
        <v>0</v>
      </c>
      <c r="CC403" s="81"/>
      <c r="CD403" s="81"/>
      <c r="CE403" s="81"/>
      <c r="CF403" s="81"/>
      <c r="CG403" s="81"/>
      <c r="CH403" s="81"/>
      <c r="CI403" s="81"/>
      <c r="CJ403" s="81"/>
      <c r="CK403" s="347">
        <f t="shared" si="256"/>
        <v>0</v>
      </c>
      <c r="CL403" s="347">
        <f t="shared" si="257"/>
        <v>0</v>
      </c>
      <c r="CM403" s="631" t="str">
        <f t="shared" si="258"/>
        <v/>
      </c>
      <c r="CN403" s="400"/>
      <c r="CO403" s="634" t="str">
        <f t="shared" si="259"/>
        <v/>
      </c>
      <c r="CP403" s="631" t="str">
        <f t="shared" si="260"/>
        <v/>
      </c>
    </row>
    <row r="404" spans="1:94" s="378" customFormat="1" ht="12.75" hidden="1" customHeight="1" x14ac:dyDescent="0.2">
      <c r="A404" s="547" t="str">
        <f>IF('5. Contrasts'!A404="","",'5. Contrasts'!A404)</f>
        <v/>
      </c>
      <c r="B404" s="211" t="str">
        <f>IF('5. Contrasts'!B404="","",'5. Contrasts'!B404)</f>
        <v/>
      </c>
      <c r="C404" s="211" t="str">
        <f>IF('5. Contrasts'!C404="","",'5. Contrasts'!C404)</f>
        <v/>
      </c>
      <c r="D404" s="91" t="str">
        <f>IF('5. Contrasts'!D404="","",'5. Contrasts'!D404)</f>
        <v/>
      </c>
      <c r="E404" s="212" t="str">
        <f>IF('5. Contrasts'!E404="","",'5. Contrasts'!E404)</f>
        <v>vs.</v>
      </c>
      <c r="F404" s="211" t="str">
        <f>IF('5. Contrasts'!F404="","",'5. Contrasts'!F404)</f>
        <v/>
      </c>
      <c r="G404" s="93" t="str">
        <f>IF('5. Contrasts'!G404="","",'5. Contrasts'!G404)</f>
        <v/>
      </c>
      <c r="H404" s="399" t="str">
        <f>IF('5. Contrasts'!H404="","",'5. Contrasts'!H404)</f>
        <v/>
      </c>
      <c r="I404" s="211" t="str">
        <f>IF('5. Contrasts'!I404="","",'5. Contrasts'!I404)</f>
        <v/>
      </c>
      <c r="J404" s="211" t="str">
        <f>IF('5. Contrasts'!J404="","",'5. Contrasts'!J404)</f>
        <v/>
      </c>
      <c r="K404" s="211" t="str">
        <f>IF('5. Contrasts'!K404="","",'5. Contrasts'!K404)</f>
        <v/>
      </c>
      <c r="L404" s="211" t="str">
        <f>IF('5. Contrasts'!L404="","",'5. Contrasts'!L404)</f>
        <v/>
      </c>
      <c r="M404" s="211" t="str">
        <f>IF('5. Contrasts'!M404="","",'5. Contrasts'!M404)</f>
        <v/>
      </c>
      <c r="N404" s="211" t="str">
        <f>IF('5. Contrasts'!N404="","",'5. Contrasts'!N404)</f>
        <v/>
      </c>
      <c r="O404" s="211" t="str">
        <f>IF('5. Contrasts'!O404="","",'5. Contrasts'!O404)</f>
        <v/>
      </c>
      <c r="P404" s="211" t="str">
        <f>IF('5. Contrasts'!P404="","",'5. Contrasts'!P404)</f>
        <v/>
      </c>
      <c r="Q404" s="211" t="str">
        <f>IF('5. Contrasts'!Q404="","",'5. Contrasts'!Q404)</f>
        <v/>
      </c>
      <c r="R404" s="211" t="str">
        <f>IF('5. Contrasts'!R404="","",'5. Contrasts'!R404)</f>
        <v/>
      </c>
      <c r="S404" s="211" t="str">
        <f>IF('5. Contrasts'!S404="","",'5. Contrasts'!S404)</f>
        <v/>
      </c>
      <c r="T404" s="211" t="str">
        <f>IF('5. Contrasts'!T404="","",'5. Contrasts'!T404)</f>
        <v/>
      </c>
      <c r="U404" s="211" t="str">
        <f>IF('5. Contrasts'!U404="","",'5. Contrasts'!U404)</f>
        <v/>
      </c>
      <c r="V404" s="211" t="str">
        <f>IF('5. Contrasts'!V404="","",'5. Contrasts'!V404)</f>
        <v/>
      </c>
      <c r="W404" s="211" t="str">
        <f>IF('5. Contrasts'!W404="","",'5. Contrasts'!W404)</f>
        <v/>
      </c>
      <c r="X404" s="211" t="str">
        <f>IF('5. Contrasts'!X404="","",'5. Contrasts'!X404)</f>
        <v/>
      </c>
      <c r="Y404" s="211" t="str">
        <f>IF('5. Contrasts'!Y404="","",'5. Contrasts'!Y404)</f>
        <v/>
      </c>
      <c r="Z404" s="585" t="str">
        <f>IF('5. Contrasts'!Z404="","",'5. Contrasts'!Z404)</f>
        <v/>
      </c>
      <c r="AA404" s="377">
        <f t="shared" si="230"/>
        <v>15</v>
      </c>
      <c r="AC404" s="599"/>
      <c r="AD404" s="81"/>
      <c r="AE404" s="345">
        <f t="shared" si="261"/>
        <v>0</v>
      </c>
      <c r="AF404" s="81"/>
      <c r="AG404" s="81"/>
      <c r="AH404" s="81"/>
      <c r="AI404" s="81"/>
      <c r="AJ404" s="81"/>
      <c r="AK404" s="81"/>
      <c r="AL404" s="81"/>
      <c r="AM404" s="81"/>
      <c r="AN404" s="345">
        <f t="shared" si="262"/>
        <v>0</v>
      </c>
      <c r="AO404" s="345">
        <f t="shared" si="246"/>
        <v>0</v>
      </c>
      <c r="AP404" s="619" t="str">
        <f t="shared" si="263"/>
        <v/>
      </c>
      <c r="AQ404" s="400"/>
      <c r="AR404" s="599"/>
      <c r="AS404" s="81"/>
      <c r="AT404" s="345">
        <f t="shared" si="247"/>
        <v>0</v>
      </c>
      <c r="AU404" s="81"/>
      <c r="AV404" s="81"/>
      <c r="AW404" s="81"/>
      <c r="AX404" s="81"/>
      <c r="AY404" s="81"/>
      <c r="AZ404" s="81"/>
      <c r="BA404" s="81"/>
      <c r="BB404" s="81"/>
      <c r="BC404" s="345">
        <f t="shared" si="248"/>
        <v>0</v>
      </c>
      <c r="BD404" s="345">
        <f t="shared" si="249"/>
        <v>0</v>
      </c>
      <c r="BE404" s="619" t="str">
        <f t="shared" si="250"/>
        <v/>
      </c>
      <c r="BF404" s="400"/>
      <c r="BG404" s="625" t="str">
        <f t="shared" si="264"/>
        <v/>
      </c>
      <c r="BH404" s="346" t="str">
        <f t="shared" si="265"/>
        <v/>
      </c>
      <c r="BI404" s="621"/>
      <c r="BJ404" s="400"/>
      <c r="BK404" s="599"/>
      <c r="BL404" s="81"/>
      <c r="BM404" s="347">
        <f t="shared" si="251"/>
        <v>0</v>
      </c>
      <c r="BN404" s="81"/>
      <c r="BO404" s="81"/>
      <c r="BP404" s="81"/>
      <c r="BQ404" s="81"/>
      <c r="BR404" s="81"/>
      <c r="BS404" s="81"/>
      <c r="BT404" s="81"/>
      <c r="BU404" s="81"/>
      <c r="BV404" s="347">
        <f t="shared" si="252"/>
        <v>0</v>
      </c>
      <c r="BW404" s="347">
        <f t="shared" si="253"/>
        <v>0</v>
      </c>
      <c r="BX404" s="631" t="str">
        <f t="shared" si="254"/>
        <v/>
      </c>
      <c r="BY404" s="400"/>
      <c r="BZ404" s="599"/>
      <c r="CA404" s="81"/>
      <c r="CB404" s="347">
        <f t="shared" si="255"/>
        <v>0</v>
      </c>
      <c r="CC404" s="81"/>
      <c r="CD404" s="81"/>
      <c r="CE404" s="81"/>
      <c r="CF404" s="81"/>
      <c r="CG404" s="81"/>
      <c r="CH404" s="81"/>
      <c r="CI404" s="81"/>
      <c r="CJ404" s="81"/>
      <c r="CK404" s="347">
        <f t="shared" si="256"/>
        <v>0</v>
      </c>
      <c r="CL404" s="347">
        <f t="shared" si="257"/>
        <v>0</v>
      </c>
      <c r="CM404" s="631" t="str">
        <f t="shared" si="258"/>
        <v/>
      </c>
      <c r="CN404" s="400"/>
      <c r="CO404" s="634" t="str">
        <f t="shared" si="259"/>
        <v/>
      </c>
      <c r="CP404" s="631" t="str">
        <f t="shared" si="260"/>
        <v/>
      </c>
    </row>
    <row r="405" spans="1:94" s="378" customFormat="1" ht="12.75" hidden="1" customHeight="1" x14ac:dyDescent="0.2">
      <c r="A405" s="547" t="str">
        <f>IF('5. Contrasts'!A405="","",'5. Contrasts'!A405)</f>
        <v/>
      </c>
      <c r="B405" s="211" t="str">
        <f>IF('5. Contrasts'!B405="","",'5. Contrasts'!B405)</f>
        <v/>
      </c>
      <c r="C405" s="211" t="str">
        <f>IF('5. Contrasts'!C405="","",'5. Contrasts'!C405)</f>
        <v/>
      </c>
      <c r="D405" s="91" t="str">
        <f>IF('5. Contrasts'!D405="","",'5. Contrasts'!D405)</f>
        <v/>
      </c>
      <c r="E405" s="212" t="str">
        <f>IF('5. Contrasts'!E405="","",'5. Contrasts'!E405)</f>
        <v>vs.</v>
      </c>
      <c r="F405" s="211" t="str">
        <f>IF('5. Contrasts'!F405="","",'5. Contrasts'!F405)</f>
        <v/>
      </c>
      <c r="G405" s="93" t="str">
        <f>IF('5. Contrasts'!G405="","",'5. Contrasts'!G405)</f>
        <v/>
      </c>
      <c r="H405" s="399" t="str">
        <f>IF('5. Contrasts'!H405="","",'5. Contrasts'!H405)</f>
        <v/>
      </c>
      <c r="I405" s="211" t="str">
        <f>IF('5. Contrasts'!I405="","",'5. Contrasts'!I405)</f>
        <v/>
      </c>
      <c r="J405" s="211" t="str">
        <f>IF('5. Contrasts'!J405="","",'5. Contrasts'!J405)</f>
        <v/>
      </c>
      <c r="K405" s="211" t="str">
        <f>IF('5. Contrasts'!K405="","",'5. Contrasts'!K405)</f>
        <v/>
      </c>
      <c r="L405" s="211" t="str">
        <f>IF('5. Contrasts'!L405="","",'5. Contrasts'!L405)</f>
        <v/>
      </c>
      <c r="M405" s="211" t="str">
        <f>IF('5. Contrasts'!M405="","",'5. Contrasts'!M405)</f>
        <v/>
      </c>
      <c r="N405" s="211" t="str">
        <f>IF('5. Contrasts'!N405="","",'5. Contrasts'!N405)</f>
        <v/>
      </c>
      <c r="O405" s="211" t="str">
        <f>IF('5. Contrasts'!O405="","",'5. Contrasts'!O405)</f>
        <v/>
      </c>
      <c r="P405" s="211" t="str">
        <f>IF('5. Contrasts'!P405="","",'5. Contrasts'!P405)</f>
        <v/>
      </c>
      <c r="Q405" s="211" t="str">
        <f>IF('5. Contrasts'!Q405="","",'5. Contrasts'!Q405)</f>
        <v/>
      </c>
      <c r="R405" s="211" t="str">
        <f>IF('5. Contrasts'!R405="","",'5. Contrasts'!R405)</f>
        <v/>
      </c>
      <c r="S405" s="211" t="str">
        <f>IF('5. Contrasts'!S405="","",'5. Contrasts'!S405)</f>
        <v/>
      </c>
      <c r="T405" s="211" t="str">
        <f>IF('5. Contrasts'!T405="","",'5. Contrasts'!T405)</f>
        <v/>
      </c>
      <c r="U405" s="211" t="str">
        <f>IF('5. Contrasts'!U405="","",'5. Contrasts'!U405)</f>
        <v/>
      </c>
      <c r="V405" s="211" t="str">
        <f>IF('5. Contrasts'!V405="","",'5. Contrasts'!V405)</f>
        <v/>
      </c>
      <c r="W405" s="211" t="str">
        <f>IF('5. Contrasts'!W405="","",'5. Contrasts'!W405)</f>
        <v/>
      </c>
      <c r="X405" s="211" t="str">
        <f>IF('5. Contrasts'!X405="","",'5. Contrasts'!X405)</f>
        <v/>
      </c>
      <c r="Y405" s="211" t="str">
        <f>IF('5. Contrasts'!Y405="","",'5. Contrasts'!Y405)</f>
        <v/>
      </c>
      <c r="Z405" s="585" t="str">
        <f>IF('5. Contrasts'!Z405="","",'5. Contrasts'!Z405)</f>
        <v/>
      </c>
      <c r="AA405" s="377">
        <f t="shared" si="230"/>
        <v>15</v>
      </c>
      <c r="AC405" s="599"/>
      <c r="AD405" s="81"/>
      <c r="AE405" s="345">
        <f t="shared" si="261"/>
        <v>0</v>
      </c>
      <c r="AF405" s="81"/>
      <c r="AG405" s="81"/>
      <c r="AH405" s="81"/>
      <c r="AI405" s="81"/>
      <c r="AJ405" s="81"/>
      <c r="AK405" s="81"/>
      <c r="AL405" s="81"/>
      <c r="AM405" s="81"/>
      <c r="AN405" s="345">
        <f t="shared" si="262"/>
        <v>0</v>
      </c>
      <c r="AO405" s="345">
        <f t="shared" si="246"/>
        <v>0</v>
      </c>
      <c r="AP405" s="619" t="str">
        <f t="shared" si="263"/>
        <v/>
      </c>
      <c r="AQ405" s="400"/>
      <c r="AR405" s="599"/>
      <c r="AS405" s="81"/>
      <c r="AT405" s="345">
        <f t="shared" si="247"/>
        <v>0</v>
      </c>
      <c r="AU405" s="81"/>
      <c r="AV405" s="81"/>
      <c r="AW405" s="81"/>
      <c r="AX405" s="81"/>
      <c r="AY405" s="81"/>
      <c r="AZ405" s="81"/>
      <c r="BA405" s="81"/>
      <c r="BB405" s="81"/>
      <c r="BC405" s="345">
        <f t="shared" si="248"/>
        <v>0</v>
      </c>
      <c r="BD405" s="345">
        <f t="shared" si="249"/>
        <v>0</v>
      </c>
      <c r="BE405" s="619" t="str">
        <f t="shared" si="250"/>
        <v/>
      </c>
      <c r="BF405" s="400"/>
      <c r="BG405" s="625" t="str">
        <f t="shared" si="264"/>
        <v/>
      </c>
      <c r="BH405" s="346" t="str">
        <f t="shared" si="265"/>
        <v/>
      </c>
      <c r="BI405" s="621"/>
      <c r="BJ405" s="400"/>
      <c r="BK405" s="599"/>
      <c r="BL405" s="81"/>
      <c r="BM405" s="347">
        <f t="shared" si="251"/>
        <v>0</v>
      </c>
      <c r="BN405" s="81"/>
      <c r="BO405" s="81"/>
      <c r="BP405" s="81"/>
      <c r="BQ405" s="81"/>
      <c r="BR405" s="81"/>
      <c r="BS405" s="81"/>
      <c r="BT405" s="81"/>
      <c r="BU405" s="81"/>
      <c r="BV405" s="347">
        <f t="shared" si="252"/>
        <v>0</v>
      </c>
      <c r="BW405" s="347">
        <f t="shared" si="253"/>
        <v>0</v>
      </c>
      <c r="BX405" s="631" t="str">
        <f t="shared" si="254"/>
        <v/>
      </c>
      <c r="BY405" s="400"/>
      <c r="BZ405" s="599"/>
      <c r="CA405" s="81"/>
      <c r="CB405" s="347">
        <f t="shared" si="255"/>
        <v>0</v>
      </c>
      <c r="CC405" s="81"/>
      <c r="CD405" s="81"/>
      <c r="CE405" s="81"/>
      <c r="CF405" s="81"/>
      <c r="CG405" s="81"/>
      <c r="CH405" s="81"/>
      <c r="CI405" s="81"/>
      <c r="CJ405" s="81"/>
      <c r="CK405" s="347">
        <f t="shared" si="256"/>
        <v>0</v>
      </c>
      <c r="CL405" s="347">
        <f t="shared" si="257"/>
        <v>0</v>
      </c>
      <c r="CM405" s="631" t="str">
        <f t="shared" si="258"/>
        <v/>
      </c>
      <c r="CN405" s="400"/>
      <c r="CO405" s="634" t="str">
        <f t="shared" si="259"/>
        <v/>
      </c>
      <c r="CP405" s="631" t="str">
        <f t="shared" si="260"/>
        <v/>
      </c>
    </row>
    <row r="406" spans="1:94" s="378" customFormat="1" ht="12.75" hidden="1" customHeight="1" x14ac:dyDescent="0.2">
      <c r="A406" s="547" t="str">
        <f>IF('5. Contrasts'!A406="","",'5. Contrasts'!A406)</f>
        <v/>
      </c>
      <c r="B406" s="211" t="str">
        <f>IF('5. Contrasts'!B406="","",'5. Contrasts'!B406)</f>
        <v/>
      </c>
      <c r="C406" s="211" t="str">
        <f>IF('5. Contrasts'!C406="","",'5. Contrasts'!C406)</f>
        <v/>
      </c>
      <c r="D406" s="91" t="str">
        <f>IF('5. Contrasts'!D406="","",'5. Contrasts'!D406)</f>
        <v/>
      </c>
      <c r="E406" s="212" t="str">
        <f>IF('5. Contrasts'!E406="","",'5. Contrasts'!E406)</f>
        <v>vs.</v>
      </c>
      <c r="F406" s="211" t="str">
        <f>IF('5. Contrasts'!F406="","",'5. Contrasts'!F406)</f>
        <v/>
      </c>
      <c r="G406" s="93" t="str">
        <f>IF('5. Contrasts'!G406="","",'5. Contrasts'!G406)</f>
        <v/>
      </c>
      <c r="H406" s="399" t="str">
        <f>IF('5. Contrasts'!H406="","",'5. Contrasts'!H406)</f>
        <v/>
      </c>
      <c r="I406" s="211" t="str">
        <f>IF('5. Contrasts'!I406="","",'5. Contrasts'!I406)</f>
        <v/>
      </c>
      <c r="J406" s="211" t="str">
        <f>IF('5. Contrasts'!J406="","",'5. Contrasts'!J406)</f>
        <v/>
      </c>
      <c r="K406" s="211" t="str">
        <f>IF('5. Contrasts'!K406="","",'5. Contrasts'!K406)</f>
        <v/>
      </c>
      <c r="L406" s="211" t="str">
        <f>IF('5. Contrasts'!L406="","",'5. Contrasts'!L406)</f>
        <v/>
      </c>
      <c r="M406" s="211" t="str">
        <f>IF('5. Contrasts'!M406="","",'5. Contrasts'!M406)</f>
        <v/>
      </c>
      <c r="N406" s="211" t="str">
        <f>IF('5. Contrasts'!N406="","",'5. Contrasts'!N406)</f>
        <v/>
      </c>
      <c r="O406" s="211" t="str">
        <f>IF('5. Contrasts'!O406="","",'5. Contrasts'!O406)</f>
        <v/>
      </c>
      <c r="P406" s="211" t="str">
        <f>IF('5. Contrasts'!P406="","",'5. Contrasts'!P406)</f>
        <v/>
      </c>
      <c r="Q406" s="211" t="str">
        <f>IF('5. Contrasts'!Q406="","",'5. Contrasts'!Q406)</f>
        <v/>
      </c>
      <c r="R406" s="211" t="str">
        <f>IF('5. Contrasts'!R406="","",'5. Contrasts'!R406)</f>
        <v/>
      </c>
      <c r="S406" s="211" t="str">
        <f>IF('5. Contrasts'!S406="","",'5. Contrasts'!S406)</f>
        <v/>
      </c>
      <c r="T406" s="211" t="str">
        <f>IF('5. Contrasts'!T406="","",'5. Contrasts'!T406)</f>
        <v/>
      </c>
      <c r="U406" s="211" t="str">
        <f>IF('5. Contrasts'!U406="","",'5. Contrasts'!U406)</f>
        <v/>
      </c>
      <c r="V406" s="211" t="str">
        <f>IF('5. Contrasts'!V406="","",'5. Contrasts'!V406)</f>
        <v/>
      </c>
      <c r="W406" s="211" t="str">
        <f>IF('5. Contrasts'!W406="","",'5. Contrasts'!W406)</f>
        <v/>
      </c>
      <c r="X406" s="211" t="str">
        <f>IF('5. Contrasts'!X406="","",'5. Contrasts'!X406)</f>
        <v/>
      </c>
      <c r="Y406" s="211" t="str">
        <f>IF('5. Contrasts'!Y406="","",'5. Contrasts'!Y406)</f>
        <v/>
      </c>
      <c r="Z406" s="585" t="str">
        <f>IF('5. Contrasts'!Z406="","",'5. Contrasts'!Z406)</f>
        <v/>
      </c>
      <c r="AA406" s="377">
        <f t="shared" si="230"/>
        <v>15</v>
      </c>
      <c r="AC406" s="599"/>
      <c r="AD406" s="81"/>
      <c r="AE406" s="345">
        <f t="shared" si="261"/>
        <v>0</v>
      </c>
      <c r="AF406" s="81"/>
      <c r="AG406" s="81"/>
      <c r="AH406" s="81"/>
      <c r="AI406" s="81"/>
      <c r="AJ406" s="81"/>
      <c r="AK406" s="81"/>
      <c r="AL406" s="81"/>
      <c r="AM406" s="81"/>
      <c r="AN406" s="345">
        <f t="shared" si="262"/>
        <v>0</v>
      </c>
      <c r="AO406" s="345">
        <f t="shared" si="246"/>
        <v>0</v>
      </c>
      <c r="AP406" s="619" t="str">
        <f t="shared" si="263"/>
        <v/>
      </c>
      <c r="AQ406" s="400"/>
      <c r="AR406" s="599"/>
      <c r="AS406" s="81"/>
      <c r="AT406" s="345">
        <f t="shared" si="247"/>
        <v>0</v>
      </c>
      <c r="AU406" s="81"/>
      <c r="AV406" s="81"/>
      <c r="AW406" s="81"/>
      <c r="AX406" s="81"/>
      <c r="AY406" s="81"/>
      <c r="AZ406" s="81"/>
      <c r="BA406" s="81"/>
      <c r="BB406" s="81"/>
      <c r="BC406" s="345">
        <f t="shared" si="248"/>
        <v>0</v>
      </c>
      <c r="BD406" s="345">
        <f t="shared" si="249"/>
        <v>0</v>
      </c>
      <c r="BE406" s="619" t="str">
        <f t="shared" si="250"/>
        <v/>
      </c>
      <c r="BF406" s="400"/>
      <c r="BG406" s="625" t="str">
        <f t="shared" si="264"/>
        <v/>
      </c>
      <c r="BH406" s="346" t="str">
        <f t="shared" si="265"/>
        <v/>
      </c>
      <c r="BI406" s="621"/>
      <c r="BJ406" s="400"/>
      <c r="BK406" s="599"/>
      <c r="BL406" s="81"/>
      <c r="BM406" s="347">
        <f t="shared" si="251"/>
        <v>0</v>
      </c>
      <c r="BN406" s="81"/>
      <c r="BO406" s="81"/>
      <c r="BP406" s="81"/>
      <c r="BQ406" s="81"/>
      <c r="BR406" s="81"/>
      <c r="BS406" s="81"/>
      <c r="BT406" s="81"/>
      <c r="BU406" s="81"/>
      <c r="BV406" s="347">
        <f t="shared" si="252"/>
        <v>0</v>
      </c>
      <c r="BW406" s="347">
        <f t="shared" si="253"/>
        <v>0</v>
      </c>
      <c r="BX406" s="631" t="str">
        <f t="shared" si="254"/>
        <v/>
      </c>
      <c r="BY406" s="400"/>
      <c r="BZ406" s="599"/>
      <c r="CA406" s="81"/>
      <c r="CB406" s="347">
        <f t="shared" si="255"/>
        <v>0</v>
      </c>
      <c r="CC406" s="81"/>
      <c r="CD406" s="81"/>
      <c r="CE406" s="81"/>
      <c r="CF406" s="81"/>
      <c r="CG406" s="81"/>
      <c r="CH406" s="81"/>
      <c r="CI406" s="81"/>
      <c r="CJ406" s="81"/>
      <c r="CK406" s="347">
        <f t="shared" si="256"/>
        <v>0</v>
      </c>
      <c r="CL406" s="347">
        <f t="shared" si="257"/>
        <v>0</v>
      </c>
      <c r="CM406" s="631" t="str">
        <f t="shared" si="258"/>
        <v/>
      </c>
      <c r="CN406" s="400"/>
      <c r="CO406" s="634" t="str">
        <f t="shared" si="259"/>
        <v/>
      </c>
      <c r="CP406" s="631" t="str">
        <f t="shared" si="260"/>
        <v/>
      </c>
    </row>
    <row r="407" spans="1:94" s="378" customFormat="1" ht="12.75" hidden="1" customHeight="1" x14ac:dyDescent="0.2">
      <c r="A407" s="547" t="str">
        <f>IF('5. Contrasts'!A407="","",'5. Contrasts'!A407)</f>
        <v/>
      </c>
      <c r="B407" s="211" t="str">
        <f>IF('5. Contrasts'!B407="","",'5. Contrasts'!B407)</f>
        <v/>
      </c>
      <c r="C407" s="211" t="str">
        <f>IF('5. Contrasts'!C407="","",'5. Contrasts'!C407)</f>
        <v/>
      </c>
      <c r="D407" s="91" t="str">
        <f>IF('5. Contrasts'!D407="","",'5. Contrasts'!D407)</f>
        <v/>
      </c>
      <c r="E407" s="212" t="str">
        <f>IF('5. Contrasts'!E407="","",'5. Contrasts'!E407)</f>
        <v>vs.</v>
      </c>
      <c r="F407" s="211" t="str">
        <f>IF('5. Contrasts'!F407="","",'5. Contrasts'!F407)</f>
        <v/>
      </c>
      <c r="G407" s="93" t="str">
        <f>IF('5. Contrasts'!G407="","",'5. Contrasts'!G407)</f>
        <v/>
      </c>
      <c r="H407" s="399" t="str">
        <f>IF('5. Contrasts'!H407="","",'5. Contrasts'!H407)</f>
        <v/>
      </c>
      <c r="I407" s="211" t="str">
        <f>IF('5. Contrasts'!I407="","",'5. Contrasts'!I407)</f>
        <v/>
      </c>
      <c r="J407" s="211" t="str">
        <f>IF('5. Contrasts'!J407="","",'5. Contrasts'!J407)</f>
        <v/>
      </c>
      <c r="K407" s="211" t="str">
        <f>IF('5. Contrasts'!K407="","",'5. Contrasts'!K407)</f>
        <v/>
      </c>
      <c r="L407" s="211" t="str">
        <f>IF('5. Contrasts'!L407="","",'5. Contrasts'!L407)</f>
        <v/>
      </c>
      <c r="M407" s="211" t="str">
        <f>IF('5. Contrasts'!M407="","",'5. Contrasts'!M407)</f>
        <v/>
      </c>
      <c r="N407" s="211" t="str">
        <f>IF('5. Contrasts'!N407="","",'5. Contrasts'!N407)</f>
        <v/>
      </c>
      <c r="O407" s="211" t="str">
        <f>IF('5. Contrasts'!O407="","",'5. Contrasts'!O407)</f>
        <v/>
      </c>
      <c r="P407" s="211" t="str">
        <f>IF('5. Contrasts'!P407="","",'5. Contrasts'!P407)</f>
        <v/>
      </c>
      <c r="Q407" s="211" t="str">
        <f>IF('5. Contrasts'!Q407="","",'5. Contrasts'!Q407)</f>
        <v/>
      </c>
      <c r="R407" s="211" t="str">
        <f>IF('5. Contrasts'!R407="","",'5. Contrasts'!R407)</f>
        <v/>
      </c>
      <c r="S407" s="211" t="str">
        <f>IF('5. Contrasts'!S407="","",'5. Contrasts'!S407)</f>
        <v/>
      </c>
      <c r="T407" s="211" t="str">
        <f>IF('5. Contrasts'!T407="","",'5. Contrasts'!T407)</f>
        <v/>
      </c>
      <c r="U407" s="211" t="str">
        <f>IF('5. Contrasts'!U407="","",'5. Contrasts'!U407)</f>
        <v/>
      </c>
      <c r="V407" s="211" t="str">
        <f>IF('5. Contrasts'!V407="","",'5. Contrasts'!V407)</f>
        <v/>
      </c>
      <c r="W407" s="211" t="str">
        <f>IF('5. Contrasts'!W407="","",'5. Contrasts'!W407)</f>
        <v/>
      </c>
      <c r="X407" s="211" t="str">
        <f>IF('5. Contrasts'!X407="","",'5. Contrasts'!X407)</f>
        <v/>
      </c>
      <c r="Y407" s="211" t="str">
        <f>IF('5. Contrasts'!Y407="","",'5. Contrasts'!Y407)</f>
        <v/>
      </c>
      <c r="Z407" s="585" t="str">
        <f>IF('5. Contrasts'!Z407="","",'5. Contrasts'!Z407)</f>
        <v/>
      </c>
      <c r="AA407" s="377">
        <f t="shared" si="230"/>
        <v>15</v>
      </c>
      <c r="AC407" s="599"/>
      <c r="AD407" s="81"/>
      <c r="AE407" s="345">
        <f t="shared" si="261"/>
        <v>0</v>
      </c>
      <c r="AF407" s="81"/>
      <c r="AG407" s="81"/>
      <c r="AH407" s="81"/>
      <c r="AI407" s="81"/>
      <c r="AJ407" s="81"/>
      <c r="AK407" s="81"/>
      <c r="AL407" s="81"/>
      <c r="AM407" s="81"/>
      <c r="AN407" s="345">
        <f t="shared" si="262"/>
        <v>0</v>
      </c>
      <c r="AO407" s="345">
        <f t="shared" si="246"/>
        <v>0</v>
      </c>
      <c r="AP407" s="619" t="str">
        <f t="shared" si="263"/>
        <v/>
      </c>
      <c r="AQ407" s="400"/>
      <c r="AR407" s="599"/>
      <c r="AS407" s="81"/>
      <c r="AT407" s="345">
        <f t="shared" si="247"/>
        <v>0</v>
      </c>
      <c r="AU407" s="81"/>
      <c r="AV407" s="81"/>
      <c r="AW407" s="81"/>
      <c r="AX407" s="81"/>
      <c r="AY407" s="81"/>
      <c r="AZ407" s="81"/>
      <c r="BA407" s="81"/>
      <c r="BB407" s="81"/>
      <c r="BC407" s="345">
        <f t="shared" si="248"/>
        <v>0</v>
      </c>
      <c r="BD407" s="345">
        <f t="shared" si="249"/>
        <v>0</v>
      </c>
      <c r="BE407" s="619" t="str">
        <f t="shared" si="250"/>
        <v/>
      </c>
      <c r="BF407" s="400"/>
      <c r="BG407" s="625" t="str">
        <f t="shared" si="264"/>
        <v/>
      </c>
      <c r="BH407" s="346" t="str">
        <f t="shared" si="265"/>
        <v/>
      </c>
      <c r="BI407" s="621"/>
      <c r="BJ407" s="400"/>
      <c r="BK407" s="599"/>
      <c r="BL407" s="81"/>
      <c r="BM407" s="347">
        <f t="shared" si="251"/>
        <v>0</v>
      </c>
      <c r="BN407" s="81"/>
      <c r="BO407" s="81"/>
      <c r="BP407" s="81"/>
      <c r="BQ407" s="81"/>
      <c r="BR407" s="81"/>
      <c r="BS407" s="81"/>
      <c r="BT407" s="81"/>
      <c r="BU407" s="81"/>
      <c r="BV407" s="347">
        <f t="shared" si="252"/>
        <v>0</v>
      </c>
      <c r="BW407" s="347">
        <f t="shared" si="253"/>
        <v>0</v>
      </c>
      <c r="BX407" s="631" t="str">
        <f t="shared" si="254"/>
        <v/>
      </c>
      <c r="BY407" s="400"/>
      <c r="BZ407" s="599"/>
      <c r="CA407" s="81"/>
      <c r="CB407" s="347">
        <f t="shared" si="255"/>
        <v>0</v>
      </c>
      <c r="CC407" s="81"/>
      <c r="CD407" s="81"/>
      <c r="CE407" s="81"/>
      <c r="CF407" s="81"/>
      <c r="CG407" s="81"/>
      <c r="CH407" s="81"/>
      <c r="CI407" s="81"/>
      <c r="CJ407" s="81"/>
      <c r="CK407" s="347">
        <f t="shared" si="256"/>
        <v>0</v>
      </c>
      <c r="CL407" s="347">
        <f t="shared" si="257"/>
        <v>0</v>
      </c>
      <c r="CM407" s="631" t="str">
        <f t="shared" si="258"/>
        <v/>
      </c>
      <c r="CN407" s="400"/>
      <c r="CO407" s="634" t="str">
        <f t="shared" si="259"/>
        <v/>
      </c>
      <c r="CP407" s="631" t="str">
        <f t="shared" si="260"/>
        <v/>
      </c>
    </row>
    <row r="408" spans="1:94" s="378" customFormat="1" ht="12.75" hidden="1" customHeight="1" x14ac:dyDescent="0.2">
      <c r="A408" s="547" t="str">
        <f>IF('5. Contrasts'!A408="","",'5. Contrasts'!A408)</f>
        <v/>
      </c>
      <c r="B408" s="211" t="str">
        <f>IF('5. Contrasts'!B408="","",'5. Contrasts'!B408)</f>
        <v/>
      </c>
      <c r="C408" s="211" t="str">
        <f>IF('5. Contrasts'!C408="","",'5. Contrasts'!C408)</f>
        <v/>
      </c>
      <c r="D408" s="91" t="str">
        <f>IF('5. Contrasts'!D408="","",'5. Contrasts'!D408)</f>
        <v/>
      </c>
      <c r="E408" s="212" t="str">
        <f>IF('5. Contrasts'!E408="","",'5. Contrasts'!E408)</f>
        <v>vs.</v>
      </c>
      <c r="F408" s="211" t="str">
        <f>IF('5. Contrasts'!F408="","",'5. Contrasts'!F408)</f>
        <v/>
      </c>
      <c r="G408" s="93" t="str">
        <f>IF('5. Contrasts'!G408="","",'5. Contrasts'!G408)</f>
        <v/>
      </c>
      <c r="H408" s="399" t="str">
        <f>IF('5. Contrasts'!H408="","",'5. Contrasts'!H408)</f>
        <v/>
      </c>
      <c r="I408" s="211" t="str">
        <f>IF('5. Contrasts'!I408="","",'5. Contrasts'!I408)</f>
        <v/>
      </c>
      <c r="J408" s="211" t="str">
        <f>IF('5. Contrasts'!J408="","",'5. Contrasts'!J408)</f>
        <v/>
      </c>
      <c r="K408" s="211" t="str">
        <f>IF('5. Contrasts'!K408="","",'5. Contrasts'!K408)</f>
        <v/>
      </c>
      <c r="L408" s="211" t="str">
        <f>IF('5. Contrasts'!L408="","",'5. Contrasts'!L408)</f>
        <v/>
      </c>
      <c r="M408" s="211" t="str">
        <f>IF('5. Contrasts'!M408="","",'5. Contrasts'!M408)</f>
        <v/>
      </c>
      <c r="N408" s="211" t="str">
        <f>IF('5. Contrasts'!N408="","",'5. Contrasts'!N408)</f>
        <v/>
      </c>
      <c r="O408" s="211" t="str">
        <f>IF('5. Contrasts'!O408="","",'5. Contrasts'!O408)</f>
        <v/>
      </c>
      <c r="P408" s="211" t="str">
        <f>IF('5. Contrasts'!P408="","",'5. Contrasts'!P408)</f>
        <v/>
      </c>
      <c r="Q408" s="211" t="str">
        <f>IF('5. Contrasts'!Q408="","",'5. Contrasts'!Q408)</f>
        <v/>
      </c>
      <c r="R408" s="211" t="str">
        <f>IF('5. Contrasts'!R408="","",'5. Contrasts'!R408)</f>
        <v/>
      </c>
      <c r="S408" s="211" t="str">
        <f>IF('5. Contrasts'!S408="","",'5. Contrasts'!S408)</f>
        <v/>
      </c>
      <c r="T408" s="211" t="str">
        <f>IF('5. Contrasts'!T408="","",'5. Contrasts'!T408)</f>
        <v/>
      </c>
      <c r="U408" s="211" t="str">
        <f>IF('5. Contrasts'!U408="","",'5. Contrasts'!U408)</f>
        <v/>
      </c>
      <c r="V408" s="211" t="str">
        <f>IF('5. Contrasts'!V408="","",'5. Contrasts'!V408)</f>
        <v/>
      </c>
      <c r="W408" s="211" t="str">
        <f>IF('5. Contrasts'!W408="","",'5. Contrasts'!W408)</f>
        <v/>
      </c>
      <c r="X408" s="211" t="str">
        <f>IF('5. Contrasts'!X408="","",'5. Contrasts'!X408)</f>
        <v/>
      </c>
      <c r="Y408" s="211" t="str">
        <f>IF('5. Contrasts'!Y408="","",'5. Contrasts'!Y408)</f>
        <v/>
      </c>
      <c r="Z408" s="585" t="str">
        <f>IF('5. Contrasts'!Z408="","",'5. Contrasts'!Z408)</f>
        <v/>
      </c>
      <c r="AA408" s="377">
        <f t="shared" si="230"/>
        <v>15</v>
      </c>
      <c r="AC408" s="599"/>
      <c r="AD408" s="81"/>
      <c r="AE408" s="345">
        <f t="shared" si="261"/>
        <v>0</v>
      </c>
      <c r="AF408" s="81"/>
      <c r="AG408" s="81"/>
      <c r="AH408" s="81"/>
      <c r="AI408" s="81"/>
      <c r="AJ408" s="81"/>
      <c r="AK408" s="81"/>
      <c r="AL408" s="81"/>
      <c r="AM408" s="81"/>
      <c r="AN408" s="345">
        <f t="shared" si="262"/>
        <v>0</v>
      </c>
      <c r="AO408" s="345">
        <f t="shared" si="246"/>
        <v>0</v>
      </c>
      <c r="AP408" s="619" t="str">
        <f t="shared" si="263"/>
        <v/>
      </c>
      <c r="AQ408" s="400"/>
      <c r="AR408" s="599"/>
      <c r="AS408" s="81"/>
      <c r="AT408" s="345">
        <f t="shared" si="247"/>
        <v>0</v>
      </c>
      <c r="AU408" s="81"/>
      <c r="AV408" s="81"/>
      <c r="AW408" s="81"/>
      <c r="AX408" s="81"/>
      <c r="AY408" s="81"/>
      <c r="AZ408" s="81"/>
      <c r="BA408" s="81"/>
      <c r="BB408" s="81"/>
      <c r="BC408" s="345">
        <f t="shared" si="248"/>
        <v>0</v>
      </c>
      <c r="BD408" s="345">
        <f t="shared" si="249"/>
        <v>0</v>
      </c>
      <c r="BE408" s="619" t="str">
        <f t="shared" si="250"/>
        <v/>
      </c>
      <c r="BF408" s="400"/>
      <c r="BG408" s="625" t="str">
        <f t="shared" si="264"/>
        <v/>
      </c>
      <c r="BH408" s="346" t="str">
        <f t="shared" si="265"/>
        <v/>
      </c>
      <c r="BI408" s="621"/>
      <c r="BJ408" s="400"/>
      <c r="BK408" s="599"/>
      <c r="BL408" s="81"/>
      <c r="BM408" s="347">
        <f t="shared" si="251"/>
        <v>0</v>
      </c>
      <c r="BN408" s="81"/>
      <c r="BO408" s="81"/>
      <c r="BP408" s="81"/>
      <c r="BQ408" s="81"/>
      <c r="BR408" s="81"/>
      <c r="BS408" s="81"/>
      <c r="BT408" s="81"/>
      <c r="BU408" s="81"/>
      <c r="BV408" s="347">
        <f t="shared" si="252"/>
        <v>0</v>
      </c>
      <c r="BW408" s="347">
        <f t="shared" si="253"/>
        <v>0</v>
      </c>
      <c r="BX408" s="631" t="str">
        <f t="shared" si="254"/>
        <v/>
      </c>
      <c r="BY408" s="400"/>
      <c r="BZ408" s="599"/>
      <c r="CA408" s="81"/>
      <c r="CB408" s="347">
        <f t="shared" si="255"/>
        <v>0</v>
      </c>
      <c r="CC408" s="81"/>
      <c r="CD408" s="81"/>
      <c r="CE408" s="81"/>
      <c r="CF408" s="81"/>
      <c r="CG408" s="81"/>
      <c r="CH408" s="81"/>
      <c r="CI408" s="81"/>
      <c r="CJ408" s="81"/>
      <c r="CK408" s="347">
        <f t="shared" si="256"/>
        <v>0</v>
      </c>
      <c r="CL408" s="347">
        <f t="shared" si="257"/>
        <v>0</v>
      </c>
      <c r="CM408" s="631" t="str">
        <f t="shared" si="258"/>
        <v/>
      </c>
      <c r="CN408" s="400"/>
      <c r="CO408" s="634" t="str">
        <f t="shared" si="259"/>
        <v/>
      </c>
      <c r="CP408" s="631" t="str">
        <f t="shared" si="260"/>
        <v/>
      </c>
    </row>
    <row r="409" spans="1:94" s="378" customFormat="1" ht="12.75" hidden="1" customHeight="1" x14ac:dyDescent="0.2">
      <c r="A409" s="547" t="str">
        <f>IF('5. Contrasts'!A409="","",'5. Contrasts'!A409)</f>
        <v/>
      </c>
      <c r="B409" s="211" t="str">
        <f>IF('5. Contrasts'!B409="","",'5. Contrasts'!B409)</f>
        <v/>
      </c>
      <c r="C409" s="211" t="str">
        <f>IF('5. Contrasts'!C409="","",'5. Contrasts'!C409)</f>
        <v/>
      </c>
      <c r="D409" s="91" t="str">
        <f>IF('5. Contrasts'!D409="","",'5. Contrasts'!D409)</f>
        <v/>
      </c>
      <c r="E409" s="212" t="str">
        <f>IF('5. Contrasts'!E409="","",'5. Contrasts'!E409)</f>
        <v>vs.</v>
      </c>
      <c r="F409" s="211" t="str">
        <f>IF('5. Contrasts'!F409="","",'5. Contrasts'!F409)</f>
        <v/>
      </c>
      <c r="G409" s="93" t="str">
        <f>IF('5. Contrasts'!G409="","",'5. Contrasts'!G409)</f>
        <v/>
      </c>
      <c r="H409" s="399" t="str">
        <f>IF('5. Contrasts'!H409="","",'5. Contrasts'!H409)</f>
        <v/>
      </c>
      <c r="I409" s="211" t="str">
        <f>IF('5. Contrasts'!I409="","",'5. Contrasts'!I409)</f>
        <v/>
      </c>
      <c r="J409" s="211" t="str">
        <f>IF('5. Contrasts'!J409="","",'5. Contrasts'!J409)</f>
        <v/>
      </c>
      <c r="K409" s="211" t="str">
        <f>IF('5. Contrasts'!K409="","",'5. Contrasts'!K409)</f>
        <v/>
      </c>
      <c r="L409" s="211" t="str">
        <f>IF('5. Contrasts'!L409="","",'5. Contrasts'!L409)</f>
        <v/>
      </c>
      <c r="M409" s="211" t="str">
        <f>IF('5. Contrasts'!M409="","",'5. Contrasts'!M409)</f>
        <v/>
      </c>
      <c r="N409" s="211" t="str">
        <f>IF('5. Contrasts'!N409="","",'5. Contrasts'!N409)</f>
        <v/>
      </c>
      <c r="O409" s="211" t="str">
        <f>IF('5. Contrasts'!O409="","",'5. Contrasts'!O409)</f>
        <v/>
      </c>
      <c r="P409" s="211" t="str">
        <f>IF('5. Contrasts'!P409="","",'5. Contrasts'!P409)</f>
        <v/>
      </c>
      <c r="Q409" s="211" t="str">
        <f>IF('5. Contrasts'!Q409="","",'5. Contrasts'!Q409)</f>
        <v/>
      </c>
      <c r="R409" s="211" t="str">
        <f>IF('5. Contrasts'!R409="","",'5. Contrasts'!R409)</f>
        <v/>
      </c>
      <c r="S409" s="211" t="str">
        <f>IF('5. Contrasts'!S409="","",'5. Contrasts'!S409)</f>
        <v/>
      </c>
      <c r="T409" s="211" t="str">
        <f>IF('5. Contrasts'!T409="","",'5. Contrasts'!T409)</f>
        <v/>
      </c>
      <c r="U409" s="211" t="str">
        <f>IF('5. Contrasts'!U409="","",'5. Contrasts'!U409)</f>
        <v/>
      </c>
      <c r="V409" s="211" t="str">
        <f>IF('5. Contrasts'!V409="","",'5. Contrasts'!V409)</f>
        <v/>
      </c>
      <c r="W409" s="211" t="str">
        <f>IF('5. Contrasts'!W409="","",'5. Contrasts'!W409)</f>
        <v/>
      </c>
      <c r="X409" s="211" t="str">
        <f>IF('5. Contrasts'!X409="","",'5. Contrasts'!X409)</f>
        <v/>
      </c>
      <c r="Y409" s="211" t="str">
        <f>IF('5. Contrasts'!Y409="","",'5. Contrasts'!Y409)</f>
        <v/>
      </c>
      <c r="Z409" s="585" t="str">
        <f>IF('5. Contrasts'!Z409="","",'5. Contrasts'!Z409)</f>
        <v/>
      </c>
      <c r="AA409" s="377">
        <f t="shared" si="230"/>
        <v>15</v>
      </c>
      <c r="AC409" s="599"/>
      <c r="AD409" s="81"/>
      <c r="AE409" s="345">
        <f t="shared" si="261"/>
        <v>0</v>
      </c>
      <c r="AF409" s="81"/>
      <c r="AG409" s="81"/>
      <c r="AH409" s="81"/>
      <c r="AI409" s="81"/>
      <c r="AJ409" s="81"/>
      <c r="AK409" s="81"/>
      <c r="AL409" s="81"/>
      <c r="AM409" s="81"/>
      <c r="AN409" s="345">
        <f t="shared" si="262"/>
        <v>0</v>
      </c>
      <c r="AO409" s="345">
        <f t="shared" si="246"/>
        <v>0</v>
      </c>
      <c r="AP409" s="619" t="str">
        <f t="shared" si="263"/>
        <v/>
      </c>
      <c r="AQ409" s="400"/>
      <c r="AR409" s="599"/>
      <c r="AS409" s="81"/>
      <c r="AT409" s="345">
        <f t="shared" si="247"/>
        <v>0</v>
      </c>
      <c r="AU409" s="81"/>
      <c r="AV409" s="81"/>
      <c r="AW409" s="81"/>
      <c r="AX409" s="81"/>
      <c r="AY409" s="81"/>
      <c r="AZ409" s="81"/>
      <c r="BA409" s="81"/>
      <c r="BB409" s="81"/>
      <c r="BC409" s="345">
        <f t="shared" si="248"/>
        <v>0</v>
      </c>
      <c r="BD409" s="345">
        <f t="shared" si="249"/>
        <v>0</v>
      </c>
      <c r="BE409" s="619" t="str">
        <f t="shared" si="250"/>
        <v/>
      </c>
      <c r="BF409" s="400"/>
      <c r="BG409" s="625" t="str">
        <f t="shared" si="264"/>
        <v/>
      </c>
      <c r="BH409" s="346" t="str">
        <f t="shared" si="265"/>
        <v/>
      </c>
      <c r="BI409" s="621"/>
      <c r="BJ409" s="400"/>
      <c r="BK409" s="599"/>
      <c r="BL409" s="81"/>
      <c r="BM409" s="347">
        <f t="shared" si="251"/>
        <v>0</v>
      </c>
      <c r="BN409" s="81"/>
      <c r="BO409" s="81"/>
      <c r="BP409" s="81"/>
      <c r="BQ409" s="81"/>
      <c r="BR409" s="81"/>
      <c r="BS409" s="81"/>
      <c r="BT409" s="81"/>
      <c r="BU409" s="81"/>
      <c r="BV409" s="347">
        <f t="shared" si="252"/>
        <v>0</v>
      </c>
      <c r="BW409" s="347">
        <f t="shared" si="253"/>
        <v>0</v>
      </c>
      <c r="BX409" s="631" t="str">
        <f t="shared" si="254"/>
        <v/>
      </c>
      <c r="BY409" s="400"/>
      <c r="BZ409" s="599"/>
      <c r="CA409" s="81"/>
      <c r="CB409" s="347">
        <f t="shared" si="255"/>
        <v>0</v>
      </c>
      <c r="CC409" s="81"/>
      <c r="CD409" s="81"/>
      <c r="CE409" s="81"/>
      <c r="CF409" s="81"/>
      <c r="CG409" s="81"/>
      <c r="CH409" s="81"/>
      <c r="CI409" s="81"/>
      <c r="CJ409" s="81"/>
      <c r="CK409" s="347">
        <f t="shared" si="256"/>
        <v>0</v>
      </c>
      <c r="CL409" s="347">
        <f t="shared" si="257"/>
        <v>0</v>
      </c>
      <c r="CM409" s="631" t="str">
        <f t="shared" si="258"/>
        <v/>
      </c>
      <c r="CN409" s="400"/>
      <c r="CO409" s="634" t="str">
        <f t="shared" si="259"/>
        <v/>
      </c>
      <c r="CP409" s="631" t="str">
        <f t="shared" si="260"/>
        <v/>
      </c>
    </row>
    <row r="410" spans="1:94" s="378" customFormat="1" ht="12.75" hidden="1" customHeight="1" x14ac:dyDescent="0.2">
      <c r="A410" s="547" t="str">
        <f>IF('5. Contrasts'!A410="","",'5. Contrasts'!A410)</f>
        <v/>
      </c>
      <c r="B410" s="211" t="str">
        <f>IF('5. Contrasts'!B410="","",'5. Contrasts'!B410)</f>
        <v/>
      </c>
      <c r="C410" s="211" t="str">
        <f>IF('5. Contrasts'!C410="","",'5. Contrasts'!C410)</f>
        <v/>
      </c>
      <c r="D410" s="91" t="str">
        <f>IF('5. Contrasts'!D410="","",'5. Contrasts'!D410)</f>
        <v/>
      </c>
      <c r="E410" s="212" t="str">
        <f>IF('5. Contrasts'!E410="","",'5. Contrasts'!E410)</f>
        <v>vs.</v>
      </c>
      <c r="F410" s="211" t="str">
        <f>IF('5. Contrasts'!F410="","",'5. Contrasts'!F410)</f>
        <v/>
      </c>
      <c r="G410" s="93" t="str">
        <f>IF('5. Contrasts'!G410="","",'5. Contrasts'!G410)</f>
        <v/>
      </c>
      <c r="H410" s="399" t="str">
        <f>IF('5. Contrasts'!H410="","",'5. Contrasts'!H410)</f>
        <v/>
      </c>
      <c r="I410" s="211" t="str">
        <f>IF('5. Contrasts'!I410="","",'5. Contrasts'!I410)</f>
        <v/>
      </c>
      <c r="J410" s="211" t="str">
        <f>IF('5. Contrasts'!J410="","",'5. Contrasts'!J410)</f>
        <v/>
      </c>
      <c r="K410" s="211" t="str">
        <f>IF('5. Contrasts'!K410="","",'5. Contrasts'!K410)</f>
        <v/>
      </c>
      <c r="L410" s="211" t="str">
        <f>IF('5. Contrasts'!L410="","",'5. Contrasts'!L410)</f>
        <v/>
      </c>
      <c r="M410" s="211" t="str">
        <f>IF('5. Contrasts'!M410="","",'5. Contrasts'!M410)</f>
        <v/>
      </c>
      <c r="N410" s="211" t="str">
        <f>IF('5. Contrasts'!N410="","",'5. Contrasts'!N410)</f>
        <v/>
      </c>
      <c r="O410" s="211" t="str">
        <f>IF('5. Contrasts'!O410="","",'5. Contrasts'!O410)</f>
        <v/>
      </c>
      <c r="P410" s="211" t="str">
        <f>IF('5. Contrasts'!P410="","",'5. Contrasts'!P410)</f>
        <v/>
      </c>
      <c r="Q410" s="211" t="str">
        <f>IF('5. Contrasts'!Q410="","",'5. Contrasts'!Q410)</f>
        <v/>
      </c>
      <c r="R410" s="211" t="str">
        <f>IF('5. Contrasts'!R410="","",'5. Contrasts'!R410)</f>
        <v/>
      </c>
      <c r="S410" s="211" t="str">
        <f>IF('5. Contrasts'!S410="","",'5. Contrasts'!S410)</f>
        <v/>
      </c>
      <c r="T410" s="211" t="str">
        <f>IF('5. Contrasts'!T410="","",'5. Contrasts'!T410)</f>
        <v/>
      </c>
      <c r="U410" s="211" t="str">
        <f>IF('5. Contrasts'!U410="","",'5. Contrasts'!U410)</f>
        <v/>
      </c>
      <c r="V410" s="211" t="str">
        <f>IF('5. Contrasts'!V410="","",'5. Contrasts'!V410)</f>
        <v/>
      </c>
      <c r="W410" s="211" t="str">
        <f>IF('5. Contrasts'!W410="","",'5. Contrasts'!W410)</f>
        <v/>
      </c>
      <c r="X410" s="211" t="str">
        <f>IF('5. Contrasts'!X410="","",'5. Contrasts'!X410)</f>
        <v/>
      </c>
      <c r="Y410" s="211" t="str">
        <f>IF('5. Contrasts'!Y410="","",'5. Contrasts'!Y410)</f>
        <v/>
      </c>
      <c r="Z410" s="585" t="str">
        <f>IF('5. Contrasts'!Z410="","",'5. Contrasts'!Z410)</f>
        <v/>
      </c>
      <c r="AA410" s="377">
        <f t="shared" si="230"/>
        <v>15</v>
      </c>
      <c r="AC410" s="599"/>
      <c r="AD410" s="81"/>
      <c r="AE410" s="345">
        <f t="shared" si="261"/>
        <v>0</v>
      </c>
      <c r="AF410" s="81"/>
      <c r="AG410" s="81"/>
      <c r="AH410" s="81"/>
      <c r="AI410" s="81"/>
      <c r="AJ410" s="81"/>
      <c r="AK410" s="81"/>
      <c r="AL410" s="81"/>
      <c r="AM410" s="81"/>
      <c r="AN410" s="345">
        <f t="shared" si="262"/>
        <v>0</v>
      </c>
      <c r="AO410" s="345">
        <f t="shared" si="246"/>
        <v>0</v>
      </c>
      <c r="AP410" s="619" t="str">
        <f t="shared" si="263"/>
        <v/>
      </c>
      <c r="AQ410" s="400"/>
      <c r="AR410" s="599"/>
      <c r="AS410" s="81"/>
      <c r="AT410" s="345">
        <f t="shared" si="247"/>
        <v>0</v>
      </c>
      <c r="AU410" s="81"/>
      <c r="AV410" s="81"/>
      <c r="AW410" s="81"/>
      <c r="AX410" s="81"/>
      <c r="AY410" s="81"/>
      <c r="AZ410" s="81"/>
      <c r="BA410" s="81"/>
      <c r="BB410" s="81"/>
      <c r="BC410" s="345">
        <f t="shared" si="248"/>
        <v>0</v>
      </c>
      <c r="BD410" s="345">
        <f t="shared" si="249"/>
        <v>0</v>
      </c>
      <c r="BE410" s="619" t="str">
        <f t="shared" si="250"/>
        <v/>
      </c>
      <c r="BF410" s="400"/>
      <c r="BG410" s="625" t="str">
        <f t="shared" si="264"/>
        <v/>
      </c>
      <c r="BH410" s="346" t="str">
        <f t="shared" si="265"/>
        <v/>
      </c>
      <c r="BI410" s="621"/>
      <c r="BJ410" s="400"/>
      <c r="BK410" s="599"/>
      <c r="BL410" s="81"/>
      <c r="BM410" s="347">
        <f t="shared" si="251"/>
        <v>0</v>
      </c>
      <c r="BN410" s="81"/>
      <c r="BO410" s="81"/>
      <c r="BP410" s="81"/>
      <c r="BQ410" s="81"/>
      <c r="BR410" s="81"/>
      <c r="BS410" s="81"/>
      <c r="BT410" s="81"/>
      <c r="BU410" s="81"/>
      <c r="BV410" s="347">
        <f t="shared" si="252"/>
        <v>0</v>
      </c>
      <c r="BW410" s="347">
        <f t="shared" si="253"/>
        <v>0</v>
      </c>
      <c r="BX410" s="631" t="str">
        <f t="shared" si="254"/>
        <v/>
      </c>
      <c r="BY410" s="400"/>
      <c r="BZ410" s="599"/>
      <c r="CA410" s="81"/>
      <c r="CB410" s="347">
        <f t="shared" si="255"/>
        <v>0</v>
      </c>
      <c r="CC410" s="81"/>
      <c r="CD410" s="81"/>
      <c r="CE410" s="81"/>
      <c r="CF410" s="81"/>
      <c r="CG410" s="81"/>
      <c r="CH410" s="81"/>
      <c r="CI410" s="81"/>
      <c r="CJ410" s="81"/>
      <c r="CK410" s="347">
        <f t="shared" si="256"/>
        <v>0</v>
      </c>
      <c r="CL410" s="347">
        <f t="shared" si="257"/>
        <v>0</v>
      </c>
      <c r="CM410" s="631" t="str">
        <f t="shared" si="258"/>
        <v/>
      </c>
      <c r="CN410" s="400"/>
      <c r="CO410" s="634" t="str">
        <f t="shared" si="259"/>
        <v/>
      </c>
      <c r="CP410" s="631" t="str">
        <f t="shared" si="260"/>
        <v/>
      </c>
    </row>
    <row r="411" spans="1:94" s="378" customFormat="1" ht="12.75" hidden="1" customHeight="1" x14ac:dyDescent="0.2">
      <c r="A411" s="547" t="str">
        <f>IF('5. Contrasts'!A411="","",'5. Contrasts'!A411)</f>
        <v/>
      </c>
      <c r="B411" s="211" t="str">
        <f>IF('5. Contrasts'!B411="","",'5. Contrasts'!B411)</f>
        <v/>
      </c>
      <c r="C411" s="211" t="str">
        <f>IF('5. Contrasts'!C411="","",'5. Contrasts'!C411)</f>
        <v/>
      </c>
      <c r="D411" s="91" t="str">
        <f>IF('5. Contrasts'!D411="","",'5. Contrasts'!D411)</f>
        <v/>
      </c>
      <c r="E411" s="212" t="str">
        <f>IF('5. Contrasts'!E411="","",'5. Contrasts'!E411)</f>
        <v>vs.</v>
      </c>
      <c r="F411" s="211" t="str">
        <f>IF('5. Contrasts'!F411="","",'5. Contrasts'!F411)</f>
        <v/>
      </c>
      <c r="G411" s="93" t="str">
        <f>IF('5. Contrasts'!G411="","",'5. Contrasts'!G411)</f>
        <v/>
      </c>
      <c r="H411" s="399" t="str">
        <f>IF('5. Contrasts'!H411="","",'5. Contrasts'!H411)</f>
        <v/>
      </c>
      <c r="I411" s="211" t="str">
        <f>IF('5. Contrasts'!I411="","",'5. Contrasts'!I411)</f>
        <v/>
      </c>
      <c r="J411" s="211" t="str">
        <f>IF('5. Contrasts'!J411="","",'5. Contrasts'!J411)</f>
        <v/>
      </c>
      <c r="K411" s="211" t="str">
        <f>IF('5. Contrasts'!K411="","",'5. Contrasts'!K411)</f>
        <v/>
      </c>
      <c r="L411" s="211" t="str">
        <f>IF('5. Contrasts'!L411="","",'5. Contrasts'!L411)</f>
        <v/>
      </c>
      <c r="M411" s="211" t="str">
        <f>IF('5. Contrasts'!M411="","",'5. Contrasts'!M411)</f>
        <v/>
      </c>
      <c r="N411" s="211" t="str">
        <f>IF('5. Contrasts'!N411="","",'5. Contrasts'!N411)</f>
        <v/>
      </c>
      <c r="O411" s="211" t="str">
        <f>IF('5. Contrasts'!O411="","",'5. Contrasts'!O411)</f>
        <v/>
      </c>
      <c r="P411" s="211" t="str">
        <f>IF('5. Contrasts'!P411="","",'5. Contrasts'!P411)</f>
        <v/>
      </c>
      <c r="Q411" s="211" t="str">
        <f>IF('5. Contrasts'!Q411="","",'5. Contrasts'!Q411)</f>
        <v/>
      </c>
      <c r="R411" s="211" t="str">
        <f>IF('5. Contrasts'!R411="","",'5. Contrasts'!R411)</f>
        <v/>
      </c>
      <c r="S411" s="211" t="str">
        <f>IF('5. Contrasts'!S411="","",'5. Contrasts'!S411)</f>
        <v/>
      </c>
      <c r="T411" s="211" t="str">
        <f>IF('5. Contrasts'!T411="","",'5. Contrasts'!T411)</f>
        <v/>
      </c>
      <c r="U411" s="211" t="str">
        <f>IF('5. Contrasts'!U411="","",'5. Contrasts'!U411)</f>
        <v/>
      </c>
      <c r="V411" s="211" t="str">
        <f>IF('5. Contrasts'!V411="","",'5. Contrasts'!V411)</f>
        <v/>
      </c>
      <c r="W411" s="211" t="str">
        <f>IF('5. Contrasts'!W411="","",'5. Contrasts'!W411)</f>
        <v/>
      </c>
      <c r="X411" s="211" t="str">
        <f>IF('5. Contrasts'!X411="","",'5. Contrasts'!X411)</f>
        <v/>
      </c>
      <c r="Y411" s="211" t="str">
        <f>IF('5. Contrasts'!Y411="","",'5. Contrasts'!Y411)</f>
        <v/>
      </c>
      <c r="Z411" s="585" t="str">
        <f>IF('5. Contrasts'!Z411="","",'5. Contrasts'!Z411)</f>
        <v/>
      </c>
      <c r="AA411" s="377">
        <f t="shared" si="230"/>
        <v>15</v>
      </c>
      <c r="AC411" s="599"/>
      <c r="AD411" s="81"/>
      <c r="AE411" s="345">
        <f t="shared" si="261"/>
        <v>0</v>
      </c>
      <c r="AF411" s="81"/>
      <c r="AG411" s="81"/>
      <c r="AH411" s="81"/>
      <c r="AI411" s="81"/>
      <c r="AJ411" s="81"/>
      <c r="AK411" s="81"/>
      <c r="AL411" s="81"/>
      <c r="AM411" s="81"/>
      <c r="AN411" s="345">
        <f t="shared" si="262"/>
        <v>0</v>
      </c>
      <c r="AO411" s="345">
        <f t="shared" si="246"/>
        <v>0</v>
      </c>
      <c r="AP411" s="619" t="str">
        <f t="shared" si="263"/>
        <v/>
      </c>
      <c r="AQ411" s="400"/>
      <c r="AR411" s="599"/>
      <c r="AS411" s="81"/>
      <c r="AT411" s="345">
        <f t="shared" si="247"/>
        <v>0</v>
      </c>
      <c r="AU411" s="81"/>
      <c r="AV411" s="81"/>
      <c r="AW411" s="81"/>
      <c r="AX411" s="81"/>
      <c r="AY411" s="81"/>
      <c r="AZ411" s="81"/>
      <c r="BA411" s="81"/>
      <c r="BB411" s="81"/>
      <c r="BC411" s="345">
        <f t="shared" si="248"/>
        <v>0</v>
      </c>
      <c r="BD411" s="345">
        <f t="shared" si="249"/>
        <v>0</v>
      </c>
      <c r="BE411" s="619" t="str">
        <f t="shared" si="250"/>
        <v/>
      </c>
      <c r="BF411" s="400"/>
      <c r="BG411" s="625" t="str">
        <f t="shared" si="264"/>
        <v/>
      </c>
      <c r="BH411" s="346" t="str">
        <f t="shared" si="265"/>
        <v/>
      </c>
      <c r="BI411" s="621"/>
      <c r="BJ411" s="400"/>
      <c r="BK411" s="599"/>
      <c r="BL411" s="81"/>
      <c r="BM411" s="347">
        <f t="shared" si="251"/>
        <v>0</v>
      </c>
      <c r="BN411" s="81"/>
      <c r="BO411" s="81"/>
      <c r="BP411" s="81"/>
      <c r="BQ411" s="81"/>
      <c r="BR411" s="81"/>
      <c r="BS411" s="81"/>
      <c r="BT411" s="81"/>
      <c r="BU411" s="81"/>
      <c r="BV411" s="347">
        <f t="shared" si="252"/>
        <v>0</v>
      </c>
      <c r="BW411" s="347">
        <f t="shared" si="253"/>
        <v>0</v>
      </c>
      <c r="BX411" s="631" t="str">
        <f t="shared" si="254"/>
        <v/>
      </c>
      <c r="BY411" s="400"/>
      <c r="BZ411" s="599"/>
      <c r="CA411" s="81"/>
      <c r="CB411" s="347">
        <f t="shared" si="255"/>
        <v>0</v>
      </c>
      <c r="CC411" s="81"/>
      <c r="CD411" s="81"/>
      <c r="CE411" s="81"/>
      <c r="CF411" s="81"/>
      <c r="CG411" s="81"/>
      <c r="CH411" s="81"/>
      <c r="CI411" s="81"/>
      <c r="CJ411" s="81"/>
      <c r="CK411" s="347">
        <f t="shared" si="256"/>
        <v>0</v>
      </c>
      <c r="CL411" s="347">
        <f t="shared" si="257"/>
        <v>0</v>
      </c>
      <c r="CM411" s="631" t="str">
        <f t="shared" si="258"/>
        <v/>
      </c>
      <c r="CN411" s="400"/>
      <c r="CO411" s="634" t="str">
        <f t="shared" si="259"/>
        <v/>
      </c>
      <c r="CP411" s="631" t="str">
        <f t="shared" si="260"/>
        <v/>
      </c>
    </row>
    <row r="412" spans="1:94" s="378" customFormat="1" ht="12.75" hidden="1" customHeight="1" x14ac:dyDescent="0.2">
      <c r="A412" s="547" t="str">
        <f>IF('5. Contrasts'!A412="","",'5. Contrasts'!A412)</f>
        <v/>
      </c>
      <c r="B412" s="211" t="str">
        <f>IF('5. Contrasts'!B412="","",'5. Contrasts'!B412)</f>
        <v/>
      </c>
      <c r="C412" s="211" t="str">
        <f>IF('5. Contrasts'!C412="","",'5. Contrasts'!C412)</f>
        <v/>
      </c>
      <c r="D412" s="91" t="str">
        <f>IF('5. Contrasts'!D412="","",'5. Contrasts'!D412)</f>
        <v/>
      </c>
      <c r="E412" s="212" t="str">
        <f>IF('5. Contrasts'!E412="","",'5. Contrasts'!E412)</f>
        <v>vs.</v>
      </c>
      <c r="F412" s="211" t="str">
        <f>IF('5. Contrasts'!F412="","",'5. Contrasts'!F412)</f>
        <v/>
      </c>
      <c r="G412" s="93" t="str">
        <f>IF('5. Contrasts'!G412="","",'5. Contrasts'!G412)</f>
        <v/>
      </c>
      <c r="H412" s="399" t="str">
        <f>IF('5. Contrasts'!H412="","",'5. Contrasts'!H412)</f>
        <v/>
      </c>
      <c r="I412" s="211" t="str">
        <f>IF('5. Contrasts'!I412="","",'5. Contrasts'!I412)</f>
        <v/>
      </c>
      <c r="J412" s="211" t="str">
        <f>IF('5. Contrasts'!J412="","",'5. Contrasts'!J412)</f>
        <v/>
      </c>
      <c r="K412" s="211" t="str">
        <f>IF('5. Contrasts'!K412="","",'5. Contrasts'!K412)</f>
        <v/>
      </c>
      <c r="L412" s="211" t="str">
        <f>IF('5. Contrasts'!L412="","",'5. Contrasts'!L412)</f>
        <v/>
      </c>
      <c r="M412" s="211" t="str">
        <f>IF('5. Contrasts'!M412="","",'5. Contrasts'!M412)</f>
        <v/>
      </c>
      <c r="N412" s="211" t="str">
        <f>IF('5. Contrasts'!N412="","",'5. Contrasts'!N412)</f>
        <v/>
      </c>
      <c r="O412" s="211" t="str">
        <f>IF('5. Contrasts'!O412="","",'5. Contrasts'!O412)</f>
        <v/>
      </c>
      <c r="P412" s="211" t="str">
        <f>IF('5. Contrasts'!P412="","",'5. Contrasts'!P412)</f>
        <v/>
      </c>
      <c r="Q412" s="211" t="str">
        <f>IF('5. Contrasts'!Q412="","",'5. Contrasts'!Q412)</f>
        <v/>
      </c>
      <c r="R412" s="211" t="str">
        <f>IF('5. Contrasts'!R412="","",'5. Contrasts'!R412)</f>
        <v/>
      </c>
      <c r="S412" s="211" t="str">
        <f>IF('5. Contrasts'!S412="","",'5. Contrasts'!S412)</f>
        <v/>
      </c>
      <c r="T412" s="211" t="str">
        <f>IF('5. Contrasts'!T412="","",'5. Contrasts'!T412)</f>
        <v/>
      </c>
      <c r="U412" s="211" t="str">
        <f>IF('5. Contrasts'!U412="","",'5. Contrasts'!U412)</f>
        <v/>
      </c>
      <c r="V412" s="211" t="str">
        <f>IF('5. Contrasts'!V412="","",'5. Contrasts'!V412)</f>
        <v/>
      </c>
      <c r="W412" s="211" t="str">
        <f>IF('5. Contrasts'!W412="","",'5. Contrasts'!W412)</f>
        <v/>
      </c>
      <c r="X412" s="211" t="str">
        <f>IF('5. Contrasts'!X412="","",'5. Contrasts'!X412)</f>
        <v/>
      </c>
      <c r="Y412" s="211" t="str">
        <f>IF('5. Contrasts'!Y412="","",'5. Contrasts'!Y412)</f>
        <v/>
      </c>
      <c r="Z412" s="585" t="str">
        <f>IF('5. Contrasts'!Z412="","",'5. Contrasts'!Z412)</f>
        <v/>
      </c>
      <c r="AA412" s="377">
        <f t="shared" si="230"/>
        <v>15</v>
      </c>
      <c r="AC412" s="599"/>
      <c r="AD412" s="81"/>
      <c r="AE412" s="345">
        <f t="shared" si="261"/>
        <v>0</v>
      </c>
      <c r="AF412" s="81"/>
      <c r="AG412" s="81"/>
      <c r="AH412" s="81"/>
      <c r="AI412" s="81"/>
      <c r="AJ412" s="81"/>
      <c r="AK412" s="81"/>
      <c r="AL412" s="81"/>
      <c r="AM412" s="81"/>
      <c r="AN412" s="345">
        <f t="shared" si="262"/>
        <v>0</v>
      </c>
      <c r="AO412" s="345">
        <f t="shared" si="246"/>
        <v>0</v>
      </c>
      <c r="AP412" s="619" t="str">
        <f t="shared" si="263"/>
        <v/>
      </c>
      <c r="AQ412" s="400"/>
      <c r="AR412" s="599"/>
      <c r="AS412" s="81"/>
      <c r="AT412" s="345">
        <f t="shared" si="247"/>
        <v>0</v>
      </c>
      <c r="AU412" s="81"/>
      <c r="AV412" s="81"/>
      <c r="AW412" s="81"/>
      <c r="AX412" s="81"/>
      <c r="AY412" s="81"/>
      <c r="AZ412" s="81"/>
      <c r="BA412" s="81"/>
      <c r="BB412" s="81"/>
      <c r="BC412" s="345">
        <f t="shared" si="248"/>
        <v>0</v>
      </c>
      <c r="BD412" s="345">
        <f t="shared" si="249"/>
        <v>0</v>
      </c>
      <c r="BE412" s="619" t="str">
        <f t="shared" si="250"/>
        <v/>
      </c>
      <c r="BF412" s="400"/>
      <c r="BG412" s="625" t="str">
        <f t="shared" si="264"/>
        <v/>
      </c>
      <c r="BH412" s="346" t="str">
        <f t="shared" si="265"/>
        <v/>
      </c>
      <c r="BI412" s="621"/>
      <c r="BJ412" s="400"/>
      <c r="BK412" s="599"/>
      <c r="BL412" s="81"/>
      <c r="BM412" s="347">
        <f t="shared" si="251"/>
        <v>0</v>
      </c>
      <c r="BN412" s="81"/>
      <c r="BO412" s="81"/>
      <c r="BP412" s="81"/>
      <c r="BQ412" s="81"/>
      <c r="BR412" s="81"/>
      <c r="BS412" s="81"/>
      <c r="BT412" s="81"/>
      <c r="BU412" s="81"/>
      <c r="BV412" s="347">
        <f t="shared" si="252"/>
        <v>0</v>
      </c>
      <c r="BW412" s="347">
        <f t="shared" si="253"/>
        <v>0</v>
      </c>
      <c r="BX412" s="631" t="str">
        <f t="shared" si="254"/>
        <v/>
      </c>
      <c r="BY412" s="400"/>
      <c r="BZ412" s="599"/>
      <c r="CA412" s="81"/>
      <c r="CB412" s="347">
        <f t="shared" si="255"/>
        <v>0</v>
      </c>
      <c r="CC412" s="81"/>
      <c r="CD412" s="81"/>
      <c r="CE412" s="81"/>
      <c r="CF412" s="81"/>
      <c r="CG412" s="81"/>
      <c r="CH412" s="81"/>
      <c r="CI412" s="81"/>
      <c r="CJ412" s="81"/>
      <c r="CK412" s="347">
        <f t="shared" si="256"/>
        <v>0</v>
      </c>
      <c r="CL412" s="347">
        <f t="shared" si="257"/>
        <v>0</v>
      </c>
      <c r="CM412" s="631" t="str">
        <f t="shared" si="258"/>
        <v/>
      </c>
      <c r="CN412" s="400"/>
      <c r="CO412" s="634" t="str">
        <f t="shared" si="259"/>
        <v/>
      </c>
      <c r="CP412" s="631" t="str">
        <f t="shared" si="260"/>
        <v/>
      </c>
    </row>
    <row r="413" spans="1:94" s="378" customFormat="1" ht="12.75" hidden="1" customHeight="1" x14ac:dyDescent="0.2">
      <c r="A413" s="547" t="str">
        <f>IF('5. Contrasts'!A413="","",'5. Contrasts'!A413)</f>
        <v/>
      </c>
      <c r="B413" s="211" t="str">
        <f>IF('5. Contrasts'!B413="","",'5. Contrasts'!B413)</f>
        <v/>
      </c>
      <c r="C413" s="211" t="str">
        <f>IF('5. Contrasts'!C413="","",'5. Contrasts'!C413)</f>
        <v/>
      </c>
      <c r="D413" s="91" t="str">
        <f>IF('5. Contrasts'!D413="","",'5. Contrasts'!D413)</f>
        <v/>
      </c>
      <c r="E413" s="212" t="str">
        <f>IF('5. Contrasts'!E413="","",'5. Contrasts'!E413)</f>
        <v>vs.</v>
      </c>
      <c r="F413" s="211" t="str">
        <f>IF('5. Contrasts'!F413="","",'5. Contrasts'!F413)</f>
        <v/>
      </c>
      <c r="G413" s="93" t="str">
        <f>IF('5. Contrasts'!G413="","",'5. Contrasts'!G413)</f>
        <v/>
      </c>
      <c r="H413" s="399" t="str">
        <f>IF('5. Contrasts'!H413="","",'5. Contrasts'!H413)</f>
        <v/>
      </c>
      <c r="I413" s="211" t="str">
        <f>IF('5. Contrasts'!I413="","",'5. Contrasts'!I413)</f>
        <v/>
      </c>
      <c r="J413" s="211" t="str">
        <f>IF('5. Contrasts'!J413="","",'5. Contrasts'!J413)</f>
        <v/>
      </c>
      <c r="K413" s="211" t="str">
        <f>IF('5. Contrasts'!K413="","",'5. Contrasts'!K413)</f>
        <v/>
      </c>
      <c r="L413" s="211" t="str">
        <f>IF('5. Contrasts'!L413="","",'5. Contrasts'!L413)</f>
        <v/>
      </c>
      <c r="M413" s="211" t="str">
        <f>IF('5. Contrasts'!M413="","",'5. Contrasts'!M413)</f>
        <v/>
      </c>
      <c r="N413" s="211" t="str">
        <f>IF('5. Contrasts'!N413="","",'5. Contrasts'!N413)</f>
        <v/>
      </c>
      <c r="O413" s="211" t="str">
        <f>IF('5. Contrasts'!O413="","",'5. Contrasts'!O413)</f>
        <v/>
      </c>
      <c r="P413" s="211" t="str">
        <f>IF('5. Contrasts'!P413="","",'5. Contrasts'!P413)</f>
        <v/>
      </c>
      <c r="Q413" s="211" t="str">
        <f>IF('5. Contrasts'!Q413="","",'5. Contrasts'!Q413)</f>
        <v/>
      </c>
      <c r="R413" s="211" t="str">
        <f>IF('5. Contrasts'!R413="","",'5. Contrasts'!R413)</f>
        <v/>
      </c>
      <c r="S413" s="211" t="str">
        <f>IF('5. Contrasts'!S413="","",'5. Contrasts'!S413)</f>
        <v/>
      </c>
      <c r="T413" s="211" t="str">
        <f>IF('5. Contrasts'!T413="","",'5. Contrasts'!T413)</f>
        <v/>
      </c>
      <c r="U413" s="211" t="str">
        <f>IF('5. Contrasts'!U413="","",'5. Contrasts'!U413)</f>
        <v/>
      </c>
      <c r="V413" s="211" t="str">
        <f>IF('5. Contrasts'!V413="","",'5. Contrasts'!V413)</f>
        <v/>
      </c>
      <c r="W413" s="211" t="str">
        <f>IF('5. Contrasts'!W413="","",'5. Contrasts'!W413)</f>
        <v/>
      </c>
      <c r="X413" s="211" t="str">
        <f>IF('5. Contrasts'!X413="","",'5. Contrasts'!X413)</f>
        <v/>
      </c>
      <c r="Y413" s="211" t="str">
        <f>IF('5. Contrasts'!Y413="","",'5. Contrasts'!Y413)</f>
        <v/>
      </c>
      <c r="Z413" s="585" t="str">
        <f>IF('5. Contrasts'!Z413="","",'5. Contrasts'!Z413)</f>
        <v/>
      </c>
      <c r="AA413" s="377">
        <f t="shared" si="230"/>
        <v>15</v>
      </c>
      <c r="AC413" s="599"/>
      <c r="AD413" s="81"/>
      <c r="AE413" s="345">
        <f t="shared" si="261"/>
        <v>0</v>
      </c>
      <c r="AF413" s="81"/>
      <c r="AG413" s="81"/>
      <c r="AH413" s="81"/>
      <c r="AI413" s="81"/>
      <c r="AJ413" s="81"/>
      <c r="AK413" s="81"/>
      <c r="AL413" s="81"/>
      <c r="AM413" s="81"/>
      <c r="AN413" s="345">
        <f t="shared" si="262"/>
        <v>0</v>
      </c>
      <c r="AO413" s="345">
        <f t="shared" si="246"/>
        <v>0</v>
      </c>
      <c r="AP413" s="619" t="str">
        <f t="shared" si="263"/>
        <v/>
      </c>
      <c r="AQ413" s="400"/>
      <c r="AR413" s="599"/>
      <c r="AS413" s="81"/>
      <c r="AT413" s="345">
        <f t="shared" si="247"/>
        <v>0</v>
      </c>
      <c r="AU413" s="81"/>
      <c r="AV413" s="81"/>
      <c r="AW413" s="81"/>
      <c r="AX413" s="81"/>
      <c r="AY413" s="81"/>
      <c r="AZ413" s="81"/>
      <c r="BA413" s="81"/>
      <c r="BB413" s="81"/>
      <c r="BC413" s="345">
        <f t="shared" si="248"/>
        <v>0</v>
      </c>
      <c r="BD413" s="345">
        <f t="shared" si="249"/>
        <v>0</v>
      </c>
      <c r="BE413" s="619" t="str">
        <f t="shared" si="250"/>
        <v/>
      </c>
      <c r="BF413" s="400"/>
      <c r="BG413" s="625" t="str">
        <f t="shared" si="264"/>
        <v/>
      </c>
      <c r="BH413" s="346" t="str">
        <f t="shared" si="265"/>
        <v/>
      </c>
      <c r="BI413" s="621"/>
      <c r="BJ413" s="400"/>
      <c r="BK413" s="599"/>
      <c r="BL413" s="81"/>
      <c r="BM413" s="347">
        <f t="shared" si="251"/>
        <v>0</v>
      </c>
      <c r="BN413" s="81"/>
      <c r="BO413" s="81"/>
      <c r="BP413" s="81"/>
      <c r="BQ413" s="81"/>
      <c r="BR413" s="81"/>
      <c r="BS413" s="81"/>
      <c r="BT413" s="81"/>
      <c r="BU413" s="81"/>
      <c r="BV413" s="347">
        <f t="shared" si="252"/>
        <v>0</v>
      </c>
      <c r="BW413" s="347">
        <f t="shared" si="253"/>
        <v>0</v>
      </c>
      <c r="BX413" s="631" t="str">
        <f t="shared" si="254"/>
        <v/>
      </c>
      <c r="BY413" s="400"/>
      <c r="BZ413" s="599"/>
      <c r="CA413" s="81"/>
      <c r="CB413" s="347">
        <f t="shared" si="255"/>
        <v>0</v>
      </c>
      <c r="CC413" s="81"/>
      <c r="CD413" s="81"/>
      <c r="CE413" s="81"/>
      <c r="CF413" s="81"/>
      <c r="CG413" s="81"/>
      <c r="CH413" s="81"/>
      <c r="CI413" s="81"/>
      <c r="CJ413" s="81"/>
      <c r="CK413" s="347">
        <f t="shared" si="256"/>
        <v>0</v>
      </c>
      <c r="CL413" s="347">
        <f t="shared" si="257"/>
        <v>0</v>
      </c>
      <c r="CM413" s="631" t="str">
        <f t="shared" si="258"/>
        <v/>
      </c>
      <c r="CN413" s="400"/>
      <c r="CO413" s="634" t="str">
        <f t="shared" si="259"/>
        <v/>
      </c>
      <c r="CP413" s="631" t="str">
        <f t="shared" si="260"/>
        <v/>
      </c>
    </row>
    <row r="414" spans="1:94" s="378" customFormat="1" ht="12.75" hidden="1" customHeight="1" x14ac:dyDescent="0.2">
      <c r="A414" s="547" t="str">
        <f>IF('5. Contrasts'!A414="","",'5. Contrasts'!A414)</f>
        <v/>
      </c>
      <c r="B414" s="211" t="str">
        <f>IF('5. Contrasts'!B414="","",'5. Contrasts'!B414)</f>
        <v/>
      </c>
      <c r="C414" s="211" t="str">
        <f>IF('5. Contrasts'!C414="","",'5. Contrasts'!C414)</f>
        <v/>
      </c>
      <c r="D414" s="91" t="str">
        <f>IF('5. Contrasts'!D414="","",'5. Contrasts'!D414)</f>
        <v/>
      </c>
      <c r="E414" s="212" t="str">
        <f>IF('5. Contrasts'!E414="","",'5. Contrasts'!E414)</f>
        <v>vs.</v>
      </c>
      <c r="F414" s="211" t="str">
        <f>IF('5. Contrasts'!F414="","",'5. Contrasts'!F414)</f>
        <v/>
      </c>
      <c r="G414" s="93" t="str">
        <f>IF('5. Contrasts'!G414="","",'5. Contrasts'!G414)</f>
        <v/>
      </c>
      <c r="H414" s="399" t="str">
        <f>IF('5. Contrasts'!H414="","",'5. Contrasts'!H414)</f>
        <v/>
      </c>
      <c r="I414" s="211" t="str">
        <f>IF('5. Contrasts'!I414="","",'5. Contrasts'!I414)</f>
        <v/>
      </c>
      <c r="J414" s="211" t="str">
        <f>IF('5. Contrasts'!J414="","",'5. Contrasts'!J414)</f>
        <v/>
      </c>
      <c r="K414" s="211" t="str">
        <f>IF('5. Contrasts'!K414="","",'5. Contrasts'!K414)</f>
        <v/>
      </c>
      <c r="L414" s="211" t="str">
        <f>IF('5. Contrasts'!L414="","",'5. Contrasts'!L414)</f>
        <v/>
      </c>
      <c r="M414" s="211" t="str">
        <f>IF('5. Contrasts'!M414="","",'5. Contrasts'!M414)</f>
        <v/>
      </c>
      <c r="N414" s="211" t="str">
        <f>IF('5. Contrasts'!N414="","",'5. Contrasts'!N414)</f>
        <v/>
      </c>
      <c r="O414" s="211" t="str">
        <f>IF('5. Contrasts'!O414="","",'5. Contrasts'!O414)</f>
        <v/>
      </c>
      <c r="P414" s="211" t="str">
        <f>IF('5. Contrasts'!P414="","",'5. Contrasts'!P414)</f>
        <v/>
      </c>
      <c r="Q414" s="211" t="str">
        <f>IF('5. Contrasts'!Q414="","",'5. Contrasts'!Q414)</f>
        <v/>
      </c>
      <c r="R414" s="211" t="str">
        <f>IF('5. Contrasts'!R414="","",'5. Contrasts'!R414)</f>
        <v/>
      </c>
      <c r="S414" s="211" t="str">
        <f>IF('5. Contrasts'!S414="","",'5. Contrasts'!S414)</f>
        <v/>
      </c>
      <c r="T414" s="211" t="str">
        <f>IF('5. Contrasts'!T414="","",'5. Contrasts'!T414)</f>
        <v/>
      </c>
      <c r="U414" s="211" t="str">
        <f>IF('5. Contrasts'!U414="","",'5. Contrasts'!U414)</f>
        <v/>
      </c>
      <c r="V414" s="211" t="str">
        <f>IF('5. Contrasts'!V414="","",'5. Contrasts'!V414)</f>
        <v/>
      </c>
      <c r="W414" s="211" t="str">
        <f>IF('5. Contrasts'!W414="","",'5. Contrasts'!W414)</f>
        <v/>
      </c>
      <c r="X414" s="211" t="str">
        <f>IF('5. Contrasts'!X414="","",'5. Contrasts'!X414)</f>
        <v/>
      </c>
      <c r="Y414" s="211" t="str">
        <f>IF('5. Contrasts'!Y414="","",'5. Contrasts'!Y414)</f>
        <v/>
      </c>
      <c r="Z414" s="585" t="str">
        <f>IF('5. Contrasts'!Z414="","",'5. Contrasts'!Z414)</f>
        <v/>
      </c>
      <c r="AA414" s="377">
        <f t="shared" si="230"/>
        <v>15</v>
      </c>
      <c r="AC414" s="599"/>
      <c r="AD414" s="81"/>
      <c r="AE414" s="345">
        <f t="shared" si="261"/>
        <v>0</v>
      </c>
      <c r="AF414" s="81"/>
      <c r="AG414" s="81"/>
      <c r="AH414" s="81"/>
      <c r="AI414" s="81"/>
      <c r="AJ414" s="81"/>
      <c r="AK414" s="81"/>
      <c r="AL414" s="81"/>
      <c r="AM414" s="81"/>
      <c r="AN414" s="345">
        <f t="shared" si="262"/>
        <v>0</v>
      </c>
      <c r="AO414" s="345">
        <f t="shared" si="246"/>
        <v>0</v>
      </c>
      <c r="AP414" s="619" t="str">
        <f t="shared" si="263"/>
        <v/>
      </c>
      <c r="AQ414" s="400"/>
      <c r="AR414" s="599"/>
      <c r="AS414" s="81"/>
      <c r="AT414" s="345">
        <f t="shared" si="247"/>
        <v>0</v>
      </c>
      <c r="AU414" s="81"/>
      <c r="AV414" s="81"/>
      <c r="AW414" s="81"/>
      <c r="AX414" s="81"/>
      <c r="AY414" s="81"/>
      <c r="AZ414" s="81"/>
      <c r="BA414" s="81"/>
      <c r="BB414" s="81"/>
      <c r="BC414" s="345">
        <f t="shared" si="248"/>
        <v>0</v>
      </c>
      <c r="BD414" s="345">
        <f t="shared" si="249"/>
        <v>0</v>
      </c>
      <c r="BE414" s="619" t="str">
        <f t="shared" si="250"/>
        <v/>
      </c>
      <c r="BF414" s="400"/>
      <c r="BG414" s="625" t="str">
        <f t="shared" si="264"/>
        <v/>
      </c>
      <c r="BH414" s="346" t="str">
        <f t="shared" si="265"/>
        <v/>
      </c>
      <c r="BI414" s="621"/>
      <c r="BJ414" s="400"/>
      <c r="BK414" s="599"/>
      <c r="BL414" s="81"/>
      <c r="BM414" s="347">
        <f t="shared" si="251"/>
        <v>0</v>
      </c>
      <c r="BN414" s="81"/>
      <c r="BO414" s="81"/>
      <c r="BP414" s="81"/>
      <c r="BQ414" s="81"/>
      <c r="BR414" s="81"/>
      <c r="BS414" s="81"/>
      <c r="BT414" s="81"/>
      <c r="BU414" s="81"/>
      <c r="BV414" s="347">
        <f t="shared" si="252"/>
        <v>0</v>
      </c>
      <c r="BW414" s="347">
        <f t="shared" si="253"/>
        <v>0</v>
      </c>
      <c r="BX414" s="631" t="str">
        <f t="shared" si="254"/>
        <v/>
      </c>
      <c r="BY414" s="400"/>
      <c r="BZ414" s="599"/>
      <c r="CA414" s="81"/>
      <c r="CB414" s="347">
        <f t="shared" si="255"/>
        <v>0</v>
      </c>
      <c r="CC414" s="81"/>
      <c r="CD414" s="81"/>
      <c r="CE414" s="81"/>
      <c r="CF414" s="81"/>
      <c r="CG414" s="81"/>
      <c r="CH414" s="81"/>
      <c r="CI414" s="81"/>
      <c r="CJ414" s="81"/>
      <c r="CK414" s="347">
        <f t="shared" si="256"/>
        <v>0</v>
      </c>
      <c r="CL414" s="347">
        <f t="shared" si="257"/>
        <v>0</v>
      </c>
      <c r="CM414" s="631" t="str">
        <f t="shared" si="258"/>
        <v/>
      </c>
      <c r="CN414" s="400"/>
      <c r="CO414" s="634" t="str">
        <f t="shared" si="259"/>
        <v/>
      </c>
      <c r="CP414" s="631" t="str">
        <f t="shared" si="260"/>
        <v/>
      </c>
    </row>
    <row r="415" spans="1:94" s="378" customFormat="1" ht="12.75" hidden="1" customHeight="1" x14ac:dyDescent="0.2">
      <c r="A415" s="547" t="str">
        <f>IF('5. Contrasts'!A415="","",'5. Contrasts'!A415)</f>
        <v/>
      </c>
      <c r="B415" s="211" t="str">
        <f>IF('5. Contrasts'!B415="","",'5. Contrasts'!B415)</f>
        <v/>
      </c>
      <c r="C415" s="211" t="str">
        <f>IF('5. Contrasts'!C415="","",'5. Contrasts'!C415)</f>
        <v/>
      </c>
      <c r="D415" s="91" t="str">
        <f>IF('5. Contrasts'!D415="","",'5. Contrasts'!D415)</f>
        <v/>
      </c>
      <c r="E415" s="212" t="str">
        <f>IF('5. Contrasts'!E415="","",'5. Contrasts'!E415)</f>
        <v>vs.</v>
      </c>
      <c r="F415" s="211" t="str">
        <f>IF('5. Contrasts'!F415="","",'5. Contrasts'!F415)</f>
        <v/>
      </c>
      <c r="G415" s="93" t="str">
        <f>IF('5. Contrasts'!G415="","",'5. Contrasts'!G415)</f>
        <v/>
      </c>
      <c r="H415" s="399" t="str">
        <f>IF('5. Contrasts'!H415="","",'5. Contrasts'!H415)</f>
        <v/>
      </c>
      <c r="I415" s="211" t="str">
        <f>IF('5. Contrasts'!I415="","",'5. Contrasts'!I415)</f>
        <v/>
      </c>
      <c r="J415" s="211" t="str">
        <f>IF('5. Contrasts'!J415="","",'5. Contrasts'!J415)</f>
        <v/>
      </c>
      <c r="K415" s="211" t="str">
        <f>IF('5. Contrasts'!K415="","",'5. Contrasts'!K415)</f>
        <v/>
      </c>
      <c r="L415" s="211" t="str">
        <f>IF('5. Contrasts'!L415="","",'5. Contrasts'!L415)</f>
        <v/>
      </c>
      <c r="M415" s="211" t="str">
        <f>IF('5. Contrasts'!M415="","",'5. Contrasts'!M415)</f>
        <v/>
      </c>
      <c r="N415" s="211" t="str">
        <f>IF('5. Contrasts'!N415="","",'5. Contrasts'!N415)</f>
        <v/>
      </c>
      <c r="O415" s="211" t="str">
        <f>IF('5. Contrasts'!O415="","",'5. Contrasts'!O415)</f>
        <v/>
      </c>
      <c r="P415" s="211" t="str">
        <f>IF('5. Contrasts'!P415="","",'5. Contrasts'!P415)</f>
        <v/>
      </c>
      <c r="Q415" s="211" t="str">
        <f>IF('5. Contrasts'!Q415="","",'5. Contrasts'!Q415)</f>
        <v/>
      </c>
      <c r="R415" s="211" t="str">
        <f>IF('5. Contrasts'!R415="","",'5. Contrasts'!R415)</f>
        <v/>
      </c>
      <c r="S415" s="211" t="str">
        <f>IF('5. Contrasts'!S415="","",'5. Contrasts'!S415)</f>
        <v/>
      </c>
      <c r="T415" s="211" t="str">
        <f>IF('5. Contrasts'!T415="","",'5. Contrasts'!T415)</f>
        <v/>
      </c>
      <c r="U415" s="211" t="str">
        <f>IF('5. Contrasts'!U415="","",'5. Contrasts'!U415)</f>
        <v/>
      </c>
      <c r="V415" s="211" t="str">
        <f>IF('5. Contrasts'!V415="","",'5. Contrasts'!V415)</f>
        <v/>
      </c>
      <c r="W415" s="211" t="str">
        <f>IF('5. Contrasts'!W415="","",'5. Contrasts'!W415)</f>
        <v/>
      </c>
      <c r="X415" s="211" t="str">
        <f>IF('5. Contrasts'!X415="","",'5. Contrasts'!X415)</f>
        <v/>
      </c>
      <c r="Y415" s="211" t="str">
        <f>IF('5. Contrasts'!Y415="","",'5. Contrasts'!Y415)</f>
        <v/>
      </c>
      <c r="Z415" s="585" t="str">
        <f>IF('5. Contrasts'!Z415="","",'5. Contrasts'!Z415)</f>
        <v/>
      </c>
      <c r="AA415" s="377">
        <f t="shared" si="230"/>
        <v>15</v>
      </c>
      <c r="AC415" s="599"/>
      <c r="AD415" s="81"/>
      <c r="AE415" s="345">
        <f t="shared" si="261"/>
        <v>0</v>
      </c>
      <c r="AF415" s="81"/>
      <c r="AG415" s="81"/>
      <c r="AH415" s="81"/>
      <c r="AI415" s="81"/>
      <c r="AJ415" s="81"/>
      <c r="AK415" s="81"/>
      <c r="AL415" s="81"/>
      <c r="AM415" s="81"/>
      <c r="AN415" s="345">
        <f t="shared" si="262"/>
        <v>0</v>
      </c>
      <c r="AO415" s="345">
        <f t="shared" si="246"/>
        <v>0</v>
      </c>
      <c r="AP415" s="619" t="str">
        <f t="shared" si="263"/>
        <v/>
      </c>
      <c r="AQ415" s="400"/>
      <c r="AR415" s="599"/>
      <c r="AS415" s="81"/>
      <c r="AT415" s="345">
        <f t="shared" si="247"/>
        <v>0</v>
      </c>
      <c r="AU415" s="81"/>
      <c r="AV415" s="81"/>
      <c r="AW415" s="81"/>
      <c r="AX415" s="81"/>
      <c r="AY415" s="81"/>
      <c r="AZ415" s="81"/>
      <c r="BA415" s="81"/>
      <c r="BB415" s="81"/>
      <c r="BC415" s="345">
        <f t="shared" si="248"/>
        <v>0</v>
      </c>
      <c r="BD415" s="345">
        <f t="shared" si="249"/>
        <v>0</v>
      </c>
      <c r="BE415" s="619" t="str">
        <f t="shared" si="250"/>
        <v/>
      </c>
      <c r="BF415" s="400"/>
      <c r="BG415" s="625" t="str">
        <f t="shared" si="264"/>
        <v/>
      </c>
      <c r="BH415" s="346" t="str">
        <f t="shared" si="265"/>
        <v/>
      </c>
      <c r="BI415" s="621"/>
      <c r="BJ415" s="400"/>
      <c r="BK415" s="599"/>
      <c r="BL415" s="81"/>
      <c r="BM415" s="347">
        <f t="shared" si="251"/>
        <v>0</v>
      </c>
      <c r="BN415" s="81"/>
      <c r="BO415" s="81"/>
      <c r="BP415" s="81"/>
      <c r="BQ415" s="81"/>
      <c r="BR415" s="81"/>
      <c r="BS415" s="81"/>
      <c r="BT415" s="81"/>
      <c r="BU415" s="81"/>
      <c r="BV415" s="347">
        <f t="shared" si="252"/>
        <v>0</v>
      </c>
      <c r="BW415" s="347">
        <f t="shared" si="253"/>
        <v>0</v>
      </c>
      <c r="BX415" s="631" t="str">
        <f t="shared" si="254"/>
        <v/>
      </c>
      <c r="BY415" s="400"/>
      <c r="BZ415" s="599"/>
      <c r="CA415" s="81"/>
      <c r="CB415" s="347">
        <f t="shared" si="255"/>
        <v>0</v>
      </c>
      <c r="CC415" s="81"/>
      <c r="CD415" s="81"/>
      <c r="CE415" s="81"/>
      <c r="CF415" s="81"/>
      <c r="CG415" s="81"/>
      <c r="CH415" s="81"/>
      <c r="CI415" s="81"/>
      <c r="CJ415" s="81"/>
      <c r="CK415" s="347">
        <f t="shared" si="256"/>
        <v>0</v>
      </c>
      <c r="CL415" s="347">
        <f t="shared" si="257"/>
        <v>0</v>
      </c>
      <c r="CM415" s="631" t="str">
        <f t="shared" si="258"/>
        <v/>
      </c>
      <c r="CN415" s="400"/>
      <c r="CO415" s="634" t="str">
        <f t="shared" si="259"/>
        <v/>
      </c>
      <c r="CP415" s="631" t="str">
        <f t="shared" si="260"/>
        <v/>
      </c>
    </row>
    <row r="416" spans="1:94" s="378" customFormat="1" ht="12.75" hidden="1" customHeight="1" x14ac:dyDescent="0.2">
      <c r="A416" s="547" t="str">
        <f>IF('5. Contrasts'!A416="","",'5. Contrasts'!A416)</f>
        <v/>
      </c>
      <c r="B416" s="211" t="str">
        <f>IF('5. Contrasts'!B416="","",'5. Contrasts'!B416)</f>
        <v/>
      </c>
      <c r="C416" s="211" t="str">
        <f>IF('5. Contrasts'!C416="","",'5. Contrasts'!C416)</f>
        <v/>
      </c>
      <c r="D416" s="91" t="str">
        <f>IF('5. Contrasts'!D416="","",'5. Contrasts'!D416)</f>
        <v/>
      </c>
      <c r="E416" s="212" t="str">
        <f>IF('5. Contrasts'!E416="","",'5. Contrasts'!E416)</f>
        <v>vs.</v>
      </c>
      <c r="F416" s="211" t="str">
        <f>IF('5. Contrasts'!F416="","",'5. Contrasts'!F416)</f>
        <v/>
      </c>
      <c r="G416" s="93" t="str">
        <f>IF('5. Contrasts'!G416="","",'5. Contrasts'!G416)</f>
        <v/>
      </c>
      <c r="H416" s="399" t="str">
        <f>IF('5. Contrasts'!H416="","",'5. Contrasts'!H416)</f>
        <v/>
      </c>
      <c r="I416" s="211" t="str">
        <f>IF('5. Contrasts'!I416="","",'5. Contrasts'!I416)</f>
        <v/>
      </c>
      <c r="J416" s="211" t="str">
        <f>IF('5. Contrasts'!J416="","",'5. Contrasts'!J416)</f>
        <v/>
      </c>
      <c r="K416" s="211" t="str">
        <f>IF('5. Contrasts'!K416="","",'5. Contrasts'!K416)</f>
        <v/>
      </c>
      <c r="L416" s="211" t="str">
        <f>IF('5. Contrasts'!L416="","",'5. Contrasts'!L416)</f>
        <v/>
      </c>
      <c r="M416" s="211" t="str">
        <f>IF('5. Contrasts'!M416="","",'5. Contrasts'!M416)</f>
        <v/>
      </c>
      <c r="N416" s="211" t="str">
        <f>IF('5. Contrasts'!N416="","",'5. Contrasts'!N416)</f>
        <v/>
      </c>
      <c r="O416" s="211" t="str">
        <f>IF('5. Contrasts'!O416="","",'5. Contrasts'!O416)</f>
        <v/>
      </c>
      <c r="P416" s="211" t="str">
        <f>IF('5. Contrasts'!P416="","",'5. Contrasts'!P416)</f>
        <v/>
      </c>
      <c r="Q416" s="211" t="str">
        <f>IF('5. Contrasts'!Q416="","",'5. Contrasts'!Q416)</f>
        <v/>
      </c>
      <c r="R416" s="211" t="str">
        <f>IF('5. Contrasts'!R416="","",'5. Contrasts'!R416)</f>
        <v/>
      </c>
      <c r="S416" s="211" t="str">
        <f>IF('5. Contrasts'!S416="","",'5. Contrasts'!S416)</f>
        <v/>
      </c>
      <c r="T416" s="211" t="str">
        <f>IF('5. Contrasts'!T416="","",'5. Contrasts'!T416)</f>
        <v/>
      </c>
      <c r="U416" s="211" t="str">
        <f>IF('5. Contrasts'!U416="","",'5. Contrasts'!U416)</f>
        <v/>
      </c>
      <c r="V416" s="211" t="str">
        <f>IF('5. Contrasts'!V416="","",'5. Contrasts'!V416)</f>
        <v/>
      </c>
      <c r="W416" s="211" t="str">
        <f>IF('5. Contrasts'!W416="","",'5. Contrasts'!W416)</f>
        <v/>
      </c>
      <c r="X416" s="211" t="str">
        <f>IF('5. Contrasts'!X416="","",'5. Contrasts'!X416)</f>
        <v/>
      </c>
      <c r="Y416" s="211" t="str">
        <f>IF('5. Contrasts'!Y416="","",'5. Contrasts'!Y416)</f>
        <v/>
      </c>
      <c r="Z416" s="585" t="str">
        <f>IF('5. Contrasts'!Z416="","",'5. Contrasts'!Z416)</f>
        <v/>
      </c>
      <c r="AA416" s="377">
        <f t="shared" si="230"/>
        <v>15</v>
      </c>
      <c r="AC416" s="599"/>
      <c r="AD416" s="81"/>
      <c r="AE416" s="345">
        <f t="shared" si="261"/>
        <v>0</v>
      </c>
      <c r="AF416" s="81"/>
      <c r="AG416" s="81"/>
      <c r="AH416" s="81"/>
      <c r="AI416" s="81"/>
      <c r="AJ416" s="81"/>
      <c r="AK416" s="81"/>
      <c r="AL416" s="81"/>
      <c r="AM416" s="81"/>
      <c r="AN416" s="345">
        <f t="shared" si="262"/>
        <v>0</v>
      </c>
      <c r="AO416" s="345">
        <f t="shared" si="246"/>
        <v>0</v>
      </c>
      <c r="AP416" s="619" t="str">
        <f t="shared" si="263"/>
        <v/>
      </c>
      <c r="AQ416" s="400"/>
      <c r="AR416" s="599"/>
      <c r="AS416" s="81"/>
      <c r="AT416" s="345">
        <f t="shared" si="247"/>
        <v>0</v>
      </c>
      <c r="AU416" s="81"/>
      <c r="AV416" s="81"/>
      <c r="AW416" s="81"/>
      <c r="AX416" s="81"/>
      <c r="AY416" s="81"/>
      <c r="AZ416" s="81"/>
      <c r="BA416" s="81"/>
      <c r="BB416" s="81"/>
      <c r="BC416" s="345">
        <f t="shared" si="248"/>
        <v>0</v>
      </c>
      <c r="BD416" s="345">
        <f t="shared" si="249"/>
        <v>0</v>
      </c>
      <c r="BE416" s="619" t="str">
        <f t="shared" si="250"/>
        <v/>
      </c>
      <c r="BF416" s="400"/>
      <c r="BG416" s="625" t="str">
        <f t="shared" si="264"/>
        <v/>
      </c>
      <c r="BH416" s="346" t="str">
        <f t="shared" si="265"/>
        <v/>
      </c>
      <c r="BI416" s="621"/>
      <c r="BJ416" s="400"/>
      <c r="BK416" s="599"/>
      <c r="BL416" s="81"/>
      <c r="BM416" s="347">
        <f t="shared" si="251"/>
        <v>0</v>
      </c>
      <c r="BN416" s="81"/>
      <c r="BO416" s="81"/>
      <c r="BP416" s="81"/>
      <c r="BQ416" s="81"/>
      <c r="BR416" s="81"/>
      <c r="BS416" s="81"/>
      <c r="BT416" s="81"/>
      <c r="BU416" s="81"/>
      <c r="BV416" s="347">
        <f t="shared" si="252"/>
        <v>0</v>
      </c>
      <c r="BW416" s="347">
        <f t="shared" si="253"/>
        <v>0</v>
      </c>
      <c r="BX416" s="631" t="str">
        <f t="shared" si="254"/>
        <v/>
      </c>
      <c r="BY416" s="400"/>
      <c r="BZ416" s="599"/>
      <c r="CA416" s="81"/>
      <c r="CB416" s="347">
        <f t="shared" si="255"/>
        <v>0</v>
      </c>
      <c r="CC416" s="81"/>
      <c r="CD416" s="81"/>
      <c r="CE416" s="81"/>
      <c r="CF416" s="81"/>
      <c r="CG416" s="81"/>
      <c r="CH416" s="81"/>
      <c r="CI416" s="81"/>
      <c r="CJ416" s="81"/>
      <c r="CK416" s="347">
        <f t="shared" si="256"/>
        <v>0</v>
      </c>
      <c r="CL416" s="347">
        <f t="shared" si="257"/>
        <v>0</v>
      </c>
      <c r="CM416" s="631" t="str">
        <f t="shared" si="258"/>
        <v/>
      </c>
      <c r="CN416" s="400"/>
      <c r="CO416" s="634" t="str">
        <f t="shared" si="259"/>
        <v/>
      </c>
      <c r="CP416" s="631" t="str">
        <f t="shared" si="260"/>
        <v/>
      </c>
    </row>
    <row r="417" spans="1:94" s="382" customFormat="1" ht="12.75" customHeight="1" x14ac:dyDescent="0.2">
      <c r="A417" s="549" t="str">
        <f>IF('5. Contrasts'!A417="","",'5. Contrasts'!A417)</f>
        <v xml:space="preserve">Note: There are additional rows available for use if you highlight this row and the one above it and choose "Unhide" in the "View" menu. </v>
      </c>
      <c r="B417" s="213"/>
      <c r="C417" s="218"/>
      <c r="D417" s="218"/>
      <c r="E417" s="219"/>
      <c r="F417" s="218"/>
      <c r="G417" s="218"/>
      <c r="H417" s="218"/>
      <c r="I417" s="218"/>
      <c r="J417" s="218"/>
      <c r="K417" s="218"/>
      <c r="L417" s="218"/>
      <c r="M417" s="218"/>
      <c r="N417" s="218"/>
      <c r="O417" s="218"/>
      <c r="P417" s="218"/>
      <c r="Q417" s="218"/>
      <c r="R417" s="218"/>
      <c r="S417" s="218"/>
      <c r="T417" s="218"/>
      <c r="U417" s="218"/>
      <c r="V417" s="218"/>
      <c r="W417" s="218"/>
      <c r="X417" s="218"/>
      <c r="Y417" s="218"/>
      <c r="Z417" s="586" t="str">
        <f>IF('5. Contrasts'!Z417="","",'5. Contrasts'!Z417)</f>
        <v/>
      </c>
      <c r="AA417" s="381"/>
      <c r="AC417" s="601"/>
      <c r="AD417" s="247"/>
      <c r="AE417" s="247"/>
      <c r="AF417" s="247"/>
      <c r="AG417" s="247"/>
      <c r="AH417" s="247"/>
      <c r="AI417" s="247"/>
      <c r="AJ417" s="247"/>
      <c r="AK417" s="247"/>
      <c r="AL417" s="247"/>
      <c r="AM417" s="247"/>
      <c r="AN417" s="216"/>
      <c r="AO417" s="216"/>
      <c r="AP417" s="621"/>
      <c r="AQ417" s="401"/>
      <c r="AR417" s="601"/>
      <c r="AS417" s="247"/>
      <c r="AT417" s="247"/>
      <c r="AU417" s="247"/>
      <c r="AV417" s="247"/>
      <c r="AW417" s="247"/>
      <c r="AX417" s="247"/>
      <c r="AY417" s="247"/>
      <c r="AZ417" s="247"/>
      <c r="BA417" s="247"/>
      <c r="BB417" s="247"/>
      <c r="BC417" s="247"/>
      <c r="BD417" s="247"/>
      <c r="BE417" s="621"/>
      <c r="BF417" s="401"/>
      <c r="BG417" s="627"/>
      <c r="BH417" s="342"/>
      <c r="BI417" s="621"/>
      <c r="BJ417" s="401"/>
      <c r="BK417" s="601"/>
      <c r="BL417" s="247"/>
      <c r="BM417" s="216"/>
      <c r="BN417" s="247"/>
      <c r="BO417" s="247"/>
      <c r="BP417" s="247"/>
      <c r="BQ417" s="247"/>
      <c r="BR417" s="247"/>
      <c r="BS417" s="247"/>
      <c r="BT417" s="247"/>
      <c r="BU417" s="247"/>
      <c r="BV417" s="216"/>
      <c r="BW417" s="216"/>
      <c r="BX417" s="621"/>
      <c r="BY417" s="401"/>
      <c r="BZ417" s="601"/>
      <c r="CA417" s="247"/>
      <c r="CB417" s="216"/>
      <c r="CC417" s="247"/>
      <c r="CD417" s="247"/>
      <c r="CE417" s="247"/>
      <c r="CF417" s="247"/>
      <c r="CG417" s="247"/>
      <c r="CH417" s="247"/>
      <c r="CI417" s="247"/>
      <c r="CJ417" s="247"/>
      <c r="CK417" s="216"/>
      <c r="CL417" s="216"/>
      <c r="CM417" s="621"/>
      <c r="CN417" s="401"/>
      <c r="CO417" s="627"/>
      <c r="CP417" s="621"/>
    </row>
    <row r="418" spans="1:94" s="385" customFormat="1" ht="14.25" customHeight="1" x14ac:dyDescent="0.2">
      <c r="A418" s="543" t="str">
        <f>IF('5. Contrasts'!A418="","",'5. Contrasts'!A418)</f>
        <v/>
      </c>
      <c r="B418" s="214"/>
      <c r="C418" s="214"/>
      <c r="D418" s="214"/>
      <c r="E418" s="397"/>
      <c r="F418" s="215"/>
      <c r="G418" s="215"/>
      <c r="H418" s="215"/>
      <c r="I418" s="215"/>
      <c r="J418" s="215"/>
      <c r="K418" s="215"/>
      <c r="L418" s="215"/>
      <c r="M418" s="215"/>
      <c r="N418" s="215"/>
      <c r="O418" s="215"/>
      <c r="P418" s="215"/>
      <c r="Q418" s="215"/>
      <c r="R418" s="215"/>
      <c r="S418" s="215"/>
      <c r="T418" s="215"/>
      <c r="U418" s="215"/>
      <c r="V418" s="215"/>
      <c r="W418" s="215"/>
      <c r="X418" s="215"/>
      <c r="Y418" s="215"/>
      <c r="Z418" s="587"/>
      <c r="AA418" s="384"/>
      <c r="AC418" s="603"/>
      <c r="AD418" s="248"/>
      <c r="AE418" s="248"/>
      <c r="AF418" s="248"/>
      <c r="AG418" s="248"/>
      <c r="AH418" s="248"/>
      <c r="AI418" s="248"/>
      <c r="AJ418" s="248"/>
      <c r="AK418" s="248"/>
      <c r="AL418" s="248"/>
      <c r="AM418" s="248"/>
      <c r="AN418" s="248"/>
      <c r="AO418" s="248"/>
      <c r="AP418" s="622"/>
      <c r="AQ418" s="400"/>
      <c r="AR418" s="603"/>
      <c r="AS418" s="248"/>
      <c r="AT418" s="248"/>
      <c r="AU418" s="248"/>
      <c r="AV418" s="248"/>
      <c r="AW418" s="248"/>
      <c r="AX418" s="248"/>
      <c r="AY418" s="248"/>
      <c r="AZ418" s="248"/>
      <c r="BA418" s="248"/>
      <c r="BB418" s="248"/>
      <c r="BC418" s="248"/>
      <c r="BD418" s="248"/>
      <c r="BE418" s="622"/>
      <c r="BF418" s="400"/>
      <c r="BG418" s="628"/>
      <c r="BH418" s="341"/>
      <c r="BI418" s="622"/>
      <c r="BJ418" s="402"/>
      <c r="BK418" s="603"/>
      <c r="BL418" s="248"/>
      <c r="BM418" s="215"/>
      <c r="BN418" s="248"/>
      <c r="BO418" s="248"/>
      <c r="BP418" s="248"/>
      <c r="BQ418" s="248"/>
      <c r="BR418" s="248"/>
      <c r="BS418" s="248"/>
      <c r="BT418" s="248"/>
      <c r="BU418" s="248"/>
      <c r="BV418" s="215"/>
      <c r="BW418" s="215"/>
      <c r="BX418" s="622"/>
      <c r="BY418" s="402"/>
      <c r="BZ418" s="603"/>
      <c r="CA418" s="248"/>
      <c r="CB418" s="215"/>
      <c r="CC418" s="248"/>
      <c r="CD418" s="248"/>
      <c r="CE418" s="248"/>
      <c r="CF418" s="248"/>
      <c r="CG418" s="248"/>
      <c r="CH418" s="248"/>
      <c r="CI418" s="248"/>
      <c r="CJ418" s="248"/>
      <c r="CK418" s="215"/>
      <c r="CL418" s="215"/>
      <c r="CM418" s="622"/>
      <c r="CN418" s="402"/>
      <c r="CO418" s="628"/>
      <c r="CP418" s="622"/>
    </row>
    <row r="419" spans="1:94" s="378" customFormat="1" ht="12.75" customHeight="1" x14ac:dyDescent="0.2">
      <c r="A419" s="547" t="str">
        <f>IF('5. Contrasts'!A419="","",'5. Contrasts'!A419)</f>
        <v/>
      </c>
      <c r="B419" s="211" t="str">
        <f>IF('5. Contrasts'!B419="","",'5. Contrasts'!B419)</f>
        <v/>
      </c>
      <c r="C419" s="211" t="str">
        <f>IF('5. Contrasts'!C419="","",'5. Contrasts'!C419)</f>
        <v/>
      </c>
      <c r="D419" s="91" t="str">
        <f>IF('5. Contrasts'!D419="","",'5. Contrasts'!D419)</f>
        <v/>
      </c>
      <c r="E419" s="212" t="str">
        <f>IF('5. Contrasts'!E419="","",'5. Contrasts'!E419)</f>
        <v>vs.</v>
      </c>
      <c r="F419" s="211" t="str">
        <f>IF('5. Contrasts'!F419="","",'5. Contrasts'!F419)</f>
        <v/>
      </c>
      <c r="G419" s="93" t="str">
        <f>IF('5. Contrasts'!G419="","",'5. Contrasts'!G419)</f>
        <v/>
      </c>
      <c r="H419" s="398" t="str">
        <f>IF('5. Contrasts'!H419="","",'5. Contrasts'!H419)</f>
        <v/>
      </c>
      <c r="I419" s="216" t="str">
        <f>IF('5. Contrasts'!I419="","",'5. Contrasts'!I419)</f>
        <v/>
      </c>
      <c r="J419" s="216" t="str">
        <f>IF('5. Contrasts'!J419="","",'5. Contrasts'!J419)</f>
        <v/>
      </c>
      <c r="K419" s="216" t="str">
        <f>IF('5. Contrasts'!K419="","",'5. Contrasts'!K419)</f>
        <v/>
      </c>
      <c r="L419" s="216" t="str">
        <f>IF('5. Contrasts'!L419="","",'5. Contrasts'!L419)</f>
        <v/>
      </c>
      <c r="M419" s="216" t="str">
        <f>IF('5. Contrasts'!M419="","",'5. Contrasts'!M419)</f>
        <v/>
      </c>
      <c r="N419" s="216" t="str">
        <f>IF('5. Contrasts'!N419="","",'5. Contrasts'!N419)</f>
        <v/>
      </c>
      <c r="O419" s="216" t="str">
        <f>IF('5. Contrasts'!O419="","",'5. Contrasts'!O419)</f>
        <v/>
      </c>
      <c r="P419" s="216" t="str">
        <f>IF('5. Contrasts'!P419="","",'5. Contrasts'!P419)</f>
        <v/>
      </c>
      <c r="Q419" s="216" t="str">
        <f>IF('5. Contrasts'!Q419="","",'5. Contrasts'!Q419)</f>
        <v/>
      </c>
      <c r="R419" s="216" t="str">
        <f>IF('5. Contrasts'!R419="","",'5. Contrasts'!R419)</f>
        <v/>
      </c>
      <c r="S419" s="216" t="str">
        <f>IF('5. Contrasts'!S419="","",'5. Contrasts'!S419)</f>
        <v/>
      </c>
      <c r="T419" s="216" t="str">
        <f>IF('5. Contrasts'!T419="","",'5. Contrasts'!T419)</f>
        <v/>
      </c>
      <c r="U419" s="216" t="str">
        <f>IF('5. Contrasts'!U419="","",'5. Contrasts'!U419)</f>
        <v/>
      </c>
      <c r="V419" s="216" t="str">
        <f>IF('5. Contrasts'!V419="","",'5. Contrasts'!V419)</f>
        <v/>
      </c>
      <c r="W419" s="211" t="str">
        <f>IF('5. Contrasts'!W419="","",'5. Contrasts'!W419)</f>
        <v/>
      </c>
      <c r="X419" s="211" t="str">
        <f>IF('5. Contrasts'!X419="","",'5. Contrasts'!X419)</f>
        <v/>
      </c>
      <c r="Y419" s="211" t="str">
        <f>IF('5. Contrasts'!Y419="","",'5. Contrasts'!Y419)</f>
        <v/>
      </c>
      <c r="Z419" s="585" t="str">
        <f>IF('5. Contrasts'!Z419="","",'5. Contrasts'!Z419)</f>
        <v/>
      </c>
      <c r="AA419" s="377">
        <f t="shared" si="230"/>
        <v>16</v>
      </c>
      <c r="AC419" s="599"/>
      <c r="AD419" s="81"/>
      <c r="AE419" s="345">
        <f t="shared" si="261"/>
        <v>0</v>
      </c>
      <c r="AF419" s="81"/>
      <c r="AG419" s="81"/>
      <c r="AH419" s="81"/>
      <c r="AI419" s="81"/>
      <c r="AJ419" s="81"/>
      <c r="AK419" s="81"/>
      <c r="AL419" s="81"/>
      <c r="AM419" s="81"/>
      <c r="AN419" s="345">
        <f t="shared" si="262"/>
        <v>0</v>
      </c>
      <c r="AO419" s="345">
        <f t="shared" ref="AO419:AO443" si="266">AE419-AN419</f>
        <v>0</v>
      </c>
      <c r="AP419" s="619" t="str">
        <f t="shared" si="263"/>
        <v/>
      </c>
      <c r="AQ419" s="400"/>
      <c r="AR419" s="599"/>
      <c r="AS419" s="81"/>
      <c r="AT419" s="345">
        <f t="shared" ref="AT419:AT443" si="267">AR419-AS419</f>
        <v>0</v>
      </c>
      <c r="AU419" s="81"/>
      <c r="AV419" s="81"/>
      <c r="AW419" s="81"/>
      <c r="AX419" s="81"/>
      <c r="AY419" s="81"/>
      <c r="AZ419" s="81"/>
      <c r="BA419" s="81"/>
      <c r="BB419" s="81"/>
      <c r="BC419" s="345">
        <f t="shared" ref="BC419:BC443" si="268">SUM(AV419,AX419,AZ419,BB419)</f>
        <v>0</v>
      </c>
      <c r="BD419" s="345">
        <f t="shared" ref="BD419:BD443" si="269">AT419-BC419</f>
        <v>0</v>
      </c>
      <c r="BE419" s="619" t="str">
        <f t="shared" ref="BE419:BE443" si="270">IF(AR419="","",AT419/AR419)</f>
        <v/>
      </c>
      <c r="BF419" s="400"/>
      <c r="BG419" s="625" t="str">
        <f t="shared" si="264"/>
        <v/>
      </c>
      <c r="BH419" s="346" t="str">
        <f t="shared" si="265"/>
        <v/>
      </c>
      <c r="BI419" s="621"/>
      <c r="BJ419" s="400"/>
      <c r="BK419" s="599"/>
      <c r="BL419" s="81"/>
      <c r="BM419" s="347">
        <f t="shared" ref="BM419:BM443" si="271">BK419-BL419</f>
        <v>0</v>
      </c>
      <c r="BN419" s="81"/>
      <c r="BO419" s="81"/>
      <c r="BP419" s="81"/>
      <c r="BQ419" s="81"/>
      <c r="BR419" s="81"/>
      <c r="BS419" s="81"/>
      <c r="BT419" s="81"/>
      <c r="BU419" s="81"/>
      <c r="BV419" s="347">
        <f t="shared" ref="BV419:BV443" si="272">SUM(BO419,BQ419,BS419,BU419)</f>
        <v>0</v>
      </c>
      <c r="BW419" s="347">
        <f t="shared" ref="BW419:BW443" si="273">BM419-BV419</f>
        <v>0</v>
      </c>
      <c r="BX419" s="631" t="str">
        <f t="shared" ref="BX419:BX443" si="274">IF(BK419="","",BM419/BK419)</f>
        <v/>
      </c>
      <c r="BY419" s="400"/>
      <c r="BZ419" s="599"/>
      <c r="CA419" s="81"/>
      <c r="CB419" s="347">
        <f t="shared" ref="CB419:CB443" si="275">BZ419-CA419</f>
        <v>0</v>
      </c>
      <c r="CC419" s="81"/>
      <c r="CD419" s="81"/>
      <c r="CE419" s="81"/>
      <c r="CF419" s="81"/>
      <c r="CG419" s="81"/>
      <c r="CH419" s="81"/>
      <c r="CI419" s="81"/>
      <c r="CJ419" s="81"/>
      <c r="CK419" s="347">
        <f t="shared" ref="CK419:CK443" si="276">SUM(CD419,CF419,CH419,CJ419)</f>
        <v>0</v>
      </c>
      <c r="CL419" s="347">
        <f t="shared" ref="CL419:CL443" si="277">CB419-CK419</f>
        <v>0</v>
      </c>
      <c r="CM419" s="631" t="str">
        <f t="shared" ref="CM419:CM443" si="278">IF(BZ419="","",CB419/BZ419)</f>
        <v/>
      </c>
      <c r="CN419" s="400"/>
      <c r="CO419" s="634" t="str">
        <f t="shared" ref="CO419:CO443" si="279">IF(BK419+BZ419=0,"",(BM419+CB419)/(BK419+BZ419))</f>
        <v/>
      </c>
      <c r="CP419" s="631" t="str">
        <f t="shared" ref="CP419:CP443" si="280">IF(BX419="",IF(CM419="","",ABS(BX419-CM419)),ABS(BX419-CM419))</f>
        <v/>
      </c>
    </row>
    <row r="420" spans="1:94" s="378" customFormat="1" ht="12.75" customHeight="1" x14ac:dyDescent="0.2">
      <c r="A420" s="547" t="str">
        <f>IF('5. Contrasts'!A420="","",'5. Contrasts'!A420)</f>
        <v/>
      </c>
      <c r="B420" s="211" t="str">
        <f>IF('5. Contrasts'!B420="","",'5. Contrasts'!B420)</f>
        <v/>
      </c>
      <c r="C420" s="211" t="str">
        <f>IF('5. Contrasts'!C420="","",'5. Contrasts'!C420)</f>
        <v/>
      </c>
      <c r="D420" s="91" t="str">
        <f>IF('5. Contrasts'!D420="","",'5. Contrasts'!D420)</f>
        <v/>
      </c>
      <c r="E420" s="212" t="str">
        <f>IF('5. Contrasts'!E420="","",'5. Contrasts'!E420)</f>
        <v>vs.</v>
      </c>
      <c r="F420" s="211" t="str">
        <f>IF('5. Contrasts'!F420="","",'5. Contrasts'!F420)</f>
        <v/>
      </c>
      <c r="G420" s="93" t="str">
        <f>IF('5. Contrasts'!G420="","",'5. Contrasts'!G420)</f>
        <v/>
      </c>
      <c r="H420" s="399" t="str">
        <f>IF('5. Contrasts'!H420="","",'5. Contrasts'!H420)</f>
        <v/>
      </c>
      <c r="I420" s="211" t="str">
        <f>IF('5. Contrasts'!I420="","",'5. Contrasts'!I420)</f>
        <v/>
      </c>
      <c r="J420" s="211" t="str">
        <f>IF('5. Contrasts'!J420="","",'5. Contrasts'!J420)</f>
        <v/>
      </c>
      <c r="K420" s="211" t="str">
        <f>IF('5. Contrasts'!K420="","",'5. Contrasts'!K420)</f>
        <v/>
      </c>
      <c r="L420" s="211" t="str">
        <f>IF('5. Contrasts'!L420="","",'5. Contrasts'!L420)</f>
        <v/>
      </c>
      <c r="M420" s="211" t="str">
        <f>IF('5. Contrasts'!M420="","",'5. Contrasts'!M420)</f>
        <v/>
      </c>
      <c r="N420" s="211" t="str">
        <f>IF('5. Contrasts'!N420="","",'5. Contrasts'!N420)</f>
        <v/>
      </c>
      <c r="O420" s="211" t="str">
        <f>IF('5. Contrasts'!O420="","",'5. Contrasts'!O420)</f>
        <v/>
      </c>
      <c r="P420" s="211" t="str">
        <f>IF('5. Contrasts'!P420="","",'5. Contrasts'!P420)</f>
        <v/>
      </c>
      <c r="Q420" s="211" t="str">
        <f>IF('5. Contrasts'!Q420="","",'5. Contrasts'!Q420)</f>
        <v/>
      </c>
      <c r="R420" s="211" t="str">
        <f>IF('5. Contrasts'!R420="","",'5. Contrasts'!R420)</f>
        <v/>
      </c>
      <c r="S420" s="211" t="str">
        <f>IF('5. Contrasts'!S420="","",'5. Contrasts'!S420)</f>
        <v/>
      </c>
      <c r="T420" s="211" t="str">
        <f>IF('5. Contrasts'!T420="","",'5. Contrasts'!T420)</f>
        <v/>
      </c>
      <c r="U420" s="211" t="str">
        <f>IF('5. Contrasts'!U420="","",'5. Contrasts'!U420)</f>
        <v/>
      </c>
      <c r="V420" s="211" t="str">
        <f>IF('5. Contrasts'!V420="","",'5. Contrasts'!V420)</f>
        <v/>
      </c>
      <c r="W420" s="211" t="str">
        <f>IF('5. Contrasts'!W420="","",'5. Contrasts'!W420)</f>
        <v/>
      </c>
      <c r="X420" s="211" t="str">
        <f>IF('5. Contrasts'!X420="","",'5. Contrasts'!X420)</f>
        <v/>
      </c>
      <c r="Y420" s="211" t="str">
        <f>IF('5. Contrasts'!Y420="","",'5. Contrasts'!Y420)</f>
        <v/>
      </c>
      <c r="Z420" s="585" t="str">
        <f>IF('5. Contrasts'!Z420="","",'5. Contrasts'!Z420)</f>
        <v/>
      </c>
      <c r="AA420" s="377">
        <f t="shared" si="230"/>
        <v>16</v>
      </c>
      <c r="AC420" s="599"/>
      <c r="AD420" s="81"/>
      <c r="AE420" s="345">
        <f t="shared" si="261"/>
        <v>0</v>
      </c>
      <c r="AF420" s="81"/>
      <c r="AG420" s="81"/>
      <c r="AH420" s="81"/>
      <c r="AI420" s="81"/>
      <c r="AJ420" s="81"/>
      <c r="AK420" s="81"/>
      <c r="AL420" s="81"/>
      <c r="AM420" s="81"/>
      <c r="AN420" s="345">
        <f t="shared" si="262"/>
        <v>0</v>
      </c>
      <c r="AO420" s="345">
        <f t="shared" si="266"/>
        <v>0</v>
      </c>
      <c r="AP420" s="619" t="str">
        <f t="shared" si="263"/>
        <v/>
      </c>
      <c r="AQ420" s="400"/>
      <c r="AR420" s="599"/>
      <c r="AS420" s="81"/>
      <c r="AT420" s="345">
        <f t="shared" si="267"/>
        <v>0</v>
      </c>
      <c r="AU420" s="81"/>
      <c r="AV420" s="81"/>
      <c r="AW420" s="81"/>
      <c r="AX420" s="81"/>
      <c r="AY420" s="81"/>
      <c r="AZ420" s="81"/>
      <c r="BA420" s="81"/>
      <c r="BB420" s="81"/>
      <c r="BC420" s="345">
        <f t="shared" si="268"/>
        <v>0</v>
      </c>
      <c r="BD420" s="345">
        <f t="shared" si="269"/>
        <v>0</v>
      </c>
      <c r="BE420" s="619" t="str">
        <f t="shared" si="270"/>
        <v/>
      </c>
      <c r="BF420" s="400"/>
      <c r="BG420" s="625" t="str">
        <f t="shared" si="264"/>
        <v/>
      </c>
      <c r="BH420" s="346" t="str">
        <f t="shared" si="265"/>
        <v/>
      </c>
      <c r="BI420" s="621"/>
      <c r="BJ420" s="400"/>
      <c r="BK420" s="599"/>
      <c r="BL420" s="81"/>
      <c r="BM420" s="347">
        <f t="shared" si="271"/>
        <v>0</v>
      </c>
      <c r="BN420" s="81"/>
      <c r="BO420" s="81"/>
      <c r="BP420" s="81"/>
      <c r="BQ420" s="81"/>
      <c r="BR420" s="81"/>
      <c r="BS420" s="81"/>
      <c r="BT420" s="81"/>
      <c r="BU420" s="81"/>
      <c r="BV420" s="347">
        <f t="shared" si="272"/>
        <v>0</v>
      </c>
      <c r="BW420" s="347">
        <f t="shared" si="273"/>
        <v>0</v>
      </c>
      <c r="BX420" s="631" t="str">
        <f t="shared" si="274"/>
        <v/>
      </c>
      <c r="BY420" s="400"/>
      <c r="BZ420" s="599"/>
      <c r="CA420" s="81"/>
      <c r="CB420" s="347">
        <f t="shared" si="275"/>
        <v>0</v>
      </c>
      <c r="CC420" s="81"/>
      <c r="CD420" s="81"/>
      <c r="CE420" s="81"/>
      <c r="CF420" s="81"/>
      <c r="CG420" s="81"/>
      <c r="CH420" s="81"/>
      <c r="CI420" s="81"/>
      <c r="CJ420" s="81"/>
      <c r="CK420" s="347">
        <f t="shared" si="276"/>
        <v>0</v>
      </c>
      <c r="CL420" s="347">
        <f t="shared" si="277"/>
        <v>0</v>
      </c>
      <c r="CM420" s="631" t="str">
        <f t="shared" si="278"/>
        <v/>
      </c>
      <c r="CN420" s="400"/>
      <c r="CO420" s="634" t="str">
        <f t="shared" si="279"/>
        <v/>
      </c>
      <c r="CP420" s="631" t="str">
        <f t="shared" si="280"/>
        <v/>
      </c>
    </row>
    <row r="421" spans="1:94" s="378" customFormat="1" ht="12.75" customHeight="1" x14ac:dyDescent="0.2">
      <c r="A421" s="547" t="str">
        <f>IF('5. Contrasts'!A421="","",'5. Contrasts'!A421)</f>
        <v/>
      </c>
      <c r="B421" s="211" t="str">
        <f>IF('5. Contrasts'!B421="","",'5. Contrasts'!B421)</f>
        <v/>
      </c>
      <c r="C421" s="211" t="str">
        <f>IF('5. Contrasts'!C421="","",'5. Contrasts'!C421)</f>
        <v/>
      </c>
      <c r="D421" s="91" t="str">
        <f>IF('5. Contrasts'!D421="","",'5. Contrasts'!D421)</f>
        <v/>
      </c>
      <c r="E421" s="212" t="str">
        <f>IF('5. Contrasts'!E421="","",'5. Contrasts'!E421)</f>
        <v>vs.</v>
      </c>
      <c r="F421" s="211" t="str">
        <f>IF('5. Contrasts'!F421="","",'5. Contrasts'!F421)</f>
        <v/>
      </c>
      <c r="G421" s="93" t="str">
        <f>IF('5. Contrasts'!G421="","",'5. Contrasts'!G421)</f>
        <v/>
      </c>
      <c r="H421" s="399" t="str">
        <f>IF('5. Contrasts'!H421="","",'5. Contrasts'!H421)</f>
        <v/>
      </c>
      <c r="I421" s="211" t="str">
        <f>IF('5. Contrasts'!I421="","",'5. Contrasts'!I421)</f>
        <v/>
      </c>
      <c r="J421" s="211" t="str">
        <f>IF('5. Contrasts'!J421="","",'5. Contrasts'!J421)</f>
        <v/>
      </c>
      <c r="K421" s="211" t="str">
        <f>IF('5. Contrasts'!K421="","",'5. Contrasts'!K421)</f>
        <v/>
      </c>
      <c r="L421" s="211" t="str">
        <f>IF('5. Contrasts'!L421="","",'5. Contrasts'!L421)</f>
        <v/>
      </c>
      <c r="M421" s="211" t="str">
        <f>IF('5. Contrasts'!M421="","",'5. Contrasts'!M421)</f>
        <v/>
      </c>
      <c r="N421" s="211" t="str">
        <f>IF('5. Contrasts'!N421="","",'5. Contrasts'!N421)</f>
        <v/>
      </c>
      <c r="O421" s="211" t="str">
        <f>IF('5. Contrasts'!O421="","",'5. Contrasts'!O421)</f>
        <v/>
      </c>
      <c r="P421" s="211" t="str">
        <f>IF('5. Contrasts'!P421="","",'5. Contrasts'!P421)</f>
        <v/>
      </c>
      <c r="Q421" s="211" t="str">
        <f>IF('5. Contrasts'!Q421="","",'5. Contrasts'!Q421)</f>
        <v/>
      </c>
      <c r="R421" s="211" t="str">
        <f>IF('5. Contrasts'!R421="","",'5. Contrasts'!R421)</f>
        <v/>
      </c>
      <c r="S421" s="211" t="str">
        <f>IF('5. Contrasts'!S421="","",'5. Contrasts'!S421)</f>
        <v/>
      </c>
      <c r="T421" s="211" t="str">
        <f>IF('5. Contrasts'!T421="","",'5. Contrasts'!T421)</f>
        <v/>
      </c>
      <c r="U421" s="211" t="str">
        <f>IF('5. Contrasts'!U421="","",'5. Contrasts'!U421)</f>
        <v/>
      </c>
      <c r="V421" s="211" t="str">
        <f>IF('5. Contrasts'!V421="","",'5. Contrasts'!V421)</f>
        <v/>
      </c>
      <c r="W421" s="211" t="str">
        <f>IF('5. Contrasts'!W421="","",'5. Contrasts'!W421)</f>
        <v/>
      </c>
      <c r="X421" s="211" t="str">
        <f>IF('5. Contrasts'!X421="","",'5. Contrasts'!X421)</f>
        <v/>
      </c>
      <c r="Y421" s="211" t="str">
        <f>IF('5. Contrasts'!Y421="","",'5. Contrasts'!Y421)</f>
        <v/>
      </c>
      <c r="Z421" s="585" t="str">
        <f>IF('5. Contrasts'!Z421="","",'5. Contrasts'!Z421)</f>
        <v/>
      </c>
      <c r="AA421" s="377">
        <f t="shared" si="230"/>
        <v>16</v>
      </c>
      <c r="AC421" s="599"/>
      <c r="AD421" s="81"/>
      <c r="AE421" s="345">
        <f t="shared" si="261"/>
        <v>0</v>
      </c>
      <c r="AF421" s="81"/>
      <c r="AG421" s="81"/>
      <c r="AH421" s="81"/>
      <c r="AI421" s="81"/>
      <c r="AJ421" s="81"/>
      <c r="AK421" s="81"/>
      <c r="AL421" s="81"/>
      <c r="AM421" s="81"/>
      <c r="AN421" s="345">
        <f t="shared" si="262"/>
        <v>0</v>
      </c>
      <c r="AO421" s="345">
        <f t="shared" si="266"/>
        <v>0</v>
      </c>
      <c r="AP421" s="619" t="str">
        <f t="shared" si="263"/>
        <v/>
      </c>
      <c r="AQ421" s="400"/>
      <c r="AR421" s="599"/>
      <c r="AS421" s="81"/>
      <c r="AT421" s="345">
        <f t="shared" si="267"/>
        <v>0</v>
      </c>
      <c r="AU421" s="81"/>
      <c r="AV421" s="81"/>
      <c r="AW421" s="81"/>
      <c r="AX421" s="81"/>
      <c r="AY421" s="81"/>
      <c r="AZ421" s="81"/>
      <c r="BA421" s="81"/>
      <c r="BB421" s="81"/>
      <c r="BC421" s="345">
        <f t="shared" si="268"/>
        <v>0</v>
      </c>
      <c r="BD421" s="345">
        <f t="shared" si="269"/>
        <v>0</v>
      </c>
      <c r="BE421" s="619" t="str">
        <f t="shared" si="270"/>
        <v/>
      </c>
      <c r="BF421" s="400"/>
      <c r="BG421" s="625" t="str">
        <f t="shared" si="264"/>
        <v/>
      </c>
      <c r="BH421" s="346" t="str">
        <f t="shared" si="265"/>
        <v/>
      </c>
      <c r="BI421" s="621"/>
      <c r="BJ421" s="400"/>
      <c r="BK421" s="599"/>
      <c r="BL421" s="81"/>
      <c r="BM421" s="347">
        <f t="shared" si="271"/>
        <v>0</v>
      </c>
      <c r="BN421" s="81"/>
      <c r="BO421" s="81"/>
      <c r="BP421" s="81"/>
      <c r="BQ421" s="81"/>
      <c r="BR421" s="81"/>
      <c r="BS421" s="81"/>
      <c r="BT421" s="81"/>
      <c r="BU421" s="81"/>
      <c r="BV421" s="347">
        <f t="shared" si="272"/>
        <v>0</v>
      </c>
      <c r="BW421" s="347">
        <f t="shared" si="273"/>
        <v>0</v>
      </c>
      <c r="BX421" s="631" t="str">
        <f t="shared" si="274"/>
        <v/>
      </c>
      <c r="BY421" s="400"/>
      <c r="BZ421" s="599"/>
      <c r="CA421" s="81"/>
      <c r="CB421" s="347">
        <f t="shared" si="275"/>
        <v>0</v>
      </c>
      <c r="CC421" s="81"/>
      <c r="CD421" s="81"/>
      <c r="CE421" s="81"/>
      <c r="CF421" s="81"/>
      <c r="CG421" s="81"/>
      <c r="CH421" s="81"/>
      <c r="CI421" s="81"/>
      <c r="CJ421" s="81"/>
      <c r="CK421" s="347">
        <f t="shared" si="276"/>
        <v>0</v>
      </c>
      <c r="CL421" s="347">
        <f t="shared" si="277"/>
        <v>0</v>
      </c>
      <c r="CM421" s="631" t="str">
        <f t="shared" si="278"/>
        <v/>
      </c>
      <c r="CN421" s="400"/>
      <c r="CO421" s="634" t="str">
        <f t="shared" si="279"/>
        <v/>
      </c>
      <c r="CP421" s="631" t="str">
        <f t="shared" si="280"/>
        <v/>
      </c>
    </row>
    <row r="422" spans="1:94" s="378" customFormat="1" ht="12.75" customHeight="1" x14ac:dyDescent="0.2">
      <c r="A422" s="547" t="str">
        <f>IF('5. Contrasts'!A422="","",'5. Contrasts'!A422)</f>
        <v/>
      </c>
      <c r="B422" s="211" t="str">
        <f>IF('5. Contrasts'!B422="","",'5. Contrasts'!B422)</f>
        <v/>
      </c>
      <c r="C422" s="211" t="str">
        <f>IF('5. Contrasts'!C422="","",'5. Contrasts'!C422)</f>
        <v/>
      </c>
      <c r="D422" s="91" t="str">
        <f>IF('5. Contrasts'!D422="","",'5. Contrasts'!D422)</f>
        <v/>
      </c>
      <c r="E422" s="212" t="str">
        <f>IF('5. Contrasts'!E422="","",'5. Contrasts'!E422)</f>
        <v>vs.</v>
      </c>
      <c r="F422" s="211" t="str">
        <f>IF('5. Contrasts'!F422="","",'5. Contrasts'!F422)</f>
        <v/>
      </c>
      <c r="G422" s="93" t="str">
        <f>IF('5. Contrasts'!G422="","",'5. Contrasts'!G422)</f>
        <v/>
      </c>
      <c r="H422" s="399" t="str">
        <f>IF('5. Contrasts'!H422="","",'5. Contrasts'!H422)</f>
        <v/>
      </c>
      <c r="I422" s="211" t="str">
        <f>IF('5. Contrasts'!I422="","",'5. Contrasts'!I422)</f>
        <v/>
      </c>
      <c r="J422" s="211" t="str">
        <f>IF('5. Contrasts'!J422="","",'5. Contrasts'!J422)</f>
        <v/>
      </c>
      <c r="K422" s="211" t="str">
        <f>IF('5. Contrasts'!K422="","",'5. Contrasts'!K422)</f>
        <v/>
      </c>
      <c r="L422" s="211" t="str">
        <f>IF('5. Contrasts'!L422="","",'5. Contrasts'!L422)</f>
        <v/>
      </c>
      <c r="M422" s="211" t="str">
        <f>IF('5. Contrasts'!M422="","",'5. Contrasts'!M422)</f>
        <v/>
      </c>
      <c r="N422" s="211" t="str">
        <f>IF('5. Contrasts'!N422="","",'5. Contrasts'!N422)</f>
        <v/>
      </c>
      <c r="O422" s="211" t="str">
        <f>IF('5. Contrasts'!O422="","",'5. Contrasts'!O422)</f>
        <v/>
      </c>
      <c r="P422" s="211" t="str">
        <f>IF('5. Contrasts'!P422="","",'5. Contrasts'!P422)</f>
        <v/>
      </c>
      <c r="Q422" s="211" t="str">
        <f>IF('5. Contrasts'!Q422="","",'5. Contrasts'!Q422)</f>
        <v/>
      </c>
      <c r="R422" s="211" t="str">
        <f>IF('5. Contrasts'!R422="","",'5. Contrasts'!R422)</f>
        <v/>
      </c>
      <c r="S422" s="211" t="str">
        <f>IF('5. Contrasts'!S422="","",'5. Contrasts'!S422)</f>
        <v/>
      </c>
      <c r="T422" s="211" t="str">
        <f>IF('5. Contrasts'!T422="","",'5. Contrasts'!T422)</f>
        <v/>
      </c>
      <c r="U422" s="211" t="str">
        <f>IF('5. Contrasts'!U422="","",'5. Contrasts'!U422)</f>
        <v/>
      </c>
      <c r="V422" s="211" t="str">
        <f>IF('5. Contrasts'!V422="","",'5. Contrasts'!V422)</f>
        <v/>
      </c>
      <c r="W422" s="211" t="str">
        <f>IF('5. Contrasts'!W422="","",'5. Contrasts'!W422)</f>
        <v/>
      </c>
      <c r="X422" s="211" t="str">
        <f>IF('5. Contrasts'!X422="","",'5. Contrasts'!X422)</f>
        <v/>
      </c>
      <c r="Y422" s="211" t="str">
        <f>IF('5. Contrasts'!Y422="","",'5. Contrasts'!Y422)</f>
        <v/>
      </c>
      <c r="Z422" s="585" t="str">
        <f>IF('5. Contrasts'!Z422="","",'5. Contrasts'!Z422)</f>
        <v/>
      </c>
      <c r="AA422" s="377">
        <f t="shared" si="230"/>
        <v>16</v>
      </c>
      <c r="AC422" s="599"/>
      <c r="AD422" s="81"/>
      <c r="AE422" s="345">
        <f t="shared" si="261"/>
        <v>0</v>
      </c>
      <c r="AF422" s="81"/>
      <c r="AG422" s="81"/>
      <c r="AH422" s="81"/>
      <c r="AI422" s="81"/>
      <c r="AJ422" s="81"/>
      <c r="AK422" s="81"/>
      <c r="AL422" s="81"/>
      <c r="AM422" s="81"/>
      <c r="AN422" s="345">
        <f t="shared" si="262"/>
        <v>0</v>
      </c>
      <c r="AO422" s="345">
        <f t="shared" si="266"/>
        <v>0</v>
      </c>
      <c r="AP422" s="619" t="str">
        <f t="shared" si="263"/>
        <v/>
      </c>
      <c r="AQ422" s="400"/>
      <c r="AR422" s="599"/>
      <c r="AS422" s="81"/>
      <c r="AT422" s="345">
        <f t="shared" si="267"/>
        <v>0</v>
      </c>
      <c r="AU422" s="81"/>
      <c r="AV422" s="81"/>
      <c r="AW422" s="81"/>
      <c r="AX422" s="81"/>
      <c r="AY422" s="81"/>
      <c r="AZ422" s="81"/>
      <c r="BA422" s="81"/>
      <c r="BB422" s="81"/>
      <c r="BC422" s="345">
        <f t="shared" si="268"/>
        <v>0</v>
      </c>
      <c r="BD422" s="345">
        <f t="shared" si="269"/>
        <v>0</v>
      </c>
      <c r="BE422" s="619" t="str">
        <f t="shared" si="270"/>
        <v/>
      </c>
      <c r="BF422" s="400"/>
      <c r="BG422" s="625" t="str">
        <f t="shared" si="264"/>
        <v/>
      </c>
      <c r="BH422" s="346" t="str">
        <f t="shared" si="265"/>
        <v/>
      </c>
      <c r="BI422" s="621"/>
      <c r="BJ422" s="400"/>
      <c r="BK422" s="599"/>
      <c r="BL422" s="81"/>
      <c r="BM422" s="347">
        <f t="shared" si="271"/>
        <v>0</v>
      </c>
      <c r="BN422" s="81"/>
      <c r="BO422" s="81"/>
      <c r="BP422" s="81"/>
      <c r="BQ422" s="81"/>
      <c r="BR422" s="81"/>
      <c r="BS422" s="81"/>
      <c r="BT422" s="81"/>
      <c r="BU422" s="81"/>
      <c r="BV422" s="347">
        <f t="shared" si="272"/>
        <v>0</v>
      </c>
      <c r="BW422" s="347">
        <f t="shared" si="273"/>
        <v>0</v>
      </c>
      <c r="BX422" s="631" t="str">
        <f t="shared" si="274"/>
        <v/>
      </c>
      <c r="BY422" s="400"/>
      <c r="BZ422" s="599"/>
      <c r="CA422" s="81"/>
      <c r="CB422" s="347">
        <f t="shared" si="275"/>
        <v>0</v>
      </c>
      <c r="CC422" s="81"/>
      <c r="CD422" s="81"/>
      <c r="CE422" s="81"/>
      <c r="CF422" s="81"/>
      <c r="CG422" s="81"/>
      <c r="CH422" s="81"/>
      <c r="CI422" s="81"/>
      <c r="CJ422" s="81"/>
      <c r="CK422" s="347">
        <f t="shared" si="276"/>
        <v>0</v>
      </c>
      <c r="CL422" s="347">
        <f t="shared" si="277"/>
        <v>0</v>
      </c>
      <c r="CM422" s="631" t="str">
        <f t="shared" si="278"/>
        <v/>
      </c>
      <c r="CN422" s="400"/>
      <c r="CO422" s="634" t="str">
        <f t="shared" si="279"/>
        <v/>
      </c>
      <c r="CP422" s="631" t="str">
        <f t="shared" si="280"/>
        <v/>
      </c>
    </row>
    <row r="423" spans="1:94" s="378" customFormat="1" ht="12.75" customHeight="1" x14ac:dyDescent="0.2">
      <c r="A423" s="547" t="str">
        <f>IF('5. Contrasts'!A423="","",'5. Contrasts'!A423)</f>
        <v/>
      </c>
      <c r="B423" s="211" t="str">
        <f>IF('5. Contrasts'!B423="","",'5. Contrasts'!B423)</f>
        <v/>
      </c>
      <c r="C423" s="211" t="str">
        <f>IF('5. Contrasts'!C423="","",'5. Contrasts'!C423)</f>
        <v/>
      </c>
      <c r="D423" s="91" t="str">
        <f>IF('5. Contrasts'!D423="","",'5. Contrasts'!D423)</f>
        <v/>
      </c>
      <c r="E423" s="212" t="str">
        <f>IF('5. Contrasts'!E423="","",'5. Contrasts'!E423)</f>
        <v>vs.</v>
      </c>
      <c r="F423" s="211" t="str">
        <f>IF('5. Contrasts'!F423="","",'5. Contrasts'!F423)</f>
        <v/>
      </c>
      <c r="G423" s="93" t="str">
        <f>IF('5. Contrasts'!G423="","",'5. Contrasts'!G423)</f>
        <v/>
      </c>
      <c r="H423" s="399" t="str">
        <f>IF('5. Contrasts'!H423="","",'5. Contrasts'!H423)</f>
        <v/>
      </c>
      <c r="I423" s="211" t="str">
        <f>IF('5. Contrasts'!I423="","",'5. Contrasts'!I423)</f>
        <v/>
      </c>
      <c r="J423" s="211" t="str">
        <f>IF('5. Contrasts'!J423="","",'5. Contrasts'!J423)</f>
        <v/>
      </c>
      <c r="K423" s="211" t="str">
        <f>IF('5. Contrasts'!K423="","",'5. Contrasts'!K423)</f>
        <v/>
      </c>
      <c r="L423" s="211" t="str">
        <f>IF('5. Contrasts'!L423="","",'5. Contrasts'!L423)</f>
        <v/>
      </c>
      <c r="M423" s="211" t="str">
        <f>IF('5. Contrasts'!M423="","",'5. Contrasts'!M423)</f>
        <v/>
      </c>
      <c r="N423" s="211" t="str">
        <f>IF('5. Contrasts'!N423="","",'5. Contrasts'!N423)</f>
        <v/>
      </c>
      <c r="O423" s="211" t="str">
        <f>IF('5. Contrasts'!O423="","",'5. Contrasts'!O423)</f>
        <v/>
      </c>
      <c r="P423" s="211" t="str">
        <f>IF('5. Contrasts'!P423="","",'5. Contrasts'!P423)</f>
        <v/>
      </c>
      <c r="Q423" s="211" t="str">
        <f>IF('5. Contrasts'!Q423="","",'5. Contrasts'!Q423)</f>
        <v/>
      </c>
      <c r="R423" s="211" t="str">
        <f>IF('5. Contrasts'!R423="","",'5. Contrasts'!R423)</f>
        <v/>
      </c>
      <c r="S423" s="211" t="str">
        <f>IF('5. Contrasts'!S423="","",'5. Contrasts'!S423)</f>
        <v/>
      </c>
      <c r="T423" s="211" t="str">
        <f>IF('5. Contrasts'!T423="","",'5. Contrasts'!T423)</f>
        <v/>
      </c>
      <c r="U423" s="211" t="str">
        <f>IF('5. Contrasts'!U423="","",'5. Contrasts'!U423)</f>
        <v/>
      </c>
      <c r="V423" s="211" t="str">
        <f>IF('5. Contrasts'!V423="","",'5. Contrasts'!V423)</f>
        <v/>
      </c>
      <c r="W423" s="211" t="str">
        <f>IF('5. Contrasts'!W423="","",'5. Contrasts'!W423)</f>
        <v/>
      </c>
      <c r="X423" s="211" t="str">
        <f>IF('5. Contrasts'!X423="","",'5. Contrasts'!X423)</f>
        <v/>
      </c>
      <c r="Y423" s="211" t="str">
        <f>IF('5. Contrasts'!Y423="","",'5. Contrasts'!Y423)</f>
        <v/>
      </c>
      <c r="Z423" s="585" t="str">
        <f>IF('5. Contrasts'!Z423="","",'5. Contrasts'!Z423)</f>
        <v/>
      </c>
      <c r="AA423" s="377">
        <f t="shared" si="230"/>
        <v>16</v>
      </c>
      <c r="AC423" s="599"/>
      <c r="AD423" s="81"/>
      <c r="AE423" s="345">
        <f t="shared" si="261"/>
        <v>0</v>
      </c>
      <c r="AF423" s="81"/>
      <c r="AG423" s="81"/>
      <c r="AH423" s="81"/>
      <c r="AI423" s="81"/>
      <c r="AJ423" s="81"/>
      <c r="AK423" s="81"/>
      <c r="AL423" s="81"/>
      <c r="AM423" s="81"/>
      <c r="AN423" s="345">
        <f t="shared" si="262"/>
        <v>0</v>
      </c>
      <c r="AO423" s="345">
        <f t="shared" si="266"/>
        <v>0</v>
      </c>
      <c r="AP423" s="619" t="str">
        <f t="shared" si="263"/>
        <v/>
      </c>
      <c r="AQ423" s="400"/>
      <c r="AR423" s="599"/>
      <c r="AS423" s="81"/>
      <c r="AT423" s="345">
        <f t="shared" si="267"/>
        <v>0</v>
      </c>
      <c r="AU423" s="81"/>
      <c r="AV423" s="81"/>
      <c r="AW423" s="81"/>
      <c r="AX423" s="81"/>
      <c r="AY423" s="81"/>
      <c r="AZ423" s="81"/>
      <c r="BA423" s="81"/>
      <c r="BB423" s="81"/>
      <c r="BC423" s="345">
        <f t="shared" si="268"/>
        <v>0</v>
      </c>
      <c r="BD423" s="345">
        <f t="shared" si="269"/>
        <v>0</v>
      </c>
      <c r="BE423" s="619" t="str">
        <f t="shared" si="270"/>
        <v/>
      </c>
      <c r="BF423" s="400"/>
      <c r="BG423" s="625" t="str">
        <f t="shared" si="264"/>
        <v/>
      </c>
      <c r="BH423" s="346" t="str">
        <f t="shared" si="265"/>
        <v/>
      </c>
      <c r="BI423" s="621"/>
      <c r="BJ423" s="400"/>
      <c r="BK423" s="599"/>
      <c r="BL423" s="81"/>
      <c r="BM423" s="347">
        <f t="shared" si="271"/>
        <v>0</v>
      </c>
      <c r="BN423" s="81"/>
      <c r="BO423" s="81"/>
      <c r="BP423" s="81"/>
      <c r="BQ423" s="81"/>
      <c r="BR423" s="81"/>
      <c r="BS423" s="81"/>
      <c r="BT423" s="81"/>
      <c r="BU423" s="81"/>
      <c r="BV423" s="347">
        <f t="shared" si="272"/>
        <v>0</v>
      </c>
      <c r="BW423" s="347">
        <f t="shared" si="273"/>
        <v>0</v>
      </c>
      <c r="BX423" s="631" t="str">
        <f t="shared" si="274"/>
        <v/>
      </c>
      <c r="BY423" s="400"/>
      <c r="BZ423" s="599"/>
      <c r="CA423" s="81"/>
      <c r="CB423" s="347">
        <f t="shared" si="275"/>
        <v>0</v>
      </c>
      <c r="CC423" s="81"/>
      <c r="CD423" s="81"/>
      <c r="CE423" s="81"/>
      <c r="CF423" s="81"/>
      <c r="CG423" s="81"/>
      <c r="CH423" s="81"/>
      <c r="CI423" s="81"/>
      <c r="CJ423" s="81"/>
      <c r="CK423" s="347">
        <f t="shared" si="276"/>
        <v>0</v>
      </c>
      <c r="CL423" s="347">
        <f t="shared" si="277"/>
        <v>0</v>
      </c>
      <c r="CM423" s="631" t="str">
        <f t="shared" si="278"/>
        <v/>
      </c>
      <c r="CN423" s="400"/>
      <c r="CO423" s="634" t="str">
        <f t="shared" si="279"/>
        <v/>
      </c>
      <c r="CP423" s="631" t="str">
        <f t="shared" si="280"/>
        <v/>
      </c>
    </row>
    <row r="424" spans="1:94" s="378" customFormat="1" ht="12.75" customHeight="1" x14ac:dyDescent="0.2">
      <c r="A424" s="547" t="str">
        <f>IF('5. Contrasts'!A424="","",'5. Contrasts'!A424)</f>
        <v/>
      </c>
      <c r="B424" s="211" t="str">
        <f>IF('5. Contrasts'!B424="","",'5. Contrasts'!B424)</f>
        <v/>
      </c>
      <c r="C424" s="211" t="str">
        <f>IF('5. Contrasts'!C424="","",'5. Contrasts'!C424)</f>
        <v/>
      </c>
      <c r="D424" s="91" t="str">
        <f>IF('5. Contrasts'!D424="","",'5. Contrasts'!D424)</f>
        <v/>
      </c>
      <c r="E424" s="212" t="str">
        <f>IF('5. Contrasts'!E424="","",'5. Contrasts'!E424)</f>
        <v>vs.</v>
      </c>
      <c r="F424" s="211" t="str">
        <f>IF('5. Contrasts'!F424="","",'5. Contrasts'!F424)</f>
        <v/>
      </c>
      <c r="G424" s="93" t="str">
        <f>IF('5. Contrasts'!G424="","",'5. Contrasts'!G424)</f>
        <v/>
      </c>
      <c r="H424" s="399" t="str">
        <f>IF('5. Contrasts'!H424="","",'5. Contrasts'!H424)</f>
        <v/>
      </c>
      <c r="I424" s="211" t="str">
        <f>IF('5. Contrasts'!I424="","",'5. Contrasts'!I424)</f>
        <v/>
      </c>
      <c r="J424" s="211" t="str">
        <f>IF('5. Contrasts'!J424="","",'5. Contrasts'!J424)</f>
        <v/>
      </c>
      <c r="K424" s="211" t="str">
        <f>IF('5. Contrasts'!K424="","",'5. Contrasts'!K424)</f>
        <v/>
      </c>
      <c r="L424" s="211" t="str">
        <f>IF('5. Contrasts'!L424="","",'5. Contrasts'!L424)</f>
        <v/>
      </c>
      <c r="M424" s="211" t="str">
        <f>IF('5. Contrasts'!M424="","",'5. Contrasts'!M424)</f>
        <v/>
      </c>
      <c r="N424" s="211" t="str">
        <f>IF('5. Contrasts'!N424="","",'5. Contrasts'!N424)</f>
        <v/>
      </c>
      <c r="O424" s="211" t="str">
        <f>IF('5. Contrasts'!O424="","",'5. Contrasts'!O424)</f>
        <v/>
      </c>
      <c r="P424" s="211" t="str">
        <f>IF('5. Contrasts'!P424="","",'5. Contrasts'!P424)</f>
        <v/>
      </c>
      <c r="Q424" s="211" t="str">
        <f>IF('5. Contrasts'!Q424="","",'5. Contrasts'!Q424)</f>
        <v/>
      </c>
      <c r="R424" s="211" t="str">
        <f>IF('5. Contrasts'!R424="","",'5. Contrasts'!R424)</f>
        <v/>
      </c>
      <c r="S424" s="211" t="str">
        <f>IF('5. Contrasts'!S424="","",'5. Contrasts'!S424)</f>
        <v/>
      </c>
      <c r="T424" s="211" t="str">
        <f>IF('5. Contrasts'!T424="","",'5. Contrasts'!T424)</f>
        <v/>
      </c>
      <c r="U424" s="211" t="str">
        <f>IF('5. Contrasts'!U424="","",'5. Contrasts'!U424)</f>
        <v/>
      </c>
      <c r="V424" s="211" t="str">
        <f>IF('5. Contrasts'!V424="","",'5. Contrasts'!V424)</f>
        <v/>
      </c>
      <c r="W424" s="211" t="str">
        <f>IF('5. Contrasts'!W424="","",'5. Contrasts'!W424)</f>
        <v/>
      </c>
      <c r="X424" s="211" t="str">
        <f>IF('5. Contrasts'!X424="","",'5. Contrasts'!X424)</f>
        <v/>
      </c>
      <c r="Y424" s="211" t="str">
        <f>IF('5. Contrasts'!Y424="","",'5. Contrasts'!Y424)</f>
        <v/>
      </c>
      <c r="Z424" s="585" t="str">
        <f>IF('5. Contrasts'!Z424="","",'5. Contrasts'!Z424)</f>
        <v/>
      </c>
      <c r="AA424" s="377">
        <f t="shared" si="230"/>
        <v>16</v>
      </c>
      <c r="AC424" s="599"/>
      <c r="AD424" s="81"/>
      <c r="AE424" s="345">
        <f t="shared" si="261"/>
        <v>0</v>
      </c>
      <c r="AF424" s="81"/>
      <c r="AG424" s="81"/>
      <c r="AH424" s="81"/>
      <c r="AI424" s="81"/>
      <c r="AJ424" s="81"/>
      <c r="AK424" s="81"/>
      <c r="AL424" s="81"/>
      <c r="AM424" s="81"/>
      <c r="AN424" s="345">
        <f t="shared" si="262"/>
        <v>0</v>
      </c>
      <c r="AO424" s="345">
        <f t="shared" si="266"/>
        <v>0</v>
      </c>
      <c r="AP424" s="619" t="str">
        <f t="shared" si="263"/>
        <v/>
      </c>
      <c r="AQ424" s="400"/>
      <c r="AR424" s="599"/>
      <c r="AS424" s="81"/>
      <c r="AT424" s="345">
        <f t="shared" si="267"/>
        <v>0</v>
      </c>
      <c r="AU424" s="81"/>
      <c r="AV424" s="81"/>
      <c r="AW424" s="81"/>
      <c r="AX424" s="81"/>
      <c r="AY424" s="81"/>
      <c r="AZ424" s="81"/>
      <c r="BA424" s="81"/>
      <c r="BB424" s="81"/>
      <c r="BC424" s="345">
        <f t="shared" si="268"/>
        <v>0</v>
      </c>
      <c r="BD424" s="345">
        <f t="shared" si="269"/>
        <v>0</v>
      </c>
      <c r="BE424" s="619" t="str">
        <f t="shared" si="270"/>
        <v/>
      </c>
      <c r="BF424" s="400"/>
      <c r="BG424" s="625" t="str">
        <f t="shared" si="264"/>
        <v/>
      </c>
      <c r="BH424" s="346" t="str">
        <f t="shared" si="265"/>
        <v/>
      </c>
      <c r="BI424" s="621"/>
      <c r="BJ424" s="400"/>
      <c r="BK424" s="599"/>
      <c r="BL424" s="81"/>
      <c r="BM424" s="347">
        <f t="shared" si="271"/>
        <v>0</v>
      </c>
      <c r="BN424" s="81"/>
      <c r="BO424" s="81"/>
      <c r="BP424" s="81"/>
      <c r="BQ424" s="81"/>
      <c r="BR424" s="81"/>
      <c r="BS424" s="81"/>
      <c r="BT424" s="81"/>
      <c r="BU424" s="81"/>
      <c r="BV424" s="347">
        <f t="shared" si="272"/>
        <v>0</v>
      </c>
      <c r="BW424" s="347">
        <f t="shared" si="273"/>
        <v>0</v>
      </c>
      <c r="BX424" s="631" t="str">
        <f t="shared" si="274"/>
        <v/>
      </c>
      <c r="BY424" s="400"/>
      <c r="BZ424" s="599"/>
      <c r="CA424" s="81"/>
      <c r="CB424" s="347">
        <f t="shared" si="275"/>
        <v>0</v>
      </c>
      <c r="CC424" s="81"/>
      <c r="CD424" s="81"/>
      <c r="CE424" s="81"/>
      <c r="CF424" s="81"/>
      <c r="CG424" s="81"/>
      <c r="CH424" s="81"/>
      <c r="CI424" s="81"/>
      <c r="CJ424" s="81"/>
      <c r="CK424" s="347">
        <f t="shared" si="276"/>
        <v>0</v>
      </c>
      <c r="CL424" s="347">
        <f t="shared" si="277"/>
        <v>0</v>
      </c>
      <c r="CM424" s="631" t="str">
        <f t="shared" si="278"/>
        <v/>
      </c>
      <c r="CN424" s="400"/>
      <c r="CO424" s="634" t="str">
        <f t="shared" si="279"/>
        <v/>
      </c>
      <c r="CP424" s="631" t="str">
        <f t="shared" si="280"/>
        <v/>
      </c>
    </row>
    <row r="425" spans="1:94" s="378" customFormat="1" ht="12.75" customHeight="1" x14ac:dyDescent="0.2">
      <c r="A425" s="547" t="str">
        <f>IF('5. Contrasts'!A425="","",'5. Contrasts'!A425)</f>
        <v/>
      </c>
      <c r="B425" s="211" t="str">
        <f>IF('5. Contrasts'!B425="","",'5. Contrasts'!B425)</f>
        <v/>
      </c>
      <c r="C425" s="211" t="str">
        <f>IF('5. Contrasts'!C425="","",'5. Contrasts'!C425)</f>
        <v/>
      </c>
      <c r="D425" s="91" t="str">
        <f>IF('5. Contrasts'!D425="","",'5. Contrasts'!D425)</f>
        <v/>
      </c>
      <c r="E425" s="212" t="str">
        <f>IF('5. Contrasts'!E425="","",'5. Contrasts'!E425)</f>
        <v>vs.</v>
      </c>
      <c r="F425" s="211" t="str">
        <f>IF('5. Contrasts'!F425="","",'5. Contrasts'!F425)</f>
        <v/>
      </c>
      <c r="G425" s="93" t="str">
        <f>IF('5. Contrasts'!G425="","",'5. Contrasts'!G425)</f>
        <v/>
      </c>
      <c r="H425" s="399" t="str">
        <f>IF('5. Contrasts'!H425="","",'5. Contrasts'!H425)</f>
        <v/>
      </c>
      <c r="I425" s="211" t="str">
        <f>IF('5. Contrasts'!I425="","",'5. Contrasts'!I425)</f>
        <v/>
      </c>
      <c r="J425" s="211" t="str">
        <f>IF('5. Contrasts'!J425="","",'5. Contrasts'!J425)</f>
        <v/>
      </c>
      <c r="K425" s="211" t="str">
        <f>IF('5. Contrasts'!K425="","",'5. Contrasts'!K425)</f>
        <v/>
      </c>
      <c r="L425" s="211" t="str">
        <f>IF('5. Contrasts'!L425="","",'5. Contrasts'!L425)</f>
        <v/>
      </c>
      <c r="M425" s="211" t="str">
        <f>IF('5. Contrasts'!M425="","",'5. Contrasts'!M425)</f>
        <v/>
      </c>
      <c r="N425" s="211" t="str">
        <f>IF('5. Contrasts'!N425="","",'5. Contrasts'!N425)</f>
        <v/>
      </c>
      <c r="O425" s="211" t="str">
        <f>IF('5. Contrasts'!O425="","",'5. Contrasts'!O425)</f>
        <v/>
      </c>
      <c r="P425" s="211" t="str">
        <f>IF('5. Contrasts'!P425="","",'5. Contrasts'!P425)</f>
        <v/>
      </c>
      <c r="Q425" s="211" t="str">
        <f>IF('5. Contrasts'!Q425="","",'5. Contrasts'!Q425)</f>
        <v/>
      </c>
      <c r="R425" s="211" t="str">
        <f>IF('5. Contrasts'!R425="","",'5. Contrasts'!R425)</f>
        <v/>
      </c>
      <c r="S425" s="211" t="str">
        <f>IF('5. Contrasts'!S425="","",'5. Contrasts'!S425)</f>
        <v/>
      </c>
      <c r="T425" s="211" t="str">
        <f>IF('5. Contrasts'!T425="","",'5. Contrasts'!T425)</f>
        <v/>
      </c>
      <c r="U425" s="211" t="str">
        <f>IF('5. Contrasts'!U425="","",'5. Contrasts'!U425)</f>
        <v/>
      </c>
      <c r="V425" s="211" t="str">
        <f>IF('5. Contrasts'!V425="","",'5. Contrasts'!V425)</f>
        <v/>
      </c>
      <c r="W425" s="211" t="str">
        <f>IF('5. Contrasts'!W425="","",'5. Contrasts'!W425)</f>
        <v/>
      </c>
      <c r="X425" s="211" t="str">
        <f>IF('5. Contrasts'!X425="","",'5. Contrasts'!X425)</f>
        <v/>
      </c>
      <c r="Y425" s="211" t="str">
        <f>IF('5. Contrasts'!Y425="","",'5. Contrasts'!Y425)</f>
        <v/>
      </c>
      <c r="Z425" s="585" t="str">
        <f>IF('5. Contrasts'!Z425="","",'5. Contrasts'!Z425)</f>
        <v/>
      </c>
      <c r="AA425" s="377">
        <f t="shared" si="230"/>
        <v>16</v>
      </c>
      <c r="AC425" s="599"/>
      <c r="AD425" s="81"/>
      <c r="AE425" s="345">
        <f t="shared" si="261"/>
        <v>0</v>
      </c>
      <c r="AF425" s="81"/>
      <c r="AG425" s="81"/>
      <c r="AH425" s="81"/>
      <c r="AI425" s="81"/>
      <c r="AJ425" s="81"/>
      <c r="AK425" s="81"/>
      <c r="AL425" s="81"/>
      <c r="AM425" s="81"/>
      <c r="AN425" s="345">
        <f t="shared" si="262"/>
        <v>0</v>
      </c>
      <c r="AO425" s="345">
        <f t="shared" si="266"/>
        <v>0</v>
      </c>
      <c r="AP425" s="619" t="str">
        <f t="shared" si="263"/>
        <v/>
      </c>
      <c r="AQ425" s="400"/>
      <c r="AR425" s="599"/>
      <c r="AS425" s="81"/>
      <c r="AT425" s="345">
        <f t="shared" si="267"/>
        <v>0</v>
      </c>
      <c r="AU425" s="81"/>
      <c r="AV425" s="81"/>
      <c r="AW425" s="81"/>
      <c r="AX425" s="81"/>
      <c r="AY425" s="81"/>
      <c r="AZ425" s="81"/>
      <c r="BA425" s="81"/>
      <c r="BB425" s="81"/>
      <c r="BC425" s="345">
        <f t="shared" si="268"/>
        <v>0</v>
      </c>
      <c r="BD425" s="345">
        <f t="shared" si="269"/>
        <v>0</v>
      </c>
      <c r="BE425" s="619" t="str">
        <f t="shared" si="270"/>
        <v/>
      </c>
      <c r="BF425" s="400"/>
      <c r="BG425" s="625" t="str">
        <f t="shared" si="264"/>
        <v/>
      </c>
      <c r="BH425" s="346" t="str">
        <f t="shared" si="265"/>
        <v/>
      </c>
      <c r="BI425" s="621"/>
      <c r="BJ425" s="400"/>
      <c r="BK425" s="599"/>
      <c r="BL425" s="81"/>
      <c r="BM425" s="347">
        <f t="shared" si="271"/>
        <v>0</v>
      </c>
      <c r="BN425" s="81"/>
      <c r="BO425" s="81"/>
      <c r="BP425" s="81"/>
      <c r="BQ425" s="81"/>
      <c r="BR425" s="81"/>
      <c r="BS425" s="81"/>
      <c r="BT425" s="81"/>
      <c r="BU425" s="81"/>
      <c r="BV425" s="347">
        <f t="shared" si="272"/>
        <v>0</v>
      </c>
      <c r="BW425" s="347">
        <f t="shared" si="273"/>
        <v>0</v>
      </c>
      <c r="BX425" s="631" t="str">
        <f t="shared" si="274"/>
        <v/>
      </c>
      <c r="BY425" s="400"/>
      <c r="BZ425" s="599"/>
      <c r="CA425" s="81"/>
      <c r="CB425" s="347">
        <f t="shared" si="275"/>
        <v>0</v>
      </c>
      <c r="CC425" s="81"/>
      <c r="CD425" s="81"/>
      <c r="CE425" s="81"/>
      <c r="CF425" s="81"/>
      <c r="CG425" s="81"/>
      <c r="CH425" s="81"/>
      <c r="CI425" s="81"/>
      <c r="CJ425" s="81"/>
      <c r="CK425" s="347">
        <f t="shared" si="276"/>
        <v>0</v>
      </c>
      <c r="CL425" s="347">
        <f t="shared" si="277"/>
        <v>0</v>
      </c>
      <c r="CM425" s="631" t="str">
        <f t="shared" si="278"/>
        <v/>
      </c>
      <c r="CN425" s="400"/>
      <c r="CO425" s="634" t="str">
        <f t="shared" si="279"/>
        <v/>
      </c>
      <c r="CP425" s="631" t="str">
        <f t="shared" si="280"/>
        <v/>
      </c>
    </row>
    <row r="426" spans="1:94" s="378" customFormat="1" ht="12.75" customHeight="1" x14ac:dyDescent="0.2">
      <c r="A426" s="547" t="str">
        <f>IF('5. Contrasts'!A426="","",'5. Contrasts'!A426)</f>
        <v/>
      </c>
      <c r="B426" s="211" t="str">
        <f>IF('5. Contrasts'!B426="","",'5. Contrasts'!B426)</f>
        <v/>
      </c>
      <c r="C426" s="211" t="str">
        <f>IF('5. Contrasts'!C426="","",'5. Contrasts'!C426)</f>
        <v/>
      </c>
      <c r="D426" s="91" t="str">
        <f>IF('5. Contrasts'!D426="","",'5. Contrasts'!D426)</f>
        <v/>
      </c>
      <c r="E426" s="212" t="str">
        <f>IF('5. Contrasts'!E426="","",'5. Contrasts'!E426)</f>
        <v>vs.</v>
      </c>
      <c r="F426" s="211" t="str">
        <f>IF('5. Contrasts'!F426="","",'5. Contrasts'!F426)</f>
        <v/>
      </c>
      <c r="G426" s="93" t="str">
        <f>IF('5. Contrasts'!G426="","",'5. Contrasts'!G426)</f>
        <v/>
      </c>
      <c r="H426" s="399" t="str">
        <f>IF('5. Contrasts'!H426="","",'5. Contrasts'!H426)</f>
        <v/>
      </c>
      <c r="I426" s="211" t="str">
        <f>IF('5. Contrasts'!I426="","",'5. Contrasts'!I426)</f>
        <v/>
      </c>
      <c r="J426" s="211" t="str">
        <f>IF('5. Contrasts'!J426="","",'5. Contrasts'!J426)</f>
        <v/>
      </c>
      <c r="K426" s="211" t="str">
        <f>IF('5. Contrasts'!K426="","",'5. Contrasts'!K426)</f>
        <v/>
      </c>
      <c r="L426" s="211" t="str">
        <f>IF('5. Contrasts'!L426="","",'5. Contrasts'!L426)</f>
        <v/>
      </c>
      <c r="M426" s="211" t="str">
        <f>IF('5. Contrasts'!M426="","",'5. Contrasts'!M426)</f>
        <v/>
      </c>
      <c r="N426" s="211" t="str">
        <f>IF('5. Contrasts'!N426="","",'5. Contrasts'!N426)</f>
        <v/>
      </c>
      <c r="O426" s="211" t="str">
        <f>IF('5. Contrasts'!O426="","",'5. Contrasts'!O426)</f>
        <v/>
      </c>
      <c r="P426" s="211" t="str">
        <f>IF('5. Contrasts'!P426="","",'5. Contrasts'!P426)</f>
        <v/>
      </c>
      <c r="Q426" s="211" t="str">
        <f>IF('5. Contrasts'!Q426="","",'5. Contrasts'!Q426)</f>
        <v/>
      </c>
      <c r="R426" s="211" t="str">
        <f>IF('5. Contrasts'!R426="","",'5. Contrasts'!R426)</f>
        <v/>
      </c>
      <c r="S426" s="211" t="str">
        <f>IF('5. Contrasts'!S426="","",'5. Contrasts'!S426)</f>
        <v/>
      </c>
      <c r="T426" s="211" t="str">
        <f>IF('5. Contrasts'!T426="","",'5. Contrasts'!T426)</f>
        <v/>
      </c>
      <c r="U426" s="211" t="str">
        <f>IF('5. Contrasts'!U426="","",'5. Contrasts'!U426)</f>
        <v/>
      </c>
      <c r="V426" s="211" t="str">
        <f>IF('5. Contrasts'!V426="","",'5. Contrasts'!V426)</f>
        <v/>
      </c>
      <c r="W426" s="211" t="str">
        <f>IF('5. Contrasts'!W426="","",'5. Contrasts'!W426)</f>
        <v/>
      </c>
      <c r="X426" s="211" t="str">
        <f>IF('5. Contrasts'!X426="","",'5. Contrasts'!X426)</f>
        <v/>
      </c>
      <c r="Y426" s="211" t="str">
        <f>IF('5. Contrasts'!Y426="","",'5. Contrasts'!Y426)</f>
        <v/>
      </c>
      <c r="Z426" s="585" t="str">
        <f>IF('5. Contrasts'!Z426="","",'5. Contrasts'!Z426)</f>
        <v/>
      </c>
      <c r="AA426" s="377">
        <f t="shared" ref="AA426:AA489" si="281">AA399+1</f>
        <v>16</v>
      </c>
      <c r="AC426" s="599"/>
      <c r="AD426" s="81"/>
      <c r="AE426" s="345">
        <f t="shared" si="261"/>
        <v>0</v>
      </c>
      <c r="AF426" s="81"/>
      <c r="AG426" s="81"/>
      <c r="AH426" s="81"/>
      <c r="AI426" s="81"/>
      <c r="AJ426" s="81"/>
      <c r="AK426" s="81"/>
      <c r="AL426" s="81"/>
      <c r="AM426" s="81"/>
      <c r="AN426" s="345">
        <f t="shared" si="262"/>
        <v>0</v>
      </c>
      <c r="AO426" s="345">
        <f t="shared" si="266"/>
        <v>0</v>
      </c>
      <c r="AP426" s="619" t="str">
        <f t="shared" si="263"/>
        <v/>
      </c>
      <c r="AQ426" s="400"/>
      <c r="AR426" s="599"/>
      <c r="AS426" s="81"/>
      <c r="AT426" s="345">
        <f t="shared" si="267"/>
        <v>0</v>
      </c>
      <c r="AU426" s="81"/>
      <c r="AV426" s="81"/>
      <c r="AW426" s="81"/>
      <c r="AX426" s="81"/>
      <c r="AY426" s="81"/>
      <c r="AZ426" s="81"/>
      <c r="BA426" s="81"/>
      <c r="BB426" s="81"/>
      <c r="BC426" s="345">
        <f t="shared" si="268"/>
        <v>0</v>
      </c>
      <c r="BD426" s="345">
        <f t="shared" si="269"/>
        <v>0</v>
      </c>
      <c r="BE426" s="619" t="str">
        <f t="shared" si="270"/>
        <v/>
      </c>
      <c r="BF426" s="400"/>
      <c r="BG426" s="625" t="str">
        <f t="shared" si="264"/>
        <v/>
      </c>
      <c r="BH426" s="346" t="str">
        <f t="shared" si="265"/>
        <v/>
      </c>
      <c r="BI426" s="621"/>
      <c r="BJ426" s="400"/>
      <c r="BK426" s="599"/>
      <c r="BL426" s="81"/>
      <c r="BM426" s="347">
        <f t="shared" si="271"/>
        <v>0</v>
      </c>
      <c r="BN426" s="81"/>
      <c r="BO426" s="81"/>
      <c r="BP426" s="81"/>
      <c r="BQ426" s="81"/>
      <c r="BR426" s="81"/>
      <c r="BS426" s="81"/>
      <c r="BT426" s="81"/>
      <c r="BU426" s="81"/>
      <c r="BV426" s="347">
        <f t="shared" si="272"/>
        <v>0</v>
      </c>
      <c r="BW426" s="347">
        <f t="shared" si="273"/>
        <v>0</v>
      </c>
      <c r="BX426" s="631" t="str">
        <f t="shared" si="274"/>
        <v/>
      </c>
      <c r="BY426" s="400"/>
      <c r="BZ426" s="599"/>
      <c r="CA426" s="81"/>
      <c r="CB426" s="347">
        <f t="shared" si="275"/>
        <v>0</v>
      </c>
      <c r="CC426" s="81"/>
      <c r="CD426" s="81"/>
      <c r="CE426" s="81"/>
      <c r="CF426" s="81"/>
      <c r="CG426" s="81"/>
      <c r="CH426" s="81"/>
      <c r="CI426" s="81"/>
      <c r="CJ426" s="81"/>
      <c r="CK426" s="347">
        <f t="shared" si="276"/>
        <v>0</v>
      </c>
      <c r="CL426" s="347">
        <f t="shared" si="277"/>
        <v>0</v>
      </c>
      <c r="CM426" s="631" t="str">
        <f t="shared" si="278"/>
        <v/>
      </c>
      <c r="CN426" s="400"/>
      <c r="CO426" s="634" t="str">
        <f t="shared" si="279"/>
        <v/>
      </c>
      <c r="CP426" s="631" t="str">
        <f t="shared" si="280"/>
        <v/>
      </c>
    </row>
    <row r="427" spans="1:94" s="378" customFormat="1" ht="12.75" customHeight="1" x14ac:dyDescent="0.2">
      <c r="A427" s="547" t="str">
        <f>IF('5. Contrasts'!A427="","",'5. Contrasts'!A427)</f>
        <v/>
      </c>
      <c r="B427" s="211" t="str">
        <f>IF('5. Contrasts'!B427="","",'5. Contrasts'!B427)</f>
        <v/>
      </c>
      <c r="C427" s="211" t="str">
        <f>IF('5. Contrasts'!C427="","",'5. Contrasts'!C427)</f>
        <v/>
      </c>
      <c r="D427" s="91" t="str">
        <f>IF('5. Contrasts'!D427="","",'5. Contrasts'!D427)</f>
        <v/>
      </c>
      <c r="E427" s="212" t="str">
        <f>IF('5. Contrasts'!E427="","",'5. Contrasts'!E427)</f>
        <v>vs.</v>
      </c>
      <c r="F427" s="211" t="str">
        <f>IF('5. Contrasts'!F427="","",'5. Contrasts'!F427)</f>
        <v/>
      </c>
      <c r="G427" s="93" t="str">
        <f>IF('5. Contrasts'!G427="","",'5. Contrasts'!G427)</f>
        <v/>
      </c>
      <c r="H427" s="399" t="str">
        <f>IF('5. Contrasts'!H427="","",'5. Contrasts'!H427)</f>
        <v/>
      </c>
      <c r="I427" s="211" t="str">
        <f>IF('5. Contrasts'!I427="","",'5. Contrasts'!I427)</f>
        <v/>
      </c>
      <c r="J427" s="211" t="str">
        <f>IF('5. Contrasts'!J427="","",'5. Contrasts'!J427)</f>
        <v/>
      </c>
      <c r="K427" s="211" t="str">
        <f>IF('5. Contrasts'!K427="","",'5. Contrasts'!K427)</f>
        <v/>
      </c>
      <c r="L427" s="211" t="str">
        <f>IF('5. Contrasts'!L427="","",'5. Contrasts'!L427)</f>
        <v/>
      </c>
      <c r="M427" s="211" t="str">
        <f>IF('5. Contrasts'!M427="","",'5. Contrasts'!M427)</f>
        <v/>
      </c>
      <c r="N427" s="211" t="str">
        <f>IF('5. Contrasts'!N427="","",'5. Contrasts'!N427)</f>
        <v/>
      </c>
      <c r="O427" s="211" t="str">
        <f>IF('5. Contrasts'!O427="","",'5. Contrasts'!O427)</f>
        <v/>
      </c>
      <c r="P427" s="211" t="str">
        <f>IF('5. Contrasts'!P427="","",'5. Contrasts'!P427)</f>
        <v/>
      </c>
      <c r="Q427" s="211" t="str">
        <f>IF('5. Contrasts'!Q427="","",'5. Contrasts'!Q427)</f>
        <v/>
      </c>
      <c r="R427" s="211" t="str">
        <f>IF('5. Contrasts'!R427="","",'5. Contrasts'!R427)</f>
        <v/>
      </c>
      <c r="S427" s="211" t="str">
        <f>IF('5. Contrasts'!S427="","",'5. Contrasts'!S427)</f>
        <v/>
      </c>
      <c r="T427" s="211" t="str">
        <f>IF('5. Contrasts'!T427="","",'5. Contrasts'!T427)</f>
        <v/>
      </c>
      <c r="U427" s="211" t="str">
        <f>IF('5. Contrasts'!U427="","",'5. Contrasts'!U427)</f>
        <v/>
      </c>
      <c r="V427" s="211" t="str">
        <f>IF('5. Contrasts'!V427="","",'5. Contrasts'!V427)</f>
        <v/>
      </c>
      <c r="W427" s="211" t="str">
        <f>IF('5. Contrasts'!W427="","",'5. Contrasts'!W427)</f>
        <v/>
      </c>
      <c r="X427" s="211" t="str">
        <f>IF('5. Contrasts'!X427="","",'5. Contrasts'!X427)</f>
        <v/>
      </c>
      <c r="Y427" s="211" t="str">
        <f>IF('5. Contrasts'!Y427="","",'5. Contrasts'!Y427)</f>
        <v/>
      </c>
      <c r="Z427" s="585" t="str">
        <f>IF('5. Contrasts'!Z427="","",'5. Contrasts'!Z427)</f>
        <v/>
      </c>
      <c r="AA427" s="377">
        <f t="shared" si="281"/>
        <v>16</v>
      </c>
      <c r="AC427" s="599"/>
      <c r="AD427" s="81"/>
      <c r="AE427" s="345">
        <f t="shared" si="261"/>
        <v>0</v>
      </c>
      <c r="AF427" s="81"/>
      <c r="AG427" s="81"/>
      <c r="AH427" s="81"/>
      <c r="AI427" s="81"/>
      <c r="AJ427" s="81"/>
      <c r="AK427" s="81"/>
      <c r="AL427" s="81"/>
      <c r="AM427" s="81"/>
      <c r="AN427" s="345">
        <f t="shared" si="262"/>
        <v>0</v>
      </c>
      <c r="AO427" s="345">
        <f t="shared" si="266"/>
        <v>0</v>
      </c>
      <c r="AP427" s="619" t="str">
        <f t="shared" si="263"/>
        <v/>
      </c>
      <c r="AQ427" s="400"/>
      <c r="AR427" s="599"/>
      <c r="AS427" s="81"/>
      <c r="AT427" s="345">
        <f t="shared" si="267"/>
        <v>0</v>
      </c>
      <c r="AU427" s="81"/>
      <c r="AV427" s="81"/>
      <c r="AW427" s="81"/>
      <c r="AX427" s="81"/>
      <c r="AY427" s="81"/>
      <c r="AZ427" s="81"/>
      <c r="BA427" s="81"/>
      <c r="BB427" s="81"/>
      <c r="BC427" s="345">
        <f t="shared" si="268"/>
        <v>0</v>
      </c>
      <c r="BD427" s="345">
        <f t="shared" si="269"/>
        <v>0</v>
      </c>
      <c r="BE427" s="619" t="str">
        <f t="shared" si="270"/>
        <v/>
      </c>
      <c r="BF427" s="400"/>
      <c r="BG427" s="625" t="str">
        <f t="shared" si="264"/>
        <v/>
      </c>
      <c r="BH427" s="346" t="str">
        <f t="shared" si="265"/>
        <v/>
      </c>
      <c r="BI427" s="621"/>
      <c r="BJ427" s="400"/>
      <c r="BK427" s="599"/>
      <c r="BL427" s="81"/>
      <c r="BM427" s="347">
        <f t="shared" si="271"/>
        <v>0</v>
      </c>
      <c r="BN427" s="81"/>
      <c r="BO427" s="81"/>
      <c r="BP427" s="81"/>
      <c r="BQ427" s="81"/>
      <c r="BR427" s="81"/>
      <c r="BS427" s="81"/>
      <c r="BT427" s="81"/>
      <c r="BU427" s="81"/>
      <c r="BV427" s="347">
        <f t="shared" si="272"/>
        <v>0</v>
      </c>
      <c r="BW427" s="347">
        <f t="shared" si="273"/>
        <v>0</v>
      </c>
      <c r="BX427" s="631" t="str">
        <f t="shared" si="274"/>
        <v/>
      </c>
      <c r="BY427" s="400"/>
      <c r="BZ427" s="599"/>
      <c r="CA427" s="81"/>
      <c r="CB427" s="347">
        <f t="shared" si="275"/>
        <v>0</v>
      </c>
      <c r="CC427" s="81"/>
      <c r="CD427" s="81"/>
      <c r="CE427" s="81"/>
      <c r="CF427" s="81"/>
      <c r="CG427" s="81"/>
      <c r="CH427" s="81"/>
      <c r="CI427" s="81"/>
      <c r="CJ427" s="81"/>
      <c r="CK427" s="347">
        <f t="shared" si="276"/>
        <v>0</v>
      </c>
      <c r="CL427" s="347">
        <f t="shared" si="277"/>
        <v>0</v>
      </c>
      <c r="CM427" s="631" t="str">
        <f t="shared" si="278"/>
        <v/>
      </c>
      <c r="CN427" s="400"/>
      <c r="CO427" s="634" t="str">
        <f t="shared" si="279"/>
        <v/>
      </c>
      <c r="CP427" s="631" t="str">
        <f t="shared" si="280"/>
        <v/>
      </c>
    </row>
    <row r="428" spans="1:94" s="378" customFormat="1" ht="12.75" customHeight="1" x14ac:dyDescent="0.2">
      <c r="A428" s="547" t="str">
        <f>IF('5. Contrasts'!A428="","",'5. Contrasts'!A428)</f>
        <v/>
      </c>
      <c r="B428" s="211" t="str">
        <f>IF('5. Contrasts'!B428="","",'5. Contrasts'!B428)</f>
        <v/>
      </c>
      <c r="C428" s="211" t="str">
        <f>IF('5. Contrasts'!C428="","",'5. Contrasts'!C428)</f>
        <v/>
      </c>
      <c r="D428" s="91" t="str">
        <f>IF('5. Contrasts'!D428="","",'5. Contrasts'!D428)</f>
        <v/>
      </c>
      <c r="E428" s="212" t="str">
        <f>IF('5. Contrasts'!E428="","",'5. Contrasts'!E428)</f>
        <v>vs.</v>
      </c>
      <c r="F428" s="211" t="str">
        <f>IF('5. Contrasts'!F428="","",'5. Contrasts'!F428)</f>
        <v/>
      </c>
      <c r="G428" s="93" t="str">
        <f>IF('5. Contrasts'!G428="","",'5. Contrasts'!G428)</f>
        <v/>
      </c>
      <c r="H428" s="399" t="str">
        <f>IF('5. Contrasts'!H428="","",'5. Contrasts'!H428)</f>
        <v/>
      </c>
      <c r="I428" s="211" t="str">
        <f>IF('5. Contrasts'!I428="","",'5. Contrasts'!I428)</f>
        <v/>
      </c>
      <c r="J428" s="211" t="str">
        <f>IF('5. Contrasts'!J428="","",'5. Contrasts'!J428)</f>
        <v/>
      </c>
      <c r="K428" s="211" t="str">
        <f>IF('5. Contrasts'!K428="","",'5. Contrasts'!K428)</f>
        <v/>
      </c>
      <c r="L428" s="211" t="str">
        <f>IF('5. Contrasts'!L428="","",'5. Contrasts'!L428)</f>
        <v/>
      </c>
      <c r="M428" s="211" t="str">
        <f>IF('5. Contrasts'!M428="","",'5. Contrasts'!M428)</f>
        <v/>
      </c>
      <c r="N428" s="211" t="str">
        <f>IF('5. Contrasts'!N428="","",'5. Contrasts'!N428)</f>
        <v/>
      </c>
      <c r="O428" s="211" t="str">
        <f>IF('5. Contrasts'!O428="","",'5. Contrasts'!O428)</f>
        <v/>
      </c>
      <c r="P428" s="211" t="str">
        <f>IF('5. Contrasts'!P428="","",'5. Contrasts'!P428)</f>
        <v/>
      </c>
      <c r="Q428" s="211" t="str">
        <f>IF('5. Contrasts'!Q428="","",'5. Contrasts'!Q428)</f>
        <v/>
      </c>
      <c r="R428" s="211" t="str">
        <f>IF('5. Contrasts'!R428="","",'5. Contrasts'!R428)</f>
        <v/>
      </c>
      <c r="S428" s="211" t="str">
        <f>IF('5. Contrasts'!S428="","",'5. Contrasts'!S428)</f>
        <v/>
      </c>
      <c r="T428" s="211" t="str">
        <f>IF('5. Contrasts'!T428="","",'5. Contrasts'!T428)</f>
        <v/>
      </c>
      <c r="U428" s="211" t="str">
        <f>IF('5. Contrasts'!U428="","",'5. Contrasts'!U428)</f>
        <v/>
      </c>
      <c r="V428" s="211" t="str">
        <f>IF('5. Contrasts'!V428="","",'5. Contrasts'!V428)</f>
        <v/>
      </c>
      <c r="W428" s="211" t="str">
        <f>IF('5. Contrasts'!W428="","",'5. Contrasts'!W428)</f>
        <v/>
      </c>
      <c r="X428" s="211" t="str">
        <f>IF('5. Contrasts'!X428="","",'5. Contrasts'!X428)</f>
        <v/>
      </c>
      <c r="Y428" s="211" t="str">
        <f>IF('5. Contrasts'!Y428="","",'5. Contrasts'!Y428)</f>
        <v/>
      </c>
      <c r="Z428" s="585" t="str">
        <f>IF('5. Contrasts'!Z428="","",'5. Contrasts'!Z428)</f>
        <v/>
      </c>
      <c r="AA428" s="377">
        <f t="shared" si="281"/>
        <v>16</v>
      </c>
      <c r="AC428" s="599"/>
      <c r="AD428" s="81"/>
      <c r="AE428" s="345">
        <f t="shared" si="261"/>
        <v>0</v>
      </c>
      <c r="AF428" s="81"/>
      <c r="AG428" s="81"/>
      <c r="AH428" s="81"/>
      <c r="AI428" s="81"/>
      <c r="AJ428" s="81"/>
      <c r="AK428" s="81"/>
      <c r="AL428" s="81"/>
      <c r="AM428" s="81"/>
      <c r="AN428" s="345">
        <f t="shared" si="262"/>
        <v>0</v>
      </c>
      <c r="AO428" s="345">
        <f t="shared" si="266"/>
        <v>0</v>
      </c>
      <c r="AP428" s="619" t="str">
        <f t="shared" si="263"/>
        <v/>
      </c>
      <c r="AQ428" s="400"/>
      <c r="AR428" s="599"/>
      <c r="AS428" s="81"/>
      <c r="AT428" s="345">
        <f t="shared" si="267"/>
        <v>0</v>
      </c>
      <c r="AU428" s="81"/>
      <c r="AV428" s="81"/>
      <c r="AW428" s="81"/>
      <c r="AX428" s="81"/>
      <c r="AY428" s="81"/>
      <c r="AZ428" s="81"/>
      <c r="BA428" s="81"/>
      <c r="BB428" s="81"/>
      <c r="BC428" s="345">
        <f t="shared" si="268"/>
        <v>0</v>
      </c>
      <c r="BD428" s="345">
        <f t="shared" si="269"/>
        <v>0</v>
      </c>
      <c r="BE428" s="619" t="str">
        <f t="shared" si="270"/>
        <v/>
      </c>
      <c r="BF428" s="400"/>
      <c r="BG428" s="625" t="str">
        <f t="shared" si="264"/>
        <v/>
      </c>
      <c r="BH428" s="346" t="str">
        <f t="shared" si="265"/>
        <v/>
      </c>
      <c r="BI428" s="621"/>
      <c r="BJ428" s="400"/>
      <c r="BK428" s="599"/>
      <c r="BL428" s="81"/>
      <c r="BM428" s="347">
        <f t="shared" si="271"/>
        <v>0</v>
      </c>
      <c r="BN428" s="81"/>
      <c r="BO428" s="81"/>
      <c r="BP428" s="81"/>
      <c r="BQ428" s="81"/>
      <c r="BR428" s="81"/>
      <c r="BS428" s="81"/>
      <c r="BT428" s="81"/>
      <c r="BU428" s="81"/>
      <c r="BV428" s="347">
        <f t="shared" si="272"/>
        <v>0</v>
      </c>
      <c r="BW428" s="347">
        <f t="shared" si="273"/>
        <v>0</v>
      </c>
      <c r="BX428" s="631" t="str">
        <f t="shared" si="274"/>
        <v/>
      </c>
      <c r="BY428" s="400"/>
      <c r="BZ428" s="599"/>
      <c r="CA428" s="81"/>
      <c r="CB428" s="347">
        <f t="shared" si="275"/>
        <v>0</v>
      </c>
      <c r="CC428" s="81"/>
      <c r="CD428" s="81"/>
      <c r="CE428" s="81"/>
      <c r="CF428" s="81"/>
      <c r="CG428" s="81"/>
      <c r="CH428" s="81"/>
      <c r="CI428" s="81"/>
      <c r="CJ428" s="81"/>
      <c r="CK428" s="347">
        <f t="shared" si="276"/>
        <v>0</v>
      </c>
      <c r="CL428" s="347">
        <f t="shared" si="277"/>
        <v>0</v>
      </c>
      <c r="CM428" s="631" t="str">
        <f t="shared" si="278"/>
        <v/>
      </c>
      <c r="CN428" s="400"/>
      <c r="CO428" s="634" t="str">
        <f t="shared" si="279"/>
        <v/>
      </c>
      <c r="CP428" s="631" t="str">
        <f t="shared" si="280"/>
        <v/>
      </c>
    </row>
    <row r="429" spans="1:94" s="378" customFormat="1" ht="12.75" hidden="1" customHeight="1" x14ac:dyDescent="0.2">
      <c r="A429" s="547" t="str">
        <f>IF('5. Contrasts'!A429="","",'5. Contrasts'!A429)</f>
        <v/>
      </c>
      <c r="B429" s="211" t="str">
        <f>IF('5. Contrasts'!B429="","",'5. Contrasts'!B429)</f>
        <v/>
      </c>
      <c r="C429" s="211" t="str">
        <f>IF('5. Contrasts'!C429="","",'5. Contrasts'!C429)</f>
        <v/>
      </c>
      <c r="D429" s="91" t="str">
        <f>IF('5. Contrasts'!D429="","",'5. Contrasts'!D429)</f>
        <v/>
      </c>
      <c r="E429" s="212" t="str">
        <f>IF('5. Contrasts'!E429="","",'5. Contrasts'!E429)</f>
        <v>vs.</v>
      </c>
      <c r="F429" s="211" t="str">
        <f>IF('5. Contrasts'!F429="","",'5. Contrasts'!F429)</f>
        <v/>
      </c>
      <c r="G429" s="93" t="str">
        <f>IF('5. Contrasts'!G429="","",'5. Contrasts'!G429)</f>
        <v/>
      </c>
      <c r="H429" s="399" t="str">
        <f>IF('5. Contrasts'!H429="","",'5. Contrasts'!H429)</f>
        <v/>
      </c>
      <c r="I429" s="211" t="str">
        <f>IF('5. Contrasts'!I429="","",'5. Contrasts'!I429)</f>
        <v/>
      </c>
      <c r="J429" s="211" t="str">
        <f>IF('5. Contrasts'!J429="","",'5. Contrasts'!J429)</f>
        <v/>
      </c>
      <c r="K429" s="211" t="str">
        <f>IF('5. Contrasts'!K429="","",'5. Contrasts'!K429)</f>
        <v/>
      </c>
      <c r="L429" s="211" t="str">
        <f>IF('5. Contrasts'!L429="","",'5. Contrasts'!L429)</f>
        <v/>
      </c>
      <c r="M429" s="211" t="str">
        <f>IF('5. Contrasts'!M429="","",'5. Contrasts'!M429)</f>
        <v/>
      </c>
      <c r="N429" s="211" t="str">
        <f>IF('5. Contrasts'!N429="","",'5. Contrasts'!N429)</f>
        <v/>
      </c>
      <c r="O429" s="211" t="str">
        <f>IF('5. Contrasts'!O429="","",'5. Contrasts'!O429)</f>
        <v/>
      </c>
      <c r="P429" s="211" t="str">
        <f>IF('5. Contrasts'!P429="","",'5. Contrasts'!P429)</f>
        <v/>
      </c>
      <c r="Q429" s="211" t="str">
        <f>IF('5. Contrasts'!Q429="","",'5. Contrasts'!Q429)</f>
        <v/>
      </c>
      <c r="R429" s="211" t="str">
        <f>IF('5. Contrasts'!R429="","",'5. Contrasts'!R429)</f>
        <v/>
      </c>
      <c r="S429" s="211" t="str">
        <f>IF('5. Contrasts'!S429="","",'5. Contrasts'!S429)</f>
        <v/>
      </c>
      <c r="T429" s="211" t="str">
        <f>IF('5. Contrasts'!T429="","",'5. Contrasts'!T429)</f>
        <v/>
      </c>
      <c r="U429" s="211" t="str">
        <f>IF('5. Contrasts'!U429="","",'5. Contrasts'!U429)</f>
        <v/>
      </c>
      <c r="V429" s="211" t="str">
        <f>IF('5. Contrasts'!V429="","",'5. Contrasts'!V429)</f>
        <v/>
      </c>
      <c r="W429" s="211" t="str">
        <f>IF('5. Contrasts'!W429="","",'5. Contrasts'!W429)</f>
        <v/>
      </c>
      <c r="X429" s="211" t="str">
        <f>IF('5. Contrasts'!X429="","",'5. Contrasts'!X429)</f>
        <v/>
      </c>
      <c r="Y429" s="211" t="str">
        <f>IF('5. Contrasts'!Y429="","",'5. Contrasts'!Y429)</f>
        <v/>
      </c>
      <c r="Z429" s="585" t="str">
        <f>IF('5. Contrasts'!Z429="","",'5. Contrasts'!Z429)</f>
        <v/>
      </c>
      <c r="AA429" s="377">
        <f t="shared" si="281"/>
        <v>16</v>
      </c>
      <c r="AC429" s="599"/>
      <c r="AD429" s="81"/>
      <c r="AE429" s="345">
        <f t="shared" si="261"/>
        <v>0</v>
      </c>
      <c r="AF429" s="81"/>
      <c r="AG429" s="81"/>
      <c r="AH429" s="81"/>
      <c r="AI429" s="81"/>
      <c r="AJ429" s="81"/>
      <c r="AK429" s="81"/>
      <c r="AL429" s="81"/>
      <c r="AM429" s="81"/>
      <c r="AN429" s="345">
        <f t="shared" si="262"/>
        <v>0</v>
      </c>
      <c r="AO429" s="345">
        <f t="shared" si="266"/>
        <v>0</v>
      </c>
      <c r="AP429" s="619" t="str">
        <f t="shared" si="263"/>
        <v/>
      </c>
      <c r="AQ429" s="400"/>
      <c r="AR429" s="599"/>
      <c r="AS429" s="81"/>
      <c r="AT429" s="345">
        <f t="shared" si="267"/>
        <v>0</v>
      </c>
      <c r="AU429" s="81"/>
      <c r="AV429" s="81"/>
      <c r="AW429" s="81"/>
      <c r="AX429" s="81"/>
      <c r="AY429" s="81"/>
      <c r="AZ429" s="81"/>
      <c r="BA429" s="81"/>
      <c r="BB429" s="81"/>
      <c r="BC429" s="345">
        <f t="shared" si="268"/>
        <v>0</v>
      </c>
      <c r="BD429" s="345">
        <f t="shared" si="269"/>
        <v>0</v>
      </c>
      <c r="BE429" s="619" t="str">
        <f t="shared" si="270"/>
        <v/>
      </c>
      <c r="BF429" s="400"/>
      <c r="BG429" s="625" t="str">
        <f t="shared" si="264"/>
        <v/>
      </c>
      <c r="BH429" s="346" t="str">
        <f t="shared" si="265"/>
        <v/>
      </c>
      <c r="BI429" s="621"/>
      <c r="BJ429" s="400"/>
      <c r="BK429" s="599"/>
      <c r="BL429" s="81"/>
      <c r="BM429" s="347">
        <f t="shared" si="271"/>
        <v>0</v>
      </c>
      <c r="BN429" s="81"/>
      <c r="BO429" s="81"/>
      <c r="BP429" s="81"/>
      <c r="BQ429" s="81"/>
      <c r="BR429" s="81"/>
      <c r="BS429" s="81"/>
      <c r="BT429" s="81"/>
      <c r="BU429" s="81"/>
      <c r="BV429" s="347">
        <f t="shared" si="272"/>
        <v>0</v>
      </c>
      <c r="BW429" s="347">
        <f t="shared" si="273"/>
        <v>0</v>
      </c>
      <c r="BX429" s="631" t="str">
        <f t="shared" si="274"/>
        <v/>
      </c>
      <c r="BY429" s="400"/>
      <c r="BZ429" s="599"/>
      <c r="CA429" s="81"/>
      <c r="CB429" s="347">
        <f t="shared" si="275"/>
        <v>0</v>
      </c>
      <c r="CC429" s="81"/>
      <c r="CD429" s="81"/>
      <c r="CE429" s="81"/>
      <c r="CF429" s="81"/>
      <c r="CG429" s="81"/>
      <c r="CH429" s="81"/>
      <c r="CI429" s="81"/>
      <c r="CJ429" s="81"/>
      <c r="CK429" s="347">
        <f t="shared" si="276"/>
        <v>0</v>
      </c>
      <c r="CL429" s="347">
        <f t="shared" si="277"/>
        <v>0</v>
      </c>
      <c r="CM429" s="631" t="str">
        <f t="shared" si="278"/>
        <v/>
      </c>
      <c r="CN429" s="400"/>
      <c r="CO429" s="634" t="str">
        <f t="shared" si="279"/>
        <v/>
      </c>
      <c r="CP429" s="631" t="str">
        <f t="shared" si="280"/>
        <v/>
      </c>
    </row>
    <row r="430" spans="1:94" s="378" customFormat="1" ht="12.75" hidden="1" customHeight="1" x14ac:dyDescent="0.2">
      <c r="A430" s="547" t="str">
        <f>IF('5. Contrasts'!A430="","",'5. Contrasts'!A430)</f>
        <v/>
      </c>
      <c r="B430" s="211" t="str">
        <f>IF('5. Contrasts'!B430="","",'5. Contrasts'!B430)</f>
        <v/>
      </c>
      <c r="C430" s="211" t="str">
        <f>IF('5. Contrasts'!C430="","",'5. Contrasts'!C430)</f>
        <v/>
      </c>
      <c r="D430" s="91" t="str">
        <f>IF('5. Contrasts'!D430="","",'5. Contrasts'!D430)</f>
        <v/>
      </c>
      <c r="E430" s="212" t="str">
        <f>IF('5. Contrasts'!E430="","",'5. Contrasts'!E430)</f>
        <v>vs.</v>
      </c>
      <c r="F430" s="211" t="str">
        <f>IF('5. Contrasts'!F430="","",'5. Contrasts'!F430)</f>
        <v/>
      </c>
      <c r="G430" s="93" t="str">
        <f>IF('5. Contrasts'!G430="","",'5. Contrasts'!G430)</f>
        <v/>
      </c>
      <c r="H430" s="399" t="str">
        <f>IF('5. Contrasts'!H430="","",'5. Contrasts'!H430)</f>
        <v/>
      </c>
      <c r="I430" s="211" t="str">
        <f>IF('5. Contrasts'!I430="","",'5. Contrasts'!I430)</f>
        <v/>
      </c>
      <c r="J430" s="211" t="str">
        <f>IF('5. Contrasts'!J430="","",'5. Contrasts'!J430)</f>
        <v/>
      </c>
      <c r="K430" s="211" t="str">
        <f>IF('5. Contrasts'!K430="","",'5. Contrasts'!K430)</f>
        <v/>
      </c>
      <c r="L430" s="211" t="str">
        <f>IF('5. Contrasts'!L430="","",'5. Contrasts'!L430)</f>
        <v/>
      </c>
      <c r="M430" s="211" t="str">
        <f>IF('5. Contrasts'!M430="","",'5. Contrasts'!M430)</f>
        <v/>
      </c>
      <c r="N430" s="211" t="str">
        <f>IF('5. Contrasts'!N430="","",'5. Contrasts'!N430)</f>
        <v/>
      </c>
      <c r="O430" s="211" t="str">
        <f>IF('5. Contrasts'!O430="","",'5. Contrasts'!O430)</f>
        <v/>
      </c>
      <c r="P430" s="211" t="str">
        <f>IF('5. Contrasts'!P430="","",'5. Contrasts'!P430)</f>
        <v/>
      </c>
      <c r="Q430" s="211" t="str">
        <f>IF('5. Contrasts'!Q430="","",'5. Contrasts'!Q430)</f>
        <v/>
      </c>
      <c r="R430" s="211" t="str">
        <f>IF('5. Contrasts'!R430="","",'5. Contrasts'!R430)</f>
        <v/>
      </c>
      <c r="S430" s="211" t="str">
        <f>IF('5. Contrasts'!S430="","",'5. Contrasts'!S430)</f>
        <v/>
      </c>
      <c r="T430" s="211" t="str">
        <f>IF('5. Contrasts'!T430="","",'5. Contrasts'!T430)</f>
        <v/>
      </c>
      <c r="U430" s="211" t="str">
        <f>IF('5. Contrasts'!U430="","",'5. Contrasts'!U430)</f>
        <v/>
      </c>
      <c r="V430" s="211" t="str">
        <f>IF('5. Contrasts'!V430="","",'5. Contrasts'!V430)</f>
        <v/>
      </c>
      <c r="W430" s="211" t="str">
        <f>IF('5. Contrasts'!W430="","",'5. Contrasts'!W430)</f>
        <v/>
      </c>
      <c r="X430" s="211" t="str">
        <f>IF('5. Contrasts'!X430="","",'5. Contrasts'!X430)</f>
        <v/>
      </c>
      <c r="Y430" s="211" t="str">
        <f>IF('5. Contrasts'!Y430="","",'5. Contrasts'!Y430)</f>
        <v/>
      </c>
      <c r="Z430" s="585" t="str">
        <f>IF('5. Contrasts'!Z430="","",'5. Contrasts'!Z430)</f>
        <v/>
      </c>
      <c r="AA430" s="377">
        <f t="shared" si="281"/>
        <v>16</v>
      </c>
      <c r="AC430" s="599"/>
      <c r="AD430" s="81"/>
      <c r="AE430" s="345">
        <f t="shared" si="261"/>
        <v>0</v>
      </c>
      <c r="AF430" s="81"/>
      <c r="AG430" s="81"/>
      <c r="AH430" s="81"/>
      <c r="AI430" s="81"/>
      <c r="AJ430" s="81"/>
      <c r="AK430" s="81"/>
      <c r="AL430" s="81"/>
      <c r="AM430" s="81"/>
      <c r="AN430" s="345">
        <f t="shared" si="262"/>
        <v>0</v>
      </c>
      <c r="AO430" s="345">
        <f t="shared" si="266"/>
        <v>0</v>
      </c>
      <c r="AP430" s="619" t="str">
        <f t="shared" si="263"/>
        <v/>
      </c>
      <c r="AQ430" s="400"/>
      <c r="AR430" s="599"/>
      <c r="AS430" s="81"/>
      <c r="AT430" s="345">
        <f t="shared" si="267"/>
        <v>0</v>
      </c>
      <c r="AU430" s="81"/>
      <c r="AV430" s="81"/>
      <c r="AW430" s="81"/>
      <c r="AX430" s="81"/>
      <c r="AY430" s="81"/>
      <c r="AZ430" s="81"/>
      <c r="BA430" s="81"/>
      <c r="BB430" s="81"/>
      <c r="BC430" s="345">
        <f t="shared" si="268"/>
        <v>0</v>
      </c>
      <c r="BD430" s="345">
        <f t="shared" si="269"/>
        <v>0</v>
      </c>
      <c r="BE430" s="619" t="str">
        <f t="shared" si="270"/>
        <v/>
      </c>
      <c r="BF430" s="400"/>
      <c r="BG430" s="625" t="str">
        <f t="shared" si="264"/>
        <v/>
      </c>
      <c r="BH430" s="346" t="str">
        <f t="shared" si="265"/>
        <v/>
      </c>
      <c r="BI430" s="621"/>
      <c r="BJ430" s="400"/>
      <c r="BK430" s="599"/>
      <c r="BL430" s="81"/>
      <c r="BM430" s="347">
        <f t="shared" si="271"/>
        <v>0</v>
      </c>
      <c r="BN430" s="81"/>
      <c r="BO430" s="81"/>
      <c r="BP430" s="81"/>
      <c r="BQ430" s="81"/>
      <c r="BR430" s="81"/>
      <c r="BS430" s="81"/>
      <c r="BT430" s="81"/>
      <c r="BU430" s="81"/>
      <c r="BV430" s="347">
        <f t="shared" si="272"/>
        <v>0</v>
      </c>
      <c r="BW430" s="347">
        <f t="shared" si="273"/>
        <v>0</v>
      </c>
      <c r="BX430" s="631" t="str">
        <f t="shared" si="274"/>
        <v/>
      </c>
      <c r="BY430" s="400"/>
      <c r="BZ430" s="599"/>
      <c r="CA430" s="81"/>
      <c r="CB430" s="347">
        <f t="shared" si="275"/>
        <v>0</v>
      </c>
      <c r="CC430" s="81"/>
      <c r="CD430" s="81"/>
      <c r="CE430" s="81"/>
      <c r="CF430" s="81"/>
      <c r="CG430" s="81"/>
      <c r="CH430" s="81"/>
      <c r="CI430" s="81"/>
      <c r="CJ430" s="81"/>
      <c r="CK430" s="347">
        <f t="shared" si="276"/>
        <v>0</v>
      </c>
      <c r="CL430" s="347">
        <f t="shared" si="277"/>
        <v>0</v>
      </c>
      <c r="CM430" s="631" t="str">
        <f t="shared" si="278"/>
        <v/>
      </c>
      <c r="CN430" s="400"/>
      <c r="CO430" s="634" t="str">
        <f t="shared" si="279"/>
        <v/>
      </c>
      <c r="CP430" s="631" t="str">
        <f t="shared" si="280"/>
        <v/>
      </c>
    </row>
    <row r="431" spans="1:94" s="378" customFormat="1" ht="12.75" hidden="1" customHeight="1" x14ac:dyDescent="0.2">
      <c r="A431" s="547" t="str">
        <f>IF('5. Contrasts'!A431="","",'5. Contrasts'!A431)</f>
        <v/>
      </c>
      <c r="B431" s="211" t="str">
        <f>IF('5. Contrasts'!B431="","",'5. Contrasts'!B431)</f>
        <v/>
      </c>
      <c r="C431" s="211" t="str">
        <f>IF('5. Contrasts'!C431="","",'5. Contrasts'!C431)</f>
        <v/>
      </c>
      <c r="D431" s="91" t="str">
        <f>IF('5. Contrasts'!D431="","",'5. Contrasts'!D431)</f>
        <v/>
      </c>
      <c r="E431" s="212" t="str">
        <f>IF('5. Contrasts'!E431="","",'5. Contrasts'!E431)</f>
        <v>vs.</v>
      </c>
      <c r="F431" s="211" t="str">
        <f>IF('5. Contrasts'!F431="","",'5. Contrasts'!F431)</f>
        <v/>
      </c>
      <c r="G431" s="93" t="str">
        <f>IF('5. Contrasts'!G431="","",'5. Contrasts'!G431)</f>
        <v/>
      </c>
      <c r="H431" s="399" t="str">
        <f>IF('5. Contrasts'!H431="","",'5. Contrasts'!H431)</f>
        <v/>
      </c>
      <c r="I431" s="211" t="str">
        <f>IF('5. Contrasts'!I431="","",'5. Contrasts'!I431)</f>
        <v/>
      </c>
      <c r="J431" s="211" t="str">
        <f>IF('5. Contrasts'!J431="","",'5. Contrasts'!J431)</f>
        <v/>
      </c>
      <c r="K431" s="211" t="str">
        <f>IF('5. Contrasts'!K431="","",'5. Contrasts'!K431)</f>
        <v/>
      </c>
      <c r="L431" s="211" t="str">
        <f>IF('5. Contrasts'!L431="","",'5. Contrasts'!L431)</f>
        <v/>
      </c>
      <c r="M431" s="211" t="str">
        <f>IF('5. Contrasts'!M431="","",'5. Contrasts'!M431)</f>
        <v/>
      </c>
      <c r="N431" s="211" t="str">
        <f>IF('5. Contrasts'!N431="","",'5. Contrasts'!N431)</f>
        <v/>
      </c>
      <c r="O431" s="211" t="str">
        <f>IF('5. Contrasts'!O431="","",'5. Contrasts'!O431)</f>
        <v/>
      </c>
      <c r="P431" s="211" t="str">
        <f>IF('5. Contrasts'!P431="","",'5. Contrasts'!P431)</f>
        <v/>
      </c>
      <c r="Q431" s="211" t="str">
        <f>IF('5. Contrasts'!Q431="","",'5. Contrasts'!Q431)</f>
        <v/>
      </c>
      <c r="R431" s="211" t="str">
        <f>IF('5. Contrasts'!R431="","",'5. Contrasts'!R431)</f>
        <v/>
      </c>
      <c r="S431" s="211" t="str">
        <f>IF('5. Contrasts'!S431="","",'5. Contrasts'!S431)</f>
        <v/>
      </c>
      <c r="T431" s="211" t="str">
        <f>IF('5. Contrasts'!T431="","",'5. Contrasts'!T431)</f>
        <v/>
      </c>
      <c r="U431" s="211" t="str">
        <f>IF('5. Contrasts'!U431="","",'5. Contrasts'!U431)</f>
        <v/>
      </c>
      <c r="V431" s="211" t="str">
        <f>IF('5. Contrasts'!V431="","",'5. Contrasts'!V431)</f>
        <v/>
      </c>
      <c r="W431" s="211" t="str">
        <f>IF('5. Contrasts'!W431="","",'5. Contrasts'!W431)</f>
        <v/>
      </c>
      <c r="X431" s="211" t="str">
        <f>IF('5. Contrasts'!X431="","",'5. Contrasts'!X431)</f>
        <v/>
      </c>
      <c r="Y431" s="211" t="str">
        <f>IF('5. Contrasts'!Y431="","",'5. Contrasts'!Y431)</f>
        <v/>
      </c>
      <c r="Z431" s="585" t="str">
        <f>IF('5. Contrasts'!Z431="","",'5. Contrasts'!Z431)</f>
        <v/>
      </c>
      <c r="AA431" s="377">
        <f t="shared" si="281"/>
        <v>16</v>
      </c>
      <c r="AC431" s="599"/>
      <c r="AD431" s="81"/>
      <c r="AE431" s="345">
        <f t="shared" si="261"/>
        <v>0</v>
      </c>
      <c r="AF431" s="81"/>
      <c r="AG431" s="81"/>
      <c r="AH431" s="81"/>
      <c r="AI431" s="81"/>
      <c r="AJ431" s="81"/>
      <c r="AK431" s="81"/>
      <c r="AL431" s="81"/>
      <c r="AM431" s="81"/>
      <c r="AN431" s="345">
        <f t="shared" si="262"/>
        <v>0</v>
      </c>
      <c r="AO431" s="345">
        <f t="shared" si="266"/>
        <v>0</v>
      </c>
      <c r="AP431" s="619" t="str">
        <f t="shared" si="263"/>
        <v/>
      </c>
      <c r="AQ431" s="400"/>
      <c r="AR431" s="599"/>
      <c r="AS431" s="81"/>
      <c r="AT431" s="345">
        <f t="shared" si="267"/>
        <v>0</v>
      </c>
      <c r="AU431" s="81"/>
      <c r="AV431" s="81"/>
      <c r="AW431" s="81"/>
      <c r="AX431" s="81"/>
      <c r="AY431" s="81"/>
      <c r="AZ431" s="81"/>
      <c r="BA431" s="81"/>
      <c r="BB431" s="81"/>
      <c r="BC431" s="345">
        <f t="shared" si="268"/>
        <v>0</v>
      </c>
      <c r="BD431" s="345">
        <f t="shared" si="269"/>
        <v>0</v>
      </c>
      <c r="BE431" s="619" t="str">
        <f t="shared" si="270"/>
        <v/>
      </c>
      <c r="BF431" s="400"/>
      <c r="BG431" s="625" t="str">
        <f t="shared" si="264"/>
        <v/>
      </c>
      <c r="BH431" s="346" t="str">
        <f t="shared" si="265"/>
        <v/>
      </c>
      <c r="BI431" s="621"/>
      <c r="BJ431" s="400"/>
      <c r="BK431" s="599"/>
      <c r="BL431" s="81"/>
      <c r="BM431" s="347">
        <f t="shared" si="271"/>
        <v>0</v>
      </c>
      <c r="BN431" s="81"/>
      <c r="BO431" s="81"/>
      <c r="BP431" s="81"/>
      <c r="BQ431" s="81"/>
      <c r="BR431" s="81"/>
      <c r="BS431" s="81"/>
      <c r="BT431" s="81"/>
      <c r="BU431" s="81"/>
      <c r="BV431" s="347">
        <f t="shared" si="272"/>
        <v>0</v>
      </c>
      <c r="BW431" s="347">
        <f t="shared" si="273"/>
        <v>0</v>
      </c>
      <c r="BX431" s="631" t="str">
        <f t="shared" si="274"/>
        <v/>
      </c>
      <c r="BY431" s="400"/>
      <c r="BZ431" s="599"/>
      <c r="CA431" s="81"/>
      <c r="CB431" s="347">
        <f t="shared" si="275"/>
        <v>0</v>
      </c>
      <c r="CC431" s="81"/>
      <c r="CD431" s="81"/>
      <c r="CE431" s="81"/>
      <c r="CF431" s="81"/>
      <c r="CG431" s="81"/>
      <c r="CH431" s="81"/>
      <c r="CI431" s="81"/>
      <c r="CJ431" s="81"/>
      <c r="CK431" s="347">
        <f t="shared" si="276"/>
        <v>0</v>
      </c>
      <c r="CL431" s="347">
        <f t="shared" si="277"/>
        <v>0</v>
      </c>
      <c r="CM431" s="631" t="str">
        <f t="shared" si="278"/>
        <v/>
      </c>
      <c r="CN431" s="400"/>
      <c r="CO431" s="634" t="str">
        <f t="shared" si="279"/>
        <v/>
      </c>
      <c r="CP431" s="631" t="str">
        <f t="shared" si="280"/>
        <v/>
      </c>
    </row>
    <row r="432" spans="1:94" s="378" customFormat="1" ht="12.75" hidden="1" customHeight="1" x14ac:dyDescent="0.2">
      <c r="A432" s="547" t="str">
        <f>IF('5. Contrasts'!A432="","",'5. Contrasts'!A432)</f>
        <v/>
      </c>
      <c r="B432" s="211" t="str">
        <f>IF('5. Contrasts'!B432="","",'5. Contrasts'!B432)</f>
        <v/>
      </c>
      <c r="C432" s="211" t="str">
        <f>IF('5. Contrasts'!C432="","",'5. Contrasts'!C432)</f>
        <v/>
      </c>
      <c r="D432" s="91" t="str">
        <f>IF('5. Contrasts'!D432="","",'5. Contrasts'!D432)</f>
        <v/>
      </c>
      <c r="E432" s="212" t="str">
        <f>IF('5. Contrasts'!E432="","",'5. Contrasts'!E432)</f>
        <v>vs.</v>
      </c>
      <c r="F432" s="211" t="str">
        <f>IF('5. Contrasts'!F432="","",'5. Contrasts'!F432)</f>
        <v/>
      </c>
      <c r="G432" s="93" t="str">
        <f>IF('5. Contrasts'!G432="","",'5. Contrasts'!G432)</f>
        <v/>
      </c>
      <c r="H432" s="399" t="str">
        <f>IF('5. Contrasts'!H432="","",'5. Contrasts'!H432)</f>
        <v/>
      </c>
      <c r="I432" s="211" t="str">
        <f>IF('5. Contrasts'!I432="","",'5. Contrasts'!I432)</f>
        <v/>
      </c>
      <c r="J432" s="211" t="str">
        <f>IF('5. Contrasts'!J432="","",'5. Contrasts'!J432)</f>
        <v/>
      </c>
      <c r="K432" s="211" t="str">
        <f>IF('5. Contrasts'!K432="","",'5. Contrasts'!K432)</f>
        <v/>
      </c>
      <c r="L432" s="211" t="str">
        <f>IF('5. Contrasts'!L432="","",'5. Contrasts'!L432)</f>
        <v/>
      </c>
      <c r="M432" s="211" t="str">
        <f>IF('5. Contrasts'!M432="","",'5. Contrasts'!M432)</f>
        <v/>
      </c>
      <c r="N432" s="211" t="str">
        <f>IF('5. Contrasts'!N432="","",'5. Contrasts'!N432)</f>
        <v/>
      </c>
      <c r="O432" s="211" t="str">
        <f>IF('5. Contrasts'!O432="","",'5. Contrasts'!O432)</f>
        <v/>
      </c>
      <c r="P432" s="211" t="str">
        <f>IF('5. Contrasts'!P432="","",'5. Contrasts'!P432)</f>
        <v/>
      </c>
      <c r="Q432" s="211" t="str">
        <f>IF('5. Contrasts'!Q432="","",'5. Contrasts'!Q432)</f>
        <v/>
      </c>
      <c r="R432" s="211" t="str">
        <f>IF('5. Contrasts'!R432="","",'5. Contrasts'!R432)</f>
        <v/>
      </c>
      <c r="S432" s="211" t="str">
        <f>IF('5. Contrasts'!S432="","",'5. Contrasts'!S432)</f>
        <v/>
      </c>
      <c r="T432" s="211" t="str">
        <f>IF('5. Contrasts'!T432="","",'5. Contrasts'!T432)</f>
        <v/>
      </c>
      <c r="U432" s="211" t="str">
        <f>IF('5. Contrasts'!U432="","",'5. Contrasts'!U432)</f>
        <v/>
      </c>
      <c r="V432" s="211" t="str">
        <f>IF('5. Contrasts'!V432="","",'5. Contrasts'!V432)</f>
        <v/>
      </c>
      <c r="W432" s="211" t="str">
        <f>IF('5. Contrasts'!W432="","",'5. Contrasts'!W432)</f>
        <v/>
      </c>
      <c r="X432" s="211" t="str">
        <f>IF('5. Contrasts'!X432="","",'5. Contrasts'!X432)</f>
        <v/>
      </c>
      <c r="Y432" s="211" t="str">
        <f>IF('5. Contrasts'!Y432="","",'5. Contrasts'!Y432)</f>
        <v/>
      </c>
      <c r="Z432" s="585" t="str">
        <f>IF('5. Contrasts'!Z432="","",'5. Contrasts'!Z432)</f>
        <v/>
      </c>
      <c r="AA432" s="377">
        <f t="shared" si="281"/>
        <v>16</v>
      </c>
      <c r="AC432" s="599"/>
      <c r="AD432" s="81"/>
      <c r="AE432" s="345">
        <f t="shared" si="261"/>
        <v>0</v>
      </c>
      <c r="AF432" s="81"/>
      <c r="AG432" s="81"/>
      <c r="AH432" s="81"/>
      <c r="AI432" s="81"/>
      <c r="AJ432" s="81"/>
      <c r="AK432" s="81"/>
      <c r="AL432" s="81"/>
      <c r="AM432" s="81"/>
      <c r="AN432" s="345">
        <f t="shared" si="262"/>
        <v>0</v>
      </c>
      <c r="AO432" s="345">
        <f t="shared" si="266"/>
        <v>0</v>
      </c>
      <c r="AP432" s="619" t="str">
        <f t="shared" si="263"/>
        <v/>
      </c>
      <c r="AQ432" s="400"/>
      <c r="AR432" s="599"/>
      <c r="AS432" s="81"/>
      <c r="AT432" s="345">
        <f t="shared" si="267"/>
        <v>0</v>
      </c>
      <c r="AU432" s="81"/>
      <c r="AV432" s="81"/>
      <c r="AW432" s="81"/>
      <c r="AX432" s="81"/>
      <c r="AY432" s="81"/>
      <c r="AZ432" s="81"/>
      <c r="BA432" s="81"/>
      <c r="BB432" s="81"/>
      <c r="BC432" s="345">
        <f t="shared" si="268"/>
        <v>0</v>
      </c>
      <c r="BD432" s="345">
        <f t="shared" si="269"/>
        <v>0</v>
      </c>
      <c r="BE432" s="619" t="str">
        <f t="shared" si="270"/>
        <v/>
      </c>
      <c r="BF432" s="400"/>
      <c r="BG432" s="625" t="str">
        <f t="shared" si="264"/>
        <v/>
      </c>
      <c r="BH432" s="346" t="str">
        <f t="shared" si="265"/>
        <v/>
      </c>
      <c r="BI432" s="621"/>
      <c r="BJ432" s="400"/>
      <c r="BK432" s="599"/>
      <c r="BL432" s="81"/>
      <c r="BM432" s="347">
        <f t="shared" si="271"/>
        <v>0</v>
      </c>
      <c r="BN432" s="81"/>
      <c r="BO432" s="81"/>
      <c r="BP432" s="81"/>
      <c r="BQ432" s="81"/>
      <c r="BR432" s="81"/>
      <c r="BS432" s="81"/>
      <c r="BT432" s="81"/>
      <c r="BU432" s="81"/>
      <c r="BV432" s="347">
        <f t="shared" si="272"/>
        <v>0</v>
      </c>
      <c r="BW432" s="347">
        <f t="shared" si="273"/>
        <v>0</v>
      </c>
      <c r="BX432" s="631" t="str">
        <f t="shared" si="274"/>
        <v/>
      </c>
      <c r="BY432" s="400"/>
      <c r="BZ432" s="599"/>
      <c r="CA432" s="81"/>
      <c r="CB432" s="347">
        <f t="shared" si="275"/>
        <v>0</v>
      </c>
      <c r="CC432" s="81"/>
      <c r="CD432" s="81"/>
      <c r="CE432" s="81"/>
      <c r="CF432" s="81"/>
      <c r="CG432" s="81"/>
      <c r="CH432" s="81"/>
      <c r="CI432" s="81"/>
      <c r="CJ432" s="81"/>
      <c r="CK432" s="347">
        <f t="shared" si="276"/>
        <v>0</v>
      </c>
      <c r="CL432" s="347">
        <f t="shared" si="277"/>
        <v>0</v>
      </c>
      <c r="CM432" s="631" t="str">
        <f t="shared" si="278"/>
        <v/>
      </c>
      <c r="CN432" s="400"/>
      <c r="CO432" s="634" t="str">
        <f t="shared" si="279"/>
        <v/>
      </c>
      <c r="CP432" s="631" t="str">
        <f t="shared" si="280"/>
        <v/>
      </c>
    </row>
    <row r="433" spans="1:94" s="378" customFormat="1" ht="12.75" hidden="1" customHeight="1" x14ac:dyDescent="0.2">
      <c r="A433" s="547" t="str">
        <f>IF('5. Contrasts'!A433="","",'5. Contrasts'!A433)</f>
        <v/>
      </c>
      <c r="B433" s="211" t="str">
        <f>IF('5. Contrasts'!B433="","",'5. Contrasts'!B433)</f>
        <v/>
      </c>
      <c r="C433" s="211" t="str">
        <f>IF('5. Contrasts'!C433="","",'5. Contrasts'!C433)</f>
        <v/>
      </c>
      <c r="D433" s="91" t="str">
        <f>IF('5. Contrasts'!D433="","",'5. Contrasts'!D433)</f>
        <v/>
      </c>
      <c r="E433" s="212" t="str">
        <f>IF('5. Contrasts'!E433="","",'5. Contrasts'!E433)</f>
        <v>vs.</v>
      </c>
      <c r="F433" s="211" t="str">
        <f>IF('5. Contrasts'!F433="","",'5. Contrasts'!F433)</f>
        <v/>
      </c>
      <c r="G433" s="93" t="str">
        <f>IF('5. Contrasts'!G433="","",'5. Contrasts'!G433)</f>
        <v/>
      </c>
      <c r="H433" s="399" t="str">
        <f>IF('5. Contrasts'!H433="","",'5. Contrasts'!H433)</f>
        <v/>
      </c>
      <c r="I433" s="211" t="str">
        <f>IF('5. Contrasts'!I433="","",'5. Contrasts'!I433)</f>
        <v/>
      </c>
      <c r="J433" s="211" t="str">
        <f>IF('5. Contrasts'!J433="","",'5. Contrasts'!J433)</f>
        <v/>
      </c>
      <c r="K433" s="211" t="str">
        <f>IF('5. Contrasts'!K433="","",'5. Contrasts'!K433)</f>
        <v/>
      </c>
      <c r="L433" s="211" t="str">
        <f>IF('5. Contrasts'!L433="","",'5. Contrasts'!L433)</f>
        <v/>
      </c>
      <c r="M433" s="211" t="str">
        <f>IF('5. Contrasts'!M433="","",'5. Contrasts'!M433)</f>
        <v/>
      </c>
      <c r="N433" s="211" t="str">
        <f>IF('5. Contrasts'!N433="","",'5. Contrasts'!N433)</f>
        <v/>
      </c>
      <c r="O433" s="211" t="str">
        <f>IF('5. Contrasts'!O433="","",'5. Contrasts'!O433)</f>
        <v/>
      </c>
      <c r="P433" s="211" t="str">
        <f>IF('5. Contrasts'!P433="","",'5. Contrasts'!P433)</f>
        <v/>
      </c>
      <c r="Q433" s="211" t="str">
        <f>IF('5. Contrasts'!Q433="","",'5. Contrasts'!Q433)</f>
        <v/>
      </c>
      <c r="R433" s="211" t="str">
        <f>IF('5. Contrasts'!R433="","",'5. Contrasts'!R433)</f>
        <v/>
      </c>
      <c r="S433" s="211" t="str">
        <f>IF('5. Contrasts'!S433="","",'5. Contrasts'!S433)</f>
        <v/>
      </c>
      <c r="T433" s="211" t="str">
        <f>IF('5. Contrasts'!T433="","",'5. Contrasts'!T433)</f>
        <v/>
      </c>
      <c r="U433" s="211" t="str">
        <f>IF('5. Contrasts'!U433="","",'5. Contrasts'!U433)</f>
        <v/>
      </c>
      <c r="V433" s="211" t="str">
        <f>IF('5. Contrasts'!V433="","",'5. Contrasts'!V433)</f>
        <v/>
      </c>
      <c r="W433" s="211" t="str">
        <f>IF('5. Contrasts'!W433="","",'5. Contrasts'!W433)</f>
        <v/>
      </c>
      <c r="X433" s="211" t="str">
        <f>IF('5. Contrasts'!X433="","",'5. Contrasts'!X433)</f>
        <v/>
      </c>
      <c r="Y433" s="211" t="str">
        <f>IF('5. Contrasts'!Y433="","",'5. Contrasts'!Y433)</f>
        <v/>
      </c>
      <c r="Z433" s="585" t="str">
        <f>IF('5. Contrasts'!Z433="","",'5. Contrasts'!Z433)</f>
        <v/>
      </c>
      <c r="AA433" s="377">
        <f t="shared" si="281"/>
        <v>16</v>
      </c>
      <c r="AC433" s="599"/>
      <c r="AD433" s="81"/>
      <c r="AE433" s="345">
        <f t="shared" si="261"/>
        <v>0</v>
      </c>
      <c r="AF433" s="81"/>
      <c r="AG433" s="81"/>
      <c r="AH433" s="81"/>
      <c r="AI433" s="81"/>
      <c r="AJ433" s="81"/>
      <c r="AK433" s="81"/>
      <c r="AL433" s="81"/>
      <c r="AM433" s="81"/>
      <c r="AN433" s="345">
        <f t="shared" si="262"/>
        <v>0</v>
      </c>
      <c r="AO433" s="345">
        <f t="shared" si="266"/>
        <v>0</v>
      </c>
      <c r="AP433" s="619" t="str">
        <f t="shared" si="263"/>
        <v/>
      </c>
      <c r="AQ433" s="400"/>
      <c r="AR433" s="599"/>
      <c r="AS433" s="81"/>
      <c r="AT433" s="345">
        <f t="shared" si="267"/>
        <v>0</v>
      </c>
      <c r="AU433" s="81"/>
      <c r="AV433" s="81"/>
      <c r="AW433" s="81"/>
      <c r="AX433" s="81"/>
      <c r="AY433" s="81"/>
      <c r="AZ433" s="81"/>
      <c r="BA433" s="81"/>
      <c r="BB433" s="81"/>
      <c r="BC433" s="345">
        <f t="shared" si="268"/>
        <v>0</v>
      </c>
      <c r="BD433" s="345">
        <f t="shared" si="269"/>
        <v>0</v>
      </c>
      <c r="BE433" s="619" t="str">
        <f t="shared" si="270"/>
        <v/>
      </c>
      <c r="BF433" s="400"/>
      <c r="BG433" s="625" t="str">
        <f t="shared" si="264"/>
        <v/>
      </c>
      <c r="BH433" s="346" t="str">
        <f t="shared" si="265"/>
        <v/>
      </c>
      <c r="BI433" s="621"/>
      <c r="BJ433" s="400"/>
      <c r="BK433" s="599"/>
      <c r="BL433" s="81"/>
      <c r="BM433" s="347">
        <f t="shared" si="271"/>
        <v>0</v>
      </c>
      <c r="BN433" s="81"/>
      <c r="BO433" s="81"/>
      <c r="BP433" s="81"/>
      <c r="BQ433" s="81"/>
      <c r="BR433" s="81"/>
      <c r="BS433" s="81"/>
      <c r="BT433" s="81"/>
      <c r="BU433" s="81"/>
      <c r="BV433" s="347">
        <f t="shared" si="272"/>
        <v>0</v>
      </c>
      <c r="BW433" s="347">
        <f t="shared" si="273"/>
        <v>0</v>
      </c>
      <c r="BX433" s="631" t="str">
        <f t="shared" si="274"/>
        <v/>
      </c>
      <c r="BY433" s="400"/>
      <c r="BZ433" s="599"/>
      <c r="CA433" s="81"/>
      <c r="CB433" s="347">
        <f t="shared" si="275"/>
        <v>0</v>
      </c>
      <c r="CC433" s="81"/>
      <c r="CD433" s="81"/>
      <c r="CE433" s="81"/>
      <c r="CF433" s="81"/>
      <c r="CG433" s="81"/>
      <c r="CH433" s="81"/>
      <c r="CI433" s="81"/>
      <c r="CJ433" s="81"/>
      <c r="CK433" s="347">
        <f t="shared" si="276"/>
        <v>0</v>
      </c>
      <c r="CL433" s="347">
        <f t="shared" si="277"/>
        <v>0</v>
      </c>
      <c r="CM433" s="631" t="str">
        <f t="shared" si="278"/>
        <v/>
      </c>
      <c r="CN433" s="400"/>
      <c r="CO433" s="634" t="str">
        <f t="shared" si="279"/>
        <v/>
      </c>
      <c r="CP433" s="631" t="str">
        <f t="shared" si="280"/>
        <v/>
      </c>
    </row>
    <row r="434" spans="1:94" s="378" customFormat="1" ht="12.75" hidden="1" customHeight="1" x14ac:dyDescent="0.2">
      <c r="A434" s="547" t="str">
        <f>IF('5. Contrasts'!A434="","",'5. Contrasts'!A434)</f>
        <v/>
      </c>
      <c r="B434" s="211" t="str">
        <f>IF('5. Contrasts'!B434="","",'5. Contrasts'!B434)</f>
        <v/>
      </c>
      <c r="C434" s="211" t="str">
        <f>IF('5. Contrasts'!C434="","",'5. Contrasts'!C434)</f>
        <v/>
      </c>
      <c r="D434" s="91" t="str">
        <f>IF('5. Contrasts'!D434="","",'5. Contrasts'!D434)</f>
        <v/>
      </c>
      <c r="E434" s="212" t="str">
        <f>IF('5. Contrasts'!E434="","",'5. Contrasts'!E434)</f>
        <v>vs.</v>
      </c>
      <c r="F434" s="211" t="str">
        <f>IF('5. Contrasts'!F434="","",'5. Contrasts'!F434)</f>
        <v/>
      </c>
      <c r="G434" s="93" t="str">
        <f>IF('5. Contrasts'!G434="","",'5. Contrasts'!G434)</f>
        <v/>
      </c>
      <c r="H434" s="399" t="str">
        <f>IF('5. Contrasts'!H434="","",'5. Contrasts'!H434)</f>
        <v/>
      </c>
      <c r="I434" s="211" t="str">
        <f>IF('5. Contrasts'!I434="","",'5. Contrasts'!I434)</f>
        <v/>
      </c>
      <c r="J434" s="211" t="str">
        <f>IF('5. Contrasts'!J434="","",'5. Contrasts'!J434)</f>
        <v/>
      </c>
      <c r="K434" s="211" t="str">
        <f>IF('5. Contrasts'!K434="","",'5. Contrasts'!K434)</f>
        <v/>
      </c>
      <c r="L434" s="211" t="str">
        <f>IF('5. Contrasts'!L434="","",'5. Contrasts'!L434)</f>
        <v/>
      </c>
      <c r="M434" s="211" t="str">
        <f>IF('5. Contrasts'!M434="","",'5. Contrasts'!M434)</f>
        <v/>
      </c>
      <c r="N434" s="211" t="str">
        <f>IF('5. Contrasts'!N434="","",'5. Contrasts'!N434)</f>
        <v/>
      </c>
      <c r="O434" s="211" t="str">
        <f>IF('5. Contrasts'!O434="","",'5. Contrasts'!O434)</f>
        <v/>
      </c>
      <c r="P434" s="211" t="str">
        <f>IF('5. Contrasts'!P434="","",'5. Contrasts'!P434)</f>
        <v/>
      </c>
      <c r="Q434" s="211" t="str">
        <f>IF('5. Contrasts'!Q434="","",'5. Contrasts'!Q434)</f>
        <v/>
      </c>
      <c r="R434" s="211" t="str">
        <f>IF('5. Contrasts'!R434="","",'5. Contrasts'!R434)</f>
        <v/>
      </c>
      <c r="S434" s="211" t="str">
        <f>IF('5. Contrasts'!S434="","",'5. Contrasts'!S434)</f>
        <v/>
      </c>
      <c r="T434" s="211" t="str">
        <f>IF('5. Contrasts'!T434="","",'5. Contrasts'!T434)</f>
        <v/>
      </c>
      <c r="U434" s="211" t="str">
        <f>IF('5. Contrasts'!U434="","",'5. Contrasts'!U434)</f>
        <v/>
      </c>
      <c r="V434" s="211" t="str">
        <f>IF('5. Contrasts'!V434="","",'5. Contrasts'!V434)</f>
        <v/>
      </c>
      <c r="W434" s="211" t="str">
        <f>IF('5. Contrasts'!W434="","",'5. Contrasts'!W434)</f>
        <v/>
      </c>
      <c r="X434" s="211" t="str">
        <f>IF('5. Contrasts'!X434="","",'5. Contrasts'!X434)</f>
        <v/>
      </c>
      <c r="Y434" s="211" t="str">
        <f>IF('5. Contrasts'!Y434="","",'5. Contrasts'!Y434)</f>
        <v/>
      </c>
      <c r="Z434" s="585" t="str">
        <f>IF('5. Contrasts'!Z434="","",'5. Contrasts'!Z434)</f>
        <v/>
      </c>
      <c r="AA434" s="377">
        <f t="shared" si="281"/>
        <v>16</v>
      </c>
      <c r="AC434" s="599"/>
      <c r="AD434" s="81"/>
      <c r="AE434" s="345">
        <f t="shared" si="261"/>
        <v>0</v>
      </c>
      <c r="AF434" s="81"/>
      <c r="AG434" s="81"/>
      <c r="AH434" s="81"/>
      <c r="AI434" s="81"/>
      <c r="AJ434" s="81"/>
      <c r="AK434" s="81"/>
      <c r="AL434" s="81"/>
      <c r="AM434" s="81"/>
      <c r="AN434" s="345">
        <f t="shared" si="262"/>
        <v>0</v>
      </c>
      <c r="AO434" s="345">
        <f t="shared" si="266"/>
        <v>0</v>
      </c>
      <c r="AP434" s="619" t="str">
        <f t="shared" si="263"/>
        <v/>
      </c>
      <c r="AQ434" s="400"/>
      <c r="AR434" s="599"/>
      <c r="AS434" s="81"/>
      <c r="AT434" s="345">
        <f t="shared" si="267"/>
        <v>0</v>
      </c>
      <c r="AU434" s="81"/>
      <c r="AV434" s="81"/>
      <c r="AW434" s="81"/>
      <c r="AX434" s="81"/>
      <c r="AY434" s="81"/>
      <c r="AZ434" s="81"/>
      <c r="BA434" s="81"/>
      <c r="BB434" s="81"/>
      <c r="BC434" s="345">
        <f t="shared" si="268"/>
        <v>0</v>
      </c>
      <c r="BD434" s="345">
        <f t="shared" si="269"/>
        <v>0</v>
      </c>
      <c r="BE434" s="619" t="str">
        <f t="shared" si="270"/>
        <v/>
      </c>
      <c r="BF434" s="400"/>
      <c r="BG434" s="625" t="str">
        <f t="shared" si="264"/>
        <v/>
      </c>
      <c r="BH434" s="346" t="str">
        <f t="shared" si="265"/>
        <v/>
      </c>
      <c r="BI434" s="621"/>
      <c r="BJ434" s="400"/>
      <c r="BK434" s="599"/>
      <c r="BL434" s="81"/>
      <c r="BM434" s="347">
        <f t="shared" si="271"/>
        <v>0</v>
      </c>
      <c r="BN434" s="81"/>
      <c r="BO434" s="81"/>
      <c r="BP434" s="81"/>
      <c r="BQ434" s="81"/>
      <c r="BR434" s="81"/>
      <c r="BS434" s="81"/>
      <c r="BT434" s="81"/>
      <c r="BU434" s="81"/>
      <c r="BV434" s="347">
        <f t="shared" si="272"/>
        <v>0</v>
      </c>
      <c r="BW434" s="347">
        <f t="shared" si="273"/>
        <v>0</v>
      </c>
      <c r="BX434" s="631" t="str">
        <f t="shared" si="274"/>
        <v/>
      </c>
      <c r="BY434" s="400"/>
      <c r="BZ434" s="599"/>
      <c r="CA434" s="81"/>
      <c r="CB434" s="347">
        <f t="shared" si="275"/>
        <v>0</v>
      </c>
      <c r="CC434" s="81"/>
      <c r="CD434" s="81"/>
      <c r="CE434" s="81"/>
      <c r="CF434" s="81"/>
      <c r="CG434" s="81"/>
      <c r="CH434" s="81"/>
      <c r="CI434" s="81"/>
      <c r="CJ434" s="81"/>
      <c r="CK434" s="347">
        <f t="shared" si="276"/>
        <v>0</v>
      </c>
      <c r="CL434" s="347">
        <f t="shared" si="277"/>
        <v>0</v>
      </c>
      <c r="CM434" s="631" t="str">
        <f t="shared" si="278"/>
        <v/>
      </c>
      <c r="CN434" s="400"/>
      <c r="CO434" s="634" t="str">
        <f t="shared" si="279"/>
        <v/>
      </c>
      <c r="CP434" s="631" t="str">
        <f t="shared" si="280"/>
        <v/>
      </c>
    </row>
    <row r="435" spans="1:94" s="378" customFormat="1" ht="12.75" hidden="1" customHeight="1" x14ac:dyDescent="0.2">
      <c r="A435" s="547" t="str">
        <f>IF('5. Contrasts'!A435="","",'5. Contrasts'!A435)</f>
        <v/>
      </c>
      <c r="B435" s="211" t="str">
        <f>IF('5. Contrasts'!B435="","",'5. Contrasts'!B435)</f>
        <v/>
      </c>
      <c r="C435" s="211" t="str">
        <f>IF('5. Contrasts'!C435="","",'5. Contrasts'!C435)</f>
        <v/>
      </c>
      <c r="D435" s="91" t="str">
        <f>IF('5. Contrasts'!D435="","",'5. Contrasts'!D435)</f>
        <v/>
      </c>
      <c r="E435" s="212" t="str">
        <f>IF('5. Contrasts'!E435="","",'5. Contrasts'!E435)</f>
        <v>vs.</v>
      </c>
      <c r="F435" s="211" t="str">
        <f>IF('5. Contrasts'!F435="","",'5. Contrasts'!F435)</f>
        <v/>
      </c>
      <c r="G435" s="93" t="str">
        <f>IF('5. Contrasts'!G435="","",'5. Contrasts'!G435)</f>
        <v/>
      </c>
      <c r="H435" s="399" t="str">
        <f>IF('5. Contrasts'!H435="","",'5. Contrasts'!H435)</f>
        <v/>
      </c>
      <c r="I435" s="211" t="str">
        <f>IF('5. Contrasts'!I435="","",'5. Contrasts'!I435)</f>
        <v/>
      </c>
      <c r="J435" s="211" t="str">
        <f>IF('5. Contrasts'!J435="","",'5. Contrasts'!J435)</f>
        <v/>
      </c>
      <c r="K435" s="211" t="str">
        <f>IF('5. Contrasts'!K435="","",'5. Contrasts'!K435)</f>
        <v/>
      </c>
      <c r="L435" s="211" t="str">
        <f>IF('5. Contrasts'!L435="","",'5. Contrasts'!L435)</f>
        <v/>
      </c>
      <c r="M435" s="211" t="str">
        <f>IF('5. Contrasts'!M435="","",'5. Contrasts'!M435)</f>
        <v/>
      </c>
      <c r="N435" s="211" t="str">
        <f>IF('5. Contrasts'!N435="","",'5. Contrasts'!N435)</f>
        <v/>
      </c>
      <c r="O435" s="211" t="str">
        <f>IF('5. Contrasts'!O435="","",'5. Contrasts'!O435)</f>
        <v/>
      </c>
      <c r="P435" s="211" t="str">
        <f>IF('5. Contrasts'!P435="","",'5. Contrasts'!P435)</f>
        <v/>
      </c>
      <c r="Q435" s="211" t="str">
        <f>IF('5. Contrasts'!Q435="","",'5. Contrasts'!Q435)</f>
        <v/>
      </c>
      <c r="R435" s="211" t="str">
        <f>IF('5. Contrasts'!R435="","",'5. Contrasts'!R435)</f>
        <v/>
      </c>
      <c r="S435" s="211" t="str">
        <f>IF('5. Contrasts'!S435="","",'5. Contrasts'!S435)</f>
        <v/>
      </c>
      <c r="T435" s="211" t="str">
        <f>IF('5. Contrasts'!T435="","",'5. Contrasts'!T435)</f>
        <v/>
      </c>
      <c r="U435" s="211" t="str">
        <f>IF('5. Contrasts'!U435="","",'5. Contrasts'!U435)</f>
        <v/>
      </c>
      <c r="V435" s="211" t="str">
        <f>IF('5. Contrasts'!V435="","",'5. Contrasts'!V435)</f>
        <v/>
      </c>
      <c r="W435" s="211" t="str">
        <f>IF('5. Contrasts'!W435="","",'5. Contrasts'!W435)</f>
        <v/>
      </c>
      <c r="X435" s="211" t="str">
        <f>IF('5. Contrasts'!X435="","",'5. Contrasts'!X435)</f>
        <v/>
      </c>
      <c r="Y435" s="211" t="str">
        <f>IF('5. Contrasts'!Y435="","",'5. Contrasts'!Y435)</f>
        <v/>
      </c>
      <c r="Z435" s="585" t="str">
        <f>IF('5. Contrasts'!Z435="","",'5. Contrasts'!Z435)</f>
        <v/>
      </c>
      <c r="AA435" s="377">
        <f t="shared" si="281"/>
        <v>16</v>
      </c>
      <c r="AC435" s="599"/>
      <c r="AD435" s="81"/>
      <c r="AE435" s="345">
        <f t="shared" si="261"/>
        <v>0</v>
      </c>
      <c r="AF435" s="81"/>
      <c r="AG435" s="81"/>
      <c r="AH435" s="81"/>
      <c r="AI435" s="81"/>
      <c r="AJ435" s="81"/>
      <c r="AK435" s="81"/>
      <c r="AL435" s="81"/>
      <c r="AM435" s="81"/>
      <c r="AN435" s="345">
        <f t="shared" si="262"/>
        <v>0</v>
      </c>
      <c r="AO435" s="345">
        <f t="shared" si="266"/>
        <v>0</v>
      </c>
      <c r="AP435" s="619" t="str">
        <f t="shared" si="263"/>
        <v/>
      </c>
      <c r="AQ435" s="400"/>
      <c r="AR435" s="599"/>
      <c r="AS435" s="81"/>
      <c r="AT435" s="345">
        <f t="shared" si="267"/>
        <v>0</v>
      </c>
      <c r="AU435" s="81"/>
      <c r="AV435" s="81"/>
      <c r="AW435" s="81"/>
      <c r="AX435" s="81"/>
      <c r="AY435" s="81"/>
      <c r="AZ435" s="81"/>
      <c r="BA435" s="81"/>
      <c r="BB435" s="81"/>
      <c r="BC435" s="345">
        <f t="shared" si="268"/>
        <v>0</v>
      </c>
      <c r="BD435" s="345">
        <f t="shared" si="269"/>
        <v>0</v>
      </c>
      <c r="BE435" s="619" t="str">
        <f t="shared" si="270"/>
        <v/>
      </c>
      <c r="BF435" s="400"/>
      <c r="BG435" s="625" t="str">
        <f t="shared" si="264"/>
        <v/>
      </c>
      <c r="BH435" s="346" t="str">
        <f t="shared" si="265"/>
        <v/>
      </c>
      <c r="BI435" s="621"/>
      <c r="BJ435" s="400"/>
      <c r="BK435" s="599"/>
      <c r="BL435" s="81"/>
      <c r="BM435" s="347">
        <f t="shared" si="271"/>
        <v>0</v>
      </c>
      <c r="BN435" s="81"/>
      <c r="BO435" s="81"/>
      <c r="BP435" s="81"/>
      <c r="BQ435" s="81"/>
      <c r="BR435" s="81"/>
      <c r="BS435" s="81"/>
      <c r="BT435" s="81"/>
      <c r="BU435" s="81"/>
      <c r="BV435" s="347">
        <f t="shared" si="272"/>
        <v>0</v>
      </c>
      <c r="BW435" s="347">
        <f t="shared" si="273"/>
        <v>0</v>
      </c>
      <c r="BX435" s="631" t="str">
        <f t="shared" si="274"/>
        <v/>
      </c>
      <c r="BY435" s="400"/>
      <c r="BZ435" s="599"/>
      <c r="CA435" s="81"/>
      <c r="CB435" s="347">
        <f t="shared" si="275"/>
        <v>0</v>
      </c>
      <c r="CC435" s="81"/>
      <c r="CD435" s="81"/>
      <c r="CE435" s="81"/>
      <c r="CF435" s="81"/>
      <c r="CG435" s="81"/>
      <c r="CH435" s="81"/>
      <c r="CI435" s="81"/>
      <c r="CJ435" s="81"/>
      <c r="CK435" s="347">
        <f t="shared" si="276"/>
        <v>0</v>
      </c>
      <c r="CL435" s="347">
        <f t="shared" si="277"/>
        <v>0</v>
      </c>
      <c r="CM435" s="631" t="str">
        <f t="shared" si="278"/>
        <v/>
      </c>
      <c r="CN435" s="400"/>
      <c r="CO435" s="634" t="str">
        <f t="shared" si="279"/>
        <v/>
      </c>
      <c r="CP435" s="631" t="str">
        <f t="shared" si="280"/>
        <v/>
      </c>
    </row>
    <row r="436" spans="1:94" s="378" customFormat="1" ht="12.75" hidden="1" customHeight="1" x14ac:dyDescent="0.2">
      <c r="A436" s="547" t="str">
        <f>IF('5. Contrasts'!A436="","",'5. Contrasts'!A436)</f>
        <v/>
      </c>
      <c r="B436" s="211" t="str">
        <f>IF('5. Contrasts'!B436="","",'5. Contrasts'!B436)</f>
        <v/>
      </c>
      <c r="C436" s="211" t="str">
        <f>IF('5. Contrasts'!C436="","",'5. Contrasts'!C436)</f>
        <v/>
      </c>
      <c r="D436" s="91" t="str">
        <f>IF('5. Contrasts'!D436="","",'5. Contrasts'!D436)</f>
        <v/>
      </c>
      <c r="E436" s="212" t="str">
        <f>IF('5. Contrasts'!E436="","",'5. Contrasts'!E436)</f>
        <v>vs.</v>
      </c>
      <c r="F436" s="211" t="str">
        <f>IF('5. Contrasts'!F436="","",'5. Contrasts'!F436)</f>
        <v/>
      </c>
      <c r="G436" s="93" t="str">
        <f>IF('5. Contrasts'!G436="","",'5. Contrasts'!G436)</f>
        <v/>
      </c>
      <c r="H436" s="399" t="str">
        <f>IF('5. Contrasts'!H436="","",'5. Contrasts'!H436)</f>
        <v/>
      </c>
      <c r="I436" s="211" t="str">
        <f>IF('5. Contrasts'!I436="","",'5. Contrasts'!I436)</f>
        <v/>
      </c>
      <c r="J436" s="211" t="str">
        <f>IF('5. Contrasts'!J436="","",'5. Contrasts'!J436)</f>
        <v/>
      </c>
      <c r="K436" s="211" t="str">
        <f>IF('5. Contrasts'!K436="","",'5. Contrasts'!K436)</f>
        <v/>
      </c>
      <c r="L436" s="211" t="str">
        <f>IF('5. Contrasts'!L436="","",'5. Contrasts'!L436)</f>
        <v/>
      </c>
      <c r="M436" s="211" t="str">
        <f>IF('5. Contrasts'!M436="","",'5. Contrasts'!M436)</f>
        <v/>
      </c>
      <c r="N436" s="211" t="str">
        <f>IF('5. Contrasts'!N436="","",'5. Contrasts'!N436)</f>
        <v/>
      </c>
      <c r="O436" s="211" t="str">
        <f>IF('5. Contrasts'!O436="","",'5. Contrasts'!O436)</f>
        <v/>
      </c>
      <c r="P436" s="211" t="str">
        <f>IF('5. Contrasts'!P436="","",'5. Contrasts'!P436)</f>
        <v/>
      </c>
      <c r="Q436" s="211" t="str">
        <f>IF('5. Contrasts'!Q436="","",'5. Contrasts'!Q436)</f>
        <v/>
      </c>
      <c r="R436" s="211" t="str">
        <f>IF('5. Contrasts'!R436="","",'5. Contrasts'!R436)</f>
        <v/>
      </c>
      <c r="S436" s="211" t="str">
        <f>IF('5. Contrasts'!S436="","",'5. Contrasts'!S436)</f>
        <v/>
      </c>
      <c r="T436" s="211" t="str">
        <f>IF('5. Contrasts'!T436="","",'5. Contrasts'!T436)</f>
        <v/>
      </c>
      <c r="U436" s="211" t="str">
        <f>IF('5. Contrasts'!U436="","",'5. Contrasts'!U436)</f>
        <v/>
      </c>
      <c r="V436" s="211" t="str">
        <f>IF('5. Contrasts'!V436="","",'5. Contrasts'!V436)</f>
        <v/>
      </c>
      <c r="W436" s="211" t="str">
        <f>IF('5. Contrasts'!W436="","",'5. Contrasts'!W436)</f>
        <v/>
      </c>
      <c r="X436" s="211" t="str">
        <f>IF('5. Contrasts'!X436="","",'5. Contrasts'!X436)</f>
        <v/>
      </c>
      <c r="Y436" s="211" t="str">
        <f>IF('5. Contrasts'!Y436="","",'5. Contrasts'!Y436)</f>
        <v/>
      </c>
      <c r="Z436" s="585" t="str">
        <f>IF('5. Contrasts'!Z436="","",'5. Contrasts'!Z436)</f>
        <v/>
      </c>
      <c r="AA436" s="377">
        <f t="shared" si="281"/>
        <v>16</v>
      </c>
      <c r="AC436" s="599"/>
      <c r="AD436" s="81"/>
      <c r="AE436" s="345">
        <f t="shared" si="261"/>
        <v>0</v>
      </c>
      <c r="AF436" s="81"/>
      <c r="AG436" s="81"/>
      <c r="AH436" s="81"/>
      <c r="AI436" s="81"/>
      <c r="AJ436" s="81"/>
      <c r="AK436" s="81"/>
      <c r="AL436" s="81"/>
      <c r="AM436" s="81"/>
      <c r="AN436" s="345">
        <f t="shared" si="262"/>
        <v>0</v>
      </c>
      <c r="AO436" s="345">
        <f t="shared" si="266"/>
        <v>0</v>
      </c>
      <c r="AP436" s="619" t="str">
        <f t="shared" si="263"/>
        <v/>
      </c>
      <c r="AQ436" s="400"/>
      <c r="AR436" s="599"/>
      <c r="AS436" s="81"/>
      <c r="AT436" s="345">
        <f t="shared" si="267"/>
        <v>0</v>
      </c>
      <c r="AU436" s="81"/>
      <c r="AV436" s="81"/>
      <c r="AW436" s="81"/>
      <c r="AX436" s="81"/>
      <c r="AY436" s="81"/>
      <c r="AZ436" s="81"/>
      <c r="BA436" s="81"/>
      <c r="BB436" s="81"/>
      <c r="BC436" s="345">
        <f t="shared" si="268"/>
        <v>0</v>
      </c>
      <c r="BD436" s="345">
        <f t="shared" si="269"/>
        <v>0</v>
      </c>
      <c r="BE436" s="619" t="str">
        <f t="shared" si="270"/>
        <v/>
      </c>
      <c r="BF436" s="400"/>
      <c r="BG436" s="625" t="str">
        <f t="shared" si="264"/>
        <v/>
      </c>
      <c r="BH436" s="346" t="str">
        <f t="shared" si="265"/>
        <v/>
      </c>
      <c r="BI436" s="621"/>
      <c r="BJ436" s="400"/>
      <c r="BK436" s="599"/>
      <c r="BL436" s="81"/>
      <c r="BM436" s="347">
        <f t="shared" si="271"/>
        <v>0</v>
      </c>
      <c r="BN436" s="81"/>
      <c r="BO436" s="81"/>
      <c r="BP436" s="81"/>
      <c r="BQ436" s="81"/>
      <c r="BR436" s="81"/>
      <c r="BS436" s="81"/>
      <c r="BT436" s="81"/>
      <c r="BU436" s="81"/>
      <c r="BV436" s="347">
        <f t="shared" si="272"/>
        <v>0</v>
      </c>
      <c r="BW436" s="347">
        <f t="shared" si="273"/>
        <v>0</v>
      </c>
      <c r="BX436" s="631" t="str">
        <f t="shared" si="274"/>
        <v/>
      </c>
      <c r="BY436" s="400"/>
      <c r="BZ436" s="599"/>
      <c r="CA436" s="81"/>
      <c r="CB436" s="347">
        <f t="shared" si="275"/>
        <v>0</v>
      </c>
      <c r="CC436" s="81"/>
      <c r="CD436" s="81"/>
      <c r="CE436" s="81"/>
      <c r="CF436" s="81"/>
      <c r="CG436" s="81"/>
      <c r="CH436" s="81"/>
      <c r="CI436" s="81"/>
      <c r="CJ436" s="81"/>
      <c r="CK436" s="347">
        <f t="shared" si="276"/>
        <v>0</v>
      </c>
      <c r="CL436" s="347">
        <f t="shared" si="277"/>
        <v>0</v>
      </c>
      <c r="CM436" s="631" t="str">
        <f t="shared" si="278"/>
        <v/>
      </c>
      <c r="CN436" s="400"/>
      <c r="CO436" s="634" t="str">
        <f t="shared" si="279"/>
        <v/>
      </c>
      <c r="CP436" s="631" t="str">
        <f t="shared" si="280"/>
        <v/>
      </c>
    </row>
    <row r="437" spans="1:94" s="378" customFormat="1" ht="12.75" hidden="1" customHeight="1" x14ac:dyDescent="0.2">
      <c r="A437" s="547" t="str">
        <f>IF('5. Contrasts'!A437="","",'5. Contrasts'!A437)</f>
        <v/>
      </c>
      <c r="B437" s="211" t="str">
        <f>IF('5. Contrasts'!B437="","",'5. Contrasts'!B437)</f>
        <v/>
      </c>
      <c r="C437" s="211" t="str">
        <f>IF('5. Contrasts'!C437="","",'5. Contrasts'!C437)</f>
        <v/>
      </c>
      <c r="D437" s="91" t="str">
        <f>IF('5. Contrasts'!D437="","",'5. Contrasts'!D437)</f>
        <v/>
      </c>
      <c r="E437" s="212" t="str">
        <f>IF('5. Contrasts'!E437="","",'5. Contrasts'!E437)</f>
        <v>vs.</v>
      </c>
      <c r="F437" s="211" t="str">
        <f>IF('5. Contrasts'!F437="","",'5. Contrasts'!F437)</f>
        <v/>
      </c>
      <c r="G437" s="93" t="str">
        <f>IF('5. Contrasts'!G437="","",'5. Contrasts'!G437)</f>
        <v/>
      </c>
      <c r="H437" s="399" t="str">
        <f>IF('5. Contrasts'!H437="","",'5. Contrasts'!H437)</f>
        <v/>
      </c>
      <c r="I437" s="211" t="str">
        <f>IF('5. Contrasts'!I437="","",'5. Contrasts'!I437)</f>
        <v/>
      </c>
      <c r="J437" s="211" t="str">
        <f>IF('5. Contrasts'!J437="","",'5. Contrasts'!J437)</f>
        <v/>
      </c>
      <c r="K437" s="211" t="str">
        <f>IF('5. Contrasts'!K437="","",'5. Contrasts'!K437)</f>
        <v/>
      </c>
      <c r="L437" s="211" t="str">
        <f>IF('5. Contrasts'!L437="","",'5. Contrasts'!L437)</f>
        <v/>
      </c>
      <c r="M437" s="211" t="str">
        <f>IF('5. Contrasts'!M437="","",'5. Contrasts'!M437)</f>
        <v/>
      </c>
      <c r="N437" s="211" t="str">
        <f>IF('5. Contrasts'!N437="","",'5. Contrasts'!N437)</f>
        <v/>
      </c>
      <c r="O437" s="211" t="str">
        <f>IF('5. Contrasts'!O437="","",'5. Contrasts'!O437)</f>
        <v/>
      </c>
      <c r="P437" s="211" t="str">
        <f>IF('5. Contrasts'!P437="","",'5. Contrasts'!P437)</f>
        <v/>
      </c>
      <c r="Q437" s="211" t="str">
        <f>IF('5. Contrasts'!Q437="","",'5. Contrasts'!Q437)</f>
        <v/>
      </c>
      <c r="R437" s="211" t="str">
        <f>IF('5. Contrasts'!R437="","",'5. Contrasts'!R437)</f>
        <v/>
      </c>
      <c r="S437" s="211" t="str">
        <f>IF('5. Contrasts'!S437="","",'5. Contrasts'!S437)</f>
        <v/>
      </c>
      <c r="T437" s="211" t="str">
        <f>IF('5. Contrasts'!T437="","",'5. Contrasts'!T437)</f>
        <v/>
      </c>
      <c r="U437" s="211" t="str">
        <f>IF('5. Contrasts'!U437="","",'5. Contrasts'!U437)</f>
        <v/>
      </c>
      <c r="V437" s="211" t="str">
        <f>IF('5. Contrasts'!V437="","",'5. Contrasts'!V437)</f>
        <v/>
      </c>
      <c r="W437" s="211" t="str">
        <f>IF('5. Contrasts'!W437="","",'5. Contrasts'!W437)</f>
        <v/>
      </c>
      <c r="X437" s="211" t="str">
        <f>IF('5. Contrasts'!X437="","",'5. Contrasts'!X437)</f>
        <v/>
      </c>
      <c r="Y437" s="211" t="str">
        <f>IF('5. Contrasts'!Y437="","",'5. Contrasts'!Y437)</f>
        <v/>
      </c>
      <c r="Z437" s="585" t="str">
        <f>IF('5. Contrasts'!Z437="","",'5. Contrasts'!Z437)</f>
        <v/>
      </c>
      <c r="AA437" s="377">
        <f t="shared" si="281"/>
        <v>16</v>
      </c>
      <c r="AC437" s="599"/>
      <c r="AD437" s="81"/>
      <c r="AE437" s="345">
        <f t="shared" si="261"/>
        <v>0</v>
      </c>
      <c r="AF437" s="81"/>
      <c r="AG437" s="81"/>
      <c r="AH437" s="81"/>
      <c r="AI437" s="81"/>
      <c r="AJ437" s="81"/>
      <c r="AK437" s="81"/>
      <c r="AL437" s="81"/>
      <c r="AM437" s="81"/>
      <c r="AN437" s="345">
        <f t="shared" si="262"/>
        <v>0</v>
      </c>
      <c r="AO437" s="345">
        <f t="shared" si="266"/>
        <v>0</v>
      </c>
      <c r="AP437" s="619" t="str">
        <f t="shared" si="263"/>
        <v/>
      </c>
      <c r="AQ437" s="400"/>
      <c r="AR437" s="599"/>
      <c r="AS437" s="81"/>
      <c r="AT437" s="345">
        <f t="shared" si="267"/>
        <v>0</v>
      </c>
      <c r="AU437" s="81"/>
      <c r="AV437" s="81"/>
      <c r="AW437" s="81"/>
      <c r="AX437" s="81"/>
      <c r="AY437" s="81"/>
      <c r="AZ437" s="81"/>
      <c r="BA437" s="81"/>
      <c r="BB437" s="81"/>
      <c r="BC437" s="345">
        <f t="shared" si="268"/>
        <v>0</v>
      </c>
      <c r="BD437" s="345">
        <f t="shared" si="269"/>
        <v>0</v>
      </c>
      <c r="BE437" s="619" t="str">
        <f t="shared" si="270"/>
        <v/>
      </c>
      <c r="BF437" s="400"/>
      <c r="BG437" s="625" t="str">
        <f t="shared" si="264"/>
        <v/>
      </c>
      <c r="BH437" s="346" t="str">
        <f t="shared" si="265"/>
        <v/>
      </c>
      <c r="BI437" s="621"/>
      <c r="BJ437" s="400"/>
      <c r="BK437" s="599"/>
      <c r="BL437" s="81"/>
      <c r="BM437" s="347">
        <f t="shared" si="271"/>
        <v>0</v>
      </c>
      <c r="BN437" s="81"/>
      <c r="BO437" s="81"/>
      <c r="BP437" s="81"/>
      <c r="BQ437" s="81"/>
      <c r="BR437" s="81"/>
      <c r="BS437" s="81"/>
      <c r="BT437" s="81"/>
      <c r="BU437" s="81"/>
      <c r="BV437" s="347">
        <f t="shared" si="272"/>
        <v>0</v>
      </c>
      <c r="BW437" s="347">
        <f t="shared" si="273"/>
        <v>0</v>
      </c>
      <c r="BX437" s="631" t="str">
        <f t="shared" si="274"/>
        <v/>
      </c>
      <c r="BY437" s="400"/>
      <c r="BZ437" s="599"/>
      <c r="CA437" s="81"/>
      <c r="CB437" s="347">
        <f t="shared" si="275"/>
        <v>0</v>
      </c>
      <c r="CC437" s="81"/>
      <c r="CD437" s="81"/>
      <c r="CE437" s="81"/>
      <c r="CF437" s="81"/>
      <c r="CG437" s="81"/>
      <c r="CH437" s="81"/>
      <c r="CI437" s="81"/>
      <c r="CJ437" s="81"/>
      <c r="CK437" s="347">
        <f t="shared" si="276"/>
        <v>0</v>
      </c>
      <c r="CL437" s="347">
        <f t="shared" si="277"/>
        <v>0</v>
      </c>
      <c r="CM437" s="631" t="str">
        <f t="shared" si="278"/>
        <v/>
      </c>
      <c r="CN437" s="400"/>
      <c r="CO437" s="634" t="str">
        <f t="shared" si="279"/>
        <v/>
      </c>
      <c r="CP437" s="631" t="str">
        <f t="shared" si="280"/>
        <v/>
      </c>
    </row>
    <row r="438" spans="1:94" s="378" customFormat="1" ht="12.75" hidden="1" customHeight="1" x14ac:dyDescent="0.2">
      <c r="A438" s="547" t="str">
        <f>IF('5. Contrasts'!A438="","",'5. Contrasts'!A438)</f>
        <v/>
      </c>
      <c r="B438" s="211" t="str">
        <f>IF('5. Contrasts'!B438="","",'5. Contrasts'!B438)</f>
        <v/>
      </c>
      <c r="C438" s="211" t="str">
        <f>IF('5. Contrasts'!C438="","",'5. Contrasts'!C438)</f>
        <v/>
      </c>
      <c r="D438" s="91" t="str">
        <f>IF('5. Contrasts'!D438="","",'5. Contrasts'!D438)</f>
        <v/>
      </c>
      <c r="E438" s="212" t="str">
        <f>IF('5. Contrasts'!E438="","",'5. Contrasts'!E438)</f>
        <v>vs.</v>
      </c>
      <c r="F438" s="211" t="str">
        <f>IF('5. Contrasts'!F438="","",'5. Contrasts'!F438)</f>
        <v/>
      </c>
      <c r="G438" s="93" t="str">
        <f>IF('5. Contrasts'!G438="","",'5. Contrasts'!G438)</f>
        <v/>
      </c>
      <c r="H438" s="399" t="str">
        <f>IF('5. Contrasts'!H438="","",'5. Contrasts'!H438)</f>
        <v/>
      </c>
      <c r="I438" s="211" t="str">
        <f>IF('5. Contrasts'!I438="","",'5. Contrasts'!I438)</f>
        <v/>
      </c>
      <c r="J438" s="211" t="str">
        <f>IF('5. Contrasts'!J438="","",'5. Contrasts'!J438)</f>
        <v/>
      </c>
      <c r="K438" s="211" t="str">
        <f>IF('5. Contrasts'!K438="","",'5. Contrasts'!K438)</f>
        <v/>
      </c>
      <c r="L438" s="211" t="str">
        <f>IF('5. Contrasts'!L438="","",'5. Contrasts'!L438)</f>
        <v/>
      </c>
      <c r="M438" s="211" t="str">
        <f>IF('5. Contrasts'!M438="","",'5. Contrasts'!M438)</f>
        <v/>
      </c>
      <c r="N438" s="211" t="str">
        <f>IF('5. Contrasts'!N438="","",'5. Contrasts'!N438)</f>
        <v/>
      </c>
      <c r="O438" s="211" t="str">
        <f>IF('5. Contrasts'!O438="","",'5. Contrasts'!O438)</f>
        <v/>
      </c>
      <c r="P438" s="211" t="str">
        <f>IF('5. Contrasts'!P438="","",'5. Contrasts'!P438)</f>
        <v/>
      </c>
      <c r="Q438" s="211" t="str">
        <f>IF('5. Contrasts'!Q438="","",'5. Contrasts'!Q438)</f>
        <v/>
      </c>
      <c r="R438" s="211" t="str">
        <f>IF('5. Contrasts'!R438="","",'5. Contrasts'!R438)</f>
        <v/>
      </c>
      <c r="S438" s="211" t="str">
        <f>IF('5. Contrasts'!S438="","",'5. Contrasts'!S438)</f>
        <v/>
      </c>
      <c r="T438" s="211" t="str">
        <f>IF('5. Contrasts'!T438="","",'5. Contrasts'!T438)</f>
        <v/>
      </c>
      <c r="U438" s="211" t="str">
        <f>IF('5. Contrasts'!U438="","",'5. Contrasts'!U438)</f>
        <v/>
      </c>
      <c r="V438" s="211" t="str">
        <f>IF('5. Contrasts'!V438="","",'5. Contrasts'!V438)</f>
        <v/>
      </c>
      <c r="W438" s="211" t="str">
        <f>IF('5. Contrasts'!W438="","",'5. Contrasts'!W438)</f>
        <v/>
      </c>
      <c r="X438" s="211" t="str">
        <f>IF('5. Contrasts'!X438="","",'5. Contrasts'!X438)</f>
        <v/>
      </c>
      <c r="Y438" s="211" t="str">
        <f>IF('5. Contrasts'!Y438="","",'5. Contrasts'!Y438)</f>
        <v/>
      </c>
      <c r="Z438" s="585" t="str">
        <f>IF('5. Contrasts'!Z438="","",'5. Contrasts'!Z438)</f>
        <v/>
      </c>
      <c r="AA438" s="377">
        <f t="shared" si="281"/>
        <v>16</v>
      </c>
      <c r="AC438" s="599"/>
      <c r="AD438" s="81"/>
      <c r="AE438" s="345">
        <f t="shared" si="261"/>
        <v>0</v>
      </c>
      <c r="AF438" s="81"/>
      <c r="AG438" s="81"/>
      <c r="AH438" s="81"/>
      <c r="AI438" s="81"/>
      <c r="AJ438" s="81"/>
      <c r="AK438" s="81"/>
      <c r="AL438" s="81"/>
      <c r="AM438" s="81"/>
      <c r="AN438" s="345">
        <f t="shared" si="262"/>
        <v>0</v>
      </c>
      <c r="AO438" s="345">
        <f t="shared" si="266"/>
        <v>0</v>
      </c>
      <c r="AP438" s="619" t="str">
        <f t="shared" si="263"/>
        <v/>
      </c>
      <c r="AQ438" s="400"/>
      <c r="AR438" s="599"/>
      <c r="AS438" s="81"/>
      <c r="AT438" s="345">
        <f t="shared" si="267"/>
        <v>0</v>
      </c>
      <c r="AU438" s="81"/>
      <c r="AV438" s="81"/>
      <c r="AW438" s="81"/>
      <c r="AX438" s="81"/>
      <c r="AY438" s="81"/>
      <c r="AZ438" s="81"/>
      <c r="BA438" s="81"/>
      <c r="BB438" s="81"/>
      <c r="BC438" s="345">
        <f t="shared" si="268"/>
        <v>0</v>
      </c>
      <c r="BD438" s="345">
        <f t="shared" si="269"/>
        <v>0</v>
      </c>
      <c r="BE438" s="619" t="str">
        <f t="shared" si="270"/>
        <v/>
      </c>
      <c r="BF438" s="400"/>
      <c r="BG438" s="625" t="str">
        <f t="shared" si="264"/>
        <v/>
      </c>
      <c r="BH438" s="346" t="str">
        <f t="shared" si="265"/>
        <v/>
      </c>
      <c r="BI438" s="621"/>
      <c r="BJ438" s="400"/>
      <c r="BK438" s="599"/>
      <c r="BL438" s="81"/>
      <c r="BM438" s="347">
        <f t="shared" si="271"/>
        <v>0</v>
      </c>
      <c r="BN438" s="81"/>
      <c r="BO438" s="81"/>
      <c r="BP438" s="81"/>
      <c r="BQ438" s="81"/>
      <c r="BR438" s="81"/>
      <c r="BS438" s="81"/>
      <c r="BT438" s="81"/>
      <c r="BU438" s="81"/>
      <c r="BV438" s="347">
        <f t="shared" si="272"/>
        <v>0</v>
      </c>
      <c r="BW438" s="347">
        <f t="shared" si="273"/>
        <v>0</v>
      </c>
      <c r="BX438" s="631" t="str">
        <f t="shared" si="274"/>
        <v/>
      </c>
      <c r="BY438" s="400"/>
      <c r="BZ438" s="599"/>
      <c r="CA438" s="81"/>
      <c r="CB438" s="347">
        <f t="shared" si="275"/>
        <v>0</v>
      </c>
      <c r="CC438" s="81"/>
      <c r="CD438" s="81"/>
      <c r="CE438" s="81"/>
      <c r="CF438" s="81"/>
      <c r="CG438" s="81"/>
      <c r="CH438" s="81"/>
      <c r="CI438" s="81"/>
      <c r="CJ438" s="81"/>
      <c r="CK438" s="347">
        <f t="shared" si="276"/>
        <v>0</v>
      </c>
      <c r="CL438" s="347">
        <f t="shared" si="277"/>
        <v>0</v>
      </c>
      <c r="CM438" s="631" t="str">
        <f t="shared" si="278"/>
        <v/>
      </c>
      <c r="CN438" s="400"/>
      <c r="CO438" s="634" t="str">
        <f t="shared" si="279"/>
        <v/>
      </c>
      <c r="CP438" s="631" t="str">
        <f t="shared" si="280"/>
        <v/>
      </c>
    </row>
    <row r="439" spans="1:94" s="378" customFormat="1" ht="12.75" hidden="1" customHeight="1" x14ac:dyDescent="0.2">
      <c r="A439" s="547" t="str">
        <f>IF('5. Contrasts'!A439="","",'5. Contrasts'!A439)</f>
        <v/>
      </c>
      <c r="B439" s="211" t="str">
        <f>IF('5. Contrasts'!B439="","",'5. Contrasts'!B439)</f>
        <v/>
      </c>
      <c r="C439" s="211" t="str">
        <f>IF('5. Contrasts'!C439="","",'5. Contrasts'!C439)</f>
        <v/>
      </c>
      <c r="D439" s="91" t="str">
        <f>IF('5. Contrasts'!D439="","",'5. Contrasts'!D439)</f>
        <v/>
      </c>
      <c r="E439" s="212" t="str">
        <f>IF('5. Contrasts'!E439="","",'5. Contrasts'!E439)</f>
        <v>vs.</v>
      </c>
      <c r="F439" s="211" t="str">
        <f>IF('5. Contrasts'!F439="","",'5. Contrasts'!F439)</f>
        <v/>
      </c>
      <c r="G439" s="93" t="str">
        <f>IF('5. Contrasts'!G439="","",'5. Contrasts'!G439)</f>
        <v/>
      </c>
      <c r="H439" s="399" t="str">
        <f>IF('5. Contrasts'!H439="","",'5. Contrasts'!H439)</f>
        <v/>
      </c>
      <c r="I439" s="211" t="str">
        <f>IF('5. Contrasts'!I439="","",'5. Contrasts'!I439)</f>
        <v/>
      </c>
      <c r="J439" s="211" t="str">
        <f>IF('5. Contrasts'!J439="","",'5. Contrasts'!J439)</f>
        <v/>
      </c>
      <c r="K439" s="211" t="str">
        <f>IF('5. Contrasts'!K439="","",'5. Contrasts'!K439)</f>
        <v/>
      </c>
      <c r="L439" s="211" t="str">
        <f>IF('5. Contrasts'!L439="","",'5. Contrasts'!L439)</f>
        <v/>
      </c>
      <c r="M439" s="211" t="str">
        <f>IF('5. Contrasts'!M439="","",'5. Contrasts'!M439)</f>
        <v/>
      </c>
      <c r="N439" s="211" t="str">
        <f>IF('5. Contrasts'!N439="","",'5. Contrasts'!N439)</f>
        <v/>
      </c>
      <c r="O439" s="211" t="str">
        <f>IF('5. Contrasts'!O439="","",'5. Contrasts'!O439)</f>
        <v/>
      </c>
      <c r="P439" s="211" t="str">
        <f>IF('5. Contrasts'!P439="","",'5. Contrasts'!P439)</f>
        <v/>
      </c>
      <c r="Q439" s="211" t="str">
        <f>IF('5. Contrasts'!Q439="","",'5. Contrasts'!Q439)</f>
        <v/>
      </c>
      <c r="R439" s="211" t="str">
        <f>IF('5. Contrasts'!R439="","",'5. Contrasts'!R439)</f>
        <v/>
      </c>
      <c r="S439" s="211" t="str">
        <f>IF('5. Contrasts'!S439="","",'5. Contrasts'!S439)</f>
        <v/>
      </c>
      <c r="T439" s="211" t="str">
        <f>IF('5. Contrasts'!T439="","",'5. Contrasts'!T439)</f>
        <v/>
      </c>
      <c r="U439" s="211" t="str">
        <f>IF('5. Contrasts'!U439="","",'5. Contrasts'!U439)</f>
        <v/>
      </c>
      <c r="V439" s="211" t="str">
        <f>IF('5. Contrasts'!V439="","",'5. Contrasts'!V439)</f>
        <v/>
      </c>
      <c r="W439" s="211" t="str">
        <f>IF('5. Contrasts'!W439="","",'5. Contrasts'!W439)</f>
        <v/>
      </c>
      <c r="X439" s="211" t="str">
        <f>IF('5. Contrasts'!X439="","",'5. Contrasts'!X439)</f>
        <v/>
      </c>
      <c r="Y439" s="211" t="str">
        <f>IF('5. Contrasts'!Y439="","",'5. Contrasts'!Y439)</f>
        <v/>
      </c>
      <c r="Z439" s="585" t="str">
        <f>IF('5. Contrasts'!Z439="","",'5. Contrasts'!Z439)</f>
        <v/>
      </c>
      <c r="AA439" s="377">
        <f t="shared" si="281"/>
        <v>16</v>
      </c>
      <c r="AC439" s="599"/>
      <c r="AD439" s="81"/>
      <c r="AE439" s="345">
        <f t="shared" si="261"/>
        <v>0</v>
      </c>
      <c r="AF439" s="81"/>
      <c r="AG439" s="81"/>
      <c r="AH439" s="81"/>
      <c r="AI439" s="81"/>
      <c r="AJ439" s="81"/>
      <c r="AK439" s="81"/>
      <c r="AL439" s="81"/>
      <c r="AM439" s="81"/>
      <c r="AN439" s="345">
        <f t="shared" si="262"/>
        <v>0</v>
      </c>
      <c r="AO439" s="345">
        <f t="shared" si="266"/>
        <v>0</v>
      </c>
      <c r="AP439" s="619" t="str">
        <f t="shared" si="263"/>
        <v/>
      </c>
      <c r="AQ439" s="400"/>
      <c r="AR439" s="599"/>
      <c r="AS439" s="81"/>
      <c r="AT439" s="345">
        <f t="shared" si="267"/>
        <v>0</v>
      </c>
      <c r="AU439" s="81"/>
      <c r="AV439" s="81"/>
      <c r="AW439" s="81"/>
      <c r="AX439" s="81"/>
      <c r="AY439" s="81"/>
      <c r="AZ439" s="81"/>
      <c r="BA439" s="81"/>
      <c r="BB439" s="81"/>
      <c r="BC439" s="345">
        <f t="shared" si="268"/>
        <v>0</v>
      </c>
      <c r="BD439" s="345">
        <f t="shared" si="269"/>
        <v>0</v>
      </c>
      <c r="BE439" s="619" t="str">
        <f t="shared" si="270"/>
        <v/>
      </c>
      <c r="BF439" s="400"/>
      <c r="BG439" s="625" t="str">
        <f t="shared" si="264"/>
        <v/>
      </c>
      <c r="BH439" s="346" t="str">
        <f t="shared" si="265"/>
        <v/>
      </c>
      <c r="BI439" s="621"/>
      <c r="BJ439" s="400"/>
      <c r="BK439" s="599"/>
      <c r="BL439" s="81"/>
      <c r="BM439" s="347">
        <f t="shared" si="271"/>
        <v>0</v>
      </c>
      <c r="BN439" s="81"/>
      <c r="BO439" s="81"/>
      <c r="BP439" s="81"/>
      <c r="BQ439" s="81"/>
      <c r="BR439" s="81"/>
      <c r="BS439" s="81"/>
      <c r="BT439" s="81"/>
      <c r="BU439" s="81"/>
      <c r="BV439" s="347">
        <f t="shared" si="272"/>
        <v>0</v>
      </c>
      <c r="BW439" s="347">
        <f t="shared" si="273"/>
        <v>0</v>
      </c>
      <c r="BX439" s="631" t="str">
        <f t="shared" si="274"/>
        <v/>
      </c>
      <c r="BY439" s="400"/>
      <c r="BZ439" s="599"/>
      <c r="CA439" s="81"/>
      <c r="CB439" s="347">
        <f t="shared" si="275"/>
        <v>0</v>
      </c>
      <c r="CC439" s="81"/>
      <c r="CD439" s="81"/>
      <c r="CE439" s="81"/>
      <c r="CF439" s="81"/>
      <c r="CG439" s="81"/>
      <c r="CH439" s="81"/>
      <c r="CI439" s="81"/>
      <c r="CJ439" s="81"/>
      <c r="CK439" s="347">
        <f t="shared" si="276"/>
        <v>0</v>
      </c>
      <c r="CL439" s="347">
        <f t="shared" si="277"/>
        <v>0</v>
      </c>
      <c r="CM439" s="631" t="str">
        <f t="shared" si="278"/>
        <v/>
      </c>
      <c r="CN439" s="400"/>
      <c r="CO439" s="634" t="str">
        <f t="shared" si="279"/>
        <v/>
      </c>
      <c r="CP439" s="631" t="str">
        <f t="shared" si="280"/>
        <v/>
      </c>
    </row>
    <row r="440" spans="1:94" s="378" customFormat="1" ht="12.75" hidden="1" customHeight="1" x14ac:dyDescent="0.2">
      <c r="A440" s="547" t="str">
        <f>IF('5. Contrasts'!A440="","",'5. Contrasts'!A440)</f>
        <v/>
      </c>
      <c r="B440" s="211" t="str">
        <f>IF('5. Contrasts'!B440="","",'5. Contrasts'!B440)</f>
        <v/>
      </c>
      <c r="C440" s="211" t="str">
        <f>IF('5. Contrasts'!C440="","",'5. Contrasts'!C440)</f>
        <v/>
      </c>
      <c r="D440" s="91" t="str">
        <f>IF('5. Contrasts'!D440="","",'5. Contrasts'!D440)</f>
        <v/>
      </c>
      <c r="E440" s="212" t="str">
        <f>IF('5. Contrasts'!E440="","",'5. Contrasts'!E440)</f>
        <v>vs.</v>
      </c>
      <c r="F440" s="211" t="str">
        <f>IF('5. Contrasts'!F440="","",'5. Contrasts'!F440)</f>
        <v/>
      </c>
      <c r="G440" s="93" t="str">
        <f>IF('5. Contrasts'!G440="","",'5. Contrasts'!G440)</f>
        <v/>
      </c>
      <c r="H440" s="399" t="str">
        <f>IF('5. Contrasts'!H440="","",'5. Contrasts'!H440)</f>
        <v/>
      </c>
      <c r="I440" s="211" t="str">
        <f>IF('5. Contrasts'!I440="","",'5. Contrasts'!I440)</f>
        <v/>
      </c>
      <c r="J440" s="211" t="str">
        <f>IF('5. Contrasts'!J440="","",'5. Contrasts'!J440)</f>
        <v/>
      </c>
      <c r="K440" s="211" t="str">
        <f>IF('5. Contrasts'!K440="","",'5. Contrasts'!K440)</f>
        <v/>
      </c>
      <c r="L440" s="211" t="str">
        <f>IF('5. Contrasts'!L440="","",'5. Contrasts'!L440)</f>
        <v/>
      </c>
      <c r="M440" s="211" t="str">
        <f>IF('5. Contrasts'!M440="","",'5. Contrasts'!M440)</f>
        <v/>
      </c>
      <c r="N440" s="211" t="str">
        <f>IF('5. Contrasts'!N440="","",'5. Contrasts'!N440)</f>
        <v/>
      </c>
      <c r="O440" s="211" t="str">
        <f>IF('5. Contrasts'!O440="","",'5. Contrasts'!O440)</f>
        <v/>
      </c>
      <c r="P440" s="211" t="str">
        <f>IF('5. Contrasts'!P440="","",'5. Contrasts'!P440)</f>
        <v/>
      </c>
      <c r="Q440" s="211" t="str">
        <f>IF('5. Contrasts'!Q440="","",'5. Contrasts'!Q440)</f>
        <v/>
      </c>
      <c r="R440" s="211" t="str">
        <f>IF('5. Contrasts'!R440="","",'5. Contrasts'!R440)</f>
        <v/>
      </c>
      <c r="S440" s="211" t="str">
        <f>IF('5. Contrasts'!S440="","",'5. Contrasts'!S440)</f>
        <v/>
      </c>
      <c r="T440" s="211" t="str">
        <f>IF('5. Contrasts'!T440="","",'5. Contrasts'!T440)</f>
        <v/>
      </c>
      <c r="U440" s="211" t="str">
        <f>IF('5. Contrasts'!U440="","",'5. Contrasts'!U440)</f>
        <v/>
      </c>
      <c r="V440" s="211" t="str">
        <f>IF('5. Contrasts'!V440="","",'5. Contrasts'!V440)</f>
        <v/>
      </c>
      <c r="W440" s="211" t="str">
        <f>IF('5. Contrasts'!W440="","",'5. Contrasts'!W440)</f>
        <v/>
      </c>
      <c r="X440" s="211" t="str">
        <f>IF('5. Contrasts'!X440="","",'5. Contrasts'!X440)</f>
        <v/>
      </c>
      <c r="Y440" s="211" t="str">
        <f>IF('5. Contrasts'!Y440="","",'5. Contrasts'!Y440)</f>
        <v/>
      </c>
      <c r="Z440" s="585" t="str">
        <f>IF('5. Contrasts'!Z440="","",'5. Contrasts'!Z440)</f>
        <v/>
      </c>
      <c r="AA440" s="377">
        <f t="shared" si="281"/>
        <v>16</v>
      </c>
      <c r="AC440" s="599"/>
      <c r="AD440" s="81"/>
      <c r="AE440" s="345">
        <f t="shared" si="261"/>
        <v>0</v>
      </c>
      <c r="AF440" s="81"/>
      <c r="AG440" s="81"/>
      <c r="AH440" s="81"/>
      <c r="AI440" s="81"/>
      <c r="AJ440" s="81"/>
      <c r="AK440" s="81"/>
      <c r="AL440" s="81"/>
      <c r="AM440" s="81"/>
      <c r="AN440" s="345">
        <f t="shared" si="262"/>
        <v>0</v>
      </c>
      <c r="AO440" s="345">
        <f t="shared" si="266"/>
        <v>0</v>
      </c>
      <c r="AP440" s="619" t="str">
        <f t="shared" si="263"/>
        <v/>
      </c>
      <c r="AQ440" s="400"/>
      <c r="AR440" s="599"/>
      <c r="AS440" s="81"/>
      <c r="AT440" s="345">
        <f t="shared" si="267"/>
        <v>0</v>
      </c>
      <c r="AU440" s="81"/>
      <c r="AV440" s="81"/>
      <c r="AW440" s="81"/>
      <c r="AX440" s="81"/>
      <c r="AY440" s="81"/>
      <c r="AZ440" s="81"/>
      <c r="BA440" s="81"/>
      <c r="BB440" s="81"/>
      <c r="BC440" s="345">
        <f t="shared" si="268"/>
        <v>0</v>
      </c>
      <c r="BD440" s="345">
        <f t="shared" si="269"/>
        <v>0</v>
      </c>
      <c r="BE440" s="619" t="str">
        <f t="shared" si="270"/>
        <v/>
      </c>
      <c r="BF440" s="400"/>
      <c r="BG440" s="625" t="str">
        <f t="shared" si="264"/>
        <v/>
      </c>
      <c r="BH440" s="346" t="str">
        <f t="shared" si="265"/>
        <v/>
      </c>
      <c r="BI440" s="621"/>
      <c r="BJ440" s="400"/>
      <c r="BK440" s="599"/>
      <c r="BL440" s="81"/>
      <c r="BM440" s="347">
        <f t="shared" si="271"/>
        <v>0</v>
      </c>
      <c r="BN440" s="81"/>
      <c r="BO440" s="81"/>
      <c r="BP440" s="81"/>
      <c r="BQ440" s="81"/>
      <c r="BR440" s="81"/>
      <c r="BS440" s="81"/>
      <c r="BT440" s="81"/>
      <c r="BU440" s="81"/>
      <c r="BV440" s="347">
        <f t="shared" si="272"/>
        <v>0</v>
      </c>
      <c r="BW440" s="347">
        <f t="shared" si="273"/>
        <v>0</v>
      </c>
      <c r="BX440" s="631" t="str">
        <f t="shared" si="274"/>
        <v/>
      </c>
      <c r="BY440" s="400"/>
      <c r="BZ440" s="599"/>
      <c r="CA440" s="81"/>
      <c r="CB440" s="347">
        <f t="shared" si="275"/>
        <v>0</v>
      </c>
      <c r="CC440" s="81"/>
      <c r="CD440" s="81"/>
      <c r="CE440" s="81"/>
      <c r="CF440" s="81"/>
      <c r="CG440" s="81"/>
      <c r="CH440" s="81"/>
      <c r="CI440" s="81"/>
      <c r="CJ440" s="81"/>
      <c r="CK440" s="347">
        <f t="shared" si="276"/>
        <v>0</v>
      </c>
      <c r="CL440" s="347">
        <f t="shared" si="277"/>
        <v>0</v>
      </c>
      <c r="CM440" s="631" t="str">
        <f t="shared" si="278"/>
        <v/>
      </c>
      <c r="CN440" s="400"/>
      <c r="CO440" s="634" t="str">
        <f t="shared" si="279"/>
        <v/>
      </c>
      <c r="CP440" s="631" t="str">
        <f t="shared" si="280"/>
        <v/>
      </c>
    </row>
    <row r="441" spans="1:94" s="378" customFormat="1" ht="12.75" hidden="1" customHeight="1" x14ac:dyDescent="0.2">
      <c r="A441" s="547" t="str">
        <f>IF('5. Contrasts'!A441="","",'5. Contrasts'!A441)</f>
        <v/>
      </c>
      <c r="B441" s="211" t="str">
        <f>IF('5. Contrasts'!B441="","",'5. Contrasts'!B441)</f>
        <v/>
      </c>
      <c r="C441" s="211" t="str">
        <f>IF('5. Contrasts'!C441="","",'5. Contrasts'!C441)</f>
        <v/>
      </c>
      <c r="D441" s="91" t="str">
        <f>IF('5. Contrasts'!D441="","",'5. Contrasts'!D441)</f>
        <v/>
      </c>
      <c r="E441" s="212" t="str">
        <f>IF('5. Contrasts'!E441="","",'5. Contrasts'!E441)</f>
        <v>vs.</v>
      </c>
      <c r="F441" s="211" t="str">
        <f>IF('5. Contrasts'!F441="","",'5. Contrasts'!F441)</f>
        <v/>
      </c>
      <c r="G441" s="93" t="str">
        <f>IF('5. Contrasts'!G441="","",'5. Contrasts'!G441)</f>
        <v/>
      </c>
      <c r="H441" s="399" t="str">
        <f>IF('5. Contrasts'!H441="","",'5. Contrasts'!H441)</f>
        <v/>
      </c>
      <c r="I441" s="211" t="str">
        <f>IF('5. Contrasts'!I441="","",'5. Contrasts'!I441)</f>
        <v/>
      </c>
      <c r="J441" s="211" t="str">
        <f>IF('5. Contrasts'!J441="","",'5. Contrasts'!J441)</f>
        <v/>
      </c>
      <c r="K441" s="211" t="str">
        <f>IF('5. Contrasts'!K441="","",'5. Contrasts'!K441)</f>
        <v/>
      </c>
      <c r="L441" s="211" t="str">
        <f>IF('5. Contrasts'!L441="","",'5. Contrasts'!L441)</f>
        <v/>
      </c>
      <c r="M441" s="211" t="str">
        <f>IF('5. Contrasts'!M441="","",'5. Contrasts'!M441)</f>
        <v/>
      </c>
      <c r="N441" s="211" t="str">
        <f>IF('5. Contrasts'!N441="","",'5. Contrasts'!N441)</f>
        <v/>
      </c>
      <c r="O441" s="211" t="str">
        <f>IF('5. Contrasts'!O441="","",'5. Contrasts'!O441)</f>
        <v/>
      </c>
      <c r="P441" s="211" t="str">
        <f>IF('5. Contrasts'!P441="","",'5. Contrasts'!P441)</f>
        <v/>
      </c>
      <c r="Q441" s="211" t="str">
        <f>IF('5. Contrasts'!Q441="","",'5. Contrasts'!Q441)</f>
        <v/>
      </c>
      <c r="R441" s="211" t="str">
        <f>IF('5. Contrasts'!R441="","",'5. Contrasts'!R441)</f>
        <v/>
      </c>
      <c r="S441" s="211" t="str">
        <f>IF('5. Contrasts'!S441="","",'5. Contrasts'!S441)</f>
        <v/>
      </c>
      <c r="T441" s="211" t="str">
        <f>IF('5. Contrasts'!T441="","",'5. Contrasts'!T441)</f>
        <v/>
      </c>
      <c r="U441" s="211" t="str">
        <f>IF('5. Contrasts'!U441="","",'5. Contrasts'!U441)</f>
        <v/>
      </c>
      <c r="V441" s="211" t="str">
        <f>IF('5. Contrasts'!V441="","",'5. Contrasts'!V441)</f>
        <v/>
      </c>
      <c r="W441" s="211" t="str">
        <f>IF('5. Contrasts'!W441="","",'5. Contrasts'!W441)</f>
        <v/>
      </c>
      <c r="X441" s="211" t="str">
        <f>IF('5. Contrasts'!X441="","",'5. Contrasts'!X441)</f>
        <v/>
      </c>
      <c r="Y441" s="211" t="str">
        <f>IF('5. Contrasts'!Y441="","",'5. Contrasts'!Y441)</f>
        <v/>
      </c>
      <c r="Z441" s="585" t="str">
        <f>IF('5. Contrasts'!Z441="","",'5. Contrasts'!Z441)</f>
        <v/>
      </c>
      <c r="AA441" s="377">
        <f t="shared" si="281"/>
        <v>16</v>
      </c>
      <c r="AC441" s="599"/>
      <c r="AD441" s="81"/>
      <c r="AE441" s="345">
        <f t="shared" si="261"/>
        <v>0</v>
      </c>
      <c r="AF441" s="81"/>
      <c r="AG441" s="81"/>
      <c r="AH441" s="81"/>
      <c r="AI441" s="81"/>
      <c r="AJ441" s="81"/>
      <c r="AK441" s="81"/>
      <c r="AL441" s="81"/>
      <c r="AM441" s="81"/>
      <c r="AN441" s="345">
        <f t="shared" si="262"/>
        <v>0</v>
      </c>
      <c r="AO441" s="345">
        <f t="shared" si="266"/>
        <v>0</v>
      </c>
      <c r="AP441" s="619" t="str">
        <f t="shared" si="263"/>
        <v/>
      </c>
      <c r="AQ441" s="400"/>
      <c r="AR441" s="599"/>
      <c r="AS441" s="81"/>
      <c r="AT441" s="345">
        <f t="shared" si="267"/>
        <v>0</v>
      </c>
      <c r="AU441" s="81"/>
      <c r="AV441" s="81"/>
      <c r="AW441" s="81"/>
      <c r="AX441" s="81"/>
      <c r="AY441" s="81"/>
      <c r="AZ441" s="81"/>
      <c r="BA441" s="81"/>
      <c r="BB441" s="81"/>
      <c r="BC441" s="345">
        <f t="shared" si="268"/>
        <v>0</v>
      </c>
      <c r="BD441" s="345">
        <f t="shared" si="269"/>
        <v>0</v>
      </c>
      <c r="BE441" s="619" t="str">
        <f t="shared" si="270"/>
        <v/>
      </c>
      <c r="BF441" s="400"/>
      <c r="BG441" s="625" t="str">
        <f t="shared" si="264"/>
        <v/>
      </c>
      <c r="BH441" s="346" t="str">
        <f t="shared" si="265"/>
        <v/>
      </c>
      <c r="BI441" s="621"/>
      <c r="BJ441" s="400"/>
      <c r="BK441" s="599"/>
      <c r="BL441" s="81"/>
      <c r="BM441" s="347">
        <f t="shared" si="271"/>
        <v>0</v>
      </c>
      <c r="BN441" s="81"/>
      <c r="BO441" s="81"/>
      <c r="BP441" s="81"/>
      <c r="BQ441" s="81"/>
      <c r="BR441" s="81"/>
      <c r="BS441" s="81"/>
      <c r="BT441" s="81"/>
      <c r="BU441" s="81"/>
      <c r="BV441" s="347">
        <f t="shared" si="272"/>
        <v>0</v>
      </c>
      <c r="BW441" s="347">
        <f t="shared" si="273"/>
        <v>0</v>
      </c>
      <c r="BX441" s="631" t="str">
        <f t="shared" si="274"/>
        <v/>
      </c>
      <c r="BY441" s="400"/>
      <c r="BZ441" s="599"/>
      <c r="CA441" s="81"/>
      <c r="CB441" s="347">
        <f t="shared" si="275"/>
        <v>0</v>
      </c>
      <c r="CC441" s="81"/>
      <c r="CD441" s="81"/>
      <c r="CE441" s="81"/>
      <c r="CF441" s="81"/>
      <c r="CG441" s="81"/>
      <c r="CH441" s="81"/>
      <c r="CI441" s="81"/>
      <c r="CJ441" s="81"/>
      <c r="CK441" s="347">
        <f t="shared" si="276"/>
        <v>0</v>
      </c>
      <c r="CL441" s="347">
        <f t="shared" si="277"/>
        <v>0</v>
      </c>
      <c r="CM441" s="631" t="str">
        <f t="shared" si="278"/>
        <v/>
      </c>
      <c r="CN441" s="400"/>
      <c r="CO441" s="634" t="str">
        <f t="shared" si="279"/>
        <v/>
      </c>
      <c r="CP441" s="631" t="str">
        <f t="shared" si="280"/>
        <v/>
      </c>
    </row>
    <row r="442" spans="1:94" s="378" customFormat="1" ht="12.75" hidden="1" customHeight="1" x14ac:dyDescent="0.2">
      <c r="A442" s="547" t="str">
        <f>IF('5. Contrasts'!A442="","",'5. Contrasts'!A442)</f>
        <v/>
      </c>
      <c r="B442" s="211" t="str">
        <f>IF('5. Contrasts'!B442="","",'5. Contrasts'!B442)</f>
        <v/>
      </c>
      <c r="C442" s="211" t="str">
        <f>IF('5. Contrasts'!C442="","",'5. Contrasts'!C442)</f>
        <v/>
      </c>
      <c r="D442" s="91" t="str">
        <f>IF('5. Contrasts'!D442="","",'5. Contrasts'!D442)</f>
        <v/>
      </c>
      <c r="E442" s="212" t="str">
        <f>IF('5. Contrasts'!E442="","",'5. Contrasts'!E442)</f>
        <v>vs.</v>
      </c>
      <c r="F442" s="211" t="str">
        <f>IF('5. Contrasts'!F442="","",'5. Contrasts'!F442)</f>
        <v/>
      </c>
      <c r="G442" s="93" t="str">
        <f>IF('5. Contrasts'!G442="","",'5. Contrasts'!G442)</f>
        <v/>
      </c>
      <c r="H442" s="399" t="str">
        <f>IF('5. Contrasts'!H442="","",'5. Contrasts'!H442)</f>
        <v/>
      </c>
      <c r="I442" s="211" t="str">
        <f>IF('5. Contrasts'!I442="","",'5. Contrasts'!I442)</f>
        <v/>
      </c>
      <c r="J442" s="211" t="str">
        <f>IF('5. Contrasts'!J442="","",'5. Contrasts'!J442)</f>
        <v/>
      </c>
      <c r="K442" s="211" t="str">
        <f>IF('5. Contrasts'!K442="","",'5. Contrasts'!K442)</f>
        <v/>
      </c>
      <c r="L442" s="211" t="str">
        <f>IF('5. Contrasts'!L442="","",'5. Contrasts'!L442)</f>
        <v/>
      </c>
      <c r="M442" s="211" t="str">
        <f>IF('5. Contrasts'!M442="","",'5. Contrasts'!M442)</f>
        <v/>
      </c>
      <c r="N442" s="211" t="str">
        <f>IF('5. Contrasts'!N442="","",'5. Contrasts'!N442)</f>
        <v/>
      </c>
      <c r="O442" s="211" t="str">
        <f>IF('5. Contrasts'!O442="","",'5. Contrasts'!O442)</f>
        <v/>
      </c>
      <c r="P442" s="211" t="str">
        <f>IF('5. Contrasts'!P442="","",'5. Contrasts'!P442)</f>
        <v/>
      </c>
      <c r="Q442" s="211" t="str">
        <f>IF('5. Contrasts'!Q442="","",'5. Contrasts'!Q442)</f>
        <v/>
      </c>
      <c r="R442" s="211" t="str">
        <f>IF('5. Contrasts'!R442="","",'5. Contrasts'!R442)</f>
        <v/>
      </c>
      <c r="S442" s="211" t="str">
        <f>IF('5. Contrasts'!S442="","",'5. Contrasts'!S442)</f>
        <v/>
      </c>
      <c r="T442" s="211" t="str">
        <f>IF('5. Contrasts'!T442="","",'5. Contrasts'!T442)</f>
        <v/>
      </c>
      <c r="U442" s="211" t="str">
        <f>IF('5. Contrasts'!U442="","",'5. Contrasts'!U442)</f>
        <v/>
      </c>
      <c r="V442" s="211" t="str">
        <f>IF('5. Contrasts'!V442="","",'5. Contrasts'!V442)</f>
        <v/>
      </c>
      <c r="W442" s="211" t="str">
        <f>IF('5. Contrasts'!W442="","",'5. Contrasts'!W442)</f>
        <v/>
      </c>
      <c r="X442" s="211" t="str">
        <f>IF('5. Contrasts'!X442="","",'5. Contrasts'!X442)</f>
        <v/>
      </c>
      <c r="Y442" s="211" t="str">
        <f>IF('5. Contrasts'!Y442="","",'5. Contrasts'!Y442)</f>
        <v/>
      </c>
      <c r="Z442" s="585" t="str">
        <f>IF('5. Contrasts'!Z442="","",'5. Contrasts'!Z442)</f>
        <v/>
      </c>
      <c r="AA442" s="377">
        <f t="shared" si="281"/>
        <v>16</v>
      </c>
      <c r="AC442" s="599"/>
      <c r="AD442" s="81"/>
      <c r="AE442" s="345">
        <f t="shared" si="261"/>
        <v>0</v>
      </c>
      <c r="AF442" s="81"/>
      <c r="AG442" s="81"/>
      <c r="AH442" s="81"/>
      <c r="AI442" s="81"/>
      <c r="AJ442" s="81"/>
      <c r="AK442" s="81"/>
      <c r="AL442" s="81"/>
      <c r="AM442" s="81"/>
      <c r="AN442" s="345">
        <f t="shared" si="262"/>
        <v>0</v>
      </c>
      <c r="AO442" s="345">
        <f t="shared" si="266"/>
        <v>0</v>
      </c>
      <c r="AP442" s="619" t="str">
        <f t="shared" si="263"/>
        <v/>
      </c>
      <c r="AQ442" s="400"/>
      <c r="AR442" s="599"/>
      <c r="AS442" s="81"/>
      <c r="AT442" s="345">
        <f t="shared" si="267"/>
        <v>0</v>
      </c>
      <c r="AU442" s="81"/>
      <c r="AV442" s="81"/>
      <c r="AW442" s="81"/>
      <c r="AX442" s="81"/>
      <c r="AY442" s="81"/>
      <c r="AZ442" s="81"/>
      <c r="BA442" s="81"/>
      <c r="BB442" s="81"/>
      <c r="BC442" s="345">
        <f t="shared" si="268"/>
        <v>0</v>
      </c>
      <c r="BD442" s="345">
        <f t="shared" si="269"/>
        <v>0</v>
      </c>
      <c r="BE442" s="619" t="str">
        <f t="shared" si="270"/>
        <v/>
      </c>
      <c r="BF442" s="400"/>
      <c r="BG442" s="625" t="str">
        <f t="shared" si="264"/>
        <v/>
      </c>
      <c r="BH442" s="346" t="str">
        <f t="shared" si="265"/>
        <v/>
      </c>
      <c r="BI442" s="621"/>
      <c r="BJ442" s="400"/>
      <c r="BK442" s="599"/>
      <c r="BL442" s="81"/>
      <c r="BM442" s="347">
        <f t="shared" si="271"/>
        <v>0</v>
      </c>
      <c r="BN442" s="81"/>
      <c r="BO442" s="81"/>
      <c r="BP442" s="81"/>
      <c r="BQ442" s="81"/>
      <c r="BR442" s="81"/>
      <c r="BS442" s="81"/>
      <c r="BT442" s="81"/>
      <c r="BU442" s="81"/>
      <c r="BV442" s="347">
        <f t="shared" si="272"/>
        <v>0</v>
      </c>
      <c r="BW442" s="347">
        <f t="shared" si="273"/>
        <v>0</v>
      </c>
      <c r="BX442" s="631" t="str">
        <f t="shared" si="274"/>
        <v/>
      </c>
      <c r="BY442" s="400"/>
      <c r="BZ442" s="599"/>
      <c r="CA442" s="81"/>
      <c r="CB442" s="347">
        <f t="shared" si="275"/>
        <v>0</v>
      </c>
      <c r="CC442" s="81"/>
      <c r="CD442" s="81"/>
      <c r="CE442" s="81"/>
      <c r="CF442" s="81"/>
      <c r="CG442" s="81"/>
      <c r="CH442" s="81"/>
      <c r="CI442" s="81"/>
      <c r="CJ442" s="81"/>
      <c r="CK442" s="347">
        <f t="shared" si="276"/>
        <v>0</v>
      </c>
      <c r="CL442" s="347">
        <f t="shared" si="277"/>
        <v>0</v>
      </c>
      <c r="CM442" s="631" t="str">
        <f t="shared" si="278"/>
        <v/>
      </c>
      <c r="CN442" s="400"/>
      <c r="CO442" s="634" t="str">
        <f t="shared" si="279"/>
        <v/>
      </c>
      <c r="CP442" s="631" t="str">
        <f t="shared" si="280"/>
        <v/>
      </c>
    </row>
    <row r="443" spans="1:94" s="378" customFormat="1" ht="12.75" hidden="1" customHeight="1" x14ac:dyDescent="0.2">
      <c r="A443" s="547" t="str">
        <f>IF('5. Contrasts'!A443="","",'5. Contrasts'!A443)</f>
        <v/>
      </c>
      <c r="B443" s="211" t="str">
        <f>IF('5. Contrasts'!B443="","",'5. Contrasts'!B443)</f>
        <v/>
      </c>
      <c r="C443" s="211" t="str">
        <f>IF('5. Contrasts'!C443="","",'5. Contrasts'!C443)</f>
        <v/>
      </c>
      <c r="D443" s="91" t="str">
        <f>IF('5. Contrasts'!D443="","",'5. Contrasts'!D443)</f>
        <v/>
      </c>
      <c r="E443" s="212" t="str">
        <f>IF('5. Contrasts'!E443="","",'5. Contrasts'!E443)</f>
        <v>vs.</v>
      </c>
      <c r="F443" s="211" t="str">
        <f>IF('5. Contrasts'!F443="","",'5. Contrasts'!F443)</f>
        <v/>
      </c>
      <c r="G443" s="93" t="str">
        <f>IF('5. Contrasts'!G443="","",'5. Contrasts'!G443)</f>
        <v/>
      </c>
      <c r="H443" s="399" t="str">
        <f>IF('5. Contrasts'!H443="","",'5. Contrasts'!H443)</f>
        <v/>
      </c>
      <c r="I443" s="211" t="str">
        <f>IF('5. Contrasts'!I443="","",'5. Contrasts'!I443)</f>
        <v/>
      </c>
      <c r="J443" s="211" t="str">
        <f>IF('5. Contrasts'!J443="","",'5. Contrasts'!J443)</f>
        <v/>
      </c>
      <c r="K443" s="211" t="str">
        <f>IF('5. Contrasts'!K443="","",'5. Contrasts'!K443)</f>
        <v/>
      </c>
      <c r="L443" s="211" t="str">
        <f>IF('5. Contrasts'!L443="","",'5. Contrasts'!L443)</f>
        <v/>
      </c>
      <c r="M443" s="211" t="str">
        <f>IF('5. Contrasts'!M443="","",'5. Contrasts'!M443)</f>
        <v/>
      </c>
      <c r="N443" s="211" t="str">
        <f>IF('5. Contrasts'!N443="","",'5. Contrasts'!N443)</f>
        <v/>
      </c>
      <c r="O443" s="211" t="str">
        <f>IF('5. Contrasts'!O443="","",'5. Contrasts'!O443)</f>
        <v/>
      </c>
      <c r="P443" s="211" t="str">
        <f>IF('5. Contrasts'!P443="","",'5. Contrasts'!P443)</f>
        <v/>
      </c>
      <c r="Q443" s="211" t="str">
        <f>IF('5. Contrasts'!Q443="","",'5. Contrasts'!Q443)</f>
        <v/>
      </c>
      <c r="R443" s="211" t="str">
        <f>IF('5. Contrasts'!R443="","",'5. Contrasts'!R443)</f>
        <v/>
      </c>
      <c r="S443" s="211" t="str">
        <f>IF('5. Contrasts'!S443="","",'5. Contrasts'!S443)</f>
        <v/>
      </c>
      <c r="T443" s="211" t="str">
        <f>IF('5. Contrasts'!T443="","",'5. Contrasts'!T443)</f>
        <v/>
      </c>
      <c r="U443" s="211" t="str">
        <f>IF('5. Contrasts'!U443="","",'5. Contrasts'!U443)</f>
        <v/>
      </c>
      <c r="V443" s="211" t="str">
        <f>IF('5. Contrasts'!V443="","",'5. Contrasts'!V443)</f>
        <v/>
      </c>
      <c r="W443" s="211" t="str">
        <f>IF('5. Contrasts'!W443="","",'5. Contrasts'!W443)</f>
        <v/>
      </c>
      <c r="X443" s="211" t="str">
        <f>IF('5. Contrasts'!X443="","",'5. Contrasts'!X443)</f>
        <v/>
      </c>
      <c r="Y443" s="211" t="str">
        <f>IF('5. Contrasts'!Y443="","",'5. Contrasts'!Y443)</f>
        <v/>
      </c>
      <c r="Z443" s="585" t="str">
        <f>IF('5. Contrasts'!Z443="","",'5. Contrasts'!Z443)</f>
        <v/>
      </c>
      <c r="AA443" s="377">
        <f t="shared" si="281"/>
        <v>16</v>
      </c>
      <c r="AC443" s="599"/>
      <c r="AD443" s="81"/>
      <c r="AE443" s="345">
        <f t="shared" si="261"/>
        <v>0</v>
      </c>
      <c r="AF443" s="81"/>
      <c r="AG443" s="81"/>
      <c r="AH443" s="81"/>
      <c r="AI443" s="81"/>
      <c r="AJ443" s="81"/>
      <c r="AK443" s="81"/>
      <c r="AL443" s="81"/>
      <c r="AM443" s="81"/>
      <c r="AN443" s="345">
        <f t="shared" si="262"/>
        <v>0</v>
      </c>
      <c r="AO443" s="345">
        <f t="shared" si="266"/>
        <v>0</v>
      </c>
      <c r="AP443" s="619" t="str">
        <f t="shared" si="263"/>
        <v/>
      </c>
      <c r="AQ443" s="400"/>
      <c r="AR443" s="599"/>
      <c r="AS443" s="81"/>
      <c r="AT443" s="345">
        <f t="shared" si="267"/>
        <v>0</v>
      </c>
      <c r="AU443" s="81"/>
      <c r="AV443" s="81"/>
      <c r="AW443" s="81"/>
      <c r="AX443" s="81"/>
      <c r="AY443" s="81"/>
      <c r="AZ443" s="81"/>
      <c r="BA443" s="81"/>
      <c r="BB443" s="81"/>
      <c r="BC443" s="345">
        <f t="shared" si="268"/>
        <v>0</v>
      </c>
      <c r="BD443" s="345">
        <f t="shared" si="269"/>
        <v>0</v>
      </c>
      <c r="BE443" s="619" t="str">
        <f t="shared" si="270"/>
        <v/>
      </c>
      <c r="BF443" s="400"/>
      <c r="BG443" s="625" t="str">
        <f t="shared" si="264"/>
        <v/>
      </c>
      <c r="BH443" s="346" t="str">
        <f t="shared" si="265"/>
        <v/>
      </c>
      <c r="BI443" s="621"/>
      <c r="BJ443" s="400"/>
      <c r="BK443" s="599"/>
      <c r="BL443" s="81"/>
      <c r="BM443" s="347">
        <f t="shared" si="271"/>
        <v>0</v>
      </c>
      <c r="BN443" s="81"/>
      <c r="BO443" s="81"/>
      <c r="BP443" s="81"/>
      <c r="BQ443" s="81"/>
      <c r="BR443" s="81"/>
      <c r="BS443" s="81"/>
      <c r="BT443" s="81"/>
      <c r="BU443" s="81"/>
      <c r="BV443" s="347">
        <f t="shared" si="272"/>
        <v>0</v>
      </c>
      <c r="BW443" s="347">
        <f t="shared" si="273"/>
        <v>0</v>
      </c>
      <c r="BX443" s="631" t="str">
        <f t="shared" si="274"/>
        <v/>
      </c>
      <c r="BY443" s="400"/>
      <c r="BZ443" s="599"/>
      <c r="CA443" s="81"/>
      <c r="CB443" s="347">
        <f t="shared" si="275"/>
        <v>0</v>
      </c>
      <c r="CC443" s="81"/>
      <c r="CD443" s="81"/>
      <c r="CE443" s="81"/>
      <c r="CF443" s="81"/>
      <c r="CG443" s="81"/>
      <c r="CH443" s="81"/>
      <c r="CI443" s="81"/>
      <c r="CJ443" s="81"/>
      <c r="CK443" s="347">
        <f t="shared" si="276"/>
        <v>0</v>
      </c>
      <c r="CL443" s="347">
        <f t="shared" si="277"/>
        <v>0</v>
      </c>
      <c r="CM443" s="631" t="str">
        <f t="shared" si="278"/>
        <v/>
      </c>
      <c r="CN443" s="400"/>
      <c r="CO443" s="634" t="str">
        <f t="shared" si="279"/>
        <v/>
      </c>
      <c r="CP443" s="631" t="str">
        <f t="shared" si="280"/>
        <v/>
      </c>
    </row>
    <row r="444" spans="1:94" s="382" customFormat="1" ht="12.75" customHeight="1" x14ac:dyDescent="0.2">
      <c r="A444" s="549" t="str">
        <f>IF('5. Contrasts'!A444="","",'5. Contrasts'!A444)</f>
        <v xml:space="preserve">Note: There are additional rows available for use if you highlight this row and the one above it and choose "Unhide" in the "View" menu. </v>
      </c>
      <c r="B444" s="213"/>
      <c r="C444" s="218"/>
      <c r="D444" s="218"/>
      <c r="E444" s="219"/>
      <c r="F444" s="218"/>
      <c r="G444" s="218"/>
      <c r="H444" s="218"/>
      <c r="I444" s="218"/>
      <c r="J444" s="218"/>
      <c r="K444" s="218"/>
      <c r="L444" s="218"/>
      <c r="M444" s="218"/>
      <c r="N444" s="218"/>
      <c r="O444" s="218"/>
      <c r="P444" s="218"/>
      <c r="Q444" s="218"/>
      <c r="R444" s="218"/>
      <c r="S444" s="218"/>
      <c r="T444" s="218"/>
      <c r="U444" s="218"/>
      <c r="V444" s="218"/>
      <c r="W444" s="218"/>
      <c r="X444" s="218"/>
      <c r="Y444" s="218"/>
      <c r="Z444" s="586" t="str">
        <f>IF('5. Contrasts'!Z444="","",'5. Contrasts'!Z444)</f>
        <v/>
      </c>
      <c r="AA444" s="381"/>
      <c r="AC444" s="601"/>
      <c r="AD444" s="247"/>
      <c r="AE444" s="247"/>
      <c r="AF444" s="247"/>
      <c r="AG444" s="247"/>
      <c r="AH444" s="247"/>
      <c r="AI444" s="247"/>
      <c r="AJ444" s="247"/>
      <c r="AK444" s="247"/>
      <c r="AL444" s="247"/>
      <c r="AM444" s="247"/>
      <c r="AN444" s="216"/>
      <c r="AO444" s="216"/>
      <c r="AP444" s="621"/>
      <c r="AQ444" s="401"/>
      <c r="AR444" s="601"/>
      <c r="AS444" s="247"/>
      <c r="AT444" s="247"/>
      <c r="AU444" s="247"/>
      <c r="AV444" s="247"/>
      <c r="AW444" s="247"/>
      <c r="AX444" s="247"/>
      <c r="AY444" s="247"/>
      <c r="AZ444" s="247"/>
      <c r="BA444" s="247"/>
      <c r="BB444" s="247"/>
      <c r="BC444" s="247"/>
      <c r="BD444" s="247"/>
      <c r="BE444" s="621"/>
      <c r="BF444" s="401"/>
      <c r="BG444" s="627"/>
      <c r="BH444" s="342"/>
      <c r="BI444" s="621"/>
      <c r="BJ444" s="401"/>
      <c r="BK444" s="601"/>
      <c r="BL444" s="247"/>
      <c r="BM444" s="216"/>
      <c r="BN444" s="247"/>
      <c r="BO444" s="247"/>
      <c r="BP444" s="247"/>
      <c r="BQ444" s="247"/>
      <c r="BR444" s="247"/>
      <c r="BS444" s="247"/>
      <c r="BT444" s="247"/>
      <c r="BU444" s="247"/>
      <c r="BV444" s="216"/>
      <c r="BW444" s="216"/>
      <c r="BX444" s="621"/>
      <c r="BY444" s="401"/>
      <c r="BZ444" s="601"/>
      <c r="CA444" s="247"/>
      <c r="CB444" s="216"/>
      <c r="CC444" s="247"/>
      <c r="CD444" s="247"/>
      <c r="CE444" s="247"/>
      <c r="CF444" s="247"/>
      <c r="CG444" s="247"/>
      <c r="CH444" s="247"/>
      <c r="CI444" s="247"/>
      <c r="CJ444" s="247"/>
      <c r="CK444" s="216"/>
      <c r="CL444" s="216"/>
      <c r="CM444" s="621"/>
      <c r="CN444" s="401"/>
      <c r="CO444" s="627"/>
      <c r="CP444" s="621"/>
    </row>
    <row r="445" spans="1:94" s="385" customFormat="1" ht="14.25" customHeight="1" x14ac:dyDescent="0.2">
      <c r="A445" s="543" t="str">
        <f>IF('5. Contrasts'!A445="","",'5. Contrasts'!A445)</f>
        <v/>
      </c>
      <c r="B445" s="214"/>
      <c r="C445" s="214"/>
      <c r="D445" s="214"/>
      <c r="E445" s="397"/>
      <c r="F445" s="215"/>
      <c r="G445" s="215"/>
      <c r="H445" s="215"/>
      <c r="I445" s="215"/>
      <c r="J445" s="215"/>
      <c r="K445" s="215"/>
      <c r="L445" s="215"/>
      <c r="M445" s="215"/>
      <c r="N445" s="215"/>
      <c r="O445" s="215"/>
      <c r="P445" s="215"/>
      <c r="Q445" s="215"/>
      <c r="R445" s="215"/>
      <c r="S445" s="215"/>
      <c r="T445" s="215"/>
      <c r="U445" s="215"/>
      <c r="V445" s="215"/>
      <c r="W445" s="215"/>
      <c r="X445" s="215"/>
      <c r="Y445" s="215"/>
      <c r="Z445" s="587"/>
      <c r="AA445" s="384"/>
      <c r="AC445" s="603"/>
      <c r="AD445" s="248"/>
      <c r="AE445" s="248"/>
      <c r="AF445" s="248"/>
      <c r="AG445" s="248"/>
      <c r="AH445" s="248"/>
      <c r="AI445" s="248"/>
      <c r="AJ445" s="248"/>
      <c r="AK445" s="248"/>
      <c r="AL445" s="248"/>
      <c r="AM445" s="248"/>
      <c r="AN445" s="248"/>
      <c r="AO445" s="248"/>
      <c r="AP445" s="622"/>
      <c r="AQ445" s="400"/>
      <c r="AR445" s="603"/>
      <c r="AS445" s="248"/>
      <c r="AT445" s="248"/>
      <c r="AU445" s="248"/>
      <c r="AV445" s="248"/>
      <c r="AW445" s="248"/>
      <c r="AX445" s="248"/>
      <c r="AY445" s="248"/>
      <c r="AZ445" s="248"/>
      <c r="BA445" s="248"/>
      <c r="BB445" s="248"/>
      <c r="BC445" s="248"/>
      <c r="BD445" s="248"/>
      <c r="BE445" s="622"/>
      <c r="BF445" s="400"/>
      <c r="BG445" s="628"/>
      <c r="BH445" s="341"/>
      <c r="BI445" s="622"/>
      <c r="BJ445" s="402"/>
      <c r="BK445" s="603"/>
      <c r="BL445" s="248"/>
      <c r="BM445" s="215"/>
      <c r="BN445" s="248"/>
      <c r="BO445" s="248"/>
      <c r="BP445" s="248"/>
      <c r="BQ445" s="248"/>
      <c r="BR445" s="248"/>
      <c r="BS445" s="248"/>
      <c r="BT445" s="248"/>
      <c r="BU445" s="248"/>
      <c r="BV445" s="215"/>
      <c r="BW445" s="215"/>
      <c r="BX445" s="622"/>
      <c r="BY445" s="402"/>
      <c r="BZ445" s="603"/>
      <c r="CA445" s="248"/>
      <c r="CB445" s="215"/>
      <c r="CC445" s="248"/>
      <c r="CD445" s="248"/>
      <c r="CE445" s="248"/>
      <c r="CF445" s="248"/>
      <c r="CG445" s="248"/>
      <c r="CH445" s="248"/>
      <c r="CI445" s="248"/>
      <c r="CJ445" s="248"/>
      <c r="CK445" s="215"/>
      <c r="CL445" s="215"/>
      <c r="CM445" s="622"/>
      <c r="CN445" s="402"/>
      <c r="CO445" s="628"/>
      <c r="CP445" s="622"/>
    </row>
    <row r="446" spans="1:94" s="378" customFormat="1" ht="12.75" customHeight="1" x14ac:dyDescent="0.2">
      <c r="A446" s="547" t="str">
        <f>IF('5. Contrasts'!A446="","",'5. Contrasts'!A446)</f>
        <v/>
      </c>
      <c r="B446" s="211" t="str">
        <f>IF('5. Contrasts'!B446="","",'5. Contrasts'!B446)</f>
        <v/>
      </c>
      <c r="C446" s="211" t="str">
        <f>IF('5. Contrasts'!C446="","",'5. Contrasts'!C446)</f>
        <v/>
      </c>
      <c r="D446" s="91" t="str">
        <f>IF('5. Contrasts'!D446="","",'5. Contrasts'!D446)</f>
        <v/>
      </c>
      <c r="E446" s="212" t="str">
        <f>IF('5. Contrasts'!E446="","",'5. Contrasts'!E446)</f>
        <v>vs.</v>
      </c>
      <c r="F446" s="211" t="str">
        <f>IF('5. Contrasts'!F446="","",'5. Contrasts'!F446)</f>
        <v/>
      </c>
      <c r="G446" s="93" t="str">
        <f>IF('5. Contrasts'!G446="","",'5. Contrasts'!G446)</f>
        <v/>
      </c>
      <c r="H446" s="398" t="str">
        <f>IF('5. Contrasts'!H446="","",'5. Contrasts'!H446)</f>
        <v/>
      </c>
      <c r="I446" s="216" t="str">
        <f>IF('5. Contrasts'!I446="","",'5. Contrasts'!I446)</f>
        <v/>
      </c>
      <c r="J446" s="216" t="str">
        <f>IF('5. Contrasts'!J446="","",'5. Contrasts'!J446)</f>
        <v/>
      </c>
      <c r="K446" s="216" t="str">
        <f>IF('5. Contrasts'!K446="","",'5. Contrasts'!K446)</f>
        <v/>
      </c>
      <c r="L446" s="216" t="str">
        <f>IF('5. Contrasts'!L446="","",'5. Contrasts'!L446)</f>
        <v/>
      </c>
      <c r="M446" s="216" t="str">
        <f>IF('5. Contrasts'!M446="","",'5. Contrasts'!M446)</f>
        <v/>
      </c>
      <c r="N446" s="216" t="str">
        <f>IF('5. Contrasts'!N446="","",'5. Contrasts'!N446)</f>
        <v/>
      </c>
      <c r="O446" s="216" t="str">
        <f>IF('5. Contrasts'!O446="","",'5. Contrasts'!O446)</f>
        <v/>
      </c>
      <c r="P446" s="216" t="str">
        <f>IF('5. Contrasts'!P446="","",'5. Contrasts'!P446)</f>
        <v/>
      </c>
      <c r="Q446" s="216" t="str">
        <f>IF('5. Contrasts'!Q446="","",'5. Contrasts'!Q446)</f>
        <v/>
      </c>
      <c r="R446" s="216" t="str">
        <f>IF('5. Contrasts'!R446="","",'5. Contrasts'!R446)</f>
        <v/>
      </c>
      <c r="S446" s="216" t="str">
        <f>IF('5. Contrasts'!S446="","",'5. Contrasts'!S446)</f>
        <v/>
      </c>
      <c r="T446" s="216" t="str">
        <f>IF('5. Contrasts'!T446="","",'5. Contrasts'!T446)</f>
        <v/>
      </c>
      <c r="U446" s="216" t="str">
        <f>IF('5. Contrasts'!U446="","",'5. Contrasts'!U446)</f>
        <v/>
      </c>
      <c r="V446" s="216" t="str">
        <f>IF('5. Contrasts'!V446="","",'5. Contrasts'!V446)</f>
        <v/>
      </c>
      <c r="W446" s="211" t="str">
        <f>IF('5. Contrasts'!W446="","",'5. Contrasts'!W446)</f>
        <v/>
      </c>
      <c r="X446" s="211" t="str">
        <f>IF('5. Contrasts'!X446="","",'5. Contrasts'!X446)</f>
        <v/>
      </c>
      <c r="Y446" s="211" t="str">
        <f>IF('5. Contrasts'!Y446="","",'5. Contrasts'!Y446)</f>
        <v/>
      </c>
      <c r="Z446" s="585" t="str">
        <f>IF('5. Contrasts'!Z446="","",'5. Contrasts'!Z446)</f>
        <v/>
      </c>
      <c r="AA446" s="377">
        <f t="shared" si="281"/>
        <v>17</v>
      </c>
      <c r="AC446" s="599"/>
      <c r="AD446" s="81"/>
      <c r="AE446" s="345">
        <f t="shared" si="261"/>
        <v>0</v>
      </c>
      <c r="AF446" s="81"/>
      <c r="AG446" s="81"/>
      <c r="AH446" s="81"/>
      <c r="AI446" s="81"/>
      <c r="AJ446" s="81"/>
      <c r="AK446" s="81"/>
      <c r="AL446" s="81"/>
      <c r="AM446" s="81"/>
      <c r="AN446" s="345">
        <f t="shared" si="262"/>
        <v>0</v>
      </c>
      <c r="AO446" s="345">
        <f t="shared" ref="AO446:AO470" si="282">AE446-AN446</f>
        <v>0</v>
      </c>
      <c r="AP446" s="619" t="str">
        <f t="shared" si="263"/>
        <v/>
      </c>
      <c r="AQ446" s="400"/>
      <c r="AR446" s="599"/>
      <c r="AS446" s="81"/>
      <c r="AT446" s="345">
        <f t="shared" ref="AT446:AT470" si="283">AR446-AS446</f>
        <v>0</v>
      </c>
      <c r="AU446" s="81"/>
      <c r="AV446" s="81"/>
      <c r="AW446" s="81"/>
      <c r="AX446" s="81"/>
      <c r="AY446" s="81"/>
      <c r="AZ446" s="81"/>
      <c r="BA446" s="81"/>
      <c r="BB446" s="81"/>
      <c r="BC446" s="345">
        <f t="shared" ref="BC446:BC470" si="284">SUM(AV446,AX446,AZ446,BB446)</f>
        <v>0</v>
      </c>
      <c r="BD446" s="345">
        <f t="shared" ref="BD446:BD470" si="285">AT446-BC446</f>
        <v>0</v>
      </c>
      <c r="BE446" s="619" t="str">
        <f t="shared" ref="BE446:BE470" si="286">IF(AR446="","",AT446/AR446)</f>
        <v/>
      </c>
      <c r="BF446" s="400"/>
      <c r="BG446" s="625" t="str">
        <f t="shared" si="264"/>
        <v/>
      </c>
      <c r="BH446" s="346" t="str">
        <f t="shared" si="265"/>
        <v/>
      </c>
      <c r="BI446" s="621"/>
      <c r="BJ446" s="400"/>
      <c r="BK446" s="599"/>
      <c r="BL446" s="81"/>
      <c r="BM446" s="347">
        <f t="shared" ref="BM446:BM470" si="287">BK446-BL446</f>
        <v>0</v>
      </c>
      <c r="BN446" s="81"/>
      <c r="BO446" s="81"/>
      <c r="BP446" s="81"/>
      <c r="BQ446" s="81"/>
      <c r="BR446" s="81"/>
      <c r="BS446" s="81"/>
      <c r="BT446" s="81"/>
      <c r="BU446" s="81"/>
      <c r="BV446" s="347">
        <f t="shared" ref="BV446:BV470" si="288">SUM(BO446,BQ446,BS446,BU446)</f>
        <v>0</v>
      </c>
      <c r="BW446" s="347">
        <f t="shared" ref="BW446:BW470" si="289">BM446-BV446</f>
        <v>0</v>
      </c>
      <c r="BX446" s="631" t="str">
        <f t="shared" ref="BX446:BX470" si="290">IF(BK446="","",BM446/BK446)</f>
        <v/>
      </c>
      <c r="BY446" s="400"/>
      <c r="BZ446" s="599"/>
      <c r="CA446" s="81"/>
      <c r="CB446" s="347">
        <f t="shared" ref="CB446:CB470" si="291">BZ446-CA446</f>
        <v>0</v>
      </c>
      <c r="CC446" s="81"/>
      <c r="CD446" s="81"/>
      <c r="CE446" s="81"/>
      <c r="CF446" s="81"/>
      <c r="CG446" s="81"/>
      <c r="CH446" s="81"/>
      <c r="CI446" s="81"/>
      <c r="CJ446" s="81"/>
      <c r="CK446" s="347">
        <f t="shared" ref="CK446:CK470" si="292">SUM(CD446,CF446,CH446,CJ446)</f>
        <v>0</v>
      </c>
      <c r="CL446" s="347">
        <f t="shared" ref="CL446:CL470" si="293">CB446-CK446</f>
        <v>0</v>
      </c>
      <c r="CM446" s="631" t="str">
        <f t="shared" ref="CM446:CM470" si="294">IF(BZ446="","",CB446/BZ446)</f>
        <v/>
      </c>
      <c r="CN446" s="400"/>
      <c r="CO446" s="634" t="str">
        <f t="shared" ref="CO446:CO470" si="295">IF(BK446+BZ446=0,"",(BM446+CB446)/(BK446+BZ446))</f>
        <v/>
      </c>
      <c r="CP446" s="631" t="str">
        <f t="shared" ref="CP446:CP470" si="296">IF(BX446="",IF(CM446="","",ABS(BX446-CM446)),ABS(BX446-CM446))</f>
        <v/>
      </c>
    </row>
    <row r="447" spans="1:94" s="378" customFormat="1" ht="12.75" customHeight="1" x14ac:dyDescent="0.2">
      <c r="A447" s="547" t="str">
        <f>IF('5. Contrasts'!A447="","",'5. Contrasts'!A447)</f>
        <v/>
      </c>
      <c r="B447" s="211" t="str">
        <f>IF('5. Contrasts'!B447="","",'5. Contrasts'!B447)</f>
        <v/>
      </c>
      <c r="C447" s="211" t="str">
        <f>IF('5. Contrasts'!C447="","",'5. Contrasts'!C447)</f>
        <v/>
      </c>
      <c r="D447" s="91" t="str">
        <f>IF('5. Contrasts'!D447="","",'5. Contrasts'!D447)</f>
        <v/>
      </c>
      <c r="E447" s="212" t="str">
        <f>IF('5. Contrasts'!E447="","",'5. Contrasts'!E447)</f>
        <v>vs.</v>
      </c>
      <c r="F447" s="211" t="str">
        <f>IF('5. Contrasts'!F447="","",'5. Contrasts'!F447)</f>
        <v/>
      </c>
      <c r="G447" s="93" t="str">
        <f>IF('5. Contrasts'!G447="","",'5. Contrasts'!G447)</f>
        <v/>
      </c>
      <c r="H447" s="399" t="str">
        <f>IF('5. Contrasts'!H447="","",'5. Contrasts'!H447)</f>
        <v/>
      </c>
      <c r="I447" s="211" t="str">
        <f>IF('5. Contrasts'!I447="","",'5. Contrasts'!I447)</f>
        <v/>
      </c>
      <c r="J447" s="211" t="str">
        <f>IF('5. Contrasts'!J447="","",'5. Contrasts'!J447)</f>
        <v/>
      </c>
      <c r="K447" s="211" t="str">
        <f>IF('5. Contrasts'!K447="","",'5. Contrasts'!K447)</f>
        <v/>
      </c>
      <c r="L447" s="211" t="str">
        <f>IF('5. Contrasts'!L447="","",'5. Contrasts'!L447)</f>
        <v/>
      </c>
      <c r="M447" s="211" t="str">
        <f>IF('5. Contrasts'!M447="","",'5. Contrasts'!M447)</f>
        <v/>
      </c>
      <c r="N447" s="211" t="str">
        <f>IF('5. Contrasts'!N447="","",'5. Contrasts'!N447)</f>
        <v/>
      </c>
      <c r="O447" s="211" t="str">
        <f>IF('5. Contrasts'!O447="","",'5. Contrasts'!O447)</f>
        <v/>
      </c>
      <c r="P447" s="211" t="str">
        <f>IF('5. Contrasts'!P447="","",'5. Contrasts'!P447)</f>
        <v/>
      </c>
      <c r="Q447" s="211" t="str">
        <f>IF('5. Contrasts'!Q447="","",'5. Contrasts'!Q447)</f>
        <v/>
      </c>
      <c r="R447" s="211" t="str">
        <f>IF('5. Contrasts'!R447="","",'5. Contrasts'!R447)</f>
        <v/>
      </c>
      <c r="S447" s="211" t="str">
        <f>IF('5. Contrasts'!S447="","",'5. Contrasts'!S447)</f>
        <v/>
      </c>
      <c r="T447" s="211" t="str">
        <f>IF('5. Contrasts'!T447="","",'5. Contrasts'!T447)</f>
        <v/>
      </c>
      <c r="U447" s="211" t="str">
        <f>IF('5. Contrasts'!U447="","",'5. Contrasts'!U447)</f>
        <v/>
      </c>
      <c r="V447" s="211" t="str">
        <f>IF('5. Contrasts'!V447="","",'5. Contrasts'!V447)</f>
        <v/>
      </c>
      <c r="W447" s="211" t="str">
        <f>IF('5. Contrasts'!W447="","",'5. Contrasts'!W447)</f>
        <v/>
      </c>
      <c r="X447" s="211" t="str">
        <f>IF('5. Contrasts'!X447="","",'5. Contrasts'!X447)</f>
        <v/>
      </c>
      <c r="Y447" s="211" t="str">
        <f>IF('5. Contrasts'!Y447="","",'5. Contrasts'!Y447)</f>
        <v/>
      </c>
      <c r="Z447" s="585" t="str">
        <f>IF('5. Contrasts'!Z447="","",'5. Contrasts'!Z447)</f>
        <v/>
      </c>
      <c r="AA447" s="377">
        <f t="shared" si="281"/>
        <v>17</v>
      </c>
      <c r="AC447" s="599"/>
      <c r="AD447" s="81"/>
      <c r="AE447" s="345">
        <f t="shared" si="261"/>
        <v>0</v>
      </c>
      <c r="AF447" s="81"/>
      <c r="AG447" s="81"/>
      <c r="AH447" s="81"/>
      <c r="AI447" s="81"/>
      <c r="AJ447" s="81"/>
      <c r="AK447" s="81"/>
      <c r="AL447" s="81"/>
      <c r="AM447" s="81"/>
      <c r="AN447" s="345">
        <f t="shared" si="262"/>
        <v>0</v>
      </c>
      <c r="AO447" s="345">
        <f t="shared" si="282"/>
        <v>0</v>
      </c>
      <c r="AP447" s="619" t="str">
        <f t="shared" si="263"/>
        <v/>
      </c>
      <c r="AQ447" s="400"/>
      <c r="AR447" s="599"/>
      <c r="AS447" s="81"/>
      <c r="AT447" s="345">
        <f t="shared" si="283"/>
        <v>0</v>
      </c>
      <c r="AU447" s="81"/>
      <c r="AV447" s="81"/>
      <c r="AW447" s="81"/>
      <c r="AX447" s="81"/>
      <c r="AY447" s="81"/>
      <c r="AZ447" s="81"/>
      <c r="BA447" s="81"/>
      <c r="BB447" s="81"/>
      <c r="BC447" s="345">
        <f t="shared" si="284"/>
        <v>0</v>
      </c>
      <c r="BD447" s="345">
        <f t="shared" si="285"/>
        <v>0</v>
      </c>
      <c r="BE447" s="619" t="str">
        <f t="shared" si="286"/>
        <v/>
      </c>
      <c r="BF447" s="400"/>
      <c r="BG447" s="625" t="str">
        <f t="shared" si="264"/>
        <v/>
      </c>
      <c r="BH447" s="346" t="str">
        <f t="shared" si="265"/>
        <v/>
      </c>
      <c r="BI447" s="621"/>
      <c r="BJ447" s="400"/>
      <c r="BK447" s="599"/>
      <c r="BL447" s="81"/>
      <c r="BM447" s="347">
        <f t="shared" si="287"/>
        <v>0</v>
      </c>
      <c r="BN447" s="81"/>
      <c r="BO447" s="81"/>
      <c r="BP447" s="81"/>
      <c r="BQ447" s="81"/>
      <c r="BR447" s="81"/>
      <c r="BS447" s="81"/>
      <c r="BT447" s="81"/>
      <c r="BU447" s="81"/>
      <c r="BV447" s="347">
        <f t="shared" si="288"/>
        <v>0</v>
      </c>
      <c r="BW447" s="347">
        <f t="shared" si="289"/>
        <v>0</v>
      </c>
      <c r="BX447" s="631" t="str">
        <f t="shared" si="290"/>
        <v/>
      </c>
      <c r="BY447" s="400"/>
      <c r="BZ447" s="599"/>
      <c r="CA447" s="81"/>
      <c r="CB447" s="347">
        <f t="shared" si="291"/>
        <v>0</v>
      </c>
      <c r="CC447" s="81"/>
      <c r="CD447" s="81"/>
      <c r="CE447" s="81"/>
      <c r="CF447" s="81"/>
      <c r="CG447" s="81"/>
      <c r="CH447" s="81"/>
      <c r="CI447" s="81"/>
      <c r="CJ447" s="81"/>
      <c r="CK447" s="347">
        <f t="shared" si="292"/>
        <v>0</v>
      </c>
      <c r="CL447" s="347">
        <f t="shared" si="293"/>
        <v>0</v>
      </c>
      <c r="CM447" s="631" t="str">
        <f t="shared" si="294"/>
        <v/>
      </c>
      <c r="CN447" s="400"/>
      <c r="CO447" s="634" t="str">
        <f t="shared" si="295"/>
        <v/>
      </c>
      <c r="CP447" s="631" t="str">
        <f t="shared" si="296"/>
        <v/>
      </c>
    </row>
    <row r="448" spans="1:94" s="378" customFormat="1" ht="12.75" customHeight="1" x14ac:dyDescent="0.2">
      <c r="A448" s="547" t="str">
        <f>IF('5. Contrasts'!A448="","",'5. Contrasts'!A448)</f>
        <v/>
      </c>
      <c r="B448" s="211" t="str">
        <f>IF('5. Contrasts'!B448="","",'5. Contrasts'!B448)</f>
        <v/>
      </c>
      <c r="C448" s="211" t="str">
        <f>IF('5. Contrasts'!C448="","",'5. Contrasts'!C448)</f>
        <v/>
      </c>
      <c r="D448" s="91" t="str">
        <f>IF('5. Contrasts'!D448="","",'5. Contrasts'!D448)</f>
        <v/>
      </c>
      <c r="E448" s="212" t="str">
        <f>IF('5. Contrasts'!E448="","",'5. Contrasts'!E448)</f>
        <v>vs.</v>
      </c>
      <c r="F448" s="211" t="str">
        <f>IF('5. Contrasts'!F448="","",'5. Contrasts'!F448)</f>
        <v/>
      </c>
      <c r="G448" s="93" t="str">
        <f>IF('5. Contrasts'!G448="","",'5. Contrasts'!G448)</f>
        <v/>
      </c>
      <c r="H448" s="399" t="str">
        <f>IF('5. Contrasts'!H448="","",'5. Contrasts'!H448)</f>
        <v/>
      </c>
      <c r="I448" s="211" t="str">
        <f>IF('5. Contrasts'!I448="","",'5. Contrasts'!I448)</f>
        <v/>
      </c>
      <c r="J448" s="211" t="str">
        <f>IF('5. Contrasts'!J448="","",'5. Contrasts'!J448)</f>
        <v/>
      </c>
      <c r="K448" s="211" t="str">
        <f>IF('5. Contrasts'!K448="","",'5. Contrasts'!K448)</f>
        <v/>
      </c>
      <c r="L448" s="211" t="str">
        <f>IF('5. Contrasts'!L448="","",'5. Contrasts'!L448)</f>
        <v/>
      </c>
      <c r="M448" s="211" t="str">
        <f>IF('5. Contrasts'!M448="","",'5. Contrasts'!M448)</f>
        <v/>
      </c>
      <c r="N448" s="211" t="str">
        <f>IF('5. Contrasts'!N448="","",'5. Contrasts'!N448)</f>
        <v/>
      </c>
      <c r="O448" s="211" t="str">
        <f>IF('5. Contrasts'!O448="","",'5. Contrasts'!O448)</f>
        <v/>
      </c>
      <c r="P448" s="211" t="str">
        <f>IF('5. Contrasts'!P448="","",'5. Contrasts'!P448)</f>
        <v/>
      </c>
      <c r="Q448" s="211" t="str">
        <f>IF('5. Contrasts'!Q448="","",'5. Contrasts'!Q448)</f>
        <v/>
      </c>
      <c r="R448" s="211" t="str">
        <f>IF('5. Contrasts'!R448="","",'5. Contrasts'!R448)</f>
        <v/>
      </c>
      <c r="S448" s="211" t="str">
        <f>IF('5. Contrasts'!S448="","",'5. Contrasts'!S448)</f>
        <v/>
      </c>
      <c r="T448" s="211" t="str">
        <f>IF('5. Contrasts'!T448="","",'5. Contrasts'!T448)</f>
        <v/>
      </c>
      <c r="U448" s="211" t="str">
        <f>IF('5. Contrasts'!U448="","",'5. Contrasts'!U448)</f>
        <v/>
      </c>
      <c r="V448" s="211" t="str">
        <f>IF('5. Contrasts'!V448="","",'5. Contrasts'!V448)</f>
        <v/>
      </c>
      <c r="W448" s="211" t="str">
        <f>IF('5. Contrasts'!W448="","",'5. Contrasts'!W448)</f>
        <v/>
      </c>
      <c r="X448" s="211" t="str">
        <f>IF('5. Contrasts'!X448="","",'5. Contrasts'!X448)</f>
        <v/>
      </c>
      <c r="Y448" s="211" t="str">
        <f>IF('5. Contrasts'!Y448="","",'5. Contrasts'!Y448)</f>
        <v/>
      </c>
      <c r="Z448" s="585" t="str">
        <f>IF('5. Contrasts'!Z448="","",'5. Contrasts'!Z448)</f>
        <v/>
      </c>
      <c r="AA448" s="377">
        <f t="shared" si="281"/>
        <v>17</v>
      </c>
      <c r="AC448" s="599"/>
      <c r="AD448" s="81"/>
      <c r="AE448" s="345">
        <f t="shared" si="261"/>
        <v>0</v>
      </c>
      <c r="AF448" s="81"/>
      <c r="AG448" s="81"/>
      <c r="AH448" s="81"/>
      <c r="AI448" s="81"/>
      <c r="AJ448" s="81"/>
      <c r="AK448" s="81"/>
      <c r="AL448" s="81"/>
      <c r="AM448" s="81"/>
      <c r="AN448" s="345">
        <f t="shared" si="262"/>
        <v>0</v>
      </c>
      <c r="AO448" s="345">
        <f t="shared" si="282"/>
        <v>0</v>
      </c>
      <c r="AP448" s="619" t="str">
        <f t="shared" si="263"/>
        <v/>
      </c>
      <c r="AQ448" s="400"/>
      <c r="AR448" s="599"/>
      <c r="AS448" s="81"/>
      <c r="AT448" s="345">
        <f t="shared" si="283"/>
        <v>0</v>
      </c>
      <c r="AU448" s="81"/>
      <c r="AV448" s="81"/>
      <c r="AW448" s="81"/>
      <c r="AX448" s="81"/>
      <c r="AY448" s="81"/>
      <c r="AZ448" s="81"/>
      <c r="BA448" s="81"/>
      <c r="BB448" s="81"/>
      <c r="BC448" s="345">
        <f t="shared" si="284"/>
        <v>0</v>
      </c>
      <c r="BD448" s="345">
        <f t="shared" si="285"/>
        <v>0</v>
      </c>
      <c r="BE448" s="619" t="str">
        <f t="shared" si="286"/>
        <v/>
      </c>
      <c r="BF448" s="400"/>
      <c r="BG448" s="625" t="str">
        <f t="shared" si="264"/>
        <v/>
      </c>
      <c r="BH448" s="346" t="str">
        <f t="shared" si="265"/>
        <v/>
      </c>
      <c r="BI448" s="621"/>
      <c r="BJ448" s="400"/>
      <c r="BK448" s="599"/>
      <c r="BL448" s="81"/>
      <c r="BM448" s="347">
        <f t="shared" si="287"/>
        <v>0</v>
      </c>
      <c r="BN448" s="81"/>
      <c r="BO448" s="81"/>
      <c r="BP448" s="81"/>
      <c r="BQ448" s="81"/>
      <c r="BR448" s="81"/>
      <c r="BS448" s="81"/>
      <c r="BT448" s="81"/>
      <c r="BU448" s="81"/>
      <c r="BV448" s="347">
        <f t="shared" si="288"/>
        <v>0</v>
      </c>
      <c r="BW448" s="347">
        <f t="shared" si="289"/>
        <v>0</v>
      </c>
      <c r="BX448" s="631" t="str">
        <f t="shared" si="290"/>
        <v/>
      </c>
      <c r="BY448" s="400"/>
      <c r="BZ448" s="599"/>
      <c r="CA448" s="81"/>
      <c r="CB448" s="347">
        <f t="shared" si="291"/>
        <v>0</v>
      </c>
      <c r="CC448" s="81"/>
      <c r="CD448" s="81"/>
      <c r="CE448" s="81"/>
      <c r="CF448" s="81"/>
      <c r="CG448" s="81"/>
      <c r="CH448" s="81"/>
      <c r="CI448" s="81"/>
      <c r="CJ448" s="81"/>
      <c r="CK448" s="347">
        <f t="shared" si="292"/>
        <v>0</v>
      </c>
      <c r="CL448" s="347">
        <f t="shared" si="293"/>
        <v>0</v>
      </c>
      <c r="CM448" s="631" t="str">
        <f t="shared" si="294"/>
        <v/>
      </c>
      <c r="CN448" s="400"/>
      <c r="CO448" s="634" t="str">
        <f t="shared" si="295"/>
        <v/>
      </c>
      <c r="CP448" s="631" t="str">
        <f t="shared" si="296"/>
        <v/>
      </c>
    </row>
    <row r="449" spans="1:94" s="378" customFormat="1" ht="12.75" customHeight="1" x14ac:dyDescent="0.2">
      <c r="A449" s="547" t="str">
        <f>IF('5. Contrasts'!A449="","",'5. Contrasts'!A449)</f>
        <v/>
      </c>
      <c r="B449" s="211" t="str">
        <f>IF('5. Contrasts'!B449="","",'5. Contrasts'!B449)</f>
        <v/>
      </c>
      <c r="C449" s="211" t="str">
        <f>IF('5. Contrasts'!C449="","",'5. Contrasts'!C449)</f>
        <v/>
      </c>
      <c r="D449" s="91" t="str">
        <f>IF('5. Contrasts'!D449="","",'5. Contrasts'!D449)</f>
        <v/>
      </c>
      <c r="E449" s="212" t="str">
        <f>IF('5. Contrasts'!E449="","",'5. Contrasts'!E449)</f>
        <v>vs.</v>
      </c>
      <c r="F449" s="211" t="str">
        <f>IF('5. Contrasts'!F449="","",'5. Contrasts'!F449)</f>
        <v/>
      </c>
      <c r="G449" s="93" t="str">
        <f>IF('5. Contrasts'!G449="","",'5. Contrasts'!G449)</f>
        <v/>
      </c>
      <c r="H449" s="399" t="str">
        <f>IF('5. Contrasts'!H449="","",'5. Contrasts'!H449)</f>
        <v/>
      </c>
      <c r="I449" s="211" t="str">
        <f>IF('5. Contrasts'!I449="","",'5. Contrasts'!I449)</f>
        <v/>
      </c>
      <c r="J449" s="211" t="str">
        <f>IF('5. Contrasts'!J449="","",'5. Contrasts'!J449)</f>
        <v/>
      </c>
      <c r="K449" s="211" t="str">
        <f>IF('5. Contrasts'!K449="","",'5. Contrasts'!K449)</f>
        <v/>
      </c>
      <c r="L449" s="211" t="str">
        <f>IF('5. Contrasts'!L449="","",'5. Contrasts'!L449)</f>
        <v/>
      </c>
      <c r="M449" s="211" t="str">
        <f>IF('5. Contrasts'!M449="","",'5. Contrasts'!M449)</f>
        <v/>
      </c>
      <c r="N449" s="211" t="str">
        <f>IF('5. Contrasts'!N449="","",'5. Contrasts'!N449)</f>
        <v/>
      </c>
      <c r="O449" s="211" t="str">
        <f>IF('5. Contrasts'!O449="","",'5. Contrasts'!O449)</f>
        <v/>
      </c>
      <c r="P449" s="211" t="str">
        <f>IF('5. Contrasts'!P449="","",'5. Contrasts'!P449)</f>
        <v/>
      </c>
      <c r="Q449" s="211" t="str">
        <f>IF('5. Contrasts'!Q449="","",'5. Contrasts'!Q449)</f>
        <v/>
      </c>
      <c r="R449" s="211" t="str">
        <f>IF('5. Contrasts'!R449="","",'5. Contrasts'!R449)</f>
        <v/>
      </c>
      <c r="S449" s="211" t="str">
        <f>IF('5. Contrasts'!S449="","",'5. Contrasts'!S449)</f>
        <v/>
      </c>
      <c r="T449" s="211" t="str">
        <f>IF('5. Contrasts'!T449="","",'5. Contrasts'!T449)</f>
        <v/>
      </c>
      <c r="U449" s="211" t="str">
        <f>IF('5. Contrasts'!U449="","",'5. Contrasts'!U449)</f>
        <v/>
      </c>
      <c r="V449" s="211" t="str">
        <f>IF('5. Contrasts'!V449="","",'5. Contrasts'!V449)</f>
        <v/>
      </c>
      <c r="W449" s="211" t="str">
        <f>IF('5. Contrasts'!W449="","",'5. Contrasts'!W449)</f>
        <v/>
      </c>
      <c r="X449" s="211" t="str">
        <f>IF('5. Contrasts'!X449="","",'5. Contrasts'!X449)</f>
        <v/>
      </c>
      <c r="Y449" s="211" t="str">
        <f>IF('5. Contrasts'!Y449="","",'5. Contrasts'!Y449)</f>
        <v/>
      </c>
      <c r="Z449" s="585" t="str">
        <f>IF('5. Contrasts'!Z449="","",'5. Contrasts'!Z449)</f>
        <v/>
      </c>
      <c r="AA449" s="377">
        <f t="shared" si="281"/>
        <v>17</v>
      </c>
      <c r="AC449" s="599"/>
      <c r="AD449" s="81"/>
      <c r="AE449" s="345">
        <f t="shared" si="261"/>
        <v>0</v>
      </c>
      <c r="AF449" s="81"/>
      <c r="AG449" s="81"/>
      <c r="AH449" s="81"/>
      <c r="AI449" s="81"/>
      <c r="AJ449" s="81"/>
      <c r="AK449" s="81"/>
      <c r="AL449" s="81"/>
      <c r="AM449" s="81"/>
      <c r="AN449" s="345">
        <f t="shared" si="262"/>
        <v>0</v>
      </c>
      <c r="AO449" s="345">
        <f t="shared" si="282"/>
        <v>0</v>
      </c>
      <c r="AP449" s="619" t="str">
        <f t="shared" si="263"/>
        <v/>
      </c>
      <c r="AQ449" s="400"/>
      <c r="AR449" s="599"/>
      <c r="AS449" s="81"/>
      <c r="AT449" s="345">
        <f t="shared" si="283"/>
        <v>0</v>
      </c>
      <c r="AU449" s="81"/>
      <c r="AV449" s="81"/>
      <c r="AW449" s="81"/>
      <c r="AX449" s="81"/>
      <c r="AY449" s="81"/>
      <c r="AZ449" s="81"/>
      <c r="BA449" s="81"/>
      <c r="BB449" s="81"/>
      <c r="BC449" s="345">
        <f t="shared" si="284"/>
        <v>0</v>
      </c>
      <c r="BD449" s="345">
        <f t="shared" si="285"/>
        <v>0</v>
      </c>
      <c r="BE449" s="619" t="str">
        <f t="shared" si="286"/>
        <v/>
      </c>
      <c r="BF449" s="400"/>
      <c r="BG449" s="625" t="str">
        <f t="shared" si="264"/>
        <v/>
      </c>
      <c r="BH449" s="346" t="str">
        <f t="shared" si="265"/>
        <v/>
      </c>
      <c r="BI449" s="621"/>
      <c r="BJ449" s="400"/>
      <c r="BK449" s="599"/>
      <c r="BL449" s="81"/>
      <c r="BM449" s="347">
        <f t="shared" si="287"/>
        <v>0</v>
      </c>
      <c r="BN449" s="81"/>
      <c r="BO449" s="81"/>
      <c r="BP449" s="81"/>
      <c r="BQ449" s="81"/>
      <c r="BR449" s="81"/>
      <c r="BS449" s="81"/>
      <c r="BT449" s="81"/>
      <c r="BU449" s="81"/>
      <c r="BV449" s="347">
        <f t="shared" si="288"/>
        <v>0</v>
      </c>
      <c r="BW449" s="347">
        <f t="shared" si="289"/>
        <v>0</v>
      </c>
      <c r="BX449" s="631" t="str">
        <f t="shared" si="290"/>
        <v/>
      </c>
      <c r="BY449" s="400"/>
      <c r="BZ449" s="599"/>
      <c r="CA449" s="81"/>
      <c r="CB449" s="347">
        <f t="shared" si="291"/>
        <v>0</v>
      </c>
      <c r="CC449" s="81"/>
      <c r="CD449" s="81"/>
      <c r="CE449" s="81"/>
      <c r="CF449" s="81"/>
      <c r="CG449" s="81"/>
      <c r="CH449" s="81"/>
      <c r="CI449" s="81"/>
      <c r="CJ449" s="81"/>
      <c r="CK449" s="347">
        <f t="shared" si="292"/>
        <v>0</v>
      </c>
      <c r="CL449" s="347">
        <f t="shared" si="293"/>
        <v>0</v>
      </c>
      <c r="CM449" s="631" t="str">
        <f t="shared" si="294"/>
        <v/>
      </c>
      <c r="CN449" s="400"/>
      <c r="CO449" s="634" t="str">
        <f t="shared" si="295"/>
        <v/>
      </c>
      <c r="CP449" s="631" t="str">
        <f t="shared" si="296"/>
        <v/>
      </c>
    </row>
    <row r="450" spans="1:94" s="378" customFormat="1" ht="12.75" customHeight="1" x14ac:dyDescent="0.2">
      <c r="A450" s="547" t="str">
        <f>IF('5. Contrasts'!A450="","",'5. Contrasts'!A450)</f>
        <v/>
      </c>
      <c r="B450" s="211" t="str">
        <f>IF('5. Contrasts'!B450="","",'5. Contrasts'!B450)</f>
        <v/>
      </c>
      <c r="C450" s="211" t="str">
        <f>IF('5. Contrasts'!C450="","",'5. Contrasts'!C450)</f>
        <v/>
      </c>
      <c r="D450" s="91" t="str">
        <f>IF('5. Contrasts'!D450="","",'5. Contrasts'!D450)</f>
        <v/>
      </c>
      <c r="E450" s="212" t="str">
        <f>IF('5. Contrasts'!E450="","",'5. Contrasts'!E450)</f>
        <v>vs.</v>
      </c>
      <c r="F450" s="211" t="str">
        <f>IF('5. Contrasts'!F450="","",'5. Contrasts'!F450)</f>
        <v/>
      </c>
      <c r="G450" s="93" t="str">
        <f>IF('5. Contrasts'!G450="","",'5. Contrasts'!G450)</f>
        <v/>
      </c>
      <c r="H450" s="399" t="str">
        <f>IF('5. Contrasts'!H450="","",'5. Contrasts'!H450)</f>
        <v/>
      </c>
      <c r="I450" s="211" t="str">
        <f>IF('5. Contrasts'!I450="","",'5. Contrasts'!I450)</f>
        <v/>
      </c>
      <c r="J450" s="211" t="str">
        <f>IF('5. Contrasts'!J450="","",'5. Contrasts'!J450)</f>
        <v/>
      </c>
      <c r="K450" s="211" t="str">
        <f>IF('5. Contrasts'!K450="","",'5. Contrasts'!K450)</f>
        <v/>
      </c>
      <c r="L450" s="211" t="str">
        <f>IF('5. Contrasts'!L450="","",'5. Contrasts'!L450)</f>
        <v/>
      </c>
      <c r="M450" s="211" t="str">
        <f>IF('5. Contrasts'!M450="","",'5. Contrasts'!M450)</f>
        <v/>
      </c>
      <c r="N450" s="211" t="str">
        <f>IF('5. Contrasts'!N450="","",'5. Contrasts'!N450)</f>
        <v/>
      </c>
      <c r="O450" s="211" t="str">
        <f>IF('5. Contrasts'!O450="","",'5. Contrasts'!O450)</f>
        <v/>
      </c>
      <c r="P450" s="211" t="str">
        <f>IF('5. Contrasts'!P450="","",'5. Contrasts'!P450)</f>
        <v/>
      </c>
      <c r="Q450" s="211" t="str">
        <f>IF('5. Contrasts'!Q450="","",'5. Contrasts'!Q450)</f>
        <v/>
      </c>
      <c r="R450" s="211" t="str">
        <f>IF('5. Contrasts'!R450="","",'5. Contrasts'!R450)</f>
        <v/>
      </c>
      <c r="S450" s="211" t="str">
        <f>IF('5. Contrasts'!S450="","",'5. Contrasts'!S450)</f>
        <v/>
      </c>
      <c r="T450" s="211" t="str">
        <f>IF('5. Contrasts'!T450="","",'5. Contrasts'!T450)</f>
        <v/>
      </c>
      <c r="U450" s="211" t="str">
        <f>IF('5. Contrasts'!U450="","",'5. Contrasts'!U450)</f>
        <v/>
      </c>
      <c r="V450" s="211" t="str">
        <f>IF('5. Contrasts'!V450="","",'5. Contrasts'!V450)</f>
        <v/>
      </c>
      <c r="W450" s="211" t="str">
        <f>IF('5. Contrasts'!W450="","",'5. Contrasts'!W450)</f>
        <v/>
      </c>
      <c r="X450" s="211" t="str">
        <f>IF('5. Contrasts'!X450="","",'5. Contrasts'!X450)</f>
        <v/>
      </c>
      <c r="Y450" s="211" t="str">
        <f>IF('5. Contrasts'!Y450="","",'5. Contrasts'!Y450)</f>
        <v/>
      </c>
      <c r="Z450" s="585" t="str">
        <f>IF('5. Contrasts'!Z450="","",'5. Contrasts'!Z450)</f>
        <v/>
      </c>
      <c r="AA450" s="377">
        <f t="shared" si="281"/>
        <v>17</v>
      </c>
      <c r="AC450" s="599"/>
      <c r="AD450" s="81"/>
      <c r="AE450" s="345">
        <f t="shared" si="261"/>
        <v>0</v>
      </c>
      <c r="AF450" s="81"/>
      <c r="AG450" s="81"/>
      <c r="AH450" s="81"/>
      <c r="AI450" s="81"/>
      <c r="AJ450" s="81"/>
      <c r="AK450" s="81"/>
      <c r="AL450" s="81"/>
      <c r="AM450" s="81"/>
      <c r="AN450" s="345">
        <f t="shared" si="262"/>
        <v>0</v>
      </c>
      <c r="AO450" s="345">
        <f t="shared" si="282"/>
        <v>0</v>
      </c>
      <c r="AP450" s="619" t="str">
        <f t="shared" si="263"/>
        <v/>
      </c>
      <c r="AQ450" s="400"/>
      <c r="AR450" s="599"/>
      <c r="AS450" s="81"/>
      <c r="AT450" s="345">
        <f t="shared" si="283"/>
        <v>0</v>
      </c>
      <c r="AU450" s="81"/>
      <c r="AV450" s="81"/>
      <c r="AW450" s="81"/>
      <c r="AX450" s="81"/>
      <c r="AY450" s="81"/>
      <c r="AZ450" s="81"/>
      <c r="BA450" s="81"/>
      <c r="BB450" s="81"/>
      <c r="BC450" s="345">
        <f t="shared" si="284"/>
        <v>0</v>
      </c>
      <c r="BD450" s="345">
        <f t="shared" si="285"/>
        <v>0</v>
      </c>
      <c r="BE450" s="619" t="str">
        <f t="shared" si="286"/>
        <v/>
      </c>
      <c r="BF450" s="400"/>
      <c r="BG450" s="625" t="str">
        <f t="shared" si="264"/>
        <v/>
      </c>
      <c r="BH450" s="346" t="str">
        <f t="shared" si="265"/>
        <v/>
      </c>
      <c r="BI450" s="621"/>
      <c r="BJ450" s="400"/>
      <c r="BK450" s="599"/>
      <c r="BL450" s="81"/>
      <c r="BM450" s="347">
        <f t="shared" si="287"/>
        <v>0</v>
      </c>
      <c r="BN450" s="81"/>
      <c r="BO450" s="81"/>
      <c r="BP450" s="81"/>
      <c r="BQ450" s="81"/>
      <c r="BR450" s="81"/>
      <c r="BS450" s="81"/>
      <c r="BT450" s="81"/>
      <c r="BU450" s="81"/>
      <c r="BV450" s="347">
        <f t="shared" si="288"/>
        <v>0</v>
      </c>
      <c r="BW450" s="347">
        <f t="shared" si="289"/>
        <v>0</v>
      </c>
      <c r="BX450" s="631" t="str">
        <f t="shared" si="290"/>
        <v/>
      </c>
      <c r="BY450" s="400"/>
      <c r="BZ450" s="599"/>
      <c r="CA450" s="81"/>
      <c r="CB450" s="347">
        <f t="shared" si="291"/>
        <v>0</v>
      </c>
      <c r="CC450" s="81"/>
      <c r="CD450" s="81"/>
      <c r="CE450" s="81"/>
      <c r="CF450" s="81"/>
      <c r="CG450" s="81"/>
      <c r="CH450" s="81"/>
      <c r="CI450" s="81"/>
      <c r="CJ450" s="81"/>
      <c r="CK450" s="347">
        <f t="shared" si="292"/>
        <v>0</v>
      </c>
      <c r="CL450" s="347">
        <f t="shared" si="293"/>
        <v>0</v>
      </c>
      <c r="CM450" s="631" t="str">
        <f t="shared" si="294"/>
        <v/>
      </c>
      <c r="CN450" s="400"/>
      <c r="CO450" s="634" t="str">
        <f t="shared" si="295"/>
        <v/>
      </c>
      <c r="CP450" s="631" t="str">
        <f t="shared" si="296"/>
        <v/>
      </c>
    </row>
    <row r="451" spans="1:94" s="378" customFormat="1" ht="12.75" customHeight="1" x14ac:dyDescent="0.2">
      <c r="A451" s="547" t="str">
        <f>IF('5. Contrasts'!A451="","",'5. Contrasts'!A451)</f>
        <v/>
      </c>
      <c r="B451" s="211" t="str">
        <f>IF('5. Contrasts'!B451="","",'5. Contrasts'!B451)</f>
        <v/>
      </c>
      <c r="C451" s="211" t="str">
        <f>IF('5. Contrasts'!C451="","",'5. Contrasts'!C451)</f>
        <v/>
      </c>
      <c r="D451" s="91" t="str">
        <f>IF('5. Contrasts'!D451="","",'5. Contrasts'!D451)</f>
        <v/>
      </c>
      <c r="E451" s="212" t="str">
        <f>IF('5. Contrasts'!E451="","",'5. Contrasts'!E451)</f>
        <v>vs.</v>
      </c>
      <c r="F451" s="211" t="str">
        <f>IF('5. Contrasts'!F451="","",'5. Contrasts'!F451)</f>
        <v/>
      </c>
      <c r="G451" s="93" t="str">
        <f>IF('5. Contrasts'!G451="","",'5. Contrasts'!G451)</f>
        <v/>
      </c>
      <c r="H451" s="399" t="str">
        <f>IF('5. Contrasts'!H451="","",'5. Contrasts'!H451)</f>
        <v/>
      </c>
      <c r="I451" s="211" t="str">
        <f>IF('5. Contrasts'!I451="","",'5. Contrasts'!I451)</f>
        <v/>
      </c>
      <c r="J451" s="211" t="str">
        <f>IF('5. Contrasts'!J451="","",'5. Contrasts'!J451)</f>
        <v/>
      </c>
      <c r="K451" s="211" t="str">
        <f>IF('5. Contrasts'!K451="","",'5. Contrasts'!K451)</f>
        <v/>
      </c>
      <c r="L451" s="211" t="str">
        <f>IF('5. Contrasts'!L451="","",'5. Contrasts'!L451)</f>
        <v/>
      </c>
      <c r="M451" s="211" t="str">
        <f>IF('5. Contrasts'!M451="","",'5. Contrasts'!M451)</f>
        <v/>
      </c>
      <c r="N451" s="211" t="str">
        <f>IF('5. Contrasts'!N451="","",'5. Contrasts'!N451)</f>
        <v/>
      </c>
      <c r="O451" s="211" t="str">
        <f>IF('5. Contrasts'!O451="","",'5. Contrasts'!O451)</f>
        <v/>
      </c>
      <c r="P451" s="211" t="str">
        <f>IF('5. Contrasts'!P451="","",'5. Contrasts'!P451)</f>
        <v/>
      </c>
      <c r="Q451" s="211" t="str">
        <f>IF('5. Contrasts'!Q451="","",'5. Contrasts'!Q451)</f>
        <v/>
      </c>
      <c r="R451" s="211" t="str">
        <f>IF('5. Contrasts'!R451="","",'5. Contrasts'!R451)</f>
        <v/>
      </c>
      <c r="S451" s="211" t="str">
        <f>IF('5. Contrasts'!S451="","",'5. Contrasts'!S451)</f>
        <v/>
      </c>
      <c r="T451" s="211" t="str">
        <f>IF('5. Contrasts'!T451="","",'5. Contrasts'!T451)</f>
        <v/>
      </c>
      <c r="U451" s="211" t="str">
        <f>IF('5. Contrasts'!U451="","",'5. Contrasts'!U451)</f>
        <v/>
      </c>
      <c r="V451" s="211" t="str">
        <f>IF('5. Contrasts'!V451="","",'5. Contrasts'!V451)</f>
        <v/>
      </c>
      <c r="W451" s="211" t="str">
        <f>IF('5. Contrasts'!W451="","",'5. Contrasts'!W451)</f>
        <v/>
      </c>
      <c r="X451" s="211" t="str">
        <f>IF('5. Contrasts'!X451="","",'5. Contrasts'!X451)</f>
        <v/>
      </c>
      <c r="Y451" s="211" t="str">
        <f>IF('5. Contrasts'!Y451="","",'5. Contrasts'!Y451)</f>
        <v/>
      </c>
      <c r="Z451" s="585" t="str">
        <f>IF('5. Contrasts'!Z451="","",'5. Contrasts'!Z451)</f>
        <v/>
      </c>
      <c r="AA451" s="377">
        <f t="shared" si="281"/>
        <v>17</v>
      </c>
      <c r="AC451" s="599"/>
      <c r="AD451" s="81"/>
      <c r="AE451" s="345">
        <f t="shared" si="261"/>
        <v>0</v>
      </c>
      <c r="AF451" s="81"/>
      <c r="AG451" s="81"/>
      <c r="AH451" s="81"/>
      <c r="AI451" s="81"/>
      <c r="AJ451" s="81"/>
      <c r="AK451" s="81"/>
      <c r="AL451" s="81"/>
      <c r="AM451" s="81"/>
      <c r="AN451" s="345">
        <f t="shared" si="262"/>
        <v>0</v>
      </c>
      <c r="AO451" s="345">
        <f t="shared" si="282"/>
        <v>0</v>
      </c>
      <c r="AP451" s="619" t="str">
        <f t="shared" si="263"/>
        <v/>
      </c>
      <c r="AQ451" s="400"/>
      <c r="AR451" s="599"/>
      <c r="AS451" s="81"/>
      <c r="AT451" s="345">
        <f t="shared" si="283"/>
        <v>0</v>
      </c>
      <c r="AU451" s="81"/>
      <c r="AV451" s="81"/>
      <c r="AW451" s="81"/>
      <c r="AX451" s="81"/>
      <c r="AY451" s="81"/>
      <c r="AZ451" s="81"/>
      <c r="BA451" s="81"/>
      <c r="BB451" s="81"/>
      <c r="BC451" s="345">
        <f t="shared" si="284"/>
        <v>0</v>
      </c>
      <c r="BD451" s="345">
        <f t="shared" si="285"/>
        <v>0</v>
      </c>
      <c r="BE451" s="619" t="str">
        <f t="shared" si="286"/>
        <v/>
      </c>
      <c r="BF451" s="400"/>
      <c r="BG451" s="625" t="str">
        <f t="shared" si="264"/>
        <v/>
      </c>
      <c r="BH451" s="346" t="str">
        <f t="shared" si="265"/>
        <v/>
      </c>
      <c r="BI451" s="621"/>
      <c r="BJ451" s="400"/>
      <c r="BK451" s="599"/>
      <c r="BL451" s="81"/>
      <c r="BM451" s="347">
        <f t="shared" si="287"/>
        <v>0</v>
      </c>
      <c r="BN451" s="81"/>
      <c r="BO451" s="81"/>
      <c r="BP451" s="81"/>
      <c r="BQ451" s="81"/>
      <c r="BR451" s="81"/>
      <c r="BS451" s="81"/>
      <c r="BT451" s="81"/>
      <c r="BU451" s="81"/>
      <c r="BV451" s="347">
        <f t="shared" si="288"/>
        <v>0</v>
      </c>
      <c r="BW451" s="347">
        <f t="shared" si="289"/>
        <v>0</v>
      </c>
      <c r="BX451" s="631" t="str">
        <f t="shared" si="290"/>
        <v/>
      </c>
      <c r="BY451" s="400"/>
      <c r="BZ451" s="599"/>
      <c r="CA451" s="81"/>
      <c r="CB451" s="347">
        <f t="shared" si="291"/>
        <v>0</v>
      </c>
      <c r="CC451" s="81"/>
      <c r="CD451" s="81"/>
      <c r="CE451" s="81"/>
      <c r="CF451" s="81"/>
      <c r="CG451" s="81"/>
      <c r="CH451" s="81"/>
      <c r="CI451" s="81"/>
      <c r="CJ451" s="81"/>
      <c r="CK451" s="347">
        <f t="shared" si="292"/>
        <v>0</v>
      </c>
      <c r="CL451" s="347">
        <f t="shared" si="293"/>
        <v>0</v>
      </c>
      <c r="CM451" s="631" t="str">
        <f t="shared" si="294"/>
        <v/>
      </c>
      <c r="CN451" s="400"/>
      <c r="CO451" s="634" t="str">
        <f t="shared" si="295"/>
        <v/>
      </c>
      <c r="CP451" s="631" t="str">
        <f t="shared" si="296"/>
        <v/>
      </c>
    </row>
    <row r="452" spans="1:94" s="378" customFormat="1" ht="12.75" customHeight="1" x14ac:dyDescent="0.2">
      <c r="A452" s="547" t="str">
        <f>IF('5. Contrasts'!A452="","",'5. Contrasts'!A452)</f>
        <v/>
      </c>
      <c r="B452" s="211" t="str">
        <f>IF('5. Contrasts'!B452="","",'5. Contrasts'!B452)</f>
        <v/>
      </c>
      <c r="C452" s="211" t="str">
        <f>IF('5. Contrasts'!C452="","",'5. Contrasts'!C452)</f>
        <v/>
      </c>
      <c r="D452" s="91" t="str">
        <f>IF('5. Contrasts'!D452="","",'5. Contrasts'!D452)</f>
        <v/>
      </c>
      <c r="E452" s="212" t="str">
        <f>IF('5. Contrasts'!E452="","",'5. Contrasts'!E452)</f>
        <v>vs.</v>
      </c>
      <c r="F452" s="211" t="str">
        <f>IF('5. Contrasts'!F452="","",'5. Contrasts'!F452)</f>
        <v/>
      </c>
      <c r="G452" s="93" t="str">
        <f>IF('5. Contrasts'!G452="","",'5. Contrasts'!G452)</f>
        <v/>
      </c>
      <c r="H452" s="399" t="str">
        <f>IF('5. Contrasts'!H452="","",'5. Contrasts'!H452)</f>
        <v/>
      </c>
      <c r="I452" s="211" t="str">
        <f>IF('5. Contrasts'!I452="","",'5. Contrasts'!I452)</f>
        <v/>
      </c>
      <c r="J452" s="211" t="str">
        <f>IF('5. Contrasts'!J452="","",'5. Contrasts'!J452)</f>
        <v/>
      </c>
      <c r="K452" s="211" t="str">
        <f>IF('5. Contrasts'!K452="","",'5. Contrasts'!K452)</f>
        <v/>
      </c>
      <c r="L452" s="211" t="str">
        <f>IF('5. Contrasts'!L452="","",'5. Contrasts'!L452)</f>
        <v/>
      </c>
      <c r="M452" s="211" t="str">
        <f>IF('5. Contrasts'!M452="","",'5. Contrasts'!M452)</f>
        <v/>
      </c>
      <c r="N452" s="211" t="str">
        <f>IF('5. Contrasts'!N452="","",'5. Contrasts'!N452)</f>
        <v/>
      </c>
      <c r="O452" s="211" t="str">
        <f>IF('5. Contrasts'!O452="","",'5. Contrasts'!O452)</f>
        <v/>
      </c>
      <c r="P452" s="211" t="str">
        <f>IF('5. Contrasts'!P452="","",'5. Contrasts'!P452)</f>
        <v/>
      </c>
      <c r="Q452" s="211" t="str">
        <f>IF('5. Contrasts'!Q452="","",'5. Contrasts'!Q452)</f>
        <v/>
      </c>
      <c r="R452" s="211" t="str">
        <f>IF('5. Contrasts'!R452="","",'5. Contrasts'!R452)</f>
        <v/>
      </c>
      <c r="S452" s="211" t="str">
        <f>IF('5. Contrasts'!S452="","",'5. Contrasts'!S452)</f>
        <v/>
      </c>
      <c r="T452" s="211" t="str">
        <f>IF('5. Contrasts'!T452="","",'5. Contrasts'!T452)</f>
        <v/>
      </c>
      <c r="U452" s="211" t="str">
        <f>IF('5. Contrasts'!U452="","",'5. Contrasts'!U452)</f>
        <v/>
      </c>
      <c r="V452" s="211" t="str">
        <f>IF('5. Contrasts'!V452="","",'5. Contrasts'!V452)</f>
        <v/>
      </c>
      <c r="W452" s="211" t="str">
        <f>IF('5. Contrasts'!W452="","",'5. Contrasts'!W452)</f>
        <v/>
      </c>
      <c r="X452" s="211" t="str">
        <f>IF('5. Contrasts'!X452="","",'5. Contrasts'!X452)</f>
        <v/>
      </c>
      <c r="Y452" s="211" t="str">
        <f>IF('5. Contrasts'!Y452="","",'5. Contrasts'!Y452)</f>
        <v/>
      </c>
      <c r="Z452" s="585" t="str">
        <f>IF('5. Contrasts'!Z452="","",'5. Contrasts'!Z452)</f>
        <v/>
      </c>
      <c r="AA452" s="377">
        <f t="shared" si="281"/>
        <v>17</v>
      </c>
      <c r="AC452" s="599"/>
      <c r="AD452" s="81"/>
      <c r="AE452" s="345">
        <f t="shared" si="261"/>
        <v>0</v>
      </c>
      <c r="AF452" s="81"/>
      <c r="AG452" s="81"/>
      <c r="AH452" s="81"/>
      <c r="AI452" s="81"/>
      <c r="AJ452" s="81"/>
      <c r="AK452" s="81"/>
      <c r="AL452" s="81"/>
      <c r="AM452" s="81"/>
      <c r="AN452" s="345">
        <f t="shared" si="262"/>
        <v>0</v>
      </c>
      <c r="AO452" s="345">
        <f t="shared" si="282"/>
        <v>0</v>
      </c>
      <c r="AP452" s="619" t="str">
        <f t="shared" si="263"/>
        <v/>
      </c>
      <c r="AQ452" s="400"/>
      <c r="AR452" s="599"/>
      <c r="AS452" s="81"/>
      <c r="AT452" s="345">
        <f t="shared" si="283"/>
        <v>0</v>
      </c>
      <c r="AU452" s="81"/>
      <c r="AV452" s="81"/>
      <c r="AW452" s="81"/>
      <c r="AX452" s="81"/>
      <c r="AY452" s="81"/>
      <c r="AZ452" s="81"/>
      <c r="BA452" s="81"/>
      <c r="BB452" s="81"/>
      <c r="BC452" s="345">
        <f t="shared" si="284"/>
        <v>0</v>
      </c>
      <c r="BD452" s="345">
        <f t="shared" si="285"/>
        <v>0</v>
      </c>
      <c r="BE452" s="619" t="str">
        <f t="shared" si="286"/>
        <v/>
      </c>
      <c r="BF452" s="400"/>
      <c r="BG452" s="625" t="str">
        <f t="shared" si="264"/>
        <v/>
      </c>
      <c r="BH452" s="346" t="str">
        <f t="shared" si="265"/>
        <v/>
      </c>
      <c r="BI452" s="621"/>
      <c r="BJ452" s="400"/>
      <c r="BK452" s="599"/>
      <c r="BL452" s="81"/>
      <c r="BM452" s="347">
        <f t="shared" si="287"/>
        <v>0</v>
      </c>
      <c r="BN452" s="81"/>
      <c r="BO452" s="81"/>
      <c r="BP452" s="81"/>
      <c r="BQ452" s="81"/>
      <c r="BR452" s="81"/>
      <c r="BS452" s="81"/>
      <c r="BT452" s="81"/>
      <c r="BU452" s="81"/>
      <c r="BV452" s="347">
        <f t="shared" si="288"/>
        <v>0</v>
      </c>
      <c r="BW452" s="347">
        <f t="shared" si="289"/>
        <v>0</v>
      </c>
      <c r="BX452" s="631" t="str">
        <f t="shared" si="290"/>
        <v/>
      </c>
      <c r="BY452" s="400"/>
      <c r="BZ452" s="599"/>
      <c r="CA452" s="81"/>
      <c r="CB452" s="347">
        <f t="shared" si="291"/>
        <v>0</v>
      </c>
      <c r="CC452" s="81"/>
      <c r="CD452" s="81"/>
      <c r="CE452" s="81"/>
      <c r="CF452" s="81"/>
      <c r="CG452" s="81"/>
      <c r="CH452" s="81"/>
      <c r="CI452" s="81"/>
      <c r="CJ452" s="81"/>
      <c r="CK452" s="347">
        <f t="shared" si="292"/>
        <v>0</v>
      </c>
      <c r="CL452" s="347">
        <f t="shared" si="293"/>
        <v>0</v>
      </c>
      <c r="CM452" s="631" t="str">
        <f t="shared" si="294"/>
        <v/>
      </c>
      <c r="CN452" s="400"/>
      <c r="CO452" s="634" t="str">
        <f t="shared" si="295"/>
        <v/>
      </c>
      <c r="CP452" s="631" t="str">
        <f t="shared" si="296"/>
        <v/>
      </c>
    </row>
    <row r="453" spans="1:94" s="378" customFormat="1" ht="12.75" customHeight="1" x14ac:dyDescent="0.2">
      <c r="A453" s="547" t="str">
        <f>IF('5. Contrasts'!A453="","",'5. Contrasts'!A453)</f>
        <v/>
      </c>
      <c r="B453" s="211" t="str">
        <f>IF('5. Contrasts'!B453="","",'5. Contrasts'!B453)</f>
        <v/>
      </c>
      <c r="C453" s="211" t="str">
        <f>IF('5. Contrasts'!C453="","",'5. Contrasts'!C453)</f>
        <v/>
      </c>
      <c r="D453" s="91" t="str">
        <f>IF('5. Contrasts'!D453="","",'5. Contrasts'!D453)</f>
        <v/>
      </c>
      <c r="E453" s="212" t="str">
        <f>IF('5. Contrasts'!E453="","",'5. Contrasts'!E453)</f>
        <v>vs.</v>
      </c>
      <c r="F453" s="211" t="str">
        <f>IF('5. Contrasts'!F453="","",'5. Contrasts'!F453)</f>
        <v/>
      </c>
      <c r="G453" s="93" t="str">
        <f>IF('5. Contrasts'!G453="","",'5. Contrasts'!G453)</f>
        <v/>
      </c>
      <c r="H453" s="399" t="str">
        <f>IF('5. Contrasts'!H453="","",'5. Contrasts'!H453)</f>
        <v/>
      </c>
      <c r="I453" s="211" t="str">
        <f>IF('5. Contrasts'!I453="","",'5. Contrasts'!I453)</f>
        <v/>
      </c>
      <c r="J453" s="211" t="str">
        <f>IF('5. Contrasts'!J453="","",'5. Contrasts'!J453)</f>
        <v/>
      </c>
      <c r="K453" s="211" t="str">
        <f>IF('5. Contrasts'!K453="","",'5. Contrasts'!K453)</f>
        <v/>
      </c>
      <c r="L453" s="211" t="str">
        <f>IF('5. Contrasts'!L453="","",'5. Contrasts'!L453)</f>
        <v/>
      </c>
      <c r="M453" s="211" t="str">
        <f>IF('5. Contrasts'!M453="","",'5. Contrasts'!M453)</f>
        <v/>
      </c>
      <c r="N453" s="211" t="str">
        <f>IF('5. Contrasts'!N453="","",'5. Contrasts'!N453)</f>
        <v/>
      </c>
      <c r="O453" s="211" t="str">
        <f>IF('5. Contrasts'!O453="","",'5. Contrasts'!O453)</f>
        <v/>
      </c>
      <c r="P453" s="211" t="str">
        <f>IF('5. Contrasts'!P453="","",'5. Contrasts'!P453)</f>
        <v/>
      </c>
      <c r="Q453" s="211" t="str">
        <f>IF('5. Contrasts'!Q453="","",'5. Contrasts'!Q453)</f>
        <v/>
      </c>
      <c r="R453" s="211" t="str">
        <f>IF('5. Contrasts'!R453="","",'5. Contrasts'!R453)</f>
        <v/>
      </c>
      <c r="S453" s="211" t="str">
        <f>IF('5. Contrasts'!S453="","",'5. Contrasts'!S453)</f>
        <v/>
      </c>
      <c r="T453" s="211" t="str">
        <f>IF('5. Contrasts'!T453="","",'5. Contrasts'!T453)</f>
        <v/>
      </c>
      <c r="U453" s="211" t="str">
        <f>IF('5. Contrasts'!U453="","",'5. Contrasts'!U453)</f>
        <v/>
      </c>
      <c r="V453" s="211" t="str">
        <f>IF('5. Contrasts'!V453="","",'5. Contrasts'!V453)</f>
        <v/>
      </c>
      <c r="W453" s="211" t="str">
        <f>IF('5. Contrasts'!W453="","",'5. Contrasts'!W453)</f>
        <v/>
      </c>
      <c r="X453" s="211" t="str">
        <f>IF('5. Contrasts'!X453="","",'5. Contrasts'!X453)</f>
        <v/>
      </c>
      <c r="Y453" s="211" t="str">
        <f>IF('5. Contrasts'!Y453="","",'5. Contrasts'!Y453)</f>
        <v/>
      </c>
      <c r="Z453" s="585" t="str">
        <f>IF('5. Contrasts'!Z453="","",'5. Contrasts'!Z453)</f>
        <v/>
      </c>
      <c r="AA453" s="377">
        <f t="shared" si="281"/>
        <v>17</v>
      </c>
      <c r="AC453" s="599"/>
      <c r="AD453" s="81"/>
      <c r="AE453" s="345">
        <f t="shared" si="261"/>
        <v>0</v>
      </c>
      <c r="AF453" s="81"/>
      <c r="AG453" s="81"/>
      <c r="AH453" s="81"/>
      <c r="AI453" s="81"/>
      <c r="AJ453" s="81"/>
      <c r="AK453" s="81"/>
      <c r="AL453" s="81"/>
      <c r="AM453" s="81"/>
      <c r="AN453" s="345">
        <f t="shared" si="262"/>
        <v>0</v>
      </c>
      <c r="AO453" s="345">
        <f t="shared" si="282"/>
        <v>0</v>
      </c>
      <c r="AP453" s="619" t="str">
        <f t="shared" si="263"/>
        <v/>
      </c>
      <c r="AQ453" s="400"/>
      <c r="AR453" s="599"/>
      <c r="AS453" s="81"/>
      <c r="AT453" s="345">
        <f t="shared" si="283"/>
        <v>0</v>
      </c>
      <c r="AU453" s="81"/>
      <c r="AV453" s="81"/>
      <c r="AW453" s="81"/>
      <c r="AX453" s="81"/>
      <c r="AY453" s="81"/>
      <c r="AZ453" s="81"/>
      <c r="BA453" s="81"/>
      <c r="BB453" s="81"/>
      <c r="BC453" s="345">
        <f t="shared" si="284"/>
        <v>0</v>
      </c>
      <c r="BD453" s="345">
        <f t="shared" si="285"/>
        <v>0</v>
      </c>
      <c r="BE453" s="619" t="str">
        <f t="shared" si="286"/>
        <v/>
      </c>
      <c r="BF453" s="400"/>
      <c r="BG453" s="625" t="str">
        <f t="shared" si="264"/>
        <v/>
      </c>
      <c r="BH453" s="346" t="str">
        <f t="shared" si="265"/>
        <v/>
      </c>
      <c r="BI453" s="621"/>
      <c r="BJ453" s="400"/>
      <c r="BK453" s="599"/>
      <c r="BL453" s="81"/>
      <c r="BM453" s="347">
        <f t="shared" si="287"/>
        <v>0</v>
      </c>
      <c r="BN453" s="81"/>
      <c r="BO453" s="81"/>
      <c r="BP453" s="81"/>
      <c r="BQ453" s="81"/>
      <c r="BR453" s="81"/>
      <c r="BS453" s="81"/>
      <c r="BT453" s="81"/>
      <c r="BU453" s="81"/>
      <c r="BV453" s="347">
        <f t="shared" si="288"/>
        <v>0</v>
      </c>
      <c r="BW453" s="347">
        <f t="shared" si="289"/>
        <v>0</v>
      </c>
      <c r="BX453" s="631" t="str">
        <f t="shared" si="290"/>
        <v/>
      </c>
      <c r="BY453" s="400"/>
      <c r="BZ453" s="599"/>
      <c r="CA453" s="81"/>
      <c r="CB453" s="347">
        <f t="shared" si="291"/>
        <v>0</v>
      </c>
      <c r="CC453" s="81"/>
      <c r="CD453" s="81"/>
      <c r="CE453" s="81"/>
      <c r="CF453" s="81"/>
      <c r="CG453" s="81"/>
      <c r="CH453" s="81"/>
      <c r="CI453" s="81"/>
      <c r="CJ453" s="81"/>
      <c r="CK453" s="347">
        <f t="shared" si="292"/>
        <v>0</v>
      </c>
      <c r="CL453" s="347">
        <f t="shared" si="293"/>
        <v>0</v>
      </c>
      <c r="CM453" s="631" t="str">
        <f t="shared" si="294"/>
        <v/>
      </c>
      <c r="CN453" s="400"/>
      <c r="CO453" s="634" t="str">
        <f t="shared" si="295"/>
        <v/>
      </c>
      <c r="CP453" s="631" t="str">
        <f t="shared" si="296"/>
        <v/>
      </c>
    </row>
    <row r="454" spans="1:94" s="378" customFormat="1" ht="12.75" customHeight="1" x14ac:dyDescent="0.2">
      <c r="A454" s="547" t="str">
        <f>IF('5. Contrasts'!A454="","",'5. Contrasts'!A454)</f>
        <v/>
      </c>
      <c r="B454" s="211" t="str">
        <f>IF('5. Contrasts'!B454="","",'5. Contrasts'!B454)</f>
        <v/>
      </c>
      <c r="C454" s="211" t="str">
        <f>IF('5. Contrasts'!C454="","",'5. Contrasts'!C454)</f>
        <v/>
      </c>
      <c r="D454" s="91" t="str">
        <f>IF('5. Contrasts'!D454="","",'5. Contrasts'!D454)</f>
        <v/>
      </c>
      <c r="E454" s="212" t="str">
        <f>IF('5. Contrasts'!E454="","",'5. Contrasts'!E454)</f>
        <v>vs.</v>
      </c>
      <c r="F454" s="211" t="str">
        <f>IF('5. Contrasts'!F454="","",'5. Contrasts'!F454)</f>
        <v/>
      </c>
      <c r="G454" s="93" t="str">
        <f>IF('5. Contrasts'!G454="","",'5. Contrasts'!G454)</f>
        <v/>
      </c>
      <c r="H454" s="399" t="str">
        <f>IF('5. Contrasts'!H454="","",'5. Contrasts'!H454)</f>
        <v/>
      </c>
      <c r="I454" s="211" t="str">
        <f>IF('5. Contrasts'!I454="","",'5. Contrasts'!I454)</f>
        <v/>
      </c>
      <c r="J454" s="211" t="str">
        <f>IF('5. Contrasts'!J454="","",'5. Contrasts'!J454)</f>
        <v/>
      </c>
      <c r="K454" s="211" t="str">
        <f>IF('5. Contrasts'!K454="","",'5. Contrasts'!K454)</f>
        <v/>
      </c>
      <c r="L454" s="211" t="str">
        <f>IF('5. Contrasts'!L454="","",'5. Contrasts'!L454)</f>
        <v/>
      </c>
      <c r="M454" s="211" t="str">
        <f>IF('5. Contrasts'!M454="","",'5. Contrasts'!M454)</f>
        <v/>
      </c>
      <c r="N454" s="211" t="str">
        <f>IF('5. Contrasts'!N454="","",'5. Contrasts'!N454)</f>
        <v/>
      </c>
      <c r="O454" s="211" t="str">
        <f>IF('5. Contrasts'!O454="","",'5. Contrasts'!O454)</f>
        <v/>
      </c>
      <c r="P454" s="211" t="str">
        <f>IF('5. Contrasts'!P454="","",'5. Contrasts'!P454)</f>
        <v/>
      </c>
      <c r="Q454" s="211" t="str">
        <f>IF('5. Contrasts'!Q454="","",'5. Contrasts'!Q454)</f>
        <v/>
      </c>
      <c r="R454" s="211" t="str">
        <f>IF('5. Contrasts'!R454="","",'5. Contrasts'!R454)</f>
        <v/>
      </c>
      <c r="S454" s="211" t="str">
        <f>IF('5. Contrasts'!S454="","",'5. Contrasts'!S454)</f>
        <v/>
      </c>
      <c r="T454" s="211" t="str">
        <f>IF('5. Contrasts'!T454="","",'5. Contrasts'!T454)</f>
        <v/>
      </c>
      <c r="U454" s="211" t="str">
        <f>IF('5. Contrasts'!U454="","",'5. Contrasts'!U454)</f>
        <v/>
      </c>
      <c r="V454" s="211" t="str">
        <f>IF('5. Contrasts'!V454="","",'5. Contrasts'!V454)</f>
        <v/>
      </c>
      <c r="W454" s="211" t="str">
        <f>IF('5. Contrasts'!W454="","",'5. Contrasts'!W454)</f>
        <v/>
      </c>
      <c r="X454" s="211" t="str">
        <f>IF('5. Contrasts'!X454="","",'5. Contrasts'!X454)</f>
        <v/>
      </c>
      <c r="Y454" s="211" t="str">
        <f>IF('5. Contrasts'!Y454="","",'5. Contrasts'!Y454)</f>
        <v/>
      </c>
      <c r="Z454" s="585" t="str">
        <f>IF('5. Contrasts'!Z454="","",'5. Contrasts'!Z454)</f>
        <v/>
      </c>
      <c r="AA454" s="377">
        <f t="shared" si="281"/>
        <v>17</v>
      </c>
      <c r="AC454" s="599"/>
      <c r="AD454" s="81"/>
      <c r="AE454" s="345">
        <f t="shared" si="261"/>
        <v>0</v>
      </c>
      <c r="AF454" s="81"/>
      <c r="AG454" s="81"/>
      <c r="AH454" s="81"/>
      <c r="AI454" s="81"/>
      <c r="AJ454" s="81"/>
      <c r="AK454" s="81"/>
      <c r="AL454" s="81"/>
      <c r="AM454" s="81"/>
      <c r="AN454" s="345">
        <f t="shared" si="262"/>
        <v>0</v>
      </c>
      <c r="AO454" s="345">
        <f t="shared" si="282"/>
        <v>0</v>
      </c>
      <c r="AP454" s="619" t="str">
        <f t="shared" si="263"/>
        <v/>
      </c>
      <c r="AQ454" s="400"/>
      <c r="AR454" s="599"/>
      <c r="AS454" s="81"/>
      <c r="AT454" s="345">
        <f t="shared" si="283"/>
        <v>0</v>
      </c>
      <c r="AU454" s="81"/>
      <c r="AV454" s="81"/>
      <c r="AW454" s="81"/>
      <c r="AX454" s="81"/>
      <c r="AY454" s="81"/>
      <c r="AZ454" s="81"/>
      <c r="BA454" s="81"/>
      <c r="BB454" s="81"/>
      <c r="BC454" s="345">
        <f t="shared" si="284"/>
        <v>0</v>
      </c>
      <c r="BD454" s="345">
        <f t="shared" si="285"/>
        <v>0</v>
      </c>
      <c r="BE454" s="619" t="str">
        <f t="shared" si="286"/>
        <v/>
      </c>
      <c r="BF454" s="400"/>
      <c r="BG454" s="625" t="str">
        <f t="shared" si="264"/>
        <v/>
      </c>
      <c r="BH454" s="346" t="str">
        <f t="shared" si="265"/>
        <v/>
      </c>
      <c r="BI454" s="621"/>
      <c r="BJ454" s="400"/>
      <c r="BK454" s="599"/>
      <c r="BL454" s="81"/>
      <c r="BM454" s="347">
        <f t="shared" si="287"/>
        <v>0</v>
      </c>
      <c r="BN454" s="81"/>
      <c r="BO454" s="81"/>
      <c r="BP454" s="81"/>
      <c r="BQ454" s="81"/>
      <c r="BR454" s="81"/>
      <c r="BS454" s="81"/>
      <c r="BT454" s="81"/>
      <c r="BU454" s="81"/>
      <c r="BV454" s="347">
        <f t="shared" si="288"/>
        <v>0</v>
      </c>
      <c r="BW454" s="347">
        <f t="shared" si="289"/>
        <v>0</v>
      </c>
      <c r="BX454" s="631" t="str">
        <f t="shared" si="290"/>
        <v/>
      </c>
      <c r="BY454" s="400"/>
      <c r="BZ454" s="599"/>
      <c r="CA454" s="81"/>
      <c r="CB454" s="347">
        <f t="shared" si="291"/>
        <v>0</v>
      </c>
      <c r="CC454" s="81"/>
      <c r="CD454" s="81"/>
      <c r="CE454" s="81"/>
      <c r="CF454" s="81"/>
      <c r="CG454" s="81"/>
      <c r="CH454" s="81"/>
      <c r="CI454" s="81"/>
      <c r="CJ454" s="81"/>
      <c r="CK454" s="347">
        <f t="shared" si="292"/>
        <v>0</v>
      </c>
      <c r="CL454" s="347">
        <f t="shared" si="293"/>
        <v>0</v>
      </c>
      <c r="CM454" s="631" t="str">
        <f t="shared" si="294"/>
        <v/>
      </c>
      <c r="CN454" s="400"/>
      <c r="CO454" s="634" t="str">
        <f t="shared" si="295"/>
        <v/>
      </c>
      <c r="CP454" s="631" t="str">
        <f t="shared" si="296"/>
        <v/>
      </c>
    </row>
    <row r="455" spans="1:94" s="378" customFormat="1" ht="12.75" customHeight="1" x14ac:dyDescent="0.2">
      <c r="A455" s="547" t="str">
        <f>IF('5. Contrasts'!A455="","",'5. Contrasts'!A455)</f>
        <v/>
      </c>
      <c r="B455" s="211" t="str">
        <f>IF('5. Contrasts'!B455="","",'5. Contrasts'!B455)</f>
        <v/>
      </c>
      <c r="C455" s="211" t="str">
        <f>IF('5. Contrasts'!C455="","",'5. Contrasts'!C455)</f>
        <v/>
      </c>
      <c r="D455" s="91" t="str">
        <f>IF('5. Contrasts'!D455="","",'5. Contrasts'!D455)</f>
        <v/>
      </c>
      <c r="E455" s="212" t="str">
        <f>IF('5. Contrasts'!E455="","",'5. Contrasts'!E455)</f>
        <v>vs.</v>
      </c>
      <c r="F455" s="211" t="str">
        <f>IF('5. Contrasts'!F455="","",'5. Contrasts'!F455)</f>
        <v/>
      </c>
      <c r="G455" s="93" t="str">
        <f>IF('5. Contrasts'!G455="","",'5. Contrasts'!G455)</f>
        <v/>
      </c>
      <c r="H455" s="399" t="str">
        <f>IF('5. Contrasts'!H455="","",'5. Contrasts'!H455)</f>
        <v/>
      </c>
      <c r="I455" s="211" t="str">
        <f>IF('5. Contrasts'!I455="","",'5. Contrasts'!I455)</f>
        <v/>
      </c>
      <c r="J455" s="211" t="str">
        <f>IF('5. Contrasts'!J455="","",'5. Contrasts'!J455)</f>
        <v/>
      </c>
      <c r="K455" s="211" t="str">
        <f>IF('5. Contrasts'!K455="","",'5. Contrasts'!K455)</f>
        <v/>
      </c>
      <c r="L455" s="211" t="str">
        <f>IF('5. Contrasts'!L455="","",'5. Contrasts'!L455)</f>
        <v/>
      </c>
      <c r="M455" s="211" t="str">
        <f>IF('5. Contrasts'!M455="","",'5. Contrasts'!M455)</f>
        <v/>
      </c>
      <c r="N455" s="211" t="str">
        <f>IF('5. Contrasts'!N455="","",'5. Contrasts'!N455)</f>
        <v/>
      </c>
      <c r="O455" s="211" t="str">
        <f>IF('5. Contrasts'!O455="","",'5. Contrasts'!O455)</f>
        <v/>
      </c>
      <c r="P455" s="211" t="str">
        <f>IF('5. Contrasts'!P455="","",'5. Contrasts'!P455)</f>
        <v/>
      </c>
      <c r="Q455" s="211" t="str">
        <f>IF('5. Contrasts'!Q455="","",'5. Contrasts'!Q455)</f>
        <v/>
      </c>
      <c r="R455" s="211" t="str">
        <f>IF('5. Contrasts'!R455="","",'5. Contrasts'!R455)</f>
        <v/>
      </c>
      <c r="S455" s="211" t="str">
        <f>IF('5. Contrasts'!S455="","",'5. Contrasts'!S455)</f>
        <v/>
      </c>
      <c r="T455" s="211" t="str">
        <f>IF('5. Contrasts'!T455="","",'5. Contrasts'!T455)</f>
        <v/>
      </c>
      <c r="U455" s="211" t="str">
        <f>IF('5. Contrasts'!U455="","",'5. Contrasts'!U455)</f>
        <v/>
      </c>
      <c r="V455" s="211" t="str">
        <f>IF('5. Contrasts'!V455="","",'5. Contrasts'!V455)</f>
        <v/>
      </c>
      <c r="W455" s="211" t="str">
        <f>IF('5. Contrasts'!W455="","",'5. Contrasts'!W455)</f>
        <v/>
      </c>
      <c r="X455" s="211" t="str">
        <f>IF('5. Contrasts'!X455="","",'5. Contrasts'!X455)</f>
        <v/>
      </c>
      <c r="Y455" s="211" t="str">
        <f>IF('5. Contrasts'!Y455="","",'5. Contrasts'!Y455)</f>
        <v/>
      </c>
      <c r="Z455" s="585" t="str">
        <f>IF('5. Contrasts'!Z455="","",'5. Contrasts'!Z455)</f>
        <v/>
      </c>
      <c r="AA455" s="377">
        <f t="shared" si="281"/>
        <v>17</v>
      </c>
      <c r="AC455" s="599"/>
      <c r="AD455" s="81"/>
      <c r="AE455" s="345">
        <f t="shared" si="261"/>
        <v>0</v>
      </c>
      <c r="AF455" s="81"/>
      <c r="AG455" s="81"/>
      <c r="AH455" s="81"/>
      <c r="AI455" s="81"/>
      <c r="AJ455" s="81"/>
      <c r="AK455" s="81"/>
      <c r="AL455" s="81"/>
      <c r="AM455" s="81"/>
      <c r="AN455" s="345">
        <f t="shared" si="262"/>
        <v>0</v>
      </c>
      <c r="AO455" s="345">
        <f t="shared" si="282"/>
        <v>0</v>
      </c>
      <c r="AP455" s="619" t="str">
        <f t="shared" si="263"/>
        <v/>
      </c>
      <c r="AQ455" s="400"/>
      <c r="AR455" s="599"/>
      <c r="AS455" s="81"/>
      <c r="AT455" s="345">
        <f t="shared" si="283"/>
        <v>0</v>
      </c>
      <c r="AU455" s="81"/>
      <c r="AV455" s="81"/>
      <c r="AW455" s="81"/>
      <c r="AX455" s="81"/>
      <c r="AY455" s="81"/>
      <c r="AZ455" s="81"/>
      <c r="BA455" s="81"/>
      <c r="BB455" s="81"/>
      <c r="BC455" s="345">
        <f t="shared" si="284"/>
        <v>0</v>
      </c>
      <c r="BD455" s="345">
        <f t="shared" si="285"/>
        <v>0</v>
      </c>
      <c r="BE455" s="619" t="str">
        <f t="shared" si="286"/>
        <v/>
      </c>
      <c r="BF455" s="400"/>
      <c r="BG455" s="625" t="str">
        <f t="shared" si="264"/>
        <v/>
      </c>
      <c r="BH455" s="346" t="str">
        <f t="shared" si="265"/>
        <v/>
      </c>
      <c r="BI455" s="621"/>
      <c r="BJ455" s="400"/>
      <c r="BK455" s="599"/>
      <c r="BL455" s="81"/>
      <c r="BM455" s="347">
        <f t="shared" si="287"/>
        <v>0</v>
      </c>
      <c r="BN455" s="81"/>
      <c r="BO455" s="81"/>
      <c r="BP455" s="81"/>
      <c r="BQ455" s="81"/>
      <c r="BR455" s="81"/>
      <c r="BS455" s="81"/>
      <c r="BT455" s="81"/>
      <c r="BU455" s="81"/>
      <c r="BV455" s="347">
        <f t="shared" si="288"/>
        <v>0</v>
      </c>
      <c r="BW455" s="347">
        <f t="shared" si="289"/>
        <v>0</v>
      </c>
      <c r="BX455" s="631" t="str">
        <f t="shared" si="290"/>
        <v/>
      </c>
      <c r="BY455" s="400"/>
      <c r="BZ455" s="599"/>
      <c r="CA455" s="81"/>
      <c r="CB455" s="347">
        <f t="shared" si="291"/>
        <v>0</v>
      </c>
      <c r="CC455" s="81"/>
      <c r="CD455" s="81"/>
      <c r="CE455" s="81"/>
      <c r="CF455" s="81"/>
      <c r="CG455" s="81"/>
      <c r="CH455" s="81"/>
      <c r="CI455" s="81"/>
      <c r="CJ455" s="81"/>
      <c r="CK455" s="347">
        <f t="shared" si="292"/>
        <v>0</v>
      </c>
      <c r="CL455" s="347">
        <f t="shared" si="293"/>
        <v>0</v>
      </c>
      <c r="CM455" s="631" t="str">
        <f t="shared" si="294"/>
        <v/>
      </c>
      <c r="CN455" s="400"/>
      <c r="CO455" s="634" t="str">
        <f t="shared" si="295"/>
        <v/>
      </c>
      <c r="CP455" s="631" t="str">
        <f t="shared" si="296"/>
        <v/>
      </c>
    </row>
    <row r="456" spans="1:94" s="378" customFormat="1" ht="12.75" hidden="1" customHeight="1" x14ac:dyDescent="0.2">
      <c r="A456" s="547" t="str">
        <f>IF('5. Contrasts'!A456="","",'5. Contrasts'!A456)</f>
        <v/>
      </c>
      <c r="B456" s="211" t="str">
        <f>IF('5. Contrasts'!B456="","",'5. Contrasts'!B456)</f>
        <v/>
      </c>
      <c r="C456" s="211" t="str">
        <f>IF('5. Contrasts'!C456="","",'5. Contrasts'!C456)</f>
        <v/>
      </c>
      <c r="D456" s="91" t="str">
        <f>IF('5. Contrasts'!D456="","",'5. Contrasts'!D456)</f>
        <v/>
      </c>
      <c r="E456" s="212" t="str">
        <f>IF('5. Contrasts'!E456="","",'5. Contrasts'!E456)</f>
        <v>vs.</v>
      </c>
      <c r="F456" s="211" t="str">
        <f>IF('5. Contrasts'!F456="","",'5. Contrasts'!F456)</f>
        <v/>
      </c>
      <c r="G456" s="93" t="str">
        <f>IF('5. Contrasts'!G456="","",'5. Contrasts'!G456)</f>
        <v/>
      </c>
      <c r="H456" s="399" t="str">
        <f>IF('5. Contrasts'!H456="","",'5. Contrasts'!H456)</f>
        <v/>
      </c>
      <c r="I456" s="211" t="str">
        <f>IF('5. Contrasts'!I456="","",'5. Contrasts'!I456)</f>
        <v/>
      </c>
      <c r="J456" s="211" t="str">
        <f>IF('5. Contrasts'!J456="","",'5. Contrasts'!J456)</f>
        <v/>
      </c>
      <c r="K456" s="211" t="str">
        <f>IF('5. Contrasts'!K456="","",'5. Contrasts'!K456)</f>
        <v/>
      </c>
      <c r="L456" s="211" t="str">
        <f>IF('5. Contrasts'!L456="","",'5. Contrasts'!L456)</f>
        <v/>
      </c>
      <c r="M456" s="211" t="str">
        <f>IF('5. Contrasts'!M456="","",'5. Contrasts'!M456)</f>
        <v/>
      </c>
      <c r="N456" s="211" t="str">
        <f>IF('5. Contrasts'!N456="","",'5. Contrasts'!N456)</f>
        <v/>
      </c>
      <c r="O456" s="211" t="str">
        <f>IF('5. Contrasts'!O456="","",'5. Contrasts'!O456)</f>
        <v/>
      </c>
      <c r="P456" s="211" t="str">
        <f>IF('5. Contrasts'!P456="","",'5. Contrasts'!P456)</f>
        <v/>
      </c>
      <c r="Q456" s="211" t="str">
        <f>IF('5. Contrasts'!Q456="","",'5. Contrasts'!Q456)</f>
        <v/>
      </c>
      <c r="R456" s="211" t="str">
        <f>IF('5. Contrasts'!R456="","",'5. Contrasts'!R456)</f>
        <v/>
      </c>
      <c r="S456" s="211" t="str">
        <f>IF('5. Contrasts'!S456="","",'5. Contrasts'!S456)</f>
        <v/>
      </c>
      <c r="T456" s="211" t="str">
        <f>IF('5. Contrasts'!T456="","",'5. Contrasts'!T456)</f>
        <v/>
      </c>
      <c r="U456" s="211" t="str">
        <f>IF('5. Contrasts'!U456="","",'5. Contrasts'!U456)</f>
        <v/>
      </c>
      <c r="V456" s="211" t="str">
        <f>IF('5. Contrasts'!V456="","",'5. Contrasts'!V456)</f>
        <v/>
      </c>
      <c r="W456" s="211" t="str">
        <f>IF('5. Contrasts'!W456="","",'5. Contrasts'!W456)</f>
        <v/>
      </c>
      <c r="X456" s="211" t="str">
        <f>IF('5. Contrasts'!X456="","",'5. Contrasts'!X456)</f>
        <v/>
      </c>
      <c r="Y456" s="211" t="str">
        <f>IF('5. Contrasts'!Y456="","",'5. Contrasts'!Y456)</f>
        <v/>
      </c>
      <c r="Z456" s="585" t="str">
        <f>IF('5. Contrasts'!Z456="","",'5. Contrasts'!Z456)</f>
        <v/>
      </c>
      <c r="AA456" s="377">
        <f t="shared" si="281"/>
        <v>17</v>
      </c>
      <c r="AC456" s="599"/>
      <c r="AD456" s="81"/>
      <c r="AE456" s="345">
        <f t="shared" si="261"/>
        <v>0</v>
      </c>
      <c r="AF456" s="81"/>
      <c r="AG456" s="81"/>
      <c r="AH456" s="81"/>
      <c r="AI456" s="81"/>
      <c r="AJ456" s="81"/>
      <c r="AK456" s="81"/>
      <c r="AL456" s="81"/>
      <c r="AM456" s="81"/>
      <c r="AN456" s="345">
        <f t="shared" si="262"/>
        <v>0</v>
      </c>
      <c r="AO456" s="345">
        <f t="shared" si="282"/>
        <v>0</v>
      </c>
      <c r="AP456" s="619" t="str">
        <f t="shared" si="263"/>
        <v/>
      </c>
      <c r="AQ456" s="400"/>
      <c r="AR456" s="599"/>
      <c r="AS456" s="81"/>
      <c r="AT456" s="345">
        <f t="shared" si="283"/>
        <v>0</v>
      </c>
      <c r="AU456" s="81"/>
      <c r="AV456" s="81"/>
      <c r="AW456" s="81"/>
      <c r="AX456" s="81"/>
      <c r="AY456" s="81"/>
      <c r="AZ456" s="81"/>
      <c r="BA456" s="81"/>
      <c r="BB456" s="81"/>
      <c r="BC456" s="345">
        <f t="shared" si="284"/>
        <v>0</v>
      </c>
      <c r="BD456" s="345">
        <f t="shared" si="285"/>
        <v>0</v>
      </c>
      <c r="BE456" s="619" t="str">
        <f t="shared" si="286"/>
        <v/>
      </c>
      <c r="BF456" s="400"/>
      <c r="BG456" s="625" t="str">
        <f t="shared" si="264"/>
        <v/>
      </c>
      <c r="BH456" s="346" t="str">
        <f t="shared" si="265"/>
        <v/>
      </c>
      <c r="BI456" s="621"/>
      <c r="BJ456" s="400"/>
      <c r="BK456" s="599"/>
      <c r="BL456" s="81"/>
      <c r="BM456" s="347">
        <f t="shared" si="287"/>
        <v>0</v>
      </c>
      <c r="BN456" s="81"/>
      <c r="BO456" s="81"/>
      <c r="BP456" s="81"/>
      <c r="BQ456" s="81"/>
      <c r="BR456" s="81"/>
      <c r="BS456" s="81"/>
      <c r="BT456" s="81"/>
      <c r="BU456" s="81"/>
      <c r="BV456" s="347">
        <f t="shared" si="288"/>
        <v>0</v>
      </c>
      <c r="BW456" s="347">
        <f t="shared" si="289"/>
        <v>0</v>
      </c>
      <c r="BX456" s="631" t="str">
        <f t="shared" si="290"/>
        <v/>
      </c>
      <c r="BY456" s="400"/>
      <c r="BZ456" s="599"/>
      <c r="CA456" s="81"/>
      <c r="CB456" s="347">
        <f t="shared" si="291"/>
        <v>0</v>
      </c>
      <c r="CC456" s="81"/>
      <c r="CD456" s="81"/>
      <c r="CE456" s="81"/>
      <c r="CF456" s="81"/>
      <c r="CG456" s="81"/>
      <c r="CH456" s="81"/>
      <c r="CI456" s="81"/>
      <c r="CJ456" s="81"/>
      <c r="CK456" s="347">
        <f t="shared" si="292"/>
        <v>0</v>
      </c>
      <c r="CL456" s="347">
        <f t="shared" si="293"/>
        <v>0</v>
      </c>
      <c r="CM456" s="631" t="str">
        <f t="shared" si="294"/>
        <v/>
      </c>
      <c r="CN456" s="400"/>
      <c r="CO456" s="634" t="str">
        <f t="shared" si="295"/>
        <v/>
      </c>
      <c r="CP456" s="631" t="str">
        <f t="shared" si="296"/>
        <v/>
      </c>
    </row>
    <row r="457" spans="1:94" s="378" customFormat="1" ht="12.75" hidden="1" customHeight="1" x14ac:dyDescent="0.2">
      <c r="A457" s="547" t="str">
        <f>IF('5. Contrasts'!A457="","",'5. Contrasts'!A457)</f>
        <v/>
      </c>
      <c r="B457" s="211" t="str">
        <f>IF('5. Contrasts'!B457="","",'5. Contrasts'!B457)</f>
        <v/>
      </c>
      <c r="C457" s="211" t="str">
        <f>IF('5. Contrasts'!C457="","",'5. Contrasts'!C457)</f>
        <v/>
      </c>
      <c r="D457" s="91" t="str">
        <f>IF('5. Contrasts'!D457="","",'5. Contrasts'!D457)</f>
        <v/>
      </c>
      <c r="E457" s="212" t="str">
        <f>IF('5. Contrasts'!E457="","",'5. Contrasts'!E457)</f>
        <v>vs.</v>
      </c>
      <c r="F457" s="211" t="str">
        <f>IF('5. Contrasts'!F457="","",'5. Contrasts'!F457)</f>
        <v/>
      </c>
      <c r="G457" s="93" t="str">
        <f>IF('5. Contrasts'!G457="","",'5. Contrasts'!G457)</f>
        <v/>
      </c>
      <c r="H457" s="399" t="str">
        <f>IF('5. Contrasts'!H457="","",'5. Contrasts'!H457)</f>
        <v/>
      </c>
      <c r="I457" s="211" t="str">
        <f>IF('5. Contrasts'!I457="","",'5. Contrasts'!I457)</f>
        <v/>
      </c>
      <c r="J457" s="211" t="str">
        <f>IF('5. Contrasts'!J457="","",'5. Contrasts'!J457)</f>
        <v/>
      </c>
      <c r="K457" s="211" t="str">
        <f>IF('5. Contrasts'!K457="","",'5. Contrasts'!K457)</f>
        <v/>
      </c>
      <c r="L457" s="211" t="str">
        <f>IF('5. Contrasts'!L457="","",'5. Contrasts'!L457)</f>
        <v/>
      </c>
      <c r="M457" s="211" t="str">
        <f>IF('5. Contrasts'!M457="","",'5. Contrasts'!M457)</f>
        <v/>
      </c>
      <c r="N457" s="211" t="str">
        <f>IF('5. Contrasts'!N457="","",'5. Contrasts'!N457)</f>
        <v/>
      </c>
      <c r="O457" s="211" t="str">
        <f>IF('5. Contrasts'!O457="","",'5. Contrasts'!O457)</f>
        <v/>
      </c>
      <c r="P457" s="211" t="str">
        <f>IF('5. Contrasts'!P457="","",'5. Contrasts'!P457)</f>
        <v/>
      </c>
      <c r="Q457" s="211" t="str">
        <f>IF('5. Contrasts'!Q457="","",'5. Contrasts'!Q457)</f>
        <v/>
      </c>
      <c r="R457" s="211" t="str">
        <f>IF('5. Contrasts'!R457="","",'5. Contrasts'!R457)</f>
        <v/>
      </c>
      <c r="S457" s="211" t="str">
        <f>IF('5. Contrasts'!S457="","",'5. Contrasts'!S457)</f>
        <v/>
      </c>
      <c r="T457" s="211" t="str">
        <f>IF('5. Contrasts'!T457="","",'5. Contrasts'!T457)</f>
        <v/>
      </c>
      <c r="U457" s="211" t="str">
        <f>IF('5. Contrasts'!U457="","",'5. Contrasts'!U457)</f>
        <v/>
      </c>
      <c r="V457" s="211" t="str">
        <f>IF('5. Contrasts'!V457="","",'5. Contrasts'!V457)</f>
        <v/>
      </c>
      <c r="W457" s="211" t="str">
        <f>IF('5. Contrasts'!W457="","",'5. Contrasts'!W457)</f>
        <v/>
      </c>
      <c r="X457" s="211" t="str">
        <f>IF('5. Contrasts'!X457="","",'5. Contrasts'!X457)</f>
        <v/>
      </c>
      <c r="Y457" s="211" t="str">
        <f>IF('5. Contrasts'!Y457="","",'5. Contrasts'!Y457)</f>
        <v/>
      </c>
      <c r="Z457" s="585" t="str">
        <f>IF('5. Contrasts'!Z457="","",'5. Contrasts'!Z457)</f>
        <v/>
      </c>
      <c r="AA457" s="377">
        <f t="shared" si="281"/>
        <v>17</v>
      </c>
      <c r="AC457" s="599"/>
      <c r="AD457" s="81"/>
      <c r="AE457" s="345">
        <f t="shared" si="261"/>
        <v>0</v>
      </c>
      <c r="AF457" s="81"/>
      <c r="AG457" s="81"/>
      <c r="AH457" s="81"/>
      <c r="AI457" s="81"/>
      <c r="AJ457" s="81"/>
      <c r="AK457" s="81"/>
      <c r="AL457" s="81"/>
      <c r="AM457" s="81"/>
      <c r="AN457" s="345">
        <f t="shared" si="262"/>
        <v>0</v>
      </c>
      <c r="AO457" s="345">
        <f t="shared" si="282"/>
        <v>0</v>
      </c>
      <c r="AP457" s="619" t="str">
        <f t="shared" si="263"/>
        <v/>
      </c>
      <c r="AQ457" s="400"/>
      <c r="AR457" s="599"/>
      <c r="AS457" s="81"/>
      <c r="AT457" s="345">
        <f t="shared" si="283"/>
        <v>0</v>
      </c>
      <c r="AU457" s="81"/>
      <c r="AV457" s="81"/>
      <c r="AW457" s="81"/>
      <c r="AX457" s="81"/>
      <c r="AY457" s="81"/>
      <c r="AZ457" s="81"/>
      <c r="BA457" s="81"/>
      <c r="BB457" s="81"/>
      <c r="BC457" s="345">
        <f t="shared" si="284"/>
        <v>0</v>
      </c>
      <c r="BD457" s="345">
        <f t="shared" si="285"/>
        <v>0</v>
      </c>
      <c r="BE457" s="619" t="str">
        <f t="shared" si="286"/>
        <v/>
      </c>
      <c r="BF457" s="400"/>
      <c r="BG457" s="625" t="str">
        <f t="shared" si="264"/>
        <v/>
      </c>
      <c r="BH457" s="346" t="str">
        <f t="shared" si="265"/>
        <v/>
      </c>
      <c r="BI457" s="621"/>
      <c r="BJ457" s="400"/>
      <c r="BK457" s="599"/>
      <c r="BL457" s="81"/>
      <c r="BM457" s="347">
        <f t="shared" si="287"/>
        <v>0</v>
      </c>
      <c r="BN457" s="81"/>
      <c r="BO457" s="81"/>
      <c r="BP457" s="81"/>
      <c r="BQ457" s="81"/>
      <c r="BR457" s="81"/>
      <c r="BS457" s="81"/>
      <c r="BT457" s="81"/>
      <c r="BU457" s="81"/>
      <c r="BV457" s="347">
        <f t="shared" si="288"/>
        <v>0</v>
      </c>
      <c r="BW457" s="347">
        <f t="shared" si="289"/>
        <v>0</v>
      </c>
      <c r="BX457" s="631" t="str">
        <f t="shared" si="290"/>
        <v/>
      </c>
      <c r="BY457" s="400"/>
      <c r="BZ457" s="599"/>
      <c r="CA457" s="81"/>
      <c r="CB457" s="347">
        <f t="shared" si="291"/>
        <v>0</v>
      </c>
      <c r="CC457" s="81"/>
      <c r="CD457" s="81"/>
      <c r="CE457" s="81"/>
      <c r="CF457" s="81"/>
      <c r="CG457" s="81"/>
      <c r="CH457" s="81"/>
      <c r="CI457" s="81"/>
      <c r="CJ457" s="81"/>
      <c r="CK457" s="347">
        <f t="shared" si="292"/>
        <v>0</v>
      </c>
      <c r="CL457" s="347">
        <f t="shared" si="293"/>
        <v>0</v>
      </c>
      <c r="CM457" s="631" t="str">
        <f t="shared" si="294"/>
        <v/>
      </c>
      <c r="CN457" s="400"/>
      <c r="CO457" s="634" t="str">
        <f t="shared" si="295"/>
        <v/>
      </c>
      <c r="CP457" s="631" t="str">
        <f t="shared" si="296"/>
        <v/>
      </c>
    </row>
    <row r="458" spans="1:94" s="378" customFormat="1" ht="12.75" hidden="1" customHeight="1" x14ac:dyDescent="0.2">
      <c r="A458" s="547" t="str">
        <f>IF('5. Contrasts'!A458="","",'5. Contrasts'!A458)</f>
        <v/>
      </c>
      <c r="B458" s="211" t="str">
        <f>IF('5. Contrasts'!B458="","",'5. Contrasts'!B458)</f>
        <v/>
      </c>
      <c r="C458" s="211" t="str">
        <f>IF('5. Contrasts'!C458="","",'5. Contrasts'!C458)</f>
        <v/>
      </c>
      <c r="D458" s="91" t="str">
        <f>IF('5. Contrasts'!D458="","",'5. Contrasts'!D458)</f>
        <v/>
      </c>
      <c r="E458" s="212" t="str">
        <f>IF('5. Contrasts'!E458="","",'5. Contrasts'!E458)</f>
        <v>vs.</v>
      </c>
      <c r="F458" s="211" t="str">
        <f>IF('5. Contrasts'!F458="","",'5. Contrasts'!F458)</f>
        <v/>
      </c>
      <c r="G458" s="93" t="str">
        <f>IF('5. Contrasts'!G458="","",'5. Contrasts'!G458)</f>
        <v/>
      </c>
      <c r="H458" s="399" t="str">
        <f>IF('5. Contrasts'!H458="","",'5. Contrasts'!H458)</f>
        <v/>
      </c>
      <c r="I458" s="211" t="str">
        <f>IF('5. Contrasts'!I458="","",'5. Contrasts'!I458)</f>
        <v/>
      </c>
      <c r="J458" s="211" t="str">
        <f>IF('5. Contrasts'!J458="","",'5. Contrasts'!J458)</f>
        <v/>
      </c>
      <c r="K458" s="211" t="str">
        <f>IF('5. Contrasts'!K458="","",'5. Contrasts'!K458)</f>
        <v/>
      </c>
      <c r="L458" s="211" t="str">
        <f>IF('5. Contrasts'!L458="","",'5. Contrasts'!L458)</f>
        <v/>
      </c>
      <c r="M458" s="211" t="str">
        <f>IF('5. Contrasts'!M458="","",'5. Contrasts'!M458)</f>
        <v/>
      </c>
      <c r="N458" s="211" t="str">
        <f>IF('5. Contrasts'!N458="","",'5. Contrasts'!N458)</f>
        <v/>
      </c>
      <c r="O458" s="211" t="str">
        <f>IF('5. Contrasts'!O458="","",'5. Contrasts'!O458)</f>
        <v/>
      </c>
      <c r="P458" s="211" t="str">
        <f>IF('5. Contrasts'!P458="","",'5. Contrasts'!P458)</f>
        <v/>
      </c>
      <c r="Q458" s="211" t="str">
        <f>IF('5. Contrasts'!Q458="","",'5. Contrasts'!Q458)</f>
        <v/>
      </c>
      <c r="R458" s="211" t="str">
        <f>IF('5. Contrasts'!R458="","",'5. Contrasts'!R458)</f>
        <v/>
      </c>
      <c r="S458" s="211" t="str">
        <f>IF('5. Contrasts'!S458="","",'5. Contrasts'!S458)</f>
        <v/>
      </c>
      <c r="T458" s="211" t="str">
        <f>IF('5. Contrasts'!T458="","",'5. Contrasts'!T458)</f>
        <v/>
      </c>
      <c r="U458" s="211" t="str">
        <f>IF('5. Contrasts'!U458="","",'5. Contrasts'!U458)</f>
        <v/>
      </c>
      <c r="V458" s="211" t="str">
        <f>IF('5. Contrasts'!V458="","",'5. Contrasts'!V458)</f>
        <v/>
      </c>
      <c r="W458" s="211" t="str">
        <f>IF('5. Contrasts'!W458="","",'5. Contrasts'!W458)</f>
        <v/>
      </c>
      <c r="X458" s="211" t="str">
        <f>IF('5. Contrasts'!X458="","",'5. Contrasts'!X458)</f>
        <v/>
      </c>
      <c r="Y458" s="211" t="str">
        <f>IF('5. Contrasts'!Y458="","",'5. Contrasts'!Y458)</f>
        <v/>
      </c>
      <c r="Z458" s="585" t="str">
        <f>IF('5. Contrasts'!Z458="","",'5. Contrasts'!Z458)</f>
        <v/>
      </c>
      <c r="AA458" s="377">
        <f t="shared" si="281"/>
        <v>17</v>
      </c>
      <c r="AC458" s="599"/>
      <c r="AD458" s="81"/>
      <c r="AE458" s="345">
        <f t="shared" si="261"/>
        <v>0</v>
      </c>
      <c r="AF458" s="81"/>
      <c r="AG458" s="81"/>
      <c r="AH458" s="81"/>
      <c r="AI458" s="81"/>
      <c r="AJ458" s="81"/>
      <c r="AK458" s="81"/>
      <c r="AL458" s="81"/>
      <c r="AM458" s="81"/>
      <c r="AN458" s="345">
        <f t="shared" si="262"/>
        <v>0</v>
      </c>
      <c r="AO458" s="345">
        <f t="shared" si="282"/>
        <v>0</v>
      </c>
      <c r="AP458" s="619" t="str">
        <f t="shared" si="263"/>
        <v/>
      </c>
      <c r="AQ458" s="400"/>
      <c r="AR458" s="599"/>
      <c r="AS458" s="81"/>
      <c r="AT458" s="345">
        <f t="shared" si="283"/>
        <v>0</v>
      </c>
      <c r="AU458" s="81"/>
      <c r="AV458" s="81"/>
      <c r="AW458" s="81"/>
      <c r="AX458" s="81"/>
      <c r="AY458" s="81"/>
      <c r="AZ458" s="81"/>
      <c r="BA458" s="81"/>
      <c r="BB458" s="81"/>
      <c r="BC458" s="345">
        <f t="shared" si="284"/>
        <v>0</v>
      </c>
      <c r="BD458" s="345">
        <f t="shared" si="285"/>
        <v>0</v>
      </c>
      <c r="BE458" s="619" t="str">
        <f t="shared" si="286"/>
        <v/>
      </c>
      <c r="BF458" s="400"/>
      <c r="BG458" s="625" t="str">
        <f t="shared" si="264"/>
        <v/>
      </c>
      <c r="BH458" s="346" t="str">
        <f t="shared" si="265"/>
        <v/>
      </c>
      <c r="BI458" s="621"/>
      <c r="BJ458" s="400"/>
      <c r="BK458" s="599"/>
      <c r="BL458" s="81"/>
      <c r="BM458" s="347">
        <f t="shared" si="287"/>
        <v>0</v>
      </c>
      <c r="BN458" s="81"/>
      <c r="BO458" s="81"/>
      <c r="BP458" s="81"/>
      <c r="BQ458" s="81"/>
      <c r="BR458" s="81"/>
      <c r="BS458" s="81"/>
      <c r="BT458" s="81"/>
      <c r="BU458" s="81"/>
      <c r="BV458" s="347">
        <f t="shared" si="288"/>
        <v>0</v>
      </c>
      <c r="BW458" s="347">
        <f t="shared" si="289"/>
        <v>0</v>
      </c>
      <c r="BX458" s="631" t="str">
        <f t="shared" si="290"/>
        <v/>
      </c>
      <c r="BY458" s="400"/>
      <c r="BZ458" s="599"/>
      <c r="CA458" s="81"/>
      <c r="CB458" s="347">
        <f t="shared" si="291"/>
        <v>0</v>
      </c>
      <c r="CC458" s="81"/>
      <c r="CD458" s="81"/>
      <c r="CE458" s="81"/>
      <c r="CF458" s="81"/>
      <c r="CG458" s="81"/>
      <c r="CH458" s="81"/>
      <c r="CI458" s="81"/>
      <c r="CJ458" s="81"/>
      <c r="CK458" s="347">
        <f t="shared" si="292"/>
        <v>0</v>
      </c>
      <c r="CL458" s="347">
        <f t="shared" si="293"/>
        <v>0</v>
      </c>
      <c r="CM458" s="631" t="str">
        <f t="shared" si="294"/>
        <v/>
      </c>
      <c r="CN458" s="400"/>
      <c r="CO458" s="634" t="str">
        <f t="shared" si="295"/>
        <v/>
      </c>
      <c r="CP458" s="631" t="str">
        <f t="shared" si="296"/>
        <v/>
      </c>
    </row>
    <row r="459" spans="1:94" s="378" customFormat="1" ht="12.75" hidden="1" customHeight="1" x14ac:dyDescent="0.2">
      <c r="A459" s="547" t="str">
        <f>IF('5. Contrasts'!A459="","",'5. Contrasts'!A459)</f>
        <v/>
      </c>
      <c r="B459" s="211" t="str">
        <f>IF('5. Contrasts'!B459="","",'5. Contrasts'!B459)</f>
        <v/>
      </c>
      <c r="C459" s="211" t="str">
        <f>IF('5. Contrasts'!C459="","",'5. Contrasts'!C459)</f>
        <v/>
      </c>
      <c r="D459" s="91" t="str">
        <f>IF('5. Contrasts'!D459="","",'5. Contrasts'!D459)</f>
        <v/>
      </c>
      <c r="E459" s="212" t="str">
        <f>IF('5. Contrasts'!E459="","",'5. Contrasts'!E459)</f>
        <v>vs.</v>
      </c>
      <c r="F459" s="211" t="str">
        <f>IF('5. Contrasts'!F459="","",'5. Contrasts'!F459)</f>
        <v/>
      </c>
      <c r="G459" s="93" t="str">
        <f>IF('5. Contrasts'!G459="","",'5. Contrasts'!G459)</f>
        <v/>
      </c>
      <c r="H459" s="399" t="str">
        <f>IF('5. Contrasts'!H459="","",'5. Contrasts'!H459)</f>
        <v/>
      </c>
      <c r="I459" s="211" t="str">
        <f>IF('5. Contrasts'!I459="","",'5. Contrasts'!I459)</f>
        <v/>
      </c>
      <c r="J459" s="211" t="str">
        <f>IF('5. Contrasts'!J459="","",'5. Contrasts'!J459)</f>
        <v/>
      </c>
      <c r="K459" s="211" t="str">
        <f>IF('5. Contrasts'!K459="","",'5. Contrasts'!K459)</f>
        <v/>
      </c>
      <c r="L459" s="211" t="str">
        <f>IF('5. Contrasts'!L459="","",'5. Contrasts'!L459)</f>
        <v/>
      </c>
      <c r="M459" s="211" t="str">
        <f>IF('5. Contrasts'!M459="","",'5. Contrasts'!M459)</f>
        <v/>
      </c>
      <c r="N459" s="211" t="str">
        <f>IF('5. Contrasts'!N459="","",'5. Contrasts'!N459)</f>
        <v/>
      </c>
      <c r="O459" s="211" t="str">
        <f>IF('5. Contrasts'!O459="","",'5. Contrasts'!O459)</f>
        <v/>
      </c>
      <c r="P459" s="211" t="str">
        <f>IF('5. Contrasts'!P459="","",'5. Contrasts'!P459)</f>
        <v/>
      </c>
      <c r="Q459" s="211" t="str">
        <f>IF('5. Contrasts'!Q459="","",'5. Contrasts'!Q459)</f>
        <v/>
      </c>
      <c r="R459" s="211" t="str">
        <f>IF('5. Contrasts'!R459="","",'5. Contrasts'!R459)</f>
        <v/>
      </c>
      <c r="S459" s="211" t="str">
        <f>IF('5. Contrasts'!S459="","",'5. Contrasts'!S459)</f>
        <v/>
      </c>
      <c r="T459" s="211" t="str">
        <f>IF('5. Contrasts'!T459="","",'5. Contrasts'!T459)</f>
        <v/>
      </c>
      <c r="U459" s="211" t="str">
        <f>IF('5. Contrasts'!U459="","",'5. Contrasts'!U459)</f>
        <v/>
      </c>
      <c r="V459" s="211" t="str">
        <f>IF('5. Contrasts'!V459="","",'5. Contrasts'!V459)</f>
        <v/>
      </c>
      <c r="W459" s="211" t="str">
        <f>IF('5. Contrasts'!W459="","",'5. Contrasts'!W459)</f>
        <v/>
      </c>
      <c r="X459" s="211" t="str">
        <f>IF('5. Contrasts'!X459="","",'5. Contrasts'!X459)</f>
        <v/>
      </c>
      <c r="Y459" s="211" t="str">
        <f>IF('5. Contrasts'!Y459="","",'5. Contrasts'!Y459)</f>
        <v/>
      </c>
      <c r="Z459" s="585" t="str">
        <f>IF('5. Contrasts'!Z459="","",'5. Contrasts'!Z459)</f>
        <v/>
      </c>
      <c r="AA459" s="377">
        <f t="shared" si="281"/>
        <v>17</v>
      </c>
      <c r="AC459" s="599"/>
      <c r="AD459" s="81"/>
      <c r="AE459" s="345">
        <f t="shared" si="261"/>
        <v>0</v>
      </c>
      <c r="AF459" s="81"/>
      <c r="AG459" s="81"/>
      <c r="AH459" s="81"/>
      <c r="AI459" s="81"/>
      <c r="AJ459" s="81"/>
      <c r="AK459" s="81"/>
      <c r="AL459" s="81"/>
      <c r="AM459" s="81"/>
      <c r="AN459" s="345">
        <f t="shared" si="262"/>
        <v>0</v>
      </c>
      <c r="AO459" s="345">
        <f t="shared" si="282"/>
        <v>0</v>
      </c>
      <c r="AP459" s="619" t="str">
        <f t="shared" si="263"/>
        <v/>
      </c>
      <c r="AQ459" s="400"/>
      <c r="AR459" s="599"/>
      <c r="AS459" s="81"/>
      <c r="AT459" s="345">
        <f t="shared" si="283"/>
        <v>0</v>
      </c>
      <c r="AU459" s="81"/>
      <c r="AV459" s="81"/>
      <c r="AW459" s="81"/>
      <c r="AX459" s="81"/>
      <c r="AY459" s="81"/>
      <c r="AZ459" s="81"/>
      <c r="BA459" s="81"/>
      <c r="BB459" s="81"/>
      <c r="BC459" s="345">
        <f t="shared" si="284"/>
        <v>0</v>
      </c>
      <c r="BD459" s="345">
        <f t="shared" si="285"/>
        <v>0</v>
      </c>
      <c r="BE459" s="619" t="str">
        <f t="shared" si="286"/>
        <v/>
      </c>
      <c r="BF459" s="400"/>
      <c r="BG459" s="625" t="str">
        <f t="shared" si="264"/>
        <v/>
      </c>
      <c r="BH459" s="346" t="str">
        <f t="shared" si="265"/>
        <v/>
      </c>
      <c r="BI459" s="621"/>
      <c r="BJ459" s="400"/>
      <c r="BK459" s="599"/>
      <c r="BL459" s="81"/>
      <c r="BM459" s="347">
        <f t="shared" si="287"/>
        <v>0</v>
      </c>
      <c r="BN459" s="81"/>
      <c r="BO459" s="81"/>
      <c r="BP459" s="81"/>
      <c r="BQ459" s="81"/>
      <c r="BR459" s="81"/>
      <c r="BS459" s="81"/>
      <c r="BT459" s="81"/>
      <c r="BU459" s="81"/>
      <c r="BV459" s="347">
        <f t="shared" si="288"/>
        <v>0</v>
      </c>
      <c r="BW459" s="347">
        <f t="shared" si="289"/>
        <v>0</v>
      </c>
      <c r="BX459" s="631" t="str">
        <f t="shared" si="290"/>
        <v/>
      </c>
      <c r="BY459" s="400"/>
      <c r="BZ459" s="599"/>
      <c r="CA459" s="81"/>
      <c r="CB459" s="347">
        <f t="shared" si="291"/>
        <v>0</v>
      </c>
      <c r="CC459" s="81"/>
      <c r="CD459" s="81"/>
      <c r="CE459" s="81"/>
      <c r="CF459" s="81"/>
      <c r="CG459" s="81"/>
      <c r="CH459" s="81"/>
      <c r="CI459" s="81"/>
      <c r="CJ459" s="81"/>
      <c r="CK459" s="347">
        <f t="shared" si="292"/>
        <v>0</v>
      </c>
      <c r="CL459" s="347">
        <f t="shared" si="293"/>
        <v>0</v>
      </c>
      <c r="CM459" s="631" t="str">
        <f t="shared" si="294"/>
        <v/>
      </c>
      <c r="CN459" s="400"/>
      <c r="CO459" s="634" t="str">
        <f t="shared" si="295"/>
        <v/>
      </c>
      <c r="CP459" s="631" t="str">
        <f t="shared" si="296"/>
        <v/>
      </c>
    </row>
    <row r="460" spans="1:94" s="378" customFormat="1" ht="12.75" hidden="1" customHeight="1" x14ac:dyDescent="0.2">
      <c r="A460" s="547" t="str">
        <f>IF('5. Contrasts'!A460="","",'5. Contrasts'!A460)</f>
        <v/>
      </c>
      <c r="B460" s="211" t="str">
        <f>IF('5. Contrasts'!B460="","",'5. Contrasts'!B460)</f>
        <v/>
      </c>
      <c r="C460" s="211" t="str">
        <f>IF('5. Contrasts'!C460="","",'5. Contrasts'!C460)</f>
        <v/>
      </c>
      <c r="D460" s="91" t="str">
        <f>IF('5. Contrasts'!D460="","",'5. Contrasts'!D460)</f>
        <v/>
      </c>
      <c r="E460" s="212" t="str">
        <f>IF('5. Contrasts'!E460="","",'5. Contrasts'!E460)</f>
        <v>vs.</v>
      </c>
      <c r="F460" s="211" t="str">
        <f>IF('5. Contrasts'!F460="","",'5. Contrasts'!F460)</f>
        <v/>
      </c>
      <c r="G460" s="93" t="str">
        <f>IF('5. Contrasts'!G460="","",'5. Contrasts'!G460)</f>
        <v/>
      </c>
      <c r="H460" s="399" t="str">
        <f>IF('5. Contrasts'!H460="","",'5. Contrasts'!H460)</f>
        <v/>
      </c>
      <c r="I460" s="211" t="str">
        <f>IF('5. Contrasts'!I460="","",'5. Contrasts'!I460)</f>
        <v/>
      </c>
      <c r="J460" s="211" t="str">
        <f>IF('5. Contrasts'!J460="","",'5. Contrasts'!J460)</f>
        <v/>
      </c>
      <c r="K460" s="211" t="str">
        <f>IF('5. Contrasts'!K460="","",'5. Contrasts'!K460)</f>
        <v/>
      </c>
      <c r="L460" s="211" t="str">
        <f>IF('5. Contrasts'!L460="","",'5. Contrasts'!L460)</f>
        <v/>
      </c>
      <c r="M460" s="211" t="str">
        <f>IF('5. Contrasts'!M460="","",'5. Contrasts'!M460)</f>
        <v/>
      </c>
      <c r="N460" s="211" t="str">
        <f>IF('5. Contrasts'!N460="","",'5. Contrasts'!N460)</f>
        <v/>
      </c>
      <c r="O460" s="211" t="str">
        <f>IF('5. Contrasts'!O460="","",'5. Contrasts'!O460)</f>
        <v/>
      </c>
      <c r="P460" s="211" t="str">
        <f>IF('5. Contrasts'!P460="","",'5. Contrasts'!P460)</f>
        <v/>
      </c>
      <c r="Q460" s="211" t="str">
        <f>IF('5. Contrasts'!Q460="","",'5. Contrasts'!Q460)</f>
        <v/>
      </c>
      <c r="R460" s="211" t="str">
        <f>IF('5. Contrasts'!R460="","",'5. Contrasts'!R460)</f>
        <v/>
      </c>
      <c r="S460" s="211" t="str">
        <f>IF('5. Contrasts'!S460="","",'5. Contrasts'!S460)</f>
        <v/>
      </c>
      <c r="T460" s="211" t="str">
        <f>IF('5. Contrasts'!T460="","",'5. Contrasts'!T460)</f>
        <v/>
      </c>
      <c r="U460" s="211" t="str">
        <f>IF('5. Contrasts'!U460="","",'5. Contrasts'!U460)</f>
        <v/>
      </c>
      <c r="V460" s="211" t="str">
        <f>IF('5. Contrasts'!V460="","",'5. Contrasts'!V460)</f>
        <v/>
      </c>
      <c r="W460" s="211" t="str">
        <f>IF('5. Contrasts'!W460="","",'5. Contrasts'!W460)</f>
        <v/>
      </c>
      <c r="X460" s="211" t="str">
        <f>IF('5. Contrasts'!X460="","",'5. Contrasts'!X460)</f>
        <v/>
      </c>
      <c r="Y460" s="211" t="str">
        <f>IF('5. Contrasts'!Y460="","",'5. Contrasts'!Y460)</f>
        <v/>
      </c>
      <c r="Z460" s="585" t="str">
        <f>IF('5. Contrasts'!Z460="","",'5. Contrasts'!Z460)</f>
        <v/>
      </c>
      <c r="AA460" s="377">
        <f t="shared" si="281"/>
        <v>17</v>
      </c>
      <c r="AC460" s="599"/>
      <c r="AD460" s="81"/>
      <c r="AE460" s="345">
        <f t="shared" si="261"/>
        <v>0</v>
      </c>
      <c r="AF460" s="81"/>
      <c r="AG460" s="81"/>
      <c r="AH460" s="81"/>
      <c r="AI460" s="81"/>
      <c r="AJ460" s="81"/>
      <c r="AK460" s="81"/>
      <c r="AL460" s="81"/>
      <c r="AM460" s="81"/>
      <c r="AN460" s="345">
        <f t="shared" si="262"/>
        <v>0</v>
      </c>
      <c r="AO460" s="345">
        <f t="shared" si="282"/>
        <v>0</v>
      </c>
      <c r="AP460" s="619" t="str">
        <f t="shared" si="263"/>
        <v/>
      </c>
      <c r="AQ460" s="400"/>
      <c r="AR460" s="599"/>
      <c r="AS460" s="81"/>
      <c r="AT460" s="345">
        <f t="shared" si="283"/>
        <v>0</v>
      </c>
      <c r="AU460" s="81"/>
      <c r="AV460" s="81"/>
      <c r="AW460" s="81"/>
      <c r="AX460" s="81"/>
      <c r="AY460" s="81"/>
      <c r="AZ460" s="81"/>
      <c r="BA460" s="81"/>
      <c r="BB460" s="81"/>
      <c r="BC460" s="345">
        <f t="shared" si="284"/>
        <v>0</v>
      </c>
      <c r="BD460" s="345">
        <f t="shared" si="285"/>
        <v>0</v>
      </c>
      <c r="BE460" s="619" t="str">
        <f t="shared" si="286"/>
        <v/>
      </c>
      <c r="BF460" s="400"/>
      <c r="BG460" s="625" t="str">
        <f t="shared" si="264"/>
        <v/>
      </c>
      <c r="BH460" s="346" t="str">
        <f t="shared" si="265"/>
        <v/>
      </c>
      <c r="BI460" s="621"/>
      <c r="BJ460" s="400"/>
      <c r="BK460" s="599"/>
      <c r="BL460" s="81"/>
      <c r="BM460" s="347">
        <f t="shared" si="287"/>
        <v>0</v>
      </c>
      <c r="BN460" s="81"/>
      <c r="BO460" s="81"/>
      <c r="BP460" s="81"/>
      <c r="BQ460" s="81"/>
      <c r="BR460" s="81"/>
      <c r="BS460" s="81"/>
      <c r="BT460" s="81"/>
      <c r="BU460" s="81"/>
      <c r="BV460" s="347">
        <f t="shared" si="288"/>
        <v>0</v>
      </c>
      <c r="BW460" s="347">
        <f t="shared" si="289"/>
        <v>0</v>
      </c>
      <c r="BX460" s="631" t="str">
        <f t="shared" si="290"/>
        <v/>
      </c>
      <c r="BY460" s="400"/>
      <c r="BZ460" s="599"/>
      <c r="CA460" s="81"/>
      <c r="CB460" s="347">
        <f t="shared" si="291"/>
        <v>0</v>
      </c>
      <c r="CC460" s="81"/>
      <c r="CD460" s="81"/>
      <c r="CE460" s="81"/>
      <c r="CF460" s="81"/>
      <c r="CG460" s="81"/>
      <c r="CH460" s="81"/>
      <c r="CI460" s="81"/>
      <c r="CJ460" s="81"/>
      <c r="CK460" s="347">
        <f t="shared" si="292"/>
        <v>0</v>
      </c>
      <c r="CL460" s="347">
        <f t="shared" si="293"/>
        <v>0</v>
      </c>
      <c r="CM460" s="631" t="str">
        <f t="shared" si="294"/>
        <v/>
      </c>
      <c r="CN460" s="400"/>
      <c r="CO460" s="634" t="str">
        <f t="shared" si="295"/>
        <v/>
      </c>
      <c r="CP460" s="631" t="str">
        <f t="shared" si="296"/>
        <v/>
      </c>
    </row>
    <row r="461" spans="1:94" s="378" customFormat="1" ht="12.75" hidden="1" customHeight="1" x14ac:dyDescent="0.2">
      <c r="A461" s="547" t="str">
        <f>IF('5. Contrasts'!A461="","",'5. Contrasts'!A461)</f>
        <v/>
      </c>
      <c r="B461" s="211" t="str">
        <f>IF('5. Contrasts'!B461="","",'5. Contrasts'!B461)</f>
        <v/>
      </c>
      <c r="C461" s="211" t="str">
        <f>IF('5. Contrasts'!C461="","",'5. Contrasts'!C461)</f>
        <v/>
      </c>
      <c r="D461" s="91" t="str">
        <f>IF('5. Contrasts'!D461="","",'5. Contrasts'!D461)</f>
        <v/>
      </c>
      <c r="E461" s="212" t="str">
        <f>IF('5. Contrasts'!E461="","",'5. Contrasts'!E461)</f>
        <v>vs.</v>
      </c>
      <c r="F461" s="211" t="str">
        <f>IF('5. Contrasts'!F461="","",'5. Contrasts'!F461)</f>
        <v/>
      </c>
      <c r="G461" s="93" t="str">
        <f>IF('5. Contrasts'!G461="","",'5. Contrasts'!G461)</f>
        <v/>
      </c>
      <c r="H461" s="399" t="str">
        <f>IF('5. Contrasts'!H461="","",'5. Contrasts'!H461)</f>
        <v/>
      </c>
      <c r="I461" s="211" t="str">
        <f>IF('5. Contrasts'!I461="","",'5. Contrasts'!I461)</f>
        <v/>
      </c>
      <c r="J461" s="211" t="str">
        <f>IF('5. Contrasts'!J461="","",'5. Contrasts'!J461)</f>
        <v/>
      </c>
      <c r="K461" s="211" t="str">
        <f>IF('5. Contrasts'!K461="","",'5. Contrasts'!K461)</f>
        <v/>
      </c>
      <c r="L461" s="211" t="str">
        <f>IF('5. Contrasts'!L461="","",'5. Contrasts'!L461)</f>
        <v/>
      </c>
      <c r="M461" s="211" t="str">
        <f>IF('5. Contrasts'!M461="","",'5. Contrasts'!M461)</f>
        <v/>
      </c>
      <c r="N461" s="211" t="str">
        <f>IF('5. Contrasts'!N461="","",'5. Contrasts'!N461)</f>
        <v/>
      </c>
      <c r="O461" s="211" t="str">
        <f>IF('5. Contrasts'!O461="","",'5. Contrasts'!O461)</f>
        <v/>
      </c>
      <c r="P461" s="211" t="str">
        <f>IF('5. Contrasts'!P461="","",'5. Contrasts'!P461)</f>
        <v/>
      </c>
      <c r="Q461" s="211" t="str">
        <f>IF('5. Contrasts'!Q461="","",'5. Contrasts'!Q461)</f>
        <v/>
      </c>
      <c r="R461" s="211" t="str">
        <f>IF('5. Contrasts'!R461="","",'5. Contrasts'!R461)</f>
        <v/>
      </c>
      <c r="S461" s="211" t="str">
        <f>IF('5. Contrasts'!S461="","",'5. Contrasts'!S461)</f>
        <v/>
      </c>
      <c r="T461" s="211" t="str">
        <f>IF('5. Contrasts'!T461="","",'5. Contrasts'!T461)</f>
        <v/>
      </c>
      <c r="U461" s="211" t="str">
        <f>IF('5. Contrasts'!U461="","",'5. Contrasts'!U461)</f>
        <v/>
      </c>
      <c r="V461" s="211" t="str">
        <f>IF('5. Contrasts'!V461="","",'5. Contrasts'!V461)</f>
        <v/>
      </c>
      <c r="W461" s="211" t="str">
        <f>IF('5. Contrasts'!W461="","",'5. Contrasts'!W461)</f>
        <v/>
      </c>
      <c r="X461" s="211" t="str">
        <f>IF('5. Contrasts'!X461="","",'5. Contrasts'!X461)</f>
        <v/>
      </c>
      <c r="Y461" s="211" t="str">
        <f>IF('5. Contrasts'!Y461="","",'5. Contrasts'!Y461)</f>
        <v/>
      </c>
      <c r="Z461" s="585" t="str">
        <f>IF('5. Contrasts'!Z461="","",'5. Contrasts'!Z461)</f>
        <v/>
      </c>
      <c r="AA461" s="377">
        <f t="shared" si="281"/>
        <v>17</v>
      </c>
      <c r="AC461" s="599"/>
      <c r="AD461" s="81"/>
      <c r="AE461" s="345">
        <f t="shared" si="261"/>
        <v>0</v>
      </c>
      <c r="AF461" s="81"/>
      <c r="AG461" s="81"/>
      <c r="AH461" s="81"/>
      <c r="AI461" s="81"/>
      <c r="AJ461" s="81"/>
      <c r="AK461" s="81"/>
      <c r="AL461" s="81"/>
      <c r="AM461" s="81"/>
      <c r="AN461" s="345">
        <f t="shared" si="262"/>
        <v>0</v>
      </c>
      <c r="AO461" s="345">
        <f t="shared" si="282"/>
        <v>0</v>
      </c>
      <c r="AP461" s="619" t="str">
        <f t="shared" si="263"/>
        <v/>
      </c>
      <c r="AQ461" s="400"/>
      <c r="AR461" s="599"/>
      <c r="AS461" s="81"/>
      <c r="AT461" s="345">
        <f t="shared" si="283"/>
        <v>0</v>
      </c>
      <c r="AU461" s="81"/>
      <c r="AV461" s="81"/>
      <c r="AW461" s="81"/>
      <c r="AX461" s="81"/>
      <c r="AY461" s="81"/>
      <c r="AZ461" s="81"/>
      <c r="BA461" s="81"/>
      <c r="BB461" s="81"/>
      <c r="BC461" s="345">
        <f t="shared" si="284"/>
        <v>0</v>
      </c>
      <c r="BD461" s="345">
        <f t="shared" si="285"/>
        <v>0</v>
      </c>
      <c r="BE461" s="619" t="str">
        <f t="shared" si="286"/>
        <v/>
      </c>
      <c r="BF461" s="400"/>
      <c r="BG461" s="625" t="str">
        <f t="shared" si="264"/>
        <v/>
      </c>
      <c r="BH461" s="346" t="str">
        <f t="shared" si="265"/>
        <v/>
      </c>
      <c r="BI461" s="621"/>
      <c r="BJ461" s="400"/>
      <c r="BK461" s="599"/>
      <c r="BL461" s="81"/>
      <c r="BM461" s="347">
        <f t="shared" si="287"/>
        <v>0</v>
      </c>
      <c r="BN461" s="81"/>
      <c r="BO461" s="81"/>
      <c r="BP461" s="81"/>
      <c r="BQ461" s="81"/>
      <c r="BR461" s="81"/>
      <c r="BS461" s="81"/>
      <c r="BT461" s="81"/>
      <c r="BU461" s="81"/>
      <c r="BV461" s="347">
        <f t="shared" si="288"/>
        <v>0</v>
      </c>
      <c r="BW461" s="347">
        <f t="shared" si="289"/>
        <v>0</v>
      </c>
      <c r="BX461" s="631" t="str">
        <f t="shared" si="290"/>
        <v/>
      </c>
      <c r="BY461" s="400"/>
      <c r="BZ461" s="599"/>
      <c r="CA461" s="81"/>
      <c r="CB461" s="347">
        <f t="shared" si="291"/>
        <v>0</v>
      </c>
      <c r="CC461" s="81"/>
      <c r="CD461" s="81"/>
      <c r="CE461" s="81"/>
      <c r="CF461" s="81"/>
      <c r="CG461" s="81"/>
      <c r="CH461" s="81"/>
      <c r="CI461" s="81"/>
      <c r="CJ461" s="81"/>
      <c r="CK461" s="347">
        <f t="shared" si="292"/>
        <v>0</v>
      </c>
      <c r="CL461" s="347">
        <f t="shared" si="293"/>
        <v>0</v>
      </c>
      <c r="CM461" s="631" t="str">
        <f t="shared" si="294"/>
        <v/>
      </c>
      <c r="CN461" s="400"/>
      <c r="CO461" s="634" t="str">
        <f t="shared" si="295"/>
        <v/>
      </c>
      <c r="CP461" s="631" t="str">
        <f t="shared" si="296"/>
        <v/>
      </c>
    </row>
    <row r="462" spans="1:94" s="378" customFormat="1" ht="12.75" hidden="1" customHeight="1" x14ac:dyDescent="0.2">
      <c r="A462" s="547" t="str">
        <f>IF('5. Contrasts'!A462="","",'5. Contrasts'!A462)</f>
        <v/>
      </c>
      <c r="B462" s="211" t="str">
        <f>IF('5. Contrasts'!B462="","",'5. Contrasts'!B462)</f>
        <v/>
      </c>
      <c r="C462" s="211" t="str">
        <f>IF('5. Contrasts'!C462="","",'5. Contrasts'!C462)</f>
        <v/>
      </c>
      <c r="D462" s="91" t="str">
        <f>IF('5. Contrasts'!D462="","",'5. Contrasts'!D462)</f>
        <v/>
      </c>
      <c r="E462" s="212" t="str">
        <f>IF('5. Contrasts'!E462="","",'5. Contrasts'!E462)</f>
        <v>vs.</v>
      </c>
      <c r="F462" s="211" t="str">
        <f>IF('5. Contrasts'!F462="","",'5. Contrasts'!F462)</f>
        <v/>
      </c>
      <c r="G462" s="93" t="str">
        <f>IF('5. Contrasts'!G462="","",'5. Contrasts'!G462)</f>
        <v/>
      </c>
      <c r="H462" s="399" t="str">
        <f>IF('5. Contrasts'!H462="","",'5. Contrasts'!H462)</f>
        <v/>
      </c>
      <c r="I462" s="211" t="str">
        <f>IF('5. Contrasts'!I462="","",'5. Contrasts'!I462)</f>
        <v/>
      </c>
      <c r="J462" s="211" t="str">
        <f>IF('5. Contrasts'!J462="","",'5. Contrasts'!J462)</f>
        <v/>
      </c>
      <c r="K462" s="211" t="str">
        <f>IF('5. Contrasts'!K462="","",'5. Contrasts'!K462)</f>
        <v/>
      </c>
      <c r="L462" s="211" t="str">
        <f>IF('5. Contrasts'!L462="","",'5. Contrasts'!L462)</f>
        <v/>
      </c>
      <c r="M462" s="211" t="str">
        <f>IF('5. Contrasts'!M462="","",'5. Contrasts'!M462)</f>
        <v/>
      </c>
      <c r="N462" s="211" t="str">
        <f>IF('5. Contrasts'!N462="","",'5. Contrasts'!N462)</f>
        <v/>
      </c>
      <c r="O462" s="211" t="str">
        <f>IF('5. Contrasts'!O462="","",'5. Contrasts'!O462)</f>
        <v/>
      </c>
      <c r="P462" s="211" t="str">
        <f>IF('5. Contrasts'!P462="","",'5. Contrasts'!P462)</f>
        <v/>
      </c>
      <c r="Q462" s="211" t="str">
        <f>IF('5. Contrasts'!Q462="","",'5. Contrasts'!Q462)</f>
        <v/>
      </c>
      <c r="R462" s="211" t="str">
        <f>IF('5. Contrasts'!R462="","",'5. Contrasts'!R462)</f>
        <v/>
      </c>
      <c r="S462" s="211" t="str">
        <f>IF('5. Contrasts'!S462="","",'5. Contrasts'!S462)</f>
        <v/>
      </c>
      <c r="T462" s="211" t="str">
        <f>IF('5. Contrasts'!T462="","",'5. Contrasts'!T462)</f>
        <v/>
      </c>
      <c r="U462" s="211" t="str">
        <f>IF('5. Contrasts'!U462="","",'5. Contrasts'!U462)</f>
        <v/>
      </c>
      <c r="V462" s="211" t="str">
        <f>IF('5. Contrasts'!V462="","",'5. Contrasts'!V462)</f>
        <v/>
      </c>
      <c r="W462" s="211" t="str">
        <f>IF('5. Contrasts'!W462="","",'5. Contrasts'!W462)</f>
        <v/>
      </c>
      <c r="X462" s="211" t="str">
        <f>IF('5. Contrasts'!X462="","",'5. Contrasts'!X462)</f>
        <v/>
      </c>
      <c r="Y462" s="211" t="str">
        <f>IF('5. Contrasts'!Y462="","",'5. Contrasts'!Y462)</f>
        <v/>
      </c>
      <c r="Z462" s="585" t="str">
        <f>IF('5. Contrasts'!Z462="","",'5. Contrasts'!Z462)</f>
        <v/>
      </c>
      <c r="AA462" s="377">
        <f t="shared" si="281"/>
        <v>17</v>
      </c>
      <c r="AC462" s="599"/>
      <c r="AD462" s="81"/>
      <c r="AE462" s="345">
        <f t="shared" si="261"/>
        <v>0</v>
      </c>
      <c r="AF462" s="81"/>
      <c r="AG462" s="81"/>
      <c r="AH462" s="81"/>
      <c r="AI462" s="81"/>
      <c r="AJ462" s="81"/>
      <c r="AK462" s="81"/>
      <c r="AL462" s="81"/>
      <c r="AM462" s="81"/>
      <c r="AN462" s="345">
        <f t="shared" si="262"/>
        <v>0</v>
      </c>
      <c r="AO462" s="345">
        <f t="shared" si="282"/>
        <v>0</v>
      </c>
      <c r="AP462" s="619" t="str">
        <f t="shared" si="263"/>
        <v/>
      </c>
      <c r="AQ462" s="400"/>
      <c r="AR462" s="599"/>
      <c r="AS462" s="81"/>
      <c r="AT462" s="345">
        <f t="shared" si="283"/>
        <v>0</v>
      </c>
      <c r="AU462" s="81"/>
      <c r="AV462" s="81"/>
      <c r="AW462" s="81"/>
      <c r="AX462" s="81"/>
      <c r="AY462" s="81"/>
      <c r="AZ462" s="81"/>
      <c r="BA462" s="81"/>
      <c r="BB462" s="81"/>
      <c r="BC462" s="345">
        <f t="shared" si="284"/>
        <v>0</v>
      </c>
      <c r="BD462" s="345">
        <f t="shared" si="285"/>
        <v>0</v>
      </c>
      <c r="BE462" s="619" t="str">
        <f t="shared" si="286"/>
        <v/>
      </c>
      <c r="BF462" s="400"/>
      <c r="BG462" s="625" t="str">
        <f t="shared" si="264"/>
        <v/>
      </c>
      <c r="BH462" s="346" t="str">
        <f t="shared" si="265"/>
        <v/>
      </c>
      <c r="BI462" s="621"/>
      <c r="BJ462" s="400"/>
      <c r="BK462" s="599"/>
      <c r="BL462" s="81"/>
      <c r="BM462" s="347">
        <f t="shared" si="287"/>
        <v>0</v>
      </c>
      <c r="BN462" s="81"/>
      <c r="BO462" s="81"/>
      <c r="BP462" s="81"/>
      <c r="BQ462" s="81"/>
      <c r="BR462" s="81"/>
      <c r="BS462" s="81"/>
      <c r="BT462" s="81"/>
      <c r="BU462" s="81"/>
      <c r="BV462" s="347">
        <f t="shared" si="288"/>
        <v>0</v>
      </c>
      <c r="BW462" s="347">
        <f t="shared" si="289"/>
        <v>0</v>
      </c>
      <c r="BX462" s="631" t="str">
        <f t="shared" si="290"/>
        <v/>
      </c>
      <c r="BY462" s="400"/>
      <c r="BZ462" s="599"/>
      <c r="CA462" s="81"/>
      <c r="CB462" s="347">
        <f t="shared" si="291"/>
        <v>0</v>
      </c>
      <c r="CC462" s="81"/>
      <c r="CD462" s="81"/>
      <c r="CE462" s="81"/>
      <c r="CF462" s="81"/>
      <c r="CG462" s="81"/>
      <c r="CH462" s="81"/>
      <c r="CI462" s="81"/>
      <c r="CJ462" s="81"/>
      <c r="CK462" s="347">
        <f t="shared" si="292"/>
        <v>0</v>
      </c>
      <c r="CL462" s="347">
        <f t="shared" si="293"/>
        <v>0</v>
      </c>
      <c r="CM462" s="631" t="str">
        <f t="shared" si="294"/>
        <v/>
      </c>
      <c r="CN462" s="400"/>
      <c r="CO462" s="634" t="str">
        <f t="shared" si="295"/>
        <v/>
      </c>
      <c r="CP462" s="631" t="str">
        <f t="shared" si="296"/>
        <v/>
      </c>
    </row>
    <row r="463" spans="1:94" s="378" customFormat="1" ht="12.75" hidden="1" customHeight="1" x14ac:dyDescent="0.2">
      <c r="A463" s="547" t="str">
        <f>IF('5. Contrasts'!A463="","",'5. Contrasts'!A463)</f>
        <v/>
      </c>
      <c r="B463" s="211" t="str">
        <f>IF('5. Contrasts'!B463="","",'5. Contrasts'!B463)</f>
        <v/>
      </c>
      <c r="C463" s="211" t="str">
        <f>IF('5. Contrasts'!C463="","",'5. Contrasts'!C463)</f>
        <v/>
      </c>
      <c r="D463" s="91" t="str">
        <f>IF('5. Contrasts'!D463="","",'5. Contrasts'!D463)</f>
        <v/>
      </c>
      <c r="E463" s="212" t="str">
        <f>IF('5. Contrasts'!E463="","",'5. Contrasts'!E463)</f>
        <v>vs.</v>
      </c>
      <c r="F463" s="211" t="str">
        <f>IF('5. Contrasts'!F463="","",'5. Contrasts'!F463)</f>
        <v/>
      </c>
      <c r="G463" s="93" t="str">
        <f>IF('5. Contrasts'!G463="","",'5. Contrasts'!G463)</f>
        <v/>
      </c>
      <c r="H463" s="399" t="str">
        <f>IF('5. Contrasts'!H463="","",'5. Contrasts'!H463)</f>
        <v/>
      </c>
      <c r="I463" s="211" t="str">
        <f>IF('5. Contrasts'!I463="","",'5. Contrasts'!I463)</f>
        <v/>
      </c>
      <c r="J463" s="211" t="str">
        <f>IF('5. Contrasts'!J463="","",'5. Contrasts'!J463)</f>
        <v/>
      </c>
      <c r="K463" s="211" t="str">
        <f>IF('5. Contrasts'!K463="","",'5. Contrasts'!K463)</f>
        <v/>
      </c>
      <c r="L463" s="211" t="str">
        <f>IF('5. Contrasts'!L463="","",'5. Contrasts'!L463)</f>
        <v/>
      </c>
      <c r="M463" s="211" t="str">
        <f>IF('5. Contrasts'!M463="","",'5. Contrasts'!M463)</f>
        <v/>
      </c>
      <c r="N463" s="211" t="str">
        <f>IF('5. Contrasts'!N463="","",'5. Contrasts'!N463)</f>
        <v/>
      </c>
      <c r="O463" s="211" t="str">
        <f>IF('5. Contrasts'!O463="","",'5. Contrasts'!O463)</f>
        <v/>
      </c>
      <c r="P463" s="211" t="str">
        <f>IF('5. Contrasts'!P463="","",'5. Contrasts'!P463)</f>
        <v/>
      </c>
      <c r="Q463" s="211" t="str">
        <f>IF('5. Contrasts'!Q463="","",'5. Contrasts'!Q463)</f>
        <v/>
      </c>
      <c r="R463" s="211" t="str">
        <f>IF('5. Contrasts'!R463="","",'5. Contrasts'!R463)</f>
        <v/>
      </c>
      <c r="S463" s="211" t="str">
        <f>IF('5. Contrasts'!S463="","",'5. Contrasts'!S463)</f>
        <v/>
      </c>
      <c r="T463" s="211" t="str">
        <f>IF('5. Contrasts'!T463="","",'5. Contrasts'!T463)</f>
        <v/>
      </c>
      <c r="U463" s="211" t="str">
        <f>IF('5. Contrasts'!U463="","",'5. Contrasts'!U463)</f>
        <v/>
      </c>
      <c r="V463" s="211" t="str">
        <f>IF('5. Contrasts'!V463="","",'5. Contrasts'!V463)</f>
        <v/>
      </c>
      <c r="W463" s="211" t="str">
        <f>IF('5. Contrasts'!W463="","",'5. Contrasts'!W463)</f>
        <v/>
      </c>
      <c r="X463" s="211" t="str">
        <f>IF('5. Contrasts'!X463="","",'5. Contrasts'!X463)</f>
        <v/>
      </c>
      <c r="Y463" s="211" t="str">
        <f>IF('5. Contrasts'!Y463="","",'5. Contrasts'!Y463)</f>
        <v/>
      </c>
      <c r="Z463" s="585" t="str">
        <f>IF('5. Contrasts'!Z463="","",'5. Contrasts'!Z463)</f>
        <v/>
      </c>
      <c r="AA463" s="377">
        <f t="shared" si="281"/>
        <v>17</v>
      </c>
      <c r="AC463" s="599"/>
      <c r="AD463" s="81"/>
      <c r="AE463" s="345">
        <f t="shared" ref="AE463:AE524" si="297">AC463-AD463</f>
        <v>0</v>
      </c>
      <c r="AF463" s="81"/>
      <c r="AG463" s="81"/>
      <c r="AH463" s="81"/>
      <c r="AI463" s="81"/>
      <c r="AJ463" s="81"/>
      <c r="AK463" s="81"/>
      <c r="AL463" s="81"/>
      <c r="AM463" s="81"/>
      <c r="AN463" s="345">
        <f t="shared" ref="AN463:AN524" si="298">SUM(AG463,AI463,AK463,AM463)</f>
        <v>0</v>
      </c>
      <c r="AO463" s="345">
        <f t="shared" si="282"/>
        <v>0</v>
      </c>
      <c r="AP463" s="619" t="str">
        <f t="shared" ref="AP463:AP524" si="299">IF(AC463="","",AE463/AC463)</f>
        <v/>
      </c>
      <c r="AQ463" s="400"/>
      <c r="AR463" s="599"/>
      <c r="AS463" s="81"/>
      <c r="AT463" s="345">
        <f t="shared" si="283"/>
        <v>0</v>
      </c>
      <c r="AU463" s="81"/>
      <c r="AV463" s="81"/>
      <c r="AW463" s="81"/>
      <c r="AX463" s="81"/>
      <c r="AY463" s="81"/>
      <c r="AZ463" s="81"/>
      <c r="BA463" s="81"/>
      <c r="BB463" s="81"/>
      <c r="BC463" s="345">
        <f t="shared" si="284"/>
        <v>0</v>
      </c>
      <c r="BD463" s="345">
        <f t="shared" si="285"/>
        <v>0</v>
      </c>
      <c r="BE463" s="619" t="str">
        <f t="shared" si="286"/>
        <v/>
      </c>
      <c r="BF463" s="400"/>
      <c r="BG463" s="625" t="str">
        <f t="shared" ref="BG463:BG524" si="300">IF(AC463+AR463=0,"",(AE463+AT463)/(AC463+AR463))</f>
        <v/>
      </c>
      <c r="BH463" s="346" t="str">
        <f t="shared" si="265"/>
        <v/>
      </c>
      <c r="BI463" s="621"/>
      <c r="BJ463" s="400"/>
      <c r="BK463" s="599"/>
      <c r="BL463" s="81"/>
      <c r="BM463" s="347">
        <f t="shared" si="287"/>
        <v>0</v>
      </c>
      <c r="BN463" s="81"/>
      <c r="BO463" s="81"/>
      <c r="BP463" s="81"/>
      <c r="BQ463" s="81"/>
      <c r="BR463" s="81"/>
      <c r="BS463" s="81"/>
      <c r="BT463" s="81"/>
      <c r="BU463" s="81"/>
      <c r="BV463" s="347">
        <f t="shared" si="288"/>
        <v>0</v>
      </c>
      <c r="BW463" s="347">
        <f t="shared" si="289"/>
        <v>0</v>
      </c>
      <c r="BX463" s="631" t="str">
        <f t="shared" si="290"/>
        <v/>
      </c>
      <c r="BY463" s="400"/>
      <c r="BZ463" s="599"/>
      <c r="CA463" s="81"/>
      <c r="CB463" s="347">
        <f t="shared" si="291"/>
        <v>0</v>
      </c>
      <c r="CC463" s="81"/>
      <c r="CD463" s="81"/>
      <c r="CE463" s="81"/>
      <c r="CF463" s="81"/>
      <c r="CG463" s="81"/>
      <c r="CH463" s="81"/>
      <c r="CI463" s="81"/>
      <c r="CJ463" s="81"/>
      <c r="CK463" s="347">
        <f t="shared" si="292"/>
        <v>0</v>
      </c>
      <c r="CL463" s="347">
        <f t="shared" si="293"/>
        <v>0</v>
      </c>
      <c r="CM463" s="631" t="str">
        <f t="shared" si="294"/>
        <v/>
      </c>
      <c r="CN463" s="400"/>
      <c r="CO463" s="634" t="str">
        <f t="shared" si="295"/>
        <v/>
      </c>
      <c r="CP463" s="631" t="str">
        <f t="shared" si="296"/>
        <v/>
      </c>
    </row>
    <row r="464" spans="1:94" s="378" customFormat="1" ht="12.75" hidden="1" customHeight="1" x14ac:dyDescent="0.2">
      <c r="A464" s="547" t="str">
        <f>IF('5. Contrasts'!A464="","",'5. Contrasts'!A464)</f>
        <v/>
      </c>
      <c r="B464" s="211" t="str">
        <f>IF('5. Contrasts'!B464="","",'5. Contrasts'!B464)</f>
        <v/>
      </c>
      <c r="C464" s="211" t="str">
        <f>IF('5. Contrasts'!C464="","",'5. Contrasts'!C464)</f>
        <v/>
      </c>
      <c r="D464" s="91" t="str">
        <f>IF('5. Contrasts'!D464="","",'5. Contrasts'!D464)</f>
        <v/>
      </c>
      <c r="E464" s="212" t="str">
        <f>IF('5. Contrasts'!E464="","",'5. Contrasts'!E464)</f>
        <v>vs.</v>
      </c>
      <c r="F464" s="211" t="str">
        <f>IF('5. Contrasts'!F464="","",'5. Contrasts'!F464)</f>
        <v/>
      </c>
      <c r="G464" s="93" t="str">
        <f>IF('5. Contrasts'!G464="","",'5. Contrasts'!G464)</f>
        <v/>
      </c>
      <c r="H464" s="399" t="str">
        <f>IF('5. Contrasts'!H464="","",'5. Contrasts'!H464)</f>
        <v/>
      </c>
      <c r="I464" s="211" t="str">
        <f>IF('5. Contrasts'!I464="","",'5. Contrasts'!I464)</f>
        <v/>
      </c>
      <c r="J464" s="211" t="str">
        <f>IF('5. Contrasts'!J464="","",'5. Contrasts'!J464)</f>
        <v/>
      </c>
      <c r="K464" s="211" t="str">
        <f>IF('5. Contrasts'!K464="","",'5. Contrasts'!K464)</f>
        <v/>
      </c>
      <c r="L464" s="211" t="str">
        <f>IF('5. Contrasts'!L464="","",'5. Contrasts'!L464)</f>
        <v/>
      </c>
      <c r="M464" s="211" t="str">
        <f>IF('5. Contrasts'!M464="","",'5. Contrasts'!M464)</f>
        <v/>
      </c>
      <c r="N464" s="211" t="str">
        <f>IF('5. Contrasts'!N464="","",'5. Contrasts'!N464)</f>
        <v/>
      </c>
      <c r="O464" s="211" t="str">
        <f>IF('5. Contrasts'!O464="","",'5. Contrasts'!O464)</f>
        <v/>
      </c>
      <c r="P464" s="211" t="str">
        <f>IF('5. Contrasts'!P464="","",'5. Contrasts'!P464)</f>
        <v/>
      </c>
      <c r="Q464" s="211" t="str">
        <f>IF('5. Contrasts'!Q464="","",'5. Contrasts'!Q464)</f>
        <v/>
      </c>
      <c r="R464" s="211" t="str">
        <f>IF('5. Contrasts'!R464="","",'5. Contrasts'!R464)</f>
        <v/>
      </c>
      <c r="S464" s="211" t="str">
        <f>IF('5. Contrasts'!S464="","",'5. Contrasts'!S464)</f>
        <v/>
      </c>
      <c r="T464" s="211" t="str">
        <f>IF('5. Contrasts'!T464="","",'5. Contrasts'!T464)</f>
        <v/>
      </c>
      <c r="U464" s="211" t="str">
        <f>IF('5. Contrasts'!U464="","",'5. Contrasts'!U464)</f>
        <v/>
      </c>
      <c r="V464" s="211" t="str">
        <f>IF('5. Contrasts'!V464="","",'5. Contrasts'!V464)</f>
        <v/>
      </c>
      <c r="W464" s="211" t="str">
        <f>IF('5. Contrasts'!W464="","",'5. Contrasts'!W464)</f>
        <v/>
      </c>
      <c r="X464" s="211" t="str">
        <f>IF('5. Contrasts'!X464="","",'5. Contrasts'!X464)</f>
        <v/>
      </c>
      <c r="Y464" s="211" t="str">
        <f>IF('5. Contrasts'!Y464="","",'5. Contrasts'!Y464)</f>
        <v/>
      </c>
      <c r="Z464" s="585" t="str">
        <f>IF('5. Contrasts'!Z464="","",'5. Contrasts'!Z464)</f>
        <v/>
      </c>
      <c r="AA464" s="377">
        <f t="shared" si="281"/>
        <v>17</v>
      </c>
      <c r="AC464" s="599"/>
      <c r="AD464" s="81"/>
      <c r="AE464" s="345">
        <f t="shared" si="297"/>
        <v>0</v>
      </c>
      <c r="AF464" s="81"/>
      <c r="AG464" s="81"/>
      <c r="AH464" s="81"/>
      <c r="AI464" s="81"/>
      <c r="AJ464" s="81"/>
      <c r="AK464" s="81"/>
      <c r="AL464" s="81"/>
      <c r="AM464" s="81"/>
      <c r="AN464" s="345">
        <f t="shared" si="298"/>
        <v>0</v>
      </c>
      <c r="AO464" s="345">
        <f t="shared" si="282"/>
        <v>0</v>
      </c>
      <c r="AP464" s="619" t="str">
        <f t="shared" si="299"/>
        <v/>
      </c>
      <c r="AQ464" s="400"/>
      <c r="AR464" s="599"/>
      <c r="AS464" s="81"/>
      <c r="AT464" s="345">
        <f t="shared" si="283"/>
        <v>0</v>
      </c>
      <c r="AU464" s="81"/>
      <c r="AV464" s="81"/>
      <c r="AW464" s="81"/>
      <c r="AX464" s="81"/>
      <c r="AY464" s="81"/>
      <c r="AZ464" s="81"/>
      <c r="BA464" s="81"/>
      <c r="BB464" s="81"/>
      <c r="BC464" s="345">
        <f t="shared" si="284"/>
        <v>0</v>
      </c>
      <c r="BD464" s="345">
        <f t="shared" si="285"/>
        <v>0</v>
      </c>
      <c r="BE464" s="619" t="str">
        <f t="shared" si="286"/>
        <v/>
      </c>
      <c r="BF464" s="400"/>
      <c r="BG464" s="625" t="str">
        <f t="shared" si="300"/>
        <v/>
      </c>
      <c r="BH464" s="346" t="str">
        <f t="shared" si="265"/>
        <v/>
      </c>
      <c r="BI464" s="621"/>
      <c r="BJ464" s="400"/>
      <c r="BK464" s="599"/>
      <c r="BL464" s="81"/>
      <c r="BM464" s="347">
        <f t="shared" si="287"/>
        <v>0</v>
      </c>
      <c r="BN464" s="81"/>
      <c r="BO464" s="81"/>
      <c r="BP464" s="81"/>
      <c r="BQ464" s="81"/>
      <c r="BR464" s="81"/>
      <c r="BS464" s="81"/>
      <c r="BT464" s="81"/>
      <c r="BU464" s="81"/>
      <c r="BV464" s="347">
        <f t="shared" si="288"/>
        <v>0</v>
      </c>
      <c r="BW464" s="347">
        <f t="shared" si="289"/>
        <v>0</v>
      </c>
      <c r="BX464" s="631" t="str">
        <f t="shared" si="290"/>
        <v/>
      </c>
      <c r="BY464" s="400"/>
      <c r="BZ464" s="599"/>
      <c r="CA464" s="81"/>
      <c r="CB464" s="347">
        <f t="shared" si="291"/>
        <v>0</v>
      </c>
      <c r="CC464" s="81"/>
      <c r="CD464" s="81"/>
      <c r="CE464" s="81"/>
      <c r="CF464" s="81"/>
      <c r="CG464" s="81"/>
      <c r="CH464" s="81"/>
      <c r="CI464" s="81"/>
      <c r="CJ464" s="81"/>
      <c r="CK464" s="347">
        <f t="shared" si="292"/>
        <v>0</v>
      </c>
      <c r="CL464" s="347">
        <f t="shared" si="293"/>
        <v>0</v>
      </c>
      <c r="CM464" s="631" t="str">
        <f t="shared" si="294"/>
        <v/>
      </c>
      <c r="CN464" s="400"/>
      <c r="CO464" s="634" t="str">
        <f t="shared" si="295"/>
        <v/>
      </c>
      <c r="CP464" s="631" t="str">
        <f t="shared" si="296"/>
        <v/>
      </c>
    </row>
    <row r="465" spans="1:94" s="378" customFormat="1" ht="12.75" hidden="1" customHeight="1" x14ac:dyDescent="0.2">
      <c r="A465" s="547" t="str">
        <f>IF('5. Contrasts'!A465="","",'5. Contrasts'!A465)</f>
        <v/>
      </c>
      <c r="B465" s="211" t="str">
        <f>IF('5. Contrasts'!B465="","",'5. Contrasts'!B465)</f>
        <v/>
      </c>
      <c r="C465" s="211" t="str">
        <f>IF('5. Contrasts'!C465="","",'5. Contrasts'!C465)</f>
        <v/>
      </c>
      <c r="D465" s="91" t="str">
        <f>IF('5. Contrasts'!D465="","",'5. Contrasts'!D465)</f>
        <v/>
      </c>
      <c r="E465" s="212" t="str">
        <f>IF('5. Contrasts'!E465="","",'5. Contrasts'!E465)</f>
        <v>vs.</v>
      </c>
      <c r="F465" s="211" t="str">
        <f>IF('5. Contrasts'!F465="","",'5. Contrasts'!F465)</f>
        <v/>
      </c>
      <c r="G465" s="93" t="str">
        <f>IF('5. Contrasts'!G465="","",'5. Contrasts'!G465)</f>
        <v/>
      </c>
      <c r="H465" s="399" t="str">
        <f>IF('5. Contrasts'!H465="","",'5. Contrasts'!H465)</f>
        <v/>
      </c>
      <c r="I465" s="211" t="str">
        <f>IF('5. Contrasts'!I465="","",'5. Contrasts'!I465)</f>
        <v/>
      </c>
      <c r="J465" s="211" t="str">
        <f>IF('5. Contrasts'!J465="","",'5. Contrasts'!J465)</f>
        <v/>
      </c>
      <c r="K465" s="211" t="str">
        <f>IF('5. Contrasts'!K465="","",'5. Contrasts'!K465)</f>
        <v/>
      </c>
      <c r="L465" s="211" t="str">
        <f>IF('5. Contrasts'!L465="","",'5. Contrasts'!L465)</f>
        <v/>
      </c>
      <c r="M465" s="211" t="str">
        <f>IF('5. Contrasts'!M465="","",'5. Contrasts'!M465)</f>
        <v/>
      </c>
      <c r="N465" s="211" t="str">
        <f>IF('5. Contrasts'!N465="","",'5. Contrasts'!N465)</f>
        <v/>
      </c>
      <c r="O465" s="211" t="str">
        <f>IF('5. Contrasts'!O465="","",'5. Contrasts'!O465)</f>
        <v/>
      </c>
      <c r="P465" s="211" t="str">
        <f>IF('5. Contrasts'!P465="","",'5. Contrasts'!P465)</f>
        <v/>
      </c>
      <c r="Q465" s="211" t="str">
        <f>IF('5. Contrasts'!Q465="","",'5. Contrasts'!Q465)</f>
        <v/>
      </c>
      <c r="R465" s="211" t="str">
        <f>IF('5. Contrasts'!R465="","",'5. Contrasts'!R465)</f>
        <v/>
      </c>
      <c r="S465" s="211" t="str">
        <f>IF('5. Contrasts'!S465="","",'5. Contrasts'!S465)</f>
        <v/>
      </c>
      <c r="T465" s="211" t="str">
        <f>IF('5. Contrasts'!T465="","",'5. Contrasts'!T465)</f>
        <v/>
      </c>
      <c r="U465" s="211" t="str">
        <f>IF('5. Contrasts'!U465="","",'5. Contrasts'!U465)</f>
        <v/>
      </c>
      <c r="V465" s="211" t="str">
        <f>IF('5. Contrasts'!V465="","",'5. Contrasts'!V465)</f>
        <v/>
      </c>
      <c r="W465" s="211" t="str">
        <f>IF('5. Contrasts'!W465="","",'5. Contrasts'!W465)</f>
        <v/>
      </c>
      <c r="X465" s="211" t="str">
        <f>IF('5. Contrasts'!X465="","",'5. Contrasts'!X465)</f>
        <v/>
      </c>
      <c r="Y465" s="211" t="str">
        <f>IF('5. Contrasts'!Y465="","",'5. Contrasts'!Y465)</f>
        <v/>
      </c>
      <c r="Z465" s="585" t="str">
        <f>IF('5. Contrasts'!Z465="","",'5. Contrasts'!Z465)</f>
        <v/>
      </c>
      <c r="AA465" s="377">
        <f t="shared" si="281"/>
        <v>17</v>
      </c>
      <c r="AC465" s="599"/>
      <c r="AD465" s="81"/>
      <c r="AE465" s="345">
        <f t="shared" si="297"/>
        <v>0</v>
      </c>
      <c r="AF465" s="81"/>
      <c r="AG465" s="81"/>
      <c r="AH465" s="81"/>
      <c r="AI465" s="81"/>
      <c r="AJ465" s="81"/>
      <c r="AK465" s="81"/>
      <c r="AL465" s="81"/>
      <c r="AM465" s="81"/>
      <c r="AN465" s="345">
        <f t="shared" si="298"/>
        <v>0</v>
      </c>
      <c r="AO465" s="345">
        <f t="shared" si="282"/>
        <v>0</v>
      </c>
      <c r="AP465" s="619" t="str">
        <f t="shared" si="299"/>
        <v/>
      </c>
      <c r="AQ465" s="400"/>
      <c r="AR465" s="599"/>
      <c r="AS465" s="81"/>
      <c r="AT465" s="345">
        <f t="shared" si="283"/>
        <v>0</v>
      </c>
      <c r="AU465" s="81"/>
      <c r="AV465" s="81"/>
      <c r="AW465" s="81"/>
      <c r="AX465" s="81"/>
      <c r="AY465" s="81"/>
      <c r="AZ465" s="81"/>
      <c r="BA465" s="81"/>
      <c r="BB465" s="81"/>
      <c r="BC465" s="345">
        <f t="shared" si="284"/>
        <v>0</v>
      </c>
      <c r="BD465" s="345">
        <f t="shared" si="285"/>
        <v>0</v>
      </c>
      <c r="BE465" s="619" t="str">
        <f t="shared" si="286"/>
        <v/>
      </c>
      <c r="BF465" s="400"/>
      <c r="BG465" s="625" t="str">
        <f t="shared" si="300"/>
        <v/>
      </c>
      <c r="BH465" s="346" t="str">
        <f t="shared" ref="BH465:BH528" si="301">IF(AP465="",IF(BE465="","",ABS(AP465-BE465)),ABS(AP465-BE465))</f>
        <v/>
      </c>
      <c r="BI465" s="621"/>
      <c r="BJ465" s="400"/>
      <c r="BK465" s="599"/>
      <c r="BL465" s="81"/>
      <c r="BM465" s="347">
        <f t="shared" si="287"/>
        <v>0</v>
      </c>
      <c r="BN465" s="81"/>
      <c r="BO465" s="81"/>
      <c r="BP465" s="81"/>
      <c r="BQ465" s="81"/>
      <c r="BR465" s="81"/>
      <c r="BS465" s="81"/>
      <c r="BT465" s="81"/>
      <c r="BU465" s="81"/>
      <c r="BV465" s="347">
        <f t="shared" si="288"/>
        <v>0</v>
      </c>
      <c r="BW465" s="347">
        <f t="shared" si="289"/>
        <v>0</v>
      </c>
      <c r="BX465" s="631" t="str">
        <f t="shared" si="290"/>
        <v/>
      </c>
      <c r="BY465" s="400"/>
      <c r="BZ465" s="599"/>
      <c r="CA465" s="81"/>
      <c r="CB465" s="347">
        <f t="shared" si="291"/>
        <v>0</v>
      </c>
      <c r="CC465" s="81"/>
      <c r="CD465" s="81"/>
      <c r="CE465" s="81"/>
      <c r="CF465" s="81"/>
      <c r="CG465" s="81"/>
      <c r="CH465" s="81"/>
      <c r="CI465" s="81"/>
      <c r="CJ465" s="81"/>
      <c r="CK465" s="347">
        <f t="shared" si="292"/>
        <v>0</v>
      </c>
      <c r="CL465" s="347">
        <f t="shared" si="293"/>
        <v>0</v>
      </c>
      <c r="CM465" s="631" t="str">
        <f t="shared" si="294"/>
        <v/>
      </c>
      <c r="CN465" s="400"/>
      <c r="CO465" s="634" t="str">
        <f t="shared" si="295"/>
        <v/>
      </c>
      <c r="CP465" s="631" t="str">
        <f t="shared" si="296"/>
        <v/>
      </c>
    </row>
    <row r="466" spans="1:94" s="378" customFormat="1" ht="12.75" hidden="1" customHeight="1" x14ac:dyDescent="0.2">
      <c r="A466" s="547" t="str">
        <f>IF('5. Contrasts'!A466="","",'5. Contrasts'!A466)</f>
        <v/>
      </c>
      <c r="B466" s="211" t="str">
        <f>IF('5. Contrasts'!B466="","",'5. Contrasts'!B466)</f>
        <v/>
      </c>
      <c r="C466" s="211" t="str">
        <f>IF('5. Contrasts'!C466="","",'5. Contrasts'!C466)</f>
        <v/>
      </c>
      <c r="D466" s="91" t="str">
        <f>IF('5. Contrasts'!D466="","",'5. Contrasts'!D466)</f>
        <v/>
      </c>
      <c r="E466" s="212" t="str">
        <f>IF('5. Contrasts'!E466="","",'5. Contrasts'!E466)</f>
        <v>vs.</v>
      </c>
      <c r="F466" s="211" t="str">
        <f>IF('5. Contrasts'!F466="","",'5. Contrasts'!F466)</f>
        <v/>
      </c>
      <c r="G466" s="93" t="str">
        <f>IF('5. Contrasts'!G466="","",'5. Contrasts'!G466)</f>
        <v/>
      </c>
      <c r="H466" s="399" t="str">
        <f>IF('5. Contrasts'!H466="","",'5. Contrasts'!H466)</f>
        <v/>
      </c>
      <c r="I466" s="211" t="str">
        <f>IF('5. Contrasts'!I466="","",'5. Contrasts'!I466)</f>
        <v/>
      </c>
      <c r="J466" s="211" t="str">
        <f>IF('5. Contrasts'!J466="","",'5. Contrasts'!J466)</f>
        <v/>
      </c>
      <c r="K466" s="211" t="str">
        <f>IF('5. Contrasts'!K466="","",'5. Contrasts'!K466)</f>
        <v/>
      </c>
      <c r="L466" s="211" t="str">
        <f>IF('5. Contrasts'!L466="","",'5. Contrasts'!L466)</f>
        <v/>
      </c>
      <c r="M466" s="211" t="str">
        <f>IF('5. Contrasts'!M466="","",'5. Contrasts'!M466)</f>
        <v/>
      </c>
      <c r="N466" s="211" t="str">
        <f>IF('5. Contrasts'!N466="","",'5. Contrasts'!N466)</f>
        <v/>
      </c>
      <c r="O466" s="211" t="str">
        <f>IF('5. Contrasts'!O466="","",'5. Contrasts'!O466)</f>
        <v/>
      </c>
      <c r="P466" s="211" t="str">
        <f>IF('5. Contrasts'!P466="","",'5. Contrasts'!P466)</f>
        <v/>
      </c>
      <c r="Q466" s="211" t="str">
        <f>IF('5. Contrasts'!Q466="","",'5. Contrasts'!Q466)</f>
        <v/>
      </c>
      <c r="R466" s="211" t="str">
        <f>IF('5. Contrasts'!R466="","",'5. Contrasts'!R466)</f>
        <v/>
      </c>
      <c r="S466" s="211" t="str">
        <f>IF('5. Contrasts'!S466="","",'5. Contrasts'!S466)</f>
        <v/>
      </c>
      <c r="T466" s="211" t="str">
        <f>IF('5. Contrasts'!T466="","",'5. Contrasts'!T466)</f>
        <v/>
      </c>
      <c r="U466" s="211" t="str">
        <f>IF('5. Contrasts'!U466="","",'5. Contrasts'!U466)</f>
        <v/>
      </c>
      <c r="V466" s="211" t="str">
        <f>IF('5. Contrasts'!V466="","",'5. Contrasts'!V466)</f>
        <v/>
      </c>
      <c r="W466" s="211" t="str">
        <f>IF('5. Contrasts'!W466="","",'5. Contrasts'!W466)</f>
        <v/>
      </c>
      <c r="X466" s="211" t="str">
        <f>IF('5. Contrasts'!X466="","",'5. Contrasts'!X466)</f>
        <v/>
      </c>
      <c r="Y466" s="211" t="str">
        <f>IF('5. Contrasts'!Y466="","",'5. Contrasts'!Y466)</f>
        <v/>
      </c>
      <c r="Z466" s="585" t="str">
        <f>IF('5. Contrasts'!Z466="","",'5. Contrasts'!Z466)</f>
        <v/>
      </c>
      <c r="AA466" s="377">
        <f t="shared" si="281"/>
        <v>17</v>
      </c>
      <c r="AC466" s="599"/>
      <c r="AD466" s="81"/>
      <c r="AE466" s="345">
        <f t="shared" si="297"/>
        <v>0</v>
      </c>
      <c r="AF466" s="81"/>
      <c r="AG466" s="81"/>
      <c r="AH466" s="81"/>
      <c r="AI466" s="81"/>
      <c r="AJ466" s="81"/>
      <c r="AK466" s="81"/>
      <c r="AL466" s="81"/>
      <c r="AM466" s="81"/>
      <c r="AN466" s="345">
        <f t="shared" si="298"/>
        <v>0</v>
      </c>
      <c r="AO466" s="345">
        <f t="shared" si="282"/>
        <v>0</v>
      </c>
      <c r="AP466" s="619" t="str">
        <f t="shared" si="299"/>
        <v/>
      </c>
      <c r="AQ466" s="400"/>
      <c r="AR466" s="599"/>
      <c r="AS466" s="81"/>
      <c r="AT466" s="345">
        <f t="shared" si="283"/>
        <v>0</v>
      </c>
      <c r="AU466" s="81"/>
      <c r="AV466" s="81"/>
      <c r="AW466" s="81"/>
      <c r="AX466" s="81"/>
      <c r="AY466" s="81"/>
      <c r="AZ466" s="81"/>
      <c r="BA466" s="81"/>
      <c r="BB466" s="81"/>
      <c r="BC466" s="345">
        <f t="shared" si="284"/>
        <v>0</v>
      </c>
      <c r="BD466" s="345">
        <f t="shared" si="285"/>
        <v>0</v>
      </c>
      <c r="BE466" s="619" t="str">
        <f t="shared" si="286"/>
        <v/>
      </c>
      <c r="BF466" s="400"/>
      <c r="BG466" s="625" t="str">
        <f t="shared" si="300"/>
        <v/>
      </c>
      <c r="BH466" s="346" t="str">
        <f t="shared" si="301"/>
        <v/>
      </c>
      <c r="BI466" s="621"/>
      <c r="BJ466" s="400"/>
      <c r="BK466" s="599"/>
      <c r="BL466" s="81"/>
      <c r="BM466" s="347">
        <f t="shared" si="287"/>
        <v>0</v>
      </c>
      <c r="BN466" s="81"/>
      <c r="BO466" s="81"/>
      <c r="BP466" s="81"/>
      <c r="BQ466" s="81"/>
      <c r="BR466" s="81"/>
      <c r="BS466" s="81"/>
      <c r="BT466" s="81"/>
      <c r="BU466" s="81"/>
      <c r="BV466" s="347">
        <f t="shared" si="288"/>
        <v>0</v>
      </c>
      <c r="BW466" s="347">
        <f t="shared" si="289"/>
        <v>0</v>
      </c>
      <c r="BX466" s="631" t="str">
        <f t="shared" si="290"/>
        <v/>
      </c>
      <c r="BY466" s="400"/>
      <c r="BZ466" s="599"/>
      <c r="CA466" s="81"/>
      <c r="CB466" s="347">
        <f t="shared" si="291"/>
        <v>0</v>
      </c>
      <c r="CC466" s="81"/>
      <c r="CD466" s="81"/>
      <c r="CE466" s="81"/>
      <c r="CF466" s="81"/>
      <c r="CG466" s="81"/>
      <c r="CH466" s="81"/>
      <c r="CI466" s="81"/>
      <c r="CJ466" s="81"/>
      <c r="CK466" s="347">
        <f t="shared" si="292"/>
        <v>0</v>
      </c>
      <c r="CL466" s="347">
        <f t="shared" si="293"/>
        <v>0</v>
      </c>
      <c r="CM466" s="631" t="str">
        <f t="shared" si="294"/>
        <v/>
      </c>
      <c r="CN466" s="400"/>
      <c r="CO466" s="634" t="str">
        <f t="shared" si="295"/>
        <v/>
      </c>
      <c r="CP466" s="631" t="str">
        <f t="shared" si="296"/>
        <v/>
      </c>
    </row>
    <row r="467" spans="1:94" s="378" customFormat="1" ht="12.75" hidden="1" customHeight="1" x14ac:dyDescent="0.2">
      <c r="A467" s="547" t="str">
        <f>IF('5. Contrasts'!A467="","",'5. Contrasts'!A467)</f>
        <v/>
      </c>
      <c r="B467" s="211" t="str">
        <f>IF('5. Contrasts'!B467="","",'5. Contrasts'!B467)</f>
        <v/>
      </c>
      <c r="C467" s="211" t="str">
        <f>IF('5. Contrasts'!C467="","",'5. Contrasts'!C467)</f>
        <v/>
      </c>
      <c r="D467" s="91" t="str">
        <f>IF('5. Contrasts'!D467="","",'5. Contrasts'!D467)</f>
        <v/>
      </c>
      <c r="E467" s="212" t="str">
        <f>IF('5. Contrasts'!E467="","",'5. Contrasts'!E467)</f>
        <v>vs.</v>
      </c>
      <c r="F467" s="211" t="str">
        <f>IF('5. Contrasts'!F467="","",'5. Contrasts'!F467)</f>
        <v/>
      </c>
      <c r="G467" s="93" t="str">
        <f>IF('5. Contrasts'!G467="","",'5. Contrasts'!G467)</f>
        <v/>
      </c>
      <c r="H467" s="399" t="str">
        <f>IF('5. Contrasts'!H467="","",'5. Contrasts'!H467)</f>
        <v/>
      </c>
      <c r="I467" s="211" t="str">
        <f>IF('5. Contrasts'!I467="","",'5. Contrasts'!I467)</f>
        <v/>
      </c>
      <c r="J467" s="211" t="str">
        <f>IF('5. Contrasts'!J467="","",'5. Contrasts'!J467)</f>
        <v/>
      </c>
      <c r="K467" s="211" t="str">
        <f>IF('5. Contrasts'!K467="","",'5. Contrasts'!K467)</f>
        <v/>
      </c>
      <c r="L467" s="211" t="str">
        <f>IF('5. Contrasts'!L467="","",'5. Contrasts'!L467)</f>
        <v/>
      </c>
      <c r="M467" s="211" t="str">
        <f>IF('5. Contrasts'!M467="","",'5. Contrasts'!M467)</f>
        <v/>
      </c>
      <c r="N467" s="211" t="str">
        <f>IF('5. Contrasts'!N467="","",'5. Contrasts'!N467)</f>
        <v/>
      </c>
      <c r="O467" s="211" t="str">
        <f>IF('5. Contrasts'!O467="","",'5. Contrasts'!O467)</f>
        <v/>
      </c>
      <c r="P467" s="211" t="str">
        <f>IF('5. Contrasts'!P467="","",'5. Contrasts'!P467)</f>
        <v/>
      </c>
      <c r="Q467" s="211" t="str">
        <f>IF('5. Contrasts'!Q467="","",'5. Contrasts'!Q467)</f>
        <v/>
      </c>
      <c r="R467" s="211" t="str">
        <f>IF('5. Contrasts'!R467="","",'5. Contrasts'!R467)</f>
        <v/>
      </c>
      <c r="S467" s="211" t="str">
        <f>IF('5. Contrasts'!S467="","",'5. Contrasts'!S467)</f>
        <v/>
      </c>
      <c r="T467" s="211" t="str">
        <f>IF('5. Contrasts'!T467="","",'5. Contrasts'!T467)</f>
        <v/>
      </c>
      <c r="U467" s="211" t="str">
        <f>IF('5. Contrasts'!U467="","",'5. Contrasts'!U467)</f>
        <v/>
      </c>
      <c r="V467" s="211" t="str">
        <f>IF('5. Contrasts'!V467="","",'5. Contrasts'!V467)</f>
        <v/>
      </c>
      <c r="W467" s="211" t="str">
        <f>IF('5. Contrasts'!W467="","",'5. Contrasts'!W467)</f>
        <v/>
      </c>
      <c r="X467" s="211" t="str">
        <f>IF('5. Contrasts'!X467="","",'5. Contrasts'!X467)</f>
        <v/>
      </c>
      <c r="Y467" s="211" t="str">
        <f>IF('5. Contrasts'!Y467="","",'5. Contrasts'!Y467)</f>
        <v/>
      </c>
      <c r="Z467" s="585" t="str">
        <f>IF('5. Contrasts'!Z467="","",'5. Contrasts'!Z467)</f>
        <v/>
      </c>
      <c r="AA467" s="377">
        <f t="shared" si="281"/>
        <v>17</v>
      </c>
      <c r="AC467" s="599"/>
      <c r="AD467" s="81"/>
      <c r="AE467" s="345">
        <f t="shared" si="297"/>
        <v>0</v>
      </c>
      <c r="AF467" s="81"/>
      <c r="AG467" s="81"/>
      <c r="AH467" s="81"/>
      <c r="AI467" s="81"/>
      <c r="AJ467" s="81"/>
      <c r="AK467" s="81"/>
      <c r="AL467" s="81"/>
      <c r="AM467" s="81"/>
      <c r="AN467" s="345">
        <f t="shared" si="298"/>
        <v>0</v>
      </c>
      <c r="AO467" s="345">
        <f t="shared" si="282"/>
        <v>0</v>
      </c>
      <c r="AP467" s="619" t="str">
        <f t="shared" si="299"/>
        <v/>
      </c>
      <c r="AQ467" s="400"/>
      <c r="AR467" s="599"/>
      <c r="AS467" s="81"/>
      <c r="AT467" s="345">
        <f t="shared" si="283"/>
        <v>0</v>
      </c>
      <c r="AU467" s="81"/>
      <c r="AV467" s="81"/>
      <c r="AW467" s="81"/>
      <c r="AX467" s="81"/>
      <c r="AY467" s="81"/>
      <c r="AZ467" s="81"/>
      <c r="BA467" s="81"/>
      <c r="BB467" s="81"/>
      <c r="BC467" s="345">
        <f t="shared" si="284"/>
        <v>0</v>
      </c>
      <c r="BD467" s="345">
        <f t="shared" si="285"/>
        <v>0</v>
      </c>
      <c r="BE467" s="619" t="str">
        <f t="shared" si="286"/>
        <v/>
      </c>
      <c r="BF467" s="400"/>
      <c r="BG467" s="625" t="str">
        <f t="shared" si="300"/>
        <v/>
      </c>
      <c r="BH467" s="346" t="str">
        <f t="shared" si="301"/>
        <v/>
      </c>
      <c r="BI467" s="621"/>
      <c r="BJ467" s="400"/>
      <c r="BK467" s="599"/>
      <c r="BL467" s="81"/>
      <c r="BM467" s="347">
        <f t="shared" si="287"/>
        <v>0</v>
      </c>
      <c r="BN467" s="81"/>
      <c r="BO467" s="81"/>
      <c r="BP467" s="81"/>
      <c r="BQ467" s="81"/>
      <c r="BR467" s="81"/>
      <c r="BS467" s="81"/>
      <c r="BT467" s="81"/>
      <c r="BU467" s="81"/>
      <c r="BV467" s="347">
        <f t="shared" si="288"/>
        <v>0</v>
      </c>
      <c r="BW467" s="347">
        <f t="shared" si="289"/>
        <v>0</v>
      </c>
      <c r="BX467" s="631" t="str">
        <f t="shared" si="290"/>
        <v/>
      </c>
      <c r="BY467" s="400"/>
      <c r="BZ467" s="599"/>
      <c r="CA467" s="81"/>
      <c r="CB467" s="347">
        <f t="shared" si="291"/>
        <v>0</v>
      </c>
      <c r="CC467" s="81"/>
      <c r="CD467" s="81"/>
      <c r="CE467" s="81"/>
      <c r="CF467" s="81"/>
      <c r="CG467" s="81"/>
      <c r="CH467" s="81"/>
      <c r="CI467" s="81"/>
      <c r="CJ467" s="81"/>
      <c r="CK467" s="347">
        <f t="shared" si="292"/>
        <v>0</v>
      </c>
      <c r="CL467" s="347">
        <f t="shared" si="293"/>
        <v>0</v>
      </c>
      <c r="CM467" s="631" t="str">
        <f t="shared" si="294"/>
        <v/>
      </c>
      <c r="CN467" s="400"/>
      <c r="CO467" s="634" t="str">
        <f t="shared" si="295"/>
        <v/>
      </c>
      <c r="CP467" s="631" t="str">
        <f t="shared" si="296"/>
        <v/>
      </c>
    </row>
    <row r="468" spans="1:94" s="378" customFormat="1" ht="12.75" hidden="1" customHeight="1" x14ac:dyDescent="0.2">
      <c r="A468" s="547" t="str">
        <f>IF('5. Contrasts'!A468="","",'5. Contrasts'!A468)</f>
        <v/>
      </c>
      <c r="B468" s="211" t="str">
        <f>IF('5. Contrasts'!B468="","",'5. Contrasts'!B468)</f>
        <v/>
      </c>
      <c r="C468" s="211" t="str">
        <f>IF('5. Contrasts'!C468="","",'5. Contrasts'!C468)</f>
        <v/>
      </c>
      <c r="D468" s="91" t="str">
        <f>IF('5. Contrasts'!D468="","",'5. Contrasts'!D468)</f>
        <v/>
      </c>
      <c r="E468" s="212" t="str">
        <f>IF('5. Contrasts'!E468="","",'5. Contrasts'!E468)</f>
        <v>vs.</v>
      </c>
      <c r="F468" s="211" t="str">
        <f>IF('5. Contrasts'!F468="","",'5. Contrasts'!F468)</f>
        <v/>
      </c>
      <c r="G468" s="93" t="str">
        <f>IF('5. Contrasts'!G468="","",'5. Contrasts'!G468)</f>
        <v/>
      </c>
      <c r="H468" s="399" t="str">
        <f>IF('5. Contrasts'!H468="","",'5. Contrasts'!H468)</f>
        <v/>
      </c>
      <c r="I468" s="211" t="str">
        <f>IF('5. Contrasts'!I468="","",'5. Contrasts'!I468)</f>
        <v/>
      </c>
      <c r="J468" s="211" t="str">
        <f>IF('5. Contrasts'!J468="","",'5. Contrasts'!J468)</f>
        <v/>
      </c>
      <c r="K468" s="211" t="str">
        <f>IF('5. Contrasts'!K468="","",'5. Contrasts'!K468)</f>
        <v/>
      </c>
      <c r="L468" s="211" t="str">
        <f>IF('5. Contrasts'!L468="","",'5. Contrasts'!L468)</f>
        <v/>
      </c>
      <c r="M468" s="211" t="str">
        <f>IF('5. Contrasts'!M468="","",'5. Contrasts'!M468)</f>
        <v/>
      </c>
      <c r="N468" s="211" t="str">
        <f>IF('5. Contrasts'!N468="","",'5. Contrasts'!N468)</f>
        <v/>
      </c>
      <c r="O468" s="211" t="str">
        <f>IF('5. Contrasts'!O468="","",'5. Contrasts'!O468)</f>
        <v/>
      </c>
      <c r="P468" s="211" t="str">
        <f>IF('5. Contrasts'!P468="","",'5. Contrasts'!P468)</f>
        <v/>
      </c>
      <c r="Q468" s="211" t="str">
        <f>IF('5. Contrasts'!Q468="","",'5. Contrasts'!Q468)</f>
        <v/>
      </c>
      <c r="R468" s="211" t="str">
        <f>IF('5. Contrasts'!R468="","",'5. Contrasts'!R468)</f>
        <v/>
      </c>
      <c r="S468" s="211" t="str">
        <f>IF('5. Contrasts'!S468="","",'5. Contrasts'!S468)</f>
        <v/>
      </c>
      <c r="T468" s="211" t="str">
        <f>IF('5. Contrasts'!T468="","",'5. Contrasts'!T468)</f>
        <v/>
      </c>
      <c r="U468" s="211" t="str">
        <f>IF('5. Contrasts'!U468="","",'5. Contrasts'!U468)</f>
        <v/>
      </c>
      <c r="V468" s="211" t="str">
        <f>IF('5. Contrasts'!V468="","",'5. Contrasts'!V468)</f>
        <v/>
      </c>
      <c r="W468" s="211" t="str">
        <f>IF('5. Contrasts'!W468="","",'5. Contrasts'!W468)</f>
        <v/>
      </c>
      <c r="X468" s="211" t="str">
        <f>IF('5. Contrasts'!X468="","",'5. Contrasts'!X468)</f>
        <v/>
      </c>
      <c r="Y468" s="211" t="str">
        <f>IF('5. Contrasts'!Y468="","",'5. Contrasts'!Y468)</f>
        <v/>
      </c>
      <c r="Z468" s="585" t="str">
        <f>IF('5. Contrasts'!Z468="","",'5. Contrasts'!Z468)</f>
        <v/>
      </c>
      <c r="AA468" s="377">
        <f t="shared" si="281"/>
        <v>17</v>
      </c>
      <c r="AC468" s="599"/>
      <c r="AD468" s="81"/>
      <c r="AE468" s="345">
        <f t="shared" si="297"/>
        <v>0</v>
      </c>
      <c r="AF468" s="81"/>
      <c r="AG468" s="81"/>
      <c r="AH468" s="81"/>
      <c r="AI468" s="81"/>
      <c r="AJ468" s="81"/>
      <c r="AK468" s="81"/>
      <c r="AL468" s="81"/>
      <c r="AM468" s="81"/>
      <c r="AN468" s="345">
        <f t="shared" si="298"/>
        <v>0</v>
      </c>
      <c r="AO468" s="345">
        <f t="shared" si="282"/>
        <v>0</v>
      </c>
      <c r="AP468" s="619" t="str">
        <f t="shared" si="299"/>
        <v/>
      </c>
      <c r="AQ468" s="400"/>
      <c r="AR468" s="599"/>
      <c r="AS468" s="81"/>
      <c r="AT468" s="345">
        <f t="shared" si="283"/>
        <v>0</v>
      </c>
      <c r="AU468" s="81"/>
      <c r="AV468" s="81"/>
      <c r="AW468" s="81"/>
      <c r="AX468" s="81"/>
      <c r="AY468" s="81"/>
      <c r="AZ468" s="81"/>
      <c r="BA468" s="81"/>
      <c r="BB468" s="81"/>
      <c r="BC468" s="345">
        <f t="shared" si="284"/>
        <v>0</v>
      </c>
      <c r="BD468" s="345">
        <f t="shared" si="285"/>
        <v>0</v>
      </c>
      <c r="BE468" s="619" t="str">
        <f t="shared" si="286"/>
        <v/>
      </c>
      <c r="BF468" s="400"/>
      <c r="BG468" s="625" t="str">
        <f t="shared" si="300"/>
        <v/>
      </c>
      <c r="BH468" s="346" t="str">
        <f t="shared" si="301"/>
        <v/>
      </c>
      <c r="BI468" s="621"/>
      <c r="BJ468" s="400"/>
      <c r="BK468" s="599"/>
      <c r="BL468" s="81"/>
      <c r="BM468" s="347">
        <f t="shared" si="287"/>
        <v>0</v>
      </c>
      <c r="BN468" s="81"/>
      <c r="BO468" s="81"/>
      <c r="BP468" s="81"/>
      <c r="BQ468" s="81"/>
      <c r="BR468" s="81"/>
      <c r="BS468" s="81"/>
      <c r="BT468" s="81"/>
      <c r="BU468" s="81"/>
      <c r="BV468" s="347">
        <f t="shared" si="288"/>
        <v>0</v>
      </c>
      <c r="BW468" s="347">
        <f t="shared" si="289"/>
        <v>0</v>
      </c>
      <c r="BX468" s="631" t="str">
        <f t="shared" si="290"/>
        <v/>
      </c>
      <c r="BY468" s="400"/>
      <c r="BZ468" s="599"/>
      <c r="CA468" s="81"/>
      <c r="CB468" s="347">
        <f t="shared" si="291"/>
        <v>0</v>
      </c>
      <c r="CC468" s="81"/>
      <c r="CD468" s="81"/>
      <c r="CE468" s="81"/>
      <c r="CF468" s="81"/>
      <c r="CG468" s="81"/>
      <c r="CH468" s="81"/>
      <c r="CI468" s="81"/>
      <c r="CJ468" s="81"/>
      <c r="CK468" s="347">
        <f t="shared" si="292"/>
        <v>0</v>
      </c>
      <c r="CL468" s="347">
        <f t="shared" si="293"/>
        <v>0</v>
      </c>
      <c r="CM468" s="631" t="str">
        <f t="shared" si="294"/>
        <v/>
      </c>
      <c r="CN468" s="400"/>
      <c r="CO468" s="634" t="str">
        <f t="shared" si="295"/>
        <v/>
      </c>
      <c r="CP468" s="631" t="str">
        <f t="shared" si="296"/>
        <v/>
      </c>
    </row>
    <row r="469" spans="1:94" s="378" customFormat="1" ht="12.75" hidden="1" customHeight="1" x14ac:dyDescent="0.2">
      <c r="A469" s="547" t="str">
        <f>IF('5. Contrasts'!A469="","",'5. Contrasts'!A469)</f>
        <v/>
      </c>
      <c r="B469" s="211" t="str">
        <f>IF('5. Contrasts'!B469="","",'5. Contrasts'!B469)</f>
        <v/>
      </c>
      <c r="C469" s="211" t="str">
        <f>IF('5. Contrasts'!C469="","",'5. Contrasts'!C469)</f>
        <v/>
      </c>
      <c r="D469" s="91" t="str">
        <f>IF('5. Contrasts'!D469="","",'5. Contrasts'!D469)</f>
        <v/>
      </c>
      <c r="E469" s="212" t="str">
        <f>IF('5. Contrasts'!E469="","",'5. Contrasts'!E469)</f>
        <v>vs.</v>
      </c>
      <c r="F469" s="211" t="str">
        <f>IF('5. Contrasts'!F469="","",'5. Contrasts'!F469)</f>
        <v/>
      </c>
      <c r="G469" s="93" t="str">
        <f>IF('5. Contrasts'!G469="","",'5. Contrasts'!G469)</f>
        <v/>
      </c>
      <c r="H469" s="399" t="str">
        <f>IF('5. Contrasts'!H469="","",'5. Contrasts'!H469)</f>
        <v/>
      </c>
      <c r="I469" s="211" t="str">
        <f>IF('5. Contrasts'!I469="","",'5. Contrasts'!I469)</f>
        <v/>
      </c>
      <c r="J469" s="211" t="str">
        <f>IF('5. Contrasts'!J469="","",'5. Contrasts'!J469)</f>
        <v/>
      </c>
      <c r="K469" s="211" t="str">
        <f>IF('5. Contrasts'!K469="","",'5. Contrasts'!K469)</f>
        <v/>
      </c>
      <c r="L469" s="211" t="str">
        <f>IF('5. Contrasts'!L469="","",'5. Contrasts'!L469)</f>
        <v/>
      </c>
      <c r="M469" s="211" t="str">
        <f>IF('5. Contrasts'!M469="","",'5. Contrasts'!M469)</f>
        <v/>
      </c>
      <c r="N469" s="211" t="str">
        <f>IF('5. Contrasts'!N469="","",'5. Contrasts'!N469)</f>
        <v/>
      </c>
      <c r="O469" s="211" t="str">
        <f>IF('5. Contrasts'!O469="","",'5. Contrasts'!O469)</f>
        <v/>
      </c>
      <c r="P469" s="211" t="str">
        <f>IF('5. Contrasts'!P469="","",'5. Contrasts'!P469)</f>
        <v/>
      </c>
      <c r="Q469" s="211" t="str">
        <f>IF('5. Contrasts'!Q469="","",'5. Contrasts'!Q469)</f>
        <v/>
      </c>
      <c r="R469" s="211" t="str">
        <f>IF('5. Contrasts'!R469="","",'5. Contrasts'!R469)</f>
        <v/>
      </c>
      <c r="S469" s="211" t="str">
        <f>IF('5. Contrasts'!S469="","",'5. Contrasts'!S469)</f>
        <v/>
      </c>
      <c r="T469" s="211" t="str">
        <f>IF('5. Contrasts'!T469="","",'5. Contrasts'!T469)</f>
        <v/>
      </c>
      <c r="U469" s="211" t="str">
        <f>IF('5. Contrasts'!U469="","",'5. Contrasts'!U469)</f>
        <v/>
      </c>
      <c r="V469" s="211" t="str">
        <f>IF('5. Contrasts'!V469="","",'5. Contrasts'!V469)</f>
        <v/>
      </c>
      <c r="W469" s="211" t="str">
        <f>IF('5. Contrasts'!W469="","",'5. Contrasts'!W469)</f>
        <v/>
      </c>
      <c r="X469" s="211" t="str">
        <f>IF('5. Contrasts'!X469="","",'5. Contrasts'!X469)</f>
        <v/>
      </c>
      <c r="Y469" s="211" t="str">
        <f>IF('5. Contrasts'!Y469="","",'5. Contrasts'!Y469)</f>
        <v/>
      </c>
      <c r="Z469" s="585" t="str">
        <f>IF('5. Contrasts'!Z469="","",'5. Contrasts'!Z469)</f>
        <v/>
      </c>
      <c r="AA469" s="377">
        <f t="shared" si="281"/>
        <v>17</v>
      </c>
      <c r="AC469" s="599"/>
      <c r="AD469" s="81"/>
      <c r="AE469" s="345">
        <f t="shared" si="297"/>
        <v>0</v>
      </c>
      <c r="AF469" s="81"/>
      <c r="AG469" s="81"/>
      <c r="AH469" s="81"/>
      <c r="AI469" s="81"/>
      <c r="AJ469" s="81"/>
      <c r="AK469" s="81"/>
      <c r="AL469" s="81"/>
      <c r="AM469" s="81"/>
      <c r="AN469" s="345">
        <f t="shared" si="298"/>
        <v>0</v>
      </c>
      <c r="AO469" s="345">
        <f t="shared" si="282"/>
        <v>0</v>
      </c>
      <c r="AP469" s="619" t="str">
        <f t="shared" si="299"/>
        <v/>
      </c>
      <c r="AQ469" s="400"/>
      <c r="AR469" s="599"/>
      <c r="AS469" s="81"/>
      <c r="AT469" s="345">
        <f t="shared" si="283"/>
        <v>0</v>
      </c>
      <c r="AU469" s="81"/>
      <c r="AV469" s="81"/>
      <c r="AW469" s="81"/>
      <c r="AX469" s="81"/>
      <c r="AY469" s="81"/>
      <c r="AZ469" s="81"/>
      <c r="BA469" s="81"/>
      <c r="BB469" s="81"/>
      <c r="BC469" s="345">
        <f t="shared" si="284"/>
        <v>0</v>
      </c>
      <c r="BD469" s="345">
        <f t="shared" si="285"/>
        <v>0</v>
      </c>
      <c r="BE469" s="619" t="str">
        <f t="shared" si="286"/>
        <v/>
      </c>
      <c r="BF469" s="400"/>
      <c r="BG469" s="625" t="str">
        <f t="shared" si="300"/>
        <v/>
      </c>
      <c r="BH469" s="346" t="str">
        <f t="shared" si="301"/>
        <v/>
      </c>
      <c r="BI469" s="621"/>
      <c r="BJ469" s="400"/>
      <c r="BK469" s="599"/>
      <c r="BL469" s="81"/>
      <c r="BM469" s="347">
        <f t="shared" si="287"/>
        <v>0</v>
      </c>
      <c r="BN469" s="81"/>
      <c r="BO469" s="81"/>
      <c r="BP469" s="81"/>
      <c r="BQ469" s="81"/>
      <c r="BR469" s="81"/>
      <c r="BS469" s="81"/>
      <c r="BT469" s="81"/>
      <c r="BU469" s="81"/>
      <c r="BV469" s="347">
        <f t="shared" si="288"/>
        <v>0</v>
      </c>
      <c r="BW469" s="347">
        <f t="shared" si="289"/>
        <v>0</v>
      </c>
      <c r="BX469" s="631" t="str">
        <f t="shared" si="290"/>
        <v/>
      </c>
      <c r="BY469" s="400"/>
      <c r="BZ469" s="599"/>
      <c r="CA469" s="81"/>
      <c r="CB469" s="347">
        <f t="shared" si="291"/>
        <v>0</v>
      </c>
      <c r="CC469" s="81"/>
      <c r="CD469" s="81"/>
      <c r="CE469" s="81"/>
      <c r="CF469" s="81"/>
      <c r="CG469" s="81"/>
      <c r="CH469" s="81"/>
      <c r="CI469" s="81"/>
      <c r="CJ469" s="81"/>
      <c r="CK469" s="347">
        <f t="shared" si="292"/>
        <v>0</v>
      </c>
      <c r="CL469" s="347">
        <f t="shared" si="293"/>
        <v>0</v>
      </c>
      <c r="CM469" s="631" t="str">
        <f t="shared" si="294"/>
        <v/>
      </c>
      <c r="CN469" s="400"/>
      <c r="CO469" s="634" t="str">
        <f t="shared" si="295"/>
        <v/>
      </c>
      <c r="CP469" s="631" t="str">
        <f t="shared" si="296"/>
        <v/>
      </c>
    </row>
    <row r="470" spans="1:94" s="378" customFormat="1" ht="12.75" hidden="1" customHeight="1" x14ac:dyDescent="0.2">
      <c r="A470" s="547" t="str">
        <f>IF('5. Contrasts'!A470="","",'5. Contrasts'!A470)</f>
        <v/>
      </c>
      <c r="B470" s="211" t="str">
        <f>IF('5. Contrasts'!B470="","",'5. Contrasts'!B470)</f>
        <v/>
      </c>
      <c r="C470" s="211" t="str">
        <f>IF('5. Contrasts'!C470="","",'5. Contrasts'!C470)</f>
        <v/>
      </c>
      <c r="D470" s="91" t="str">
        <f>IF('5. Contrasts'!D470="","",'5. Contrasts'!D470)</f>
        <v/>
      </c>
      <c r="E470" s="212" t="str">
        <f>IF('5. Contrasts'!E470="","",'5. Contrasts'!E470)</f>
        <v>vs.</v>
      </c>
      <c r="F470" s="211" t="str">
        <f>IF('5. Contrasts'!F470="","",'5. Contrasts'!F470)</f>
        <v/>
      </c>
      <c r="G470" s="93" t="str">
        <f>IF('5. Contrasts'!G470="","",'5. Contrasts'!G470)</f>
        <v/>
      </c>
      <c r="H470" s="399" t="str">
        <f>IF('5. Contrasts'!H470="","",'5. Contrasts'!H470)</f>
        <v/>
      </c>
      <c r="I470" s="211" t="str">
        <f>IF('5. Contrasts'!I470="","",'5. Contrasts'!I470)</f>
        <v/>
      </c>
      <c r="J470" s="211" t="str">
        <f>IF('5. Contrasts'!J470="","",'5. Contrasts'!J470)</f>
        <v/>
      </c>
      <c r="K470" s="211" t="str">
        <f>IF('5. Contrasts'!K470="","",'5. Contrasts'!K470)</f>
        <v/>
      </c>
      <c r="L470" s="211" t="str">
        <f>IF('5. Contrasts'!L470="","",'5. Contrasts'!L470)</f>
        <v/>
      </c>
      <c r="M470" s="211" t="str">
        <f>IF('5. Contrasts'!M470="","",'5. Contrasts'!M470)</f>
        <v/>
      </c>
      <c r="N470" s="211" t="str">
        <f>IF('5. Contrasts'!N470="","",'5. Contrasts'!N470)</f>
        <v/>
      </c>
      <c r="O470" s="211" t="str">
        <f>IF('5. Contrasts'!O470="","",'5. Contrasts'!O470)</f>
        <v/>
      </c>
      <c r="P470" s="211" t="str">
        <f>IF('5. Contrasts'!P470="","",'5. Contrasts'!P470)</f>
        <v/>
      </c>
      <c r="Q470" s="211" t="str">
        <f>IF('5. Contrasts'!Q470="","",'5. Contrasts'!Q470)</f>
        <v/>
      </c>
      <c r="R470" s="211" t="str">
        <f>IF('5. Contrasts'!R470="","",'5. Contrasts'!R470)</f>
        <v/>
      </c>
      <c r="S470" s="211" t="str">
        <f>IF('5. Contrasts'!S470="","",'5. Contrasts'!S470)</f>
        <v/>
      </c>
      <c r="T470" s="211" t="str">
        <f>IF('5. Contrasts'!T470="","",'5. Contrasts'!T470)</f>
        <v/>
      </c>
      <c r="U470" s="211" t="str">
        <f>IF('5. Contrasts'!U470="","",'5. Contrasts'!U470)</f>
        <v/>
      </c>
      <c r="V470" s="211" t="str">
        <f>IF('5. Contrasts'!V470="","",'5. Contrasts'!V470)</f>
        <v/>
      </c>
      <c r="W470" s="211" t="str">
        <f>IF('5. Contrasts'!W470="","",'5. Contrasts'!W470)</f>
        <v/>
      </c>
      <c r="X470" s="211" t="str">
        <f>IF('5. Contrasts'!X470="","",'5. Contrasts'!X470)</f>
        <v/>
      </c>
      <c r="Y470" s="211" t="str">
        <f>IF('5. Contrasts'!Y470="","",'5. Contrasts'!Y470)</f>
        <v/>
      </c>
      <c r="Z470" s="585" t="str">
        <f>IF('5. Contrasts'!Z470="","",'5. Contrasts'!Z470)</f>
        <v/>
      </c>
      <c r="AA470" s="377">
        <f t="shared" si="281"/>
        <v>17</v>
      </c>
      <c r="AC470" s="599"/>
      <c r="AD470" s="81"/>
      <c r="AE470" s="345">
        <f t="shared" si="297"/>
        <v>0</v>
      </c>
      <c r="AF470" s="81"/>
      <c r="AG470" s="81"/>
      <c r="AH470" s="81"/>
      <c r="AI470" s="81"/>
      <c r="AJ470" s="81"/>
      <c r="AK470" s="81"/>
      <c r="AL470" s="81"/>
      <c r="AM470" s="81"/>
      <c r="AN470" s="345">
        <f t="shared" si="298"/>
        <v>0</v>
      </c>
      <c r="AO470" s="345">
        <f t="shared" si="282"/>
        <v>0</v>
      </c>
      <c r="AP470" s="619" t="str">
        <f t="shared" si="299"/>
        <v/>
      </c>
      <c r="AQ470" s="400"/>
      <c r="AR470" s="599"/>
      <c r="AS470" s="81"/>
      <c r="AT470" s="345">
        <f t="shared" si="283"/>
        <v>0</v>
      </c>
      <c r="AU470" s="81"/>
      <c r="AV470" s="81"/>
      <c r="AW470" s="81"/>
      <c r="AX470" s="81"/>
      <c r="AY470" s="81"/>
      <c r="AZ470" s="81"/>
      <c r="BA470" s="81"/>
      <c r="BB470" s="81"/>
      <c r="BC470" s="345">
        <f t="shared" si="284"/>
        <v>0</v>
      </c>
      <c r="BD470" s="345">
        <f t="shared" si="285"/>
        <v>0</v>
      </c>
      <c r="BE470" s="619" t="str">
        <f t="shared" si="286"/>
        <v/>
      </c>
      <c r="BF470" s="400"/>
      <c r="BG470" s="625" t="str">
        <f t="shared" si="300"/>
        <v/>
      </c>
      <c r="BH470" s="346" t="str">
        <f t="shared" si="301"/>
        <v/>
      </c>
      <c r="BI470" s="621"/>
      <c r="BJ470" s="400"/>
      <c r="BK470" s="599"/>
      <c r="BL470" s="81"/>
      <c r="BM470" s="347">
        <f t="shared" si="287"/>
        <v>0</v>
      </c>
      <c r="BN470" s="81"/>
      <c r="BO470" s="81"/>
      <c r="BP470" s="81"/>
      <c r="BQ470" s="81"/>
      <c r="BR470" s="81"/>
      <c r="BS470" s="81"/>
      <c r="BT470" s="81"/>
      <c r="BU470" s="81"/>
      <c r="BV470" s="347">
        <f t="shared" si="288"/>
        <v>0</v>
      </c>
      <c r="BW470" s="347">
        <f t="shared" si="289"/>
        <v>0</v>
      </c>
      <c r="BX470" s="631" t="str">
        <f t="shared" si="290"/>
        <v/>
      </c>
      <c r="BY470" s="400"/>
      <c r="BZ470" s="599"/>
      <c r="CA470" s="81"/>
      <c r="CB470" s="347">
        <f t="shared" si="291"/>
        <v>0</v>
      </c>
      <c r="CC470" s="81"/>
      <c r="CD470" s="81"/>
      <c r="CE470" s="81"/>
      <c r="CF470" s="81"/>
      <c r="CG470" s="81"/>
      <c r="CH470" s="81"/>
      <c r="CI470" s="81"/>
      <c r="CJ470" s="81"/>
      <c r="CK470" s="347">
        <f t="shared" si="292"/>
        <v>0</v>
      </c>
      <c r="CL470" s="347">
        <f t="shared" si="293"/>
        <v>0</v>
      </c>
      <c r="CM470" s="631" t="str">
        <f t="shared" si="294"/>
        <v/>
      </c>
      <c r="CN470" s="400"/>
      <c r="CO470" s="634" t="str">
        <f t="shared" si="295"/>
        <v/>
      </c>
      <c r="CP470" s="631" t="str">
        <f t="shared" si="296"/>
        <v/>
      </c>
    </row>
    <row r="471" spans="1:94" s="382" customFormat="1" ht="12.75" customHeight="1" x14ac:dyDescent="0.2">
      <c r="A471" s="549" t="str">
        <f>IF('5. Contrasts'!A471="","",'5. Contrasts'!A471)</f>
        <v xml:space="preserve">Note: There are additional rows available for use if you highlight this row and the one above it and choose "Unhide" in the "View" menu. </v>
      </c>
      <c r="B471" s="213"/>
      <c r="C471" s="218"/>
      <c r="D471" s="218"/>
      <c r="E471" s="219"/>
      <c r="F471" s="218"/>
      <c r="G471" s="218"/>
      <c r="H471" s="218"/>
      <c r="I471" s="218"/>
      <c r="J471" s="218"/>
      <c r="K471" s="218"/>
      <c r="L471" s="218"/>
      <c r="M471" s="218"/>
      <c r="N471" s="218"/>
      <c r="O471" s="218"/>
      <c r="P471" s="218"/>
      <c r="Q471" s="218"/>
      <c r="R471" s="218"/>
      <c r="S471" s="218"/>
      <c r="T471" s="218"/>
      <c r="U471" s="218"/>
      <c r="V471" s="218"/>
      <c r="W471" s="218"/>
      <c r="X471" s="218"/>
      <c r="Y471" s="218"/>
      <c r="Z471" s="586" t="str">
        <f>IF('5. Contrasts'!Z471="","",'5. Contrasts'!Z471)</f>
        <v/>
      </c>
      <c r="AA471" s="381"/>
      <c r="AC471" s="601"/>
      <c r="AD471" s="247"/>
      <c r="AE471" s="247"/>
      <c r="AF471" s="247"/>
      <c r="AG471" s="247"/>
      <c r="AH471" s="247"/>
      <c r="AI471" s="247"/>
      <c r="AJ471" s="247"/>
      <c r="AK471" s="247"/>
      <c r="AL471" s="247"/>
      <c r="AM471" s="247"/>
      <c r="AN471" s="216"/>
      <c r="AO471" s="216"/>
      <c r="AP471" s="621"/>
      <c r="AQ471" s="401"/>
      <c r="AR471" s="601"/>
      <c r="AS471" s="247"/>
      <c r="AT471" s="247"/>
      <c r="AU471" s="247"/>
      <c r="AV471" s="247"/>
      <c r="AW471" s="247"/>
      <c r="AX471" s="247"/>
      <c r="AY471" s="247"/>
      <c r="AZ471" s="247"/>
      <c r="BA471" s="247"/>
      <c r="BB471" s="247"/>
      <c r="BC471" s="247"/>
      <c r="BD471" s="247"/>
      <c r="BE471" s="621"/>
      <c r="BF471" s="401"/>
      <c r="BG471" s="627"/>
      <c r="BH471" s="342"/>
      <c r="BI471" s="621"/>
      <c r="BJ471" s="401"/>
      <c r="BK471" s="601"/>
      <c r="BL471" s="247"/>
      <c r="BM471" s="216"/>
      <c r="BN471" s="247"/>
      <c r="BO471" s="247"/>
      <c r="BP471" s="247"/>
      <c r="BQ471" s="247"/>
      <c r="BR471" s="247"/>
      <c r="BS471" s="247"/>
      <c r="BT471" s="247"/>
      <c r="BU471" s="247"/>
      <c r="BV471" s="216"/>
      <c r="BW471" s="216"/>
      <c r="BX471" s="621"/>
      <c r="BY471" s="401"/>
      <c r="BZ471" s="601"/>
      <c r="CA471" s="247"/>
      <c r="CB471" s="216"/>
      <c r="CC471" s="247"/>
      <c r="CD471" s="247"/>
      <c r="CE471" s="247"/>
      <c r="CF471" s="247"/>
      <c r="CG471" s="247"/>
      <c r="CH471" s="247"/>
      <c r="CI471" s="247"/>
      <c r="CJ471" s="247"/>
      <c r="CK471" s="216"/>
      <c r="CL471" s="216"/>
      <c r="CM471" s="621"/>
      <c r="CN471" s="401"/>
      <c r="CO471" s="627"/>
      <c r="CP471" s="621"/>
    </row>
    <row r="472" spans="1:94" s="385" customFormat="1" ht="14.25" customHeight="1" x14ac:dyDescent="0.2">
      <c r="A472" s="543" t="str">
        <f>IF('5. Contrasts'!A472="","",'5. Contrasts'!A472)</f>
        <v/>
      </c>
      <c r="B472" s="214"/>
      <c r="C472" s="214"/>
      <c r="D472" s="214"/>
      <c r="E472" s="397"/>
      <c r="F472" s="215"/>
      <c r="G472" s="215"/>
      <c r="H472" s="215"/>
      <c r="I472" s="215"/>
      <c r="J472" s="215"/>
      <c r="K472" s="215"/>
      <c r="L472" s="215"/>
      <c r="M472" s="215"/>
      <c r="N472" s="215"/>
      <c r="O472" s="215"/>
      <c r="P472" s="215"/>
      <c r="Q472" s="215"/>
      <c r="R472" s="215"/>
      <c r="S472" s="215"/>
      <c r="T472" s="215"/>
      <c r="U472" s="215"/>
      <c r="V472" s="215"/>
      <c r="W472" s="215"/>
      <c r="X472" s="215"/>
      <c r="Y472" s="215"/>
      <c r="Z472" s="587"/>
      <c r="AA472" s="384"/>
      <c r="AC472" s="603"/>
      <c r="AD472" s="248"/>
      <c r="AE472" s="248"/>
      <c r="AF472" s="248"/>
      <c r="AG472" s="248"/>
      <c r="AH472" s="248"/>
      <c r="AI472" s="248"/>
      <c r="AJ472" s="248"/>
      <c r="AK472" s="248"/>
      <c r="AL472" s="248"/>
      <c r="AM472" s="248"/>
      <c r="AN472" s="248"/>
      <c r="AO472" s="248"/>
      <c r="AP472" s="622"/>
      <c r="AQ472" s="400"/>
      <c r="AR472" s="603"/>
      <c r="AS472" s="248"/>
      <c r="AT472" s="248"/>
      <c r="AU472" s="248"/>
      <c r="AV472" s="248"/>
      <c r="AW472" s="248"/>
      <c r="AX472" s="248"/>
      <c r="AY472" s="248"/>
      <c r="AZ472" s="248"/>
      <c r="BA472" s="248"/>
      <c r="BB472" s="248"/>
      <c r="BC472" s="248"/>
      <c r="BD472" s="248"/>
      <c r="BE472" s="622"/>
      <c r="BF472" s="400"/>
      <c r="BG472" s="628"/>
      <c r="BH472" s="341"/>
      <c r="BI472" s="622"/>
      <c r="BJ472" s="402"/>
      <c r="BK472" s="603"/>
      <c r="BL472" s="248"/>
      <c r="BM472" s="215"/>
      <c r="BN472" s="248"/>
      <c r="BO472" s="248"/>
      <c r="BP472" s="248"/>
      <c r="BQ472" s="248"/>
      <c r="BR472" s="248"/>
      <c r="BS472" s="248"/>
      <c r="BT472" s="248"/>
      <c r="BU472" s="248"/>
      <c r="BV472" s="215"/>
      <c r="BW472" s="215"/>
      <c r="BX472" s="622"/>
      <c r="BY472" s="402"/>
      <c r="BZ472" s="603"/>
      <c r="CA472" s="248"/>
      <c r="CB472" s="215"/>
      <c r="CC472" s="248"/>
      <c r="CD472" s="248"/>
      <c r="CE472" s="248"/>
      <c r="CF472" s="248"/>
      <c r="CG472" s="248"/>
      <c r="CH472" s="248"/>
      <c r="CI472" s="248"/>
      <c r="CJ472" s="248"/>
      <c r="CK472" s="215"/>
      <c r="CL472" s="215"/>
      <c r="CM472" s="622"/>
      <c r="CN472" s="402"/>
      <c r="CO472" s="628"/>
      <c r="CP472" s="622"/>
    </row>
    <row r="473" spans="1:94" s="378" customFormat="1" ht="12.75" customHeight="1" x14ac:dyDescent="0.2">
      <c r="A473" s="547" t="str">
        <f>IF('5. Contrasts'!A473="","",'5. Contrasts'!A473)</f>
        <v/>
      </c>
      <c r="B473" s="211" t="str">
        <f>IF('5. Contrasts'!B473="","",'5. Contrasts'!B473)</f>
        <v/>
      </c>
      <c r="C473" s="211" t="str">
        <f>IF('5. Contrasts'!C473="","",'5. Contrasts'!C473)</f>
        <v/>
      </c>
      <c r="D473" s="91" t="str">
        <f>IF('5. Contrasts'!D473="","",'5. Contrasts'!D473)</f>
        <v/>
      </c>
      <c r="E473" s="212" t="str">
        <f>IF('5. Contrasts'!E473="","",'5. Contrasts'!E473)</f>
        <v>vs.</v>
      </c>
      <c r="F473" s="211" t="str">
        <f>IF('5. Contrasts'!F473="","",'5. Contrasts'!F473)</f>
        <v/>
      </c>
      <c r="G473" s="93" t="str">
        <f>IF('5. Contrasts'!G473="","",'5. Contrasts'!G473)</f>
        <v/>
      </c>
      <c r="H473" s="398" t="str">
        <f>IF('5. Contrasts'!H473="","",'5. Contrasts'!H473)</f>
        <v/>
      </c>
      <c r="I473" s="216" t="str">
        <f>IF('5. Contrasts'!I473="","",'5. Contrasts'!I473)</f>
        <v/>
      </c>
      <c r="J473" s="216" t="str">
        <f>IF('5. Contrasts'!J473="","",'5. Contrasts'!J473)</f>
        <v/>
      </c>
      <c r="K473" s="216" t="str">
        <f>IF('5. Contrasts'!K473="","",'5. Contrasts'!K473)</f>
        <v/>
      </c>
      <c r="L473" s="216" t="str">
        <f>IF('5. Contrasts'!L473="","",'5. Contrasts'!L473)</f>
        <v/>
      </c>
      <c r="M473" s="216" t="str">
        <f>IF('5. Contrasts'!M473="","",'5. Contrasts'!M473)</f>
        <v/>
      </c>
      <c r="N473" s="216" t="str">
        <f>IF('5. Contrasts'!N473="","",'5. Contrasts'!N473)</f>
        <v/>
      </c>
      <c r="O473" s="216" t="str">
        <f>IF('5. Contrasts'!O473="","",'5. Contrasts'!O473)</f>
        <v/>
      </c>
      <c r="P473" s="216" t="str">
        <f>IF('5. Contrasts'!P473="","",'5. Contrasts'!P473)</f>
        <v/>
      </c>
      <c r="Q473" s="216" t="str">
        <f>IF('5. Contrasts'!Q473="","",'5. Contrasts'!Q473)</f>
        <v/>
      </c>
      <c r="R473" s="216" t="str">
        <f>IF('5. Contrasts'!R473="","",'5. Contrasts'!R473)</f>
        <v/>
      </c>
      <c r="S473" s="216" t="str">
        <f>IF('5. Contrasts'!S473="","",'5. Contrasts'!S473)</f>
        <v/>
      </c>
      <c r="T473" s="216" t="str">
        <f>IF('5. Contrasts'!T473="","",'5. Contrasts'!T473)</f>
        <v/>
      </c>
      <c r="U473" s="216" t="str">
        <f>IF('5. Contrasts'!U473="","",'5. Contrasts'!U473)</f>
        <v/>
      </c>
      <c r="V473" s="216" t="str">
        <f>IF('5. Contrasts'!V473="","",'5. Contrasts'!V473)</f>
        <v/>
      </c>
      <c r="W473" s="211" t="str">
        <f>IF('5. Contrasts'!W473="","",'5. Contrasts'!W473)</f>
        <v/>
      </c>
      <c r="X473" s="211" t="str">
        <f>IF('5. Contrasts'!X473="","",'5. Contrasts'!X473)</f>
        <v/>
      </c>
      <c r="Y473" s="211" t="str">
        <f>IF('5. Contrasts'!Y473="","",'5. Contrasts'!Y473)</f>
        <v/>
      </c>
      <c r="Z473" s="585" t="str">
        <f>IF('5. Contrasts'!Z473="","",'5. Contrasts'!Z473)</f>
        <v/>
      </c>
      <c r="AA473" s="377">
        <f t="shared" si="281"/>
        <v>18</v>
      </c>
      <c r="AC473" s="599"/>
      <c r="AD473" s="81"/>
      <c r="AE473" s="345">
        <f t="shared" si="297"/>
        <v>0</v>
      </c>
      <c r="AF473" s="81"/>
      <c r="AG473" s="81"/>
      <c r="AH473" s="81"/>
      <c r="AI473" s="81"/>
      <c r="AJ473" s="81"/>
      <c r="AK473" s="81"/>
      <c r="AL473" s="81"/>
      <c r="AM473" s="81"/>
      <c r="AN473" s="345">
        <f t="shared" si="298"/>
        <v>0</v>
      </c>
      <c r="AO473" s="345">
        <f t="shared" ref="AO473:AO497" si="302">AE473-AN473</f>
        <v>0</v>
      </c>
      <c r="AP473" s="619" t="str">
        <f t="shared" si="299"/>
        <v/>
      </c>
      <c r="AQ473" s="400"/>
      <c r="AR473" s="599"/>
      <c r="AS473" s="81"/>
      <c r="AT473" s="345">
        <f t="shared" ref="AT473:AT497" si="303">AR473-AS473</f>
        <v>0</v>
      </c>
      <c r="AU473" s="81"/>
      <c r="AV473" s="81"/>
      <c r="AW473" s="81"/>
      <c r="AX473" s="81"/>
      <c r="AY473" s="81"/>
      <c r="AZ473" s="81"/>
      <c r="BA473" s="81"/>
      <c r="BB473" s="81"/>
      <c r="BC473" s="345">
        <f t="shared" ref="BC473:BC497" si="304">SUM(AV473,AX473,AZ473,BB473)</f>
        <v>0</v>
      </c>
      <c r="BD473" s="345">
        <f t="shared" ref="BD473:BD497" si="305">AT473-BC473</f>
        <v>0</v>
      </c>
      <c r="BE473" s="619" t="str">
        <f t="shared" ref="BE473:BE497" si="306">IF(AR473="","",AT473/AR473)</f>
        <v/>
      </c>
      <c r="BF473" s="400"/>
      <c r="BG473" s="625" t="str">
        <f t="shared" si="300"/>
        <v/>
      </c>
      <c r="BH473" s="346" t="str">
        <f t="shared" si="301"/>
        <v/>
      </c>
      <c r="BI473" s="621"/>
      <c r="BJ473" s="400"/>
      <c r="BK473" s="599"/>
      <c r="BL473" s="81"/>
      <c r="BM473" s="347">
        <f t="shared" ref="BM473:BM497" si="307">BK473-BL473</f>
        <v>0</v>
      </c>
      <c r="BN473" s="81"/>
      <c r="BO473" s="81"/>
      <c r="BP473" s="81"/>
      <c r="BQ473" s="81"/>
      <c r="BR473" s="81"/>
      <c r="BS473" s="81"/>
      <c r="BT473" s="81"/>
      <c r="BU473" s="81"/>
      <c r="BV473" s="347">
        <f t="shared" ref="BV473:BV497" si="308">SUM(BO473,BQ473,BS473,BU473)</f>
        <v>0</v>
      </c>
      <c r="BW473" s="347">
        <f t="shared" ref="BW473:BW497" si="309">BM473-BV473</f>
        <v>0</v>
      </c>
      <c r="BX473" s="631" t="str">
        <f t="shared" ref="BX473:BX497" si="310">IF(BK473="","",BM473/BK473)</f>
        <v/>
      </c>
      <c r="BY473" s="400"/>
      <c r="BZ473" s="599"/>
      <c r="CA473" s="81"/>
      <c r="CB473" s="347">
        <f t="shared" ref="CB473:CB497" si="311">BZ473-CA473</f>
        <v>0</v>
      </c>
      <c r="CC473" s="81"/>
      <c r="CD473" s="81"/>
      <c r="CE473" s="81"/>
      <c r="CF473" s="81"/>
      <c r="CG473" s="81"/>
      <c r="CH473" s="81"/>
      <c r="CI473" s="81"/>
      <c r="CJ473" s="81"/>
      <c r="CK473" s="347">
        <f t="shared" ref="CK473:CK497" si="312">SUM(CD473,CF473,CH473,CJ473)</f>
        <v>0</v>
      </c>
      <c r="CL473" s="347">
        <f t="shared" ref="CL473:CL497" si="313">CB473-CK473</f>
        <v>0</v>
      </c>
      <c r="CM473" s="631" t="str">
        <f t="shared" ref="CM473:CM497" si="314">IF(BZ473="","",CB473/BZ473)</f>
        <v/>
      </c>
      <c r="CN473" s="400"/>
      <c r="CO473" s="634" t="str">
        <f t="shared" ref="CO473:CO497" si="315">IF(BK473+BZ473=0,"",(BM473+CB473)/(BK473+BZ473))</f>
        <v/>
      </c>
      <c r="CP473" s="631" t="str">
        <f t="shared" ref="CP473:CP497" si="316">IF(BX473="",IF(CM473="","",ABS(BX473-CM473)),ABS(BX473-CM473))</f>
        <v/>
      </c>
    </row>
    <row r="474" spans="1:94" s="378" customFormat="1" ht="12.75" customHeight="1" x14ac:dyDescent="0.2">
      <c r="A474" s="547" t="str">
        <f>IF('5. Contrasts'!A474="","",'5. Contrasts'!A474)</f>
        <v/>
      </c>
      <c r="B474" s="211" t="str">
        <f>IF('5. Contrasts'!B474="","",'5. Contrasts'!B474)</f>
        <v/>
      </c>
      <c r="C474" s="211" t="str">
        <f>IF('5. Contrasts'!C474="","",'5. Contrasts'!C474)</f>
        <v/>
      </c>
      <c r="D474" s="91" t="str">
        <f>IF('5. Contrasts'!D474="","",'5. Contrasts'!D474)</f>
        <v/>
      </c>
      <c r="E474" s="212" t="str">
        <f>IF('5. Contrasts'!E474="","",'5. Contrasts'!E474)</f>
        <v>vs.</v>
      </c>
      <c r="F474" s="211" t="str">
        <f>IF('5. Contrasts'!F474="","",'5. Contrasts'!F474)</f>
        <v/>
      </c>
      <c r="G474" s="93" t="str">
        <f>IF('5. Contrasts'!G474="","",'5. Contrasts'!G474)</f>
        <v/>
      </c>
      <c r="H474" s="399" t="str">
        <f>IF('5. Contrasts'!H474="","",'5. Contrasts'!H474)</f>
        <v/>
      </c>
      <c r="I474" s="211" t="str">
        <f>IF('5. Contrasts'!I474="","",'5. Contrasts'!I474)</f>
        <v/>
      </c>
      <c r="J474" s="211" t="str">
        <f>IF('5. Contrasts'!J474="","",'5. Contrasts'!J474)</f>
        <v/>
      </c>
      <c r="K474" s="211" t="str">
        <f>IF('5. Contrasts'!K474="","",'5. Contrasts'!K474)</f>
        <v/>
      </c>
      <c r="L474" s="211" t="str">
        <f>IF('5. Contrasts'!L474="","",'5. Contrasts'!L474)</f>
        <v/>
      </c>
      <c r="M474" s="211" t="str">
        <f>IF('5. Contrasts'!M474="","",'5. Contrasts'!M474)</f>
        <v/>
      </c>
      <c r="N474" s="211" t="str">
        <f>IF('5. Contrasts'!N474="","",'5. Contrasts'!N474)</f>
        <v/>
      </c>
      <c r="O474" s="211" t="str">
        <f>IF('5. Contrasts'!O474="","",'5. Contrasts'!O474)</f>
        <v/>
      </c>
      <c r="P474" s="211" t="str">
        <f>IF('5. Contrasts'!P474="","",'5. Contrasts'!P474)</f>
        <v/>
      </c>
      <c r="Q474" s="211" t="str">
        <f>IF('5. Contrasts'!Q474="","",'5. Contrasts'!Q474)</f>
        <v/>
      </c>
      <c r="R474" s="211" t="str">
        <f>IF('5. Contrasts'!R474="","",'5. Contrasts'!R474)</f>
        <v/>
      </c>
      <c r="S474" s="211" t="str">
        <f>IF('5. Contrasts'!S474="","",'5. Contrasts'!S474)</f>
        <v/>
      </c>
      <c r="T474" s="211" t="str">
        <f>IF('5. Contrasts'!T474="","",'5. Contrasts'!T474)</f>
        <v/>
      </c>
      <c r="U474" s="211" t="str">
        <f>IF('5. Contrasts'!U474="","",'5. Contrasts'!U474)</f>
        <v/>
      </c>
      <c r="V474" s="211" t="str">
        <f>IF('5. Contrasts'!V474="","",'5. Contrasts'!V474)</f>
        <v/>
      </c>
      <c r="W474" s="211" t="str">
        <f>IF('5. Contrasts'!W474="","",'5. Contrasts'!W474)</f>
        <v/>
      </c>
      <c r="X474" s="211" t="str">
        <f>IF('5. Contrasts'!X474="","",'5. Contrasts'!X474)</f>
        <v/>
      </c>
      <c r="Y474" s="211" t="str">
        <f>IF('5. Contrasts'!Y474="","",'5. Contrasts'!Y474)</f>
        <v/>
      </c>
      <c r="Z474" s="585" t="str">
        <f>IF('5. Contrasts'!Z474="","",'5. Contrasts'!Z474)</f>
        <v/>
      </c>
      <c r="AA474" s="377">
        <f t="shared" si="281"/>
        <v>18</v>
      </c>
      <c r="AC474" s="599"/>
      <c r="AD474" s="81"/>
      <c r="AE474" s="345">
        <f t="shared" si="297"/>
        <v>0</v>
      </c>
      <c r="AF474" s="81"/>
      <c r="AG474" s="81"/>
      <c r="AH474" s="81"/>
      <c r="AI474" s="81"/>
      <c r="AJ474" s="81"/>
      <c r="AK474" s="81"/>
      <c r="AL474" s="81"/>
      <c r="AM474" s="81"/>
      <c r="AN474" s="345">
        <f t="shared" si="298"/>
        <v>0</v>
      </c>
      <c r="AO474" s="345">
        <f t="shared" si="302"/>
        <v>0</v>
      </c>
      <c r="AP474" s="619" t="str">
        <f t="shared" si="299"/>
        <v/>
      </c>
      <c r="AQ474" s="400"/>
      <c r="AR474" s="599"/>
      <c r="AS474" s="81"/>
      <c r="AT474" s="345">
        <f t="shared" si="303"/>
        <v>0</v>
      </c>
      <c r="AU474" s="81"/>
      <c r="AV474" s="81"/>
      <c r="AW474" s="81"/>
      <c r="AX474" s="81"/>
      <c r="AY474" s="81"/>
      <c r="AZ474" s="81"/>
      <c r="BA474" s="81"/>
      <c r="BB474" s="81"/>
      <c r="BC474" s="345">
        <f t="shared" si="304"/>
        <v>0</v>
      </c>
      <c r="BD474" s="345">
        <f t="shared" si="305"/>
        <v>0</v>
      </c>
      <c r="BE474" s="619" t="str">
        <f t="shared" si="306"/>
        <v/>
      </c>
      <c r="BF474" s="400"/>
      <c r="BG474" s="625" t="str">
        <f t="shared" si="300"/>
        <v/>
      </c>
      <c r="BH474" s="346" t="str">
        <f t="shared" si="301"/>
        <v/>
      </c>
      <c r="BI474" s="621"/>
      <c r="BJ474" s="400"/>
      <c r="BK474" s="599"/>
      <c r="BL474" s="81"/>
      <c r="BM474" s="347">
        <f t="shared" si="307"/>
        <v>0</v>
      </c>
      <c r="BN474" s="81"/>
      <c r="BO474" s="81"/>
      <c r="BP474" s="81"/>
      <c r="BQ474" s="81"/>
      <c r="BR474" s="81"/>
      <c r="BS474" s="81"/>
      <c r="BT474" s="81"/>
      <c r="BU474" s="81"/>
      <c r="BV474" s="347">
        <f t="shared" si="308"/>
        <v>0</v>
      </c>
      <c r="BW474" s="347">
        <f t="shared" si="309"/>
        <v>0</v>
      </c>
      <c r="BX474" s="631" t="str">
        <f t="shared" si="310"/>
        <v/>
      </c>
      <c r="BY474" s="400"/>
      <c r="BZ474" s="599"/>
      <c r="CA474" s="81"/>
      <c r="CB474" s="347">
        <f t="shared" si="311"/>
        <v>0</v>
      </c>
      <c r="CC474" s="81"/>
      <c r="CD474" s="81"/>
      <c r="CE474" s="81"/>
      <c r="CF474" s="81"/>
      <c r="CG474" s="81"/>
      <c r="CH474" s="81"/>
      <c r="CI474" s="81"/>
      <c r="CJ474" s="81"/>
      <c r="CK474" s="347">
        <f t="shared" si="312"/>
        <v>0</v>
      </c>
      <c r="CL474" s="347">
        <f t="shared" si="313"/>
        <v>0</v>
      </c>
      <c r="CM474" s="631" t="str">
        <f t="shared" si="314"/>
        <v/>
      </c>
      <c r="CN474" s="400"/>
      <c r="CO474" s="634" t="str">
        <f t="shared" si="315"/>
        <v/>
      </c>
      <c r="CP474" s="631" t="str">
        <f t="shared" si="316"/>
        <v/>
      </c>
    </row>
    <row r="475" spans="1:94" s="378" customFormat="1" ht="12.75" customHeight="1" x14ac:dyDescent="0.2">
      <c r="A475" s="547" t="str">
        <f>IF('5. Contrasts'!A475="","",'5. Contrasts'!A475)</f>
        <v/>
      </c>
      <c r="B475" s="211" t="str">
        <f>IF('5. Contrasts'!B475="","",'5. Contrasts'!B475)</f>
        <v/>
      </c>
      <c r="C475" s="211" t="str">
        <f>IF('5. Contrasts'!C475="","",'5. Contrasts'!C475)</f>
        <v/>
      </c>
      <c r="D475" s="91" t="str">
        <f>IF('5. Contrasts'!D475="","",'5. Contrasts'!D475)</f>
        <v/>
      </c>
      <c r="E475" s="212" t="str">
        <f>IF('5. Contrasts'!E475="","",'5. Contrasts'!E475)</f>
        <v>vs.</v>
      </c>
      <c r="F475" s="211" t="str">
        <f>IF('5. Contrasts'!F475="","",'5. Contrasts'!F475)</f>
        <v/>
      </c>
      <c r="G475" s="93" t="str">
        <f>IF('5. Contrasts'!G475="","",'5. Contrasts'!G475)</f>
        <v/>
      </c>
      <c r="H475" s="399" t="str">
        <f>IF('5. Contrasts'!H475="","",'5. Contrasts'!H475)</f>
        <v/>
      </c>
      <c r="I475" s="211" t="str">
        <f>IF('5. Contrasts'!I475="","",'5. Contrasts'!I475)</f>
        <v/>
      </c>
      <c r="J475" s="211" t="str">
        <f>IF('5. Contrasts'!J475="","",'5. Contrasts'!J475)</f>
        <v/>
      </c>
      <c r="K475" s="211" t="str">
        <f>IF('5. Contrasts'!K475="","",'5. Contrasts'!K475)</f>
        <v/>
      </c>
      <c r="L475" s="211" t="str">
        <f>IF('5. Contrasts'!L475="","",'5. Contrasts'!L475)</f>
        <v/>
      </c>
      <c r="M475" s="211" t="str">
        <f>IF('5. Contrasts'!M475="","",'5. Contrasts'!M475)</f>
        <v/>
      </c>
      <c r="N475" s="211" t="str">
        <f>IF('5. Contrasts'!N475="","",'5. Contrasts'!N475)</f>
        <v/>
      </c>
      <c r="O475" s="211" t="str">
        <f>IF('5. Contrasts'!O475="","",'5. Contrasts'!O475)</f>
        <v/>
      </c>
      <c r="P475" s="211" t="str">
        <f>IF('5. Contrasts'!P475="","",'5. Contrasts'!P475)</f>
        <v/>
      </c>
      <c r="Q475" s="211" t="str">
        <f>IF('5. Contrasts'!Q475="","",'5. Contrasts'!Q475)</f>
        <v/>
      </c>
      <c r="R475" s="211" t="str">
        <f>IF('5. Contrasts'!R475="","",'5. Contrasts'!R475)</f>
        <v/>
      </c>
      <c r="S475" s="211" t="str">
        <f>IF('5. Contrasts'!S475="","",'5. Contrasts'!S475)</f>
        <v/>
      </c>
      <c r="T475" s="211" t="str">
        <f>IF('5. Contrasts'!T475="","",'5. Contrasts'!T475)</f>
        <v/>
      </c>
      <c r="U475" s="211" t="str">
        <f>IF('5. Contrasts'!U475="","",'5. Contrasts'!U475)</f>
        <v/>
      </c>
      <c r="V475" s="211" t="str">
        <f>IF('5. Contrasts'!V475="","",'5. Contrasts'!V475)</f>
        <v/>
      </c>
      <c r="W475" s="211" t="str">
        <f>IF('5. Contrasts'!W475="","",'5. Contrasts'!W475)</f>
        <v/>
      </c>
      <c r="X475" s="211" t="str">
        <f>IF('5. Contrasts'!X475="","",'5. Contrasts'!X475)</f>
        <v/>
      </c>
      <c r="Y475" s="211" t="str">
        <f>IF('5. Contrasts'!Y475="","",'5. Contrasts'!Y475)</f>
        <v/>
      </c>
      <c r="Z475" s="585" t="str">
        <f>IF('5. Contrasts'!Z475="","",'5. Contrasts'!Z475)</f>
        <v/>
      </c>
      <c r="AA475" s="377">
        <f t="shared" si="281"/>
        <v>18</v>
      </c>
      <c r="AC475" s="599"/>
      <c r="AD475" s="81"/>
      <c r="AE475" s="345">
        <f t="shared" si="297"/>
        <v>0</v>
      </c>
      <c r="AF475" s="81"/>
      <c r="AG475" s="81"/>
      <c r="AH475" s="81"/>
      <c r="AI475" s="81"/>
      <c r="AJ475" s="81"/>
      <c r="AK475" s="81"/>
      <c r="AL475" s="81"/>
      <c r="AM475" s="81"/>
      <c r="AN475" s="345">
        <f t="shared" si="298"/>
        <v>0</v>
      </c>
      <c r="AO475" s="345">
        <f t="shared" si="302"/>
        <v>0</v>
      </c>
      <c r="AP475" s="619" t="str">
        <f t="shared" si="299"/>
        <v/>
      </c>
      <c r="AQ475" s="400"/>
      <c r="AR475" s="599"/>
      <c r="AS475" s="81"/>
      <c r="AT475" s="345">
        <f t="shared" si="303"/>
        <v>0</v>
      </c>
      <c r="AU475" s="81"/>
      <c r="AV475" s="81"/>
      <c r="AW475" s="81"/>
      <c r="AX475" s="81"/>
      <c r="AY475" s="81"/>
      <c r="AZ475" s="81"/>
      <c r="BA475" s="81"/>
      <c r="BB475" s="81"/>
      <c r="BC475" s="345">
        <f t="shared" si="304"/>
        <v>0</v>
      </c>
      <c r="BD475" s="345">
        <f t="shared" si="305"/>
        <v>0</v>
      </c>
      <c r="BE475" s="619" t="str">
        <f t="shared" si="306"/>
        <v/>
      </c>
      <c r="BF475" s="400"/>
      <c r="BG475" s="625" t="str">
        <f t="shared" si="300"/>
        <v/>
      </c>
      <c r="BH475" s="346" t="str">
        <f t="shared" si="301"/>
        <v/>
      </c>
      <c r="BI475" s="621"/>
      <c r="BJ475" s="400"/>
      <c r="BK475" s="599"/>
      <c r="BL475" s="81"/>
      <c r="BM475" s="347">
        <f t="shared" si="307"/>
        <v>0</v>
      </c>
      <c r="BN475" s="81"/>
      <c r="BO475" s="81"/>
      <c r="BP475" s="81"/>
      <c r="BQ475" s="81"/>
      <c r="BR475" s="81"/>
      <c r="BS475" s="81"/>
      <c r="BT475" s="81"/>
      <c r="BU475" s="81"/>
      <c r="BV475" s="347">
        <f t="shared" si="308"/>
        <v>0</v>
      </c>
      <c r="BW475" s="347">
        <f t="shared" si="309"/>
        <v>0</v>
      </c>
      <c r="BX475" s="631" t="str">
        <f t="shared" si="310"/>
        <v/>
      </c>
      <c r="BY475" s="400"/>
      <c r="BZ475" s="599"/>
      <c r="CA475" s="81"/>
      <c r="CB475" s="347">
        <f t="shared" si="311"/>
        <v>0</v>
      </c>
      <c r="CC475" s="81"/>
      <c r="CD475" s="81"/>
      <c r="CE475" s="81"/>
      <c r="CF475" s="81"/>
      <c r="CG475" s="81"/>
      <c r="CH475" s="81"/>
      <c r="CI475" s="81"/>
      <c r="CJ475" s="81"/>
      <c r="CK475" s="347">
        <f t="shared" si="312"/>
        <v>0</v>
      </c>
      <c r="CL475" s="347">
        <f t="shared" si="313"/>
        <v>0</v>
      </c>
      <c r="CM475" s="631" t="str">
        <f t="shared" si="314"/>
        <v/>
      </c>
      <c r="CN475" s="400"/>
      <c r="CO475" s="634" t="str">
        <f t="shared" si="315"/>
        <v/>
      </c>
      <c r="CP475" s="631" t="str">
        <f t="shared" si="316"/>
        <v/>
      </c>
    </row>
    <row r="476" spans="1:94" s="378" customFormat="1" ht="12.75" customHeight="1" x14ac:dyDescent="0.2">
      <c r="A476" s="547" t="str">
        <f>IF('5. Contrasts'!A476="","",'5. Contrasts'!A476)</f>
        <v/>
      </c>
      <c r="B476" s="211" t="str">
        <f>IF('5. Contrasts'!B476="","",'5. Contrasts'!B476)</f>
        <v/>
      </c>
      <c r="C476" s="211" t="str">
        <f>IF('5. Contrasts'!C476="","",'5. Contrasts'!C476)</f>
        <v/>
      </c>
      <c r="D476" s="91" t="str">
        <f>IF('5. Contrasts'!D476="","",'5. Contrasts'!D476)</f>
        <v/>
      </c>
      <c r="E476" s="212" t="str">
        <f>IF('5. Contrasts'!E476="","",'5. Contrasts'!E476)</f>
        <v>vs.</v>
      </c>
      <c r="F476" s="211" t="str">
        <f>IF('5. Contrasts'!F476="","",'5. Contrasts'!F476)</f>
        <v/>
      </c>
      <c r="G476" s="93" t="str">
        <f>IF('5. Contrasts'!G476="","",'5. Contrasts'!G476)</f>
        <v/>
      </c>
      <c r="H476" s="399" t="str">
        <f>IF('5. Contrasts'!H476="","",'5. Contrasts'!H476)</f>
        <v/>
      </c>
      <c r="I476" s="211" t="str">
        <f>IF('5. Contrasts'!I476="","",'5. Contrasts'!I476)</f>
        <v/>
      </c>
      <c r="J476" s="211" t="str">
        <f>IF('5. Contrasts'!J476="","",'5. Contrasts'!J476)</f>
        <v/>
      </c>
      <c r="K476" s="211" t="str">
        <f>IF('5. Contrasts'!K476="","",'5. Contrasts'!K476)</f>
        <v/>
      </c>
      <c r="L476" s="211" t="str">
        <f>IF('5. Contrasts'!L476="","",'5. Contrasts'!L476)</f>
        <v/>
      </c>
      <c r="M476" s="211" t="str">
        <f>IF('5. Contrasts'!M476="","",'5. Contrasts'!M476)</f>
        <v/>
      </c>
      <c r="N476" s="211" t="str">
        <f>IF('5. Contrasts'!N476="","",'5. Contrasts'!N476)</f>
        <v/>
      </c>
      <c r="O476" s="211" t="str">
        <f>IF('5. Contrasts'!O476="","",'5. Contrasts'!O476)</f>
        <v/>
      </c>
      <c r="P476" s="211" t="str">
        <f>IF('5. Contrasts'!P476="","",'5. Contrasts'!P476)</f>
        <v/>
      </c>
      <c r="Q476" s="211" t="str">
        <f>IF('5. Contrasts'!Q476="","",'5. Contrasts'!Q476)</f>
        <v/>
      </c>
      <c r="R476" s="211" t="str">
        <f>IF('5. Contrasts'!R476="","",'5. Contrasts'!R476)</f>
        <v/>
      </c>
      <c r="S476" s="211" t="str">
        <f>IF('5. Contrasts'!S476="","",'5. Contrasts'!S476)</f>
        <v/>
      </c>
      <c r="T476" s="211" t="str">
        <f>IF('5. Contrasts'!T476="","",'5. Contrasts'!T476)</f>
        <v/>
      </c>
      <c r="U476" s="211" t="str">
        <f>IF('5. Contrasts'!U476="","",'5. Contrasts'!U476)</f>
        <v/>
      </c>
      <c r="V476" s="211" t="str">
        <f>IF('5. Contrasts'!V476="","",'5. Contrasts'!V476)</f>
        <v/>
      </c>
      <c r="W476" s="211" t="str">
        <f>IF('5. Contrasts'!W476="","",'5. Contrasts'!W476)</f>
        <v/>
      </c>
      <c r="X476" s="211" t="str">
        <f>IF('5. Contrasts'!X476="","",'5. Contrasts'!X476)</f>
        <v/>
      </c>
      <c r="Y476" s="211" t="str">
        <f>IF('5. Contrasts'!Y476="","",'5. Contrasts'!Y476)</f>
        <v/>
      </c>
      <c r="Z476" s="585" t="str">
        <f>IF('5. Contrasts'!Z476="","",'5. Contrasts'!Z476)</f>
        <v/>
      </c>
      <c r="AA476" s="377">
        <f t="shared" si="281"/>
        <v>18</v>
      </c>
      <c r="AC476" s="599"/>
      <c r="AD476" s="81"/>
      <c r="AE476" s="345">
        <f t="shared" si="297"/>
        <v>0</v>
      </c>
      <c r="AF476" s="81"/>
      <c r="AG476" s="81"/>
      <c r="AH476" s="81"/>
      <c r="AI476" s="81"/>
      <c r="AJ476" s="81"/>
      <c r="AK476" s="81"/>
      <c r="AL476" s="81"/>
      <c r="AM476" s="81"/>
      <c r="AN476" s="345">
        <f t="shared" si="298"/>
        <v>0</v>
      </c>
      <c r="AO476" s="345">
        <f t="shared" si="302"/>
        <v>0</v>
      </c>
      <c r="AP476" s="619" t="str">
        <f t="shared" si="299"/>
        <v/>
      </c>
      <c r="AQ476" s="400"/>
      <c r="AR476" s="599"/>
      <c r="AS476" s="81"/>
      <c r="AT476" s="345">
        <f t="shared" si="303"/>
        <v>0</v>
      </c>
      <c r="AU476" s="81"/>
      <c r="AV476" s="81"/>
      <c r="AW476" s="81"/>
      <c r="AX476" s="81"/>
      <c r="AY476" s="81"/>
      <c r="AZ476" s="81"/>
      <c r="BA476" s="81"/>
      <c r="BB476" s="81"/>
      <c r="BC476" s="345">
        <f t="shared" si="304"/>
        <v>0</v>
      </c>
      <c r="BD476" s="345">
        <f t="shared" si="305"/>
        <v>0</v>
      </c>
      <c r="BE476" s="619" t="str">
        <f t="shared" si="306"/>
        <v/>
      </c>
      <c r="BF476" s="400"/>
      <c r="BG476" s="625" t="str">
        <f t="shared" si="300"/>
        <v/>
      </c>
      <c r="BH476" s="346" t="str">
        <f t="shared" si="301"/>
        <v/>
      </c>
      <c r="BI476" s="621"/>
      <c r="BJ476" s="400"/>
      <c r="BK476" s="599"/>
      <c r="BL476" s="81"/>
      <c r="BM476" s="347">
        <f t="shared" si="307"/>
        <v>0</v>
      </c>
      <c r="BN476" s="81"/>
      <c r="BO476" s="81"/>
      <c r="BP476" s="81"/>
      <c r="BQ476" s="81"/>
      <c r="BR476" s="81"/>
      <c r="BS476" s="81"/>
      <c r="BT476" s="81"/>
      <c r="BU476" s="81"/>
      <c r="BV476" s="347">
        <f t="shared" si="308"/>
        <v>0</v>
      </c>
      <c r="BW476" s="347">
        <f t="shared" si="309"/>
        <v>0</v>
      </c>
      <c r="BX476" s="631" t="str">
        <f t="shared" si="310"/>
        <v/>
      </c>
      <c r="BY476" s="400"/>
      <c r="BZ476" s="599"/>
      <c r="CA476" s="81"/>
      <c r="CB476" s="347">
        <f t="shared" si="311"/>
        <v>0</v>
      </c>
      <c r="CC476" s="81"/>
      <c r="CD476" s="81"/>
      <c r="CE476" s="81"/>
      <c r="CF476" s="81"/>
      <c r="CG476" s="81"/>
      <c r="CH476" s="81"/>
      <c r="CI476" s="81"/>
      <c r="CJ476" s="81"/>
      <c r="CK476" s="347">
        <f t="shared" si="312"/>
        <v>0</v>
      </c>
      <c r="CL476" s="347">
        <f t="shared" si="313"/>
        <v>0</v>
      </c>
      <c r="CM476" s="631" t="str">
        <f t="shared" si="314"/>
        <v/>
      </c>
      <c r="CN476" s="400"/>
      <c r="CO476" s="634" t="str">
        <f t="shared" si="315"/>
        <v/>
      </c>
      <c r="CP476" s="631" t="str">
        <f t="shared" si="316"/>
        <v/>
      </c>
    </row>
    <row r="477" spans="1:94" s="378" customFormat="1" ht="12.75" customHeight="1" x14ac:dyDescent="0.2">
      <c r="A477" s="547" t="str">
        <f>IF('5. Contrasts'!A477="","",'5. Contrasts'!A477)</f>
        <v/>
      </c>
      <c r="B477" s="211" t="str">
        <f>IF('5. Contrasts'!B477="","",'5. Contrasts'!B477)</f>
        <v/>
      </c>
      <c r="C477" s="211" t="str">
        <f>IF('5. Contrasts'!C477="","",'5. Contrasts'!C477)</f>
        <v/>
      </c>
      <c r="D477" s="91" t="str">
        <f>IF('5. Contrasts'!D477="","",'5. Contrasts'!D477)</f>
        <v/>
      </c>
      <c r="E477" s="212" t="str">
        <f>IF('5. Contrasts'!E477="","",'5. Contrasts'!E477)</f>
        <v>vs.</v>
      </c>
      <c r="F477" s="211" t="str">
        <f>IF('5. Contrasts'!F477="","",'5. Contrasts'!F477)</f>
        <v/>
      </c>
      <c r="G477" s="93" t="str">
        <f>IF('5. Contrasts'!G477="","",'5. Contrasts'!G477)</f>
        <v/>
      </c>
      <c r="H477" s="399" t="str">
        <f>IF('5. Contrasts'!H477="","",'5. Contrasts'!H477)</f>
        <v/>
      </c>
      <c r="I477" s="211" t="str">
        <f>IF('5. Contrasts'!I477="","",'5. Contrasts'!I477)</f>
        <v/>
      </c>
      <c r="J477" s="211" t="str">
        <f>IF('5. Contrasts'!J477="","",'5. Contrasts'!J477)</f>
        <v/>
      </c>
      <c r="K477" s="211" t="str">
        <f>IF('5. Contrasts'!K477="","",'5. Contrasts'!K477)</f>
        <v/>
      </c>
      <c r="L477" s="211" t="str">
        <f>IF('5. Contrasts'!L477="","",'5. Contrasts'!L477)</f>
        <v/>
      </c>
      <c r="M477" s="211" t="str">
        <f>IF('5. Contrasts'!M477="","",'5. Contrasts'!M477)</f>
        <v/>
      </c>
      <c r="N477" s="211" t="str">
        <f>IF('5. Contrasts'!N477="","",'5. Contrasts'!N477)</f>
        <v/>
      </c>
      <c r="O477" s="211" t="str">
        <f>IF('5. Contrasts'!O477="","",'5. Contrasts'!O477)</f>
        <v/>
      </c>
      <c r="P477" s="211" t="str">
        <f>IF('5. Contrasts'!P477="","",'5. Contrasts'!P477)</f>
        <v/>
      </c>
      <c r="Q477" s="211" t="str">
        <f>IF('5. Contrasts'!Q477="","",'5. Contrasts'!Q477)</f>
        <v/>
      </c>
      <c r="R477" s="211" t="str">
        <f>IF('5. Contrasts'!R477="","",'5. Contrasts'!R477)</f>
        <v/>
      </c>
      <c r="S477" s="211" t="str">
        <f>IF('5. Contrasts'!S477="","",'5. Contrasts'!S477)</f>
        <v/>
      </c>
      <c r="T477" s="211" t="str">
        <f>IF('5. Contrasts'!T477="","",'5. Contrasts'!T477)</f>
        <v/>
      </c>
      <c r="U477" s="211" t="str">
        <f>IF('5. Contrasts'!U477="","",'5. Contrasts'!U477)</f>
        <v/>
      </c>
      <c r="V477" s="211" t="str">
        <f>IF('5. Contrasts'!V477="","",'5. Contrasts'!V477)</f>
        <v/>
      </c>
      <c r="W477" s="211" t="str">
        <f>IF('5. Contrasts'!W477="","",'5. Contrasts'!W477)</f>
        <v/>
      </c>
      <c r="X477" s="211" t="str">
        <f>IF('5. Contrasts'!X477="","",'5. Contrasts'!X477)</f>
        <v/>
      </c>
      <c r="Y477" s="211" t="str">
        <f>IF('5. Contrasts'!Y477="","",'5. Contrasts'!Y477)</f>
        <v/>
      </c>
      <c r="Z477" s="585" t="str">
        <f>IF('5. Contrasts'!Z477="","",'5. Contrasts'!Z477)</f>
        <v/>
      </c>
      <c r="AA477" s="377">
        <f t="shared" si="281"/>
        <v>18</v>
      </c>
      <c r="AC477" s="599"/>
      <c r="AD477" s="81"/>
      <c r="AE477" s="345">
        <f t="shared" si="297"/>
        <v>0</v>
      </c>
      <c r="AF477" s="81"/>
      <c r="AG477" s="81"/>
      <c r="AH477" s="81"/>
      <c r="AI477" s="81"/>
      <c r="AJ477" s="81"/>
      <c r="AK477" s="81"/>
      <c r="AL477" s="81"/>
      <c r="AM477" s="81"/>
      <c r="AN477" s="345">
        <f t="shared" si="298"/>
        <v>0</v>
      </c>
      <c r="AO477" s="345">
        <f t="shared" si="302"/>
        <v>0</v>
      </c>
      <c r="AP477" s="619" t="str">
        <f t="shared" si="299"/>
        <v/>
      </c>
      <c r="AQ477" s="400"/>
      <c r="AR477" s="599"/>
      <c r="AS477" s="81"/>
      <c r="AT477" s="345">
        <f t="shared" si="303"/>
        <v>0</v>
      </c>
      <c r="AU477" s="81"/>
      <c r="AV477" s="81"/>
      <c r="AW477" s="81"/>
      <c r="AX477" s="81"/>
      <c r="AY477" s="81"/>
      <c r="AZ477" s="81"/>
      <c r="BA477" s="81"/>
      <c r="BB477" s="81"/>
      <c r="BC477" s="345">
        <f t="shared" si="304"/>
        <v>0</v>
      </c>
      <c r="BD477" s="345">
        <f t="shared" si="305"/>
        <v>0</v>
      </c>
      <c r="BE477" s="619" t="str">
        <f t="shared" si="306"/>
        <v/>
      </c>
      <c r="BF477" s="400"/>
      <c r="BG477" s="625" t="str">
        <f t="shared" si="300"/>
        <v/>
      </c>
      <c r="BH477" s="346" t="str">
        <f t="shared" si="301"/>
        <v/>
      </c>
      <c r="BI477" s="621"/>
      <c r="BJ477" s="400"/>
      <c r="BK477" s="599"/>
      <c r="BL477" s="81"/>
      <c r="BM477" s="347">
        <f t="shared" si="307"/>
        <v>0</v>
      </c>
      <c r="BN477" s="81"/>
      <c r="BO477" s="81"/>
      <c r="BP477" s="81"/>
      <c r="BQ477" s="81"/>
      <c r="BR477" s="81"/>
      <c r="BS477" s="81"/>
      <c r="BT477" s="81"/>
      <c r="BU477" s="81"/>
      <c r="BV477" s="347">
        <f t="shared" si="308"/>
        <v>0</v>
      </c>
      <c r="BW477" s="347">
        <f t="shared" si="309"/>
        <v>0</v>
      </c>
      <c r="BX477" s="631" t="str">
        <f t="shared" si="310"/>
        <v/>
      </c>
      <c r="BY477" s="400"/>
      <c r="BZ477" s="599"/>
      <c r="CA477" s="81"/>
      <c r="CB477" s="347">
        <f t="shared" si="311"/>
        <v>0</v>
      </c>
      <c r="CC477" s="81"/>
      <c r="CD477" s="81"/>
      <c r="CE477" s="81"/>
      <c r="CF477" s="81"/>
      <c r="CG477" s="81"/>
      <c r="CH477" s="81"/>
      <c r="CI477" s="81"/>
      <c r="CJ477" s="81"/>
      <c r="CK477" s="347">
        <f t="shared" si="312"/>
        <v>0</v>
      </c>
      <c r="CL477" s="347">
        <f t="shared" si="313"/>
        <v>0</v>
      </c>
      <c r="CM477" s="631" t="str">
        <f t="shared" si="314"/>
        <v/>
      </c>
      <c r="CN477" s="400"/>
      <c r="CO477" s="634" t="str">
        <f t="shared" si="315"/>
        <v/>
      </c>
      <c r="CP477" s="631" t="str">
        <f t="shared" si="316"/>
        <v/>
      </c>
    </row>
    <row r="478" spans="1:94" s="378" customFormat="1" ht="12.75" customHeight="1" x14ac:dyDescent="0.2">
      <c r="A478" s="547" t="str">
        <f>IF('5. Contrasts'!A478="","",'5. Contrasts'!A478)</f>
        <v/>
      </c>
      <c r="B478" s="211" t="str">
        <f>IF('5. Contrasts'!B478="","",'5. Contrasts'!B478)</f>
        <v/>
      </c>
      <c r="C478" s="211" t="str">
        <f>IF('5. Contrasts'!C478="","",'5. Contrasts'!C478)</f>
        <v/>
      </c>
      <c r="D478" s="91" t="str">
        <f>IF('5. Contrasts'!D478="","",'5. Contrasts'!D478)</f>
        <v/>
      </c>
      <c r="E478" s="212" t="str">
        <f>IF('5. Contrasts'!E478="","",'5. Contrasts'!E478)</f>
        <v>vs.</v>
      </c>
      <c r="F478" s="211" t="str">
        <f>IF('5. Contrasts'!F478="","",'5. Contrasts'!F478)</f>
        <v/>
      </c>
      <c r="G478" s="93" t="str">
        <f>IF('5. Contrasts'!G478="","",'5. Contrasts'!G478)</f>
        <v/>
      </c>
      <c r="H478" s="399" t="str">
        <f>IF('5. Contrasts'!H478="","",'5. Contrasts'!H478)</f>
        <v/>
      </c>
      <c r="I478" s="211" t="str">
        <f>IF('5. Contrasts'!I478="","",'5. Contrasts'!I478)</f>
        <v/>
      </c>
      <c r="J478" s="211" t="str">
        <f>IF('5. Contrasts'!J478="","",'5. Contrasts'!J478)</f>
        <v/>
      </c>
      <c r="K478" s="211" t="str">
        <f>IF('5. Contrasts'!K478="","",'5. Contrasts'!K478)</f>
        <v/>
      </c>
      <c r="L478" s="211" t="str">
        <f>IF('5. Contrasts'!L478="","",'5. Contrasts'!L478)</f>
        <v/>
      </c>
      <c r="M478" s="211" t="str">
        <f>IF('5. Contrasts'!M478="","",'5. Contrasts'!M478)</f>
        <v/>
      </c>
      <c r="N478" s="211" t="str">
        <f>IF('5. Contrasts'!N478="","",'5. Contrasts'!N478)</f>
        <v/>
      </c>
      <c r="O478" s="211" t="str">
        <f>IF('5. Contrasts'!O478="","",'5. Contrasts'!O478)</f>
        <v/>
      </c>
      <c r="P478" s="211" t="str">
        <f>IF('5. Contrasts'!P478="","",'5. Contrasts'!P478)</f>
        <v/>
      </c>
      <c r="Q478" s="211" t="str">
        <f>IF('5. Contrasts'!Q478="","",'5. Contrasts'!Q478)</f>
        <v/>
      </c>
      <c r="R478" s="211" t="str">
        <f>IF('5. Contrasts'!R478="","",'5. Contrasts'!R478)</f>
        <v/>
      </c>
      <c r="S478" s="211" t="str">
        <f>IF('5. Contrasts'!S478="","",'5. Contrasts'!S478)</f>
        <v/>
      </c>
      <c r="T478" s="211" t="str">
        <f>IF('5. Contrasts'!T478="","",'5. Contrasts'!T478)</f>
        <v/>
      </c>
      <c r="U478" s="211" t="str">
        <f>IF('5. Contrasts'!U478="","",'5. Contrasts'!U478)</f>
        <v/>
      </c>
      <c r="V478" s="211" t="str">
        <f>IF('5. Contrasts'!V478="","",'5. Contrasts'!V478)</f>
        <v/>
      </c>
      <c r="W478" s="211" t="str">
        <f>IF('5. Contrasts'!W478="","",'5. Contrasts'!W478)</f>
        <v/>
      </c>
      <c r="X478" s="211" t="str">
        <f>IF('5. Contrasts'!X478="","",'5. Contrasts'!X478)</f>
        <v/>
      </c>
      <c r="Y478" s="211" t="str">
        <f>IF('5. Contrasts'!Y478="","",'5. Contrasts'!Y478)</f>
        <v/>
      </c>
      <c r="Z478" s="585" t="str">
        <f>IF('5. Contrasts'!Z478="","",'5. Contrasts'!Z478)</f>
        <v/>
      </c>
      <c r="AA478" s="377">
        <f t="shared" si="281"/>
        <v>18</v>
      </c>
      <c r="AC478" s="599"/>
      <c r="AD478" s="81"/>
      <c r="AE478" s="345">
        <f t="shared" si="297"/>
        <v>0</v>
      </c>
      <c r="AF478" s="81"/>
      <c r="AG478" s="81"/>
      <c r="AH478" s="81"/>
      <c r="AI478" s="81"/>
      <c r="AJ478" s="81"/>
      <c r="AK478" s="81"/>
      <c r="AL478" s="81"/>
      <c r="AM478" s="81"/>
      <c r="AN478" s="345">
        <f t="shared" si="298"/>
        <v>0</v>
      </c>
      <c r="AO478" s="345">
        <f t="shared" si="302"/>
        <v>0</v>
      </c>
      <c r="AP478" s="619" t="str">
        <f t="shared" si="299"/>
        <v/>
      </c>
      <c r="AQ478" s="400"/>
      <c r="AR478" s="599"/>
      <c r="AS478" s="81"/>
      <c r="AT478" s="345">
        <f t="shared" si="303"/>
        <v>0</v>
      </c>
      <c r="AU478" s="81"/>
      <c r="AV478" s="81"/>
      <c r="AW478" s="81"/>
      <c r="AX478" s="81"/>
      <c r="AY478" s="81"/>
      <c r="AZ478" s="81"/>
      <c r="BA478" s="81"/>
      <c r="BB478" s="81"/>
      <c r="BC478" s="345">
        <f t="shared" si="304"/>
        <v>0</v>
      </c>
      <c r="BD478" s="345">
        <f t="shared" si="305"/>
        <v>0</v>
      </c>
      <c r="BE478" s="619" t="str">
        <f t="shared" si="306"/>
        <v/>
      </c>
      <c r="BF478" s="400"/>
      <c r="BG478" s="625" t="str">
        <f t="shared" si="300"/>
        <v/>
      </c>
      <c r="BH478" s="346" t="str">
        <f t="shared" si="301"/>
        <v/>
      </c>
      <c r="BI478" s="621"/>
      <c r="BJ478" s="400"/>
      <c r="BK478" s="599"/>
      <c r="BL478" s="81"/>
      <c r="BM478" s="347">
        <f t="shared" si="307"/>
        <v>0</v>
      </c>
      <c r="BN478" s="81"/>
      <c r="BO478" s="81"/>
      <c r="BP478" s="81"/>
      <c r="BQ478" s="81"/>
      <c r="BR478" s="81"/>
      <c r="BS478" s="81"/>
      <c r="BT478" s="81"/>
      <c r="BU478" s="81"/>
      <c r="BV478" s="347">
        <f t="shared" si="308"/>
        <v>0</v>
      </c>
      <c r="BW478" s="347">
        <f t="shared" si="309"/>
        <v>0</v>
      </c>
      <c r="BX478" s="631" t="str">
        <f t="shared" si="310"/>
        <v/>
      </c>
      <c r="BY478" s="400"/>
      <c r="BZ478" s="599"/>
      <c r="CA478" s="81"/>
      <c r="CB478" s="347">
        <f t="shared" si="311"/>
        <v>0</v>
      </c>
      <c r="CC478" s="81"/>
      <c r="CD478" s="81"/>
      <c r="CE478" s="81"/>
      <c r="CF478" s="81"/>
      <c r="CG478" s="81"/>
      <c r="CH478" s="81"/>
      <c r="CI478" s="81"/>
      <c r="CJ478" s="81"/>
      <c r="CK478" s="347">
        <f t="shared" si="312"/>
        <v>0</v>
      </c>
      <c r="CL478" s="347">
        <f t="shared" si="313"/>
        <v>0</v>
      </c>
      <c r="CM478" s="631" t="str">
        <f t="shared" si="314"/>
        <v/>
      </c>
      <c r="CN478" s="400"/>
      <c r="CO478" s="634" t="str">
        <f t="shared" si="315"/>
        <v/>
      </c>
      <c r="CP478" s="631" t="str">
        <f t="shared" si="316"/>
        <v/>
      </c>
    </row>
    <row r="479" spans="1:94" s="378" customFormat="1" ht="12.75" customHeight="1" x14ac:dyDescent="0.2">
      <c r="A479" s="547" t="str">
        <f>IF('5. Contrasts'!A479="","",'5. Contrasts'!A479)</f>
        <v/>
      </c>
      <c r="B479" s="211" t="str">
        <f>IF('5. Contrasts'!B479="","",'5. Contrasts'!B479)</f>
        <v/>
      </c>
      <c r="C479" s="211" t="str">
        <f>IF('5. Contrasts'!C479="","",'5. Contrasts'!C479)</f>
        <v/>
      </c>
      <c r="D479" s="91" t="str">
        <f>IF('5. Contrasts'!D479="","",'5. Contrasts'!D479)</f>
        <v/>
      </c>
      <c r="E479" s="212" t="str">
        <f>IF('5. Contrasts'!E479="","",'5. Contrasts'!E479)</f>
        <v>vs.</v>
      </c>
      <c r="F479" s="211" t="str">
        <f>IF('5. Contrasts'!F479="","",'5. Contrasts'!F479)</f>
        <v/>
      </c>
      <c r="G479" s="93" t="str">
        <f>IF('5. Contrasts'!G479="","",'5. Contrasts'!G479)</f>
        <v/>
      </c>
      <c r="H479" s="399" t="str">
        <f>IF('5. Contrasts'!H479="","",'5. Contrasts'!H479)</f>
        <v/>
      </c>
      <c r="I479" s="211" t="str">
        <f>IF('5. Contrasts'!I479="","",'5. Contrasts'!I479)</f>
        <v/>
      </c>
      <c r="J479" s="211" t="str">
        <f>IF('5. Contrasts'!J479="","",'5. Contrasts'!J479)</f>
        <v/>
      </c>
      <c r="K479" s="211" t="str">
        <f>IF('5. Contrasts'!K479="","",'5. Contrasts'!K479)</f>
        <v/>
      </c>
      <c r="L479" s="211" t="str">
        <f>IF('5. Contrasts'!L479="","",'5. Contrasts'!L479)</f>
        <v/>
      </c>
      <c r="M479" s="211" t="str">
        <f>IF('5. Contrasts'!M479="","",'5. Contrasts'!M479)</f>
        <v/>
      </c>
      <c r="N479" s="211" t="str">
        <f>IF('5. Contrasts'!N479="","",'5. Contrasts'!N479)</f>
        <v/>
      </c>
      <c r="O479" s="211" t="str">
        <f>IF('5. Contrasts'!O479="","",'5. Contrasts'!O479)</f>
        <v/>
      </c>
      <c r="P479" s="211" t="str">
        <f>IF('5. Contrasts'!P479="","",'5. Contrasts'!P479)</f>
        <v/>
      </c>
      <c r="Q479" s="211" t="str">
        <f>IF('5. Contrasts'!Q479="","",'5. Contrasts'!Q479)</f>
        <v/>
      </c>
      <c r="R479" s="211" t="str">
        <f>IF('5. Contrasts'!R479="","",'5. Contrasts'!R479)</f>
        <v/>
      </c>
      <c r="S479" s="211" t="str">
        <f>IF('5. Contrasts'!S479="","",'5. Contrasts'!S479)</f>
        <v/>
      </c>
      <c r="T479" s="211" t="str">
        <f>IF('5. Contrasts'!T479="","",'5. Contrasts'!T479)</f>
        <v/>
      </c>
      <c r="U479" s="211" t="str">
        <f>IF('5. Contrasts'!U479="","",'5. Contrasts'!U479)</f>
        <v/>
      </c>
      <c r="V479" s="211" t="str">
        <f>IF('5. Contrasts'!V479="","",'5. Contrasts'!V479)</f>
        <v/>
      </c>
      <c r="W479" s="211" t="str">
        <f>IF('5. Contrasts'!W479="","",'5. Contrasts'!W479)</f>
        <v/>
      </c>
      <c r="X479" s="211" t="str">
        <f>IF('5. Contrasts'!X479="","",'5. Contrasts'!X479)</f>
        <v/>
      </c>
      <c r="Y479" s="211" t="str">
        <f>IF('5. Contrasts'!Y479="","",'5. Contrasts'!Y479)</f>
        <v/>
      </c>
      <c r="Z479" s="585" t="str">
        <f>IF('5. Contrasts'!Z479="","",'5. Contrasts'!Z479)</f>
        <v/>
      </c>
      <c r="AA479" s="377">
        <f t="shared" si="281"/>
        <v>18</v>
      </c>
      <c r="AC479" s="599"/>
      <c r="AD479" s="81"/>
      <c r="AE479" s="345">
        <f t="shared" si="297"/>
        <v>0</v>
      </c>
      <c r="AF479" s="81"/>
      <c r="AG479" s="81"/>
      <c r="AH479" s="81"/>
      <c r="AI479" s="81"/>
      <c r="AJ479" s="81"/>
      <c r="AK479" s="81"/>
      <c r="AL479" s="81"/>
      <c r="AM479" s="81"/>
      <c r="AN479" s="345">
        <f t="shared" si="298"/>
        <v>0</v>
      </c>
      <c r="AO479" s="345">
        <f t="shared" si="302"/>
        <v>0</v>
      </c>
      <c r="AP479" s="619" t="str">
        <f t="shared" si="299"/>
        <v/>
      </c>
      <c r="AQ479" s="400"/>
      <c r="AR479" s="599"/>
      <c r="AS479" s="81"/>
      <c r="AT479" s="345">
        <f t="shared" si="303"/>
        <v>0</v>
      </c>
      <c r="AU479" s="81"/>
      <c r="AV479" s="81"/>
      <c r="AW479" s="81"/>
      <c r="AX479" s="81"/>
      <c r="AY479" s="81"/>
      <c r="AZ479" s="81"/>
      <c r="BA479" s="81"/>
      <c r="BB479" s="81"/>
      <c r="BC479" s="345">
        <f t="shared" si="304"/>
        <v>0</v>
      </c>
      <c r="BD479" s="345">
        <f t="shared" si="305"/>
        <v>0</v>
      </c>
      <c r="BE479" s="619" t="str">
        <f t="shared" si="306"/>
        <v/>
      </c>
      <c r="BF479" s="400"/>
      <c r="BG479" s="625" t="str">
        <f t="shared" si="300"/>
        <v/>
      </c>
      <c r="BH479" s="346" t="str">
        <f t="shared" si="301"/>
        <v/>
      </c>
      <c r="BI479" s="621"/>
      <c r="BJ479" s="400"/>
      <c r="BK479" s="599"/>
      <c r="BL479" s="81"/>
      <c r="BM479" s="347">
        <f t="shared" si="307"/>
        <v>0</v>
      </c>
      <c r="BN479" s="81"/>
      <c r="BO479" s="81"/>
      <c r="BP479" s="81"/>
      <c r="BQ479" s="81"/>
      <c r="BR479" s="81"/>
      <c r="BS479" s="81"/>
      <c r="BT479" s="81"/>
      <c r="BU479" s="81"/>
      <c r="BV479" s="347">
        <f t="shared" si="308"/>
        <v>0</v>
      </c>
      <c r="BW479" s="347">
        <f t="shared" si="309"/>
        <v>0</v>
      </c>
      <c r="BX479" s="631" t="str">
        <f t="shared" si="310"/>
        <v/>
      </c>
      <c r="BY479" s="400"/>
      <c r="BZ479" s="599"/>
      <c r="CA479" s="81"/>
      <c r="CB479" s="347">
        <f t="shared" si="311"/>
        <v>0</v>
      </c>
      <c r="CC479" s="81"/>
      <c r="CD479" s="81"/>
      <c r="CE479" s="81"/>
      <c r="CF479" s="81"/>
      <c r="CG479" s="81"/>
      <c r="CH479" s="81"/>
      <c r="CI479" s="81"/>
      <c r="CJ479" s="81"/>
      <c r="CK479" s="347">
        <f t="shared" si="312"/>
        <v>0</v>
      </c>
      <c r="CL479" s="347">
        <f t="shared" si="313"/>
        <v>0</v>
      </c>
      <c r="CM479" s="631" t="str">
        <f t="shared" si="314"/>
        <v/>
      </c>
      <c r="CN479" s="400"/>
      <c r="CO479" s="634" t="str">
        <f t="shared" si="315"/>
        <v/>
      </c>
      <c r="CP479" s="631" t="str">
        <f t="shared" si="316"/>
        <v/>
      </c>
    </row>
    <row r="480" spans="1:94" s="378" customFormat="1" ht="12.75" customHeight="1" x14ac:dyDescent="0.2">
      <c r="A480" s="547" t="str">
        <f>IF('5. Contrasts'!A480="","",'5. Contrasts'!A480)</f>
        <v/>
      </c>
      <c r="B480" s="211" t="str">
        <f>IF('5. Contrasts'!B480="","",'5. Contrasts'!B480)</f>
        <v/>
      </c>
      <c r="C480" s="211" t="str">
        <f>IF('5. Contrasts'!C480="","",'5. Contrasts'!C480)</f>
        <v/>
      </c>
      <c r="D480" s="91" t="str">
        <f>IF('5. Contrasts'!D480="","",'5. Contrasts'!D480)</f>
        <v/>
      </c>
      <c r="E480" s="212" t="str">
        <f>IF('5. Contrasts'!E480="","",'5. Contrasts'!E480)</f>
        <v>vs.</v>
      </c>
      <c r="F480" s="211" t="str">
        <f>IF('5. Contrasts'!F480="","",'5. Contrasts'!F480)</f>
        <v/>
      </c>
      <c r="G480" s="93" t="str">
        <f>IF('5. Contrasts'!G480="","",'5. Contrasts'!G480)</f>
        <v/>
      </c>
      <c r="H480" s="399" t="str">
        <f>IF('5. Contrasts'!H480="","",'5. Contrasts'!H480)</f>
        <v/>
      </c>
      <c r="I480" s="211" t="str">
        <f>IF('5. Contrasts'!I480="","",'5. Contrasts'!I480)</f>
        <v/>
      </c>
      <c r="J480" s="211" t="str">
        <f>IF('5. Contrasts'!J480="","",'5. Contrasts'!J480)</f>
        <v/>
      </c>
      <c r="K480" s="211" t="str">
        <f>IF('5. Contrasts'!K480="","",'5. Contrasts'!K480)</f>
        <v/>
      </c>
      <c r="L480" s="211" t="str">
        <f>IF('5. Contrasts'!L480="","",'5. Contrasts'!L480)</f>
        <v/>
      </c>
      <c r="M480" s="211" t="str">
        <f>IF('5. Contrasts'!M480="","",'5. Contrasts'!M480)</f>
        <v/>
      </c>
      <c r="N480" s="211" t="str">
        <f>IF('5. Contrasts'!N480="","",'5. Contrasts'!N480)</f>
        <v/>
      </c>
      <c r="O480" s="211" t="str">
        <f>IF('5. Contrasts'!O480="","",'5. Contrasts'!O480)</f>
        <v/>
      </c>
      <c r="P480" s="211" t="str">
        <f>IF('5. Contrasts'!P480="","",'5. Contrasts'!P480)</f>
        <v/>
      </c>
      <c r="Q480" s="211" t="str">
        <f>IF('5. Contrasts'!Q480="","",'5. Contrasts'!Q480)</f>
        <v/>
      </c>
      <c r="R480" s="211" t="str">
        <f>IF('5. Contrasts'!R480="","",'5. Contrasts'!R480)</f>
        <v/>
      </c>
      <c r="S480" s="211" t="str">
        <f>IF('5. Contrasts'!S480="","",'5. Contrasts'!S480)</f>
        <v/>
      </c>
      <c r="T480" s="211" t="str">
        <f>IF('5. Contrasts'!T480="","",'5. Contrasts'!T480)</f>
        <v/>
      </c>
      <c r="U480" s="211" t="str">
        <f>IF('5. Contrasts'!U480="","",'5. Contrasts'!U480)</f>
        <v/>
      </c>
      <c r="V480" s="211" t="str">
        <f>IF('5. Contrasts'!V480="","",'5. Contrasts'!V480)</f>
        <v/>
      </c>
      <c r="W480" s="211" t="str">
        <f>IF('5. Contrasts'!W480="","",'5. Contrasts'!W480)</f>
        <v/>
      </c>
      <c r="X480" s="211" t="str">
        <f>IF('5. Contrasts'!X480="","",'5. Contrasts'!X480)</f>
        <v/>
      </c>
      <c r="Y480" s="211" t="str">
        <f>IF('5. Contrasts'!Y480="","",'5. Contrasts'!Y480)</f>
        <v/>
      </c>
      <c r="Z480" s="585" t="str">
        <f>IF('5. Contrasts'!Z480="","",'5. Contrasts'!Z480)</f>
        <v/>
      </c>
      <c r="AA480" s="377">
        <f t="shared" si="281"/>
        <v>18</v>
      </c>
      <c r="AC480" s="599"/>
      <c r="AD480" s="81"/>
      <c r="AE480" s="345">
        <f t="shared" si="297"/>
        <v>0</v>
      </c>
      <c r="AF480" s="81"/>
      <c r="AG480" s="81"/>
      <c r="AH480" s="81"/>
      <c r="AI480" s="81"/>
      <c r="AJ480" s="81"/>
      <c r="AK480" s="81"/>
      <c r="AL480" s="81"/>
      <c r="AM480" s="81"/>
      <c r="AN480" s="345">
        <f t="shared" si="298"/>
        <v>0</v>
      </c>
      <c r="AO480" s="345">
        <f t="shared" si="302"/>
        <v>0</v>
      </c>
      <c r="AP480" s="619" t="str">
        <f t="shared" si="299"/>
        <v/>
      </c>
      <c r="AQ480" s="400"/>
      <c r="AR480" s="599"/>
      <c r="AS480" s="81"/>
      <c r="AT480" s="345">
        <f t="shared" si="303"/>
        <v>0</v>
      </c>
      <c r="AU480" s="81"/>
      <c r="AV480" s="81"/>
      <c r="AW480" s="81"/>
      <c r="AX480" s="81"/>
      <c r="AY480" s="81"/>
      <c r="AZ480" s="81"/>
      <c r="BA480" s="81"/>
      <c r="BB480" s="81"/>
      <c r="BC480" s="345">
        <f t="shared" si="304"/>
        <v>0</v>
      </c>
      <c r="BD480" s="345">
        <f t="shared" si="305"/>
        <v>0</v>
      </c>
      <c r="BE480" s="619" t="str">
        <f t="shared" si="306"/>
        <v/>
      </c>
      <c r="BF480" s="400"/>
      <c r="BG480" s="625" t="str">
        <f t="shared" si="300"/>
        <v/>
      </c>
      <c r="BH480" s="346" t="str">
        <f t="shared" si="301"/>
        <v/>
      </c>
      <c r="BI480" s="621"/>
      <c r="BJ480" s="400"/>
      <c r="BK480" s="599"/>
      <c r="BL480" s="81"/>
      <c r="BM480" s="347">
        <f t="shared" si="307"/>
        <v>0</v>
      </c>
      <c r="BN480" s="81"/>
      <c r="BO480" s="81"/>
      <c r="BP480" s="81"/>
      <c r="BQ480" s="81"/>
      <c r="BR480" s="81"/>
      <c r="BS480" s="81"/>
      <c r="BT480" s="81"/>
      <c r="BU480" s="81"/>
      <c r="BV480" s="347">
        <f t="shared" si="308"/>
        <v>0</v>
      </c>
      <c r="BW480" s="347">
        <f t="shared" si="309"/>
        <v>0</v>
      </c>
      <c r="BX480" s="631" t="str">
        <f t="shared" si="310"/>
        <v/>
      </c>
      <c r="BY480" s="400"/>
      <c r="BZ480" s="599"/>
      <c r="CA480" s="81"/>
      <c r="CB480" s="347">
        <f t="shared" si="311"/>
        <v>0</v>
      </c>
      <c r="CC480" s="81"/>
      <c r="CD480" s="81"/>
      <c r="CE480" s="81"/>
      <c r="CF480" s="81"/>
      <c r="CG480" s="81"/>
      <c r="CH480" s="81"/>
      <c r="CI480" s="81"/>
      <c r="CJ480" s="81"/>
      <c r="CK480" s="347">
        <f t="shared" si="312"/>
        <v>0</v>
      </c>
      <c r="CL480" s="347">
        <f t="shared" si="313"/>
        <v>0</v>
      </c>
      <c r="CM480" s="631" t="str">
        <f t="shared" si="314"/>
        <v/>
      </c>
      <c r="CN480" s="400"/>
      <c r="CO480" s="634" t="str">
        <f t="shared" si="315"/>
        <v/>
      </c>
      <c r="CP480" s="631" t="str">
        <f t="shared" si="316"/>
        <v/>
      </c>
    </row>
    <row r="481" spans="1:94" s="378" customFormat="1" ht="12.75" customHeight="1" x14ac:dyDescent="0.2">
      <c r="A481" s="547" t="str">
        <f>IF('5. Contrasts'!A481="","",'5. Contrasts'!A481)</f>
        <v/>
      </c>
      <c r="B481" s="211" t="str">
        <f>IF('5. Contrasts'!B481="","",'5. Contrasts'!B481)</f>
        <v/>
      </c>
      <c r="C481" s="211" t="str">
        <f>IF('5. Contrasts'!C481="","",'5. Contrasts'!C481)</f>
        <v/>
      </c>
      <c r="D481" s="91" t="str">
        <f>IF('5. Contrasts'!D481="","",'5. Contrasts'!D481)</f>
        <v/>
      </c>
      <c r="E481" s="212" t="str">
        <f>IF('5. Contrasts'!E481="","",'5. Contrasts'!E481)</f>
        <v>vs.</v>
      </c>
      <c r="F481" s="211" t="str">
        <f>IF('5. Contrasts'!F481="","",'5. Contrasts'!F481)</f>
        <v/>
      </c>
      <c r="G481" s="93" t="str">
        <f>IF('5. Contrasts'!G481="","",'5. Contrasts'!G481)</f>
        <v/>
      </c>
      <c r="H481" s="399" t="str">
        <f>IF('5. Contrasts'!H481="","",'5. Contrasts'!H481)</f>
        <v/>
      </c>
      <c r="I481" s="211" t="str">
        <f>IF('5. Contrasts'!I481="","",'5. Contrasts'!I481)</f>
        <v/>
      </c>
      <c r="J481" s="211" t="str">
        <f>IF('5. Contrasts'!J481="","",'5. Contrasts'!J481)</f>
        <v/>
      </c>
      <c r="K481" s="211" t="str">
        <f>IF('5. Contrasts'!K481="","",'5. Contrasts'!K481)</f>
        <v/>
      </c>
      <c r="L481" s="211" t="str">
        <f>IF('5. Contrasts'!L481="","",'5. Contrasts'!L481)</f>
        <v/>
      </c>
      <c r="M481" s="211" t="str">
        <f>IF('5. Contrasts'!M481="","",'5. Contrasts'!M481)</f>
        <v/>
      </c>
      <c r="N481" s="211" t="str">
        <f>IF('5. Contrasts'!N481="","",'5. Contrasts'!N481)</f>
        <v/>
      </c>
      <c r="O481" s="211" t="str">
        <f>IF('5. Contrasts'!O481="","",'5. Contrasts'!O481)</f>
        <v/>
      </c>
      <c r="P481" s="211" t="str">
        <f>IF('5. Contrasts'!P481="","",'5. Contrasts'!P481)</f>
        <v/>
      </c>
      <c r="Q481" s="211" t="str">
        <f>IF('5. Contrasts'!Q481="","",'5. Contrasts'!Q481)</f>
        <v/>
      </c>
      <c r="R481" s="211" t="str">
        <f>IF('5. Contrasts'!R481="","",'5. Contrasts'!R481)</f>
        <v/>
      </c>
      <c r="S481" s="211" t="str">
        <f>IF('5. Contrasts'!S481="","",'5. Contrasts'!S481)</f>
        <v/>
      </c>
      <c r="T481" s="211" t="str">
        <f>IF('5. Contrasts'!T481="","",'5. Contrasts'!T481)</f>
        <v/>
      </c>
      <c r="U481" s="211" t="str">
        <f>IF('5. Contrasts'!U481="","",'5. Contrasts'!U481)</f>
        <v/>
      </c>
      <c r="V481" s="211" t="str">
        <f>IF('5. Contrasts'!V481="","",'5. Contrasts'!V481)</f>
        <v/>
      </c>
      <c r="W481" s="211" t="str">
        <f>IF('5. Contrasts'!W481="","",'5. Contrasts'!W481)</f>
        <v/>
      </c>
      <c r="X481" s="211" t="str">
        <f>IF('5. Contrasts'!X481="","",'5. Contrasts'!X481)</f>
        <v/>
      </c>
      <c r="Y481" s="211" t="str">
        <f>IF('5. Contrasts'!Y481="","",'5. Contrasts'!Y481)</f>
        <v/>
      </c>
      <c r="Z481" s="585" t="str">
        <f>IF('5. Contrasts'!Z481="","",'5. Contrasts'!Z481)</f>
        <v/>
      </c>
      <c r="AA481" s="377">
        <f t="shared" si="281"/>
        <v>18</v>
      </c>
      <c r="AC481" s="599"/>
      <c r="AD481" s="81"/>
      <c r="AE481" s="345">
        <f t="shared" si="297"/>
        <v>0</v>
      </c>
      <c r="AF481" s="81"/>
      <c r="AG481" s="81"/>
      <c r="AH481" s="81"/>
      <c r="AI481" s="81"/>
      <c r="AJ481" s="81"/>
      <c r="AK481" s="81"/>
      <c r="AL481" s="81"/>
      <c r="AM481" s="81"/>
      <c r="AN481" s="345">
        <f t="shared" si="298"/>
        <v>0</v>
      </c>
      <c r="AO481" s="345">
        <f t="shared" si="302"/>
        <v>0</v>
      </c>
      <c r="AP481" s="619" t="str">
        <f t="shared" si="299"/>
        <v/>
      </c>
      <c r="AQ481" s="400"/>
      <c r="AR481" s="599"/>
      <c r="AS481" s="81"/>
      <c r="AT481" s="345">
        <f t="shared" si="303"/>
        <v>0</v>
      </c>
      <c r="AU481" s="81"/>
      <c r="AV481" s="81"/>
      <c r="AW481" s="81"/>
      <c r="AX481" s="81"/>
      <c r="AY481" s="81"/>
      <c r="AZ481" s="81"/>
      <c r="BA481" s="81"/>
      <c r="BB481" s="81"/>
      <c r="BC481" s="345">
        <f t="shared" si="304"/>
        <v>0</v>
      </c>
      <c r="BD481" s="345">
        <f t="shared" si="305"/>
        <v>0</v>
      </c>
      <c r="BE481" s="619" t="str">
        <f t="shared" si="306"/>
        <v/>
      </c>
      <c r="BF481" s="400"/>
      <c r="BG481" s="625" t="str">
        <f t="shared" si="300"/>
        <v/>
      </c>
      <c r="BH481" s="346" t="str">
        <f t="shared" si="301"/>
        <v/>
      </c>
      <c r="BI481" s="621"/>
      <c r="BJ481" s="400"/>
      <c r="BK481" s="599"/>
      <c r="BL481" s="81"/>
      <c r="BM481" s="347">
        <f t="shared" si="307"/>
        <v>0</v>
      </c>
      <c r="BN481" s="81"/>
      <c r="BO481" s="81"/>
      <c r="BP481" s="81"/>
      <c r="BQ481" s="81"/>
      <c r="BR481" s="81"/>
      <c r="BS481" s="81"/>
      <c r="BT481" s="81"/>
      <c r="BU481" s="81"/>
      <c r="BV481" s="347">
        <f t="shared" si="308"/>
        <v>0</v>
      </c>
      <c r="BW481" s="347">
        <f t="shared" si="309"/>
        <v>0</v>
      </c>
      <c r="BX481" s="631" t="str">
        <f t="shared" si="310"/>
        <v/>
      </c>
      <c r="BY481" s="400"/>
      <c r="BZ481" s="599"/>
      <c r="CA481" s="81"/>
      <c r="CB481" s="347">
        <f t="shared" si="311"/>
        <v>0</v>
      </c>
      <c r="CC481" s="81"/>
      <c r="CD481" s="81"/>
      <c r="CE481" s="81"/>
      <c r="CF481" s="81"/>
      <c r="CG481" s="81"/>
      <c r="CH481" s="81"/>
      <c r="CI481" s="81"/>
      <c r="CJ481" s="81"/>
      <c r="CK481" s="347">
        <f t="shared" si="312"/>
        <v>0</v>
      </c>
      <c r="CL481" s="347">
        <f t="shared" si="313"/>
        <v>0</v>
      </c>
      <c r="CM481" s="631" t="str">
        <f t="shared" si="314"/>
        <v/>
      </c>
      <c r="CN481" s="400"/>
      <c r="CO481" s="634" t="str">
        <f t="shared" si="315"/>
        <v/>
      </c>
      <c r="CP481" s="631" t="str">
        <f t="shared" si="316"/>
        <v/>
      </c>
    </row>
    <row r="482" spans="1:94" s="378" customFormat="1" ht="12.75" customHeight="1" x14ac:dyDescent="0.2">
      <c r="A482" s="547" t="str">
        <f>IF('5. Contrasts'!A482="","",'5. Contrasts'!A482)</f>
        <v/>
      </c>
      <c r="B482" s="211" t="str">
        <f>IF('5. Contrasts'!B482="","",'5. Contrasts'!B482)</f>
        <v/>
      </c>
      <c r="C482" s="211" t="str">
        <f>IF('5. Contrasts'!C482="","",'5. Contrasts'!C482)</f>
        <v/>
      </c>
      <c r="D482" s="91" t="str">
        <f>IF('5. Contrasts'!D482="","",'5. Contrasts'!D482)</f>
        <v/>
      </c>
      <c r="E482" s="212" t="str">
        <f>IF('5. Contrasts'!E482="","",'5. Contrasts'!E482)</f>
        <v>vs.</v>
      </c>
      <c r="F482" s="211" t="str">
        <f>IF('5. Contrasts'!F482="","",'5. Contrasts'!F482)</f>
        <v/>
      </c>
      <c r="G482" s="93" t="str">
        <f>IF('5. Contrasts'!G482="","",'5. Contrasts'!G482)</f>
        <v/>
      </c>
      <c r="H482" s="399" t="str">
        <f>IF('5. Contrasts'!H482="","",'5. Contrasts'!H482)</f>
        <v/>
      </c>
      <c r="I482" s="211" t="str">
        <f>IF('5. Contrasts'!I482="","",'5. Contrasts'!I482)</f>
        <v/>
      </c>
      <c r="J482" s="211" t="str">
        <f>IF('5. Contrasts'!J482="","",'5. Contrasts'!J482)</f>
        <v/>
      </c>
      <c r="K482" s="211" t="str">
        <f>IF('5. Contrasts'!K482="","",'5. Contrasts'!K482)</f>
        <v/>
      </c>
      <c r="L482" s="211" t="str">
        <f>IF('5. Contrasts'!L482="","",'5. Contrasts'!L482)</f>
        <v/>
      </c>
      <c r="M482" s="211" t="str">
        <f>IF('5. Contrasts'!M482="","",'5. Contrasts'!M482)</f>
        <v/>
      </c>
      <c r="N482" s="211" t="str">
        <f>IF('5. Contrasts'!N482="","",'5. Contrasts'!N482)</f>
        <v/>
      </c>
      <c r="O482" s="211" t="str">
        <f>IF('5. Contrasts'!O482="","",'5. Contrasts'!O482)</f>
        <v/>
      </c>
      <c r="P482" s="211" t="str">
        <f>IF('5. Contrasts'!P482="","",'5. Contrasts'!P482)</f>
        <v/>
      </c>
      <c r="Q482" s="211" t="str">
        <f>IF('5. Contrasts'!Q482="","",'5. Contrasts'!Q482)</f>
        <v/>
      </c>
      <c r="R482" s="211" t="str">
        <f>IF('5. Contrasts'!R482="","",'5. Contrasts'!R482)</f>
        <v/>
      </c>
      <c r="S482" s="211" t="str">
        <f>IF('5. Contrasts'!S482="","",'5. Contrasts'!S482)</f>
        <v/>
      </c>
      <c r="T482" s="211" t="str">
        <f>IF('5. Contrasts'!T482="","",'5. Contrasts'!T482)</f>
        <v/>
      </c>
      <c r="U482" s="211" t="str">
        <f>IF('5. Contrasts'!U482="","",'5. Contrasts'!U482)</f>
        <v/>
      </c>
      <c r="V482" s="211" t="str">
        <f>IF('5. Contrasts'!V482="","",'5. Contrasts'!V482)</f>
        <v/>
      </c>
      <c r="W482" s="211" t="str">
        <f>IF('5. Contrasts'!W482="","",'5. Contrasts'!W482)</f>
        <v/>
      </c>
      <c r="X482" s="211" t="str">
        <f>IF('5. Contrasts'!X482="","",'5. Contrasts'!X482)</f>
        <v/>
      </c>
      <c r="Y482" s="211" t="str">
        <f>IF('5. Contrasts'!Y482="","",'5. Contrasts'!Y482)</f>
        <v/>
      </c>
      <c r="Z482" s="585" t="str">
        <f>IF('5. Contrasts'!Z482="","",'5. Contrasts'!Z482)</f>
        <v/>
      </c>
      <c r="AA482" s="377">
        <f t="shared" si="281"/>
        <v>18</v>
      </c>
      <c r="AC482" s="599"/>
      <c r="AD482" s="81"/>
      <c r="AE482" s="345">
        <f t="shared" si="297"/>
        <v>0</v>
      </c>
      <c r="AF482" s="81"/>
      <c r="AG482" s="81"/>
      <c r="AH482" s="81"/>
      <c r="AI482" s="81"/>
      <c r="AJ482" s="81"/>
      <c r="AK482" s="81"/>
      <c r="AL482" s="81"/>
      <c r="AM482" s="81"/>
      <c r="AN482" s="345">
        <f t="shared" si="298"/>
        <v>0</v>
      </c>
      <c r="AO482" s="345">
        <f t="shared" si="302"/>
        <v>0</v>
      </c>
      <c r="AP482" s="619" t="str">
        <f t="shared" si="299"/>
        <v/>
      </c>
      <c r="AQ482" s="400"/>
      <c r="AR482" s="599"/>
      <c r="AS482" s="81"/>
      <c r="AT482" s="345">
        <f t="shared" si="303"/>
        <v>0</v>
      </c>
      <c r="AU482" s="81"/>
      <c r="AV482" s="81"/>
      <c r="AW482" s="81"/>
      <c r="AX482" s="81"/>
      <c r="AY482" s="81"/>
      <c r="AZ482" s="81"/>
      <c r="BA482" s="81"/>
      <c r="BB482" s="81"/>
      <c r="BC482" s="345">
        <f t="shared" si="304"/>
        <v>0</v>
      </c>
      <c r="BD482" s="345">
        <f t="shared" si="305"/>
        <v>0</v>
      </c>
      <c r="BE482" s="619" t="str">
        <f t="shared" si="306"/>
        <v/>
      </c>
      <c r="BF482" s="400"/>
      <c r="BG482" s="625" t="str">
        <f t="shared" si="300"/>
        <v/>
      </c>
      <c r="BH482" s="346" t="str">
        <f t="shared" si="301"/>
        <v/>
      </c>
      <c r="BI482" s="621"/>
      <c r="BJ482" s="400"/>
      <c r="BK482" s="599"/>
      <c r="BL482" s="81"/>
      <c r="BM482" s="347">
        <f t="shared" si="307"/>
        <v>0</v>
      </c>
      <c r="BN482" s="81"/>
      <c r="BO482" s="81"/>
      <c r="BP482" s="81"/>
      <c r="BQ482" s="81"/>
      <c r="BR482" s="81"/>
      <c r="BS482" s="81"/>
      <c r="BT482" s="81"/>
      <c r="BU482" s="81"/>
      <c r="BV482" s="347">
        <f t="shared" si="308"/>
        <v>0</v>
      </c>
      <c r="BW482" s="347">
        <f t="shared" si="309"/>
        <v>0</v>
      </c>
      <c r="BX482" s="631" t="str">
        <f t="shared" si="310"/>
        <v/>
      </c>
      <c r="BY482" s="400"/>
      <c r="BZ482" s="599"/>
      <c r="CA482" s="81"/>
      <c r="CB482" s="347">
        <f t="shared" si="311"/>
        <v>0</v>
      </c>
      <c r="CC482" s="81"/>
      <c r="CD482" s="81"/>
      <c r="CE482" s="81"/>
      <c r="CF482" s="81"/>
      <c r="CG482" s="81"/>
      <c r="CH482" s="81"/>
      <c r="CI482" s="81"/>
      <c r="CJ482" s="81"/>
      <c r="CK482" s="347">
        <f t="shared" si="312"/>
        <v>0</v>
      </c>
      <c r="CL482" s="347">
        <f t="shared" si="313"/>
        <v>0</v>
      </c>
      <c r="CM482" s="631" t="str">
        <f t="shared" si="314"/>
        <v/>
      </c>
      <c r="CN482" s="400"/>
      <c r="CO482" s="634" t="str">
        <f t="shared" si="315"/>
        <v/>
      </c>
      <c r="CP482" s="631" t="str">
        <f t="shared" si="316"/>
        <v/>
      </c>
    </row>
    <row r="483" spans="1:94" s="378" customFormat="1" ht="12.75" hidden="1" customHeight="1" x14ac:dyDescent="0.2">
      <c r="A483" s="547" t="str">
        <f>IF('5. Contrasts'!A483="","",'5. Contrasts'!A483)</f>
        <v/>
      </c>
      <c r="B483" s="211" t="str">
        <f>IF('5. Contrasts'!B483="","",'5. Contrasts'!B483)</f>
        <v/>
      </c>
      <c r="C483" s="211" t="str">
        <f>IF('5. Contrasts'!C483="","",'5. Contrasts'!C483)</f>
        <v/>
      </c>
      <c r="D483" s="91" t="str">
        <f>IF('5. Contrasts'!D483="","",'5. Contrasts'!D483)</f>
        <v/>
      </c>
      <c r="E483" s="212" t="str">
        <f>IF('5. Contrasts'!E483="","",'5. Contrasts'!E483)</f>
        <v>vs.</v>
      </c>
      <c r="F483" s="211" t="str">
        <f>IF('5. Contrasts'!F483="","",'5. Contrasts'!F483)</f>
        <v/>
      </c>
      <c r="G483" s="93" t="str">
        <f>IF('5. Contrasts'!G483="","",'5. Contrasts'!G483)</f>
        <v/>
      </c>
      <c r="H483" s="399" t="str">
        <f>IF('5. Contrasts'!H483="","",'5. Contrasts'!H483)</f>
        <v/>
      </c>
      <c r="I483" s="211" t="str">
        <f>IF('5. Contrasts'!I483="","",'5. Contrasts'!I483)</f>
        <v/>
      </c>
      <c r="J483" s="211" t="str">
        <f>IF('5. Contrasts'!J483="","",'5. Contrasts'!J483)</f>
        <v/>
      </c>
      <c r="K483" s="211" t="str">
        <f>IF('5. Contrasts'!K483="","",'5. Contrasts'!K483)</f>
        <v/>
      </c>
      <c r="L483" s="211" t="str">
        <f>IF('5. Contrasts'!L483="","",'5. Contrasts'!L483)</f>
        <v/>
      </c>
      <c r="M483" s="211" t="str">
        <f>IF('5. Contrasts'!M483="","",'5. Contrasts'!M483)</f>
        <v/>
      </c>
      <c r="N483" s="211" t="str">
        <f>IF('5. Contrasts'!N483="","",'5. Contrasts'!N483)</f>
        <v/>
      </c>
      <c r="O483" s="211" t="str">
        <f>IF('5. Contrasts'!O483="","",'5. Contrasts'!O483)</f>
        <v/>
      </c>
      <c r="P483" s="211" t="str">
        <f>IF('5. Contrasts'!P483="","",'5. Contrasts'!P483)</f>
        <v/>
      </c>
      <c r="Q483" s="211" t="str">
        <f>IF('5. Contrasts'!Q483="","",'5. Contrasts'!Q483)</f>
        <v/>
      </c>
      <c r="R483" s="211" t="str">
        <f>IF('5. Contrasts'!R483="","",'5. Contrasts'!R483)</f>
        <v/>
      </c>
      <c r="S483" s="211" t="str">
        <f>IF('5. Contrasts'!S483="","",'5. Contrasts'!S483)</f>
        <v/>
      </c>
      <c r="T483" s="211" t="str">
        <f>IF('5. Contrasts'!T483="","",'5. Contrasts'!T483)</f>
        <v/>
      </c>
      <c r="U483" s="211" t="str">
        <f>IF('5. Contrasts'!U483="","",'5. Contrasts'!U483)</f>
        <v/>
      </c>
      <c r="V483" s="211" t="str">
        <f>IF('5. Contrasts'!V483="","",'5. Contrasts'!V483)</f>
        <v/>
      </c>
      <c r="W483" s="211" t="str">
        <f>IF('5. Contrasts'!W483="","",'5. Contrasts'!W483)</f>
        <v/>
      </c>
      <c r="X483" s="211" t="str">
        <f>IF('5. Contrasts'!X483="","",'5. Contrasts'!X483)</f>
        <v/>
      </c>
      <c r="Y483" s="211" t="str">
        <f>IF('5. Contrasts'!Y483="","",'5. Contrasts'!Y483)</f>
        <v/>
      </c>
      <c r="Z483" s="585" t="str">
        <f>IF('5. Contrasts'!Z483="","",'5. Contrasts'!Z483)</f>
        <v/>
      </c>
      <c r="AA483" s="377">
        <f t="shared" si="281"/>
        <v>18</v>
      </c>
      <c r="AC483" s="599"/>
      <c r="AD483" s="81"/>
      <c r="AE483" s="345">
        <f t="shared" si="297"/>
        <v>0</v>
      </c>
      <c r="AF483" s="81"/>
      <c r="AG483" s="81"/>
      <c r="AH483" s="81"/>
      <c r="AI483" s="81"/>
      <c r="AJ483" s="81"/>
      <c r="AK483" s="81"/>
      <c r="AL483" s="81"/>
      <c r="AM483" s="81"/>
      <c r="AN483" s="345">
        <f t="shared" si="298"/>
        <v>0</v>
      </c>
      <c r="AO483" s="345">
        <f t="shared" si="302"/>
        <v>0</v>
      </c>
      <c r="AP483" s="619" t="str">
        <f t="shared" si="299"/>
        <v/>
      </c>
      <c r="AQ483" s="400"/>
      <c r="AR483" s="599"/>
      <c r="AS483" s="81"/>
      <c r="AT483" s="345">
        <f t="shared" si="303"/>
        <v>0</v>
      </c>
      <c r="AU483" s="81"/>
      <c r="AV483" s="81"/>
      <c r="AW483" s="81"/>
      <c r="AX483" s="81"/>
      <c r="AY483" s="81"/>
      <c r="AZ483" s="81"/>
      <c r="BA483" s="81"/>
      <c r="BB483" s="81"/>
      <c r="BC483" s="345">
        <f t="shared" si="304"/>
        <v>0</v>
      </c>
      <c r="BD483" s="345">
        <f t="shared" si="305"/>
        <v>0</v>
      </c>
      <c r="BE483" s="619" t="str">
        <f t="shared" si="306"/>
        <v/>
      </c>
      <c r="BF483" s="400"/>
      <c r="BG483" s="625" t="str">
        <f t="shared" si="300"/>
        <v/>
      </c>
      <c r="BH483" s="346" t="str">
        <f t="shared" si="301"/>
        <v/>
      </c>
      <c r="BI483" s="621"/>
      <c r="BJ483" s="400"/>
      <c r="BK483" s="599"/>
      <c r="BL483" s="81"/>
      <c r="BM483" s="347">
        <f t="shared" si="307"/>
        <v>0</v>
      </c>
      <c r="BN483" s="81"/>
      <c r="BO483" s="81"/>
      <c r="BP483" s="81"/>
      <c r="BQ483" s="81"/>
      <c r="BR483" s="81"/>
      <c r="BS483" s="81"/>
      <c r="BT483" s="81"/>
      <c r="BU483" s="81"/>
      <c r="BV483" s="347">
        <f t="shared" si="308"/>
        <v>0</v>
      </c>
      <c r="BW483" s="347">
        <f t="shared" si="309"/>
        <v>0</v>
      </c>
      <c r="BX483" s="631" t="str">
        <f t="shared" si="310"/>
        <v/>
      </c>
      <c r="BY483" s="400"/>
      <c r="BZ483" s="599"/>
      <c r="CA483" s="81"/>
      <c r="CB483" s="347">
        <f t="shared" si="311"/>
        <v>0</v>
      </c>
      <c r="CC483" s="81"/>
      <c r="CD483" s="81"/>
      <c r="CE483" s="81"/>
      <c r="CF483" s="81"/>
      <c r="CG483" s="81"/>
      <c r="CH483" s="81"/>
      <c r="CI483" s="81"/>
      <c r="CJ483" s="81"/>
      <c r="CK483" s="347">
        <f t="shared" si="312"/>
        <v>0</v>
      </c>
      <c r="CL483" s="347">
        <f t="shared" si="313"/>
        <v>0</v>
      </c>
      <c r="CM483" s="631" t="str">
        <f t="shared" si="314"/>
        <v/>
      </c>
      <c r="CN483" s="400"/>
      <c r="CO483" s="634" t="str">
        <f t="shared" si="315"/>
        <v/>
      </c>
      <c r="CP483" s="631" t="str">
        <f t="shared" si="316"/>
        <v/>
      </c>
    </row>
    <row r="484" spans="1:94" s="378" customFormat="1" ht="12.75" hidden="1" customHeight="1" x14ac:dyDescent="0.2">
      <c r="A484" s="547" t="str">
        <f>IF('5. Contrasts'!A484="","",'5. Contrasts'!A484)</f>
        <v/>
      </c>
      <c r="B484" s="211" t="str">
        <f>IF('5. Contrasts'!B484="","",'5. Contrasts'!B484)</f>
        <v/>
      </c>
      <c r="C484" s="211" t="str">
        <f>IF('5. Contrasts'!C484="","",'5. Contrasts'!C484)</f>
        <v/>
      </c>
      <c r="D484" s="91" t="str">
        <f>IF('5. Contrasts'!D484="","",'5. Contrasts'!D484)</f>
        <v/>
      </c>
      <c r="E484" s="212" t="str">
        <f>IF('5. Contrasts'!E484="","",'5. Contrasts'!E484)</f>
        <v>vs.</v>
      </c>
      <c r="F484" s="211" t="str">
        <f>IF('5. Contrasts'!F484="","",'5. Contrasts'!F484)</f>
        <v/>
      </c>
      <c r="G484" s="93" t="str">
        <f>IF('5. Contrasts'!G484="","",'5. Contrasts'!G484)</f>
        <v/>
      </c>
      <c r="H484" s="399" t="str">
        <f>IF('5. Contrasts'!H484="","",'5. Contrasts'!H484)</f>
        <v/>
      </c>
      <c r="I484" s="211" t="str">
        <f>IF('5. Contrasts'!I484="","",'5. Contrasts'!I484)</f>
        <v/>
      </c>
      <c r="J484" s="211" t="str">
        <f>IF('5. Contrasts'!J484="","",'5. Contrasts'!J484)</f>
        <v/>
      </c>
      <c r="K484" s="211" t="str">
        <f>IF('5. Contrasts'!K484="","",'5. Contrasts'!K484)</f>
        <v/>
      </c>
      <c r="L484" s="211" t="str">
        <f>IF('5. Contrasts'!L484="","",'5. Contrasts'!L484)</f>
        <v/>
      </c>
      <c r="M484" s="211" t="str">
        <f>IF('5. Contrasts'!M484="","",'5. Contrasts'!M484)</f>
        <v/>
      </c>
      <c r="N484" s="211" t="str">
        <f>IF('5. Contrasts'!N484="","",'5. Contrasts'!N484)</f>
        <v/>
      </c>
      <c r="O484" s="211" t="str">
        <f>IF('5. Contrasts'!O484="","",'5. Contrasts'!O484)</f>
        <v/>
      </c>
      <c r="P484" s="211" t="str">
        <f>IF('5. Contrasts'!P484="","",'5. Contrasts'!P484)</f>
        <v/>
      </c>
      <c r="Q484" s="211" t="str">
        <f>IF('5. Contrasts'!Q484="","",'5. Contrasts'!Q484)</f>
        <v/>
      </c>
      <c r="R484" s="211" t="str">
        <f>IF('5. Contrasts'!R484="","",'5. Contrasts'!R484)</f>
        <v/>
      </c>
      <c r="S484" s="211" t="str">
        <f>IF('5. Contrasts'!S484="","",'5. Contrasts'!S484)</f>
        <v/>
      </c>
      <c r="T484" s="211" t="str">
        <f>IF('5. Contrasts'!T484="","",'5. Contrasts'!T484)</f>
        <v/>
      </c>
      <c r="U484" s="211" t="str">
        <f>IF('5. Contrasts'!U484="","",'5. Contrasts'!U484)</f>
        <v/>
      </c>
      <c r="V484" s="211" t="str">
        <f>IF('5. Contrasts'!V484="","",'5. Contrasts'!V484)</f>
        <v/>
      </c>
      <c r="W484" s="211" t="str">
        <f>IF('5. Contrasts'!W484="","",'5. Contrasts'!W484)</f>
        <v/>
      </c>
      <c r="X484" s="211" t="str">
        <f>IF('5. Contrasts'!X484="","",'5. Contrasts'!X484)</f>
        <v/>
      </c>
      <c r="Y484" s="211" t="str">
        <f>IF('5. Contrasts'!Y484="","",'5. Contrasts'!Y484)</f>
        <v/>
      </c>
      <c r="Z484" s="585" t="str">
        <f>IF('5. Contrasts'!Z484="","",'5. Contrasts'!Z484)</f>
        <v/>
      </c>
      <c r="AA484" s="377">
        <f t="shared" si="281"/>
        <v>18</v>
      </c>
      <c r="AC484" s="599"/>
      <c r="AD484" s="81"/>
      <c r="AE484" s="345">
        <f t="shared" si="297"/>
        <v>0</v>
      </c>
      <c r="AF484" s="81"/>
      <c r="AG484" s="81"/>
      <c r="AH484" s="81"/>
      <c r="AI484" s="81"/>
      <c r="AJ484" s="81"/>
      <c r="AK484" s="81"/>
      <c r="AL484" s="81"/>
      <c r="AM484" s="81"/>
      <c r="AN484" s="345">
        <f t="shared" si="298"/>
        <v>0</v>
      </c>
      <c r="AO484" s="345">
        <f t="shared" si="302"/>
        <v>0</v>
      </c>
      <c r="AP484" s="619" t="str">
        <f t="shared" si="299"/>
        <v/>
      </c>
      <c r="AQ484" s="400"/>
      <c r="AR484" s="599"/>
      <c r="AS484" s="81"/>
      <c r="AT484" s="345">
        <f t="shared" si="303"/>
        <v>0</v>
      </c>
      <c r="AU484" s="81"/>
      <c r="AV484" s="81"/>
      <c r="AW484" s="81"/>
      <c r="AX484" s="81"/>
      <c r="AY484" s="81"/>
      <c r="AZ484" s="81"/>
      <c r="BA484" s="81"/>
      <c r="BB484" s="81"/>
      <c r="BC484" s="345">
        <f t="shared" si="304"/>
        <v>0</v>
      </c>
      <c r="BD484" s="345">
        <f t="shared" si="305"/>
        <v>0</v>
      </c>
      <c r="BE484" s="619" t="str">
        <f t="shared" si="306"/>
        <v/>
      </c>
      <c r="BF484" s="400"/>
      <c r="BG484" s="625" t="str">
        <f t="shared" si="300"/>
        <v/>
      </c>
      <c r="BH484" s="346" t="str">
        <f t="shared" si="301"/>
        <v/>
      </c>
      <c r="BI484" s="621"/>
      <c r="BJ484" s="400"/>
      <c r="BK484" s="599"/>
      <c r="BL484" s="81"/>
      <c r="BM484" s="347">
        <f t="shared" si="307"/>
        <v>0</v>
      </c>
      <c r="BN484" s="81"/>
      <c r="BO484" s="81"/>
      <c r="BP484" s="81"/>
      <c r="BQ484" s="81"/>
      <c r="BR484" s="81"/>
      <c r="BS484" s="81"/>
      <c r="BT484" s="81"/>
      <c r="BU484" s="81"/>
      <c r="BV484" s="347">
        <f t="shared" si="308"/>
        <v>0</v>
      </c>
      <c r="BW484" s="347">
        <f t="shared" si="309"/>
        <v>0</v>
      </c>
      <c r="BX484" s="631" t="str">
        <f t="shared" si="310"/>
        <v/>
      </c>
      <c r="BY484" s="400"/>
      <c r="BZ484" s="599"/>
      <c r="CA484" s="81"/>
      <c r="CB484" s="347">
        <f t="shared" si="311"/>
        <v>0</v>
      </c>
      <c r="CC484" s="81"/>
      <c r="CD484" s="81"/>
      <c r="CE484" s="81"/>
      <c r="CF484" s="81"/>
      <c r="CG484" s="81"/>
      <c r="CH484" s="81"/>
      <c r="CI484" s="81"/>
      <c r="CJ484" s="81"/>
      <c r="CK484" s="347">
        <f t="shared" si="312"/>
        <v>0</v>
      </c>
      <c r="CL484" s="347">
        <f t="shared" si="313"/>
        <v>0</v>
      </c>
      <c r="CM484" s="631" t="str">
        <f t="shared" si="314"/>
        <v/>
      </c>
      <c r="CN484" s="400"/>
      <c r="CO484" s="634" t="str">
        <f t="shared" si="315"/>
        <v/>
      </c>
      <c r="CP484" s="631" t="str">
        <f t="shared" si="316"/>
        <v/>
      </c>
    </row>
    <row r="485" spans="1:94" s="378" customFormat="1" ht="12.75" hidden="1" customHeight="1" x14ac:dyDescent="0.2">
      <c r="A485" s="547" t="str">
        <f>IF('5. Contrasts'!A485="","",'5. Contrasts'!A485)</f>
        <v/>
      </c>
      <c r="B485" s="211" t="str">
        <f>IF('5. Contrasts'!B485="","",'5. Contrasts'!B485)</f>
        <v/>
      </c>
      <c r="C485" s="211" t="str">
        <f>IF('5. Contrasts'!C485="","",'5. Contrasts'!C485)</f>
        <v/>
      </c>
      <c r="D485" s="91" t="str">
        <f>IF('5. Contrasts'!D485="","",'5. Contrasts'!D485)</f>
        <v/>
      </c>
      <c r="E485" s="212" t="str">
        <f>IF('5. Contrasts'!E485="","",'5. Contrasts'!E485)</f>
        <v>vs.</v>
      </c>
      <c r="F485" s="211" t="str">
        <f>IF('5. Contrasts'!F485="","",'5. Contrasts'!F485)</f>
        <v/>
      </c>
      <c r="G485" s="93" t="str">
        <f>IF('5. Contrasts'!G485="","",'5. Contrasts'!G485)</f>
        <v/>
      </c>
      <c r="H485" s="399" t="str">
        <f>IF('5. Contrasts'!H485="","",'5. Contrasts'!H485)</f>
        <v/>
      </c>
      <c r="I485" s="211" t="str">
        <f>IF('5. Contrasts'!I485="","",'5. Contrasts'!I485)</f>
        <v/>
      </c>
      <c r="J485" s="211" t="str">
        <f>IF('5. Contrasts'!J485="","",'5. Contrasts'!J485)</f>
        <v/>
      </c>
      <c r="K485" s="211" t="str">
        <f>IF('5. Contrasts'!K485="","",'5. Contrasts'!K485)</f>
        <v/>
      </c>
      <c r="L485" s="211" t="str">
        <f>IF('5. Contrasts'!L485="","",'5. Contrasts'!L485)</f>
        <v/>
      </c>
      <c r="M485" s="211" t="str">
        <f>IF('5. Contrasts'!M485="","",'5. Contrasts'!M485)</f>
        <v/>
      </c>
      <c r="N485" s="211" t="str">
        <f>IF('5. Contrasts'!N485="","",'5. Contrasts'!N485)</f>
        <v/>
      </c>
      <c r="O485" s="211" t="str">
        <f>IF('5. Contrasts'!O485="","",'5. Contrasts'!O485)</f>
        <v/>
      </c>
      <c r="P485" s="211" t="str">
        <f>IF('5. Contrasts'!P485="","",'5. Contrasts'!P485)</f>
        <v/>
      </c>
      <c r="Q485" s="211" t="str">
        <f>IF('5. Contrasts'!Q485="","",'5. Contrasts'!Q485)</f>
        <v/>
      </c>
      <c r="R485" s="211" t="str">
        <f>IF('5. Contrasts'!R485="","",'5. Contrasts'!R485)</f>
        <v/>
      </c>
      <c r="S485" s="211" t="str">
        <f>IF('5. Contrasts'!S485="","",'5. Contrasts'!S485)</f>
        <v/>
      </c>
      <c r="T485" s="211" t="str">
        <f>IF('5. Contrasts'!T485="","",'5. Contrasts'!T485)</f>
        <v/>
      </c>
      <c r="U485" s="211" t="str">
        <f>IF('5. Contrasts'!U485="","",'5. Contrasts'!U485)</f>
        <v/>
      </c>
      <c r="V485" s="211" t="str">
        <f>IF('5. Contrasts'!V485="","",'5. Contrasts'!V485)</f>
        <v/>
      </c>
      <c r="W485" s="211" t="str">
        <f>IF('5. Contrasts'!W485="","",'5. Contrasts'!W485)</f>
        <v/>
      </c>
      <c r="X485" s="211" t="str">
        <f>IF('5. Contrasts'!X485="","",'5. Contrasts'!X485)</f>
        <v/>
      </c>
      <c r="Y485" s="211" t="str">
        <f>IF('5. Contrasts'!Y485="","",'5. Contrasts'!Y485)</f>
        <v/>
      </c>
      <c r="Z485" s="585" t="str">
        <f>IF('5. Contrasts'!Z485="","",'5. Contrasts'!Z485)</f>
        <v/>
      </c>
      <c r="AA485" s="377">
        <f t="shared" si="281"/>
        <v>18</v>
      </c>
      <c r="AC485" s="599"/>
      <c r="AD485" s="81"/>
      <c r="AE485" s="345">
        <f t="shared" si="297"/>
        <v>0</v>
      </c>
      <c r="AF485" s="81"/>
      <c r="AG485" s="81"/>
      <c r="AH485" s="81"/>
      <c r="AI485" s="81"/>
      <c r="AJ485" s="81"/>
      <c r="AK485" s="81"/>
      <c r="AL485" s="81"/>
      <c r="AM485" s="81"/>
      <c r="AN485" s="345">
        <f t="shared" si="298"/>
        <v>0</v>
      </c>
      <c r="AO485" s="345">
        <f t="shared" si="302"/>
        <v>0</v>
      </c>
      <c r="AP485" s="619" t="str">
        <f t="shared" si="299"/>
        <v/>
      </c>
      <c r="AQ485" s="400"/>
      <c r="AR485" s="599"/>
      <c r="AS485" s="81"/>
      <c r="AT485" s="345">
        <f t="shared" si="303"/>
        <v>0</v>
      </c>
      <c r="AU485" s="81"/>
      <c r="AV485" s="81"/>
      <c r="AW485" s="81"/>
      <c r="AX485" s="81"/>
      <c r="AY485" s="81"/>
      <c r="AZ485" s="81"/>
      <c r="BA485" s="81"/>
      <c r="BB485" s="81"/>
      <c r="BC485" s="345">
        <f t="shared" si="304"/>
        <v>0</v>
      </c>
      <c r="BD485" s="345">
        <f t="shared" si="305"/>
        <v>0</v>
      </c>
      <c r="BE485" s="619" t="str">
        <f t="shared" si="306"/>
        <v/>
      </c>
      <c r="BF485" s="400"/>
      <c r="BG485" s="625" t="str">
        <f t="shared" si="300"/>
        <v/>
      </c>
      <c r="BH485" s="346" t="str">
        <f t="shared" si="301"/>
        <v/>
      </c>
      <c r="BI485" s="621"/>
      <c r="BJ485" s="400"/>
      <c r="BK485" s="599"/>
      <c r="BL485" s="81"/>
      <c r="BM485" s="347">
        <f t="shared" si="307"/>
        <v>0</v>
      </c>
      <c r="BN485" s="81"/>
      <c r="BO485" s="81"/>
      <c r="BP485" s="81"/>
      <c r="BQ485" s="81"/>
      <c r="BR485" s="81"/>
      <c r="BS485" s="81"/>
      <c r="BT485" s="81"/>
      <c r="BU485" s="81"/>
      <c r="BV485" s="347">
        <f t="shared" si="308"/>
        <v>0</v>
      </c>
      <c r="BW485" s="347">
        <f t="shared" si="309"/>
        <v>0</v>
      </c>
      <c r="BX485" s="631" t="str">
        <f t="shared" si="310"/>
        <v/>
      </c>
      <c r="BY485" s="400"/>
      <c r="BZ485" s="599"/>
      <c r="CA485" s="81"/>
      <c r="CB485" s="347">
        <f t="shared" si="311"/>
        <v>0</v>
      </c>
      <c r="CC485" s="81"/>
      <c r="CD485" s="81"/>
      <c r="CE485" s="81"/>
      <c r="CF485" s="81"/>
      <c r="CG485" s="81"/>
      <c r="CH485" s="81"/>
      <c r="CI485" s="81"/>
      <c r="CJ485" s="81"/>
      <c r="CK485" s="347">
        <f t="shared" si="312"/>
        <v>0</v>
      </c>
      <c r="CL485" s="347">
        <f t="shared" si="313"/>
        <v>0</v>
      </c>
      <c r="CM485" s="631" t="str">
        <f t="shared" si="314"/>
        <v/>
      </c>
      <c r="CN485" s="400"/>
      <c r="CO485" s="634" t="str">
        <f t="shared" si="315"/>
        <v/>
      </c>
      <c r="CP485" s="631" t="str">
        <f t="shared" si="316"/>
        <v/>
      </c>
    </row>
    <row r="486" spans="1:94" s="378" customFormat="1" ht="12.75" hidden="1" customHeight="1" x14ac:dyDescent="0.2">
      <c r="A486" s="547" t="str">
        <f>IF('5. Contrasts'!A486="","",'5. Contrasts'!A486)</f>
        <v/>
      </c>
      <c r="B486" s="211" t="str">
        <f>IF('5. Contrasts'!B486="","",'5. Contrasts'!B486)</f>
        <v/>
      </c>
      <c r="C486" s="211" t="str">
        <f>IF('5. Contrasts'!C486="","",'5. Contrasts'!C486)</f>
        <v/>
      </c>
      <c r="D486" s="91" t="str">
        <f>IF('5. Contrasts'!D486="","",'5. Contrasts'!D486)</f>
        <v/>
      </c>
      <c r="E486" s="212" t="str">
        <f>IF('5. Contrasts'!E486="","",'5. Contrasts'!E486)</f>
        <v>vs.</v>
      </c>
      <c r="F486" s="211" t="str">
        <f>IF('5. Contrasts'!F486="","",'5. Contrasts'!F486)</f>
        <v/>
      </c>
      <c r="G486" s="93" t="str">
        <f>IF('5. Contrasts'!G486="","",'5. Contrasts'!G486)</f>
        <v/>
      </c>
      <c r="H486" s="399" t="str">
        <f>IF('5. Contrasts'!H486="","",'5. Contrasts'!H486)</f>
        <v/>
      </c>
      <c r="I486" s="211" t="str">
        <f>IF('5. Contrasts'!I486="","",'5. Contrasts'!I486)</f>
        <v/>
      </c>
      <c r="J486" s="211" t="str">
        <f>IF('5. Contrasts'!J486="","",'5. Contrasts'!J486)</f>
        <v/>
      </c>
      <c r="K486" s="211" t="str">
        <f>IF('5. Contrasts'!K486="","",'5. Contrasts'!K486)</f>
        <v/>
      </c>
      <c r="L486" s="211" t="str">
        <f>IF('5. Contrasts'!L486="","",'5. Contrasts'!L486)</f>
        <v/>
      </c>
      <c r="M486" s="211" t="str">
        <f>IF('5. Contrasts'!M486="","",'5. Contrasts'!M486)</f>
        <v/>
      </c>
      <c r="N486" s="211" t="str">
        <f>IF('5. Contrasts'!N486="","",'5. Contrasts'!N486)</f>
        <v/>
      </c>
      <c r="O486" s="211" t="str">
        <f>IF('5. Contrasts'!O486="","",'5. Contrasts'!O486)</f>
        <v/>
      </c>
      <c r="P486" s="211" t="str">
        <f>IF('5. Contrasts'!P486="","",'5. Contrasts'!P486)</f>
        <v/>
      </c>
      <c r="Q486" s="211" t="str">
        <f>IF('5. Contrasts'!Q486="","",'5. Contrasts'!Q486)</f>
        <v/>
      </c>
      <c r="R486" s="211" t="str">
        <f>IF('5. Contrasts'!R486="","",'5. Contrasts'!R486)</f>
        <v/>
      </c>
      <c r="S486" s="211" t="str">
        <f>IF('5. Contrasts'!S486="","",'5. Contrasts'!S486)</f>
        <v/>
      </c>
      <c r="T486" s="211" t="str">
        <f>IF('5. Contrasts'!T486="","",'5. Contrasts'!T486)</f>
        <v/>
      </c>
      <c r="U486" s="211" t="str">
        <f>IF('5. Contrasts'!U486="","",'5. Contrasts'!U486)</f>
        <v/>
      </c>
      <c r="V486" s="211" t="str">
        <f>IF('5. Contrasts'!V486="","",'5. Contrasts'!V486)</f>
        <v/>
      </c>
      <c r="W486" s="211" t="str">
        <f>IF('5. Contrasts'!W486="","",'5. Contrasts'!W486)</f>
        <v/>
      </c>
      <c r="X486" s="211" t="str">
        <f>IF('5. Contrasts'!X486="","",'5. Contrasts'!X486)</f>
        <v/>
      </c>
      <c r="Y486" s="211" t="str">
        <f>IF('5. Contrasts'!Y486="","",'5. Contrasts'!Y486)</f>
        <v/>
      </c>
      <c r="Z486" s="585" t="str">
        <f>IF('5. Contrasts'!Z486="","",'5. Contrasts'!Z486)</f>
        <v/>
      </c>
      <c r="AA486" s="377">
        <f t="shared" si="281"/>
        <v>18</v>
      </c>
      <c r="AC486" s="599"/>
      <c r="AD486" s="81"/>
      <c r="AE486" s="345">
        <f t="shared" si="297"/>
        <v>0</v>
      </c>
      <c r="AF486" s="81"/>
      <c r="AG486" s="81"/>
      <c r="AH486" s="81"/>
      <c r="AI486" s="81"/>
      <c r="AJ486" s="81"/>
      <c r="AK486" s="81"/>
      <c r="AL486" s="81"/>
      <c r="AM486" s="81"/>
      <c r="AN486" s="345">
        <f t="shared" si="298"/>
        <v>0</v>
      </c>
      <c r="AO486" s="345">
        <f t="shared" si="302"/>
        <v>0</v>
      </c>
      <c r="AP486" s="619" t="str">
        <f t="shared" si="299"/>
        <v/>
      </c>
      <c r="AQ486" s="400"/>
      <c r="AR486" s="599"/>
      <c r="AS486" s="81"/>
      <c r="AT486" s="345">
        <f t="shared" si="303"/>
        <v>0</v>
      </c>
      <c r="AU486" s="81"/>
      <c r="AV486" s="81"/>
      <c r="AW486" s="81"/>
      <c r="AX486" s="81"/>
      <c r="AY486" s="81"/>
      <c r="AZ486" s="81"/>
      <c r="BA486" s="81"/>
      <c r="BB486" s="81"/>
      <c r="BC486" s="345">
        <f t="shared" si="304"/>
        <v>0</v>
      </c>
      <c r="BD486" s="345">
        <f t="shared" si="305"/>
        <v>0</v>
      </c>
      <c r="BE486" s="619" t="str">
        <f t="shared" si="306"/>
        <v/>
      </c>
      <c r="BF486" s="400"/>
      <c r="BG486" s="625" t="str">
        <f t="shared" si="300"/>
        <v/>
      </c>
      <c r="BH486" s="346" t="str">
        <f t="shared" si="301"/>
        <v/>
      </c>
      <c r="BI486" s="621"/>
      <c r="BJ486" s="400"/>
      <c r="BK486" s="599"/>
      <c r="BL486" s="81"/>
      <c r="BM486" s="347">
        <f t="shared" si="307"/>
        <v>0</v>
      </c>
      <c r="BN486" s="81"/>
      <c r="BO486" s="81"/>
      <c r="BP486" s="81"/>
      <c r="BQ486" s="81"/>
      <c r="BR486" s="81"/>
      <c r="BS486" s="81"/>
      <c r="BT486" s="81"/>
      <c r="BU486" s="81"/>
      <c r="BV486" s="347">
        <f t="shared" si="308"/>
        <v>0</v>
      </c>
      <c r="BW486" s="347">
        <f t="shared" si="309"/>
        <v>0</v>
      </c>
      <c r="BX486" s="631" t="str">
        <f t="shared" si="310"/>
        <v/>
      </c>
      <c r="BY486" s="400"/>
      <c r="BZ486" s="599"/>
      <c r="CA486" s="81"/>
      <c r="CB486" s="347">
        <f t="shared" si="311"/>
        <v>0</v>
      </c>
      <c r="CC486" s="81"/>
      <c r="CD486" s="81"/>
      <c r="CE486" s="81"/>
      <c r="CF486" s="81"/>
      <c r="CG486" s="81"/>
      <c r="CH486" s="81"/>
      <c r="CI486" s="81"/>
      <c r="CJ486" s="81"/>
      <c r="CK486" s="347">
        <f t="shared" si="312"/>
        <v>0</v>
      </c>
      <c r="CL486" s="347">
        <f t="shared" si="313"/>
        <v>0</v>
      </c>
      <c r="CM486" s="631" t="str">
        <f t="shared" si="314"/>
        <v/>
      </c>
      <c r="CN486" s="400"/>
      <c r="CO486" s="634" t="str">
        <f t="shared" si="315"/>
        <v/>
      </c>
      <c r="CP486" s="631" t="str">
        <f t="shared" si="316"/>
        <v/>
      </c>
    </row>
    <row r="487" spans="1:94" s="378" customFormat="1" ht="12.75" hidden="1" customHeight="1" x14ac:dyDescent="0.2">
      <c r="A487" s="547" t="str">
        <f>IF('5. Contrasts'!A487="","",'5. Contrasts'!A487)</f>
        <v/>
      </c>
      <c r="B487" s="211" t="str">
        <f>IF('5. Contrasts'!B487="","",'5. Contrasts'!B487)</f>
        <v/>
      </c>
      <c r="C487" s="211" t="str">
        <f>IF('5. Contrasts'!C487="","",'5. Contrasts'!C487)</f>
        <v/>
      </c>
      <c r="D487" s="91" t="str">
        <f>IF('5. Contrasts'!D487="","",'5. Contrasts'!D487)</f>
        <v/>
      </c>
      <c r="E487" s="212" t="str">
        <f>IF('5. Contrasts'!E487="","",'5. Contrasts'!E487)</f>
        <v>vs.</v>
      </c>
      <c r="F487" s="211" t="str">
        <f>IF('5. Contrasts'!F487="","",'5. Contrasts'!F487)</f>
        <v/>
      </c>
      <c r="G487" s="93" t="str">
        <f>IF('5. Contrasts'!G487="","",'5. Contrasts'!G487)</f>
        <v/>
      </c>
      <c r="H487" s="399" t="str">
        <f>IF('5. Contrasts'!H487="","",'5. Contrasts'!H487)</f>
        <v/>
      </c>
      <c r="I487" s="211" t="str">
        <f>IF('5. Contrasts'!I487="","",'5. Contrasts'!I487)</f>
        <v/>
      </c>
      <c r="J487" s="211" t="str">
        <f>IF('5. Contrasts'!J487="","",'5. Contrasts'!J487)</f>
        <v/>
      </c>
      <c r="K487" s="211" t="str">
        <f>IF('5. Contrasts'!K487="","",'5. Contrasts'!K487)</f>
        <v/>
      </c>
      <c r="L487" s="211" t="str">
        <f>IF('5. Contrasts'!L487="","",'5. Contrasts'!L487)</f>
        <v/>
      </c>
      <c r="M487" s="211" t="str">
        <f>IF('5. Contrasts'!M487="","",'5. Contrasts'!M487)</f>
        <v/>
      </c>
      <c r="N487" s="211" t="str">
        <f>IF('5. Contrasts'!N487="","",'5. Contrasts'!N487)</f>
        <v/>
      </c>
      <c r="O487" s="211" t="str">
        <f>IF('5. Contrasts'!O487="","",'5. Contrasts'!O487)</f>
        <v/>
      </c>
      <c r="P487" s="211" t="str">
        <f>IF('5. Contrasts'!P487="","",'5. Contrasts'!P487)</f>
        <v/>
      </c>
      <c r="Q487" s="211" t="str">
        <f>IF('5. Contrasts'!Q487="","",'5. Contrasts'!Q487)</f>
        <v/>
      </c>
      <c r="R487" s="211" t="str">
        <f>IF('5. Contrasts'!R487="","",'5. Contrasts'!R487)</f>
        <v/>
      </c>
      <c r="S487" s="211" t="str">
        <f>IF('5. Contrasts'!S487="","",'5. Contrasts'!S487)</f>
        <v/>
      </c>
      <c r="T487" s="211" t="str">
        <f>IF('5. Contrasts'!T487="","",'5. Contrasts'!T487)</f>
        <v/>
      </c>
      <c r="U487" s="211" t="str">
        <f>IF('5. Contrasts'!U487="","",'5. Contrasts'!U487)</f>
        <v/>
      </c>
      <c r="V487" s="211" t="str">
        <f>IF('5. Contrasts'!V487="","",'5. Contrasts'!V487)</f>
        <v/>
      </c>
      <c r="W487" s="211" t="str">
        <f>IF('5. Contrasts'!W487="","",'5. Contrasts'!W487)</f>
        <v/>
      </c>
      <c r="X487" s="211" t="str">
        <f>IF('5. Contrasts'!X487="","",'5. Contrasts'!X487)</f>
        <v/>
      </c>
      <c r="Y487" s="211" t="str">
        <f>IF('5. Contrasts'!Y487="","",'5. Contrasts'!Y487)</f>
        <v/>
      </c>
      <c r="Z487" s="585" t="str">
        <f>IF('5. Contrasts'!Z487="","",'5. Contrasts'!Z487)</f>
        <v/>
      </c>
      <c r="AA487" s="377">
        <f t="shared" si="281"/>
        <v>18</v>
      </c>
      <c r="AC487" s="599"/>
      <c r="AD487" s="81"/>
      <c r="AE487" s="345">
        <f t="shared" si="297"/>
        <v>0</v>
      </c>
      <c r="AF487" s="81"/>
      <c r="AG487" s="81"/>
      <c r="AH487" s="81"/>
      <c r="AI487" s="81"/>
      <c r="AJ487" s="81"/>
      <c r="AK487" s="81"/>
      <c r="AL487" s="81"/>
      <c r="AM487" s="81"/>
      <c r="AN487" s="345">
        <f t="shared" si="298"/>
        <v>0</v>
      </c>
      <c r="AO487" s="345">
        <f t="shared" si="302"/>
        <v>0</v>
      </c>
      <c r="AP487" s="619" t="str">
        <f t="shared" si="299"/>
        <v/>
      </c>
      <c r="AQ487" s="400"/>
      <c r="AR487" s="599"/>
      <c r="AS487" s="81"/>
      <c r="AT487" s="345">
        <f t="shared" si="303"/>
        <v>0</v>
      </c>
      <c r="AU487" s="81"/>
      <c r="AV487" s="81"/>
      <c r="AW487" s="81"/>
      <c r="AX487" s="81"/>
      <c r="AY487" s="81"/>
      <c r="AZ487" s="81"/>
      <c r="BA487" s="81"/>
      <c r="BB487" s="81"/>
      <c r="BC487" s="345">
        <f t="shared" si="304"/>
        <v>0</v>
      </c>
      <c r="BD487" s="345">
        <f t="shared" si="305"/>
        <v>0</v>
      </c>
      <c r="BE487" s="619" t="str">
        <f t="shared" si="306"/>
        <v/>
      </c>
      <c r="BF487" s="400"/>
      <c r="BG487" s="625" t="str">
        <f t="shared" si="300"/>
        <v/>
      </c>
      <c r="BH487" s="346" t="str">
        <f t="shared" si="301"/>
        <v/>
      </c>
      <c r="BI487" s="621"/>
      <c r="BJ487" s="400"/>
      <c r="BK487" s="599"/>
      <c r="BL487" s="81"/>
      <c r="BM487" s="347">
        <f t="shared" si="307"/>
        <v>0</v>
      </c>
      <c r="BN487" s="81"/>
      <c r="BO487" s="81"/>
      <c r="BP487" s="81"/>
      <c r="BQ487" s="81"/>
      <c r="BR487" s="81"/>
      <c r="BS487" s="81"/>
      <c r="BT487" s="81"/>
      <c r="BU487" s="81"/>
      <c r="BV487" s="347">
        <f t="shared" si="308"/>
        <v>0</v>
      </c>
      <c r="BW487" s="347">
        <f t="shared" si="309"/>
        <v>0</v>
      </c>
      <c r="BX487" s="631" t="str">
        <f t="shared" si="310"/>
        <v/>
      </c>
      <c r="BY487" s="400"/>
      <c r="BZ487" s="599"/>
      <c r="CA487" s="81"/>
      <c r="CB487" s="347">
        <f t="shared" si="311"/>
        <v>0</v>
      </c>
      <c r="CC487" s="81"/>
      <c r="CD487" s="81"/>
      <c r="CE487" s="81"/>
      <c r="CF487" s="81"/>
      <c r="CG487" s="81"/>
      <c r="CH487" s="81"/>
      <c r="CI487" s="81"/>
      <c r="CJ487" s="81"/>
      <c r="CK487" s="347">
        <f t="shared" si="312"/>
        <v>0</v>
      </c>
      <c r="CL487" s="347">
        <f t="shared" si="313"/>
        <v>0</v>
      </c>
      <c r="CM487" s="631" t="str">
        <f t="shared" si="314"/>
        <v/>
      </c>
      <c r="CN487" s="400"/>
      <c r="CO487" s="634" t="str">
        <f t="shared" si="315"/>
        <v/>
      </c>
      <c r="CP487" s="631" t="str">
        <f t="shared" si="316"/>
        <v/>
      </c>
    </row>
    <row r="488" spans="1:94" s="378" customFormat="1" ht="12.75" hidden="1" customHeight="1" x14ac:dyDescent="0.2">
      <c r="A488" s="547" t="str">
        <f>IF('5. Contrasts'!A488="","",'5. Contrasts'!A488)</f>
        <v/>
      </c>
      <c r="B488" s="211" t="str">
        <f>IF('5. Contrasts'!B488="","",'5. Contrasts'!B488)</f>
        <v/>
      </c>
      <c r="C488" s="211" t="str">
        <f>IF('5. Contrasts'!C488="","",'5. Contrasts'!C488)</f>
        <v/>
      </c>
      <c r="D488" s="91" t="str">
        <f>IF('5. Contrasts'!D488="","",'5. Contrasts'!D488)</f>
        <v/>
      </c>
      <c r="E488" s="212" t="str">
        <f>IF('5. Contrasts'!E488="","",'5. Contrasts'!E488)</f>
        <v>vs.</v>
      </c>
      <c r="F488" s="211" t="str">
        <f>IF('5. Contrasts'!F488="","",'5. Contrasts'!F488)</f>
        <v/>
      </c>
      <c r="G488" s="93" t="str">
        <f>IF('5. Contrasts'!G488="","",'5. Contrasts'!G488)</f>
        <v/>
      </c>
      <c r="H488" s="399" t="str">
        <f>IF('5. Contrasts'!H488="","",'5. Contrasts'!H488)</f>
        <v/>
      </c>
      <c r="I488" s="211" t="str">
        <f>IF('5. Contrasts'!I488="","",'5. Contrasts'!I488)</f>
        <v/>
      </c>
      <c r="J488" s="211" t="str">
        <f>IF('5. Contrasts'!J488="","",'5. Contrasts'!J488)</f>
        <v/>
      </c>
      <c r="K488" s="211" t="str">
        <f>IF('5. Contrasts'!K488="","",'5. Contrasts'!K488)</f>
        <v/>
      </c>
      <c r="L488" s="211" t="str">
        <f>IF('5. Contrasts'!L488="","",'5. Contrasts'!L488)</f>
        <v/>
      </c>
      <c r="M488" s="211" t="str">
        <f>IF('5. Contrasts'!M488="","",'5. Contrasts'!M488)</f>
        <v/>
      </c>
      <c r="N488" s="211" t="str">
        <f>IF('5. Contrasts'!N488="","",'5. Contrasts'!N488)</f>
        <v/>
      </c>
      <c r="O488" s="211" t="str">
        <f>IF('5. Contrasts'!O488="","",'5. Contrasts'!O488)</f>
        <v/>
      </c>
      <c r="P488" s="211" t="str">
        <f>IF('5. Contrasts'!P488="","",'5. Contrasts'!P488)</f>
        <v/>
      </c>
      <c r="Q488" s="211" t="str">
        <f>IF('5. Contrasts'!Q488="","",'5. Contrasts'!Q488)</f>
        <v/>
      </c>
      <c r="R488" s="211" t="str">
        <f>IF('5. Contrasts'!R488="","",'5. Contrasts'!R488)</f>
        <v/>
      </c>
      <c r="S488" s="211" t="str">
        <f>IF('5. Contrasts'!S488="","",'5. Contrasts'!S488)</f>
        <v/>
      </c>
      <c r="T488" s="211" t="str">
        <f>IF('5. Contrasts'!T488="","",'5. Contrasts'!T488)</f>
        <v/>
      </c>
      <c r="U488" s="211" t="str">
        <f>IF('5. Contrasts'!U488="","",'5. Contrasts'!U488)</f>
        <v/>
      </c>
      <c r="V488" s="211" t="str">
        <f>IF('5. Contrasts'!V488="","",'5. Contrasts'!V488)</f>
        <v/>
      </c>
      <c r="W488" s="211" t="str">
        <f>IF('5. Contrasts'!W488="","",'5. Contrasts'!W488)</f>
        <v/>
      </c>
      <c r="X488" s="211" t="str">
        <f>IF('5. Contrasts'!X488="","",'5. Contrasts'!X488)</f>
        <v/>
      </c>
      <c r="Y488" s="211" t="str">
        <f>IF('5. Contrasts'!Y488="","",'5. Contrasts'!Y488)</f>
        <v/>
      </c>
      <c r="Z488" s="585" t="str">
        <f>IF('5. Contrasts'!Z488="","",'5. Contrasts'!Z488)</f>
        <v/>
      </c>
      <c r="AA488" s="377">
        <f t="shared" si="281"/>
        <v>18</v>
      </c>
      <c r="AC488" s="599"/>
      <c r="AD488" s="81"/>
      <c r="AE488" s="345">
        <f t="shared" si="297"/>
        <v>0</v>
      </c>
      <c r="AF488" s="81"/>
      <c r="AG488" s="81"/>
      <c r="AH488" s="81"/>
      <c r="AI488" s="81"/>
      <c r="AJ488" s="81"/>
      <c r="AK488" s="81"/>
      <c r="AL488" s="81"/>
      <c r="AM488" s="81"/>
      <c r="AN488" s="345">
        <f t="shared" si="298"/>
        <v>0</v>
      </c>
      <c r="AO488" s="345">
        <f t="shared" si="302"/>
        <v>0</v>
      </c>
      <c r="AP488" s="619" t="str">
        <f t="shared" si="299"/>
        <v/>
      </c>
      <c r="AQ488" s="400"/>
      <c r="AR488" s="599"/>
      <c r="AS488" s="81"/>
      <c r="AT488" s="345">
        <f t="shared" si="303"/>
        <v>0</v>
      </c>
      <c r="AU488" s="81"/>
      <c r="AV488" s="81"/>
      <c r="AW488" s="81"/>
      <c r="AX488" s="81"/>
      <c r="AY488" s="81"/>
      <c r="AZ488" s="81"/>
      <c r="BA488" s="81"/>
      <c r="BB488" s="81"/>
      <c r="BC488" s="345">
        <f t="shared" si="304"/>
        <v>0</v>
      </c>
      <c r="BD488" s="345">
        <f t="shared" si="305"/>
        <v>0</v>
      </c>
      <c r="BE488" s="619" t="str">
        <f t="shared" si="306"/>
        <v/>
      </c>
      <c r="BF488" s="400"/>
      <c r="BG488" s="625" t="str">
        <f t="shared" si="300"/>
        <v/>
      </c>
      <c r="BH488" s="346" t="str">
        <f t="shared" si="301"/>
        <v/>
      </c>
      <c r="BI488" s="621"/>
      <c r="BJ488" s="400"/>
      <c r="BK488" s="599"/>
      <c r="BL488" s="81"/>
      <c r="BM488" s="347">
        <f t="shared" si="307"/>
        <v>0</v>
      </c>
      <c r="BN488" s="81"/>
      <c r="BO488" s="81"/>
      <c r="BP488" s="81"/>
      <c r="BQ488" s="81"/>
      <c r="BR488" s="81"/>
      <c r="BS488" s="81"/>
      <c r="BT488" s="81"/>
      <c r="BU488" s="81"/>
      <c r="BV488" s="347">
        <f t="shared" si="308"/>
        <v>0</v>
      </c>
      <c r="BW488" s="347">
        <f t="shared" si="309"/>
        <v>0</v>
      </c>
      <c r="BX488" s="631" t="str">
        <f t="shared" si="310"/>
        <v/>
      </c>
      <c r="BY488" s="400"/>
      <c r="BZ488" s="599"/>
      <c r="CA488" s="81"/>
      <c r="CB488" s="347">
        <f t="shared" si="311"/>
        <v>0</v>
      </c>
      <c r="CC488" s="81"/>
      <c r="CD488" s="81"/>
      <c r="CE488" s="81"/>
      <c r="CF488" s="81"/>
      <c r="CG488" s="81"/>
      <c r="CH488" s="81"/>
      <c r="CI488" s="81"/>
      <c r="CJ488" s="81"/>
      <c r="CK488" s="347">
        <f t="shared" si="312"/>
        <v>0</v>
      </c>
      <c r="CL488" s="347">
        <f t="shared" si="313"/>
        <v>0</v>
      </c>
      <c r="CM488" s="631" t="str">
        <f t="shared" si="314"/>
        <v/>
      </c>
      <c r="CN488" s="400"/>
      <c r="CO488" s="634" t="str">
        <f t="shared" si="315"/>
        <v/>
      </c>
      <c r="CP488" s="631" t="str">
        <f t="shared" si="316"/>
        <v/>
      </c>
    </row>
    <row r="489" spans="1:94" s="378" customFormat="1" ht="12.75" hidden="1" customHeight="1" x14ac:dyDescent="0.2">
      <c r="A489" s="547" t="str">
        <f>IF('5. Contrasts'!A489="","",'5. Contrasts'!A489)</f>
        <v/>
      </c>
      <c r="B489" s="211" t="str">
        <f>IF('5. Contrasts'!B489="","",'5. Contrasts'!B489)</f>
        <v/>
      </c>
      <c r="C489" s="211" t="str">
        <f>IF('5. Contrasts'!C489="","",'5. Contrasts'!C489)</f>
        <v/>
      </c>
      <c r="D489" s="91" t="str">
        <f>IF('5. Contrasts'!D489="","",'5. Contrasts'!D489)</f>
        <v/>
      </c>
      <c r="E489" s="212" t="str">
        <f>IF('5. Contrasts'!E489="","",'5. Contrasts'!E489)</f>
        <v>vs.</v>
      </c>
      <c r="F489" s="211" t="str">
        <f>IF('5. Contrasts'!F489="","",'5. Contrasts'!F489)</f>
        <v/>
      </c>
      <c r="G489" s="93" t="str">
        <f>IF('5. Contrasts'!G489="","",'5. Contrasts'!G489)</f>
        <v/>
      </c>
      <c r="H489" s="399" t="str">
        <f>IF('5. Contrasts'!H489="","",'5. Contrasts'!H489)</f>
        <v/>
      </c>
      <c r="I489" s="211" t="str">
        <f>IF('5. Contrasts'!I489="","",'5. Contrasts'!I489)</f>
        <v/>
      </c>
      <c r="J489" s="211" t="str">
        <f>IF('5. Contrasts'!J489="","",'5. Contrasts'!J489)</f>
        <v/>
      </c>
      <c r="K489" s="211" t="str">
        <f>IF('5. Contrasts'!K489="","",'5. Contrasts'!K489)</f>
        <v/>
      </c>
      <c r="L489" s="211" t="str">
        <f>IF('5. Contrasts'!L489="","",'5. Contrasts'!L489)</f>
        <v/>
      </c>
      <c r="M489" s="211" t="str">
        <f>IF('5. Contrasts'!M489="","",'5. Contrasts'!M489)</f>
        <v/>
      </c>
      <c r="N489" s="211" t="str">
        <f>IF('5. Contrasts'!N489="","",'5. Contrasts'!N489)</f>
        <v/>
      </c>
      <c r="O489" s="211" t="str">
        <f>IF('5. Contrasts'!O489="","",'5. Contrasts'!O489)</f>
        <v/>
      </c>
      <c r="P489" s="211" t="str">
        <f>IF('5. Contrasts'!P489="","",'5. Contrasts'!P489)</f>
        <v/>
      </c>
      <c r="Q489" s="211" t="str">
        <f>IF('5. Contrasts'!Q489="","",'5. Contrasts'!Q489)</f>
        <v/>
      </c>
      <c r="R489" s="211" t="str">
        <f>IF('5. Contrasts'!R489="","",'5. Contrasts'!R489)</f>
        <v/>
      </c>
      <c r="S489" s="211" t="str">
        <f>IF('5. Contrasts'!S489="","",'5. Contrasts'!S489)</f>
        <v/>
      </c>
      <c r="T489" s="211" t="str">
        <f>IF('5. Contrasts'!T489="","",'5. Contrasts'!T489)</f>
        <v/>
      </c>
      <c r="U489" s="211" t="str">
        <f>IF('5. Contrasts'!U489="","",'5. Contrasts'!U489)</f>
        <v/>
      </c>
      <c r="V489" s="211" t="str">
        <f>IF('5. Contrasts'!V489="","",'5. Contrasts'!V489)</f>
        <v/>
      </c>
      <c r="W489" s="211" t="str">
        <f>IF('5. Contrasts'!W489="","",'5. Contrasts'!W489)</f>
        <v/>
      </c>
      <c r="X489" s="211" t="str">
        <f>IF('5. Contrasts'!X489="","",'5. Contrasts'!X489)</f>
        <v/>
      </c>
      <c r="Y489" s="211" t="str">
        <f>IF('5. Contrasts'!Y489="","",'5. Contrasts'!Y489)</f>
        <v/>
      </c>
      <c r="Z489" s="585" t="str">
        <f>IF('5. Contrasts'!Z489="","",'5. Contrasts'!Z489)</f>
        <v/>
      </c>
      <c r="AA489" s="377">
        <f t="shared" si="281"/>
        <v>18</v>
      </c>
      <c r="AC489" s="599"/>
      <c r="AD489" s="81"/>
      <c r="AE489" s="345">
        <f t="shared" si="297"/>
        <v>0</v>
      </c>
      <c r="AF489" s="81"/>
      <c r="AG489" s="81"/>
      <c r="AH489" s="81"/>
      <c r="AI489" s="81"/>
      <c r="AJ489" s="81"/>
      <c r="AK489" s="81"/>
      <c r="AL489" s="81"/>
      <c r="AM489" s="81"/>
      <c r="AN489" s="345">
        <f t="shared" si="298"/>
        <v>0</v>
      </c>
      <c r="AO489" s="345">
        <f t="shared" si="302"/>
        <v>0</v>
      </c>
      <c r="AP489" s="619" t="str">
        <f t="shared" si="299"/>
        <v/>
      </c>
      <c r="AQ489" s="400"/>
      <c r="AR489" s="599"/>
      <c r="AS489" s="81"/>
      <c r="AT489" s="345">
        <f t="shared" si="303"/>
        <v>0</v>
      </c>
      <c r="AU489" s="81"/>
      <c r="AV489" s="81"/>
      <c r="AW489" s="81"/>
      <c r="AX489" s="81"/>
      <c r="AY489" s="81"/>
      <c r="AZ489" s="81"/>
      <c r="BA489" s="81"/>
      <c r="BB489" s="81"/>
      <c r="BC489" s="345">
        <f t="shared" si="304"/>
        <v>0</v>
      </c>
      <c r="BD489" s="345">
        <f t="shared" si="305"/>
        <v>0</v>
      </c>
      <c r="BE489" s="619" t="str">
        <f t="shared" si="306"/>
        <v/>
      </c>
      <c r="BF489" s="400"/>
      <c r="BG489" s="625" t="str">
        <f t="shared" si="300"/>
        <v/>
      </c>
      <c r="BH489" s="346" t="str">
        <f t="shared" si="301"/>
        <v/>
      </c>
      <c r="BI489" s="621"/>
      <c r="BJ489" s="400"/>
      <c r="BK489" s="599"/>
      <c r="BL489" s="81"/>
      <c r="BM489" s="347">
        <f t="shared" si="307"/>
        <v>0</v>
      </c>
      <c r="BN489" s="81"/>
      <c r="BO489" s="81"/>
      <c r="BP489" s="81"/>
      <c r="BQ489" s="81"/>
      <c r="BR489" s="81"/>
      <c r="BS489" s="81"/>
      <c r="BT489" s="81"/>
      <c r="BU489" s="81"/>
      <c r="BV489" s="347">
        <f t="shared" si="308"/>
        <v>0</v>
      </c>
      <c r="BW489" s="347">
        <f t="shared" si="309"/>
        <v>0</v>
      </c>
      <c r="BX489" s="631" t="str">
        <f t="shared" si="310"/>
        <v/>
      </c>
      <c r="BY489" s="400"/>
      <c r="BZ489" s="599"/>
      <c r="CA489" s="81"/>
      <c r="CB489" s="347">
        <f t="shared" si="311"/>
        <v>0</v>
      </c>
      <c r="CC489" s="81"/>
      <c r="CD489" s="81"/>
      <c r="CE489" s="81"/>
      <c r="CF489" s="81"/>
      <c r="CG489" s="81"/>
      <c r="CH489" s="81"/>
      <c r="CI489" s="81"/>
      <c r="CJ489" s="81"/>
      <c r="CK489" s="347">
        <f t="shared" si="312"/>
        <v>0</v>
      </c>
      <c r="CL489" s="347">
        <f t="shared" si="313"/>
        <v>0</v>
      </c>
      <c r="CM489" s="631" t="str">
        <f t="shared" si="314"/>
        <v/>
      </c>
      <c r="CN489" s="400"/>
      <c r="CO489" s="634" t="str">
        <f t="shared" si="315"/>
        <v/>
      </c>
      <c r="CP489" s="631" t="str">
        <f t="shared" si="316"/>
        <v/>
      </c>
    </row>
    <row r="490" spans="1:94" s="378" customFormat="1" ht="12.75" hidden="1" customHeight="1" x14ac:dyDescent="0.2">
      <c r="A490" s="547" t="str">
        <f>IF('5. Contrasts'!A490="","",'5. Contrasts'!A490)</f>
        <v/>
      </c>
      <c r="B490" s="211" t="str">
        <f>IF('5. Contrasts'!B490="","",'5. Contrasts'!B490)</f>
        <v/>
      </c>
      <c r="C490" s="211" t="str">
        <f>IF('5. Contrasts'!C490="","",'5. Contrasts'!C490)</f>
        <v/>
      </c>
      <c r="D490" s="91" t="str">
        <f>IF('5. Contrasts'!D490="","",'5. Contrasts'!D490)</f>
        <v/>
      </c>
      <c r="E490" s="212" t="str">
        <f>IF('5. Contrasts'!E490="","",'5. Contrasts'!E490)</f>
        <v>vs.</v>
      </c>
      <c r="F490" s="211" t="str">
        <f>IF('5. Contrasts'!F490="","",'5. Contrasts'!F490)</f>
        <v/>
      </c>
      <c r="G490" s="93" t="str">
        <f>IF('5. Contrasts'!G490="","",'5. Contrasts'!G490)</f>
        <v/>
      </c>
      <c r="H490" s="399" t="str">
        <f>IF('5. Contrasts'!H490="","",'5. Contrasts'!H490)</f>
        <v/>
      </c>
      <c r="I490" s="211" t="str">
        <f>IF('5. Contrasts'!I490="","",'5. Contrasts'!I490)</f>
        <v/>
      </c>
      <c r="J490" s="211" t="str">
        <f>IF('5. Contrasts'!J490="","",'5. Contrasts'!J490)</f>
        <v/>
      </c>
      <c r="K490" s="211" t="str">
        <f>IF('5. Contrasts'!K490="","",'5. Contrasts'!K490)</f>
        <v/>
      </c>
      <c r="L490" s="211" t="str">
        <f>IF('5. Contrasts'!L490="","",'5. Contrasts'!L490)</f>
        <v/>
      </c>
      <c r="M490" s="211" t="str">
        <f>IF('5. Contrasts'!M490="","",'5. Contrasts'!M490)</f>
        <v/>
      </c>
      <c r="N490" s="211" t="str">
        <f>IF('5. Contrasts'!N490="","",'5. Contrasts'!N490)</f>
        <v/>
      </c>
      <c r="O490" s="211" t="str">
        <f>IF('5. Contrasts'!O490="","",'5. Contrasts'!O490)</f>
        <v/>
      </c>
      <c r="P490" s="211" t="str">
        <f>IF('5. Contrasts'!P490="","",'5. Contrasts'!P490)</f>
        <v/>
      </c>
      <c r="Q490" s="211" t="str">
        <f>IF('5. Contrasts'!Q490="","",'5. Contrasts'!Q490)</f>
        <v/>
      </c>
      <c r="R490" s="211" t="str">
        <f>IF('5. Contrasts'!R490="","",'5. Contrasts'!R490)</f>
        <v/>
      </c>
      <c r="S490" s="211" t="str">
        <f>IF('5. Contrasts'!S490="","",'5. Contrasts'!S490)</f>
        <v/>
      </c>
      <c r="T490" s="211" t="str">
        <f>IF('5. Contrasts'!T490="","",'5. Contrasts'!T490)</f>
        <v/>
      </c>
      <c r="U490" s="211" t="str">
        <f>IF('5. Contrasts'!U490="","",'5. Contrasts'!U490)</f>
        <v/>
      </c>
      <c r="V490" s="211" t="str">
        <f>IF('5. Contrasts'!V490="","",'5. Contrasts'!V490)</f>
        <v/>
      </c>
      <c r="W490" s="211" t="str">
        <f>IF('5. Contrasts'!W490="","",'5. Contrasts'!W490)</f>
        <v/>
      </c>
      <c r="X490" s="211" t="str">
        <f>IF('5. Contrasts'!X490="","",'5. Contrasts'!X490)</f>
        <v/>
      </c>
      <c r="Y490" s="211" t="str">
        <f>IF('5. Contrasts'!Y490="","",'5. Contrasts'!Y490)</f>
        <v/>
      </c>
      <c r="Z490" s="585" t="str">
        <f>IF('5. Contrasts'!Z490="","",'5. Contrasts'!Z490)</f>
        <v/>
      </c>
      <c r="AA490" s="377">
        <f t="shared" ref="AA490:AA551" si="317">AA463+1</f>
        <v>18</v>
      </c>
      <c r="AC490" s="599"/>
      <c r="AD490" s="81"/>
      <c r="AE490" s="345">
        <f t="shared" si="297"/>
        <v>0</v>
      </c>
      <c r="AF490" s="81"/>
      <c r="AG490" s="81"/>
      <c r="AH490" s="81"/>
      <c r="AI490" s="81"/>
      <c r="AJ490" s="81"/>
      <c r="AK490" s="81"/>
      <c r="AL490" s="81"/>
      <c r="AM490" s="81"/>
      <c r="AN490" s="345">
        <f t="shared" si="298"/>
        <v>0</v>
      </c>
      <c r="AO490" s="345">
        <f t="shared" si="302"/>
        <v>0</v>
      </c>
      <c r="AP490" s="619" t="str">
        <f t="shared" si="299"/>
        <v/>
      </c>
      <c r="AQ490" s="400"/>
      <c r="AR490" s="599"/>
      <c r="AS490" s="81"/>
      <c r="AT490" s="345">
        <f t="shared" si="303"/>
        <v>0</v>
      </c>
      <c r="AU490" s="81"/>
      <c r="AV490" s="81"/>
      <c r="AW490" s="81"/>
      <c r="AX490" s="81"/>
      <c r="AY490" s="81"/>
      <c r="AZ490" s="81"/>
      <c r="BA490" s="81"/>
      <c r="BB490" s="81"/>
      <c r="BC490" s="345">
        <f t="shared" si="304"/>
        <v>0</v>
      </c>
      <c r="BD490" s="345">
        <f t="shared" si="305"/>
        <v>0</v>
      </c>
      <c r="BE490" s="619" t="str">
        <f t="shared" si="306"/>
        <v/>
      </c>
      <c r="BF490" s="400"/>
      <c r="BG490" s="625" t="str">
        <f t="shared" si="300"/>
        <v/>
      </c>
      <c r="BH490" s="346" t="str">
        <f t="shared" si="301"/>
        <v/>
      </c>
      <c r="BI490" s="621"/>
      <c r="BJ490" s="400"/>
      <c r="BK490" s="599"/>
      <c r="BL490" s="81"/>
      <c r="BM490" s="347">
        <f t="shared" si="307"/>
        <v>0</v>
      </c>
      <c r="BN490" s="81"/>
      <c r="BO490" s="81"/>
      <c r="BP490" s="81"/>
      <c r="BQ490" s="81"/>
      <c r="BR490" s="81"/>
      <c r="BS490" s="81"/>
      <c r="BT490" s="81"/>
      <c r="BU490" s="81"/>
      <c r="BV490" s="347">
        <f t="shared" si="308"/>
        <v>0</v>
      </c>
      <c r="BW490" s="347">
        <f t="shared" si="309"/>
        <v>0</v>
      </c>
      <c r="BX490" s="631" t="str">
        <f t="shared" si="310"/>
        <v/>
      </c>
      <c r="BY490" s="400"/>
      <c r="BZ490" s="599"/>
      <c r="CA490" s="81"/>
      <c r="CB490" s="347">
        <f t="shared" si="311"/>
        <v>0</v>
      </c>
      <c r="CC490" s="81"/>
      <c r="CD490" s="81"/>
      <c r="CE490" s="81"/>
      <c r="CF490" s="81"/>
      <c r="CG490" s="81"/>
      <c r="CH490" s="81"/>
      <c r="CI490" s="81"/>
      <c r="CJ490" s="81"/>
      <c r="CK490" s="347">
        <f t="shared" si="312"/>
        <v>0</v>
      </c>
      <c r="CL490" s="347">
        <f t="shared" si="313"/>
        <v>0</v>
      </c>
      <c r="CM490" s="631" t="str">
        <f t="shared" si="314"/>
        <v/>
      </c>
      <c r="CN490" s="400"/>
      <c r="CO490" s="634" t="str">
        <f t="shared" si="315"/>
        <v/>
      </c>
      <c r="CP490" s="631" t="str">
        <f t="shared" si="316"/>
        <v/>
      </c>
    </row>
    <row r="491" spans="1:94" s="378" customFormat="1" ht="12.75" hidden="1" customHeight="1" x14ac:dyDescent="0.2">
      <c r="A491" s="547" t="str">
        <f>IF('5. Contrasts'!A491="","",'5. Contrasts'!A491)</f>
        <v/>
      </c>
      <c r="B491" s="211" t="str">
        <f>IF('5. Contrasts'!B491="","",'5. Contrasts'!B491)</f>
        <v/>
      </c>
      <c r="C491" s="211" t="str">
        <f>IF('5. Contrasts'!C491="","",'5. Contrasts'!C491)</f>
        <v/>
      </c>
      <c r="D491" s="91" t="str">
        <f>IF('5. Contrasts'!D491="","",'5. Contrasts'!D491)</f>
        <v/>
      </c>
      <c r="E491" s="212" t="str">
        <f>IF('5. Contrasts'!E491="","",'5. Contrasts'!E491)</f>
        <v>vs.</v>
      </c>
      <c r="F491" s="211" t="str">
        <f>IF('5. Contrasts'!F491="","",'5. Contrasts'!F491)</f>
        <v/>
      </c>
      <c r="G491" s="93" t="str">
        <f>IF('5. Contrasts'!G491="","",'5. Contrasts'!G491)</f>
        <v/>
      </c>
      <c r="H491" s="399" t="str">
        <f>IF('5. Contrasts'!H491="","",'5. Contrasts'!H491)</f>
        <v/>
      </c>
      <c r="I491" s="211" t="str">
        <f>IF('5. Contrasts'!I491="","",'5. Contrasts'!I491)</f>
        <v/>
      </c>
      <c r="J491" s="211" t="str">
        <f>IF('5. Contrasts'!J491="","",'5. Contrasts'!J491)</f>
        <v/>
      </c>
      <c r="K491" s="211" t="str">
        <f>IF('5. Contrasts'!K491="","",'5. Contrasts'!K491)</f>
        <v/>
      </c>
      <c r="L491" s="211" t="str">
        <f>IF('5. Contrasts'!L491="","",'5. Contrasts'!L491)</f>
        <v/>
      </c>
      <c r="M491" s="211" t="str">
        <f>IF('5. Contrasts'!M491="","",'5. Contrasts'!M491)</f>
        <v/>
      </c>
      <c r="N491" s="211" t="str">
        <f>IF('5. Contrasts'!N491="","",'5. Contrasts'!N491)</f>
        <v/>
      </c>
      <c r="O491" s="211" t="str">
        <f>IF('5. Contrasts'!O491="","",'5. Contrasts'!O491)</f>
        <v/>
      </c>
      <c r="P491" s="211" t="str">
        <f>IF('5. Contrasts'!P491="","",'5. Contrasts'!P491)</f>
        <v/>
      </c>
      <c r="Q491" s="211" t="str">
        <f>IF('5. Contrasts'!Q491="","",'5. Contrasts'!Q491)</f>
        <v/>
      </c>
      <c r="R491" s="211" t="str">
        <f>IF('5. Contrasts'!R491="","",'5. Contrasts'!R491)</f>
        <v/>
      </c>
      <c r="S491" s="211" t="str">
        <f>IF('5. Contrasts'!S491="","",'5. Contrasts'!S491)</f>
        <v/>
      </c>
      <c r="T491" s="211" t="str">
        <f>IF('5. Contrasts'!T491="","",'5. Contrasts'!T491)</f>
        <v/>
      </c>
      <c r="U491" s="211" t="str">
        <f>IF('5. Contrasts'!U491="","",'5. Contrasts'!U491)</f>
        <v/>
      </c>
      <c r="V491" s="211" t="str">
        <f>IF('5. Contrasts'!V491="","",'5. Contrasts'!V491)</f>
        <v/>
      </c>
      <c r="W491" s="211" t="str">
        <f>IF('5. Contrasts'!W491="","",'5. Contrasts'!W491)</f>
        <v/>
      </c>
      <c r="X491" s="211" t="str">
        <f>IF('5. Contrasts'!X491="","",'5. Contrasts'!X491)</f>
        <v/>
      </c>
      <c r="Y491" s="211" t="str">
        <f>IF('5. Contrasts'!Y491="","",'5. Contrasts'!Y491)</f>
        <v/>
      </c>
      <c r="Z491" s="585" t="str">
        <f>IF('5. Contrasts'!Z491="","",'5. Contrasts'!Z491)</f>
        <v/>
      </c>
      <c r="AA491" s="377">
        <f t="shared" si="317"/>
        <v>18</v>
      </c>
      <c r="AC491" s="599"/>
      <c r="AD491" s="81"/>
      <c r="AE491" s="345">
        <f t="shared" si="297"/>
        <v>0</v>
      </c>
      <c r="AF491" s="81"/>
      <c r="AG491" s="81"/>
      <c r="AH491" s="81"/>
      <c r="AI491" s="81"/>
      <c r="AJ491" s="81"/>
      <c r="AK491" s="81"/>
      <c r="AL491" s="81"/>
      <c r="AM491" s="81"/>
      <c r="AN491" s="345">
        <f t="shared" si="298"/>
        <v>0</v>
      </c>
      <c r="AO491" s="345">
        <f t="shared" si="302"/>
        <v>0</v>
      </c>
      <c r="AP491" s="619" t="str">
        <f t="shared" si="299"/>
        <v/>
      </c>
      <c r="AQ491" s="400"/>
      <c r="AR491" s="599"/>
      <c r="AS491" s="81"/>
      <c r="AT491" s="345">
        <f t="shared" si="303"/>
        <v>0</v>
      </c>
      <c r="AU491" s="81"/>
      <c r="AV491" s="81"/>
      <c r="AW491" s="81"/>
      <c r="AX491" s="81"/>
      <c r="AY491" s="81"/>
      <c r="AZ491" s="81"/>
      <c r="BA491" s="81"/>
      <c r="BB491" s="81"/>
      <c r="BC491" s="345">
        <f t="shared" si="304"/>
        <v>0</v>
      </c>
      <c r="BD491" s="345">
        <f t="shared" si="305"/>
        <v>0</v>
      </c>
      <c r="BE491" s="619" t="str">
        <f t="shared" si="306"/>
        <v/>
      </c>
      <c r="BF491" s="400"/>
      <c r="BG491" s="625" t="str">
        <f t="shared" si="300"/>
        <v/>
      </c>
      <c r="BH491" s="346" t="str">
        <f t="shared" si="301"/>
        <v/>
      </c>
      <c r="BI491" s="621"/>
      <c r="BJ491" s="400"/>
      <c r="BK491" s="599"/>
      <c r="BL491" s="81"/>
      <c r="BM491" s="347">
        <f t="shared" si="307"/>
        <v>0</v>
      </c>
      <c r="BN491" s="81"/>
      <c r="BO491" s="81"/>
      <c r="BP491" s="81"/>
      <c r="BQ491" s="81"/>
      <c r="BR491" s="81"/>
      <c r="BS491" s="81"/>
      <c r="BT491" s="81"/>
      <c r="BU491" s="81"/>
      <c r="BV491" s="347">
        <f t="shared" si="308"/>
        <v>0</v>
      </c>
      <c r="BW491" s="347">
        <f t="shared" si="309"/>
        <v>0</v>
      </c>
      <c r="BX491" s="631" t="str">
        <f t="shared" si="310"/>
        <v/>
      </c>
      <c r="BY491" s="400"/>
      <c r="BZ491" s="599"/>
      <c r="CA491" s="81"/>
      <c r="CB491" s="347">
        <f t="shared" si="311"/>
        <v>0</v>
      </c>
      <c r="CC491" s="81"/>
      <c r="CD491" s="81"/>
      <c r="CE491" s="81"/>
      <c r="CF491" s="81"/>
      <c r="CG491" s="81"/>
      <c r="CH491" s="81"/>
      <c r="CI491" s="81"/>
      <c r="CJ491" s="81"/>
      <c r="CK491" s="347">
        <f t="shared" si="312"/>
        <v>0</v>
      </c>
      <c r="CL491" s="347">
        <f t="shared" si="313"/>
        <v>0</v>
      </c>
      <c r="CM491" s="631" t="str">
        <f t="shared" si="314"/>
        <v/>
      </c>
      <c r="CN491" s="400"/>
      <c r="CO491" s="634" t="str">
        <f t="shared" si="315"/>
        <v/>
      </c>
      <c r="CP491" s="631" t="str">
        <f t="shared" si="316"/>
        <v/>
      </c>
    </row>
    <row r="492" spans="1:94" s="378" customFormat="1" ht="12.75" hidden="1" customHeight="1" x14ac:dyDescent="0.2">
      <c r="A492" s="547" t="str">
        <f>IF('5. Contrasts'!A492="","",'5. Contrasts'!A492)</f>
        <v/>
      </c>
      <c r="B492" s="211" t="str">
        <f>IF('5. Contrasts'!B492="","",'5. Contrasts'!B492)</f>
        <v/>
      </c>
      <c r="C492" s="211" t="str">
        <f>IF('5. Contrasts'!C492="","",'5. Contrasts'!C492)</f>
        <v/>
      </c>
      <c r="D492" s="91" t="str">
        <f>IF('5. Contrasts'!D492="","",'5. Contrasts'!D492)</f>
        <v/>
      </c>
      <c r="E492" s="212" t="str">
        <f>IF('5. Contrasts'!E492="","",'5. Contrasts'!E492)</f>
        <v>vs.</v>
      </c>
      <c r="F492" s="211" t="str">
        <f>IF('5. Contrasts'!F492="","",'5. Contrasts'!F492)</f>
        <v/>
      </c>
      <c r="G492" s="93" t="str">
        <f>IF('5. Contrasts'!G492="","",'5. Contrasts'!G492)</f>
        <v/>
      </c>
      <c r="H492" s="399" t="str">
        <f>IF('5. Contrasts'!H492="","",'5. Contrasts'!H492)</f>
        <v/>
      </c>
      <c r="I492" s="211" t="str">
        <f>IF('5. Contrasts'!I492="","",'5. Contrasts'!I492)</f>
        <v/>
      </c>
      <c r="J492" s="211" t="str">
        <f>IF('5. Contrasts'!J492="","",'5. Contrasts'!J492)</f>
        <v/>
      </c>
      <c r="K492" s="211" t="str">
        <f>IF('5. Contrasts'!K492="","",'5. Contrasts'!K492)</f>
        <v/>
      </c>
      <c r="L492" s="211" t="str">
        <f>IF('5. Contrasts'!L492="","",'5. Contrasts'!L492)</f>
        <v/>
      </c>
      <c r="M492" s="211" t="str">
        <f>IF('5. Contrasts'!M492="","",'5. Contrasts'!M492)</f>
        <v/>
      </c>
      <c r="N492" s="211" t="str">
        <f>IF('5. Contrasts'!N492="","",'5. Contrasts'!N492)</f>
        <v/>
      </c>
      <c r="O492" s="211" t="str">
        <f>IF('5. Contrasts'!O492="","",'5. Contrasts'!O492)</f>
        <v/>
      </c>
      <c r="P492" s="211" t="str">
        <f>IF('5. Contrasts'!P492="","",'5. Contrasts'!P492)</f>
        <v/>
      </c>
      <c r="Q492" s="211" t="str">
        <f>IF('5. Contrasts'!Q492="","",'5. Contrasts'!Q492)</f>
        <v/>
      </c>
      <c r="R492" s="211" t="str">
        <f>IF('5. Contrasts'!R492="","",'5. Contrasts'!R492)</f>
        <v/>
      </c>
      <c r="S492" s="211" t="str">
        <f>IF('5. Contrasts'!S492="","",'5. Contrasts'!S492)</f>
        <v/>
      </c>
      <c r="T492" s="211" t="str">
        <f>IF('5. Contrasts'!T492="","",'5. Contrasts'!T492)</f>
        <v/>
      </c>
      <c r="U492" s="211" t="str">
        <f>IF('5. Contrasts'!U492="","",'5. Contrasts'!U492)</f>
        <v/>
      </c>
      <c r="V492" s="211" t="str">
        <f>IF('5. Contrasts'!V492="","",'5. Contrasts'!V492)</f>
        <v/>
      </c>
      <c r="W492" s="211" t="str">
        <f>IF('5. Contrasts'!W492="","",'5. Contrasts'!W492)</f>
        <v/>
      </c>
      <c r="X492" s="211" t="str">
        <f>IF('5. Contrasts'!X492="","",'5. Contrasts'!X492)</f>
        <v/>
      </c>
      <c r="Y492" s="211" t="str">
        <f>IF('5. Contrasts'!Y492="","",'5. Contrasts'!Y492)</f>
        <v/>
      </c>
      <c r="Z492" s="585" t="str">
        <f>IF('5. Contrasts'!Z492="","",'5. Contrasts'!Z492)</f>
        <v/>
      </c>
      <c r="AA492" s="377">
        <f t="shared" si="317"/>
        <v>18</v>
      </c>
      <c r="AC492" s="599"/>
      <c r="AD492" s="81"/>
      <c r="AE492" s="345">
        <f t="shared" si="297"/>
        <v>0</v>
      </c>
      <c r="AF492" s="81"/>
      <c r="AG492" s="81"/>
      <c r="AH492" s="81"/>
      <c r="AI492" s="81"/>
      <c r="AJ492" s="81"/>
      <c r="AK492" s="81"/>
      <c r="AL492" s="81"/>
      <c r="AM492" s="81"/>
      <c r="AN492" s="345">
        <f t="shared" si="298"/>
        <v>0</v>
      </c>
      <c r="AO492" s="345">
        <f t="shared" si="302"/>
        <v>0</v>
      </c>
      <c r="AP492" s="619" t="str">
        <f t="shared" si="299"/>
        <v/>
      </c>
      <c r="AQ492" s="400"/>
      <c r="AR492" s="599"/>
      <c r="AS492" s="81"/>
      <c r="AT492" s="345">
        <f t="shared" si="303"/>
        <v>0</v>
      </c>
      <c r="AU492" s="81"/>
      <c r="AV492" s="81"/>
      <c r="AW492" s="81"/>
      <c r="AX492" s="81"/>
      <c r="AY492" s="81"/>
      <c r="AZ492" s="81"/>
      <c r="BA492" s="81"/>
      <c r="BB492" s="81"/>
      <c r="BC492" s="345">
        <f t="shared" si="304"/>
        <v>0</v>
      </c>
      <c r="BD492" s="345">
        <f t="shared" si="305"/>
        <v>0</v>
      </c>
      <c r="BE492" s="619" t="str">
        <f t="shared" si="306"/>
        <v/>
      </c>
      <c r="BF492" s="400"/>
      <c r="BG492" s="625" t="str">
        <f t="shared" si="300"/>
        <v/>
      </c>
      <c r="BH492" s="346" t="str">
        <f t="shared" si="301"/>
        <v/>
      </c>
      <c r="BI492" s="621"/>
      <c r="BJ492" s="400"/>
      <c r="BK492" s="599"/>
      <c r="BL492" s="81"/>
      <c r="BM492" s="347">
        <f t="shared" si="307"/>
        <v>0</v>
      </c>
      <c r="BN492" s="81"/>
      <c r="BO492" s="81"/>
      <c r="BP492" s="81"/>
      <c r="BQ492" s="81"/>
      <c r="BR492" s="81"/>
      <c r="BS492" s="81"/>
      <c r="BT492" s="81"/>
      <c r="BU492" s="81"/>
      <c r="BV492" s="347">
        <f t="shared" si="308"/>
        <v>0</v>
      </c>
      <c r="BW492" s="347">
        <f t="shared" si="309"/>
        <v>0</v>
      </c>
      <c r="BX492" s="631" t="str">
        <f t="shared" si="310"/>
        <v/>
      </c>
      <c r="BY492" s="400"/>
      <c r="BZ492" s="599"/>
      <c r="CA492" s="81"/>
      <c r="CB492" s="347">
        <f t="shared" si="311"/>
        <v>0</v>
      </c>
      <c r="CC492" s="81"/>
      <c r="CD492" s="81"/>
      <c r="CE492" s="81"/>
      <c r="CF492" s="81"/>
      <c r="CG492" s="81"/>
      <c r="CH492" s="81"/>
      <c r="CI492" s="81"/>
      <c r="CJ492" s="81"/>
      <c r="CK492" s="347">
        <f t="shared" si="312"/>
        <v>0</v>
      </c>
      <c r="CL492" s="347">
        <f t="shared" si="313"/>
        <v>0</v>
      </c>
      <c r="CM492" s="631" t="str">
        <f t="shared" si="314"/>
        <v/>
      </c>
      <c r="CN492" s="400"/>
      <c r="CO492" s="634" t="str">
        <f t="shared" si="315"/>
        <v/>
      </c>
      <c r="CP492" s="631" t="str">
        <f t="shared" si="316"/>
        <v/>
      </c>
    </row>
    <row r="493" spans="1:94" s="378" customFormat="1" ht="12.75" hidden="1" customHeight="1" x14ac:dyDescent="0.2">
      <c r="A493" s="547" t="str">
        <f>IF('5. Contrasts'!A493="","",'5. Contrasts'!A493)</f>
        <v/>
      </c>
      <c r="B493" s="211" t="str">
        <f>IF('5. Contrasts'!B493="","",'5. Contrasts'!B493)</f>
        <v/>
      </c>
      <c r="C493" s="211" t="str">
        <f>IF('5. Contrasts'!C493="","",'5. Contrasts'!C493)</f>
        <v/>
      </c>
      <c r="D493" s="91" t="str">
        <f>IF('5. Contrasts'!D493="","",'5. Contrasts'!D493)</f>
        <v/>
      </c>
      <c r="E493" s="212" t="str">
        <f>IF('5. Contrasts'!E493="","",'5. Contrasts'!E493)</f>
        <v>vs.</v>
      </c>
      <c r="F493" s="211" t="str">
        <f>IF('5. Contrasts'!F493="","",'5. Contrasts'!F493)</f>
        <v/>
      </c>
      <c r="G493" s="93" t="str">
        <f>IF('5. Contrasts'!G493="","",'5. Contrasts'!G493)</f>
        <v/>
      </c>
      <c r="H493" s="399" t="str">
        <f>IF('5. Contrasts'!H493="","",'5. Contrasts'!H493)</f>
        <v/>
      </c>
      <c r="I493" s="211" t="str">
        <f>IF('5. Contrasts'!I493="","",'5. Contrasts'!I493)</f>
        <v/>
      </c>
      <c r="J493" s="211" t="str">
        <f>IF('5. Contrasts'!J493="","",'5. Contrasts'!J493)</f>
        <v/>
      </c>
      <c r="K493" s="211" t="str">
        <f>IF('5. Contrasts'!K493="","",'5. Contrasts'!K493)</f>
        <v/>
      </c>
      <c r="L493" s="211" t="str">
        <f>IF('5. Contrasts'!L493="","",'5. Contrasts'!L493)</f>
        <v/>
      </c>
      <c r="M493" s="211" t="str">
        <f>IF('5. Contrasts'!M493="","",'5. Contrasts'!M493)</f>
        <v/>
      </c>
      <c r="N493" s="211" t="str">
        <f>IF('5. Contrasts'!N493="","",'5. Contrasts'!N493)</f>
        <v/>
      </c>
      <c r="O493" s="211" t="str">
        <f>IF('5. Contrasts'!O493="","",'5. Contrasts'!O493)</f>
        <v/>
      </c>
      <c r="P493" s="211" t="str">
        <f>IF('5. Contrasts'!P493="","",'5. Contrasts'!P493)</f>
        <v/>
      </c>
      <c r="Q493" s="211" t="str">
        <f>IF('5. Contrasts'!Q493="","",'5. Contrasts'!Q493)</f>
        <v/>
      </c>
      <c r="R493" s="211" t="str">
        <f>IF('5. Contrasts'!R493="","",'5. Contrasts'!R493)</f>
        <v/>
      </c>
      <c r="S493" s="211" t="str">
        <f>IF('5. Contrasts'!S493="","",'5. Contrasts'!S493)</f>
        <v/>
      </c>
      <c r="T493" s="211" t="str">
        <f>IF('5. Contrasts'!T493="","",'5. Contrasts'!T493)</f>
        <v/>
      </c>
      <c r="U493" s="211" t="str">
        <f>IF('5. Contrasts'!U493="","",'5. Contrasts'!U493)</f>
        <v/>
      </c>
      <c r="V493" s="211" t="str">
        <f>IF('5. Contrasts'!V493="","",'5. Contrasts'!V493)</f>
        <v/>
      </c>
      <c r="W493" s="211" t="str">
        <f>IF('5. Contrasts'!W493="","",'5. Contrasts'!W493)</f>
        <v/>
      </c>
      <c r="X493" s="211" t="str">
        <f>IF('5. Contrasts'!X493="","",'5. Contrasts'!X493)</f>
        <v/>
      </c>
      <c r="Y493" s="211" t="str">
        <f>IF('5. Contrasts'!Y493="","",'5. Contrasts'!Y493)</f>
        <v/>
      </c>
      <c r="Z493" s="585" t="str">
        <f>IF('5. Contrasts'!Z493="","",'5. Contrasts'!Z493)</f>
        <v/>
      </c>
      <c r="AA493" s="377">
        <f t="shared" si="317"/>
        <v>18</v>
      </c>
      <c r="AC493" s="599"/>
      <c r="AD493" s="81"/>
      <c r="AE493" s="345">
        <f t="shared" si="297"/>
        <v>0</v>
      </c>
      <c r="AF493" s="81"/>
      <c r="AG493" s="81"/>
      <c r="AH493" s="81"/>
      <c r="AI493" s="81"/>
      <c r="AJ493" s="81"/>
      <c r="AK493" s="81"/>
      <c r="AL493" s="81"/>
      <c r="AM493" s="81"/>
      <c r="AN493" s="345">
        <f t="shared" si="298"/>
        <v>0</v>
      </c>
      <c r="AO493" s="345">
        <f t="shared" si="302"/>
        <v>0</v>
      </c>
      <c r="AP493" s="619" t="str">
        <f t="shared" si="299"/>
        <v/>
      </c>
      <c r="AQ493" s="400"/>
      <c r="AR493" s="599"/>
      <c r="AS493" s="81"/>
      <c r="AT493" s="345">
        <f t="shared" si="303"/>
        <v>0</v>
      </c>
      <c r="AU493" s="81"/>
      <c r="AV493" s="81"/>
      <c r="AW493" s="81"/>
      <c r="AX493" s="81"/>
      <c r="AY493" s="81"/>
      <c r="AZ493" s="81"/>
      <c r="BA493" s="81"/>
      <c r="BB493" s="81"/>
      <c r="BC493" s="345">
        <f t="shared" si="304"/>
        <v>0</v>
      </c>
      <c r="BD493" s="345">
        <f t="shared" si="305"/>
        <v>0</v>
      </c>
      <c r="BE493" s="619" t="str">
        <f t="shared" si="306"/>
        <v/>
      </c>
      <c r="BF493" s="400"/>
      <c r="BG493" s="625" t="str">
        <f t="shared" si="300"/>
        <v/>
      </c>
      <c r="BH493" s="346" t="str">
        <f t="shared" si="301"/>
        <v/>
      </c>
      <c r="BI493" s="621"/>
      <c r="BJ493" s="400"/>
      <c r="BK493" s="599"/>
      <c r="BL493" s="81"/>
      <c r="BM493" s="347">
        <f t="shared" si="307"/>
        <v>0</v>
      </c>
      <c r="BN493" s="81"/>
      <c r="BO493" s="81"/>
      <c r="BP493" s="81"/>
      <c r="BQ493" s="81"/>
      <c r="BR493" s="81"/>
      <c r="BS493" s="81"/>
      <c r="BT493" s="81"/>
      <c r="BU493" s="81"/>
      <c r="BV493" s="347">
        <f t="shared" si="308"/>
        <v>0</v>
      </c>
      <c r="BW493" s="347">
        <f t="shared" si="309"/>
        <v>0</v>
      </c>
      <c r="BX493" s="631" t="str">
        <f t="shared" si="310"/>
        <v/>
      </c>
      <c r="BY493" s="400"/>
      <c r="BZ493" s="599"/>
      <c r="CA493" s="81"/>
      <c r="CB493" s="347">
        <f t="shared" si="311"/>
        <v>0</v>
      </c>
      <c r="CC493" s="81"/>
      <c r="CD493" s="81"/>
      <c r="CE493" s="81"/>
      <c r="CF493" s="81"/>
      <c r="CG493" s="81"/>
      <c r="CH493" s="81"/>
      <c r="CI493" s="81"/>
      <c r="CJ493" s="81"/>
      <c r="CK493" s="347">
        <f t="shared" si="312"/>
        <v>0</v>
      </c>
      <c r="CL493" s="347">
        <f t="shared" si="313"/>
        <v>0</v>
      </c>
      <c r="CM493" s="631" t="str">
        <f t="shared" si="314"/>
        <v/>
      </c>
      <c r="CN493" s="400"/>
      <c r="CO493" s="634" t="str">
        <f t="shared" si="315"/>
        <v/>
      </c>
      <c r="CP493" s="631" t="str">
        <f t="shared" si="316"/>
        <v/>
      </c>
    </row>
    <row r="494" spans="1:94" s="378" customFormat="1" ht="12.75" hidden="1" customHeight="1" x14ac:dyDescent="0.2">
      <c r="A494" s="547" t="str">
        <f>IF('5. Contrasts'!A494="","",'5. Contrasts'!A494)</f>
        <v/>
      </c>
      <c r="B494" s="211" t="str">
        <f>IF('5. Contrasts'!B494="","",'5. Contrasts'!B494)</f>
        <v/>
      </c>
      <c r="C494" s="211" t="str">
        <f>IF('5. Contrasts'!C494="","",'5. Contrasts'!C494)</f>
        <v/>
      </c>
      <c r="D494" s="91" t="str">
        <f>IF('5. Contrasts'!D494="","",'5. Contrasts'!D494)</f>
        <v/>
      </c>
      <c r="E494" s="212" t="str">
        <f>IF('5. Contrasts'!E494="","",'5. Contrasts'!E494)</f>
        <v>vs.</v>
      </c>
      <c r="F494" s="211" t="str">
        <f>IF('5. Contrasts'!F494="","",'5. Contrasts'!F494)</f>
        <v/>
      </c>
      <c r="G494" s="93" t="str">
        <f>IF('5. Contrasts'!G494="","",'5. Contrasts'!G494)</f>
        <v/>
      </c>
      <c r="H494" s="399" t="str">
        <f>IF('5. Contrasts'!H494="","",'5. Contrasts'!H494)</f>
        <v/>
      </c>
      <c r="I494" s="211" t="str">
        <f>IF('5. Contrasts'!I494="","",'5. Contrasts'!I494)</f>
        <v/>
      </c>
      <c r="J494" s="211" t="str">
        <f>IF('5. Contrasts'!J494="","",'5. Contrasts'!J494)</f>
        <v/>
      </c>
      <c r="K494" s="211" t="str">
        <f>IF('5. Contrasts'!K494="","",'5. Contrasts'!K494)</f>
        <v/>
      </c>
      <c r="L494" s="211" t="str">
        <f>IF('5. Contrasts'!L494="","",'5. Contrasts'!L494)</f>
        <v/>
      </c>
      <c r="M494" s="211" t="str">
        <f>IF('5. Contrasts'!M494="","",'5. Contrasts'!M494)</f>
        <v/>
      </c>
      <c r="N494" s="211" t="str">
        <f>IF('5. Contrasts'!N494="","",'5. Contrasts'!N494)</f>
        <v/>
      </c>
      <c r="O494" s="211" t="str">
        <f>IF('5. Contrasts'!O494="","",'5. Contrasts'!O494)</f>
        <v/>
      </c>
      <c r="P494" s="211" t="str">
        <f>IF('5. Contrasts'!P494="","",'5. Contrasts'!P494)</f>
        <v/>
      </c>
      <c r="Q494" s="211" t="str">
        <f>IF('5. Contrasts'!Q494="","",'5. Contrasts'!Q494)</f>
        <v/>
      </c>
      <c r="R494" s="211" t="str">
        <f>IF('5. Contrasts'!R494="","",'5. Contrasts'!R494)</f>
        <v/>
      </c>
      <c r="S494" s="211" t="str">
        <f>IF('5. Contrasts'!S494="","",'5. Contrasts'!S494)</f>
        <v/>
      </c>
      <c r="T494" s="211" t="str">
        <f>IF('5. Contrasts'!T494="","",'5. Contrasts'!T494)</f>
        <v/>
      </c>
      <c r="U494" s="211" t="str">
        <f>IF('5. Contrasts'!U494="","",'5. Contrasts'!U494)</f>
        <v/>
      </c>
      <c r="V494" s="211" t="str">
        <f>IF('5. Contrasts'!V494="","",'5. Contrasts'!V494)</f>
        <v/>
      </c>
      <c r="W494" s="211" t="str">
        <f>IF('5. Contrasts'!W494="","",'5. Contrasts'!W494)</f>
        <v/>
      </c>
      <c r="X494" s="211" t="str">
        <f>IF('5. Contrasts'!X494="","",'5. Contrasts'!X494)</f>
        <v/>
      </c>
      <c r="Y494" s="211" t="str">
        <f>IF('5. Contrasts'!Y494="","",'5. Contrasts'!Y494)</f>
        <v/>
      </c>
      <c r="Z494" s="585" t="str">
        <f>IF('5. Contrasts'!Z494="","",'5. Contrasts'!Z494)</f>
        <v/>
      </c>
      <c r="AA494" s="377">
        <f t="shared" si="317"/>
        <v>18</v>
      </c>
      <c r="AC494" s="599"/>
      <c r="AD494" s="81"/>
      <c r="AE494" s="345">
        <f t="shared" si="297"/>
        <v>0</v>
      </c>
      <c r="AF494" s="81"/>
      <c r="AG494" s="81"/>
      <c r="AH494" s="81"/>
      <c r="AI494" s="81"/>
      <c r="AJ494" s="81"/>
      <c r="AK494" s="81"/>
      <c r="AL494" s="81"/>
      <c r="AM494" s="81"/>
      <c r="AN494" s="345">
        <f t="shared" si="298"/>
        <v>0</v>
      </c>
      <c r="AO494" s="345">
        <f t="shared" si="302"/>
        <v>0</v>
      </c>
      <c r="AP494" s="619" t="str">
        <f t="shared" si="299"/>
        <v/>
      </c>
      <c r="AQ494" s="400"/>
      <c r="AR494" s="599"/>
      <c r="AS494" s="81"/>
      <c r="AT494" s="345">
        <f t="shared" si="303"/>
        <v>0</v>
      </c>
      <c r="AU494" s="81"/>
      <c r="AV494" s="81"/>
      <c r="AW494" s="81"/>
      <c r="AX494" s="81"/>
      <c r="AY494" s="81"/>
      <c r="AZ494" s="81"/>
      <c r="BA494" s="81"/>
      <c r="BB494" s="81"/>
      <c r="BC494" s="345">
        <f t="shared" si="304"/>
        <v>0</v>
      </c>
      <c r="BD494" s="345">
        <f t="shared" si="305"/>
        <v>0</v>
      </c>
      <c r="BE494" s="619" t="str">
        <f t="shared" si="306"/>
        <v/>
      </c>
      <c r="BF494" s="400"/>
      <c r="BG494" s="625" t="str">
        <f t="shared" si="300"/>
        <v/>
      </c>
      <c r="BH494" s="346" t="str">
        <f t="shared" si="301"/>
        <v/>
      </c>
      <c r="BI494" s="621"/>
      <c r="BJ494" s="400"/>
      <c r="BK494" s="599"/>
      <c r="BL494" s="81"/>
      <c r="BM494" s="347">
        <f t="shared" si="307"/>
        <v>0</v>
      </c>
      <c r="BN494" s="81"/>
      <c r="BO494" s="81"/>
      <c r="BP494" s="81"/>
      <c r="BQ494" s="81"/>
      <c r="BR494" s="81"/>
      <c r="BS494" s="81"/>
      <c r="BT494" s="81"/>
      <c r="BU494" s="81"/>
      <c r="BV494" s="347">
        <f t="shared" si="308"/>
        <v>0</v>
      </c>
      <c r="BW494" s="347">
        <f t="shared" si="309"/>
        <v>0</v>
      </c>
      <c r="BX494" s="631" t="str">
        <f t="shared" si="310"/>
        <v/>
      </c>
      <c r="BY494" s="400"/>
      <c r="BZ494" s="599"/>
      <c r="CA494" s="81"/>
      <c r="CB494" s="347">
        <f t="shared" si="311"/>
        <v>0</v>
      </c>
      <c r="CC494" s="81"/>
      <c r="CD494" s="81"/>
      <c r="CE494" s="81"/>
      <c r="CF494" s="81"/>
      <c r="CG494" s="81"/>
      <c r="CH494" s="81"/>
      <c r="CI494" s="81"/>
      <c r="CJ494" s="81"/>
      <c r="CK494" s="347">
        <f t="shared" si="312"/>
        <v>0</v>
      </c>
      <c r="CL494" s="347">
        <f t="shared" si="313"/>
        <v>0</v>
      </c>
      <c r="CM494" s="631" t="str">
        <f t="shared" si="314"/>
        <v/>
      </c>
      <c r="CN494" s="400"/>
      <c r="CO494" s="634" t="str">
        <f t="shared" si="315"/>
        <v/>
      </c>
      <c r="CP494" s="631" t="str">
        <f t="shared" si="316"/>
        <v/>
      </c>
    </row>
    <row r="495" spans="1:94" s="378" customFormat="1" ht="12.75" hidden="1" customHeight="1" x14ac:dyDescent="0.2">
      <c r="A495" s="547" t="str">
        <f>IF('5. Contrasts'!A495="","",'5. Contrasts'!A495)</f>
        <v/>
      </c>
      <c r="B495" s="211" t="str">
        <f>IF('5. Contrasts'!B495="","",'5. Contrasts'!B495)</f>
        <v/>
      </c>
      <c r="C495" s="211" t="str">
        <f>IF('5. Contrasts'!C495="","",'5. Contrasts'!C495)</f>
        <v/>
      </c>
      <c r="D495" s="91" t="str">
        <f>IF('5. Contrasts'!D495="","",'5. Contrasts'!D495)</f>
        <v/>
      </c>
      <c r="E495" s="212" t="str">
        <f>IF('5. Contrasts'!E495="","",'5. Contrasts'!E495)</f>
        <v>vs.</v>
      </c>
      <c r="F495" s="211" t="str">
        <f>IF('5. Contrasts'!F495="","",'5. Contrasts'!F495)</f>
        <v/>
      </c>
      <c r="G495" s="93" t="str">
        <f>IF('5. Contrasts'!G495="","",'5. Contrasts'!G495)</f>
        <v/>
      </c>
      <c r="H495" s="399" t="str">
        <f>IF('5. Contrasts'!H495="","",'5. Contrasts'!H495)</f>
        <v/>
      </c>
      <c r="I495" s="211" t="str">
        <f>IF('5. Contrasts'!I495="","",'5. Contrasts'!I495)</f>
        <v/>
      </c>
      <c r="J495" s="211" t="str">
        <f>IF('5. Contrasts'!J495="","",'5. Contrasts'!J495)</f>
        <v/>
      </c>
      <c r="K495" s="211" t="str">
        <f>IF('5. Contrasts'!K495="","",'5. Contrasts'!K495)</f>
        <v/>
      </c>
      <c r="L495" s="211" t="str">
        <f>IF('5. Contrasts'!L495="","",'5. Contrasts'!L495)</f>
        <v/>
      </c>
      <c r="M495" s="211" t="str">
        <f>IF('5. Contrasts'!M495="","",'5. Contrasts'!M495)</f>
        <v/>
      </c>
      <c r="N495" s="211" t="str">
        <f>IF('5. Contrasts'!N495="","",'5. Contrasts'!N495)</f>
        <v/>
      </c>
      <c r="O495" s="211" t="str">
        <f>IF('5. Contrasts'!O495="","",'5. Contrasts'!O495)</f>
        <v/>
      </c>
      <c r="P495" s="211" t="str">
        <f>IF('5. Contrasts'!P495="","",'5. Contrasts'!P495)</f>
        <v/>
      </c>
      <c r="Q495" s="211" t="str">
        <f>IF('5. Contrasts'!Q495="","",'5. Contrasts'!Q495)</f>
        <v/>
      </c>
      <c r="R495" s="211" t="str">
        <f>IF('5. Contrasts'!R495="","",'5. Contrasts'!R495)</f>
        <v/>
      </c>
      <c r="S495" s="211" t="str">
        <f>IF('5. Contrasts'!S495="","",'5. Contrasts'!S495)</f>
        <v/>
      </c>
      <c r="T495" s="211" t="str">
        <f>IF('5. Contrasts'!T495="","",'5. Contrasts'!T495)</f>
        <v/>
      </c>
      <c r="U495" s="211" t="str">
        <f>IF('5. Contrasts'!U495="","",'5. Contrasts'!U495)</f>
        <v/>
      </c>
      <c r="V495" s="211" t="str">
        <f>IF('5. Contrasts'!V495="","",'5. Contrasts'!V495)</f>
        <v/>
      </c>
      <c r="W495" s="211" t="str">
        <f>IF('5. Contrasts'!W495="","",'5. Contrasts'!W495)</f>
        <v/>
      </c>
      <c r="X495" s="211" t="str">
        <f>IF('5. Contrasts'!X495="","",'5. Contrasts'!X495)</f>
        <v/>
      </c>
      <c r="Y495" s="211" t="str">
        <f>IF('5. Contrasts'!Y495="","",'5. Contrasts'!Y495)</f>
        <v/>
      </c>
      <c r="Z495" s="585" t="str">
        <f>IF('5. Contrasts'!Z495="","",'5. Contrasts'!Z495)</f>
        <v/>
      </c>
      <c r="AA495" s="377">
        <f t="shared" si="317"/>
        <v>18</v>
      </c>
      <c r="AC495" s="599"/>
      <c r="AD495" s="81"/>
      <c r="AE495" s="345">
        <f t="shared" si="297"/>
        <v>0</v>
      </c>
      <c r="AF495" s="81"/>
      <c r="AG495" s="81"/>
      <c r="AH495" s="81"/>
      <c r="AI495" s="81"/>
      <c r="AJ495" s="81"/>
      <c r="AK495" s="81"/>
      <c r="AL495" s="81"/>
      <c r="AM495" s="81"/>
      <c r="AN495" s="345">
        <f t="shared" si="298"/>
        <v>0</v>
      </c>
      <c r="AO495" s="345">
        <f t="shared" si="302"/>
        <v>0</v>
      </c>
      <c r="AP495" s="619" t="str">
        <f t="shared" si="299"/>
        <v/>
      </c>
      <c r="AQ495" s="400"/>
      <c r="AR495" s="599"/>
      <c r="AS495" s="81"/>
      <c r="AT495" s="345">
        <f t="shared" si="303"/>
        <v>0</v>
      </c>
      <c r="AU495" s="81"/>
      <c r="AV495" s="81"/>
      <c r="AW495" s="81"/>
      <c r="AX495" s="81"/>
      <c r="AY495" s="81"/>
      <c r="AZ495" s="81"/>
      <c r="BA495" s="81"/>
      <c r="BB495" s="81"/>
      <c r="BC495" s="345">
        <f t="shared" si="304"/>
        <v>0</v>
      </c>
      <c r="BD495" s="345">
        <f t="shared" si="305"/>
        <v>0</v>
      </c>
      <c r="BE495" s="619" t="str">
        <f t="shared" si="306"/>
        <v/>
      </c>
      <c r="BF495" s="400"/>
      <c r="BG495" s="625" t="str">
        <f t="shared" si="300"/>
        <v/>
      </c>
      <c r="BH495" s="346" t="str">
        <f t="shared" si="301"/>
        <v/>
      </c>
      <c r="BI495" s="621"/>
      <c r="BJ495" s="400"/>
      <c r="BK495" s="599"/>
      <c r="BL495" s="81"/>
      <c r="BM495" s="347">
        <f t="shared" si="307"/>
        <v>0</v>
      </c>
      <c r="BN495" s="81"/>
      <c r="BO495" s="81"/>
      <c r="BP495" s="81"/>
      <c r="BQ495" s="81"/>
      <c r="BR495" s="81"/>
      <c r="BS495" s="81"/>
      <c r="BT495" s="81"/>
      <c r="BU495" s="81"/>
      <c r="BV495" s="347">
        <f t="shared" si="308"/>
        <v>0</v>
      </c>
      <c r="BW495" s="347">
        <f t="shared" si="309"/>
        <v>0</v>
      </c>
      <c r="BX495" s="631" t="str">
        <f t="shared" si="310"/>
        <v/>
      </c>
      <c r="BY495" s="400"/>
      <c r="BZ495" s="599"/>
      <c r="CA495" s="81"/>
      <c r="CB495" s="347">
        <f t="shared" si="311"/>
        <v>0</v>
      </c>
      <c r="CC495" s="81"/>
      <c r="CD495" s="81"/>
      <c r="CE495" s="81"/>
      <c r="CF495" s="81"/>
      <c r="CG495" s="81"/>
      <c r="CH495" s="81"/>
      <c r="CI495" s="81"/>
      <c r="CJ495" s="81"/>
      <c r="CK495" s="347">
        <f t="shared" si="312"/>
        <v>0</v>
      </c>
      <c r="CL495" s="347">
        <f t="shared" si="313"/>
        <v>0</v>
      </c>
      <c r="CM495" s="631" t="str">
        <f t="shared" si="314"/>
        <v/>
      </c>
      <c r="CN495" s="400"/>
      <c r="CO495" s="634" t="str">
        <f t="shared" si="315"/>
        <v/>
      </c>
      <c r="CP495" s="631" t="str">
        <f t="shared" si="316"/>
        <v/>
      </c>
    </row>
    <row r="496" spans="1:94" s="378" customFormat="1" ht="12.75" hidden="1" customHeight="1" x14ac:dyDescent="0.2">
      <c r="A496" s="547" t="str">
        <f>IF('5. Contrasts'!A496="","",'5. Contrasts'!A496)</f>
        <v/>
      </c>
      <c r="B496" s="211" t="str">
        <f>IF('5. Contrasts'!B496="","",'5. Contrasts'!B496)</f>
        <v/>
      </c>
      <c r="C496" s="211" t="str">
        <f>IF('5. Contrasts'!C496="","",'5. Contrasts'!C496)</f>
        <v/>
      </c>
      <c r="D496" s="91" t="str">
        <f>IF('5. Contrasts'!D496="","",'5. Contrasts'!D496)</f>
        <v/>
      </c>
      <c r="E496" s="212" t="str">
        <f>IF('5. Contrasts'!E496="","",'5. Contrasts'!E496)</f>
        <v>vs.</v>
      </c>
      <c r="F496" s="211" t="str">
        <f>IF('5. Contrasts'!F496="","",'5. Contrasts'!F496)</f>
        <v/>
      </c>
      <c r="G496" s="93" t="str">
        <f>IF('5. Contrasts'!G496="","",'5. Contrasts'!G496)</f>
        <v/>
      </c>
      <c r="H496" s="399" t="str">
        <f>IF('5. Contrasts'!H496="","",'5. Contrasts'!H496)</f>
        <v/>
      </c>
      <c r="I496" s="211" t="str">
        <f>IF('5. Contrasts'!I496="","",'5. Contrasts'!I496)</f>
        <v/>
      </c>
      <c r="J496" s="211" t="str">
        <f>IF('5. Contrasts'!J496="","",'5. Contrasts'!J496)</f>
        <v/>
      </c>
      <c r="K496" s="211" t="str">
        <f>IF('5. Contrasts'!K496="","",'5. Contrasts'!K496)</f>
        <v/>
      </c>
      <c r="L496" s="211" t="str">
        <f>IF('5. Contrasts'!L496="","",'5. Contrasts'!L496)</f>
        <v/>
      </c>
      <c r="M496" s="211" t="str">
        <f>IF('5. Contrasts'!M496="","",'5. Contrasts'!M496)</f>
        <v/>
      </c>
      <c r="N496" s="211" t="str">
        <f>IF('5. Contrasts'!N496="","",'5. Contrasts'!N496)</f>
        <v/>
      </c>
      <c r="O496" s="211" t="str">
        <f>IF('5. Contrasts'!O496="","",'5. Contrasts'!O496)</f>
        <v/>
      </c>
      <c r="P496" s="211" t="str">
        <f>IF('5. Contrasts'!P496="","",'5. Contrasts'!P496)</f>
        <v/>
      </c>
      <c r="Q496" s="211" t="str">
        <f>IF('5. Contrasts'!Q496="","",'5. Contrasts'!Q496)</f>
        <v/>
      </c>
      <c r="R496" s="211" t="str">
        <f>IF('5. Contrasts'!R496="","",'5. Contrasts'!R496)</f>
        <v/>
      </c>
      <c r="S496" s="211" t="str">
        <f>IF('5. Contrasts'!S496="","",'5. Contrasts'!S496)</f>
        <v/>
      </c>
      <c r="T496" s="211" t="str">
        <f>IF('5. Contrasts'!T496="","",'5. Contrasts'!T496)</f>
        <v/>
      </c>
      <c r="U496" s="211" t="str">
        <f>IF('5. Contrasts'!U496="","",'5. Contrasts'!U496)</f>
        <v/>
      </c>
      <c r="V496" s="211" t="str">
        <f>IF('5. Contrasts'!V496="","",'5. Contrasts'!V496)</f>
        <v/>
      </c>
      <c r="W496" s="211" t="str">
        <f>IF('5. Contrasts'!W496="","",'5. Contrasts'!W496)</f>
        <v/>
      </c>
      <c r="X496" s="211" t="str">
        <f>IF('5. Contrasts'!X496="","",'5. Contrasts'!X496)</f>
        <v/>
      </c>
      <c r="Y496" s="211" t="str">
        <f>IF('5. Contrasts'!Y496="","",'5. Contrasts'!Y496)</f>
        <v/>
      </c>
      <c r="Z496" s="585" t="str">
        <f>IF('5. Contrasts'!Z496="","",'5. Contrasts'!Z496)</f>
        <v/>
      </c>
      <c r="AA496" s="377">
        <f t="shared" si="317"/>
        <v>18</v>
      </c>
      <c r="AC496" s="599"/>
      <c r="AD496" s="81"/>
      <c r="AE496" s="345">
        <f t="shared" si="297"/>
        <v>0</v>
      </c>
      <c r="AF496" s="81"/>
      <c r="AG496" s="81"/>
      <c r="AH496" s="81"/>
      <c r="AI496" s="81"/>
      <c r="AJ496" s="81"/>
      <c r="AK496" s="81"/>
      <c r="AL496" s="81"/>
      <c r="AM496" s="81"/>
      <c r="AN496" s="345">
        <f t="shared" si="298"/>
        <v>0</v>
      </c>
      <c r="AO496" s="345">
        <f t="shared" si="302"/>
        <v>0</v>
      </c>
      <c r="AP496" s="619" t="str">
        <f t="shared" si="299"/>
        <v/>
      </c>
      <c r="AQ496" s="400"/>
      <c r="AR496" s="599"/>
      <c r="AS496" s="81"/>
      <c r="AT496" s="345">
        <f t="shared" si="303"/>
        <v>0</v>
      </c>
      <c r="AU496" s="81"/>
      <c r="AV496" s="81"/>
      <c r="AW496" s="81"/>
      <c r="AX496" s="81"/>
      <c r="AY496" s="81"/>
      <c r="AZ496" s="81"/>
      <c r="BA496" s="81"/>
      <c r="BB496" s="81"/>
      <c r="BC496" s="345">
        <f t="shared" si="304"/>
        <v>0</v>
      </c>
      <c r="BD496" s="345">
        <f t="shared" si="305"/>
        <v>0</v>
      </c>
      <c r="BE496" s="619" t="str">
        <f t="shared" si="306"/>
        <v/>
      </c>
      <c r="BF496" s="400"/>
      <c r="BG496" s="625" t="str">
        <f t="shared" si="300"/>
        <v/>
      </c>
      <c r="BH496" s="346" t="str">
        <f t="shared" si="301"/>
        <v/>
      </c>
      <c r="BI496" s="621"/>
      <c r="BJ496" s="400"/>
      <c r="BK496" s="599"/>
      <c r="BL496" s="81"/>
      <c r="BM496" s="347">
        <f t="shared" si="307"/>
        <v>0</v>
      </c>
      <c r="BN496" s="81"/>
      <c r="BO496" s="81"/>
      <c r="BP496" s="81"/>
      <c r="BQ496" s="81"/>
      <c r="BR496" s="81"/>
      <c r="BS496" s="81"/>
      <c r="BT496" s="81"/>
      <c r="BU496" s="81"/>
      <c r="BV496" s="347">
        <f t="shared" si="308"/>
        <v>0</v>
      </c>
      <c r="BW496" s="347">
        <f t="shared" si="309"/>
        <v>0</v>
      </c>
      <c r="BX496" s="631" t="str">
        <f t="shared" si="310"/>
        <v/>
      </c>
      <c r="BY496" s="400"/>
      <c r="BZ496" s="599"/>
      <c r="CA496" s="81"/>
      <c r="CB496" s="347">
        <f t="shared" si="311"/>
        <v>0</v>
      </c>
      <c r="CC496" s="81"/>
      <c r="CD496" s="81"/>
      <c r="CE496" s="81"/>
      <c r="CF496" s="81"/>
      <c r="CG496" s="81"/>
      <c r="CH496" s="81"/>
      <c r="CI496" s="81"/>
      <c r="CJ496" s="81"/>
      <c r="CK496" s="347">
        <f t="shared" si="312"/>
        <v>0</v>
      </c>
      <c r="CL496" s="347">
        <f t="shared" si="313"/>
        <v>0</v>
      </c>
      <c r="CM496" s="631" t="str">
        <f t="shared" si="314"/>
        <v/>
      </c>
      <c r="CN496" s="400"/>
      <c r="CO496" s="634" t="str">
        <f t="shared" si="315"/>
        <v/>
      </c>
      <c r="CP496" s="631" t="str">
        <f t="shared" si="316"/>
        <v/>
      </c>
    </row>
    <row r="497" spans="1:94" s="378" customFormat="1" ht="12.75" hidden="1" customHeight="1" x14ac:dyDescent="0.2">
      <c r="A497" s="547" t="str">
        <f>IF('5. Contrasts'!A497="","",'5. Contrasts'!A497)</f>
        <v/>
      </c>
      <c r="B497" s="211" t="str">
        <f>IF('5. Contrasts'!B497="","",'5. Contrasts'!B497)</f>
        <v/>
      </c>
      <c r="C497" s="211" t="str">
        <f>IF('5. Contrasts'!C497="","",'5. Contrasts'!C497)</f>
        <v/>
      </c>
      <c r="D497" s="91" t="str">
        <f>IF('5. Contrasts'!D497="","",'5. Contrasts'!D497)</f>
        <v/>
      </c>
      <c r="E497" s="212" t="str">
        <f>IF('5. Contrasts'!E497="","",'5. Contrasts'!E497)</f>
        <v>vs.</v>
      </c>
      <c r="F497" s="211" t="str">
        <f>IF('5. Contrasts'!F497="","",'5. Contrasts'!F497)</f>
        <v/>
      </c>
      <c r="G497" s="93" t="str">
        <f>IF('5. Contrasts'!G497="","",'5. Contrasts'!G497)</f>
        <v/>
      </c>
      <c r="H497" s="399" t="str">
        <f>IF('5. Contrasts'!H497="","",'5. Contrasts'!H497)</f>
        <v/>
      </c>
      <c r="I497" s="211" t="str">
        <f>IF('5. Contrasts'!I497="","",'5. Contrasts'!I497)</f>
        <v/>
      </c>
      <c r="J497" s="211" t="str">
        <f>IF('5. Contrasts'!J497="","",'5. Contrasts'!J497)</f>
        <v/>
      </c>
      <c r="K497" s="211" t="str">
        <f>IF('5. Contrasts'!K497="","",'5. Contrasts'!K497)</f>
        <v/>
      </c>
      <c r="L497" s="211" t="str">
        <f>IF('5. Contrasts'!L497="","",'5. Contrasts'!L497)</f>
        <v/>
      </c>
      <c r="M497" s="211" t="str">
        <f>IF('5. Contrasts'!M497="","",'5. Contrasts'!M497)</f>
        <v/>
      </c>
      <c r="N497" s="211" t="str">
        <f>IF('5. Contrasts'!N497="","",'5. Contrasts'!N497)</f>
        <v/>
      </c>
      <c r="O497" s="211" t="str">
        <f>IF('5. Contrasts'!O497="","",'5. Contrasts'!O497)</f>
        <v/>
      </c>
      <c r="P497" s="211" t="str">
        <f>IF('5. Contrasts'!P497="","",'5. Contrasts'!P497)</f>
        <v/>
      </c>
      <c r="Q497" s="211" t="str">
        <f>IF('5. Contrasts'!Q497="","",'5. Contrasts'!Q497)</f>
        <v/>
      </c>
      <c r="R497" s="211" t="str">
        <f>IF('5. Contrasts'!R497="","",'5. Contrasts'!R497)</f>
        <v/>
      </c>
      <c r="S497" s="211" t="str">
        <f>IF('5. Contrasts'!S497="","",'5. Contrasts'!S497)</f>
        <v/>
      </c>
      <c r="T497" s="211" t="str">
        <f>IF('5. Contrasts'!T497="","",'5. Contrasts'!T497)</f>
        <v/>
      </c>
      <c r="U497" s="211" t="str">
        <f>IF('5. Contrasts'!U497="","",'5. Contrasts'!U497)</f>
        <v/>
      </c>
      <c r="V497" s="211" t="str">
        <f>IF('5. Contrasts'!V497="","",'5. Contrasts'!V497)</f>
        <v/>
      </c>
      <c r="W497" s="211" t="str">
        <f>IF('5. Contrasts'!W497="","",'5. Contrasts'!W497)</f>
        <v/>
      </c>
      <c r="X497" s="211" t="str">
        <f>IF('5. Contrasts'!X497="","",'5. Contrasts'!X497)</f>
        <v/>
      </c>
      <c r="Y497" s="211" t="str">
        <f>IF('5. Contrasts'!Y497="","",'5. Contrasts'!Y497)</f>
        <v/>
      </c>
      <c r="Z497" s="585" t="str">
        <f>IF('5. Contrasts'!Z497="","",'5. Contrasts'!Z497)</f>
        <v/>
      </c>
      <c r="AA497" s="377">
        <f t="shared" si="317"/>
        <v>18</v>
      </c>
      <c r="AC497" s="599"/>
      <c r="AD497" s="81"/>
      <c r="AE497" s="345">
        <f t="shared" si="297"/>
        <v>0</v>
      </c>
      <c r="AF497" s="81"/>
      <c r="AG497" s="81"/>
      <c r="AH497" s="81"/>
      <c r="AI497" s="81"/>
      <c r="AJ497" s="81"/>
      <c r="AK497" s="81"/>
      <c r="AL497" s="81"/>
      <c r="AM497" s="81"/>
      <c r="AN497" s="345">
        <f t="shared" si="298"/>
        <v>0</v>
      </c>
      <c r="AO497" s="345">
        <f t="shared" si="302"/>
        <v>0</v>
      </c>
      <c r="AP497" s="619" t="str">
        <f t="shared" si="299"/>
        <v/>
      </c>
      <c r="AQ497" s="400"/>
      <c r="AR497" s="599"/>
      <c r="AS497" s="81"/>
      <c r="AT497" s="345">
        <f t="shared" si="303"/>
        <v>0</v>
      </c>
      <c r="AU497" s="81"/>
      <c r="AV497" s="81"/>
      <c r="AW497" s="81"/>
      <c r="AX497" s="81"/>
      <c r="AY497" s="81"/>
      <c r="AZ497" s="81"/>
      <c r="BA497" s="81"/>
      <c r="BB497" s="81"/>
      <c r="BC497" s="345">
        <f t="shared" si="304"/>
        <v>0</v>
      </c>
      <c r="BD497" s="345">
        <f t="shared" si="305"/>
        <v>0</v>
      </c>
      <c r="BE497" s="619" t="str">
        <f t="shared" si="306"/>
        <v/>
      </c>
      <c r="BF497" s="400"/>
      <c r="BG497" s="625" t="str">
        <f t="shared" si="300"/>
        <v/>
      </c>
      <c r="BH497" s="346" t="str">
        <f t="shared" si="301"/>
        <v/>
      </c>
      <c r="BI497" s="621"/>
      <c r="BJ497" s="400"/>
      <c r="BK497" s="599"/>
      <c r="BL497" s="81"/>
      <c r="BM497" s="347">
        <f t="shared" si="307"/>
        <v>0</v>
      </c>
      <c r="BN497" s="81"/>
      <c r="BO497" s="81"/>
      <c r="BP497" s="81"/>
      <c r="BQ497" s="81"/>
      <c r="BR497" s="81"/>
      <c r="BS497" s="81"/>
      <c r="BT497" s="81"/>
      <c r="BU497" s="81"/>
      <c r="BV497" s="347">
        <f t="shared" si="308"/>
        <v>0</v>
      </c>
      <c r="BW497" s="347">
        <f t="shared" si="309"/>
        <v>0</v>
      </c>
      <c r="BX497" s="631" t="str">
        <f t="shared" si="310"/>
        <v/>
      </c>
      <c r="BY497" s="400"/>
      <c r="BZ497" s="599"/>
      <c r="CA497" s="81"/>
      <c r="CB497" s="347">
        <f t="shared" si="311"/>
        <v>0</v>
      </c>
      <c r="CC497" s="81"/>
      <c r="CD497" s="81"/>
      <c r="CE497" s="81"/>
      <c r="CF497" s="81"/>
      <c r="CG497" s="81"/>
      <c r="CH497" s="81"/>
      <c r="CI497" s="81"/>
      <c r="CJ497" s="81"/>
      <c r="CK497" s="347">
        <f t="shared" si="312"/>
        <v>0</v>
      </c>
      <c r="CL497" s="347">
        <f t="shared" si="313"/>
        <v>0</v>
      </c>
      <c r="CM497" s="631" t="str">
        <f t="shared" si="314"/>
        <v/>
      </c>
      <c r="CN497" s="400"/>
      <c r="CO497" s="634" t="str">
        <f t="shared" si="315"/>
        <v/>
      </c>
      <c r="CP497" s="631" t="str">
        <f t="shared" si="316"/>
        <v/>
      </c>
    </row>
    <row r="498" spans="1:94" s="382" customFormat="1" ht="12.75" customHeight="1" x14ac:dyDescent="0.2">
      <c r="A498" s="549" t="str">
        <f>IF('5. Contrasts'!A498="","",'5. Contrasts'!A498)</f>
        <v xml:space="preserve">Note: There are additional rows available for use if you highlight this row and the one above it and choose "Unhide" in the "View" menu. </v>
      </c>
      <c r="B498" s="213"/>
      <c r="C498" s="218"/>
      <c r="D498" s="218"/>
      <c r="E498" s="219"/>
      <c r="F498" s="218"/>
      <c r="G498" s="218"/>
      <c r="H498" s="218"/>
      <c r="I498" s="218"/>
      <c r="J498" s="218"/>
      <c r="K498" s="218"/>
      <c r="L498" s="218"/>
      <c r="M498" s="218"/>
      <c r="N498" s="218"/>
      <c r="O498" s="218"/>
      <c r="P498" s="218"/>
      <c r="Q498" s="218"/>
      <c r="R498" s="218"/>
      <c r="S498" s="218"/>
      <c r="T498" s="218"/>
      <c r="U498" s="218"/>
      <c r="V498" s="218"/>
      <c r="W498" s="218"/>
      <c r="X498" s="218"/>
      <c r="Y498" s="218"/>
      <c r="Z498" s="586" t="str">
        <f>IF('5. Contrasts'!Z498="","",'5. Contrasts'!Z498)</f>
        <v/>
      </c>
      <c r="AA498" s="381"/>
      <c r="AC498" s="601"/>
      <c r="AD498" s="247"/>
      <c r="AE498" s="247"/>
      <c r="AF498" s="247"/>
      <c r="AG498" s="247"/>
      <c r="AH498" s="247"/>
      <c r="AI498" s="247"/>
      <c r="AJ498" s="247"/>
      <c r="AK498" s="247"/>
      <c r="AL498" s="247"/>
      <c r="AM498" s="247"/>
      <c r="AN498" s="216"/>
      <c r="AO498" s="216"/>
      <c r="AP498" s="621"/>
      <c r="AQ498" s="401"/>
      <c r="AR498" s="601"/>
      <c r="AS498" s="247"/>
      <c r="AT498" s="247"/>
      <c r="AU498" s="247"/>
      <c r="AV498" s="247"/>
      <c r="AW498" s="247"/>
      <c r="AX498" s="247"/>
      <c r="AY498" s="247"/>
      <c r="AZ498" s="247"/>
      <c r="BA498" s="247"/>
      <c r="BB498" s="247"/>
      <c r="BC498" s="247"/>
      <c r="BD498" s="247"/>
      <c r="BE498" s="621"/>
      <c r="BF498" s="401"/>
      <c r="BG498" s="627"/>
      <c r="BH498" s="342"/>
      <c r="BI498" s="621"/>
      <c r="BJ498" s="401"/>
      <c r="BK498" s="601"/>
      <c r="BL498" s="247"/>
      <c r="BM498" s="216"/>
      <c r="BN498" s="247"/>
      <c r="BO498" s="247"/>
      <c r="BP498" s="247"/>
      <c r="BQ498" s="247"/>
      <c r="BR498" s="247"/>
      <c r="BS498" s="247"/>
      <c r="BT498" s="247"/>
      <c r="BU498" s="247"/>
      <c r="BV498" s="216"/>
      <c r="BW498" s="216"/>
      <c r="BX498" s="621"/>
      <c r="BY498" s="401"/>
      <c r="BZ498" s="601"/>
      <c r="CA498" s="247"/>
      <c r="CB498" s="216"/>
      <c r="CC498" s="247"/>
      <c r="CD498" s="247"/>
      <c r="CE498" s="247"/>
      <c r="CF498" s="247"/>
      <c r="CG498" s="247"/>
      <c r="CH498" s="247"/>
      <c r="CI498" s="247"/>
      <c r="CJ498" s="247"/>
      <c r="CK498" s="216"/>
      <c r="CL498" s="216"/>
      <c r="CM498" s="621"/>
      <c r="CN498" s="401"/>
      <c r="CO498" s="627"/>
      <c r="CP498" s="621"/>
    </row>
    <row r="499" spans="1:94" s="385" customFormat="1" ht="14.25" customHeight="1" x14ac:dyDescent="0.2">
      <c r="A499" s="543" t="str">
        <f>IF('5. Contrasts'!A499="","",'5. Contrasts'!A499)</f>
        <v/>
      </c>
      <c r="B499" s="214"/>
      <c r="C499" s="214"/>
      <c r="D499" s="214"/>
      <c r="E499" s="397"/>
      <c r="F499" s="215"/>
      <c r="G499" s="215"/>
      <c r="H499" s="215"/>
      <c r="I499" s="215"/>
      <c r="J499" s="215"/>
      <c r="K499" s="215"/>
      <c r="L499" s="215"/>
      <c r="M499" s="215"/>
      <c r="N499" s="215"/>
      <c r="O499" s="215"/>
      <c r="P499" s="215"/>
      <c r="Q499" s="215"/>
      <c r="R499" s="215"/>
      <c r="S499" s="215"/>
      <c r="T499" s="215"/>
      <c r="U499" s="215"/>
      <c r="V499" s="215"/>
      <c r="W499" s="215"/>
      <c r="X499" s="215"/>
      <c r="Y499" s="215"/>
      <c r="Z499" s="587"/>
      <c r="AA499" s="384"/>
      <c r="AC499" s="603"/>
      <c r="AD499" s="248"/>
      <c r="AE499" s="248"/>
      <c r="AF499" s="248"/>
      <c r="AG499" s="248"/>
      <c r="AH499" s="248"/>
      <c r="AI499" s="248"/>
      <c r="AJ499" s="248"/>
      <c r="AK499" s="248"/>
      <c r="AL499" s="248"/>
      <c r="AM499" s="248"/>
      <c r="AN499" s="248"/>
      <c r="AO499" s="248"/>
      <c r="AP499" s="622"/>
      <c r="AQ499" s="400"/>
      <c r="AR499" s="603"/>
      <c r="AS499" s="248"/>
      <c r="AT499" s="248"/>
      <c r="AU499" s="248"/>
      <c r="AV499" s="248"/>
      <c r="AW499" s="248"/>
      <c r="AX499" s="248"/>
      <c r="AY499" s="248"/>
      <c r="AZ499" s="248"/>
      <c r="BA499" s="248"/>
      <c r="BB499" s="248"/>
      <c r="BC499" s="248"/>
      <c r="BD499" s="248"/>
      <c r="BE499" s="622"/>
      <c r="BF499" s="400"/>
      <c r="BG499" s="628"/>
      <c r="BH499" s="341"/>
      <c r="BI499" s="622"/>
      <c r="BJ499" s="402"/>
      <c r="BK499" s="603"/>
      <c r="BL499" s="248"/>
      <c r="BM499" s="215"/>
      <c r="BN499" s="248"/>
      <c r="BO499" s="248"/>
      <c r="BP499" s="248"/>
      <c r="BQ499" s="248"/>
      <c r="BR499" s="248"/>
      <c r="BS499" s="248"/>
      <c r="BT499" s="248"/>
      <c r="BU499" s="248"/>
      <c r="BV499" s="215"/>
      <c r="BW499" s="215"/>
      <c r="BX499" s="622"/>
      <c r="BY499" s="402"/>
      <c r="BZ499" s="603"/>
      <c r="CA499" s="248"/>
      <c r="CB499" s="215"/>
      <c r="CC499" s="248"/>
      <c r="CD499" s="248"/>
      <c r="CE499" s="248"/>
      <c r="CF499" s="248"/>
      <c r="CG499" s="248"/>
      <c r="CH499" s="248"/>
      <c r="CI499" s="248"/>
      <c r="CJ499" s="248"/>
      <c r="CK499" s="215"/>
      <c r="CL499" s="215"/>
      <c r="CM499" s="622"/>
      <c r="CN499" s="402"/>
      <c r="CO499" s="628"/>
      <c r="CP499" s="622"/>
    </row>
    <row r="500" spans="1:94" s="378" customFormat="1" ht="12.75" customHeight="1" x14ac:dyDescent="0.2">
      <c r="A500" s="547" t="str">
        <f>IF('5. Contrasts'!A500="","",'5. Contrasts'!A500)</f>
        <v/>
      </c>
      <c r="B500" s="211" t="str">
        <f>IF('5. Contrasts'!B500="","",'5. Contrasts'!B500)</f>
        <v/>
      </c>
      <c r="C500" s="211" t="str">
        <f>IF('5. Contrasts'!C500="","",'5. Contrasts'!C500)</f>
        <v/>
      </c>
      <c r="D500" s="91" t="str">
        <f>IF('5. Contrasts'!D500="","",'5. Contrasts'!D500)</f>
        <v/>
      </c>
      <c r="E500" s="212" t="str">
        <f>IF('5. Contrasts'!E500="","",'5. Contrasts'!E500)</f>
        <v>vs.</v>
      </c>
      <c r="F500" s="211" t="str">
        <f>IF('5. Contrasts'!F500="","",'5. Contrasts'!F500)</f>
        <v/>
      </c>
      <c r="G500" s="93" t="str">
        <f>IF('5. Contrasts'!G500="","",'5. Contrasts'!G500)</f>
        <v/>
      </c>
      <c r="H500" s="398" t="str">
        <f>IF('5. Contrasts'!H500="","",'5. Contrasts'!H500)</f>
        <v/>
      </c>
      <c r="I500" s="216" t="str">
        <f>IF('5. Contrasts'!I500="","",'5. Contrasts'!I500)</f>
        <v/>
      </c>
      <c r="J500" s="216" t="str">
        <f>IF('5. Contrasts'!J500="","",'5. Contrasts'!J500)</f>
        <v/>
      </c>
      <c r="K500" s="216" t="str">
        <f>IF('5. Contrasts'!K500="","",'5. Contrasts'!K500)</f>
        <v/>
      </c>
      <c r="L500" s="216" t="str">
        <f>IF('5. Contrasts'!L500="","",'5. Contrasts'!L500)</f>
        <v/>
      </c>
      <c r="M500" s="216" t="str">
        <f>IF('5. Contrasts'!M500="","",'5. Contrasts'!M500)</f>
        <v/>
      </c>
      <c r="N500" s="216" t="str">
        <f>IF('5. Contrasts'!N500="","",'5. Contrasts'!N500)</f>
        <v/>
      </c>
      <c r="O500" s="216" t="str">
        <f>IF('5. Contrasts'!O500="","",'5. Contrasts'!O500)</f>
        <v/>
      </c>
      <c r="P500" s="216" t="str">
        <f>IF('5. Contrasts'!P500="","",'5. Contrasts'!P500)</f>
        <v/>
      </c>
      <c r="Q500" s="216" t="str">
        <f>IF('5. Contrasts'!Q500="","",'5. Contrasts'!Q500)</f>
        <v/>
      </c>
      <c r="R500" s="216" t="str">
        <f>IF('5. Contrasts'!R500="","",'5. Contrasts'!R500)</f>
        <v/>
      </c>
      <c r="S500" s="216" t="str">
        <f>IF('5. Contrasts'!S500="","",'5. Contrasts'!S500)</f>
        <v/>
      </c>
      <c r="T500" s="216" t="str">
        <f>IF('5. Contrasts'!T500="","",'5. Contrasts'!T500)</f>
        <v/>
      </c>
      <c r="U500" s="216" t="str">
        <f>IF('5. Contrasts'!U500="","",'5. Contrasts'!U500)</f>
        <v/>
      </c>
      <c r="V500" s="216" t="str">
        <f>IF('5. Contrasts'!V500="","",'5. Contrasts'!V500)</f>
        <v/>
      </c>
      <c r="W500" s="211" t="str">
        <f>IF('5. Contrasts'!W500="","",'5. Contrasts'!W500)</f>
        <v/>
      </c>
      <c r="X500" s="211" t="str">
        <f>IF('5. Contrasts'!X500="","",'5. Contrasts'!X500)</f>
        <v/>
      </c>
      <c r="Y500" s="211" t="str">
        <f>IF('5. Contrasts'!Y500="","",'5. Contrasts'!Y500)</f>
        <v/>
      </c>
      <c r="Z500" s="585" t="str">
        <f>IF('5. Contrasts'!Z500="","",'5. Contrasts'!Z500)</f>
        <v/>
      </c>
      <c r="AA500" s="377">
        <f t="shared" si="317"/>
        <v>19</v>
      </c>
      <c r="AC500" s="599"/>
      <c r="AD500" s="81"/>
      <c r="AE500" s="345">
        <f t="shared" si="297"/>
        <v>0</v>
      </c>
      <c r="AF500" s="81"/>
      <c r="AG500" s="81"/>
      <c r="AH500" s="81"/>
      <c r="AI500" s="81"/>
      <c r="AJ500" s="81"/>
      <c r="AK500" s="81"/>
      <c r="AL500" s="81"/>
      <c r="AM500" s="81"/>
      <c r="AN500" s="345">
        <f t="shared" si="298"/>
        <v>0</v>
      </c>
      <c r="AO500" s="345">
        <f t="shared" ref="AO500:AO524" si="318">AE500-AN500</f>
        <v>0</v>
      </c>
      <c r="AP500" s="619" t="str">
        <f t="shared" si="299"/>
        <v/>
      </c>
      <c r="AQ500" s="400"/>
      <c r="AR500" s="599"/>
      <c r="AS500" s="81"/>
      <c r="AT500" s="345">
        <f t="shared" ref="AT500:AT524" si="319">AR500-AS500</f>
        <v>0</v>
      </c>
      <c r="AU500" s="81"/>
      <c r="AV500" s="81"/>
      <c r="AW500" s="81"/>
      <c r="AX500" s="81"/>
      <c r="AY500" s="81"/>
      <c r="AZ500" s="81"/>
      <c r="BA500" s="81"/>
      <c r="BB500" s="81"/>
      <c r="BC500" s="345">
        <f t="shared" ref="BC500:BC524" si="320">SUM(AV500,AX500,AZ500,BB500)</f>
        <v>0</v>
      </c>
      <c r="BD500" s="345">
        <f t="shared" ref="BD500:BD524" si="321">AT500-BC500</f>
        <v>0</v>
      </c>
      <c r="BE500" s="619" t="str">
        <f t="shared" ref="BE500:BE524" si="322">IF(AR500="","",AT500/AR500)</f>
        <v/>
      </c>
      <c r="BF500" s="400"/>
      <c r="BG500" s="625" t="str">
        <f t="shared" si="300"/>
        <v/>
      </c>
      <c r="BH500" s="346" t="str">
        <f t="shared" si="301"/>
        <v/>
      </c>
      <c r="BI500" s="621"/>
      <c r="BJ500" s="400"/>
      <c r="BK500" s="599"/>
      <c r="BL500" s="81"/>
      <c r="BM500" s="347">
        <f t="shared" ref="BM500:BM524" si="323">BK500-BL500</f>
        <v>0</v>
      </c>
      <c r="BN500" s="81"/>
      <c r="BO500" s="81"/>
      <c r="BP500" s="81"/>
      <c r="BQ500" s="81"/>
      <c r="BR500" s="81"/>
      <c r="BS500" s="81"/>
      <c r="BT500" s="81"/>
      <c r="BU500" s="81"/>
      <c r="BV500" s="347">
        <f t="shared" ref="BV500:BV524" si="324">SUM(BO500,BQ500,BS500,BU500)</f>
        <v>0</v>
      </c>
      <c r="BW500" s="347">
        <f t="shared" ref="BW500:BW524" si="325">BM500-BV500</f>
        <v>0</v>
      </c>
      <c r="BX500" s="631" t="str">
        <f t="shared" ref="BX500:BX524" si="326">IF(BK500="","",BM500/BK500)</f>
        <v/>
      </c>
      <c r="BY500" s="400"/>
      <c r="BZ500" s="599"/>
      <c r="CA500" s="81"/>
      <c r="CB500" s="347">
        <f t="shared" ref="CB500:CB524" si="327">BZ500-CA500</f>
        <v>0</v>
      </c>
      <c r="CC500" s="81"/>
      <c r="CD500" s="81"/>
      <c r="CE500" s="81"/>
      <c r="CF500" s="81"/>
      <c r="CG500" s="81"/>
      <c r="CH500" s="81"/>
      <c r="CI500" s="81"/>
      <c r="CJ500" s="81"/>
      <c r="CK500" s="347">
        <f t="shared" ref="CK500:CK524" si="328">SUM(CD500,CF500,CH500,CJ500)</f>
        <v>0</v>
      </c>
      <c r="CL500" s="347">
        <f t="shared" ref="CL500:CL524" si="329">CB500-CK500</f>
        <v>0</v>
      </c>
      <c r="CM500" s="631" t="str">
        <f t="shared" ref="CM500:CM524" si="330">IF(BZ500="","",CB500/BZ500)</f>
        <v/>
      </c>
      <c r="CN500" s="400"/>
      <c r="CO500" s="634" t="str">
        <f t="shared" ref="CO500:CO524" si="331">IF(BK500+BZ500=0,"",(BM500+CB500)/(BK500+BZ500))</f>
        <v/>
      </c>
      <c r="CP500" s="631" t="str">
        <f t="shared" ref="CP500:CP524" si="332">IF(BX500="",IF(CM500="","",ABS(BX500-CM500)),ABS(BX500-CM500))</f>
        <v/>
      </c>
    </row>
    <row r="501" spans="1:94" s="378" customFormat="1" ht="12.75" customHeight="1" x14ac:dyDescent="0.2">
      <c r="A501" s="547" t="str">
        <f>IF('5. Contrasts'!A501="","",'5. Contrasts'!A501)</f>
        <v/>
      </c>
      <c r="B501" s="211" t="str">
        <f>IF('5. Contrasts'!B501="","",'5. Contrasts'!B501)</f>
        <v/>
      </c>
      <c r="C501" s="211" t="str">
        <f>IF('5. Contrasts'!C501="","",'5. Contrasts'!C501)</f>
        <v/>
      </c>
      <c r="D501" s="91" t="str">
        <f>IF('5. Contrasts'!D501="","",'5. Contrasts'!D501)</f>
        <v/>
      </c>
      <c r="E501" s="212" t="str">
        <f>IF('5. Contrasts'!E501="","",'5. Contrasts'!E501)</f>
        <v>vs.</v>
      </c>
      <c r="F501" s="211" t="str">
        <f>IF('5. Contrasts'!F501="","",'5. Contrasts'!F501)</f>
        <v/>
      </c>
      <c r="G501" s="93" t="str">
        <f>IF('5. Contrasts'!G501="","",'5. Contrasts'!G501)</f>
        <v/>
      </c>
      <c r="H501" s="399" t="str">
        <f>IF('5. Contrasts'!H501="","",'5. Contrasts'!H501)</f>
        <v/>
      </c>
      <c r="I501" s="211" t="str">
        <f>IF('5. Contrasts'!I501="","",'5. Contrasts'!I501)</f>
        <v/>
      </c>
      <c r="J501" s="211" t="str">
        <f>IF('5. Contrasts'!J501="","",'5. Contrasts'!J501)</f>
        <v/>
      </c>
      <c r="K501" s="211" t="str">
        <f>IF('5. Contrasts'!K501="","",'5. Contrasts'!K501)</f>
        <v/>
      </c>
      <c r="L501" s="211" t="str">
        <f>IF('5. Contrasts'!L501="","",'5. Contrasts'!L501)</f>
        <v/>
      </c>
      <c r="M501" s="211" t="str">
        <f>IF('5. Contrasts'!M501="","",'5. Contrasts'!M501)</f>
        <v/>
      </c>
      <c r="N501" s="211" t="str">
        <f>IF('5. Contrasts'!N501="","",'5. Contrasts'!N501)</f>
        <v/>
      </c>
      <c r="O501" s="211" t="str">
        <f>IF('5. Contrasts'!O501="","",'5. Contrasts'!O501)</f>
        <v/>
      </c>
      <c r="P501" s="211" t="str">
        <f>IF('5. Contrasts'!P501="","",'5. Contrasts'!P501)</f>
        <v/>
      </c>
      <c r="Q501" s="211" t="str">
        <f>IF('5. Contrasts'!Q501="","",'5. Contrasts'!Q501)</f>
        <v/>
      </c>
      <c r="R501" s="211" t="str">
        <f>IF('5. Contrasts'!R501="","",'5. Contrasts'!R501)</f>
        <v/>
      </c>
      <c r="S501" s="211" t="str">
        <f>IF('5. Contrasts'!S501="","",'5. Contrasts'!S501)</f>
        <v/>
      </c>
      <c r="T501" s="211" t="str">
        <f>IF('5. Contrasts'!T501="","",'5. Contrasts'!T501)</f>
        <v/>
      </c>
      <c r="U501" s="211" t="str">
        <f>IF('5. Contrasts'!U501="","",'5. Contrasts'!U501)</f>
        <v/>
      </c>
      <c r="V501" s="211" t="str">
        <f>IF('5. Contrasts'!V501="","",'5. Contrasts'!V501)</f>
        <v/>
      </c>
      <c r="W501" s="211" t="str">
        <f>IF('5. Contrasts'!W501="","",'5. Contrasts'!W501)</f>
        <v/>
      </c>
      <c r="X501" s="211" t="str">
        <f>IF('5. Contrasts'!X501="","",'5. Contrasts'!X501)</f>
        <v/>
      </c>
      <c r="Y501" s="211" t="str">
        <f>IF('5. Contrasts'!Y501="","",'5. Contrasts'!Y501)</f>
        <v/>
      </c>
      <c r="Z501" s="585" t="str">
        <f>IF('5. Contrasts'!Z501="","",'5. Contrasts'!Z501)</f>
        <v/>
      </c>
      <c r="AA501" s="377">
        <f t="shared" si="317"/>
        <v>19</v>
      </c>
      <c r="AC501" s="599"/>
      <c r="AD501" s="81"/>
      <c r="AE501" s="345">
        <f t="shared" si="297"/>
        <v>0</v>
      </c>
      <c r="AF501" s="81"/>
      <c r="AG501" s="81"/>
      <c r="AH501" s="81"/>
      <c r="AI501" s="81"/>
      <c r="AJ501" s="81"/>
      <c r="AK501" s="81"/>
      <c r="AL501" s="81"/>
      <c r="AM501" s="81"/>
      <c r="AN501" s="345">
        <f t="shared" si="298"/>
        <v>0</v>
      </c>
      <c r="AO501" s="345">
        <f t="shared" si="318"/>
        <v>0</v>
      </c>
      <c r="AP501" s="619" t="str">
        <f t="shared" si="299"/>
        <v/>
      </c>
      <c r="AQ501" s="400"/>
      <c r="AR501" s="599"/>
      <c r="AS501" s="81"/>
      <c r="AT501" s="345">
        <f t="shared" si="319"/>
        <v>0</v>
      </c>
      <c r="AU501" s="81"/>
      <c r="AV501" s="81"/>
      <c r="AW501" s="81"/>
      <c r="AX501" s="81"/>
      <c r="AY501" s="81"/>
      <c r="AZ501" s="81"/>
      <c r="BA501" s="81"/>
      <c r="BB501" s="81"/>
      <c r="BC501" s="345">
        <f t="shared" si="320"/>
        <v>0</v>
      </c>
      <c r="BD501" s="345">
        <f t="shared" si="321"/>
        <v>0</v>
      </c>
      <c r="BE501" s="619" t="str">
        <f t="shared" si="322"/>
        <v/>
      </c>
      <c r="BF501" s="400"/>
      <c r="BG501" s="625" t="str">
        <f t="shared" si="300"/>
        <v/>
      </c>
      <c r="BH501" s="346" t="str">
        <f t="shared" si="301"/>
        <v/>
      </c>
      <c r="BI501" s="621"/>
      <c r="BJ501" s="400"/>
      <c r="BK501" s="599"/>
      <c r="BL501" s="81"/>
      <c r="BM501" s="347">
        <f t="shared" si="323"/>
        <v>0</v>
      </c>
      <c r="BN501" s="81"/>
      <c r="BO501" s="81"/>
      <c r="BP501" s="81"/>
      <c r="BQ501" s="81"/>
      <c r="BR501" s="81"/>
      <c r="BS501" s="81"/>
      <c r="BT501" s="81"/>
      <c r="BU501" s="81"/>
      <c r="BV501" s="347">
        <f t="shared" si="324"/>
        <v>0</v>
      </c>
      <c r="BW501" s="347">
        <f t="shared" si="325"/>
        <v>0</v>
      </c>
      <c r="BX501" s="631" t="str">
        <f t="shared" si="326"/>
        <v/>
      </c>
      <c r="BY501" s="400"/>
      <c r="BZ501" s="599"/>
      <c r="CA501" s="81"/>
      <c r="CB501" s="347">
        <f t="shared" si="327"/>
        <v>0</v>
      </c>
      <c r="CC501" s="81"/>
      <c r="CD501" s="81"/>
      <c r="CE501" s="81"/>
      <c r="CF501" s="81"/>
      <c r="CG501" s="81"/>
      <c r="CH501" s="81"/>
      <c r="CI501" s="81"/>
      <c r="CJ501" s="81"/>
      <c r="CK501" s="347">
        <f t="shared" si="328"/>
        <v>0</v>
      </c>
      <c r="CL501" s="347">
        <f t="shared" si="329"/>
        <v>0</v>
      </c>
      <c r="CM501" s="631" t="str">
        <f t="shared" si="330"/>
        <v/>
      </c>
      <c r="CN501" s="400"/>
      <c r="CO501" s="634" t="str">
        <f t="shared" si="331"/>
        <v/>
      </c>
      <c r="CP501" s="631" t="str">
        <f t="shared" si="332"/>
        <v/>
      </c>
    </row>
    <row r="502" spans="1:94" s="378" customFormat="1" ht="12.75" customHeight="1" x14ac:dyDescent="0.2">
      <c r="A502" s="547" t="str">
        <f>IF('5. Contrasts'!A502="","",'5. Contrasts'!A502)</f>
        <v/>
      </c>
      <c r="B502" s="211" t="str">
        <f>IF('5. Contrasts'!B502="","",'5. Contrasts'!B502)</f>
        <v/>
      </c>
      <c r="C502" s="211" t="str">
        <f>IF('5. Contrasts'!C502="","",'5. Contrasts'!C502)</f>
        <v/>
      </c>
      <c r="D502" s="91" t="str">
        <f>IF('5. Contrasts'!D502="","",'5. Contrasts'!D502)</f>
        <v/>
      </c>
      <c r="E502" s="212" t="str">
        <f>IF('5. Contrasts'!E502="","",'5. Contrasts'!E502)</f>
        <v>vs.</v>
      </c>
      <c r="F502" s="211" t="str">
        <f>IF('5. Contrasts'!F502="","",'5. Contrasts'!F502)</f>
        <v/>
      </c>
      <c r="G502" s="93" t="str">
        <f>IF('5. Contrasts'!G502="","",'5. Contrasts'!G502)</f>
        <v/>
      </c>
      <c r="H502" s="399" t="str">
        <f>IF('5. Contrasts'!H502="","",'5. Contrasts'!H502)</f>
        <v/>
      </c>
      <c r="I502" s="211" t="str">
        <f>IF('5. Contrasts'!I502="","",'5. Contrasts'!I502)</f>
        <v/>
      </c>
      <c r="J502" s="211" t="str">
        <f>IF('5. Contrasts'!J502="","",'5. Contrasts'!J502)</f>
        <v/>
      </c>
      <c r="K502" s="211" t="str">
        <f>IF('5. Contrasts'!K502="","",'5. Contrasts'!K502)</f>
        <v/>
      </c>
      <c r="L502" s="211" t="str">
        <f>IF('5. Contrasts'!L502="","",'5. Contrasts'!L502)</f>
        <v/>
      </c>
      <c r="M502" s="211" t="str">
        <f>IF('5. Contrasts'!M502="","",'5. Contrasts'!M502)</f>
        <v/>
      </c>
      <c r="N502" s="211" t="str">
        <f>IF('5. Contrasts'!N502="","",'5. Contrasts'!N502)</f>
        <v/>
      </c>
      <c r="O502" s="211" t="str">
        <f>IF('5. Contrasts'!O502="","",'5. Contrasts'!O502)</f>
        <v/>
      </c>
      <c r="P502" s="211" t="str">
        <f>IF('5. Contrasts'!P502="","",'5. Contrasts'!P502)</f>
        <v/>
      </c>
      <c r="Q502" s="211" t="str">
        <f>IF('5. Contrasts'!Q502="","",'5. Contrasts'!Q502)</f>
        <v/>
      </c>
      <c r="R502" s="211" t="str">
        <f>IF('5. Contrasts'!R502="","",'5. Contrasts'!R502)</f>
        <v/>
      </c>
      <c r="S502" s="211" t="str">
        <f>IF('5. Contrasts'!S502="","",'5. Contrasts'!S502)</f>
        <v/>
      </c>
      <c r="T502" s="211" t="str">
        <f>IF('5. Contrasts'!T502="","",'5. Contrasts'!T502)</f>
        <v/>
      </c>
      <c r="U502" s="211" t="str">
        <f>IF('5. Contrasts'!U502="","",'5. Contrasts'!U502)</f>
        <v/>
      </c>
      <c r="V502" s="211" t="str">
        <f>IF('5. Contrasts'!V502="","",'5. Contrasts'!V502)</f>
        <v/>
      </c>
      <c r="W502" s="211" t="str">
        <f>IF('5. Contrasts'!W502="","",'5. Contrasts'!W502)</f>
        <v/>
      </c>
      <c r="X502" s="211" t="str">
        <f>IF('5. Contrasts'!X502="","",'5. Contrasts'!X502)</f>
        <v/>
      </c>
      <c r="Y502" s="211" t="str">
        <f>IF('5. Contrasts'!Y502="","",'5. Contrasts'!Y502)</f>
        <v/>
      </c>
      <c r="Z502" s="585" t="str">
        <f>IF('5. Contrasts'!Z502="","",'5. Contrasts'!Z502)</f>
        <v/>
      </c>
      <c r="AA502" s="377">
        <f t="shared" si="317"/>
        <v>19</v>
      </c>
      <c r="AC502" s="599"/>
      <c r="AD502" s="81"/>
      <c r="AE502" s="345">
        <f t="shared" si="297"/>
        <v>0</v>
      </c>
      <c r="AF502" s="81"/>
      <c r="AG502" s="81"/>
      <c r="AH502" s="81"/>
      <c r="AI502" s="81"/>
      <c r="AJ502" s="81"/>
      <c r="AK502" s="81"/>
      <c r="AL502" s="81"/>
      <c r="AM502" s="81"/>
      <c r="AN502" s="345">
        <f t="shared" si="298"/>
        <v>0</v>
      </c>
      <c r="AO502" s="345">
        <f t="shared" si="318"/>
        <v>0</v>
      </c>
      <c r="AP502" s="619" t="str">
        <f t="shared" si="299"/>
        <v/>
      </c>
      <c r="AQ502" s="400"/>
      <c r="AR502" s="599"/>
      <c r="AS502" s="81"/>
      <c r="AT502" s="345">
        <f t="shared" si="319"/>
        <v>0</v>
      </c>
      <c r="AU502" s="81"/>
      <c r="AV502" s="81"/>
      <c r="AW502" s="81"/>
      <c r="AX502" s="81"/>
      <c r="AY502" s="81"/>
      <c r="AZ502" s="81"/>
      <c r="BA502" s="81"/>
      <c r="BB502" s="81"/>
      <c r="BC502" s="345">
        <f t="shared" si="320"/>
        <v>0</v>
      </c>
      <c r="BD502" s="345">
        <f t="shared" si="321"/>
        <v>0</v>
      </c>
      <c r="BE502" s="619" t="str">
        <f t="shared" si="322"/>
        <v/>
      </c>
      <c r="BF502" s="400"/>
      <c r="BG502" s="625" t="str">
        <f t="shared" si="300"/>
        <v/>
      </c>
      <c r="BH502" s="346" t="str">
        <f t="shared" si="301"/>
        <v/>
      </c>
      <c r="BI502" s="621"/>
      <c r="BJ502" s="400"/>
      <c r="BK502" s="599"/>
      <c r="BL502" s="81"/>
      <c r="BM502" s="347">
        <f t="shared" si="323"/>
        <v>0</v>
      </c>
      <c r="BN502" s="81"/>
      <c r="BO502" s="81"/>
      <c r="BP502" s="81"/>
      <c r="BQ502" s="81"/>
      <c r="BR502" s="81"/>
      <c r="BS502" s="81"/>
      <c r="BT502" s="81"/>
      <c r="BU502" s="81"/>
      <c r="BV502" s="347">
        <f t="shared" si="324"/>
        <v>0</v>
      </c>
      <c r="BW502" s="347">
        <f t="shared" si="325"/>
        <v>0</v>
      </c>
      <c r="BX502" s="631" t="str">
        <f t="shared" si="326"/>
        <v/>
      </c>
      <c r="BY502" s="400"/>
      <c r="BZ502" s="599"/>
      <c r="CA502" s="81"/>
      <c r="CB502" s="347">
        <f t="shared" si="327"/>
        <v>0</v>
      </c>
      <c r="CC502" s="81"/>
      <c r="CD502" s="81"/>
      <c r="CE502" s="81"/>
      <c r="CF502" s="81"/>
      <c r="CG502" s="81"/>
      <c r="CH502" s="81"/>
      <c r="CI502" s="81"/>
      <c r="CJ502" s="81"/>
      <c r="CK502" s="347">
        <f t="shared" si="328"/>
        <v>0</v>
      </c>
      <c r="CL502" s="347">
        <f t="shared" si="329"/>
        <v>0</v>
      </c>
      <c r="CM502" s="631" t="str">
        <f t="shared" si="330"/>
        <v/>
      </c>
      <c r="CN502" s="400"/>
      <c r="CO502" s="634" t="str">
        <f t="shared" si="331"/>
        <v/>
      </c>
      <c r="CP502" s="631" t="str">
        <f t="shared" si="332"/>
        <v/>
      </c>
    </row>
    <row r="503" spans="1:94" s="378" customFormat="1" ht="12.75" customHeight="1" x14ac:dyDescent="0.2">
      <c r="A503" s="547" t="str">
        <f>IF('5. Contrasts'!A503="","",'5. Contrasts'!A503)</f>
        <v/>
      </c>
      <c r="B503" s="211" t="str">
        <f>IF('5. Contrasts'!B503="","",'5. Contrasts'!B503)</f>
        <v/>
      </c>
      <c r="C503" s="211" t="str">
        <f>IF('5. Contrasts'!C503="","",'5. Contrasts'!C503)</f>
        <v/>
      </c>
      <c r="D503" s="91" t="str">
        <f>IF('5. Contrasts'!D503="","",'5. Contrasts'!D503)</f>
        <v/>
      </c>
      <c r="E503" s="212" t="str">
        <f>IF('5. Contrasts'!E503="","",'5. Contrasts'!E503)</f>
        <v>vs.</v>
      </c>
      <c r="F503" s="211" t="str">
        <f>IF('5. Contrasts'!F503="","",'5. Contrasts'!F503)</f>
        <v/>
      </c>
      <c r="G503" s="93" t="str">
        <f>IF('5. Contrasts'!G503="","",'5. Contrasts'!G503)</f>
        <v/>
      </c>
      <c r="H503" s="399" t="str">
        <f>IF('5. Contrasts'!H503="","",'5. Contrasts'!H503)</f>
        <v/>
      </c>
      <c r="I503" s="211" t="str">
        <f>IF('5. Contrasts'!I503="","",'5. Contrasts'!I503)</f>
        <v/>
      </c>
      <c r="J503" s="211" t="str">
        <f>IF('5. Contrasts'!J503="","",'5. Contrasts'!J503)</f>
        <v/>
      </c>
      <c r="K503" s="211" t="str">
        <f>IF('5. Contrasts'!K503="","",'5. Contrasts'!K503)</f>
        <v/>
      </c>
      <c r="L503" s="211" t="str">
        <f>IF('5. Contrasts'!L503="","",'5. Contrasts'!L503)</f>
        <v/>
      </c>
      <c r="M503" s="211" t="str">
        <f>IF('5. Contrasts'!M503="","",'5. Contrasts'!M503)</f>
        <v/>
      </c>
      <c r="N503" s="211" t="str">
        <f>IF('5. Contrasts'!N503="","",'5. Contrasts'!N503)</f>
        <v/>
      </c>
      <c r="O503" s="211" t="str">
        <f>IF('5. Contrasts'!O503="","",'5. Contrasts'!O503)</f>
        <v/>
      </c>
      <c r="P503" s="211" t="str">
        <f>IF('5. Contrasts'!P503="","",'5. Contrasts'!P503)</f>
        <v/>
      </c>
      <c r="Q503" s="211" t="str">
        <f>IF('5. Contrasts'!Q503="","",'5. Contrasts'!Q503)</f>
        <v/>
      </c>
      <c r="R503" s="211" t="str">
        <f>IF('5. Contrasts'!R503="","",'5. Contrasts'!R503)</f>
        <v/>
      </c>
      <c r="S503" s="211" t="str">
        <f>IF('5. Contrasts'!S503="","",'5. Contrasts'!S503)</f>
        <v/>
      </c>
      <c r="T503" s="211" t="str">
        <f>IF('5. Contrasts'!T503="","",'5. Contrasts'!T503)</f>
        <v/>
      </c>
      <c r="U503" s="211" t="str">
        <f>IF('5. Contrasts'!U503="","",'5. Contrasts'!U503)</f>
        <v/>
      </c>
      <c r="V503" s="211" t="str">
        <f>IF('5. Contrasts'!V503="","",'5. Contrasts'!V503)</f>
        <v/>
      </c>
      <c r="W503" s="211" t="str">
        <f>IF('5. Contrasts'!W503="","",'5. Contrasts'!W503)</f>
        <v/>
      </c>
      <c r="X503" s="211" t="str">
        <f>IF('5. Contrasts'!X503="","",'5. Contrasts'!X503)</f>
        <v/>
      </c>
      <c r="Y503" s="211" t="str">
        <f>IF('5. Contrasts'!Y503="","",'5. Contrasts'!Y503)</f>
        <v/>
      </c>
      <c r="Z503" s="585" t="str">
        <f>IF('5. Contrasts'!Z503="","",'5. Contrasts'!Z503)</f>
        <v/>
      </c>
      <c r="AA503" s="377">
        <f t="shared" si="317"/>
        <v>19</v>
      </c>
      <c r="AC503" s="599"/>
      <c r="AD503" s="81"/>
      <c r="AE503" s="345">
        <f t="shared" si="297"/>
        <v>0</v>
      </c>
      <c r="AF503" s="81"/>
      <c r="AG503" s="81"/>
      <c r="AH503" s="81"/>
      <c r="AI503" s="81"/>
      <c r="AJ503" s="81"/>
      <c r="AK503" s="81"/>
      <c r="AL503" s="81"/>
      <c r="AM503" s="81"/>
      <c r="AN503" s="345">
        <f t="shared" si="298"/>
        <v>0</v>
      </c>
      <c r="AO503" s="345">
        <f t="shared" si="318"/>
        <v>0</v>
      </c>
      <c r="AP503" s="619" t="str">
        <f t="shared" si="299"/>
        <v/>
      </c>
      <c r="AQ503" s="400"/>
      <c r="AR503" s="599"/>
      <c r="AS503" s="81"/>
      <c r="AT503" s="345">
        <f t="shared" si="319"/>
        <v>0</v>
      </c>
      <c r="AU503" s="81"/>
      <c r="AV503" s="81"/>
      <c r="AW503" s="81"/>
      <c r="AX503" s="81"/>
      <c r="AY503" s="81"/>
      <c r="AZ503" s="81"/>
      <c r="BA503" s="81"/>
      <c r="BB503" s="81"/>
      <c r="BC503" s="345">
        <f t="shared" si="320"/>
        <v>0</v>
      </c>
      <c r="BD503" s="345">
        <f t="shared" si="321"/>
        <v>0</v>
      </c>
      <c r="BE503" s="619" t="str">
        <f t="shared" si="322"/>
        <v/>
      </c>
      <c r="BF503" s="400"/>
      <c r="BG503" s="625" t="str">
        <f t="shared" si="300"/>
        <v/>
      </c>
      <c r="BH503" s="346" t="str">
        <f t="shared" si="301"/>
        <v/>
      </c>
      <c r="BI503" s="621"/>
      <c r="BJ503" s="400"/>
      <c r="BK503" s="599"/>
      <c r="BL503" s="81"/>
      <c r="BM503" s="347">
        <f t="shared" si="323"/>
        <v>0</v>
      </c>
      <c r="BN503" s="81"/>
      <c r="BO503" s="81"/>
      <c r="BP503" s="81"/>
      <c r="BQ503" s="81"/>
      <c r="BR503" s="81"/>
      <c r="BS503" s="81"/>
      <c r="BT503" s="81"/>
      <c r="BU503" s="81"/>
      <c r="BV503" s="347">
        <f t="shared" si="324"/>
        <v>0</v>
      </c>
      <c r="BW503" s="347">
        <f t="shared" si="325"/>
        <v>0</v>
      </c>
      <c r="BX503" s="631" t="str">
        <f t="shared" si="326"/>
        <v/>
      </c>
      <c r="BY503" s="400"/>
      <c r="BZ503" s="599"/>
      <c r="CA503" s="81"/>
      <c r="CB503" s="347">
        <f t="shared" si="327"/>
        <v>0</v>
      </c>
      <c r="CC503" s="81"/>
      <c r="CD503" s="81"/>
      <c r="CE503" s="81"/>
      <c r="CF503" s="81"/>
      <c r="CG503" s="81"/>
      <c r="CH503" s="81"/>
      <c r="CI503" s="81"/>
      <c r="CJ503" s="81"/>
      <c r="CK503" s="347">
        <f t="shared" si="328"/>
        <v>0</v>
      </c>
      <c r="CL503" s="347">
        <f t="shared" si="329"/>
        <v>0</v>
      </c>
      <c r="CM503" s="631" t="str">
        <f t="shared" si="330"/>
        <v/>
      </c>
      <c r="CN503" s="400"/>
      <c r="CO503" s="634" t="str">
        <f t="shared" si="331"/>
        <v/>
      </c>
      <c r="CP503" s="631" t="str">
        <f t="shared" si="332"/>
        <v/>
      </c>
    </row>
    <row r="504" spans="1:94" s="378" customFormat="1" ht="12.75" customHeight="1" x14ac:dyDescent="0.2">
      <c r="A504" s="547" t="str">
        <f>IF('5. Contrasts'!A504="","",'5. Contrasts'!A504)</f>
        <v/>
      </c>
      <c r="B504" s="211" t="str">
        <f>IF('5. Contrasts'!B504="","",'5. Contrasts'!B504)</f>
        <v/>
      </c>
      <c r="C504" s="211" t="str">
        <f>IF('5. Contrasts'!C504="","",'5. Contrasts'!C504)</f>
        <v/>
      </c>
      <c r="D504" s="91" t="str">
        <f>IF('5. Contrasts'!D504="","",'5. Contrasts'!D504)</f>
        <v/>
      </c>
      <c r="E504" s="212" t="str">
        <f>IF('5. Contrasts'!E504="","",'5. Contrasts'!E504)</f>
        <v>vs.</v>
      </c>
      <c r="F504" s="211" t="str">
        <f>IF('5. Contrasts'!F504="","",'5. Contrasts'!F504)</f>
        <v/>
      </c>
      <c r="G504" s="93" t="str">
        <f>IF('5. Contrasts'!G504="","",'5. Contrasts'!G504)</f>
        <v/>
      </c>
      <c r="H504" s="399" t="str">
        <f>IF('5. Contrasts'!H504="","",'5. Contrasts'!H504)</f>
        <v/>
      </c>
      <c r="I504" s="211" t="str">
        <f>IF('5. Contrasts'!I504="","",'5. Contrasts'!I504)</f>
        <v/>
      </c>
      <c r="J504" s="211" t="str">
        <f>IF('5. Contrasts'!J504="","",'5. Contrasts'!J504)</f>
        <v/>
      </c>
      <c r="K504" s="211" t="str">
        <f>IF('5. Contrasts'!K504="","",'5. Contrasts'!K504)</f>
        <v/>
      </c>
      <c r="L504" s="211" t="str">
        <f>IF('5. Contrasts'!L504="","",'5. Contrasts'!L504)</f>
        <v/>
      </c>
      <c r="M504" s="211" t="str">
        <f>IF('5. Contrasts'!M504="","",'5. Contrasts'!M504)</f>
        <v/>
      </c>
      <c r="N504" s="211" t="str">
        <f>IF('5. Contrasts'!N504="","",'5. Contrasts'!N504)</f>
        <v/>
      </c>
      <c r="O504" s="211" t="str">
        <f>IF('5. Contrasts'!O504="","",'5. Contrasts'!O504)</f>
        <v/>
      </c>
      <c r="P504" s="211" t="str">
        <f>IF('5. Contrasts'!P504="","",'5. Contrasts'!P504)</f>
        <v/>
      </c>
      <c r="Q504" s="211" t="str">
        <f>IF('5. Contrasts'!Q504="","",'5. Contrasts'!Q504)</f>
        <v/>
      </c>
      <c r="R504" s="211" t="str">
        <f>IF('5. Contrasts'!R504="","",'5. Contrasts'!R504)</f>
        <v/>
      </c>
      <c r="S504" s="211" t="str">
        <f>IF('5. Contrasts'!S504="","",'5. Contrasts'!S504)</f>
        <v/>
      </c>
      <c r="T504" s="211" t="str">
        <f>IF('5. Contrasts'!T504="","",'5. Contrasts'!T504)</f>
        <v/>
      </c>
      <c r="U504" s="211" t="str">
        <f>IF('5. Contrasts'!U504="","",'5. Contrasts'!U504)</f>
        <v/>
      </c>
      <c r="V504" s="211" t="str">
        <f>IF('5. Contrasts'!V504="","",'5. Contrasts'!V504)</f>
        <v/>
      </c>
      <c r="W504" s="211" t="str">
        <f>IF('5. Contrasts'!W504="","",'5. Contrasts'!W504)</f>
        <v/>
      </c>
      <c r="X504" s="211" t="str">
        <f>IF('5. Contrasts'!X504="","",'5. Contrasts'!X504)</f>
        <v/>
      </c>
      <c r="Y504" s="211" t="str">
        <f>IF('5. Contrasts'!Y504="","",'5. Contrasts'!Y504)</f>
        <v/>
      </c>
      <c r="Z504" s="585" t="str">
        <f>IF('5. Contrasts'!Z504="","",'5. Contrasts'!Z504)</f>
        <v/>
      </c>
      <c r="AA504" s="377">
        <f t="shared" si="317"/>
        <v>19</v>
      </c>
      <c r="AC504" s="599"/>
      <c r="AD504" s="81"/>
      <c r="AE504" s="345">
        <f t="shared" si="297"/>
        <v>0</v>
      </c>
      <c r="AF504" s="81"/>
      <c r="AG504" s="81"/>
      <c r="AH504" s="81"/>
      <c r="AI504" s="81"/>
      <c r="AJ504" s="81"/>
      <c r="AK504" s="81"/>
      <c r="AL504" s="81"/>
      <c r="AM504" s="81"/>
      <c r="AN504" s="345">
        <f t="shared" si="298"/>
        <v>0</v>
      </c>
      <c r="AO504" s="345">
        <f t="shared" si="318"/>
        <v>0</v>
      </c>
      <c r="AP504" s="619" t="str">
        <f t="shared" si="299"/>
        <v/>
      </c>
      <c r="AQ504" s="400"/>
      <c r="AR504" s="599"/>
      <c r="AS504" s="81"/>
      <c r="AT504" s="345">
        <f t="shared" si="319"/>
        <v>0</v>
      </c>
      <c r="AU504" s="81"/>
      <c r="AV504" s="81"/>
      <c r="AW504" s="81"/>
      <c r="AX504" s="81"/>
      <c r="AY504" s="81"/>
      <c r="AZ504" s="81"/>
      <c r="BA504" s="81"/>
      <c r="BB504" s="81"/>
      <c r="BC504" s="345">
        <f t="shared" si="320"/>
        <v>0</v>
      </c>
      <c r="BD504" s="345">
        <f t="shared" si="321"/>
        <v>0</v>
      </c>
      <c r="BE504" s="619" t="str">
        <f t="shared" si="322"/>
        <v/>
      </c>
      <c r="BF504" s="400"/>
      <c r="BG504" s="625" t="str">
        <f t="shared" si="300"/>
        <v/>
      </c>
      <c r="BH504" s="346" t="str">
        <f t="shared" si="301"/>
        <v/>
      </c>
      <c r="BI504" s="621"/>
      <c r="BJ504" s="400"/>
      <c r="BK504" s="599"/>
      <c r="BL504" s="81"/>
      <c r="BM504" s="347">
        <f t="shared" si="323"/>
        <v>0</v>
      </c>
      <c r="BN504" s="81"/>
      <c r="BO504" s="81"/>
      <c r="BP504" s="81"/>
      <c r="BQ504" s="81"/>
      <c r="BR504" s="81"/>
      <c r="BS504" s="81"/>
      <c r="BT504" s="81"/>
      <c r="BU504" s="81"/>
      <c r="BV504" s="347">
        <f t="shared" si="324"/>
        <v>0</v>
      </c>
      <c r="BW504" s="347">
        <f t="shared" si="325"/>
        <v>0</v>
      </c>
      <c r="BX504" s="631" t="str">
        <f t="shared" si="326"/>
        <v/>
      </c>
      <c r="BY504" s="400"/>
      <c r="BZ504" s="599"/>
      <c r="CA504" s="81"/>
      <c r="CB504" s="347">
        <f t="shared" si="327"/>
        <v>0</v>
      </c>
      <c r="CC504" s="81"/>
      <c r="CD504" s="81"/>
      <c r="CE504" s="81"/>
      <c r="CF504" s="81"/>
      <c r="CG504" s="81"/>
      <c r="CH504" s="81"/>
      <c r="CI504" s="81"/>
      <c r="CJ504" s="81"/>
      <c r="CK504" s="347">
        <f t="shared" si="328"/>
        <v>0</v>
      </c>
      <c r="CL504" s="347">
        <f t="shared" si="329"/>
        <v>0</v>
      </c>
      <c r="CM504" s="631" t="str">
        <f t="shared" si="330"/>
        <v/>
      </c>
      <c r="CN504" s="400"/>
      <c r="CO504" s="634" t="str">
        <f t="shared" si="331"/>
        <v/>
      </c>
      <c r="CP504" s="631" t="str">
        <f t="shared" si="332"/>
        <v/>
      </c>
    </row>
    <row r="505" spans="1:94" s="378" customFormat="1" ht="12.75" customHeight="1" x14ac:dyDescent="0.2">
      <c r="A505" s="547" t="str">
        <f>IF('5. Contrasts'!A505="","",'5. Contrasts'!A505)</f>
        <v/>
      </c>
      <c r="B505" s="211" t="str">
        <f>IF('5. Contrasts'!B505="","",'5. Contrasts'!B505)</f>
        <v/>
      </c>
      <c r="C505" s="211" t="str">
        <f>IF('5. Contrasts'!C505="","",'5. Contrasts'!C505)</f>
        <v/>
      </c>
      <c r="D505" s="91" t="str">
        <f>IF('5. Contrasts'!D505="","",'5. Contrasts'!D505)</f>
        <v/>
      </c>
      <c r="E505" s="212" t="str">
        <f>IF('5. Contrasts'!E505="","",'5. Contrasts'!E505)</f>
        <v>vs.</v>
      </c>
      <c r="F505" s="211" t="str">
        <f>IF('5. Contrasts'!F505="","",'5. Contrasts'!F505)</f>
        <v/>
      </c>
      <c r="G505" s="93" t="str">
        <f>IF('5. Contrasts'!G505="","",'5. Contrasts'!G505)</f>
        <v/>
      </c>
      <c r="H505" s="399" t="str">
        <f>IF('5. Contrasts'!H505="","",'5. Contrasts'!H505)</f>
        <v/>
      </c>
      <c r="I505" s="211" t="str">
        <f>IF('5. Contrasts'!I505="","",'5. Contrasts'!I505)</f>
        <v/>
      </c>
      <c r="J505" s="211" t="str">
        <f>IF('5. Contrasts'!J505="","",'5. Contrasts'!J505)</f>
        <v/>
      </c>
      <c r="K505" s="211" t="str">
        <f>IF('5. Contrasts'!K505="","",'5. Contrasts'!K505)</f>
        <v/>
      </c>
      <c r="L505" s="211" t="str">
        <f>IF('5. Contrasts'!L505="","",'5. Contrasts'!L505)</f>
        <v/>
      </c>
      <c r="M505" s="211" t="str">
        <f>IF('5. Contrasts'!M505="","",'5. Contrasts'!M505)</f>
        <v/>
      </c>
      <c r="N505" s="211" t="str">
        <f>IF('5. Contrasts'!N505="","",'5. Contrasts'!N505)</f>
        <v/>
      </c>
      <c r="O505" s="211" t="str">
        <f>IF('5. Contrasts'!O505="","",'5. Contrasts'!O505)</f>
        <v/>
      </c>
      <c r="P505" s="211" t="str">
        <f>IF('5. Contrasts'!P505="","",'5. Contrasts'!P505)</f>
        <v/>
      </c>
      <c r="Q505" s="211" t="str">
        <f>IF('5. Contrasts'!Q505="","",'5. Contrasts'!Q505)</f>
        <v/>
      </c>
      <c r="R505" s="211" t="str">
        <f>IF('5. Contrasts'!R505="","",'5. Contrasts'!R505)</f>
        <v/>
      </c>
      <c r="S505" s="211" t="str">
        <f>IF('5. Contrasts'!S505="","",'5. Contrasts'!S505)</f>
        <v/>
      </c>
      <c r="T505" s="211" t="str">
        <f>IF('5. Contrasts'!T505="","",'5. Contrasts'!T505)</f>
        <v/>
      </c>
      <c r="U505" s="211" t="str">
        <f>IF('5. Contrasts'!U505="","",'5. Contrasts'!U505)</f>
        <v/>
      </c>
      <c r="V505" s="211" t="str">
        <f>IF('5. Contrasts'!V505="","",'5. Contrasts'!V505)</f>
        <v/>
      </c>
      <c r="W505" s="211" t="str">
        <f>IF('5. Contrasts'!W505="","",'5. Contrasts'!W505)</f>
        <v/>
      </c>
      <c r="X505" s="211" t="str">
        <f>IF('5. Contrasts'!X505="","",'5. Contrasts'!X505)</f>
        <v/>
      </c>
      <c r="Y505" s="211" t="str">
        <f>IF('5. Contrasts'!Y505="","",'5. Contrasts'!Y505)</f>
        <v/>
      </c>
      <c r="Z505" s="585" t="str">
        <f>IF('5. Contrasts'!Z505="","",'5. Contrasts'!Z505)</f>
        <v/>
      </c>
      <c r="AA505" s="377">
        <f t="shared" si="317"/>
        <v>19</v>
      </c>
      <c r="AC505" s="599"/>
      <c r="AD505" s="81"/>
      <c r="AE505" s="345">
        <f t="shared" si="297"/>
        <v>0</v>
      </c>
      <c r="AF505" s="81"/>
      <c r="AG505" s="81"/>
      <c r="AH505" s="81"/>
      <c r="AI505" s="81"/>
      <c r="AJ505" s="81"/>
      <c r="AK505" s="81"/>
      <c r="AL505" s="81"/>
      <c r="AM505" s="81"/>
      <c r="AN505" s="345">
        <f t="shared" si="298"/>
        <v>0</v>
      </c>
      <c r="AO505" s="345">
        <f t="shared" si="318"/>
        <v>0</v>
      </c>
      <c r="AP505" s="619" t="str">
        <f t="shared" si="299"/>
        <v/>
      </c>
      <c r="AQ505" s="400"/>
      <c r="AR505" s="599"/>
      <c r="AS505" s="81"/>
      <c r="AT505" s="345">
        <f t="shared" si="319"/>
        <v>0</v>
      </c>
      <c r="AU505" s="81"/>
      <c r="AV505" s="81"/>
      <c r="AW505" s="81"/>
      <c r="AX505" s="81"/>
      <c r="AY505" s="81"/>
      <c r="AZ505" s="81"/>
      <c r="BA505" s="81"/>
      <c r="BB505" s="81"/>
      <c r="BC505" s="345">
        <f t="shared" si="320"/>
        <v>0</v>
      </c>
      <c r="BD505" s="345">
        <f t="shared" si="321"/>
        <v>0</v>
      </c>
      <c r="BE505" s="619" t="str">
        <f t="shared" si="322"/>
        <v/>
      </c>
      <c r="BF505" s="400"/>
      <c r="BG505" s="625" t="str">
        <f t="shared" si="300"/>
        <v/>
      </c>
      <c r="BH505" s="346" t="str">
        <f t="shared" si="301"/>
        <v/>
      </c>
      <c r="BI505" s="621"/>
      <c r="BJ505" s="400"/>
      <c r="BK505" s="599"/>
      <c r="BL505" s="81"/>
      <c r="BM505" s="347">
        <f t="shared" si="323"/>
        <v>0</v>
      </c>
      <c r="BN505" s="81"/>
      <c r="BO505" s="81"/>
      <c r="BP505" s="81"/>
      <c r="BQ505" s="81"/>
      <c r="BR505" s="81"/>
      <c r="BS505" s="81"/>
      <c r="BT505" s="81"/>
      <c r="BU505" s="81"/>
      <c r="BV505" s="347">
        <f t="shared" si="324"/>
        <v>0</v>
      </c>
      <c r="BW505" s="347">
        <f t="shared" si="325"/>
        <v>0</v>
      </c>
      <c r="BX505" s="631" t="str">
        <f t="shared" si="326"/>
        <v/>
      </c>
      <c r="BY505" s="400"/>
      <c r="BZ505" s="599"/>
      <c r="CA505" s="81"/>
      <c r="CB505" s="347">
        <f t="shared" si="327"/>
        <v>0</v>
      </c>
      <c r="CC505" s="81"/>
      <c r="CD505" s="81"/>
      <c r="CE505" s="81"/>
      <c r="CF505" s="81"/>
      <c r="CG505" s="81"/>
      <c r="CH505" s="81"/>
      <c r="CI505" s="81"/>
      <c r="CJ505" s="81"/>
      <c r="CK505" s="347">
        <f t="shared" si="328"/>
        <v>0</v>
      </c>
      <c r="CL505" s="347">
        <f t="shared" si="329"/>
        <v>0</v>
      </c>
      <c r="CM505" s="631" t="str">
        <f t="shared" si="330"/>
        <v/>
      </c>
      <c r="CN505" s="400"/>
      <c r="CO505" s="634" t="str">
        <f t="shared" si="331"/>
        <v/>
      </c>
      <c r="CP505" s="631" t="str">
        <f t="shared" si="332"/>
        <v/>
      </c>
    </row>
    <row r="506" spans="1:94" s="378" customFormat="1" ht="12.75" customHeight="1" x14ac:dyDescent="0.2">
      <c r="A506" s="547" t="str">
        <f>IF('5. Contrasts'!A506="","",'5. Contrasts'!A506)</f>
        <v/>
      </c>
      <c r="B506" s="211" t="str">
        <f>IF('5. Contrasts'!B506="","",'5. Contrasts'!B506)</f>
        <v/>
      </c>
      <c r="C506" s="211" t="str">
        <f>IF('5. Contrasts'!C506="","",'5. Contrasts'!C506)</f>
        <v/>
      </c>
      <c r="D506" s="91" t="str">
        <f>IF('5. Contrasts'!D506="","",'5. Contrasts'!D506)</f>
        <v/>
      </c>
      <c r="E506" s="212" t="str">
        <f>IF('5. Contrasts'!E506="","",'5. Contrasts'!E506)</f>
        <v>vs.</v>
      </c>
      <c r="F506" s="211" t="str">
        <f>IF('5. Contrasts'!F506="","",'5. Contrasts'!F506)</f>
        <v/>
      </c>
      <c r="G506" s="93" t="str">
        <f>IF('5. Contrasts'!G506="","",'5. Contrasts'!G506)</f>
        <v/>
      </c>
      <c r="H506" s="399" t="str">
        <f>IF('5. Contrasts'!H506="","",'5. Contrasts'!H506)</f>
        <v/>
      </c>
      <c r="I506" s="211" t="str">
        <f>IF('5. Contrasts'!I506="","",'5. Contrasts'!I506)</f>
        <v/>
      </c>
      <c r="J506" s="211" t="str">
        <f>IF('5. Contrasts'!J506="","",'5. Contrasts'!J506)</f>
        <v/>
      </c>
      <c r="K506" s="211" t="str">
        <f>IF('5. Contrasts'!K506="","",'5. Contrasts'!K506)</f>
        <v/>
      </c>
      <c r="L506" s="211" t="str">
        <f>IF('5. Contrasts'!L506="","",'5. Contrasts'!L506)</f>
        <v/>
      </c>
      <c r="M506" s="211" t="str">
        <f>IF('5. Contrasts'!M506="","",'5. Contrasts'!M506)</f>
        <v/>
      </c>
      <c r="N506" s="211" t="str">
        <f>IF('5. Contrasts'!N506="","",'5. Contrasts'!N506)</f>
        <v/>
      </c>
      <c r="O506" s="211" t="str">
        <f>IF('5. Contrasts'!O506="","",'5. Contrasts'!O506)</f>
        <v/>
      </c>
      <c r="P506" s="211" t="str">
        <f>IF('5. Contrasts'!P506="","",'5. Contrasts'!P506)</f>
        <v/>
      </c>
      <c r="Q506" s="211" t="str">
        <f>IF('5. Contrasts'!Q506="","",'5. Contrasts'!Q506)</f>
        <v/>
      </c>
      <c r="R506" s="211" t="str">
        <f>IF('5. Contrasts'!R506="","",'5. Contrasts'!R506)</f>
        <v/>
      </c>
      <c r="S506" s="211" t="str">
        <f>IF('5. Contrasts'!S506="","",'5. Contrasts'!S506)</f>
        <v/>
      </c>
      <c r="T506" s="211" t="str">
        <f>IF('5. Contrasts'!T506="","",'5. Contrasts'!T506)</f>
        <v/>
      </c>
      <c r="U506" s="211" t="str">
        <f>IF('5. Contrasts'!U506="","",'5. Contrasts'!U506)</f>
        <v/>
      </c>
      <c r="V506" s="211" t="str">
        <f>IF('5. Contrasts'!V506="","",'5. Contrasts'!V506)</f>
        <v/>
      </c>
      <c r="W506" s="211" t="str">
        <f>IF('5. Contrasts'!W506="","",'5. Contrasts'!W506)</f>
        <v/>
      </c>
      <c r="X506" s="211" t="str">
        <f>IF('5. Contrasts'!X506="","",'5. Contrasts'!X506)</f>
        <v/>
      </c>
      <c r="Y506" s="211" t="str">
        <f>IF('5. Contrasts'!Y506="","",'5. Contrasts'!Y506)</f>
        <v/>
      </c>
      <c r="Z506" s="585" t="str">
        <f>IF('5. Contrasts'!Z506="","",'5. Contrasts'!Z506)</f>
        <v/>
      </c>
      <c r="AA506" s="377">
        <f t="shared" si="317"/>
        <v>19</v>
      </c>
      <c r="AC506" s="599"/>
      <c r="AD506" s="81"/>
      <c r="AE506" s="345">
        <f t="shared" si="297"/>
        <v>0</v>
      </c>
      <c r="AF506" s="81"/>
      <c r="AG506" s="81"/>
      <c r="AH506" s="81"/>
      <c r="AI506" s="81"/>
      <c r="AJ506" s="81"/>
      <c r="AK506" s="81"/>
      <c r="AL506" s="81"/>
      <c r="AM506" s="81"/>
      <c r="AN506" s="345">
        <f t="shared" si="298"/>
        <v>0</v>
      </c>
      <c r="AO506" s="345">
        <f t="shared" si="318"/>
        <v>0</v>
      </c>
      <c r="AP506" s="619" t="str">
        <f t="shared" si="299"/>
        <v/>
      </c>
      <c r="AQ506" s="400"/>
      <c r="AR506" s="599"/>
      <c r="AS506" s="81"/>
      <c r="AT506" s="345">
        <f t="shared" si="319"/>
        <v>0</v>
      </c>
      <c r="AU506" s="81"/>
      <c r="AV506" s="81"/>
      <c r="AW506" s="81"/>
      <c r="AX506" s="81"/>
      <c r="AY506" s="81"/>
      <c r="AZ506" s="81"/>
      <c r="BA506" s="81"/>
      <c r="BB506" s="81"/>
      <c r="BC506" s="345">
        <f t="shared" si="320"/>
        <v>0</v>
      </c>
      <c r="BD506" s="345">
        <f t="shared" si="321"/>
        <v>0</v>
      </c>
      <c r="BE506" s="619" t="str">
        <f t="shared" si="322"/>
        <v/>
      </c>
      <c r="BF506" s="400"/>
      <c r="BG506" s="625" t="str">
        <f t="shared" si="300"/>
        <v/>
      </c>
      <c r="BH506" s="346" t="str">
        <f t="shared" si="301"/>
        <v/>
      </c>
      <c r="BI506" s="621"/>
      <c r="BJ506" s="400"/>
      <c r="BK506" s="599"/>
      <c r="BL506" s="81"/>
      <c r="BM506" s="347">
        <f t="shared" si="323"/>
        <v>0</v>
      </c>
      <c r="BN506" s="81"/>
      <c r="BO506" s="81"/>
      <c r="BP506" s="81"/>
      <c r="BQ506" s="81"/>
      <c r="BR506" s="81"/>
      <c r="BS506" s="81"/>
      <c r="BT506" s="81"/>
      <c r="BU506" s="81"/>
      <c r="BV506" s="347">
        <f t="shared" si="324"/>
        <v>0</v>
      </c>
      <c r="BW506" s="347">
        <f t="shared" si="325"/>
        <v>0</v>
      </c>
      <c r="BX506" s="631" t="str">
        <f t="shared" si="326"/>
        <v/>
      </c>
      <c r="BY506" s="400"/>
      <c r="BZ506" s="599"/>
      <c r="CA506" s="81"/>
      <c r="CB506" s="347">
        <f t="shared" si="327"/>
        <v>0</v>
      </c>
      <c r="CC506" s="81"/>
      <c r="CD506" s="81"/>
      <c r="CE506" s="81"/>
      <c r="CF506" s="81"/>
      <c r="CG506" s="81"/>
      <c r="CH506" s="81"/>
      <c r="CI506" s="81"/>
      <c r="CJ506" s="81"/>
      <c r="CK506" s="347">
        <f t="shared" si="328"/>
        <v>0</v>
      </c>
      <c r="CL506" s="347">
        <f t="shared" si="329"/>
        <v>0</v>
      </c>
      <c r="CM506" s="631" t="str">
        <f t="shared" si="330"/>
        <v/>
      </c>
      <c r="CN506" s="400"/>
      <c r="CO506" s="634" t="str">
        <f t="shared" si="331"/>
        <v/>
      </c>
      <c r="CP506" s="631" t="str">
        <f t="shared" si="332"/>
        <v/>
      </c>
    </row>
    <row r="507" spans="1:94" s="378" customFormat="1" ht="12.75" customHeight="1" x14ac:dyDescent="0.2">
      <c r="A507" s="547" t="str">
        <f>IF('5. Contrasts'!A507="","",'5. Contrasts'!A507)</f>
        <v/>
      </c>
      <c r="B507" s="211" t="str">
        <f>IF('5. Contrasts'!B507="","",'5. Contrasts'!B507)</f>
        <v/>
      </c>
      <c r="C507" s="211" t="str">
        <f>IF('5. Contrasts'!C507="","",'5. Contrasts'!C507)</f>
        <v/>
      </c>
      <c r="D507" s="91" t="str">
        <f>IF('5. Contrasts'!D507="","",'5. Contrasts'!D507)</f>
        <v/>
      </c>
      <c r="E507" s="212" t="str">
        <f>IF('5. Contrasts'!E507="","",'5. Contrasts'!E507)</f>
        <v>vs.</v>
      </c>
      <c r="F507" s="211" t="str">
        <f>IF('5. Contrasts'!F507="","",'5. Contrasts'!F507)</f>
        <v/>
      </c>
      <c r="G507" s="93" t="str">
        <f>IF('5. Contrasts'!G507="","",'5. Contrasts'!G507)</f>
        <v/>
      </c>
      <c r="H507" s="399" t="str">
        <f>IF('5. Contrasts'!H507="","",'5. Contrasts'!H507)</f>
        <v/>
      </c>
      <c r="I507" s="211" t="str">
        <f>IF('5. Contrasts'!I507="","",'5. Contrasts'!I507)</f>
        <v/>
      </c>
      <c r="J507" s="211" t="str">
        <f>IF('5. Contrasts'!J507="","",'5. Contrasts'!J507)</f>
        <v/>
      </c>
      <c r="K507" s="211" t="str">
        <f>IF('5. Contrasts'!K507="","",'5. Contrasts'!K507)</f>
        <v/>
      </c>
      <c r="L507" s="211" t="str">
        <f>IF('5. Contrasts'!L507="","",'5. Contrasts'!L507)</f>
        <v/>
      </c>
      <c r="M507" s="211" t="str">
        <f>IF('5. Contrasts'!M507="","",'5. Contrasts'!M507)</f>
        <v/>
      </c>
      <c r="N507" s="211" t="str">
        <f>IF('5. Contrasts'!N507="","",'5. Contrasts'!N507)</f>
        <v/>
      </c>
      <c r="O507" s="211" t="str">
        <f>IF('5. Contrasts'!O507="","",'5. Contrasts'!O507)</f>
        <v/>
      </c>
      <c r="P507" s="211" t="str">
        <f>IF('5. Contrasts'!P507="","",'5. Contrasts'!P507)</f>
        <v/>
      </c>
      <c r="Q507" s="211" t="str">
        <f>IF('5. Contrasts'!Q507="","",'5. Contrasts'!Q507)</f>
        <v/>
      </c>
      <c r="R507" s="211" t="str">
        <f>IF('5. Contrasts'!R507="","",'5. Contrasts'!R507)</f>
        <v/>
      </c>
      <c r="S507" s="211" t="str">
        <f>IF('5. Contrasts'!S507="","",'5. Contrasts'!S507)</f>
        <v/>
      </c>
      <c r="T507" s="211" t="str">
        <f>IF('5. Contrasts'!T507="","",'5. Contrasts'!T507)</f>
        <v/>
      </c>
      <c r="U507" s="211" t="str">
        <f>IF('5. Contrasts'!U507="","",'5. Contrasts'!U507)</f>
        <v/>
      </c>
      <c r="V507" s="211" t="str">
        <f>IF('5. Contrasts'!V507="","",'5. Contrasts'!V507)</f>
        <v/>
      </c>
      <c r="W507" s="211" t="str">
        <f>IF('5. Contrasts'!W507="","",'5. Contrasts'!W507)</f>
        <v/>
      </c>
      <c r="X507" s="211" t="str">
        <f>IF('5. Contrasts'!X507="","",'5. Contrasts'!X507)</f>
        <v/>
      </c>
      <c r="Y507" s="211" t="str">
        <f>IF('5. Contrasts'!Y507="","",'5. Contrasts'!Y507)</f>
        <v/>
      </c>
      <c r="Z507" s="585" t="str">
        <f>IF('5. Contrasts'!Z507="","",'5. Contrasts'!Z507)</f>
        <v/>
      </c>
      <c r="AA507" s="377">
        <f t="shared" si="317"/>
        <v>19</v>
      </c>
      <c r="AC507" s="599"/>
      <c r="AD507" s="81"/>
      <c r="AE507" s="345">
        <f t="shared" si="297"/>
        <v>0</v>
      </c>
      <c r="AF507" s="81"/>
      <c r="AG507" s="81"/>
      <c r="AH507" s="81"/>
      <c r="AI507" s="81"/>
      <c r="AJ507" s="81"/>
      <c r="AK507" s="81"/>
      <c r="AL507" s="81"/>
      <c r="AM507" s="81"/>
      <c r="AN507" s="345">
        <f t="shared" si="298"/>
        <v>0</v>
      </c>
      <c r="AO507" s="345">
        <f t="shared" si="318"/>
        <v>0</v>
      </c>
      <c r="AP507" s="619" t="str">
        <f t="shared" si="299"/>
        <v/>
      </c>
      <c r="AQ507" s="400"/>
      <c r="AR507" s="599"/>
      <c r="AS507" s="81"/>
      <c r="AT507" s="345">
        <f t="shared" si="319"/>
        <v>0</v>
      </c>
      <c r="AU507" s="81"/>
      <c r="AV507" s="81"/>
      <c r="AW507" s="81"/>
      <c r="AX507" s="81"/>
      <c r="AY507" s="81"/>
      <c r="AZ507" s="81"/>
      <c r="BA507" s="81"/>
      <c r="BB507" s="81"/>
      <c r="BC507" s="345">
        <f t="shared" si="320"/>
        <v>0</v>
      </c>
      <c r="BD507" s="345">
        <f t="shared" si="321"/>
        <v>0</v>
      </c>
      <c r="BE507" s="619" t="str">
        <f t="shared" si="322"/>
        <v/>
      </c>
      <c r="BF507" s="400"/>
      <c r="BG507" s="625" t="str">
        <f t="shared" si="300"/>
        <v/>
      </c>
      <c r="BH507" s="346" t="str">
        <f t="shared" si="301"/>
        <v/>
      </c>
      <c r="BI507" s="621"/>
      <c r="BJ507" s="400"/>
      <c r="BK507" s="599"/>
      <c r="BL507" s="81"/>
      <c r="BM507" s="347">
        <f t="shared" si="323"/>
        <v>0</v>
      </c>
      <c r="BN507" s="81"/>
      <c r="BO507" s="81"/>
      <c r="BP507" s="81"/>
      <c r="BQ507" s="81"/>
      <c r="BR507" s="81"/>
      <c r="BS507" s="81"/>
      <c r="BT507" s="81"/>
      <c r="BU507" s="81"/>
      <c r="BV507" s="347">
        <f t="shared" si="324"/>
        <v>0</v>
      </c>
      <c r="BW507" s="347">
        <f t="shared" si="325"/>
        <v>0</v>
      </c>
      <c r="BX507" s="631" t="str">
        <f t="shared" si="326"/>
        <v/>
      </c>
      <c r="BY507" s="400"/>
      <c r="BZ507" s="599"/>
      <c r="CA507" s="81"/>
      <c r="CB507" s="347">
        <f t="shared" si="327"/>
        <v>0</v>
      </c>
      <c r="CC507" s="81"/>
      <c r="CD507" s="81"/>
      <c r="CE507" s="81"/>
      <c r="CF507" s="81"/>
      <c r="CG507" s="81"/>
      <c r="CH507" s="81"/>
      <c r="CI507" s="81"/>
      <c r="CJ507" s="81"/>
      <c r="CK507" s="347">
        <f t="shared" si="328"/>
        <v>0</v>
      </c>
      <c r="CL507" s="347">
        <f t="shared" si="329"/>
        <v>0</v>
      </c>
      <c r="CM507" s="631" t="str">
        <f t="shared" si="330"/>
        <v/>
      </c>
      <c r="CN507" s="400"/>
      <c r="CO507" s="634" t="str">
        <f t="shared" si="331"/>
        <v/>
      </c>
      <c r="CP507" s="631" t="str">
        <f t="shared" si="332"/>
        <v/>
      </c>
    </row>
    <row r="508" spans="1:94" s="378" customFormat="1" ht="12.75" customHeight="1" x14ac:dyDescent="0.2">
      <c r="A508" s="547" t="str">
        <f>IF('5. Contrasts'!A508="","",'5. Contrasts'!A508)</f>
        <v/>
      </c>
      <c r="B508" s="211" t="str">
        <f>IF('5. Contrasts'!B508="","",'5. Contrasts'!B508)</f>
        <v/>
      </c>
      <c r="C508" s="211" t="str">
        <f>IF('5. Contrasts'!C508="","",'5. Contrasts'!C508)</f>
        <v/>
      </c>
      <c r="D508" s="91" t="str">
        <f>IF('5. Contrasts'!D508="","",'5. Contrasts'!D508)</f>
        <v/>
      </c>
      <c r="E508" s="212" t="str">
        <f>IF('5. Contrasts'!E508="","",'5. Contrasts'!E508)</f>
        <v>vs.</v>
      </c>
      <c r="F508" s="211" t="str">
        <f>IF('5. Contrasts'!F508="","",'5. Contrasts'!F508)</f>
        <v/>
      </c>
      <c r="G508" s="93" t="str">
        <f>IF('5. Contrasts'!G508="","",'5. Contrasts'!G508)</f>
        <v/>
      </c>
      <c r="H508" s="399" t="str">
        <f>IF('5. Contrasts'!H508="","",'5. Contrasts'!H508)</f>
        <v/>
      </c>
      <c r="I508" s="211" t="str">
        <f>IF('5. Contrasts'!I508="","",'5. Contrasts'!I508)</f>
        <v/>
      </c>
      <c r="J508" s="211" t="str">
        <f>IF('5. Contrasts'!J508="","",'5. Contrasts'!J508)</f>
        <v/>
      </c>
      <c r="K508" s="211" t="str">
        <f>IF('5. Contrasts'!K508="","",'5. Contrasts'!K508)</f>
        <v/>
      </c>
      <c r="L508" s="211" t="str">
        <f>IF('5. Contrasts'!L508="","",'5. Contrasts'!L508)</f>
        <v/>
      </c>
      <c r="M508" s="211" t="str">
        <f>IF('5. Contrasts'!M508="","",'5. Contrasts'!M508)</f>
        <v/>
      </c>
      <c r="N508" s="211" t="str">
        <f>IF('5. Contrasts'!N508="","",'5. Contrasts'!N508)</f>
        <v/>
      </c>
      <c r="O508" s="211" t="str">
        <f>IF('5. Contrasts'!O508="","",'5. Contrasts'!O508)</f>
        <v/>
      </c>
      <c r="P508" s="211" t="str">
        <f>IF('5. Contrasts'!P508="","",'5. Contrasts'!P508)</f>
        <v/>
      </c>
      <c r="Q508" s="211" t="str">
        <f>IF('5. Contrasts'!Q508="","",'5. Contrasts'!Q508)</f>
        <v/>
      </c>
      <c r="R508" s="211" t="str">
        <f>IF('5. Contrasts'!R508="","",'5. Contrasts'!R508)</f>
        <v/>
      </c>
      <c r="S508" s="211" t="str">
        <f>IF('5. Contrasts'!S508="","",'5. Contrasts'!S508)</f>
        <v/>
      </c>
      <c r="T508" s="211" t="str">
        <f>IF('5. Contrasts'!T508="","",'5. Contrasts'!T508)</f>
        <v/>
      </c>
      <c r="U508" s="211" t="str">
        <f>IF('5. Contrasts'!U508="","",'5. Contrasts'!U508)</f>
        <v/>
      </c>
      <c r="V508" s="211" t="str">
        <f>IF('5. Contrasts'!V508="","",'5. Contrasts'!V508)</f>
        <v/>
      </c>
      <c r="W508" s="211" t="str">
        <f>IF('5. Contrasts'!W508="","",'5. Contrasts'!W508)</f>
        <v/>
      </c>
      <c r="X508" s="211" t="str">
        <f>IF('5. Contrasts'!X508="","",'5. Contrasts'!X508)</f>
        <v/>
      </c>
      <c r="Y508" s="211" t="str">
        <f>IF('5. Contrasts'!Y508="","",'5. Contrasts'!Y508)</f>
        <v/>
      </c>
      <c r="Z508" s="585" t="str">
        <f>IF('5. Contrasts'!Z508="","",'5. Contrasts'!Z508)</f>
        <v/>
      </c>
      <c r="AA508" s="377">
        <f t="shared" si="317"/>
        <v>19</v>
      </c>
      <c r="AC508" s="599"/>
      <c r="AD508" s="81"/>
      <c r="AE508" s="345">
        <f t="shared" si="297"/>
        <v>0</v>
      </c>
      <c r="AF508" s="81"/>
      <c r="AG508" s="81"/>
      <c r="AH508" s="81"/>
      <c r="AI508" s="81"/>
      <c r="AJ508" s="81"/>
      <c r="AK508" s="81"/>
      <c r="AL508" s="81"/>
      <c r="AM508" s="81"/>
      <c r="AN508" s="345">
        <f t="shared" si="298"/>
        <v>0</v>
      </c>
      <c r="AO508" s="345">
        <f t="shared" si="318"/>
        <v>0</v>
      </c>
      <c r="AP508" s="619" t="str">
        <f t="shared" si="299"/>
        <v/>
      </c>
      <c r="AQ508" s="400"/>
      <c r="AR508" s="599"/>
      <c r="AS508" s="81"/>
      <c r="AT508" s="345">
        <f t="shared" si="319"/>
        <v>0</v>
      </c>
      <c r="AU508" s="81"/>
      <c r="AV508" s="81"/>
      <c r="AW508" s="81"/>
      <c r="AX508" s="81"/>
      <c r="AY508" s="81"/>
      <c r="AZ508" s="81"/>
      <c r="BA508" s="81"/>
      <c r="BB508" s="81"/>
      <c r="BC508" s="345">
        <f t="shared" si="320"/>
        <v>0</v>
      </c>
      <c r="BD508" s="345">
        <f t="shared" si="321"/>
        <v>0</v>
      </c>
      <c r="BE508" s="619" t="str">
        <f t="shared" si="322"/>
        <v/>
      </c>
      <c r="BF508" s="400"/>
      <c r="BG508" s="625" t="str">
        <f t="shared" si="300"/>
        <v/>
      </c>
      <c r="BH508" s="346" t="str">
        <f t="shared" si="301"/>
        <v/>
      </c>
      <c r="BI508" s="621"/>
      <c r="BJ508" s="400"/>
      <c r="BK508" s="599"/>
      <c r="BL508" s="81"/>
      <c r="BM508" s="347">
        <f t="shared" si="323"/>
        <v>0</v>
      </c>
      <c r="BN508" s="81"/>
      <c r="BO508" s="81"/>
      <c r="BP508" s="81"/>
      <c r="BQ508" s="81"/>
      <c r="BR508" s="81"/>
      <c r="BS508" s="81"/>
      <c r="BT508" s="81"/>
      <c r="BU508" s="81"/>
      <c r="BV508" s="347">
        <f t="shared" si="324"/>
        <v>0</v>
      </c>
      <c r="BW508" s="347">
        <f t="shared" si="325"/>
        <v>0</v>
      </c>
      <c r="BX508" s="631" t="str">
        <f t="shared" si="326"/>
        <v/>
      </c>
      <c r="BY508" s="400"/>
      <c r="BZ508" s="599"/>
      <c r="CA508" s="81"/>
      <c r="CB508" s="347">
        <f t="shared" si="327"/>
        <v>0</v>
      </c>
      <c r="CC508" s="81"/>
      <c r="CD508" s="81"/>
      <c r="CE508" s="81"/>
      <c r="CF508" s="81"/>
      <c r="CG508" s="81"/>
      <c r="CH508" s="81"/>
      <c r="CI508" s="81"/>
      <c r="CJ508" s="81"/>
      <c r="CK508" s="347">
        <f t="shared" si="328"/>
        <v>0</v>
      </c>
      <c r="CL508" s="347">
        <f t="shared" si="329"/>
        <v>0</v>
      </c>
      <c r="CM508" s="631" t="str">
        <f t="shared" si="330"/>
        <v/>
      </c>
      <c r="CN508" s="400"/>
      <c r="CO508" s="634" t="str">
        <f t="shared" si="331"/>
        <v/>
      </c>
      <c r="CP508" s="631" t="str">
        <f t="shared" si="332"/>
        <v/>
      </c>
    </row>
    <row r="509" spans="1:94" s="378" customFormat="1" ht="12.75" customHeight="1" x14ac:dyDescent="0.2">
      <c r="A509" s="547" t="str">
        <f>IF('5. Contrasts'!A509="","",'5. Contrasts'!A509)</f>
        <v/>
      </c>
      <c r="B509" s="211" t="str">
        <f>IF('5. Contrasts'!B509="","",'5. Contrasts'!B509)</f>
        <v/>
      </c>
      <c r="C509" s="211" t="str">
        <f>IF('5. Contrasts'!C509="","",'5. Contrasts'!C509)</f>
        <v/>
      </c>
      <c r="D509" s="91" t="str">
        <f>IF('5. Contrasts'!D509="","",'5. Contrasts'!D509)</f>
        <v/>
      </c>
      <c r="E509" s="212" t="str">
        <f>IF('5. Contrasts'!E509="","",'5. Contrasts'!E509)</f>
        <v>vs.</v>
      </c>
      <c r="F509" s="211" t="str">
        <f>IF('5. Contrasts'!F509="","",'5. Contrasts'!F509)</f>
        <v/>
      </c>
      <c r="G509" s="93" t="str">
        <f>IF('5. Contrasts'!G509="","",'5. Contrasts'!G509)</f>
        <v/>
      </c>
      <c r="H509" s="399" t="str">
        <f>IF('5. Contrasts'!H509="","",'5. Contrasts'!H509)</f>
        <v/>
      </c>
      <c r="I509" s="211" t="str">
        <f>IF('5. Contrasts'!I509="","",'5. Contrasts'!I509)</f>
        <v/>
      </c>
      <c r="J509" s="211" t="str">
        <f>IF('5. Contrasts'!J509="","",'5. Contrasts'!J509)</f>
        <v/>
      </c>
      <c r="K509" s="211" t="str">
        <f>IF('5. Contrasts'!K509="","",'5. Contrasts'!K509)</f>
        <v/>
      </c>
      <c r="L509" s="211" t="str">
        <f>IF('5. Contrasts'!L509="","",'5. Contrasts'!L509)</f>
        <v/>
      </c>
      <c r="M509" s="211" t="str">
        <f>IF('5. Contrasts'!M509="","",'5. Contrasts'!M509)</f>
        <v/>
      </c>
      <c r="N509" s="211" t="str">
        <f>IF('5. Contrasts'!N509="","",'5. Contrasts'!N509)</f>
        <v/>
      </c>
      <c r="O509" s="211" t="str">
        <f>IF('5. Contrasts'!O509="","",'5. Contrasts'!O509)</f>
        <v/>
      </c>
      <c r="P509" s="211" t="str">
        <f>IF('5. Contrasts'!P509="","",'5. Contrasts'!P509)</f>
        <v/>
      </c>
      <c r="Q509" s="211" t="str">
        <f>IF('5. Contrasts'!Q509="","",'5. Contrasts'!Q509)</f>
        <v/>
      </c>
      <c r="R509" s="211" t="str">
        <f>IF('5. Contrasts'!R509="","",'5. Contrasts'!R509)</f>
        <v/>
      </c>
      <c r="S509" s="211" t="str">
        <f>IF('5. Contrasts'!S509="","",'5. Contrasts'!S509)</f>
        <v/>
      </c>
      <c r="T509" s="211" t="str">
        <f>IF('5. Contrasts'!T509="","",'5. Contrasts'!T509)</f>
        <v/>
      </c>
      <c r="U509" s="211" t="str">
        <f>IF('5. Contrasts'!U509="","",'5. Contrasts'!U509)</f>
        <v/>
      </c>
      <c r="V509" s="211" t="str">
        <f>IF('5. Contrasts'!V509="","",'5. Contrasts'!V509)</f>
        <v/>
      </c>
      <c r="W509" s="211" t="str">
        <f>IF('5. Contrasts'!W509="","",'5. Contrasts'!W509)</f>
        <v/>
      </c>
      <c r="X509" s="211" t="str">
        <f>IF('5. Contrasts'!X509="","",'5. Contrasts'!X509)</f>
        <v/>
      </c>
      <c r="Y509" s="211" t="str">
        <f>IF('5. Contrasts'!Y509="","",'5. Contrasts'!Y509)</f>
        <v/>
      </c>
      <c r="Z509" s="585" t="str">
        <f>IF('5. Contrasts'!Z509="","",'5. Contrasts'!Z509)</f>
        <v/>
      </c>
      <c r="AA509" s="377">
        <f t="shared" si="317"/>
        <v>19</v>
      </c>
      <c r="AC509" s="599"/>
      <c r="AD509" s="81"/>
      <c r="AE509" s="345">
        <f t="shared" si="297"/>
        <v>0</v>
      </c>
      <c r="AF509" s="81"/>
      <c r="AG509" s="81"/>
      <c r="AH509" s="81"/>
      <c r="AI509" s="81"/>
      <c r="AJ509" s="81"/>
      <c r="AK509" s="81"/>
      <c r="AL509" s="81"/>
      <c r="AM509" s="81"/>
      <c r="AN509" s="345">
        <f t="shared" si="298"/>
        <v>0</v>
      </c>
      <c r="AO509" s="345">
        <f t="shared" si="318"/>
        <v>0</v>
      </c>
      <c r="AP509" s="619" t="str">
        <f t="shared" si="299"/>
        <v/>
      </c>
      <c r="AQ509" s="400"/>
      <c r="AR509" s="599"/>
      <c r="AS509" s="81"/>
      <c r="AT509" s="345">
        <f t="shared" si="319"/>
        <v>0</v>
      </c>
      <c r="AU509" s="81"/>
      <c r="AV509" s="81"/>
      <c r="AW509" s="81"/>
      <c r="AX509" s="81"/>
      <c r="AY509" s="81"/>
      <c r="AZ509" s="81"/>
      <c r="BA509" s="81"/>
      <c r="BB509" s="81"/>
      <c r="BC509" s="345">
        <f t="shared" si="320"/>
        <v>0</v>
      </c>
      <c r="BD509" s="345">
        <f t="shared" si="321"/>
        <v>0</v>
      </c>
      <c r="BE509" s="619" t="str">
        <f t="shared" si="322"/>
        <v/>
      </c>
      <c r="BF509" s="400"/>
      <c r="BG509" s="625" t="str">
        <f t="shared" si="300"/>
        <v/>
      </c>
      <c r="BH509" s="346" t="str">
        <f t="shared" si="301"/>
        <v/>
      </c>
      <c r="BI509" s="621"/>
      <c r="BJ509" s="400"/>
      <c r="BK509" s="599"/>
      <c r="BL509" s="81"/>
      <c r="BM509" s="347">
        <f t="shared" si="323"/>
        <v>0</v>
      </c>
      <c r="BN509" s="81"/>
      <c r="BO509" s="81"/>
      <c r="BP509" s="81"/>
      <c r="BQ509" s="81"/>
      <c r="BR509" s="81"/>
      <c r="BS509" s="81"/>
      <c r="BT509" s="81"/>
      <c r="BU509" s="81"/>
      <c r="BV509" s="347">
        <f t="shared" si="324"/>
        <v>0</v>
      </c>
      <c r="BW509" s="347">
        <f t="shared" si="325"/>
        <v>0</v>
      </c>
      <c r="BX509" s="631" t="str">
        <f t="shared" si="326"/>
        <v/>
      </c>
      <c r="BY509" s="400"/>
      <c r="BZ509" s="599"/>
      <c r="CA509" s="81"/>
      <c r="CB509" s="347">
        <f t="shared" si="327"/>
        <v>0</v>
      </c>
      <c r="CC509" s="81"/>
      <c r="CD509" s="81"/>
      <c r="CE509" s="81"/>
      <c r="CF509" s="81"/>
      <c r="CG509" s="81"/>
      <c r="CH509" s="81"/>
      <c r="CI509" s="81"/>
      <c r="CJ509" s="81"/>
      <c r="CK509" s="347">
        <f t="shared" si="328"/>
        <v>0</v>
      </c>
      <c r="CL509" s="347">
        <f t="shared" si="329"/>
        <v>0</v>
      </c>
      <c r="CM509" s="631" t="str">
        <f t="shared" si="330"/>
        <v/>
      </c>
      <c r="CN509" s="400"/>
      <c r="CO509" s="634" t="str">
        <f t="shared" si="331"/>
        <v/>
      </c>
      <c r="CP509" s="631" t="str">
        <f t="shared" si="332"/>
        <v/>
      </c>
    </row>
    <row r="510" spans="1:94" s="378" customFormat="1" ht="12.75" hidden="1" customHeight="1" x14ac:dyDescent="0.2">
      <c r="A510" s="547" t="str">
        <f>IF('5. Contrasts'!A510="","",'5. Contrasts'!A510)</f>
        <v/>
      </c>
      <c r="B510" s="211" t="str">
        <f>IF('5. Contrasts'!B510="","",'5. Contrasts'!B510)</f>
        <v/>
      </c>
      <c r="C510" s="211" t="str">
        <f>IF('5. Contrasts'!C510="","",'5. Contrasts'!C510)</f>
        <v/>
      </c>
      <c r="D510" s="91" t="str">
        <f>IF('5. Contrasts'!D510="","",'5. Contrasts'!D510)</f>
        <v/>
      </c>
      <c r="E510" s="212" t="str">
        <f>IF('5. Contrasts'!E510="","",'5. Contrasts'!E510)</f>
        <v>vs.</v>
      </c>
      <c r="F510" s="211" t="str">
        <f>IF('5. Contrasts'!F510="","",'5. Contrasts'!F510)</f>
        <v/>
      </c>
      <c r="G510" s="93" t="str">
        <f>IF('5. Contrasts'!G510="","",'5. Contrasts'!G510)</f>
        <v/>
      </c>
      <c r="H510" s="399" t="str">
        <f>IF('5. Contrasts'!H510="","",'5. Contrasts'!H510)</f>
        <v/>
      </c>
      <c r="I510" s="211" t="str">
        <f>IF('5. Contrasts'!I510="","",'5. Contrasts'!I510)</f>
        <v/>
      </c>
      <c r="J510" s="211" t="str">
        <f>IF('5. Contrasts'!J510="","",'5. Contrasts'!J510)</f>
        <v/>
      </c>
      <c r="K510" s="211" t="str">
        <f>IF('5. Contrasts'!K510="","",'5. Contrasts'!K510)</f>
        <v/>
      </c>
      <c r="L510" s="211" t="str">
        <f>IF('5. Contrasts'!L510="","",'5. Contrasts'!L510)</f>
        <v/>
      </c>
      <c r="M510" s="211" t="str">
        <f>IF('5. Contrasts'!M510="","",'5. Contrasts'!M510)</f>
        <v/>
      </c>
      <c r="N510" s="211" t="str">
        <f>IF('5. Contrasts'!N510="","",'5. Contrasts'!N510)</f>
        <v/>
      </c>
      <c r="O510" s="211" t="str">
        <f>IF('5. Contrasts'!O510="","",'5. Contrasts'!O510)</f>
        <v/>
      </c>
      <c r="P510" s="211" t="str">
        <f>IF('5. Contrasts'!P510="","",'5. Contrasts'!P510)</f>
        <v/>
      </c>
      <c r="Q510" s="211" t="str">
        <f>IF('5. Contrasts'!Q510="","",'5. Contrasts'!Q510)</f>
        <v/>
      </c>
      <c r="R510" s="211" t="str">
        <f>IF('5. Contrasts'!R510="","",'5. Contrasts'!R510)</f>
        <v/>
      </c>
      <c r="S510" s="211" t="str">
        <f>IF('5. Contrasts'!S510="","",'5. Contrasts'!S510)</f>
        <v/>
      </c>
      <c r="T510" s="211" t="str">
        <f>IF('5. Contrasts'!T510="","",'5. Contrasts'!T510)</f>
        <v/>
      </c>
      <c r="U510" s="211" t="str">
        <f>IF('5. Contrasts'!U510="","",'5. Contrasts'!U510)</f>
        <v/>
      </c>
      <c r="V510" s="211" t="str">
        <f>IF('5. Contrasts'!V510="","",'5. Contrasts'!V510)</f>
        <v/>
      </c>
      <c r="W510" s="211" t="str">
        <f>IF('5. Contrasts'!W510="","",'5. Contrasts'!W510)</f>
        <v/>
      </c>
      <c r="X510" s="211" t="str">
        <f>IF('5. Contrasts'!X510="","",'5. Contrasts'!X510)</f>
        <v/>
      </c>
      <c r="Y510" s="211" t="str">
        <f>IF('5. Contrasts'!Y510="","",'5. Contrasts'!Y510)</f>
        <v/>
      </c>
      <c r="Z510" s="585" t="str">
        <f>IF('5. Contrasts'!Z510="","",'5. Contrasts'!Z510)</f>
        <v/>
      </c>
      <c r="AA510" s="377">
        <f t="shared" si="317"/>
        <v>19</v>
      </c>
      <c r="AC510" s="599"/>
      <c r="AD510" s="81"/>
      <c r="AE510" s="345">
        <f t="shared" si="297"/>
        <v>0</v>
      </c>
      <c r="AF510" s="81"/>
      <c r="AG510" s="81"/>
      <c r="AH510" s="81"/>
      <c r="AI510" s="81"/>
      <c r="AJ510" s="81"/>
      <c r="AK510" s="81"/>
      <c r="AL510" s="81"/>
      <c r="AM510" s="81"/>
      <c r="AN510" s="345">
        <f t="shared" si="298"/>
        <v>0</v>
      </c>
      <c r="AO510" s="345">
        <f t="shared" si="318"/>
        <v>0</v>
      </c>
      <c r="AP510" s="619" t="str">
        <f t="shared" si="299"/>
        <v/>
      </c>
      <c r="AQ510" s="400"/>
      <c r="AR510" s="599"/>
      <c r="AS510" s="81"/>
      <c r="AT510" s="345">
        <f t="shared" si="319"/>
        <v>0</v>
      </c>
      <c r="AU510" s="81"/>
      <c r="AV510" s="81"/>
      <c r="AW510" s="81"/>
      <c r="AX510" s="81"/>
      <c r="AY510" s="81"/>
      <c r="AZ510" s="81"/>
      <c r="BA510" s="81"/>
      <c r="BB510" s="81"/>
      <c r="BC510" s="345">
        <f t="shared" si="320"/>
        <v>0</v>
      </c>
      <c r="BD510" s="345">
        <f t="shared" si="321"/>
        <v>0</v>
      </c>
      <c r="BE510" s="619" t="str">
        <f t="shared" si="322"/>
        <v/>
      </c>
      <c r="BF510" s="400"/>
      <c r="BG510" s="625" t="str">
        <f t="shared" si="300"/>
        <v/>
      </c>
      <c r="BH510" s="346" t="str">
        <f t="shared" si="301"/>
        <v/>
      </c>
      <c r="BI510" s="621"/>
      <c r="BJ510" s="400"/>
      <c r="BK510" s="599"/>
      <c r="BL510" s="81"/>
      <c r="BM510" s="347">
        <f t="shared" si="323"/>
        <v>0</v>
      </c>
      <c r="BN510" s="81"/>
      <c r="BO510" s="81"/>
      <c r="BP510" s="81"/>
      <c r="BQ510" s="81"/>
      <c r="BR510" s="81"/>
      <c r="BS510" s="81"/>
      <c r="BT510" s="81"/>
      <c r="BU510" s="81"/>
      <c r="BV510" s="347">
        <f t="shared" si="324"/>
        <v>0</v>
      </c>
      <c r="BW510" s="347">
        <f t="shared" si="325"/>
        <v>0</v>
      </c>
      <c r="BX510" s="631" t="str">
        <f t="shared" si="326"/>
        <v/>
      </c>
      <c r="BY510" s="400"/>
      <c r="BZ510" s="599"/>
      <c r="CA510" s="81"/>
      <c r="CB510" s="347">
        <f t="shared" si="327"/>
        <v>0</v>
      </c>
      <c r="CC510" s="81"/>
      <c r="CD510" s="81"/>
      <c r="CE510" s="81"/>
      <c r="CF510" s="81"/>
      <c r="CG510" s="81"/>
      <c r="CH510" s="81"/>
      <c r="CI510" s="81"/>
      <c r="CJ510" s="81"/>
      <c r="CK510" s="347">
        <f t="shared" si="328"/>
        <v>0</v>
      </c>
      <c r="CL510" s="347">
        <f t="shared" si="329"/>
        <v>0</v>
      </c>
      <c r="CM510" s="631" t="str">
        <f t="shared" si="330"/>
        <v/>
      </c>
      <c r="CN510" s="400"/>
      <c r="CO510" s="634" t="str">
        <f t="shared" si="331"/>
        <v/>
      </c>
      <c r="CP510" s="631" t="str">
        <f t="shared" si="332"/>
        <v/>
      </c>
    </row>
    <row r="511" spans="1:94" s="378" customFormat="1" ht="12.75" hidden="1" customHeight="1" x14ac:dyDescent="0.2">
      <c r="A511" s="547" t="str">
        <f>IF('5. Contrasts'!A511="","",'5. Contrasts'!A511)</f>
        <v/>
      </c>
      <c r="B511" s="211" t="str">
        <f>IF('5. Contrasts'!B511="","",'5. Contrasts'!B511)</f>
        <v/>
      </c>
      <c r="C511" s="211" t="str">
        <f>IF('5. Contrasts'!C511="","",'5. Contrasts'!C511)</f>
        <v/>
      </c>
      <c r="D511" s="91" t="str">
        <f>IF('5. Contrasts'!D511="","",'5. Contrasts'!D511)</f>
        <v/>
      </c>
      <c r="E511" s="212" t="str">
        <f>IF('5. Contrasts'!E511="","",'5. Contrasts'!E511)</f>
        <v>vs.</v>
      </c>
      <c r="F511" s="211" t="str">
        <f>IF('5. Contrasts'!F511="","",'5. Contrasts'!F511)</f>
        <v/>
      </c>
      <c r="G511" s="93" t="str">
        <f>IF('5. Contrasts'!G511="","",'5. Contrasts'!G511)</f>
        <v/>
      </c>
      <c r="H511" s="399" t="str">
        <f>IF('5. Contrasts'!H511="","",'5. Contrasts'!H511)</f>
        <v/>
      </c>
      <c r="I511" s="211" t="str">
        <f>IF('5. Contrasts'!I511="","",'5. Contrasts'!I511)</f>
        <v/>
      </c>
      <c r="J511" s="211" t="str">
        <f>IF('5. Contrasts'!J511="","",'5. Contrasts'!J511)</f>
        <v/>
      </c>
      <c r="K511" s="211" t="str">
        <f>IF('5. Contrasts'!K511="","",'5. Contrasts'!K511)</f>
        <v/>
      </c>
      <c r="L511" s="211" t="str">
        <f>IF('5. Contrasts'!L511="","",'5. Contrasts'!L511)</f>
        <v/>
      </c>
      <c r="M511" s="211" t="str">
        <f>IF('5. Contrasts'!M511="","",'5. Contrasts'!M511)</f>
        <v/>
      </c>
      <c r="N511" s="211" t="str">
        <f>IF('5. Contrasts'!N511="","",'5. Contrasts'!N511)</f>
        <v/>
      </c>
      <c r="O511" s="211" t="str">
        <f>IF('5. Contrasts'!O511="","",'5. Contrasts'!O511)</f>
        <v/>
      </c>
      <c r="P511" s="211" t="str">
        <f>IF('5. Contrasts'!P511="","",'5. Contrasts'!P511)</f>
        <v/>
      </c>
      <c r="Q511" s="211" t="str">
        <f>IF('5. Contrasts'!Q511="","",'5. Contrasts'!Q511)</f>
        <v/>
      </c>
      <c r="R511" s="211" t="str">
        <f>IF('5. Contrasts'!R511="","",'5. Contrasts'!R511)</f>
        <v/>
      </c>
      <c r="S511" s="211" t="str">
        <f>IF('5. Contrasts'!S511="","",'5. Contrasts'!S511)</f>
        <v/>
      </c>
      <c r="T511" s="211" t="str">
        <f>IF('5. Contrasts'!T511="","",'5. Contrasts'!T511)</f>
        <v/>
      </c>
      <c r="U511" s="211" t="str">
        <f>IF('5. Contrasts'!U511="","",'5. Contrasts'!U511)</f>
        <v/>
      </c>
      <c r="V511" s="211" t="str">
        <f>IF('5. Contrasts'!V511="","",'5. Contrasts'!V511)</f>
        <v/>
      </c>
      <c r="W511" s="211" t="str">
        <f>IF('5. Contrasts'!W511="","",'5. Contrasts'!W511)</f>
        <v/>
      </c>
      <c r="X511" s="211" t="str">
        <f>IF('5. Contrasts'!X511="","",'5. Contrasts'!X511)</f>
        <v/>
      </c>
      <c r="Y511" s="211" t="str">
        <f>IF('5. Contrasts'!Y511="","",'5. Contrasts'!Y511)</f>
        <v/>
      </c>
      <c r="Z511" s="585" t="str">
        <f>IF('5. Contrasts'!Z511="","",'5. Contrasts'!Z511)</f>
        <v/>
      </c>
      <c r="AA511" s="377">
        <f t="shared" si="317"/>
        <v>19</v>
      </c>
      <c r="AC511" s="599"/>
      <c r="AD511" s="81"/>
      <c r="AE511" s="345">
        <f t="shared" si="297"/>
        <v>0</v>
      </c>
      <c r="AF511" s="81"/>
      <c r="AG511" s="81"/>
      <c r="AH511" s="81"/>
      <c r="AI511" s="81"/>
      <c r="AJ511" s="81"/>
      <c r="AK511" s="81"/>
      <c r="AL511" s="81"/>
      <c r="AM511" s="81"/>
      <c r="AN511" s="345">
        <f t="shared" si="298"/>
        <v>0</v>
      </c>
      <c r="AO511" s="345">
        <f t="shared" si="318"/>
        <v>0</v>
      </c>
      <c r="AP511" s="619" t="str">
        <f t="shared" si="299"/>
        <v/>
      </c>
      <c r="AQ511" s="400"/>
      <c r="AR511" s="599"/>
      <c r="AS511" s="81"/>
      <c r="AT511" s="345">
        <f t="shared" si="319"/>
        <v>0</v>
      </c>
      <c r="AU511" s="81"/>
      <c r="AV511" s="81"/>
      <c r="AW511" s="81"/>
      <c r="AX511" s="81"/>
      <c r="AY511" s="81"/>
      <c r="AZ511" s="81"/>
      <c r="BA511" s="81"/>
      <c r="BB511" s="81"/>
      <c r="BC511" s="345">
        <f t="shared" si="320"/>
        <v>0</v>
      </c>
      <c r="BD511" s="345">
        <f t="shared" si="321"/>
        <v>0</v>
      </c>
      <c r="BE511" s="619" t="str">
        <f t="shared" si="322"/>
        <v/>
      </c>
      <c r="BF511" s="400"/>
      <c r="BG511" s="625" t="str">
        <f t="shared" si="300"/>
        <v/>
      </c>
      <c r="BH511" s="346" t="str">
        <f t="shared" si="301"/>
        <v/>
      </c>
      <c r="BI511" s="621"/>
      <c r="BJ511" s="400"/>
      <c r="BK511" s="599"/>
      <c r="BL511" s="81"/>
      <c r="BM511" s="347">
        <f t="shared" si="323"/>
        <v>0</v>
      </c>
      <c r="BN511" s="81"/>
      <c r="BO511" s="81"/>
      <c r="BP511" s="81"/>
      <c r="BQ511" s="81"/>
      <c r="BR511" s="81"/>
      <c r="BS511" s="81"/>
      <c r="BT511" s="81"/>
      <c r="BU511" s="81"/>
      <c r="BV511" s="347">
        <f t="shared" si="324"/>
        <v>0</v>
      </c>
      <c r="BW511" s="347">
        <f t="shared" si="325"/>
        <v>0</v>
      </c>
      <c r="BX511" s="631" t="str">
        <f t="shared" si="326"/>
        <v/>
      </c>
      <c r="BY511" s="400"/>
      <c r="BZ511" s="599"/>
      <c r="CA511" s="81"/>
      <c r="CB511" s="347">
        <f t="shared" si="327"/>
        <v>0</v>
      </c>
      <c r="CC511" s="81"/>
      <c r="CD511" s="81"/>
      <c r="CE511" s="81"/>
      <c r="CF511" s="81"/>
      <c r="CG511" s="81"/>
      <c r="CH511" s="81"/>
      <c r="CI511" s="81"/>
      <c r="CJ511" s="81"/>
      <c r="CK511" s="347">
        <f t="shared" si="328"/>
        <v>0</v>
      </c>
      <c r="CL511" s="347">
        <f t="shared" si="329"/>
        <v>0</v>
      </c>
      <c r="CM511" s="631" t="str">
        <f t="shared" si="330"/>
        <v/>
      </c>
      <c r="CN511" s="400"/>
      <c r="CO511" s="634" t="str">
        <f t="shared" si="331"/>
        <v/>
      </c>
      <c r="CP511" s="631" t="str">
        <f t="shared" si="332"/>
        <v/>
      </c>
    </row>
    <row r="512" spans="1:94" s="378" customFormat="1" ht="12.75" hidden="1" customHeight="1" x14ac:dyDescent="0.2">
      <c r="A512" s="547" t="str">
        <f>IF('5. Contrasts'!A512="","",'5. Contrasts'!A512)</f>
        <v/>
      </c>
      <c r="B512" s="211" t="str">
        <f>IF('5. Contrasts'!B512="","",'5. Contrasts'!B512)</f>
        <v/>
      </c>
      <c r="C512" s="211" t="str">
        <f>IF('5. Contrasts'!C512="","",'5. Contrasts'!C512)</f>
        <v/>
      </c>
      <c r="D512" s="91" t="str">
        <f>IF('5. Contrasts'!D512="","",'5. Contrasts'!D512)</f>
        <v/>
      </c>
      <c r="E512" s="212" t="str">
        <f>IF('5. Contrasts'!E512="","",'5. Contrasts'!E512)</f>
        <v>vs.</v>
      </c>
      <c r="F512" s="211" t="str">
        <f>IF('5. Contrasts'!F512="","",'5. Contrasts'!F512)</f>
        <v/>
      </c>
      <c r="G512" s="93" t="str">
        <f>IF('5. Contrasts'!G512="","",'5. Contrasts'!G512)</f>
        <v/>
      </c>
      <c r="H512" s="399" t="str">
        <f>IF('5. Contrasts'!H512="","",'5. Contrasts'!H512)</f>
        <v/>
      </c>
      <c r="I512" s="211" t="str">
        <f>IF('5. Contrasts'!I512="","",'5. Contrasts'!I512)</f>
        <v/>
      </c>
      <c r="J512" s="211" t="str">
        <f>IF('5. Contrasts'!J512="","",'5. Contrasts'!J512)</f>
        <v/>
      </c>
      <c r="K512" s="211" t="str">
        <f>IF('5. Contrasts'!K512="","",'5. Contrasts'!K512)</f>
        <v/>
      </c>
      <c r="L512" s="211" t="str">
        <f>IF('5. Contrasts'!L512="","",'5. Contrasts'!L512)</f>
        <v/>
      </c>
      <c r="M512" s="211" t="str">
        <f>IF('5. Contrasts'!M512="","",'5. Contrasts'!M512)</f>
        <v/>
      </c>
      <c r="N512" s="211" t="str">
        <f>IF('5. Contrasts'!N512="","",'5. Contrasts'!N512)</f>
        <v/>
      </c>
      <c r="O512" s="211" t="str">
        <f>IF('5. Contrasts'!O512="","",'5. Contrasts'!O512)</f>
        <v/>
      </c>
      <c r="P512" s="211" t="str">
        <f>IF('5. Contrasts'!P512="","",'5. Contrasts'!P512)</f>
        <v/>
      </c>
      <c r="Q512" s="211" t="str">
        <f>IF('5. Contrasts'!Q512="","",'5. Contrasts'!Q512)</f>
        <v/>
      </c>
      <c r="R512" s="211" t="str">
        <f>IF('5. Contrasts'!R512="","",'5. Contrasts'!R512)</f>
        <v/>
      </c>
      <c r="S512" s="211" t="str">
        <f>IF('5. Contrasts'!S512="","",'5. Contrasts'!S512)</f>
        <v/>
      </c>
      <c r="T512" s="211" t="str">
        <f>IF('5. Contrasts'!T512="","",'5. Contrasts'!T512)</f>
        <v/>
      </c>
      <c r="U512" s="211" t="str">
        <f>IF('5. Contrasts'!U512="","",'5. Contrasts'!U512)</f>
        <v/>
      </c>
      <c r="V512" s="211" t="str">
        <f>IF('5. Contrasts'!V512="","",'5. Contrasts'!V512)</f>
        <v/>
      </c>
      <c r="W512" s="211" t="str">
        <f>IF('5. Contrasts'!W512="","",'5. Contrasts'!W512)</f>
        <v/>
      </c>
      <c r="X512" s="211" t="str">
        <f>IF('5. Contrasts'!X512="","",'5. Contrasts'!X512)</f>
        <v/>
      </c>
      <c r="Y512" s="211" t="str">
        <f>IF('5. Contrasts'!Y512="","",'5. Contrasts'!Y512)</f>
        <v/>
      </c>
      <c r="Z512" s="585" t="str">
        <f>IF('5. Contrasts'!Z512="","",'5. Contrasts'!Z512)</f>
        <v/>
      </c>
      <c r="AA512" s="377">
        <f t="shared" si="317"/>
        <v>19</v>
      </c>
      <c r="AC512" s="599"/>
      <c r="AD512" s="81"/>
      <c r="AE512" s="345">
        <f t="shared" si="297"/>
        <v>0</v>
      </c>
      <c r="AF512" s="81"/>
      <c r="AG512" s="81"/>
      <c r="AH512" s="81"/>
      <c r="AI512" s="81"/>
      <c r="AJ512" s="81"/>
      <c r="AK512" s="81"/>
      <c r="AL512" s="81"/>
      <c r="AM512" s="81"/>
      <c r="AN512" s="345">
        <f t="shared" si="298"/>
        <v>0</v>
      </c>
      <c r="AO512" s="345">
        <f t="shared" si="318"/>
        <v>0</v>
      </c>
      <c r="AP512" s="619" t="str">
        <f t="shared" si="299"/>
        <v/>
      </c>
      <c r="AQ512" s="400"/>
      <c r="AR512" s="599"/>
      <c r="AS512" s="81"/>
      <c r="AT512" s="345">
        <f t="shared" si="319"/>
        <v>0</v>
      </c>
      <c r="AU512" s="81"/>
      <c r="AV512" s="81"/>
      <c r="AW512" s="81"/>
      <c r="AX512" s="81"/>
      <c r="AY512" s="81"/>
      <c r="AZ512" s="81"/>
      <c r="BA512" s="81"/>
      <c r="BB512" s="81"/>
      <c r="BC512" s="345">
        <f t="shared" si="320"/>
        <v>0</v>
      </c>
      <c r="BD512" s="345">
        <f t="shared" si="321"/>
        <v>0</v>
      </c>
      <c r="BE512" s="619" t="str">
        <f t="shared" si="322"/>
        <v/>
      </c>
      <c r="BF512" s="400"/>
      <c r="BG512" s="625" t="str">
        <f t="shared" si="300"/>
        <v/>
      </c>
      <c r="BH512" s="346" t="str">
        <f t="shared" si="301"/>
        <v/>
      </c>
      <c r="BI512" s="621"/>
      <c r="BJ512" s="400"/>
      <c r="BK512" s="599"/>
      <c r="BL512" s="81"/>
      <c r="BM512" s="347">
        <f t="shared" si="323"/>
        <v>0</v>
      </c>
      <c r="BN512" s="81"/>
      <c r="BO512" s="81"/>
      <c r="BP512" s="81"/>
      <c r="BQ512" s="81"/>
      <c r="BR512" s="81"/>
      <c r="BS512" s="81"/>
      <c r="BT512" s="81"/>
      <c r="BU512" s="81"/>
      <c r="BV512" s="347">
        <f t="shared" si="324"/>
        <v>0</v>
      </c>
      <c r="BW512" s="347">
        <f t="shared" si="325"/>
        <v>0</v>
      </c>
      <c r="BX512" s="631" t="str">
        <f t="shared" si="326"/>
        <v/>
      </c>
      <c r="BY512" s="400"/>
      <c r="BZ512" s="599"/>
      <c r="CA512" s="81"/>
      <c r="CB512" s="347">
        <f t="shared" si="327"/>
        <v>0</v>
      </c>
      <c r="CC512" s="81"/>
      <c r="CD512" s="81"/>
      <c r="CE512" s="81"/>
      <c r="CF512" s="81"/>
      <c r="CG512" s="81"/>
      <c r="CH512" s="81"/>
      <c r="CI512" s="81"/>
      <c r="CJ512" s="81"/>
      <c r="CK512" s="347">
        <f t="shared" si="328"/>
        <v>0</v>
      </c>
      <c r="CL512" s="347">
        <f t="shared" si="329"/>
        <v>0</v>
      </c>
      <c r="CM512" s="631" t="str">
        <f t="shared" si="330"/>
        <v/>
      </c>
      <c r="CN512" s="400"/>
      <c r="CO512" s="634" t="str">
        <f t="shared" si="331"/>
        <v/>
      </c>
      <c r="CP512" s="631" t="str">
        <f t="shared" si="332"/>
        <v/>
      </c>
    </row>
    <row r="513" spans="1:94" s="378" customFormat="1" ht="12.75" hidden="1" customHeight="1" x14ac:dyDescent="0.2">
      <c r="A513" s="547" t="str">
        <f>IF('5. Contrasts'!A513="","",'5. Contrasts'!A513)</f>
        <v/>
      </c>
      <c r="B513" s="211" t="str">
        <f>IF('5. Contrasts'!B513="","",'5. Contrasts'!B513)</f>
        <v/>
      </c>
      <c r="C513" s="211" t="str">
        <f>IF('5. Contrasts'!C513="","",'5. Contrasts'!C513)</f>
        <v/>
      </c>
      <c r="D513" s="91" t="str">
        <f>IF('5. Contrasts'!D513="","",'5. Contrasts'!D513)</f>
        <v/>
      </c>
      <c r="E513" s="212" t="str">
        <f>IF('5. Contrasts'!E513="","",'5. Contrasts'!E513)</f>
        <v>vs.</v>
      </c>
      <c r="F513" s="211" t="str">
        <f>IF('5. Contrasts'!F513="","",'5. Contrasts'!F513)</f>
        <v/>
      </c>
      <c r="G513" s="93" t="str">
        <f>IF('5. Contrasts'!G513="","",'5. Contrasts'!G513)</f>
        <v/>
      </c>
      <c r="H513" s="399" t="str">
        <f>IF('5. Contrasts'!H513="","",'5. Contrasts'!H513)</f>
        <v/>
      </c>
      <c r="I513" s="211" t="str">
        <f>IF('5. Contrasts'!I513="","",'5. Contrasts'!I513)</f>
        <v/>
      </c>
      <c r="J513" s="211" t="str">
        <f>IF('5. Contrasts'!J513="","",'5. Contrasts'!J513)</f>
        <v/>
      </c>
      <c r="K513" s="211" t="str">
        <f>IF('5. Contrasts'!K513="","",'5. Contrasts'!K513)</f>
        <v/>
      </c>
      <c r="L513" s="211" t="str">
        <f>IF('5. Contrasts'!L513="","",'5. Contrasts'!L513)</f>
        <v/>
      </c>
      <c r="M513" s="211" t="str">
        <f>IF('5. Contrasts'!M513="","",'5. Contrasts'!M513)</f>
        <v/>
      </c>
      <c r="N513" s="211" t="str">
        <f>IF('5. Contrasts'!N513="","",'5. Contrasts'!N513)</f>
        <v/>
      </c>
      <c r="O513" s="211" t="str">
        <f>IF('5. Contrasts'!O513="","",'5. Contrasts'!O513)</f>
        <v/>
      </c>
      <c r="P513" s="211" t="str">
        <f>IF('5. Contrasts'!P513="","",'5. Contrasts'!P513)</f>
        <v/>
      </c>
      <c r="Q513" s="211" t="str">
        <f>IF('5. Contrasts'!Q513="","",'5. Contrasts'!Q513)</f>
        <v/>
      </c>
      <c r="R513" s="211" t="str">
        <f>IF('5. Contrasts'!R513="","",'5. Contrasts'!R513)</f>
        <v/>
      </c>
      <c r="S513" s="211" t="str">
        <f>IF('5. Contrasts'!S513="","",'5. Contrasts'!S513)</f>
        <v/>
      </c>
      <c r="T513" s="211" t="str">
        <f>IF('5. Contrasts'!T513="","",'5. Contrasts'!T513)</f>
        <v/>
      </c>
      <c r="U513" s="211" t="str">
        <f>IF('5. Contrasts'!U513="","",'5. Contrasts'!U513)</f>
        <v/>
      </c>
      <c r="V513" s="211" t="str">
        <f>IF('5. Contrasts'!V513="","",'5. Contrasts'!V513)</f>
        <v/>
      </c>
      <c r="W513" s="211" t="str">
        <f>IF('5. Contrasts'!W513="","",'5. Contrasts'!W513)</f>
        <v/>
      </c>
      <c r="X513" s="211" t="str">
        <f>IF('5. Contrasts'!X513="","",'5. Contrasts'!X513)</f>
        <v/>
      </c>
      <c r="Y513" s="211" t="str">
        <f>IF('5. Contrasts'!Y513="","",'5. Contrasts'!Y513)</f>
        <v/>
      </c>
      <c r="Z513" s="585" t="str">
        <f>IF('5. Contrasts'!Z513="","",'5. Contrasts'!Z513)</f>
        <v/>
      </c>
      <c r="AA513" s="377">
        <f t="shared" si="317"/>
        <v>19</v>
      </c>
      <c r="AC513" s="599"/>
      <c r="AD513" s="81"/>
      <c r="AE513" s="345">
        <f t="shared" si="297"/>
        <v>0</v>
      </c>
      <c r="AF513" s="81"/>
      <c r="AG513" s="81"/>
      <c r="AH513" s="81"/>
      <c r="AI513" s="81"/>
      <c r="AJ513" s="81"/>
      <c r="AK513" s="81"/>
      <c r="AL513" s="81"/>
      <c r="AM513" s="81"/>
      <c r="AN513" s="345">
        <f t="shared" si="298"/>
        <v>0</v>
      </c>
      <c r="AO513" s="345">
        <f t="shared" si="318"/>
        <v>0</v>
      </c>
      <c r="AP513" s="619" t="str">
        <f t="shared" si="299"/>
        <v/>
      </c>
      <c r="AQ513" s="400"/>
      <c r="AR513" s="599"/>
      <c r="AS513" s="81"/>
      <c r="AT513" s="345">
        <f t="shared" si="319"/>
        <v>0</v>
      </c>
      <c r="AU513" s="81"/>
      <c r="AV513" s="81"/>
      <c r="AW513" s="81"/>
      <c r="AX513" s="81"/>
      <c r="AY513" s="81"/>
      <c r="AZ513" s="81"/>
      <c r="BA513" s="81"/>
      <c r="BB513" s="81"/>
      <c r="BC513" s="345">
        <f t="shared" si="320"/>
        <v>0</v>
      </c>
      <c r="BD513" s="345">
        <f t="shared" si="321"/>
        <v>0</v>
      </c>
      <c r="BE513" s="619" t="str">
        <f t="shared" si="322"/>
        <v/>
      </c>
      <c r="BF513" s="400"/>
      <c r="BG513" s="625" t="str">
        <f t="shared" si="300"/>
        <v/>
      </c>
      <c r="BH513" s="346" t="str">
        <f t="shared" si="301"/>
        <v/>
      </c>
      <c r="BI513" s="621"/>
      <c r="BJ513" s="400"/>
      <c r="BK513" s="599"/>
      <c r="BL513" s="81"/>
      <c r="BM513" s="347">
        <f t="shared" si="323"/>
        <v>0</v>
      </c>
      <c r="BN513" s="81"/>
      <c r="BO513" s="81"/>
      <c r="BP513" s="81"/>
      <c r="BQ513" s="81"/>
      <c r="BR513" s="81"/>
      <c r="BS513" s="81"/>
      <c r="BT513" s="81"/>
      <c r="BU513" s="81"/>
      <c r="BV513" s="347">
        <f t="shared" si="324"/>
        <v>0</v>
      </c>
      <c r="BW513" s="347">
        <f t="shared" si="325"/>
        <v>0</v>
      </c>
      <c r="BX513" s="631" t="str">
        <f t="shared" si="326"/>
        <v/>
      </c>
      <c r="BY513" s="400"/>
      <c r="BZ513" s="599"/>
      <c r="CA513" s="81"/>
      <c r="CB513" s="347">
        <f t="shared" si="327"/>
        <v>0</v>
      </c>
      <c r="CC513" s="81"/>
      <c r="CD513" s="81"/>
      <c r="CE513" s="81"/>
      <c r="CF513" s="81"/>
      <c r="CG513" s="81"/>
      <c r="CH513" s="81"/>
      <c r="CI513" s="81"/>
      <c r="CJ513" s="81"/>
      <c r="CK513" s="347">
        <f t="shared" si="328"/>
        <v>0</v>
      </c>
      <c r="CL513" s="347">
        <f t="shared" si="329"/>
        <v>0</v>
      </c>
      <c r="CM513" s="631" t="str">
        <f t="shared" si="330"/>
        <v/>
      </c>
      <c r="CN513" s="400"/>
      <c r="CO513" s="634" t="str">
        <f t="shared" si="331"/>
        <v/>
      </c>
      <c r="CP513" s="631" t="str">
        <f t="shared" si="332"/>
        <v/>
      </c>
    </row>
    <row r="514" spans="1:94" s="378" customFormat="1" ht="12.75" hidden="1" customHeight="1" x14ac:dyDescent="0.2">
      <c r="A514" s="547" t="str">
        <f>IF('5. Contrasts'!A514="","",'5. Contrasts'!A514)</f>
        <v/>
      </c>
      <c r="B514" s="211" t="str">
        <f>IF('5. Contrasts'!B514="","",'5. Contrasts'!B514)</f>
        <v/>
      </c>
      <c r="C514" s="211" t="str">
        <f>IF('5. Contrasts'!C514="","",'5. Contrasts'!C514)</f>
        <v/>
      </c>
      <c r="D514" s="91" t="str">
        <f>IF('5. Contrasts'!D514="","",'5. Contrasts'!D514)</f>
        <v/>
      </c>
      <c r="E514" s="212" t="str">
        <f>IF('5. Contrasts'!E514="","",'5. Contrasts'!E514)</f>
        <v>vs.</v>
      </c>
      <c r="F514" s="211" t="str">
        <f>IF('5. Contrasts'!F514="","",'5. Contrasts'!F514)</f>
        <v/>
      </c>
      <c r="G514" s="93" t="str">
        <f>IF('5. Contrasts'!G514="","",'5. Contrasts'!G514)</f>
        <v/>
      </c>
      <c r="H514" s="399" t="str">
        <f>IF('5. Contrasts'!H514="","",'5. Contrasts'!H514)</f>
        <v/>
      </c>
      <c r="I514" s="211" t="str">
        <f>IF('5. Contrasts'!I514="","",'5. Contrasts'!I514)</f>
        <v/>
      </c>
      <c r="J514" s="211" t="str">
        <f>IF('5. Contrasts'!J514="","",'5. Contrasts'!J514)</f>
        <v/>
      </c>
      <c r="K514" s="211" t="str">
        <f>IF('5. Contrasts'!K514="","",'5. Contrasts'!K514)</f>
        <v/>
      </c>
      <c r="L514" s="211" t="str">
        <f>IF('5. Contrasts'!L514="","",'5. Contrasts'!L514)</f>
        <v/>
      </c>
      <c r="M514" s="211" t="str">
        <f>IF('5. Contrasts'!M514="","",'5. Contrasts'!M514)</f>
        <v/>
      </c>
      <c r="N514" s="211" t="str">
        <f>IF('5. Contrasts'!N514="","",'5. Contrasts'!N514)</f>
        <v/>
      </c>
      <c r="O514" s="211" t="str">
        <f>IF('5. Contrasts'!O514="","",'5. Contrasts'!O514)</f>
        <v/>
      </c>
      <c r="P514" s="211" t="str">
        <f>IF('5. Contrasts'!P514="","",'5. Contrasts'!P514)</f>
        <v/>
      </c>
      <c r="Q514" s="211" t="str">
        <f>IF('5. Contrasts'!Q514="","",'5. Contrasts'!Q514)</f>
        <v/>
      </c>
      <c r="R514" s="211" t="str">
        <f>IF('5. Contrasts'!R514="","",'5. Contrasts'!R514)</f>
        <v/>
      </c>
      <c r="S514" s="211" t="str">
        <f>IF('5. Contrasts'!S514="","",'5. Contrasts'!S514)</f>
        <v/>
      </c>
      <c r="T514" s="211" t="str">
        <f>IF('5. Contrasts'!T514="","",'5. Contrasts'!T514)</f>
        <v/>
      </c>
      <c r="U514" s="211" t="str">
        <f>IF('5. Contrasts'!U514="","",'5. Contrasts'!U514)</f>
        <v/>
      </c>
      <c r="V514" s="211" t="str">
        <f>IF('5. Contrasts'!V514="","",'5. Contrasts'!V514)</f>
        <v/>
      </c>
      <c r="W514" s="211" t="str">
        <f>IF('5. Contrasts'!W514="","",'5. Contrasts'!W514)</f>
        <v/>
      </c>
      <c r="X514" s="211" t="str">
        <f>IF('5. Contrasts'!X514="","",'5. Contrasts'!X514)</f>
        <v/>
      </c>
      <c r="Y514" s="211" t="str">
        <f>IF('5. Contrasts'!Y514="","",'5. Contrasts'!Y514)</f>
        <v/>
      </c>
      <c r="Z514" s="585" t="str">
        <f>IF('5. Contrasts'!Z514="","",'5. Contrasts'!Z514)</f>
        <v/>
      </c>
      <c r="AA514" s="377">
        <f t="shared" si="317"/>
        <v>19</v>
      </c>
      <c r="AC514" s="599"/>
      <c r="AD514" s="81"/>
      <c r="AE514" s="345">
        <f t="shared" si="297"/>
        <v>0</v>
      </c>
      <c r="AF514" s="81"/>
      <c r="AG514" s="81"/>
      <c r="AH514" s="81"/>
      <c r="AI514" s="81"/>
      <c r="AJ514" s="81"/>
      <c r="AK514" s="81"/>
      <c r="AL514" s="81"/>
      <c r="AM514" s="81"/>
      <c r="AN514" s="345">
        <f t="shared" si="298"/>
        <v>0</v>
      </c>
      <c r="AO514" s="345">
        <f t="shared" si="318"/>
        <v>0</v>
      </c>
      <c r="AP514" s="619" t="str">
        <f t="shared" si="299"/>
        <v/>
      </c>
      <c r="AQ514" s="400"/>
      <c r="AR514" s="599"/>
      <c r="AS514" s="81"/>
      <c r="AT514" s="345">
        <f t="shared" si="319"/>
        <v>0</v>
      </c>
      <c r="AU514" s="81"/>
      <c r="AV514" s="81"/>
      <c r="AW514" s="81"/>
      <c r="AX514" s="81"/>
      <c r="AY514" s="81"/>
      <c r="AZ514" s="81"/>
      <c r="BA514" s="81"/>
      <c r="BB514" s="81"/>
      <c r="BC514" s="345">
        <f t="shared" si="320"/>
        <v>0</v>
      </c>
      <c r="BD514" s="345">
        <f t="shared" si="321"/>
        <v>0</v>
      </c>
      <c r="BE514" s="619" t="str">
        <f t="shared" si="322"/>
        <v/>
      </c>
      <c r="BF514" s="400"/>
      <c r="BG514" s="625" t="str">
        <f t="shared" si="300"/>
        <v/>
      </c>
      <c r="BH514" s="346" t="str">
        <f t="shared" si="301"/>
        <v/>
      </c>
      <c r="BI514" s="621"/>
      <c r="BJ514" s="400"/>
      <c r="BK514" s="599"/>
      <c r="BL514" s="81"/>
      <c r="BM514" s="347">
        <f t="shared" si="323"/>
        <v>0</v>
      </c>
      <c r="BN514" s="81"/>
      <c r="BO514" s="81"/>
      <c r="BP514" s="81"/>
      <c r="BQ514" s="81"/>
      <c r="BR514" s="81"/>
      <c r="BS514" s="81"/>
      <c r="BT514" s="81"/>
      <c r="BU514" s="81"/>
      <c r="BV514" s="347">
        <f t="shared" si="324"/>
        <v>0</v>
      </c>
      <c r="BW514" s="347">
        <f t="shared" si="325"/>
        <v>0</v>
      </c>
      <c r="BX514" s="631" t="str">
        <f t="shared" si="326"/>
        <v/>
      </c>
      <c r="BY514" s="400"/>
      <c r="BZ514" s="599"/>
      <c r="CA514" s="81"/>
      <c r="CB514" s="347">
        <f t="shared" si="327"/>
        <v>0</v>
      </c>
      <c r="CC514" s="81"/>
      <c r="CD514" s="81"/>
      <c r="CE514" s="81"/>
      <c r="CF514" s="81"/>
      <c r="CG514" s="81"/>
      <c r="CH514" s="81"/>
      <c r="CI514" s="81"/>
      <c r="CJ514" s="81"/>
      <c r="CK514" s="347">
        <f t="shared" si="328"/>
        <v>0</v>
      </c>
      <c r="CL514" s="347">
        <f t="shared" si="329"/>
        <v>0</v>
      </c>
      <c r="CM514" s="631" t="str">
        <f t="shared" si="330"/>
        <v/>
      </c>
      <c r="CN514" s="400"/>
      <c r="CO514" s="634" t="str">
        <f t="shared" si="331"/>
        <v/>
      </c>
      <c r="CP514" s="631" t="str">
        <f t="shared" si="332"/>
        <v/>
      </c>
    </row>
    <row r="515" spans="1:94" s="378" customFormat="1" ht="12.75" hidden="1" customHeight="1" x14ac:dyDescent="0.2">
      <c r="A515" s="547" t="str">
        <f>IF('5. Contrasts'!A515="","",'5. Contrasts'!A515)</f>
        <v/>
      </c>
      <c r="B515" s="211" t="str">
        <f>IF('5. Contrasts'!B515="","",'5. Contrasts'!B515)</f>
        <v/>
      </c>
      <c r="C515" s="211" t="str">
        <f>IF('5. Contrasts'!C515="","",'5. Contrasts'!C515)</f>
        <v/>
      </c>
      <c r="D515" s="91" t="str">
        <f>IF('5. Contrasts'!D515="","",'5. Contrasts'!D515)</f>
        <v/>
      </c>
      <c r="E515" s="212" t="str">
        <f>IF('5. Contrasts'!E515="","",'5. Contrasts'!E515)</f>
        <v>vs.</v>
      </c>
      <c r="F515" s="211" t="str">
        <f>IF('5. Contrasts'!F515="","",'5. Contrasts'!F515)</f>
        <v/>
      </c>
      <c r="G515" s="93" t="str">
        <f>IF('5. Contrasts'!G515="","",'5. Contrasts'!G515)</f>
        <v/>
      </c>
      <c r="H515" s="399" t="str">
        <f>IF('5. Contrasts'!H515="","",'5. Contrasts'!H515)</f>
        <v/>
      </c>
      <c r="I515" s="211" t="str">
        <f>IF('5. Contrasts'!I515="","",'5. Contrasts'!I515)</f>
        <v/>
      </c>
      <c r="J515" s="211" t="str">
        <f>IF('5. Contrasts'!J515="","",'5. Contrasts'!J515)</f>
        <v/>
      </c>
      <c r="K515" s="211" t="str">
        <f>IF('5. Contrasts'!K515="","",'5. Contrasts'!K515)</f>
        <v/>
      </c>
      <c r="L515" s="211" t="str">
        <f>IF('5. Contrasts'!L515="","",'5. Contrasts'!L515)</f>
        <v/>
      </c>
      <c r="M515" s="211" t="str">
        <f>IF('5. Contrasts'!M515="","",'5. Contrasts'!M515)</f>
        <v/>
      </c>
      <c r="N515" s="211" t="str">
        <f>IF('5. Contrasts'!N515="","",'5. Contrasts'!N515)</f>
        <v/>
      </c>
      <c r="O515" s="211" t="str">
        <f>IF('5. Contrasts'!O515="","",'5. Contrasts'!O515)</f>
        <v/>
      </c>
      <c r="P515" s="211" t="str">
        <f>IF('5. Contrasts'!P515="","",'5. Contrasts'!P515)</f>
        <v/>
      </c>
      <c r="Q515" s="211" t="str">
        <f>IF('5. Contrasts'!Q515="","",'5. Contrasts'!Q515)</f>
        <v/>
      </c>
      <c r="R515" s="211" t="str">
        <f>IF('5. Contrasts'!R515="","",'5. Contrasts'!R515)</f>
        <v/>
      </c>
      <c r="S515" s="211" t="str">
        <f>IF('5. Contrasts'!S515="","",'5. Contrasts'!S515)</f>
        <v/>
      </c>
      <c r="T515" s="211" t="str">
        <f>IF('5. Contrasts'!T515="","",'5. Contrasts'!T515)</f>
        <v/>
      </c>
      <c r="U515" s="211" t="str">
        <f>IF('5. Contrasts'!U515="","",'5. Contrasts'!U515)</f>
        <v/>
      </c>
      <c r="V515" s="211" t="str">
        <f>IF('5. Contrasts'!V515="","",'5. Contrasts'!V515)</f>
        <v/>
      </c>
      <c r="W515" s="211" t="str">
        <f>IF('5. Contrasts'!W515="","",'5. Contrasts'!W515)</f>
        <v/>
      </c>
      <c r="X515" s="211" t="str">
        <f>IF('5. Contrasts'!X515="","",'5. Contrasts'!X515)</f>
        <v/>
      </c>
      <c r="Y515" s="211" t="str">
        <f>IF('5. Contrasts'!Y515="","",'5. Contrasts'!Y515)</f>
        <v/>
      </c>
      <c r="Z515" s="585" t="str">
        <f>IF('5. Contrasts'!Z515="","",'5. Contrasts'!Z515)</f>
        <v/>
      </c>
      <c r="AA515" s="377">
        <f t="shared" si="317"/>
        <v>19</v>
      </c>
      <c r="AC515" s="599"/>
      <c r="AD515" s="81"/>
      <c r="AE515" s="345">
        <f t="shared" si="297"/>
        <v>0</v>
      </c>
      <c r="AF515" s="81"/>
      <c r="AG515" s="81"/>
      <c r="AH515" s="81"/>
      <c r="AI515" s="81"/>
      <c r="AJ515" s="81"/>
      <c r="AK515" s="81"/>
      <c r="AL515" s="81"/>
      <c r="AM515" s="81"/>
      <c r="AN515" s="345">
        <f t="shared" si="298"/>
        <v>0</v>
      </c>
      <c r="AO515" s="345">
        <f t="shared" si="318"/>
        <v>0</v>
      </c>
      <c r="AP515" s="619" t="str">
        <f t="shared" si="299"/>
        <v/>
      </c>
      <c r="AQ515" s="400"/>
      <c r="AR515" s="599"/>
      <c r="AS515" s="81"/>
      <c r="AT515" s="345">
        <f t="shared" si="319"/>
        <v>0</v>
      </c>
      <c r="AU515" s="81"/>
      <c r="AV515" s="81"/>
      <c r="AW515" s="81"/>
      <c r="AX515" s="81"/>
      <c r="AY515" s="81"/>
      <c r="AZ515" s="81"/>
      <c r="BA515" s="81"/>
      <c r="BB515" s="81"/>
      <c r="BC515" s="345">
        <f t="shared" si="320"/>
        <v>0</v>
      </c>
      <c r="BD515" s="345">
        <f t="shared" si="321"/>
        <v>0</v>
      </c>
      <c r="BE515" s="619" t="str">
        <f t="shared" si="322"/>
        <v/>
      </c>
      <c r="BF515" s="400"/>
      <c r="BG515" s="625" t="str">
        <f t="shared" si="300"/>
        <v/>
      </c>
      <c r="BH515" s="346" t="str">
        <f t="shared" si="301"/>
        <v/>
      </c>
      <c r="BI515" s="621"/>
      <c r="BJ515" s="400"/>
      <c r="BK515" s="599"/>
      <c r="BL515" s="81"/>
      <c r="BM515" s="347">
        <f t="shared" si="323"/>
        <v>0</v>
      </c>
      <c r="BN515" s="81"/>
      <c r="BO515" s="81"/>
      <c r="BP515" s="81"/>
      <c r="BQ515" s="81"/>
      <c r="BR515" s="81"/>
      <c r="BS515" s="81"/>
      <c r="BT515" s="81"/>
      <c r="BU515" s="81"/>
      <c r="BV515" s="347">
        <f t="shared" si="324"/>
        <v>0</v>
      </c>
      <c r="BW515" s="347">
        <f t="shared" si="325"/>
        <v>0</v>
      </c>
      <c r="BX515" s="631" t="str">
        <f t="shared" si="326"/>
        <v/>
      </c>
      <c r="BY515" s="400"/>
      <c r="BZ515" s="599"/>
      <c r="CA515" s="81"/>
      <c r="CB515" s="347">
        <f t="shared" si="327"/>
        <v>0</v>
      </c>
      <c r="CC515" s="81"/>
      <c r="CD515" s="81"/>
      <c r="CE515" s="81"/>
      <c r="CF515" s="81"/>
      <c r="CG515" s="81"/>
      <c r="CH515" s="81"/>
      <c r="CI515" s="81"/>
      <c r="CJ515" s="81"/>
      <c r="CK515" s="347">
        <f t="shared" si="328"/>
        <v>0</v>
      </c>
      <c r="CL515" s="347">
        <f t="shared" si="329"/>
        <v>0</v>
      </c>
      <c r="CM515" s="631" t="str">
        <f t="shared" si="330"/>
        <v/>
      </c>
      <c r="CN515" s="400"/>
      <c r="CO515" s="634" t="str">
        <f t="shared" si="331"/>
        <v/>
      </c>
      <c r="CP515" s="631" t="str">
        <f t="shared" si="332"/>
        <v/>
      </c>
    </row>
    <row r="516" spans="1:94" s="378" customFormat="1" ht="12.75" hidden="1" customHeight="1" x14ac:dyDescent="0.2">
      <c r="A516" s="547" t="str">
        <f>IF('5. Contrasts'!A516="","",'5. Contrasts'!A516)</f>
        <v/>
      </c>
      <c r="B516" s="211" t="str">
        <f>IF('5. Contrasts'!B516="","",'5. Contrasts'!B516)</f>
        <v/>
      </c>
      <c r="C516" s="211" t="str">
        <f>IF('5. Contrasts'!C516="","",'5. Contrasts'!C516)</f>
        <v/>
      </c>
      <c r="D516" s="91" t="str">
        <f>IF('5. Contrasts'!D516="","",'5. Contrasts'!D516)</f>
        <v/>
      </c>
      <c r="E516" s="212" t="str">
        <f>IF('5. Contrasts'!E516="","",'5. Contrasts'!E516)</f>
        <v>vs.</v>
      </c>
      <c r="F516" s="211" t="str">
        <f>IF('5. Contrasts'!F516="","",'5. Contrasts'!F516)</f>
        <v/>
      </c>
      <c r="G516" s="93" t="str">
        <f>IF('5. Contrasts'!G516="","",'5. Contrasts'!G516)</f>
        <v/>
      </c>
      <c r="H516" s="399" t="str">
        <f>IF('5. Contrasts'!H516="","",'5. Contrasts'!H516)</f>
        <v/>
      </c>
      <c r="I516" s="211" t="str">
        <f>IF('5. Contrasts'!I516="","",'5. Contrasts'!I516)</f>
        <v/>
      </c>
      <c r="J516" s="211" t="str">
        <f>IF('5. Contrasts'!J516="","",'5. Contrasts'!J516)</f>
        <v/>
      </c>
      <c r="K516" s="211" t="str">
        <f>IF('5. Contrasts'!K516="","",'5. Contrasts'!K516)</f>
        <v/>
      </c>
      <c r="L516" s="211" t="str">
        <f>IF('5. Contrasts'!L516="","",'5. Contrasts'!L516)</f>
        <v/>
      </c>
      <c r="M516" s="211" t="str">
        <f>IF('5. Contrasts'!M516="","",'5. Contrasts'!M516)</f>
        <v/>
      </c>
      <c r="N516" s="211" t="str">
        <f>IF('5. Contrasts'!N516="","",'5. Contrasts'!N516)</f>
        <v/>
      </c>
      <c r="O516" s="211" t="str">
        <f>IF('5. Contrasts'!O516="","",'5. Contrasts'!O516)</f>
        <v/>
      </c>
      <c r="P516" s="211" t="str">
        <f>IF('5. Contrasts'!P516="","",'5. Contrasts'!P516)</f>
        <v/>
      </c>
      <c r="Q516" s="211" t="str">
        <f>IF('5. Contrasts'!Q516="","",'5. Contrasts'!Q516)</f>
        <v/>
      </c>
      <c r="R516" s="211" t="str">
        <f>IF('5. Contrasts'!R516="","",'5. Contrasts'!R516)</f>
        <v/>
      </c>
      <c r="S516" s="211" t="str">
        <f>IF('5. Contrasts'!S516="","",'5. Contrasts'!S516)</f>
        <v/>
      </c>
      <c r="T516" s="211" t="str">
        <f>IF('5. Contrasts'!T516="","",'5. Contrasts'!T516)</f>
        <v/>
      </c>
      <c r="U516" s="211" t="str">
        <f>IF('5. Contrasts'!U516="","",'5. Contrasts'!U516)</f>
        <v/>
      </c>
      <c r="V516" s="211" t="str">
        <f>IF('5. Contrasts'!V516="","",'5. Contrasts'!V516)</f>
        <v/>
      </c>
      <c r="W516" s="211" t="str">
        <f>IF('5. Contrasts'!W516="","",'5. Contrasts'!W516)</f>
        <v/>
      </c>
      <c r="X516" s="211" t="str">
        <f>IF('5. Contrasts'!X516="","",'5. Contrasts'!X516)</f>
        <v/>
      </c>
      <c r="Y516" s="211" t="str">
        <f>IF('5. Contrasts'!Y516="","",'5. Contrasts'!Y516)</f>
        <v/>
      </c>
      <c r="Z516" s="585" t="str">
        <f>IF('5. Contrasts'!Z516="","",'5. Contrasts'!Z516)</f>
        <v/>
      </c>
      <c r="AA516" s="377">
        <f t="shared" si="317"/>
        <v>19</v>
      </c>
      <c r="AC516" s="599"/>
      <c r="AD516" s="81"/>
      <c r="AE516" s="345">
        <f t="shared" si="297"/>
        <v>0</v>
      </c>
      <c r="AF516" s="81"/>
      <c r="AG516" s="81"/>
      <c r="AH516" s="81"/>
      <c r="AI516" s="81"/>
      <c r="AJ516" s="81"/>
      <c r="AK516" s="81"/>
      <c r="AL516" s="81"/>
      <c r="AM516" s="81"/>
      <c r="AN516" s="345">
        <f t="shared" si="298"/>
        <v>0</v>
      </c>
      <c r="AO516" s="345">
        <f t="shared" si="318"/>
        <v>0</v>
      </c>
      <c r="AP516" s="619" t="str">
        <f t="shared" si="299"/>
        <v/>
      </c>
      <c r="AQ516" s="400"/>
      <c r="AR516" s="599"/>
      <c r="AS516" s="81"/>
      <c r="AT516" s="345">
        <f t="shared" si="319"/>
        <v>0</v>
      </c>
      <c r="AU516" s="81"/>
      <c r="AV516" s="81"/>
      <c r="AW516" s="81"/>
      <c r="AX516" s="81"/>
      <c r="AY516" s="81"/>
      <c r="AZ516" s="81"/>
      <c r="BA516" s="81"/>
      <c r="BB516" s="81"/>
      <c r="BC516" s="345">
        <f t="shared" si="320"/>
        <v>0</v>
      </c>
      <c r="BD516" s="345">
        <f t="shared" si="321"/>
        <v>0</v>
      </c>
      <c r="BE516" s="619" t="str">
        <f t="shared" si="322"/>
        <v/>
      </c>
      <c r="BF516" s="400"/>
      <c r="BG516" s="625" t="str">
        <f t="shared" si="300"/>
        <v/>
      </c>
      <c r="BH516" s="346" t="str">
        <f t="shared" si="301"/>
        <v/>
      </c>
      <c r="BI516" s="621"/>
      <c r="BJ516" s="400"/>
      <c r="BK516" s="599"/>
      <c r="BL516" s="81"/>
      <c r="BM516" s="347">
        <f t="shared" si="323"/>
        <v>0</v>
      </c>
      <c r="BN516" s="81"/>
      <c r="BO516" s="81"/>
      <c r="BP516" s="81"/>
      <c r="BQ516" s="81"/>
      <c r="BR516" s="81"/>
      <c r="BS516" s="81"/>
      <c r="BT516" s="81"/>
      <c r="BU516" s="81"/>
      <c r="BV516" s="347">
        <f t="shared" si="324"/>
        <v>0</v>
      </c>
      <c r="BW516" s="347">
        <f t="shared" si="325"/>
        <v>0</v>
      </c>
      <c r="BX516" s="631" t="str">
        <f t="shared" si="326"/>
        <v/>
      </c>
      <c r="BY516" s="400"/>
      <c r="BZ516" s="599"/>
      <c r="CA516" s="81"/>
      <c r="CB516" s="347">
        <f t="shared" si="327"/>
        <v>0</v>
      </c>
      <c r="CC516" s="81"/>
      <c r="CD516" s="81"/>
      <c r="CE516" s="81"/>
      <c r="CF516" s="81"/>
      <c r="CG516" s="81"/>
      <c r="CH516" s="81"/>
      <c r="CI516" s="81"/>
      <c r="CJ516" s="81"/>
      <c r="CK516" s="347">
        <f t="shared" si="328"/>
        <v>0</v>
      </c>
      <c r="CL516" s="347">
        <f t="shared" si="329"/>
        <v>0</v>
      </c>
      <c r="CM516" s="631" t="str">
        <f t="shared" si="330"/>
        <v/>
      </c>
      <c r="CN516" s="400"/>
      <c r="CO516" s="634" t="str">
        <f t="shared" si="331"/>
        <v/>
      </c>
      <c r="CP516" s="631" t="str">
        <f t="shared" si="332"/>
        <v/>
      </c>
    </row>
    <row r="517" spans="1:94" s="378" customFormat="1" ht="12.75" hidden="1" customHeight="1" x14ac:dyDescent="0.2">
      <c r="A517" s="547" t="str">
        <f>IF('5. Contrasts'!A517="","",'5. Contrasts'!A517)</f>
        <v/>
      </c>
      <c r="B517" s="211" t="str">
        <f>IF('5. Contrasts'!B517="","",'5. Contrasts'!B517)</f>
        <v/>
      </c>
      <c r="C517" s="211" t="str">
        <f>IF('5. Contrasts'!C517="","",'5. Contrasts'!C517)</f>
        <v/>
      </c>
      <c r="D517" s="91" t="str">
        <f>IF('5. Contrasts'!D517="","",'5. Contrasts'!D517)</f>
        <v/>
      </c>
      <c r="E517" s="212" t="str">
        <f>IF('5. Contrasts'!E517="","",'5. Contrasts'!E517)</f>
        <v>vs.</v>
      </c>
      <c r="F517" s="211" t="str">
        <f>IF('5. Contrasts'!F517="","",'5. Contrasts'!F517)</f>
        <v/>
      </c>
      <c r="G517" s="93" t="str">
        <f>IF('5. Contrasts'!G517="","",'5. Contrasts'!G517)</f>
        <v/>
      </c>
      <c r="H517" s="399" t="str">
        <f>IF('5. Contrasts'!H517="","",'5. Contrasts'!H517)</f>
        <v/>
      </c>
      <c r="I517" s="211" t="str">
        <f>IF('5. Contrasts'!I517="","",'5. Contrasts'!I517)</f>
        <v/>
      </c>
      <c r="J517" s="211" t="str">
        <f>IF('5. Contrasts'!J517="","",'5. Contrasts'!J517)</f>
        <v/>
      </c>
      <c r="K517" s="211" t="str">
        <f>IF('5. Contrasts'!K517="","",'5. Contrasts'!K517)</f>
        <v/>
      </c>
      <c r="L517" s="211" t="str">
        <f>IF('5. Contrasts'!L517="","",'5. Contrasts'!L517)</f>
        <v/>
      </c>
      <c r="M517" s="211" t="str">
        <f>IF('5. Contrasts'!M517="","",'5. Contrasts'!M517)</f>
        <v/>
      </c>
      <c r="N517" s="211" t="str">
        <f>IF('5. Contrasts'!N517="","",'5. Contrasts'!N517)</f>
        <v/>
      </c>
      <c r="O517" s="211" t="str">
        <f>IF('5. Contrasts'!O517="","",'5. Contrasts'!O517)</f>
        <v/>
      </c>
      <c r="P517" s="211" t="str">
        <f>IF('5. Contrasts'!P517="","",'5. Contrasts'!P517)</f>
        <v/>
      </c>
      <c r="Q517" s="211" t="str">
        <f>IF('5. Contrasts'!Q517="","",'5. Contrasts'!Q517)</f>
        <v/>
      </c>
      <c r="R517" s="211" t="str">
        <f>IF('5. Contrasts'!R517="","",'5. Contrasts'!R517)</f>
        <v/>
      </c>
      <c r="S517" s="211" t="str">
        <f>IF('5. Contrasts'!S517="","",'5. Contrasts'!S517)</f>
        <v/>
      </c>
      <c r="T517" s="211" t="str">
        <f>IF('5. Contrasts'!T517="","",'5. Contrasts'!T517)</f>
        <v/>
      </c>
      <c r="U517" s="211" t="str">
        <f>IF('5. Contrasts'!U517="","",'5. Contrasts'!U517)</f>
        <v/>
      </c>
      <c r="V517" s="211" t="str">
        <f>IF('5. Contrasts'!V517="","",'5. Contrasts'!V517)</f>
        <v/>
      </c>
      <c r="W517" s="211" t="str">
        <f>IF('5. Contrasts'!W517="","",'5. Contrasts'!W517)</f>
        <v/>
      </c>
      <c r="X517" s="211" t="str">
        <f>IF('5. Contrasts'!X517="","",'5. Contrasts'!X517)</f>
        <v/>
      </c>
      <c r="Y517" s="211" t="str">
        <f>IF('5. Contrasts'!Y517="","",'5. Contrasts'!Y517)</f>
        <v/>
      </c>
      <c r="Z517" s="585" t="str">
        <f>IF('5. Contrasts'!Z517="","",'5. Contrasts'!Z517)</f>
        <v/>
      </c>
      <c r="AA517" s="377">
        <f t="shared" si="317"/>
        <v>19</v>
      </c>
      <c r="AC517" s="599"/>
      <c r="AD517" s="81"/>
      <c r="AE517" s="345">
        <f t="shared" si="297"/>
        <v>0</v>
      </c>
      <c r="AF517" s="81"/>
      <c r="AG517" s="81"/>
      <c r="AH517" s="81"/>
      <c r="AI517" s="81"/>
      <c r="AJ517" s="81"/>
      <c r="AK517" s="81"/>
      <c r="AL517" s="81"/>
      <c r="AM517" s="81"/>
      <c r="AN517" s="345">
        <f t="shared" si="298"/>
        <v>0</v>
      </c>
      <c r="AO517" s="345">
        <f t="shared" si="318"/>
        <v>0</v>
      </c>
      <c r="AP517" s="619" t="str">
        <f t="shared" si="299"/>
        <v/>
      </c>
      <c r="AQ517" s="400"/>
      <c r="AR517" s="599"/>
      <c r="AS517" s="81"/>
      <c r="AT517" s="345">
        <f t="shared" si="319"/>
        <v>0</v>
      </c>
      <c r="AU517" s="81"/>
      <c r="AV517" s="81"/>
      <c r="AW517" s="81"/>
      <c r="AX517" s="81"/>
      <c r="AY517" s="81"/>
      <c r="AZ517" s="81"/>
      <c r="BA517" s="81"/>
      <c r="BB517" s="81"/>
      <c r="BC517" s="345">
        <f t="shared" si="320"/>
        <v>0</v>
      </c>
      <c r="BD517" s="345">
        <f t="shared" si="321"/>
        <v>0</v>
      </c>
      <c r="BE517" s="619" t="str">
        <f t="shared" si="322"/>
        <v/>
      </c>
      <c r="BF517" s="400"/>
      <c r="BG517" s="625" t="str">
        <f t="shared" si="300"/>
        <v/>
      </c>
      <c r="BH517" s="346" t="str">
        <f t="shared" si="301"/>
        <v/>
      </c>
      <c r="BI517" s="621"/>
      <c r="BJ517" s="400"/>
      <c r="BK517" s="599"/>
      <c r="BL517" s="81"/>
      <c r="BM517" s="347">
        <f t="shared" si="323"/>
        <v>0</v>
      </c>
      <c r="BN517" s="81"/>
      <c r="BO517" s="81"/>
      <c r="BP517" s="81"/>
      <c r="BQ517" s="81"/>
      <c r="BR517" s="81"/>
      <c r="BS517" s="81"/>
      <c r="BT517" s="81"/>
      <c r="BU517" s="81"/>
      <c r="BV517" s="347">
        <f t="shared" si="324"/>
        <v>0</v>
      </c>
      <c r="BW517" s="347">
        <f t="shared" si="325"/>
        <v>0</v>
      </c>
      <c r="BX517" s="631" t="str">
        <f t="shared" si="326"/>
        <v/>
      </c>
      <c r="BY517" s="400"/>
      <c r="BZ517" s="599"/>
      <c r="CA517" s="81"/>
      <c r="CB517" s="347">
        <f t="shared" si="327"/>
        <v>0</v>
      </c>
      <c r="CC517" s="81"/>
      <c r="CD517" s="81"/>
      <c r="CE517" s="81"/>
      <c r="CF517" s="81"/>
      <c r="CG517" s="81"/>
      <c r="CH517" s="81"/>
      <c r="CI517" s="81"/>
      <c r="CJ517" s="81"/>
      <c r="CK517" s="347">
        <f t="shared" si="328"/>
        <v>0</v>
      </c>
      <c r="CL517" s="347">
        <f t="shared" si="329"/>
        <v>0</v>
      </c>
      <c r="CM517" s="631" t="str">
        <f t="shared" si="330"/>
        <v/>
      </c>
      <c r="CN517" s="400"/>
      <c r="CO517" s="634" t="str">
        <f t="shared" si="331"/>
        <v/>
      </c>
      <c r="CP517" s="631" t="str">
        <f t="shared" si="332"/>
        <v/>
      </c>
    </row>
    <row r="518" spans="1:94" s="378" customFormat="1" ht="12.75" hidden="1" customHeight="1" x14ac:dyDescent="0.2">
      <c r="A518" s="547" t="str">
        <f>IF('5. Contrasts'!A518="","",'5. Contrasts'!A518)</f>
        <v/>
      </c>
      <c r="B518" s="211" t="str">
        <f>IF('5. Contrasts'!B518="","",'5. Contrasts'!B518)</f>
        <v/>
      </c>
      <c r="C518" s="211" t="str">
        <f>IF('5. Contrasts'!C518="","",'5. Contrasts'!C518)</f>
        <v/>
      </c>
      <c r="D518" s="91" t="str">
        <f>IF('5. Contrasts'!D518="","",'5. Contrasts'!D518)</f>
        <v/>
      </c>
      <c r="E518" s="212" t="str">
        <f>IF('5. Contrasts'!E518="","",'5. Contrasts'!E518)</f>
        <v>vs.</v>
      </c>
      <c r="F518" s="211" t="str">
        <f>IF('5. Contrasts'!F518="","",'5. Contrasts'!F518)</f>
        <v/>
      </c>
      <c r="G518" s="93" t="str">
        <f>IF('5. Contrasts'!G518="","",'5. Contrasts'!G518)</f>
        <v/>
      </c>
      <c r="H518" s="399" t="str">
        <f>IF('5. Contrasts'!H518="","",'5. Contrasts'!H518)</f>
        <v/>
      </c>
      <c r="I518" s="211" t="str">
        <f>IF('5. Contrasts'!I518="","",'5. Contrasts'!I518)</f>
        <v/>
      </c>
      <c r="J518" s="211" t="str">
        <f>IF('5. Contrasts'!J518="","",'5. Contrasts'!J518)</f>
        <v/>
      </c>
      <c r="K518" s="211" t="str">
        <f>IF('5. Contrasts'!K518="","",'5. Contrasts'!K518)</f>
        <v/>
      </c>
      <c r="L518" s="211" t="str">
        <f>IF('5. Contrasts'!L518="","",'5. Contrasts'!L518)</f>
        <v/>
      </c>
      <c r="M518" s="211" t="str">
        <f>IF('5. Contrasts'!M518="","",'5. Contrasts'!M518)</f>
        <v/>
      </c>
      <c r="N518" s="211" t="str">
        <f>IF('5. Contrasts'!N518="","",'5. Contrasts'!N518)</f>
        <v/>
      </c>
      <c r="O518" s="211" t="str">
        <f>IF('5. Contrasts'!O518="","",'5. Contrasts'!O518)</f>
        <v/>
      </c>
      <c r="P518" s="211" t="str">
        <f>IF('5. Contrasts'!P518="","",'5. Contrasts'!P518)</f>
        <v/>
      </c>
      <c r="Q518" s="211" t="str">
        <f>IF('5. Contrasts'!Q518="","",'5. Contrasts'!Q518)</f>
        <v/>
      </c>
      <c r="R518" s="211" t="str">
        <f>IF('5. Contrasts'!R518="","",'5. Contrasts'!R518)</f>
        <v/>
      </c>
      <c r="S518" s="211" t="str">
        <f>IF('5. Contrasts'!S518="","",'5. Contrasts'!S518)</f>
        <v/>
      </c>
      <c r="T518" s="211" t="str">
        <f>IF('5. Contrasts'!T518="","",'5. Contrasts'!T518)</f>
        <v/>
      </c>
      <c r="U518" s="211" t="str">
        <f>IF('5. Contrasts'!U518="","",'5. Contrasts'!U518)</f>
        <v/>
      </c>
      <c r="V518" s="211" t="str">
        <f>IF('5. Contrasts'!V518="","",'5. Contrasts'!V518)</f>
        <v/>
      </c>
      <c r="W518" s="211" t="str">
        <f>IF('5. Contrasts'!W518="","",'5. Contrasts'!W518)</f>
        <v/>
      </c>
      <c r="X518" s="211" t="str">
        <f>IF('5. Contrasts'!X518="","",'5. Contrasts'!X518)</f>
        <v/>
      </c>
      <c r="Y518" s="211" t="str">
        <f>IF('5. Contrasts'!Y518="","",'5. Contrasts'!Y518)</f>
        <v/>
      </c>
      <c r="Z518" s="585" t="str">
        <f>IF('5. Contrasts'!Z518="","",'5. Contrasts'!Z518)</f>
        <v/>
      </c>
      <c r="AA518" s="377">
        <f t="shared" si="317"/>
        <v>19</v>
      </c>
      <c r="AC518" s="599"/>
      <c r="AD518" s="81"/>
      <c r="AE518" s="345">
        <f t="shared" si="297"/>
        <v>0</v>
      </c>
      <c r="AF518" s="81"/>
      <c r="AG518" s="81"/>
      <c r="AH518" s="81"/>
      <c r="AI518" s="81"/>
      <c r="AJ518" s="81"/>
      <c r="AK518" s="81"/>
      <c r="AL518" s="81"/>
      <c r="AM518" s="81"/>
      <c r="AN518" s="345">
        <f t="shared" si="298"/>
        <v>0</v>
      </c>
      <c r="AO518" s="345">
        <f t="shared" si="318"/>
        <v>0</v>
      </c>
      <c r="AP518" s="619" t="str">
        <f t="shared" si="299"/>
        <v/>
      </c>
      <c r="AQ518" s="400"/>
      <c r="AR518" s="599"/>
      <c r="AS518" s="81"/>
      <c r="AT518" s="345">
        <f t="shared" si="319"/>
        <v>0</v>
      </c>
      <c r="AU518" s="81"/>
      <c r="AV518" s="81"/>
      <c r="AW518" s="81"/>
      <c r="AX518" s="81"/>
      <c r="AY518" s="81"/>
      <c r="AZ518" s="81"/>
      <c r="BA518" s="81"/>
      <c r="BB518" s="81"/>
      <c r="BC518" s="345">
        <f t="shared" si="320"/>
        <v>0</v>
      </c>
      <c r="BD518" s="345">
        <f t="shared" si="321"/>
        <v>0</v>
      </c>
      <c r="BE518" s="619" t="str">
        <f t="shared" si="322"/>
        <v/>
      </c>
      <c r="BF518" s="400"/>
      <c r="BG518" s="625" t="str">
        <f t="shared" si="300"/>
        <v/>
      </c>
      <c r="BH518" s="346" t="str">
        <f t="shared" si="301"/>
        <v/>
      </c>
      <c r="BI518" s="621"/>
      <c r="BJ518" s="400"/>
      <c r="BK518" s="599"/>
      <c r="BL518" s="81"/>
      <c r="BM518" s="347">
        <f t="shared" si="323"/>
        <v>0</v>
      </c>
      <c r="BN518" s="81"/>
      <c r="BO518" s="81"/>
      <c r="BP518" s="81"/>
      <c r="BQ518" s="81"/>
      <c r="BR518" s="81"/>
      <c r="BS518" s="81"/>
      <c r="BT518" s="81"/>
      <c r="BU518" s="81"/>
      <c r="BV518" s="347">
        <f t="shared" si="324"/>
        <v>0</v>
      </c>
      <c r="BW518" s="347">
        <f t="shared" si="325"/>
        <v>0</v>
      </c>
      <c r="BX518" s="631" t="str">
        <f t="shared" si="326"/>
        <v/>
      </c>
      <c r="BY518" s="400"/>
      <c r="BZ518" s="599"/>
      <c r="CA518" s="81"/>
      <c r="CB518" s="347">
        <f t="shared" si="327"/>
        <v>0</v>
      </c>
      <c r="CC518" s="81"/>
      <c r="CD518" s="81"/>
      <c r="CE518" s="81"/>
      <c r="CF518" s="81"/>
      <c r="CG518" s="81"/>
      <c r="CH518" s="81"/>
      <c r="CI518" s="81"/>
      <c r="CJ518" s="81"/>
      <c r="CK518" s="347">
        <f t="shared" si="328"/>
        <v>0</v>
      </c>
      <c r="CL518" s="347">
        <f t="shared" si="329"/>
        <v>0</v>
      </c>
      <c r="CM518" s="631" t="str">
        <f t="shared" si="330"/>
        <v/>
      </c>
      <c r="CN518" s="400"/>
      <c r="CO518" s="634" t="str">
        <f t="shared" si="331"/>
        <v/>
      </c>
      <c r="CP518" s="631" t="str">
        <f t="shared" si="332"/>
        <v/>
      </c>
    </row>
    <row r="519" spans="1:94" s="378" customFormat="1" ht="12.75" hidden="1" customHeight="1" x14ac:dyDescent="0.2">
      <c r="A519" s="547" t="str">
        <f>IF('5. Contrasts'!A519="","",'5. Contrasts'!A519)</f>
        <v/>
      </c>
      <c r="B519" s="211" t="str">
        <f>IF('5. Contrasts'!B519="","",'5. Contrasts'!B519)</f>
        <v/>
      </c>
      <c r="C519" s="211" t="str">
        <f>IF('5. Contrasts'!C519="","",'5. Contrasts'!C519)</f>
        <v/>
      </c>
      <c r="D519" s="91" t="str">
        <f>IF('5. Contrasts'!D519="","",'5. Contrasts'!D519)</f>
        <v/>
      </c>
      <c r="E519" s="212" t="str">
        <f>IF('5. Contrasts'!E519="","",'5. Contrasts'!E519)</f>
        <v>vs.</v>
      </c>
      <c r="F519" s="211" t="str">
        <f>IF('5. Contrasts'!F519="","",'5. Contrasts'!F519)</f>
        <v/>
      </c>
      <c r="G519" s="93" t="str">
        <f>IF('5. Contrasts'!G519="","",'5. Contrasts'!G519)</f>
        <v/>
      </c>
      <c r="H519" s="399" t="str">
        <f>IF('5. Contrasts'!H519="","",'5. Contrasts'!H519)</f>
        <v/>
      </c>
      <c r="I519" s="211" t="str">
        <f>IF('5. Contrasts'!I519="","",'5. Contrasts'!I519)</f>
        <v/>
      </c>
      <c r="J519" s="211" t="str">
        <f>IF('5. Contrasts'!J519="","",'5. Contrasts'!J519)</f>
        <v/>
      </c>
      <c r="K519" s="211" t="str">
        <f>IF('5. Contrasts'!K519="","",'5. Contrasts'!K519)</f>
        <v/>
      </c>
      <c r="L519" s="211" t="str">
        <f>IF('5. Contrasts'!L519="","",'5. Contrasts'!L519)</f>
        <v/>
      </c>
      <c r="M519" s="211" t="str">
        <f>IF('5. Contrasts'!M519="","",'5. Contrasts'!M519)</f>
        <v/>
      </c>
      <c r="N519" s="211" t="str">
        <f>IF('5. Contrasts'!N519="","",'5. Contrasts'!N519)</f>
        <v/>
      </c>
      <c r="O519" s="211" t="str">
        <f>IF('5. Contrasts'!O519="","",'5. Contrasts'!O519)</f>
        <v/>
      </c>
      <c r="P519" s="211" t="str">
        <f>IF('5. Contrasts'!P519="","",'5. Contrasts'!P519)</f>
        <v/>
      </c>
      <c r="Q519" s="211" t="str">
        <f>IF('5. Contrasts'!Q519="","",'5. Contrasts'!Q519)</f>
        <v/>
      </c>
      <c r="R519" s="211" t="str">
        <f>IF('5. Contrasts'!R519="","",'5. Contrasts'!R519)</f>
        <v/>
      </c>
      <c r="S519" s="211" t="str">
        <f>IF('5. Contrasts'!S519="","",'5. Contrasts'!S519)</f>
        <v/>
      </c>
      <c r="T519" s="211" t="str">
        <f>IF('5. Contrasts'!T519="","",'5. Contrasts'!T519)</f>
        <v/>
      </c>
      <c r="U519" s="211" t="str">
        <f>IF('5. Contrasts'!U519="","",'5. Contrasts'!U519)</f>
        <v/>
      </c>
      <c r="V519" s="211" t="str">
        <f>IF('5. Contrasts'!V519="","",'5. Contrasts'!V519)</f>
        <v/>
      </c>
      <c r="W519" s="211" t="str">
        <f>IF('5. Contrasts'!W519="","",'5. Contrasts'!W519)</f>
        <v/>
      </c>
      <c r="X519" s="211" t="str">
        <f>IF('5. Contrasts'!X519="","",'5. Contrasts'!X519)</f>
        <v/>
      </c>
      <c r="Y519" s="211" t="str">
        <f>IF('5. Contrasts'!Y519="","",'5. Contrasts'!Y519)</f>
        <v/>
      </c>
      <c r="Z519" s="585" t="str">
        <f>IF('5. Contrasts'!Z519="","",'5. Contrasts'!Z519)</f>
        <v/>
      </c>
      <c r="AA519" s="377">
        <f t="shared" si="317"/>
        <v>19</v>
      </c>
      <c r="AC519" s="599"/>
      <c r="AD519" s="81"/>
      <c r="AE519" s="345">
        <f t="shared" si="297"/>
        <v>0</v>
      </c>
      <c r="AF519" s="81"/>
      <c r="AG519" s="81"/>
      <c r="AH519" s="81"/>
      <c r="AI519" s="81"/>
      <c r="AJ519" s="81"/>
      <c r="AK519" s="81"/>
      <c r="AL519" s="81"/>
      <c r="AM519" s="81"/>
      <c r="AN519" s="345">
        <f t="shared" si="298"/>
        <v>0</v>
      </c>
      <c r="AO519" s="345">
        <f t="shared" si="318"/>
        <v>0</v>
      </c>
      <c r="AP519" s="619" t="str">
        <f t="shared" si="299"/>
        <v/>
      </c>
      <c r="AQ519" s="400"/>
      <c r="AR519" s="599"/>
      <c r="AS519" s="81"/>
      <c r="AT519" s="345">
        <f t="shared" si="319"/>
        <v>0</v>
      </c>
      <c r="AU519" s="81"/>
      <c r="AV519" s="81"/>
      <c r="AW519" s="81"/>
      <c r="AX519" s="81"/>
      <c r="AY519" s="81"/>
      <c r="AZ519" s="81"/>
      <c r="BA519" s="81"/>
      <c r="BB519" s="81"/>
      <c r="BC519" s="345">
        <f t="shared" si="320"/>
        <v>0</v>
      </c>
      <c r="BD519" s="345">
        <f t="shared" si="321"/>
        <v>0</v>
      </c>
      <c r="BE519" s="619" t="str">
        <f t="shared" si="322"/>
        <v/>
      </c>
      <c r="BF519" s="400"/>
      <c r="BG519" s="625" t="str">
        <f t="shared" si="300"/>
        <v/>
      </c>
      <c r="BH519" s="346" t="str">
        <f t="shared" si="301"/>
        <v/>
      </c>
      <c r="BI519" s="621"/>
      <c r="BJ519" s="400"/>
      <c r="BK519" s="599"/>
      <c r="BL519" s="81"/>
      <c r="BM519" s="347">
        <f t="shared" si="323"/>
        <v>0</v>
      </c>
      <c r="BN519" s="81"/>
      <c r="BO519" s="81"/>
      <c r="BP519" s="81"/>
      <c r="BQ519" s="81"/>
      <c r="BR519" s="81"/>
      <c r="BS519" s="81"/>
      <c r="BT519" s="81"/>
      <c r="BU519" s="81"/>
      <c r="BV519" s="347">
        <f t="shared" si="324"/>
        <v>0</v>
      </c>
      <c r="BW519" s="347">
        <f t="shared" si="325"/>
        <v>0</v>
      </c>
      <c r="BX519" s="631" t="str">
        <f t="shared" si="326"/>
        <v/>
      </c>
      <c r="BY519" s="400"/>
      <c r="BZ519" s="599"/>
      <c r="CA519" s="81"/>
      <c r="CB519" s="347">
        <f t="shared" si="327"/>
        <v>0</v>
      </c>
      <c r="CC519" s="81"/>
      <c r="CD519" s="81"/>
      <c r="CE519" s="81"/>
      <c r="CF519" s="81"/>
      <c r="CG519" s="81"/>
      <c r="CH519" s="81"/>
      <c r="CI519" s="81"/>
      <c r="CJ519" s="81"/>
      <c r="CK519" s="347">
        <f t="shared" si="328"/>
        <v>0</v>
      </c>
      <c r="CL519" s="347">
        <f t="shared" si="329"/>
        <v>0</v>
      </c>
      <c r="CM519" s="631" t="str">
        <f t="shared" si="330"/>
        <v/>
      </c>
      <c r="CN519" s="400"/>
      <c r="CO519" s="634" t="str">
        <f t="shared" si="331"/>
        <v/>
      </c>
      <c r="CP519" s="631" t="str">
        <f t="shared" si="332"/>
        <v/>
      </c>
    </row>
    <row r="520" spans="1:94" s="378" customFormat="1" ht="12.75" hidden="1" customHeight="1" x14ac:dyDescent="0.2">
      <c r="A520" s="547" t="str">
        <f>IF('5. Contrasts'!A520="","",'5. Contrasts'!A520)</f>
        <v/>
      </c>
      <c r="B520" s="211" t="str">
        <f>IF('5. Contrasts'!B520="","",'5. Contrasts'!B520)</f>
        <v/>
      </c>
      <c r="C520" s="211" t="str">
        <f>IF('5. Contrasts'!C520="","",'5. Contrasts'!C520)</f>
        <v/>
      </c>
      <c r="D520" s="91" t="str">
        <f>IF('5. Contrasts'!D520="","",'5. Contrasts'!D520)</f>
        <v/>
      </c>
      <c r="E520" s="212" t="str">
        <f>IF('5. Contrasts'!E520="","",'5. Contrasts'!E520)</f>
        <v>vs.</v>
      </c>
      <c r="F520" s="211" t="str">
        <f>IF('5. Contrasts'!F520="","",'5. Contrasts'!F520)</f>
        <v/>
      </c>
      <c r="G520" s="93" t="str">
        <f>IF('5. Contrasts'!G520="","",'5. Contrasts'!G520)</f>
        <v/>
      </c>
      <c r="H520" s="399" t="str">
        <f>IF('5. Contrasts'!H520="","",'5. Contrasts'!H520)</f>
        <v/>
      </c>
      <c r="I520" s="211" t="str">
        <f>IF('5. Contrasts'!I520="","",'5. Contrasts'!I520)</f>
        <v/>
      </c>
      <c r="J520" s="211" t="str">
        <f>IF('5. Contrasts'!J520="","",'5. Contrasts'!J520)</f>
        <v/>
      </c>
      <c r="K520" s="211" t="str">
        <f>IF('5. Contrasts'!K520="","",'5. Contrasts'!K520)</f>
        <v/>
      </c>
      <c r="L520" s="211" t="str">
        <f>IF('5. Contrasts'!L520="","",'5. Contrasts'!L520)</f>
        <v/>
      </c>
      <c r="M520" s="211" t="str">
        <f>IF('5. Contrasts'!M520="","",'5. Contrasts'!M520)</f>
        <v/>
      </c>
      <c r="N520" s="211" t="str">
        <f>IF('5. Contrasts'!N520="","",'5. Contrasts'!N520)</f>
        <v/>
      </c>
      <c r="O520" s="211" t="str">
        <f>IF('5. Contrasts'!O520="","",'5. Contrasts'!O520)</f>
        <v/>
      </c>
      <c r="P520" s="211" t="str">
        <f>IF('5. Contrasts'!P520="","",'5. Contrasts'!P520)</f>
        <v/>
      </c>
      <c r="Q520" s="211" t="str">
        <f>IF('5. Contrasts'!Q520="","",'5. Contrasts'!Q520)</f>
        <v/>
      </c>
      <c r="R520" s="211" t="str">
        <f>IF('5. Contrasts'!R520="","",'5. Contrasts'!R520)</f>
        <v/>
      </c>
      <c r="S520" s="211" t="str">
        <f>IF('5. Contrasts'!S520="","",'5. Contrasts'!S520)</f>
        <v/>
      </c>
      <c r="T520" s="211" t="str">
        <f>IF('5. Contrasts'!T520="","",'5. Contrasts'!T520)</f>
        <v/>
      </c>
      <c r="U520" s="211" t="str">
        <f>IF('5. Contrasts'!U520="","",'5. Contrasts'!U520)</f>
        <v/>
      </c>
      <c r="V520" s="211" t="str">
        <f>IF('5. Contrasts'!V520="","",'5. Contrasts'!V520)</f>
        <v/>
      </c>
      <c r="W520" s="211" t="str">
        <f>IF('5. Contrasts'!W520="","",'5. Contrasts'!W520)</f>
        <v/>
      </c>
      <c r="X520" s="211" t="str">
        <f>IF('5. Contrasts'!X520="","",'5. Contrasts'!X520)</f>
        <v/>
      </c>
      <c r="Y520" s="211" t="str">
        <f>IF('5. Contrasts'!Y520="","",'5. Contrasts'!Y520)</f>
        <v/>
      </c>
      <c r="Z520" s="585" t="str">
        <f>IF('5. Contrasts'!Z520="","",'5. Contrasts'!Z520)</f>
        <v/>
      </c>
      <c r="AA520" s="377">
        <f t="shared" si="317"/>
        <v>19</v>
      </c>
      <c r="AC520" s="599"/>
      <c r="AD520" s="81"/>
      <c r="AE520" s="345">
        <f t="shared" si="297"/>
        <v>0</v>
      </c>
      <c r="AF520" s="81"/>
      <c r="AG520" s="81"/>
      <c r="AH520" s="81"/>
      <c r="AI520" s="81"/>
      <c r="AJ520" s="81"/>
      <c r="AK520" s="81"/>
      <c r="AL520" s="81"/>
      <c r="AM520" s="81"/>
      <c r="AN520" s="345">
        <f t="shared" si="298"/>
        <v>0</v>
      </c>
      <c r="AO520" s="345">
        <f t="shared" si="318"/>
        <v>0</v>
      </c>
      <c r="AP520" s="619" t="str">
        <f t="shared" si="299"/>
        <v/>
      </c>
      <c r="AQ520" s="400"/>
      <c r="AR520" s="599"/>
      <c r="AS520" s="81"/>
      <c r="AT520" s="345">
        <f t="shared" si="319"/>
        <v>0</v>
      </c>
      <c r="AU520" s="81"/>
      <c r="AV520" s="81"/>
      <c r="AW520" s="81"/>
      <c r="AX520" s="81"/>
      <c r="AY520" s="81"/>
      <c r="AZ520" s="81"/>
      <c r="BA520" s="81"/>
      <c r="BB520" s="81"/>
      <c r="BC520" s="345">
        <f t="shared" si="320"/>
        <v>0</v>
      </c>
      <c r="BD520" s="345">
        <f t="shared" si="321"/>
        <v>0</v>
      </c>
      <c r="BE520" s="619" t="str">
        <f t="shared" si="322"/>
        <v/>
      </c>
      <c r="BF520" s="400"/>
      <c r="BG520" s="625" t="str">
        <f t="shared" si="300"/>
        <v/>
      </c>
      <c r="BH520" s="346" t="str">
        <f t="shared" si="301"/>
        <v/>
      </c>
      <c r="BI520" s="621"/>
      <c r="BJ520" s="400"/>
      <c r="BK520" s="599"/>
      <c r="BL520" s="81"/>
      <c r="BM520" s="347">
        <f t="shared" si="323"/>
        <v>0</v>
      </c>
      <c r="BN520" s="81"/>
      <c r="BO520" s="81"/>
      <c r="BP520" s="81"/>
      <c r="BQ520" s="81"/>
      <c r="BR520" s="81"/>
      <c r="BS520" s="81"/>
      <c r="BT520" s="81"/>
      <c r="BU520" s="81"/>
      <c r="BV520" s="347">
        <f t="shared" si="324"/>
        <v>0</v>
      </c>
      <c r="BW520" s="347">
        <f t="shared" si="325"/>
        <v>0</v>
      </c>
      <c r="BX520" s="631" t="str">
        <f t="shared" si="326"/>
        <v/>
      </c>
      <c r="BY520" s="400"/>
      <c r="BZ520" s="599"/>
      <c r="CA520" s="81"/>
      <c r="CB520" s="347">
        <f t="shared" si="327"/>
        <v>0</v>
      </c>
      <c r="CC520" s="81"/>
      <c r="CD520" s="81"/>
      <c r="CE520" s="81"/>
      <c r="CF520" s="81"/>
      <c r="CG520" s="81"/>
      <c r="CH520" s="81"/>
      <c r="CI520" s="81"/>
      <c r="CJ520" s="81"/>
      <c r="CK520" s="347">
        <f t="shared" si="328"/>
        <v>0</v>
      </c>
      <c r="CL520" s="347">
        <f t="shared" si="329"/>
        <v>0</v>
      </c>
      <c r="CM520" s="631" t="str">
        <f t="shared" si="330"/>
        <v/>
      </c>
      <c r="CN520" s="400"/>
      <c r="CO520" s="634" t="str">
        <f t="shared" si="331"/>
        <v/>
      </c>
      <c r="CP520" s="631" t="str">
        <f t="shared" si="332"/>
        <v/>
      </c>
    </row>
    <row r="521" spans="1:94" s="378" customFormat="1" ht="12.75" hidden="1" customHeight="1" x14ac:dyDescent="0.2">
      <c r="A521" s="547" t="str">
        <f>IF('5. Contrasts'!A521="","",'5. Contrasts'!A521)</f>
        <v/>
      </c>
      <c r="B521" s="211" t="str">
        <f>IF('5. Contrasts'!B521="","",'5. Contrasts'!B521)</f>
        <v/>
      </c>
      <c r="C521" s="211" t="str">
        <f>IF('5. Contrasts'!C521="","",'5. Contrasts'!C521)</f>
        <v/>
      </c>
      <c r="D521" s="91" t="str">
        <f>IF('5. Contrasts'!D521="","",'5. Contrasts'!D521)</f>
        <v/>
      </c>
      <c r="E521" s="212" t="str">
        <f>IF('5. Contrasts'!E521="","",'5. Contrasts'!E521)</f>
        <v>vs.</v>
      </c>
      <c r="F521" s="211" t="str">
        <f>IF('5. Contrasts'!F521="","",'5. Contrasts'!F521)</f>
        <v/>
      </c>
      <c r="G521" s="93" t="str">
        <f>IF('5. Contrasts'!G521="","",'5. Contrasts'!G521)</f>
        <v/>
      </c>
      <c r="H521" s="399" t="str">
        <f>IF('5. Contrasts'!H521="","",'5. Contrasts'!H521)</f>
        <v/>
      </c>
      <c r="I521" s="211" t="str">
        <f>IF('5. Contrasts'!I521="","",'5. Contrasts'!I521)</f>
        <v/>
      </c>
      <c r="J521" s="211" t="str">
        <f>IF('5. Contrasts'!J521="","",'5. Contrasts'!J521)</f>
        <v/>
      </c>
      <c r="K521" s="211" t="str">
        <f>IF('5. Contrasts'!K521="","",'5. Contrasts'!K521)</f>
        <v/>
      </c>
      <c r="L521" s="211" t="str">
        <f>IF('5. Contrasts'!L521="","",'5. Contrasts'!L521)</f>
        <v/>
      </c>
      <c r="M521" s="211" t="str">
        <f>IF('5. Contrasts'!M521="","",'5. Contrasts'!M521)</f>
        <v/>
      </c>
      <c r="N521" s="211" t="str">
        <f>IF('5. Contrasts'!N521="","",'5. Contrasts'!N521)</f>
        <v/>
      </c>
      <c r="O521" s="211" t="str">
        <f>IF('5. Contrasts'!O521="","",'5. Contrasts'!O521)</f>
        <v/>
      </c>
      <c r="P521" s="211" t="str">
        <f>IF('5. Contrasts'!P521="","",'5. Contrasts'!P521)</f>
        <v/>
      </c>
      <c r="Q521" s="211" t="str">
        <f>IF('5. Contrasts'!Q521="","",'5. Contrasts'!Q521)</f>
        <v/>
      </c>
      <c r="R521" s="211" t="str">
        <f>IF('5. Contrasts'!R521="","",'5. Contrasts'!R521)</f>
        <v/>
      </c>
      <c r="S521" s="211" t="str">
        <f>IF('5. Contrasts'!S521="","",'5. Contrasts'!S521)</f>
        <v/>
      </c>
      <c r="T521" s="211" t="str">
        <f>IF('5. Contrasts'!T521="","",'5. Contrasts'!T521)</f>
        <v/>
      </c>
      <c r="U521" s="211" t="str">
        <f>IF('5. Contrasts'!U521="","",'5. Contrasts'!U521)</f>
        <v/>
      </c>
      <c r="V521" s="211" t="str">
        <f>IF('5. Contrasts'!V521="","",'5. Contrasts'!V521)</f>
        <v/>
      </c>
      <c r="W521" s="211" t="str">
        <f>IF('5. Contrasts'!W521="","",'5. Contrasts'!W521)</f>
        <v/>
      </c>
      <c r="X521" s="211" t="str">
        <f>IF('5. Contrasts'!X521="","",'5. Contrasts'!X521)</f>
        <v/>
      </c>
      <c r="Y521" s="211" t="str">
        <f>IF('5. Contrasts'!Y521="","",'5. Contrasts'!Y521)</f>
        <v/>
      </c>
      <c r="Z521" s="585" t="str">
        <f>IF('5. Contrasts'!Z521="","",'5. Contrasts'!Z521)</f>
        <v/>
      </c>
      <c r="AA521" s="377">
        <f t="shared" si="317"/>
        <v>19</v>
      </c>
      <c r="AC521" s="599"/>
      <c r="AD521" s="81"/>
      <c r="AE521" s="345">
        <f t="shared" si="297"/>
        <v>0</v>
      </c>
      <c r="AF521" s="81"/>
      <c r="AG521" s="81"/>
      <c r="AH521" s="81"/>
      <c r="AI521" s="81"/>
      <c r="AJ521" s="81"/>
      <c r="AK521" s="81"/>
      <c r="AL521" s="81"/>
      <c r="AM521" s="81"/>
      <c r="AN521" s="345">
        <f t="shared" si="298"/>
        <v>0</v>
      </c>
      <c r="AO521" s="345">
        <f t="shared" si="318"/>
        <v>0</v>
      </c>
      <c r="AP521" s="619" t="str">
        <f t="shared" si="299"/>
        <v/>
      </c>
      <c r="AQ521" s="400"/>
      <c r="AR521" s="599"/>
      <c r="AS521" s="81"/>
      <c r="AT521" s="345">
        <f t="shared" si="319"/>
        <v>0</v>
      </c>
      <c r="AU521" s="81"/>
      <c r="AV521" s="81"/>
      <c r="AW521" s="81"/>
      <c r="AX521" s="81"/>
      <c r="AY521" s="81"/>
      <c r="AZ521" s="81"/>
      <c r="BA521" s="81"/>
      <c r="BB521" s="81"/>
      <c r="BC521" s="345">
        <f t="shared" si="320"/>
        <v>0</v>
      </c>
      <c r="BD521" s="345">
        <f t="shared" si="321"/>
        <v>0</v>
      </c>
      <c r="BE521" s="619" t="str">
        <f t="shared" si="322"/>
        <v/>
      </c>
      <c r="BF521" s="400"/>
      <c r="BG521" s="625" t="str">
        <f t="shared" si="300"/>
        <v/>
      </c>
      <c r="BH521" s="346" t="str">
        <f t="shared" si="301"/>
        <v/>
      </c>
      <c r="BI521" s="621"/>
      <c r="BJ521" s="400"/>
      <c r="BK521" s="599"/>
      <c r="BL521" s="81"/>
      <c r="BM521" s="347">
        <f t="shared" si="323"/>
        <v>0</v>
      </c>
      <c r="BN521" s="81"/>
      <c r="BO521" s="81"/>
      <c r="BP521" s="81"/>
      <c r="BQ521" s="81"/>
      <c r="BR521" s="81"/>
      <c r="BS521" s="81"/>
      <c r="BT521" s="81"/>
      <c r="BU521" s="81"/>
      <c r="BV521" s="347">
        <f t="shared" si="324"/>
        <v>0</v>
      </c>
      <c r="BW521" s="347">
        <f t="shared" si="325"/>
        <v>0</v>
      </c>
      <c r="BX521" s="631" t="str">
        <f t="shared" si="326"/>
        <v/>
      </c>
      <c r="BY521" s="400"/>
      <c r="BZ521" s="599"/>
      <c r="CA521" s="81"/>
      <c r="CB521" s="347">
        <f t="shared" si="327"/>
        <v>0</v>
      </c>
      <c r="CC521" s="81"/>
      <c r="CD521" s="81"/>
      <c r="CE521" s="81"/>
      <c r="CF521" s="81"/>
      <c r="CG521" s="81"/>
      <c r="CH521" s="81"/>
      <c r="CI521" s="81"/>
      <c r="CJ521" s="81"/>
      <c r="CK521" s="347">
        <f t="shared" si="328"/>
        <v>0</v>
      </c>
      <c r="CL521" s="347">
        <f t="shared" si="329"/>
        <v>0</v>
      </c>
      <c r="CM521" s="631" t="str">
        <f t="shared" si="330"/>
        <v/>
      </c>
      <c r="CN521" s="400"/>
      <c r="CO521" s="634" t="str">
        <f t="shared" si="331"/>
        <v/>
      </c>
      <c r="CP521" s="631" t="str">
        <f t="shared" si="332"/>
        <v/>
      </c>
    </row>
    <row r="522" spans="1:94" s="378" customFormat="1" ht="12.75" hidden="1" customHeight="1" x14ac:dyDescent="0.2">
      <c r="A522" s="547" t="str">
        <f>IF('5. Contrasts'!A522="","",'5. Contrasts'!A522)</f>
        <v/>
      </c>
      <c r="B522" s="211" t="str">
        <f>IF('5. Contrasts'!B522="","",'5. Contrasts'!B522)</f>
        <v/>
      </c>
      <c r="C522" s="211" t="str">
        <f>IF('5. Contrasts'!C522="","",'5. Contrasts'!C522)</f>
        <v/>
      </c>
      <c r="D522" s="91" t="str">
        <f>IF('5. Contrasts'!D522="","",'5. Contrasts'!D522)</f>
        <v/>
      </c>
      <c r="E522" s="212" t="str">
        <f>IF('5. Contrasts'!E522="","",'5. Contrasts'!E522)</f>
        <v>vs.</v>
      </c>
      <c r="F522" s="211" t="str">
        <f>IF('5. Contrasts'!F522="","",'5. Contrasts'!F522)</f>
        <v/>
      </c>
      <c r="G522" s="93" t="str">
        <f>IF('5. Contrasts'!G522="","",'5. Contrasts'!G522)</f>
        <v/>
      </c>
      <c r="H522" s="399" t="str">
        <f>IF('5. Contrasts'!H522="","",'5. Contrasts'!H522)</f>
        <v/>
      </c>
      <c r="I522" s="211" t="str">
        <f>IF('5. Contrasts'!I522="","",'5. Contrasts'!I522)</f>
        <v/>
      </c>
      <c r="J522" s="211" t="str">
        <f>IF('5. Contrasts'!J522="","",'5. Contrasts'!J522)</f>
        <v/>
      </c>
      <c r="K522" s="211" t="str">
        <f>IF('5. Contrasts'!K522="","",'5. Contrasts'!K522)</f>
        <v/>
      </c>
      <c r="L522" s="211" t="str">
        <f>IF('5. Contrasts'!L522="","",'5. Contrasts'!L522)</f>
        <v/>
      </c>
      <c r="M522" s="211" t="str">
        <f>IF('5. Contrasts'!M522="","",'5. Contrasts'!M522)</f>
        <v/>
      </c>
      <c r="N522" s="211" t="str">
        <f>IF('5. Contrasts'!N522="","",'5. Contrasts'!N522)</f>
        <v/>
      </c>
      <c r="O522" s="211" t="str">
        <f>IF('5. Contrasts'!O522="","",'5. Contrasts'!O522)</f>
        <v/>
      </c>
      <c r="P522" s="211" t="str">
        <f>IF('5. Contrasts'!P522="","",'5. Contrasts'!P522)</f>
        <v/>
      </c>
      <c r="Q522" s="211" t="str">
        <f>IF('5. Contrasts'!Q522="","",'5. Contrasts'!Q522)</f>
        <v/>
      </c>
      <c r="R522" s="211" t="str">
        <f>IF('5. Contrasts'!R522="","",'5. Contrasts'!R522)</f>
        <v/>
      </c>
      <c r="S522" s="211" t="str">
        <f>IF('5. Contrasts'!S522="","",'5. Contrasts'!S522)</f>
        <v/>
      </c>
      <c r="T522" s="211" t="str">
        <f>IF('5. Contrasts'!T522="","",'5. Contrasts'!T522)</f>
        <v/>
      </c>
      <c r="U522" s="211" t="str">
        <f>IF('5. Contrasts'!U522="","",'5. Contrasts'!U522)</f>
        <v/>
      </c>
      <c r="V522" s="211" t="str">
        <f>IF('5. Contrasts'!V522="","",'5. Contrasts'!V522)</f>
        <v/>
      </c>
      <c r="W522" s="211" t="str">
        <f>IF('5. Contrasts'!W522="","",'5. Contrasts'!W522)</f>
        <v/>
      </c>
      <c r="X522" s="211" t="str">
        <f>IF('5. Contrasts'!X522="","",'5. Contrasts'!X522)</f>
        <v/>
      </c>
      <c r="Y522" s="211" t="str">
        <f>IF('5. Contrasts'!Y522="","",'5. Contrasts'!Y522)</f>
        <v/>
      </c>
      <c r="Z522" s="585" t="str">
        <f>IF('5. Contrasts'!Z522="","",'5. Contrasts'!Z522)</f>
        <v/>
      </c>
      <c r="AA522" s="377">
        <f t="shared" si="317"/>
        <v>19</v>
      </c>
      <c r="AC522" s="599"/>
      <c r="AD522" s="81"/>
      <c r="AE522" s="345">
        <f t="shared" si="297"/>
        <v>0</v>
      </c>
      <c r="AF522" s="81"/>
      <c r="AG522" s="81"/>
      <c r="AH522" s="81"/>
      <c r="AI522" s="81"/>
      <c r="AJ522" s="81"/>
      <c r="AK522" s="81"/>
      <c r="AL522" s="81"/>
      <c r="AM522" s="81"/>
      <c r="AN522" s="345">
        <f t="shared" si="298"/>
        <v>0</v>
      </c>
      <c r="AO522" s="345">
        <f t="shared" si="318"/>
        <v>0</v>
      </c>
      <c r="AP522" s="619" t="str">
        <f t="shared" si="299"/>
        <v/>
      </c>
      <c r="AQ522" s="400"/>
      <c r="AR522" s="599"/>
      <c r="AS522" s="81"/>
      <c r="AT522" s="345">
        <f t="shared" si="319"/>
        <v>0</v>
      </c>
      <c r="AU522" s="81"/>
      <c r="AV522" s="81"/>
      <c r="AW522" s="81"/>
      <c r="AX522" s="81"/>
      <c r="AY522" s="81"/>
      <c r="AZ522" s="81"/>
      <c r="BA522" s="81"/>
      <c r="BB522" s="81"/>
      <c r="BC522" s="345">
        <f t="shared" si="320"/>
        <v>0</v>
      </c>
      <c r="BD522" s="345">
        <f t="shared" si="321"/>
        <v>0</v>
      </c>
      <c r="BE522" s="619" t="str">
        <f t="shared" si="322"/>
        <v/>
      </c>
      <c r="BF522" s="400"/>
      <c r="BG522" s="625" t="str">
        <f t="shared" si="300"/>
        <v/>
      </c>
      <c r="BH522" s="346" t="str">
        <f t="shared" si="301"/>
        <v/>
      </c>
      <c r="BI522" s="621"/>
      <c r="BJ522" s="400"/>
      <c r="BK522" s="599"/>
      <c r="BL522" s="81"/>
      <c r="BM522" s="347">
        <f t="shared" si="323"/>
        <v>0</v>
      </c>
      <c r="BN522" s="81"/>
      <c r="BO522" s="81"/>
      <c r="BP522" s="81"/>
      <c r="BQ522" s="81"/>
      <c r="BR522" s="81"/>
      <c r="BS522" s="81"/>
      <c r="BT522" s="81"/>
      <c r="BU522" s="81"/>
      <c r="BV522" s="347">
        <f t="shared" si="324"/>
        <v>0</v>
      </c>
      <c r="BW522" s="347">
        <f t="shared" si="325"/>
        <v>0</v>
      </c>
      <c r="BX522" s="631" t="str">
        <f t="shared" si="326"/>
        <v/>
      </c>
      <c r="BY522" s="400"/>
      <c r="BZ522" s="599"/>
      <c r="CA522" s="81"/>
      <c r="CB522" s="347">
        <f t="shared" si="327"/>
        <v>0</v>
      </c>
      <c r="CC522" s="81"/>
      <c r="CD522" s="81"/>
      <c r="CE522" s="81"/>
      <c r="CF522" s="81"/>
      <c r="CG522" s="81"/>
      <c r="CH522" s="81"/>
      <c r="CI522" s="81"/>
      <c r="CJ522" s="81"/>
      <c r="CK522" s="347">
        <f t="shared" si="328"/>
        <v>0</v>
      </c>
      <c r="CL522" s="347">
        <f t="shared" si="329"/>
        <v>0</v>
      </c>
      <c r="CM522" s="631" t="str">
        <f t="shared" si="330"/>
        <v/>
      </c>
      <c r="CN522" s="400"/>
      <c r="CO522" s="634" t="str">
        <f t="shared" si="331"/>
        <v/>
      </c>
      <c r="CP522" s="631" t="str">
        <f t="shared" si="332"/>
        <v/>
      </c>
    </row>
    <row r="523" spans="1:94" s="378" customFormat="1" ht="12.75" hidden="1" customHeight="1" x14ac:dyDescent="0.2">
      <c r="A523" s="547" t="str">
        <f>IF('5. Contrasts'!A523="","",'5. Contrasts'!A523)</f>
        <v/>
      </c>
      <c r="B523" s="211" t="str">
        <f>IF('5. Contrasts'!B523="","",'5. Contrasts'!B523)</f>
        <v/>
      </c>
      <c r="C523" s="211" t="str">
        <f>IF('5. Contrasts'!C523="","",'5. Contrasts'!C523)</f>
        <v/>
      </c>
      <c r="D523" s="91" t="str">
        <f>IF('5. Contrasts'!D523="","",'5. Contrasts'!D523)</f>
        <v/>
      </c>
      <c r="E523" s="212" t="str">
        <f>IF('5. Contrasts'!E523="","",'5. Contrasts'!E523)</f>
        <v>vs.</v>
      </c>
      <c r="F523" s="211" t="str">
        <f>IF('5. Contrasts'!F523="","",'5. Contrasts'!F523)</f>
        <v/>
      </c>
      <c r="G523" s="93" t="str">
        <f>IF('5. Contrasts'!G523="","",'5. Contrasts'!G523)</f>
        <v/>
      </c>
      <c r="H523" s="399" t="str">
        <f>IF('5. Contrasts'!H523="","",'5. Contrasts'!H523)</f>
        <v/>
      </c>
      <c r="I523" s="211" t="str">
        <f>IF('5. Contrasts'!I523="","",'5. Contrasts'!I523)</f>
        <v/>
      </c>
      <c r="J523" s="211" t="str">
        <f>IF('5. Contrasts'!J523="","",'5. Contrasts'!J523)</f>
        <v/>
      </c>
      <c r="K523" s="211" t="str">
        <f>IF('5. Contrasts'!K523="","",'5. Contrasts'!K523)</f>
        <v/>
      </c>
      <c r="L523" s="211" t="str">
        <f>IF('5. Contrasts'!L523="","",'5. Contrasts'!L523)</f>
        <v/>
      </c>
      <c r="M523" s="211" t="str">
        <f>IF('5. Contrasts'!M523="","",'5. Contrasts'!M523)</f>
        <v/>
      </c>
      <c r="N523" s="211" t="str">
        <f>IF('5. Contrasts'!N523="","",'5. Contrasts'!N523)</f>
        <v/>
      </c>
      <c r="O523" s="211" t="str">
        <f>IF('5. Contrasts'!O523="","",'5. Contrasts'!O523)</f>
        <v/>
      </c>
      <c r="P523" s="211" t="str">
        <f>IF('5. Contrasts'!P523="","",'5. Contrasts'!P523)</f>
        <v/>
      </c>
      <c r="Q523" s="211" t="str">
        <f>IF('5. Contrasts'!Q523="","",'5. Contrasts'!Q523)</f>
        <v/>
      </c>
      <c r="R523" s="211" t="str">
        <f>IF('5. Contrasts'!R523="","",'5. Contrasts'!R523)</f>
        <v/>
      </c>
      <c r="S523" s="211" t="str">
        <f>IF('5. Contrasts'!S523="","",'5. Contrasts'!S523)</f>
        <v/>
      </c>
      <c r="T523" s="211" t="str">
        <f>IF('5. Contrasts'!T523="","",'5. Contrasts'!T523)</f>
        <v/>
      </c>
      <c r="U523" s="211" t="str">
        <f>IF('5. Contrasts'!U523="","",'5. Contrasts'!U523)</f>
        <v/>
      </c>
      <c r="V523" s="211" t="str">
        <f>IF('5. Contrasts'!V523="","",'5. Contrasts'!V523)</f>
        <v/>
      </c>
      <c r="W523" s="211" t="str">
        <f>IF('5. Contrasts'!W523="","",'5. Contrasts'!W523)</f>
        <v/>
      </c>
      <c r="X523" s="211" t="str">
        <f>IF('5. Contrasts'!X523="","",'5. Contrasts'!X523)</f>
        <v/>
      </c>
      <c r="Y523" s="211" t="str">
        <f>IF('5. Contrasts'!Y523="","",'5. Contrasts'!Y523)</f>
        <v/>
      </c>
      <c r="Z523" s="585" t="str">
        <f>IF('5. Contrasts'!Z523="","",'5. Contrasts'!Z523)</f>
        <v/>
      </c>
      <c r="AA523" s="377">
        <f t="shared" si="317"/>
        <v>19</v>
      </c>
      <c r="AC523" s="599"/>
      <c r="AD523" s="81"/>
      <c r="AE523" s="345">
        <f t="shared" si="297"/>
        <v>0</v>
      </c>
      <c r="AF523" s="81"/>
      <c r="AG523" s="81"/>
      <c r="AH523" s="81"/>
      <c r="AI523" s="81"/>
      <c r="AJ523" s="81"/>
      <c r="AK523" s="81"/>
      <c r="AL523" s="81"/>
      <c r="AM523" s="81"/>
      <c r="AN523" s="345">
        <f t="shared" si="298"/>
        <v>0</v>
      </c>
      <c r="AO523" s="345">
        <f t="shared" si="318"/>
        <v>0</v>
      </c>
      <c r="AP523" s="619" t="str">
        <f t="shared" si="299"/>
        <v/>
      </c>
      <c r="AQ523" s="400"/>
      <c r="AR523" s="599"/>
      <c r="AS523" s="81"/>
      <c r="AT523" s="345">
        <f t="shared" si="319"/>
        <v>0</v>
      </c>
      <c r="AU523" s="81"/>
      <c r="AV523" s="81"/>
      <c r="AW523" s="81"/>
      <c r="AX523" s="81"/>
      <c r="AY523" s="81"/>
      <c r="AZ523" s="81"/>
      <c r="BA523" s="81"/>
      <c r="BB523" s="81"/>
      <c r="BC523" s="345">
        <f t="shared" si="320"/>
        <v>0</v>
      </c>
      <c r="BD523" s="345">
        <f t="shared" si="321"/>
        <v>0</v>
      </c>
      <c r="BE523" s="619" t="str">
        <f t="shared" si="322"/>
        <v/>
      </c>
      <c r="BF523" s="400"/>
      <c r="BG523" s="625" t="str">
        <f t="shared" si="300"/>
        <v/>
      </c>
      <c r="BH523" s="346" t="str">
        <f t="shared" si="301"/>
        <v/>
      </c>
      <c r="BI523" s="621"/>
      <c r="BJ523" s="400"/>
      <c r="BK523" s="599"/>
      <c r="BL523" s="81"/>
      <c r="BM523" s="347">
        <f t="shared" si="323"/>
        <v>0</v>
      </c>
      <c r="BN523" s="81"/>
      <c r="BO523" s="81"/>
      <c r="BP523" s="81"/>
      <c r="BQ523" s="81"/>
      <c r="BR523" s="81"/>
      <c r="BS523" s="81"/>
      <c r="BT523" s="81"/>
      <c r="BU523" s="81"/>
      <c r="BV523" s="347">
        <f t="shared" si="324"/>
        <v>0</v>
      </c>
      <c r="BW523" s="347">
        <f t="shared" si="325"/>
        <v>0</v>
      </c>
      <c r="BX523" s="631" t="str">
        <f t="shared" si="326"/>
        <v/>
      </c>
      <c r="BY523" s="400"/>
      <c r="BZ523" s="599"/>
      <c r="CA523" s="81"/>
      <c r="CB523" s="347">
        <f t="shared" si="327"/>
        <v>0</v>
      </c>
      <c r="CC523" s="81"/>
      <c r="CD523" s="81"/>
      <c r="CE523" s="81"/>
      <c r="CF523" s="81"/>
      <c r="CG523" s="81"/>
      <c r="CH523" s="81"/>
      <c r="CI523" s="81"/>
      <c r="CJ523" s="81"/>
      <c r="CK523" s="347">
        <f t="shared" si="328"/>
        <v>0</v>
      </c>
      <c r="CL523" s="347">
        <f t="shared" si="329"/>
        <v>0</v>
      </c>
      <c r="CM523" s="631" t="str">
        <f t="shared" si="330"/>
        <v/>
      </c>
      <c r="CN523" s="400"/>
      <c r="CO523" s="634" t="str">
        <f t="shared" si="331"/>
        <v/>
      </c>
      <c r="CP523" s="631" t="str">
        <f t="shared" si="332"/>
        <v/>
      </c>
    </row>
    <row r="524" spans="1:94" s="378" customFormat="1" ht="12.75" hidden="1" customHeight="1" x14ac:dyDescent="0.2">
      <c r="A524" s="547" t="str">
        <f>IF('5. Contrasts'!A524="","",'5. Contrasts'!A524)</f>
        <v/>
      </c>
      <c r="B524" s="211" t="str">
        <f>IF('5. Contrasts'!B524="","",'5. Contrasts'!B524)</f>
        <v/>
      </c>
      <c r="C524" s="211" t="str">
        <f>IF('5. Contrasts'!C524="","",'5. Contrasts'!C524)</f>
        <v/>
      </c>
      <c r="D524" s="91" t="str">
        <f>IF('5. Contrasts'!D524="","",'5. Contrasts'!D524)</f>
        <v/>
      </c>
      <c r="E524" s="212" t="str">
        <f>IF('5. Contrasts'!E524="","",'5. Contrasts'!E524)</f>
        <v>vs.</v>
      </c>
      <c r="F524" s="211" t="str">
        <f>IF('5. Contrasts'!F524="","",'5. Contrasts'!F524)</f>
        <v/>
      </c>
      <c r="G524" s="93" t="str">
        <f>IF('5. Contrasts'!G524="","",'5. Contrasts'!G524)</f>
        <v/>
      </c>
      <c r="H524" s="399" t="str">
        <f>IF('5. Contrasts'!H524="","",'5. Contrasts'!H524)</f>
        <v/>
      </c>
      <c r="I524" s="211" t="str">
        <f>IF('5. Contrasts'!I524="","",'5. Contrasts'!I524)</f>
        <v/>
      </c>
      <c r="J524" s="211" t="str">
        <f>IF('5. Contrasts'!J524="","",'5. Contrasts'!J524)</f>
        <v/>
      </c>
      <c r="K524" s="211" t="str">
        <f>IF('5. Contrasts'!K524="","",'5. Contrasts'!K524)</f>
        <v/>
      </c>
      <c r="L524" s="211" t="str">
        <f>IF('5. Contrasts'!L524="","",'5. Contrasts'!L524)</f>
        <v/>
      </c>
      <c r="M524" s="211" t="str">
        <f>IF('5. Contrasts'!M524="","",'5. Contrasts'!M524)</f>
        <v/>
      </c>
      <c r="N524" s="211" t="str">
        <f>IF('5. Contrasts'!N524="","",'5. Contrasts'!N524)</f>
        <v/>
      </c>
      <c r="O524" s="211" t="str">
        <f>IF('5. Contrasts'!O524="","",'5. Contrasts'!O524)</f>
        <v/>
      </c>
      <c r="P524" s="211" t="str">
        <f>IF('5. Contrasts'!P524="","",'5. Contrasts'!P524)</f>
        <v/>
      </c>
      <c r="Q524" s="211" t="str">
        <f>IF('5. Contrasts'!Q524="","",'5. Contrasts'!Q524)</f>
        <v/>
      </c>
      <c r="R524" s="211" t="str">
        <f>IF('5. Contrasts'!R524="","",'5. Contrasts'!R524)</f>
        <v/>
      </c>
      <c r="S524" s="211" t="str">
        <f>IF('5. Contrasts'!S524="","",'5. Contrasts'!S524)</f>
        <v/>
      </c>
      <c r="T524" s="211" t="str">
        <f>IF('5. Contrasts'!T524="","",'5. Contrasts'!T524)</f>
        <v/>
      </c>
      <c r="U524" s="211" t="str">
        <f>IF('5. Contrasts'!U524="","",'5. Contrasts'!U524)</f>
        <v/>
      </c>
      <c r="V524" s="211" t="str">
        <f>IF('5. Contrasts'!V524="","",'5. Contrasts'!V524)</f>
        <v/>
      </c>
      <c r="W524" s="211" t="str">
        <f>IF('5. Contrasts'!W524="","",'5. Contrasts'!W524)</f>
        <v/>
      </c>
      <c r="X524" s="211" t="str">
        <f>IF('5. Contrasts'!X524="","",'5. Contrasts'!X524)</f>
        <v/>
      </c>
      <c r="Y524" s="211" t="str">
        <f>IF('5. Contrasts'!Y524="","",'5. Contrasts'!Y524)</f>
        <v/>
      </c>
      <c r="Z524" s="585" t="str">
        <f>IF('5. Contrasts'!Z524="","",'5. Contrasts'!Z524)</f>
        <v/>
      </c>
      <c r="AA524" s="377">
        <f t="shared" si="317"/>
        <v>19</v>
      </c>
      <c r="AC524" s="599"/>
      <c r="AD524" s="81"/>
      <c r="AE524" s="345">
        <f t="shared" si="297"/>
        <v>0</v>
      </c>
      <c r="AF524" s="81"/>
      <c r="AG524" s="81"/>
      <c r="AH524" s="81"/>
      <c r="AI524" s="81"/>
      <c r="AJ524" s="81"/>
      <c r="AK524" s="81"/>
      <c r="AL524" s="81"/>
      <c r="AM524" s="81"/>
      <c r="AN524" s="345">
        <f t="shared" si="298"/>
        <v>0</v>
      </c>
      <c r="AO524" s="345">
        <f t="shared" si="318"/>
        <v>0</v>
      </c>
      <c r="AP524" s="619" t="str">
        <f t="shared" si="299"/>
        <v/>
      </c>
      <c r="AQ524" s="400"/>
      <c r="AR524" s="599"/>
      <c r="AS524" s="81"/>
      <c r="AT524" s="345">
        <f t="shared" si="319"/>
        <v>0</v>
      </c>
      <c r="AU524" s="81"/>
      <c r="AV524" s="81"/>
      <c r="AW524" s="81"/>
      <c r="AX524" s="81"/>
      <c r="AY524" s="81"/>
      <c r="AZ524" s="81"/>
      <c r="BA524" s="81"/>
      <c r="BB524" s="81"/>
      <c r="BC524" s="345">
        <f t="shared" si="320"/>
        <v>0</v>
      </c>
      <c r="BD524" s="345">
        <f t="shared" si="321"/>
        <v>0</v>
      </c>
      <c r="BE524" s="619" t="str">
        <f t="shared" si="322"/>
        <v/>
      </c>
      <c r="BF524" s="400"/>
      <c r="BG524" s="625" t="str">
        <f t="shared" si="300"/>
        <v/>
      </c>
      <c r="BH524" s="346" t="str">
        <f t="shared" si="301"/>
        <v/>
      </c>
      <c r="BI524" s="621"/>
      <c r="BJ524" s="400"/>
      <c r="BK524" s="599"/>
      <c r="BL524" s="81"/>
      <c r="BM524" s="347">
        <f t="shared" si="323"/>
        <v>0</v>
      </c>
      <c r="BN524" s="81"/>
      <c r="BO524" s="81"/>
      <c r="BP524" s="81"/>
      <c r="BQ524" s="81"/>
      <c r="BR524" s="81"/>
      <c r="BS524" s="81"/>
      <c r="BT524" s="81"/>
      <c r="BU524" s="81"/>
      <c r="BV524" s="347">
        <f t="shared" si="324"/>
        <v>0</v>
      </c>
      <c r="BW524" s="347">
        <f t="shared" si="325"/>
        <v>0</v>
      </c>
      <c r="BX524" s="631" t="str">
        <f t="shared" si="326"/>
        <v/>
      </c>
      <c r="BY524" s="400"/>
      <c r="BZ524" s="599"/>
      <c r="CA524" s="81"/>
      <c r="CB524" s="347">
        <f t="shared" si="327"/>
        <v>0</v>
      </c>
      <c r="CC524" s="81"/>
      <c r="CD524" s="81"/>
      <c r="CE524" s="81"/>
      <c r="CF524" s="81"/>
      <c r="CG524" s="81"/>
      <c r="CH524" s="81"/>
      <c r="CI524" s="81"/>
      <c r="CJ524" s="81"/>
      <c r="CK524" s="347">
        <f t="shared" si="328"/>
        <v>0</v>
      </c>
      <c r="CL524" s="347">
        <f t="shared" si="329"/>
        <v>0</v>
      </c>
      <c r="CM524" s="631" t="str">
        <f t="shared" si="330"/>
        <v/>
      </c>
      <c r="CN524" s="400"/>
      <c r="CO524" s="634" t="str">
        <f t="shared" si="331"/>
        <v/>
      </c>
      <c r="CP524" s="631" t="str">
        <f t="shared" si="332"/>
        <v/>
      </c>
    </row>
    <row r="525" spans="1:94" s="382" customFormat="1" ht="12.75" customHeight="1" x14ac:dyDescent="0.2">
      <c r="A525" s="549" t="str">
        <f>IF('5. Contrasts'!A525="","",'5. Contrasts'!A525)</f>
        <v xml:space="preserve">Note: There are additional rows available for use if you highlight this row and the one above it and choose "Unhide" in the "View" menu. </v>
      </c>
      <c r="B525" s="213"/>
      <c r="C525" s="218"/>
      <c r="D525" s="218"/>
      <c r="E525" s="219"/>
      <c r="F525" s="218"/>
      <c r="G525" s="218"/>
      <c r="H525" s="218"/>
      <c r="I525" s="218"/>
      <c r="J525" s="218"/>
      <c r="K525" s="218"/>
      <c r="L525" s="218"/>
      <c r="M525" s="218"/>
      <c r="N525" s="218"/>
      <c r="O525" s="218"/>
      <c r="P525" s="218"/>
      <c r="Q525" s="218"/>
      <c r="R525" s="218"/>
      <c r="S525" s="218"/>
      <c r="T525" s="218"/>
      <c r="U525" s="218"/>
      <c r="V525" s="218"/>
      <c r="W525" s="218"/>
      <c r="X525" s="218"/>
      <c r="Y525" s="218"/>
      <c r="Z525" s="586" t="str">
        <f>IF('5. Contrasts'!Z525="","",'5. Contrasts'!Z525)</f>
        <v/>
      </c>
      <c r="AA525" s="381"/>
      <c r="AC525" s="601"/>
      <c r="AD525" s="247"/>
      <c r="AE525" s="247"/>
      <c r="AF525" s="247"/>
      <c r="AG525" s="247"/>
      <c r="AH525" s="247"/>
      <c r="AI525" s="247"/>
      <c r="AJ525" s="247"/>
      <c r="AK525" s="247"/>
      <c r="AL525" s="247"/>
      <c r="AM525" s="247"/>
      <c r="AN525" s="216"/>
      <c r="AO525" s="216"/>
      <c r="AP525" s="621"/>
      <c r="AQ525" s="401"/>
      <c r="AR525" s="601"/>
      <c r="AS525" s="247"/>
      <c r="AT525" s="247"/>
      <c r="AU525" s="247"/>
      <c r="AV525" s="247"/>
      <c r="AW525" s="247"/>
      <c r="AX525" s="247"/>
      <c r="AY525" s="247"/>
      <c r="AZ525" s="247"/>
      <c r="BA525" s="247"/>
      <c r="BB525" s="247"/>
      <c r="BC525" s="247"/>
      <c r="BD525" s="247"/>
      <c r="BE525" s="621"/>
      <c r="BF525" s="401"/>
      <c r="BG525" s="627"/>
      <c r="BH525" s="342"/>
      <c r="BI525" s="621"/>
      <c r="BJ525" s="401"/>
      <c r="BK525" s="601"/>
      <c r="BL525" s="247"/>
      <c r="BM525" s="216"/>
      <c r="BN525" s="247"/>
      <c r="BO525" s="247"/>
      <c r="BP525" s="247"/>
      <c r="BQ525" s="247"/>
      <c r="BR525" s="247"/>
      <c r="BS525" s="247"/>
      <c r="BT525" s="247"/>
      <c r="BU525" s="247"/>
      <c r="BV525" s="216"/>
      <c r="BW525" s="216"/>
      <c r="BX525" s="621"/>
      <c r="BY525" s="401"/>
      <c r="BZ525" s="601"/>
      <c r="CA525" s="247"/>
      <c r="CB525" s="216"/>
      <c r="CC525" s="247"/>
      <c r="CD525" s="247"/>
      <c r="CE525" s="247"/>
      <c r="CF525" s="247"/>
      <c r="CG525" s="247"/>
      <c r="CH525" s="247"/>
      <c r="CI525" s="247"/>
      <c r="CJ525" s="247"/>
      <c r="CK525" s="216"/>
      <c r="CL525" s="216"/>
      <c r="CM525" s="621"/>
      <c r="CN525" s="401"/>
      <c r="CO525" s="627"/>
      <c r="CP525" s="621"/>
    </row>
    <row r="526" spans="1:94" s="385" customFormat="1" ht="14.25" customHeight="1" x14ac:dyDescent="0.2">
      <c r="A526" s="543" t="str">
        <f>IF('5. Contrasts'!A526="","",'5. Contrasts'!A526)</f>
        <v/>
      </c>
      <c r="B526" s="214"/>
      <c r="C526" s="214"/>
      <c r="D526" s="214"/>
      <c r="E526" s="397"/>
      <c r="F526" s="215"/>
      <c r="G526" s="215"/>
      <c r="H526" s="215"/>
      <c r="I526" s="215"/>
      <c r="J526" s="215"/>
      <c r="K526" s="215"/>
      <c r="L526" s="215"/>
      <c r="M526" s="215"/>
      <c r="N526" s="215"/>
      <c r="O526" s="215"/>
      <c r="P526" s="215"/>
      <c r="Q526" s="215"/>
      <c r="R526" s="215"/>
      <c r="S526" s="215"/>
      <c r="T526" s="215"/>
      <c r="U526" s="215"/>
      <c r="V526" s="215"/>
      <c r="W526" s="215"/>
      <c r="X526" s="215"/>
      <c r="Y526" s="215"/>
      <c r="Z526" s="587"/>
      <c r="AA526" s="384"/>
      <c r="AC526" s="603"/>
      <c r="AD526" s="248"/>
      <c r="AE526" s="248"/>
      <c r="AF526" s="248"/>
      <c r="AG526" s="248"/>
      <c r="AH526" s="248"/>
      <c r="AI526" s="248"/>
      <c r="AJ526" s="248"/>
      <c r="AK526" s="248"/>
      <c r="AL526" s="248"/>
      <c r="AM526" s="248"/>
      <c r="AN526" s="248"/>
      <c r="AO526" s="248"/>
      <c r="AP526" s="622"/>
      <c r="AQ526" s="400"/>
      <c r="AR526" s="603"/>
      <c r="AS526" s="248"/>
      <c r="AT526" s="248"/>
      <c r="AU526" s="248"/>
      <c r="AV526" s="248"/>
      <c r="AW526" s="248"/>
      <c r="AX526" s="248"/>
      <c r="AY526" s="248"/>
      <c r="AZ526" s="248"/>
      <c r="BA526" s="248"/>
      <c r="BB526" s="248"/>
      <c r="BC526" s="248"/>
      <c r="BD526" s="248"/>
      <c r="BE526" s="622"/>
      <c r="BF526" s="400"/>
      <c r="BG526" s="628"/>
      <c r="BH526" s="341"/>
      <c r="BI526" s="622"/>
      <c r="BJ526" s="402"/>
      <c r="BK526" s="603"/>
      <c r="BL526" s="248"/>
      <c r="BM526" s="215"/>
      <c r="BN526" s="248"/>
      <c r="BO526" s="248"/>
      <c r="BP526" s="248"/>
      <c r="BQ526" s="248"/>
      <c r="BR526" s="248"/>
      <c r="BS526" s="248"/>
      <c r="BT526" s="248"/>
      <c r="BU526" s="248"/>
      <c r="BV526" s="215"/>
      <c r="BW526" s="215"/>
      <c r="BX526" s="622"/>
      <c r="BY526" s="402"/>
      <c r="BZ526" s="603"/>
      <c r="CA526" s="248"/>
      <c r="CB526" s="215"/>
      <c r="CC526" s="248"/>
      <c r="CD526" s="248"/>
      <c r="CE526" s="248"/>
      <c r="CF526" s="248"/>
      <c r="CG526" s="248"/>
      <c r="CH526" s="248"/>
      <c r="CI526" s="248"/>
      <c r="CJ526" s="248"/>
      <c r="CK526" s="215"/>
      <c r="CL526" s="215"/>
      <c r="CM526" s="622"/>
      <c r="CN526" s="402"/>
      <c r="CO526" s="628"/>
      <c r="CP526" s="622"/>
    </row>
    <row r="527" spans="1:94" s="378" customFormat="1" ht="12.75" customHeight="1" x14ac:dyDescent="0.2">
      <c r="A527" s="547" t="str">
        <f>IF('5. Contrasts'!A527="","",'5. Contrasts'!A527)</f>
        <v/>
      </c>
      <c r="B527" s="211" t="str">
        <f>IF('5. Contrasts'!B527="","",'5. Contrasts'!B527)</f>
        <v/>
      </c>
      <c r="C527" s="211" t="str">
        <f>IF('5. Contrasts'!C527="","",'5. Contrasts'!C527)</f>
        <v/>
      </c>
      <c r="D527" s="91" t="str">
        <f>IF('5. Contrasts'!D527="","",'5. Contrasts'!D527)</f>
        <v/>
      </c>
      <c r="E527" s="212" t="str">
        <f>IF('5. Contrasts'!E527="","",'5. Contrasts'!E527)</f>
        <v>vs.</v>
      </c>
      <c r="F527" s="211" t="str">
        <f>IF('5. Contrasts'!F527="","",'5. Contrasts'!F527)</f>
        <v/>
      </c>
      <c r="G527" s="93" t="str">
        <f>IF('5. Contrasts'!G527="","",'5. Contrasts'!G527)</f>
        <v/>
      </c>
      <c r="H527" s="398" t="str">
        <f>IF('5. Contrasts'!H527="","",'5. Contrasts'!H527)</f>
        <v/>
      </c>
      <c r="I527" s="216" t="str">
        <f>IF('5. Contrasts'!I527="","",'5. Contrasts'!I527)</f>
        <v/>
      </c>
      <c r="J527" s="216" t="str">
        <f>IF('5. Contrasts'!J527="","",'5. Contrasts'!J527)</f>
        <v/>
      </c>
      <c r="K527" s="216" t="str">
        <f>IF('5. Contrasts'!K527="","",'5. Contrasts'!K527)</f>
        <v/>
      </c>
      <c r="L527" s="216" t="str">
        <f>IF('5. Contrasts'!L527="","",'5. Contrasts'!L527)</f>
        <v/>
      </c>
      <c r="M527" s="216" t="str">
        <f>IF('5. Contrasts'!M527="","",'5. Contrasts'!M527)</f>
        <v/>
      </c>
      <c r="N527" s="216" t="str">
        <f>IF('5. Contrasts'!N527="","",'5. Contrasts'!N527)</f>
        <v/>
      </c>
      <c r="O527" s="216" t="str">
        <f>IF('5. Contrasts'!O527="","",'5. Contrasts'!O527)</f>
        <v/>
      </c>
      <c r="P527" s="216" t="str">
        <f>IF('5. Contrasts'!P527="","",'5. Contrasts'!P527)</f>
        <v/>
      </c>
      <c r="Q527" s="216" t="str">
        <f>IF('5. Contrasts'!Q527="","",'5. Contrasts'!Q527)</f>
        <v/>
      </c>
      <c r="R527" s="216" t="str">
        <f>IF('5. Contrasts'!R527="","",'5. Contrasts'!R527)</f>
        <v/>
      </c>
      <c r="S527" s="216" t="str">
        <f>IF('5. Contrasts'!S527="","",'5. Contrasts'!S527)</f>
        <v/>
      </c>
      <c r="T527" s="216" t="str">
        <f>IF('5. Contrasts'!T527="","",'5. Contrasts'!T527)</f>
        <v/>
      </c>
      <c r="U527" s="216" t="str">
        <f>IF('5. Contrasts'!U527="","",'5. Contrasts'!U527)</f>
        <v/>
      </c>
      <c r="V527" s="216" t="str">
        <f>IF('5. Contrasts'!V527="","",'5. Contrasts'!V527)</f>
        <v/>
      </c>
      <c r="W527" s="211" t="str">
        <f>IF('5. Contrasts'!W527="","",'5. Contrasts'!W527)</f>
        <v/>
      </c>
      <c r="X527" s="211" t="str">
        <f>IF('5. Contrasts'!X527="","",'5. Contrasts'!X527)</f>
        <v/>
      </c>
      <c r="Y527" s="211" t="str">
        <f>IF('5. Contrasts'!Y527="","",'5. Contrasts'!Y527)</f>
        <v/>
      </c>
      <c r="Z527" s="585" t="str">
        <f>IF('5. Contrasts'!Z527="","",'5. Contrasts'!Z527)</f>
        <v/>
      </c>
      <c r="AA527" s="377">
        <f t="shared" si="317"/>
        <v>20</v>
      </c>
      <c r="AC527" s="599"/>
      <c r="AD527" s="81"/>
      <c r="AE527" s="345">
        <f t="shared" ref="AE527:AE590" si="333">AC527-AD527</f>
        <v>0</v>
      </c>
      <c r="AF527" s="81"/>
      <c r="AG527" s="81"/>
      <c r="AH527" s="81"/>
      <c r="AI527" s="81"/>
      <c r="AJ527" s="81"/>
      <c r="AK527" s="81"/>
      <c r="AL527" s="81"/>
      <c r="AM527" s="81"/>
      <c r="AN527" s="345">
        <f t="shared" ref="AN527:AN590" si="334">SUM(AG527,AI527,AK527,AM527)</f>
        <v>0</v>
      </c>
      <c r="AO527" s="345">
        <f t="shared" ref="AO527:AO551" si="335">AE527-AN527</f>
        <v>0</v>
      </c>
      <c r="AP527" s="619" t="str">
        <f t="shared" ref="AP527:AP590" si="336">IF(AC527="","",AE527/AC527)</f>
        <v/>
      </c>
      <c r="AQ527" s="400"/>
      <c r="AR527" s="599"/>
      <c r="AS527" s="81"/>
      <c r="AT527" s="345">
        <f t="shared" ref="AT527:AT551" si="337">AR527-AS527</f>
        <v>0</v>
      </c>
      <c r="AU527" s="81"/>
      <c r="AV527" s="81"/>
      <c r="AW527" s="81"/>
      <c r="AX527" s="81"/>
      <c r="AY527" s="81"/>
      <c r="AZ527" s="81"/>
      <c r="BA527" s="81"/>
      <c r="BB527" s="81"/>
      <c r="BC527" s="345">
        <f t="shared" ref="BC527:BC551" si="338">SUM(AV527,AX527,AZ527,BB527)</f>
        <v>0</v>
      </c>
      <c r="BD527" s="345">
        <f t="shared" ref="BD527:BD551" si="339">AT527-BC527</f>
        <v>0</v>
      </c>
      <c r="BE527" s="619" t="str">
        <f t="shared" ref="BE527:BE551" si="340">IF(AR527="","",AT527/AR527)</f>
        <v/>
      </c>
      <c r="BF527" s="400"/>
      <c r="BG527" s="625" t="str">
        <f t="shared" ref="BG527:BG590" si="341">IF(AC527+AR527=0,"",(AE527+AT527)/(AC527+AR527))</f>
        <v/>
      </c>
      <c r="BH527" s="346" t="str">
        <f t="shared" si="301"/>
        <v/>
      </c>
      <c r="BI527" s="621"/>
      <c r="BJ527" s="400"/>
      <c r="BK527" s="599"/>
      <c r="BL527" s="81"/>
      <c r="BM527" s="347">
        <f t="shared" ref="BM527:BM551" si="342">BK527-BL527</f>
        <v>0</v>
      </c>
      <c r="BN527" s="81"/>
      <c r="BO527" s="81"/>
      <c r="BP527" s="81"/>
      <c r="BQ527" s="81"/>
      <c r="BR527" s="81"/>
      <c r="BS527" s="81"/>
      <c r="BT527" s="81"/>
      <c r="BU527" s="81"/>
      <c r="BV527" s="347">
        <f t="shared" ref="BV527:BV551" si="343">SUM(BO527,BQ527,BS527,BU527)</f>
        <v>0</v>
      </c>
      <c r="BW527" s="347">
        <f t="shared" ref="BW527:BW551" si="344">BM527-BV527</f>
        <v>0</v>
      </c>
      <c r="BX527" s="631" t="str">
        <f t="shared" ref="BX527:BX551" si="345">IF(BK527="","",BM527/BK527)</f>
        <v/>
      </c>
      <c r="BY527" s="400"/>
      <c r="BZ527" s="599"/>
      <c r="CA527" s="81"/>
      <c r="CB527" s="347">
        <f t="shared" ref="CB527:CB551" si="346">BZ527-CA527</f>
        <v>0</v>
      </c>
      <c r="CC527" s="81"/>
      <c r="CD527" s="81"/>
      <c r="CE527" s="81"/>
      <c r="CF527" s="81"/>
      <c r="CG527" s="81"/>
      <c r="CH527" s="81"/>
      <c r="CI527" s="81"/>
      <c r="CJ527" s="81"/>
      <c r="CK527" s="347">
        <f t="shared" ref="CK527:CK551" si="347">SUM(CD527,CF527,CH527,CJ527)</f>
        <v>0</v>
      </c>
      <c r="CL527" s="347">
        <f t="shared" ref="CL527:CL551" si="348">CB527-CK527</f>
        <v>0</v>
      </c>
      <c r="CM527" s="631" t="str">
        <f t="shared" ref="CM527:CM551" si="349">IF(BZ527="","",CB527/BZ527)</f>
        <v/>
      </c>
      <c r="CN527" s="400"/>
      <c r="CO527" s="634" t="str">
        <f t="shared" ref="CO527:CO551" si="350">IF(BK527+BZ527=0,"",(BM527+CB527)/(BK527+BZ527))</f>
        <v/>
      </c>
      <c r="CP527" s="631" t="str">
        <f t="shared" ref="CP527:CP551" si="351">IF(BX527="",IF(CM527="","",ABS(BX527-CM527)),ABS(BX527-CM527))</f>
        <v/>
      </c>
    </row>
    <row r="528" spans="1:94" s="378" customFormat="1" ht="12.75" customHeight="1" x14ac:dyDescent="0.2">
      <c r="A528" s="547" t="str">
        <f>IF('5. Contrasts'!A528="","",'5. Contrasts'!A528)</f>
        <v/>
      </c>
      <c r="B528" s="211" t="str">
        <f>IF('5. Contrasts'!B528="","",'5. Contrasts'!B528)</f>
        <v/>
      </c>
      <c r="C528" s="211" t="str">
        <f>IF('5. Contrasts'!C528="","",'5. Contrasts'!C528)</f>
        <v/>
      </c>
      <c r="D528" s="91" t="str">
        <f>IF('5. Contrasts'!D528="","",'5. Contrasts'!D528)</f>
        <v/>
      </c>
      <c r="E528" s="212" t="str">
        <f>IF('5. Contrasts'!E528="","",'5. Contrasts'!E528)</f>
        <v>vs.</v>
      </c>
      <c r="F528" s="211" t="str">
        <f>IF('5. Contrasts'!F528="","",'5. Contrasts'!F528)</f>
        <v/>
      </c>
      <c r="G528" s="93" t="str">
        <f>IF('5. Contrasts'!G528="","",'5. Contrasts'!G528)</f>
        <v/>
      </c>
      <c r="H528" s="399" t="str">
        <f>IF('5. Contrasts'!H528="","",'5. Contrasts'!H528)</f>
        <v/>
      </c>
      <c r="I528" s="211" t="str">
        <f>IF('5. Contrasts'!I528="","",'5. Contrasts'!I528)</f>
        <v/>
      </c>
      <c r="J528" s="211" t="str">
        <f>IF('5. Contrasts'!J528="","",'5. Contrasts'!J528)</f>
        <v/>
      </c>
      <c r="K528" s="211" t="str">
        <f>IF('5. Contrasts'!K528="","",'5. Contrasts'!K528)</f>
        <v/>
      </c>
      <c r="L528" s="211" t="str">
        <f>IF('5. Contrasts'!L528="","",'5. Contrasts'!L528)</f>
        <v/>
      </c>
      <c r="M528" s="211" t="str">
        <f>IF('5. Contrasts'!M528="","",'5. Contrasts'!M528)</f>
        <v/>
      </c>
      <c r="N528" s="211" t="str">
        <f>IF('5. Contrasts'!N528="","",'5. Contrasts'!N528)</f>
        <v/>
      </c>
      <c r="O528" s="211" t="str">
        <f>IF('5. Contrasts'!O528="","",'5. Contrasts'!O528)</f>
        <v/>
      </c>
      <c r="P528" s="211" t="str">
        <f>IF('5. Contrasts'!P528="","",'5. Contrasts'!P528)</f>
        <v/>
      </c>
      <c r="Q528" s="211" t="str">
        <f>IF('5. Contrasts'!Q528="","",'5. Contrasts'!Q528)</f>
        <v/>
      </c>
      <c r="R528" s="211" t="str">
        <f>IF('5. Contrasts'!R528="","",'5. Contrasts'!R528)</f>
        <v/>
      </c>
      <c r="S528" s="211" t="str">
        <f>IF('5. Contrasts'!S528="","",'5. Contrasts'!S528)</f>
        <v/>
      </c>
      <c r="T528" s="211" t="str">
        <f>IF('5. Contrasts'!T528="","",'5. Contrasts'!T528)</f>
        <v/>
      </c>
      <c r="U528" s="211" t="str">
        <f>IF('5. Contrasts'!U528="","",'5. Contrasts'!U528)</f>
        <v/>
      </c>
      <c r="V528" s="211" t="str">
        <f>IF('5. Contrasts'!V528="","",'5. Contrasts'!V528)</f>
        <v/>
      </c>
      <c r="W528" s="211" t="str">
        <f>IF('5. Contrasts'!W528="","",'5. Contrasts'!W528)</f>
        <v/>
      </c>
      <c r="X528" s="211" t="str">
        <f>IF('5. Contrasts'!X528="","",'5. Contrasts'!X528)</f>
        <v/>
      </c>
      <c r="Y528" s="211" t="str">
        <f>IF('5. Contrasts'!Y528="","",'5. Contrasts'!Y528)</f>
        <v/>
      </c>
      <c r="Z528" s="585" t="str">
        <f>IF('5. Contrasts'!Z528="","",'5. Contrasts'!Z528)</f>
        <v/>
      </c>
      <c r="AA528" s="377">
        <f t="shared" si="317"/>
        <v>20</v>
      </c>
      <c r="AC528" s="599"/>
      <c r="AD528" s="81"/>
      <c r="AE528" s="345">
        <f t="shared" si="333"/>
        <v>0</v>
      </c>
      <c r="AF528" s="81"/>
      <c r="AG528" s="81"/>
      <c r="AH528" s="81"/>
      <c r="AI528" s="81"/>
      <c r="AJ528" s="81"/>
      <c r="AK528" s="81"/>
      <c r="AL528" s="81"/>
      <c r="AM528" s="81"/>
      <c r="AN528" s="345">
        <f t="shared" si="334"/>
        <v>0</v>
      </c>
      <c r="AO528" s="345">
        <f t="shared" si="335"/>
        <v>0</v>
      </c>
      <c r="AP528" s="619" t="str">
        <f t="shared" si="336"/>
        <v/>
      </c>
      <c r="AQ528" s="400"/>
      <c r="AR528" s="599"/>
      <c r="AS528" s="81"/>
      <c r="AT528" s="345">
        <f t="shared" si="337"/>
        <v>0</v>
      </c>
      <c r="AU528" s="81"/>
      <c r="AV528" s="81"/>
      <c r="AW528" s="81"/>
      <c r="AX528" s="81"/>
      <c r="AY528" s="81"/>
      <c r="AZ528" s="81"/>
      <c r="BA528" s="81"/>
      <c r="BB528" s="81"/>
      <c r="BC528" s="345">
        <f t="shared" si="338"/>
        <v>0</v>
      </c>
      <c r="BD528" s="345">
        <f t="shared" si="339"/>
        <v>0</v>
      </c>
      <c r="BE528" s="619" t="str">
        <f t="shared" si="340"/>
        <v/>
      </c>
      <c r="BF528" s="400"/>
      <c r="BG528" s="625" t="str">
        <f t="shared" si="341"/>
        <v/>
      </c>
      <c r="BH528" s="346" t="str">
        <f t="shared" si="301"/>
        <v/>
      </c>
      <c r="BI528" s="621"/>
      <c r="BJ528" s="400"/>
      <c r="BK528" s="599"/>
      <c r="BL528" s="81"/>
      <c r="BM528" s="347">
        <f t="shared" si="342"/>
        <v>0</v>
      </c>
      <c r="BN528" s="81"/>
      <c r="BO528" s="81"/>
      <c r="BP528" s="81"/>
      <c r="BQ528" s="81"/>
      <c r="BR528" s="81"/>
      <c r="BS528" s="81"/>
      <c r="BT528" s="81"/>
      <c r="BU528" s="81"/>
      <c r="BV528" s="347">
        <f t="shared" si="343"/>
        <v>0</v>
      </c>
      <c r="BW528" s="347">
        <f t="shared" si="344"/>
        <v>0</v>
      </c>
      <c r="BX528" s="631" t="str">
        <f t="shared" si="345"/>
        <v/>
      </c>
      <c r="BY528" s="400"/>
      <c r="BZ528" s="599"/>
      <c r="CA528" s="81"/>
      <c r="CB528" s="347">
        <f t="shared" si="346"/>
        <v>0</v>
      </c>
      <c r="CC528" s="81"/>
      <c r="CD528" s="81"/>
      <c r="CE528" s="81"/>
      <c r="CF528" s="81"/>
      <c r="CG528" s="81"/>
      <c r="CH528" s="81"/>
      <c r="CI528" s="81"/>
      <c r="CJ528" s="81"/>
      <c r="CK528" s="347">
        <f t="shared" si="347"/>
        <v>0</v>
      </c>
      <c r="CL528" s="347">
        <f t="shared" si="348"/>
        <v>0</v>
      </c>
      <c r="CM528" s="631" t="str">
        <f t="shared" si="349"/>
        <v/>
      </c>
      <c r="CN528" s="400"/>
      <c r="CO528" s="634" t="str">
        <f t="shared" si="350"/>
        <v/>
      </c>
      <c r="CP528" s="631" t="str">
        <f t="shared" si="351"/>
        <v/>
      </c>
    </row>
    <row r="529" spans="1:94" s="378" customFormat="1" ht="12.75" customHeight="1" x14ac:dyDescent="0.2">
      <c r="A529" s="547" t="str">
        <f>IF('5. Contrasts'!A529="","",'5. Contrasts'!A529)</f>
        <v/>
      </c>
      <c r="B529" s="211" t="str">
        <f>IF('5. Contrasts'!B529="","",'5. Contrasts'!B529)</f>
        <v/>
      </c>
      <c r="C529" s="211" t="str">
        <f>IF('5. Contrasts'!C529="","",'5. Contrasts'!C529)</f>
        <v/>
      </c>
      <c r="D529" s="91" t="str">
        <f>IF('5. Contrasts'!D529="","",'5. Contrasts'!D529)</f>
        <v/>
      </c>
      <c r="E529" s="212" t="str">
        <f>IF('5. Contrasts'!E529="","",'5. Contrasts'!E529)</f>
        <v>vs.</v>
      </c>
      <c r="F529" s="211" t="str">
        <f>IF('5. Contrasts'!F529="","",'5. Contrasts'!F529)</f>
        <v/>
      </c>
      <c r="G529" s="93" t="str">
        <f>IF('5. Contrasts'!G529="","",'5. Contrasts'!G529)</f>
        <v/>
      </c>
      <c r="H529" s="399" t="str">
        <f>IF('5. Contrasts'!H529="","",'5. Contrasts'!H529)</f>
        <v/>
      </c>
      <c r="I529" s="211" t="str">
        <f>IF('5. Contrasts'!I529="","",'5. Contrasts'!I529)</f>
        <v/>
      </c>
      <c r="J529" s="211" t="str">
        <f>IF('5. Contrasts'!J529="","",'5. Contrasts'!J529)</f>
        <v/>
      </c>
      <c r="K529" s="211" t="str">
        <f>IF('5. Contrasts'!K529="","",'5. Contrasts'!K529)</f>
        <v/>
      </c>
      <c r="L529" s="211" t="str">
        <f>IF('5. Contrasts'!L529="","",'5. Contrasts'!L529)</f>
        <v/>
      </c>
      <c r="M529" s="211" t="str">
        <f>IF('5. Contrasts'!M529="","",'5. Contrasts'!M529)</f>
        <v/>
      </c>
      <c r="N529" s="211" t="str">
        <f>IF('5. Contrasts'!N529="","",'5. Contrasts'!N529)</f>
        <v/>
      </c>
      <c r="O529" s="211" t="str">
        <f>IF('5. Contrasts'!O529="","",'5. Contrasts'!O529)</f>
        <v/>
      </c>
      <c r="P529" s="211" t="str">
        <f>IF('5. Contrasts'!P529="","",'5. Contrasts'!P529)</f>
        <v/>
      </c>
      <c r="Q529" s="211" t="str">
        <f>IF('5. Contrasts'!Q529="","",'5. Contrasts'!Q529)</f>
        <v/>
      </c>
      <c r="R529" s="211" t="str">
        <f>IF('5. Contrasts'!R529="","",'5. Contrasts'!R529)</f>
        <v/>
      </c>
      <c r="S529" s="211" t="str">
        <f>IF('5. Contrasts'!S529="","",'5. Contrasts'!S529)</f>
        <v/>
      </c>
      <c r="T529" s="211" t="str">
        <f>IF('5. Contrasts'!T529="","",'5. Contrasts'!T529)</f>
        <v/>
      </c>
      <c r="U529" s="211" t="str">
        <f>IF('5. Contrasts'!U529="","",'5. Contrasts'!U529)</f>
        <v/>
      </c>
      <c r="V529" s="211" t="str">
        <f>IF('5. Contrasts'!V529="","",'5. Contrasts'!V529)</f>
        <v/>
      </c>
      <c r="W529" s="211" t="str">
        <f>IF('5. Contrasts'!W529="","",'5. Contrasts'!W529)</f>
        <v/>
      </c>
      <c r="X529" s="211" t="str">
        <f>IF('5. Contrasts'!X529="","",'5. Contrasts'!X529)</f>
        <v/>
      </c>
      <c r="Y529" s="211" t="str">
        <f>IF('5. Contrasts'!Y529="","",'5. Contrasts'!Y529)</f>
        <v/>
      </c>
      <c r="Z529" s="585" t="str">
        <f>IF('5. Contrasts'!Z529="","",'5. Contrasts'!Z529)</f>
        <v/>
      </c>
      <c r="AA529" s="377">
        <f t="shared" si="317"/>
        <v>20</v>
      </c>
      <c r="AC529" s="599"/>
      <c r="AD529" s="81"/>
      <c r="AE529" s="345">
        <f t="shared" si="333"/>
        <v>0</v>
      </c>
      <c r="AF529" s="81"/>
      <c r="AG529" s="81"/>
      <c r="AH529" s="81"/>
      <c r="AI529" s="81"/>
      <c r="AJ529" s="81"/>
      <c r="AK529" s="81"/>
      <c r="AL529" s="81"/>
      <c r="AM529" s="81"/>
      <c r="AN529" s="345">
        <f t="shared" si="334"/>
        <v>0</v>
      </c>
      <c r="AO529" s="345">
        <f t="shared" si="335"/>
        <v>0</v>
      </c>
      <c r="AP529" s="619" t="str">
        <f t="shared" si="336"/>
        <v/>
      </c>
      <c r="AQ529" s="400"/>
      <c r="AR529" s="599"/>
      <c r="AS529" s="81"/>
      <c r="AT529" s="345">
        <f t="shared" si="337"/>
        <v>0</v>
      </c>
      <c r="AU529" s="81"/>
      <c r="AV529" s="81"/>
      <c r="AW529" s="81"/>
      <c r="AX529" s="81"/>
      <c r="AY529" s="81"/>
      <c r="AZ529" s="81"/>
      <c r="BA529" s="81"/>
      <c r="BB529" s="81"/>
      <c r="BC529" s="345">
        <f t="shared" si="338"/>
        <v>0</v>
      </c>
      <c r="BD529" s="345">
        <f t="shared" si="339"/>
        <v>0</v>
      </c>
      <c r="BE529" s="619" t="str">
        <f t="shared" si="340"/>
        <v/>
      </c>
      <c r="BF529" s="400"/>
      <c r="BG529" s="625" t="str">
        <f t="shared" si="341"/>
        <v/>
      </c>
      <c r="BH529" s="346" t="str">
        <f t="shared" ref="BH529:BH592" si="352">IF(AP529="",IF(BE529="","",ABS(AP529-BE529)),ABS(AP529-BE529))</f>
        <v/>
      </c>
      <c r="BI529" s="621"/>
      <c r="BJ529" s="400"/>
      <c r="BK529" s="599"/>
      <c r="BL529" s="81"/>
      <c r="BM529" s="347">
        <f t="shared" si="342"/>
        <v>0</v>
      </c>
      <c r="BN529" s="81"/>
      <c r="BO529" s="81"/>
      <c r="BP529" s="81"/>
      <c r="BQ529" s="81"/>
      <c r="BR529" s="81"/>
      <c r="BS529" s="81"/>
      <c r="BT529" s="81"/>
      <c r="BU529" s="81"/>
      <c r="BV529" s="347">
        <f t="shared" si="343"/>
        <v>0</v>
      </c>
      <c r="BW529" s="347">
        <f t="shared" si="344"/>
        <v>0</v>
      </c>
      <c r="BX529" s="631" t="str">
        <f t="shared" si="345"/>
        <v/>
      </c>
      <c r="BY529" s="400"/>
      <c r="BZ529" s="599"/>
      <c r="CA529" s="81"/>
      <c r="CB529" s="347">
        <f t="shared" si="346"/>
        <v>0</v>
      </c>
      <c r="CC529" s="81"/>
      <c r="CD529" s="81"/>
      <c r="CE529" s="81"/>
      <c r="CF529" s="81"/>
      <c r="CG529" s="81"/>
      <c r="CH529" s="81"/>
      <c r="CI529" s="81"/>
      <c r="CJ529" s="81"/>
      <c r="CK529" s="347">
        <f t="shared" si="347"/>
        <v>0</v>
      </c>
      <c r="CL529" s="347">
        <f t="shared" si="348"/>
        <v>0</v>
      </c>
      <c r="CM529" s="631" t="str">
        <f t="shared" si="349"/>
        <v/>
      </c>
      <c r="CN529" s="400"/>
      <c r="CO529" s="634" t="str">
        <f t="shared" si="350"/>
        <v/>
      </c>
      <c r="CP529" s="631" t="str">
        <f t="shared" si="351"/>
        <v/>
      </c>
    </row>
    <row r="530" spans="1:94" s="378" customFormat="1" ht="12.75" customHeight="1" x14ac:dyDescent="0.2">
      <c r="A530" s="547" t="str">
        <f>IF('5. Contrasts'!A530="","",'5. Contrasts'!A530)</f>
        <v/>
      </c>
      <c r="B530" s="211" t="str">
        <f>IF('5. Contrasts'!B530="","",'5. Contrasts'!B530)</f>
        <v/>
      </c>
      <c r="C530" s="211" t="str">
        <f>IF('5. Contrasts'!C530="","",'5. Contrasts'!C530)</f>
        <v/>
      </c>
      <c r="D530" s="91" t="str">
        <f>IF('5. Contrasts'!D530="","",'5. Contrasts'!D530)</f>
        <v/>
      </c>
      <c r="E530" s="212" t="str">
        <f>IF('5. Contrasts'!E530="","",'5. Contrasts'!E530)</f>
        <v>vs.</v>
      </c>
      <c r="F530" s="211" t="str">
        <f>IF('5. Contrasts'!F530="","",'5. Contrasts'!F530)</f>
        <v/>
      </c>
      <c r="G530" s="93" t="str">
        <f>IF('5. Contrasts'!G530="","",'5. Contrasts'!G530)</f>
        <v/>
      </c>
      <c r="H530" s="399" t="str">
        <f>IF('5. Contrasts'!H530="","",'5. Contrasts'!H530)</f>
        <v/>
      </c>
      <c r="I530" s="211" t="str">
        <f>IF('5. Contrasts'!I530="","",'5. Contrasts'!I530)</f>
        <v/>
      </c>
      <c r="J530" s="211" t="str">
        <f>IF('5. Contrasts'!J530="","",'5. Contrasts'!J530)</f>
        <v/>
      </c>
      <c r="K530" s="211" t="str">
        <f>IF('5. Contrasts'!K530="","",'5. Contrasts'!K530)</f>
        <v/>
      </c>
      <c r="L530" s="211" t="str">
        <f>IF('5. Contrasts'!L530="","",'5. Contrasts'!L530)</f>
        <v/>
      </c>
      <c r="M530" s="211" t="str">
        <f>IF('5. Contrasts'!M530="","",'5. Contrasts'!M530)</f>
        <v/>
      </c>
      <c r="N530" s="211" t="str">
        <f>IF('5. Contrasts'!N530="","",'5. Contrasts'!N530)</f>
        <v/>
      </c>
      <c r="O530" s="211" t="str">
        <f>IF('5. Contrasts'!O530="","",'5. Contrasts'!O530)</f>
        <v/>
      </c>
      <c r="P530" s="211" t="str">
        <f>IF('5. Contrasts'!P530="","",'5. Contrasts'!P530)</f>
        <v/>
      </c>
      <c r="Q530" s="211" t="str">
        <f>IF('5. Contrasts'!Q530="","",'5. Contrasts'!Q530)</f>
        <v/>
      </c>
      <c r="R530" s="211" t="str">
        <f>IF('5. Contrasts'!R530="","",'5. Contrasts'!R530)</f>
        <v/>
      </c>
      <c r="S530" s="211" t="str">
        <f>IF('5. Contrasts'!S530="","",'5. Contrasts'!S530)</f>
        <v/>
      </c>
      <c r="T530" s="211" t="str">
        <f>IF('5. Contrasts'!T530="","",'5. Contrasts'!T530)</f>
        <v/>
      </c>
      <c r="U530" s="211" t="str">
        <f>IF('5. Contrasts'!U530="","",'5. Contrasts'!U530)</f>
        <v/>
      </c>
      <c r="V530" s="211" t="str">
        <f>IF('5. Contrasts'!V530="","",'5. Contrasts'!V530)</f>
        <v/>
      </c>
      <c r="W530" s="211" t="str">
        <f>IF('5. Contrasts'!W530="","",'5. Contrasts'!W530)</f>
        <v/>
      </c>
      <c r="X530" s="211" t="str">
        <f>IF('5. Contrasts'!X530="","",'5. Contrasts'!X530)</f>
        <v/>
      </c>
      <c r="Y530" s="211" t="str">
        <f>IF('5. Contrasts'!Y530="","",'5. Contrasts'!Y530)</f>
        <v/>
      </c>
      <c r="Z530" s="585" t="str">
        <f>IF('5. Contrasts'!Z530="","",'5. Contrasts'!Z530)</f>
        <v/>
      </c>
      <c r="AA530" s="377">
        <f t="shared" si="317"/>
        <v>20</v>
      </c>
      <c r="AC530" s="599"/>
      <c r="AD530" s="81"/>
      <c r="AE530" s="345">
        <f t="shared" si="333"/>
        <v>0</v>
      </c>
      <c r="AF530" s="81"/>
      <c r="AG530" s="81"/>
      <c r="AH530" s="81"/>
      <c r="AI530" s="81"/>
      <c r="AJ530" s="81"/>
      <c r="AK530" s="81"/>
      <c r="AL530" s="81"/>
      <c r="AM530" s="81"/>
      <c r="AN530" s="345">
        <f t="shared" si="334"/>
        <v>0</v>
      </c>
      <c r="AO530" s="345">
        <f t="shared" si="335"/>
        <v>0</v>
      </c>
      <c r="AP530" s="619" t="str">
        <f t="shared" si="336"/>
        <v/>
      </c>
      <c r="AQ530" s="400"/>
      <c r="AR530" s="599"/>
      <c r="AS530" s="81"/>
      <c r="AT530" s="345">
        <f t="shared" si="337"/>
        <v>0</v>
      </c>
      <c r="AU530" s="81"/>
      <c r="AV530" s="81"/>
      <c r="AW530" s="81"/>
      <c r="AX530" s="81"/>
      <c r="AY530" s="81"/>
      <c r="AZ530" s="81"/>
      <c r="BA530" s="81"/>
      <c r="BB530" s="81"/>
      <c r="BC530" s="345">
        <f t="shared" si="338"/>
        <v>0</v>
      </c>
      <c r="BD530" s="345">
        <f t="shared" si="339"/>
        <v>0</v>
      </c>
      <c r="BE530" s="619" t="str">
        <f t="shared" si="340"/>
        <v/>
      </c>
      <c r="BF530" s="400"/>
      <c r="BG530" s="625" t="str">
        <f t="shared" si="341"/>
        <v/>
      </c>
      <c r="BH530" s="346" t="str">
        <f t="shared" si="352"/>
        <v/>
      </c>
      <c r="BI530" s="621"/>
      <c r="BJ530" s="400"/>
      <c r="BK530" s="599"/>
      <c r="BL530" s="81"/>
      <c r="BM530" s="347">
        <f t="shared" si="342"/>
        <v>0</v>
      </c>
      <c r="BN530" s="81"/>
      <c r="BO530" s="81"/>
      <c r="BP530" s="81"/>
      <c r="BQ530" s="81"/>
      <c r="BR530" s="81"/>
      <c r="BS530" s="81"/>
      <c r="BT530" s="81"/>
      <c r="BU530" s="81"/>
      <c r="BV530" s="347">
        <f t="shared" si="343"/>
        <v>0</v>
      </c>
      <c r="BW530" s="347">
        <f t="shared" si="344"/>
        <v>0</v>
      </c>
      <c r="BX530" s="631" t="str">
        <f t="shared" si="345"/>
        <v/>
      </c>
      <c r="BY530" s="400"/>
      <c r="BZ530" s="599"/>
      <c r="CA530" s="81"/>
      <c r="CB530" s="347">
        <f t="shared" si="346"/>
        <v>0</v>
      </c>
      <c r="CC530" s="81"/>
      <c r="CD530" s="81"/>
      <c r="CE530" s="81"/>
      <c r="CF530" s="81"/>
      <c r="CG530" s="81"/>
      <c r="CH530" s="81"/>
      <c r="CI530" s="81"/>
      <c r="CJ530" s="81"/>
      <c r="CK530" s="347">
        <f t="shared" si="347"/>
        <v>0</v>
      </c>
      <c r="CL530" s="347">
        <f t="shared" si="348"/>
        <v>0</v>
      </c>
      <c r="CM530" s="631" t="str">
        <f t="shared" si="349"/>
        <v/>
      </c>
      <c r="CN530" s="400"/>
      <c r="CO530" s="634" t="str">
        <f t="shared" si="350"/>
        <v/>
      </c>
      <c r="CP530" s="631" t="str">
        <f t="shared" si="351"/>
        <v/>
      </c>
    </row>
    <row r="531" spans="1:94" s="378" customFormat="1" ht="12.75" customHeight="1" x14ac:dyDescent="0.2">
      <c r="A531" s="547" t="str">
        <f>IF('5. Contrasts'!A531="","",'5. Contrasts'!A531)</f>
        <v/>
      </c>
      <c r="B531" s="211" t="str">
        <f>IF('5. Contrasts'!B531="","",'5. Contrasts'!B531)</f>
        <v/>
      </c>
      <c r="C531" s="211" t="str">
        <f>IF('5. Contrasts'!C531="","",'5. Contrasts'!C531)</f>
        <v/>
      </c>
      <c r="D531" s="91" t="str">
        <f>IF('5. Contrasts'!D531="","",'5. Contrasts'!D531)</f>
        <v/>
      </c>
      <c r="E531" s="212" t="str">
        <f>IF('5. Contrasts'!E531="","",'5. Contrasts'!E531)</f>
        <v>vs.</v>
      </c>
      <c r="F531" s="211" t="str">
        <f>IF('5. Contrasts'!F531="","",'5. Contrasts'!F531)</f>
        <v/>
      </c>
      <c r="G531" s="93" t="str">
        <f>IF('5. Contrasts'!G531="","",'5. Contrasts'!G531)</f>
        <v/>
      </c>
      <c r="H531" s="399" t="str">
        <f>IF('5. Contrasts'!H531="","",'5. Contrasts'!H531)</f>
        <v/>
      </c>
      <c r="I531" s="211" t="str">
        <f>IF('5. Contrasts'!I531="","",'5. Contrasts'!I531)</f>
        <v/>
      </c>
      <c r="J531" s="211" t="str">
        <f>IF('5. Contrasts'!J531="","",'5. Contrasts'!J531)</f>
        <v/>
      </c>
      <c r="K531" s="211" t="str">
        <f>IF('5. Contrasts'!K531="","",'5. Contrasts'!K531)</f>
        <v/>
      </c>
      <c r="L531" s="211" t="str">
        <f>IF('5. Contrasts'!L531="","",'5. Contrasts'!L531)</f>
        <v/>
      </c>
      <c r="M531" s="211" t="str">
        <f>IF('5. Contrasts'!M531="","",'5. Contrasts'!M531)</f>
        <v/>
      </c>
      <c r="N531" s="211" t="str">
        <f>IF('5. Contrasts'!N531="","",'5. Contrasts'!N531)</f>
        <v/>
      </c>
      <c r="O531" s="211" t="str">
        <f>IF('5. Contrasts'!O531="","",'5. Contrasts'!O531)</f>
        <v/>
      </c>
      <c r="P531" s="211" t="str">
        <f>IF('5. Contrasts'!P531="","",'5. Contrasts'!P531)</f>
        <v/>
      </c>
      <c r="Q531" s="211" t="str">
        <f>IF('5. Contrasts'!Q531="","",'5. Contrasts'!Q531)</f>
        <v/>
      </c>
      <c r="R531" s="211" t="str">
        <f>IF('5. Contrasts'!R531="","",'5. Contrasts'!R531)</f>
        <v/>
      </c>
      <c r="S531" s="211" t="str">
        <f>IF('5. Contrasts'!S531="","",'5. Contrasts'!S531)</f>
        <v/>
      </c>
      <c r="T531" s="211" t="str">
        <f>IF('5. Contrasts'!T531="","",'5. Contrasts'!T531)</f>
        <v/>
      </c>
      <c r="U531" s="211" t="str">
        <f>IF('5. Contrasts'!U531="","",'5. Contrasts'!U531)</f>
        <v/>
      </c>
      <c r="V531" s="211" t="str">
        <f>IF('5. Contrasts'!V531="","",'5. Contrasts'!V531)</f>
        <v/>
      </c>
      <c r="W531" s="211" t="str">
        <f>IF('5. Contrasts'!W531="","",'5. Contrasts'!W531)</f>
        <v/>
      </c>
      <c r="X531" s="211" t="str">
        <f>IF('5. Contrasts'!X531="","",'5. Contrasts'!X531)</f>
        <v/>
      </c>
      <c r="Y531" s="211" t="str">
        <f>IF('5. Contrasts'!Y531="","",'5. Contrasts'!Y531)</f>
        <v/>
      </c>
      <c r="Z531" s="585" t="str">
        <f>IF('5. Contrasts'!Z531="","",'5. Contrasts'!Z531)</f>
        <v/>
      </c>
      <c r="AA531" s="377">
        <f t="shared" si="317"/>
        <v>20</v>
      </c>
      <c r="AC531" s="599"/>
      <c r="AD531" s="81"/>
      <c r="AE531" s="345">
        <f t="shared" si="333"/>
        <v>0</v>
      </c>
      <c r="AF531" s="81"/>
      <c r="AG531" s="81"/>
      <c r="AH531" s="81"/>
      <c r="AI531" s="81"/>
      <c r="AJ531" s="81"/>
      <c r="AK531" s="81"/>
      <c r="AL531" s="81"/>
      <c r="AM531" s="81"/>
      <c r="AN531" s="345">
        <f t="shared" si="334"/>
        <v>0</v>
      </c>
      <c r="AO531" s="345">
        <f t="shared" si="335"/>
        <v>0</v>
      </c>
      <c r="AP531" s="619" t="str">
        <f t="shared" si="336"/>
        <v/>
      </c>
      <c r="AQ531" s="400"/>
      <c r="AR531" s="599"/>
      <c r="AS531" s="81"/>
      <c r="AT531" s="345">
        <f t="shared" si="337"/>
        <v>0</v>
      </c>
      <c r="AU531" s="81"/>
      <c r="AV531" s="81"/>
      <c r="AW531" s="81"/>
      <c r="AX531" s="81"/>
      <c r="AY531" s="81"/>
      <c r="AZ531" s="81"/>
      <c r="BA531" s="81"/>
      <c r="BB531" s="81"/>
      <c r="BC531" s="345">
        <f t="shared" si="338"/>
        <v>0</v>
      </c>
      <c r="BD531" s="345">
        <f t="shared" si="339"/>
        <v>0</v>
      </c>
      <c r="BE531" s="619" t="str">
        <f t="shared" si="340"/>
        <v/>
      </c>
      <c r="BF531" s="400"/>
      <c r="BG531" s="625" t="str">
        <f t="shared" si="341"/>
        <v/>
      </c>
      <c r="BH531" s="346" t="str">
        <f t="shared" si="352"/>
        <v/>
      </c>
      <c r="BI531" s="621"/>
      <c r="BJ531" s="400"/>
      <c r="BK531" s="599"/>
      <c r="BL531" s="81"/>
      <c r="BM531" s="347">
        <f t="shared" si="342"/>
        <v>0</v>
      </c>
      <c r="BN531" s="81"/>
      <c r="BO531" s="81"/>
      <c r="BP531" s="81"/>
      <c r="BQ531" s="81"/>
      <c r="BR531" s="81"/>
      <c r="BS531" s="81"/>
      <c r="BT531" s="81"/>
      <c r="BU531" s="81"/>
      <c r="BV531" s="347">
        <f t="shared" si="343"/>
        <v>0</v>
      </c>
      <c r="BW531" s="347">
        <f t="shared" si="344"/>
        <v>0</v>
      </c>
      <c r="BX531" s="631" t="str">
        <f t="shared" si="345"/>
        <v/>
      </c>
      <c r="BY531" s="400"/>
      <c r="BZ531" s="599"/>
      <c r="CA531" s="81"/>
      <c r="CB531" s="347">
        <f t="shared" si="346"/>
        <v>0</v>
      </c>
      <c r="CC531" s="81"/>
      <c r="CD531" s="81"/>
      <c r="CE531" s="81"/>
      <c r="CF531" s="81"/>
      <c r="CG531" s="81"/>
      <c r="CH531" s="81"/>
      <c r="CI531" s="81"/>
      <c r="CJ531" s="81"/>
      <c r="CK531" s="347">
        <f t="shared" si="347"/>
        <v>0</v>
      </c>
      <c r="CL531" s="347">
        <f t="shared" si="348"/>
        <v>0</v>
      </c>
      <c r="CM531" s="631" t="str">
        <f t="shared" si="349"/>
        <v/>
      </c>
      <c r="CN531" s="400"/>
      <c r="CO531" s="634" t="str">
        <f t="shared" si="350"/>
        <v/>
      </c>
      <c r="CP531" s="631" t="str">
        <f t="shared" si="351"/>
        <v/>
      </c>
    </row>
    <row r="532" spans="1:94" s="378" customFormat="1" ht="12.75" customHeight="1" x14ac:dyDescent="0.2">
      <c r="A532" s="547" t="str">
        <f>IF('5. Contrasts'!A532="","",'5. Contrasts'!A532)</f>
        <v/>
      </c>
      <c r="B532" s="211" t="str">
        <f>IF('5. Contrasts'!B532="","",'5. Contrasts'!B532)</f>
        <v/>
      </c>
      <c r="C532" s="211" t="str">
        <f>IF('5. Contrasts'!C532="","",'5. Contrasts'!C532)</f>
        <v/>
      </c>
      <c r="D532" s="91" t="str">
        <f>IF('5. Contrasts'!D532="","",'5. Contrasts'!D532)</f>
        <v/>
      </c>
      <c r="E532" s="212" t="str">
        <f>IF('5. Contrasts'!E532="","",'5. Contrasts'!E532)</f>
        <v>vs.</v>
      </c>
      <c r="F532" s="211" t="str">
        <f>IF('5. Contrasts'!F532="","",'5. Contrasts'!F532)</f>
        <v/>
      </c>
      <c r="G532" s="93" t="str">
        <f>IF('5. Contrasts'!G532="","",'5. Contrasts'!G532)</f>
        <v/>
      </c>
      <c r="H532" s="399" t="str">
        <f>IF('5. Contrasts'!H532="","",'5. Contrasts'!H532)</f>
        <v/>
      </c>
      <c r="I532" s="211" t="str">
        <f>IF('5. Contrasts'!I532="","",'5. Contrasts'!I532)</f>
        <v/>
      </c>
      <c r="J532" s="211" t="str">
        <f>IF('5. Contrasts'!J532="","",'5. Contrasts'!J532)</f>
        <v/>
      </c>
      <c r="K532" s="211" t="str">
        <f>IF('5. Contrasts'!K532="","",'5. Contrasts'!K532)</f>
        <v/>
      </c>
      <c r="L532" s="211" t="str">
        <f>IF('5. Contrasts'!L532="","",'5. Contrasts'!L532)</f>
        <v/>
      </c>
      <c r="M532" s="211" t="str">
        <f>IF('5. Contrasts'!M532="","",'5. Contrasts'!M532)</f>
        <v/>
      </c>
      <c r="N532" s="211" t="str">
        <f>IF('5. Contrasts'!N532="","",'5. Contrasts'!N532)</f>
        <v/>
      </c>
      <c r="O532" s="211" t="str">
        <f>IF('5. Contrasts'!O532="","",'5. Contrasts'!O532)</f>
        <v/>
      </c>
      <c r="P532" s="211" t="str">
        <f>IF('5. Contrasts'!P532="","",'5. Contrasts'!P532)</f>
        <v/>
      </c>
      <c r="Q532" s="211" t="str">
        <f>IF('5. Contrasts'!Q532="","",'5. Contrasts'!Q532)</f>
        <v/>
      </c>
      <c r="R532" s="211" t="str">
        <f>IF('5. Contrasts'!R532="","",'5. Contrasts'!R532)</f>
        <v/>
      </c>
      <c r="S532" s="211" t="str">
        <f>IF('5. Contrasts'!S532="","",'5. Contrasts'!S532)</f>
        <v/>
      </c>
      <c r="T532" s="211" t="str">
        <f>IF('5. Contrasts'!T532="","",'5. Contrasts'!T532)</f>
        <v/>
      </c>
      <c r="U532" s="211" t="str">
        <f>IF('5. Contrasts'!U532="","",'5. Contrasts'!U532)</f>
        <v/>
      </c>
      <c r="V532" s="211" t="str">
        <f>IF('5. Contrasts'!V532="","",'5. Contrasts'!V532)</f>
        <v/>
      </c>
      <c r="W532" s="211" t="str">
        <f>IF('5. Contrasts'!W532="","",'5. Contrasts'!W532)</f>
        <v/>
      </c>
      <c r="X532" s="211" t="str">
        <f>IF('5. Contrasts'!X532="","",'5. Contrasts'!X532)</f>
        <v/>
      </c>
      <c r="Y532" s="211" t="str">
        <f>IF('5. Contrasts'!Y532="","",'5. Contrasts'!Y532)</f>
        <v/>
      </c>
      <c r="Z532" s="585" t="str">
        <f>IF('5. Contrasts'!Z532="","",'5. Contrasts'!Z532)</f>
        <v/>
      </c>
      <c r="AA532" s="377">
        <f t="shared" si="317"/>
        <v>20</v>
      </c>
      <c r="AC532" s="599"/>
      <c r="AD532" s="81"/>
      <c r="AE532" s="345">
        <f t="shared" si="333"/>
        <v>0</v>
      </c>
      <c r="AF532" s="81"/>
      <c r="AG532" s="81"/>
      <c r="AH532" s="81"/>
      <c r="AI532" s="81"/>
      <c r="AJ532" s="81"/>
      <c r="AK532" s="81"/>
      <c r="AL532" s="81"/>
      <c r="AM532" s="81"/>
      <c r="AN532" s="345">
        <f t="shared" si="334"/>
        <v>0</v>
      </c>
      <c r="AO532" s="345">
        <f t="shared" si="335"/>
        <v>0</v>
      </c>
      <c r="AP532" s="619" t="str">
        <f t="shared" si="336"/>
        <v/>
      </c>
      <c r="AQ532" s="400"/>
      <c r="AR532" s="599"/>
      <c r="AS532" s="81"/>
      <c r="AT532" s="345">
        <f t="shared" si="337"/>
        <v>0</v>
      </c>
      <c r="AU532" s="81"/>
      <c r="AV532" s="81"/>
      <c r="AW532" s="81"/>
      <c r="AX532" s="81"/>
      <c r="AY532" s="81"/>
      <c r="AZ532" s="81"/>
      <c r="BA532" s="81"/>
      <c r="BB532" s="81"/>
      <c r="BC532" s="345">
        <f t="shared" si="338"/>
        <v>0</v>
      </c>
      <c r="BD532" s="345">
        <f t="shared" si="339"/>
        <v>0</v>
      </c>
      <c r="BE532" s="619" t="str">
        <f t="shared" si="340"/>
        <v/>
      </c>
      <c r="BF532" s="400"/>
      <c r="BG532" s="625" t="str">
        <f t="shared" si="341"/>
        <v/>
      </c>
      <c r="BH532" s="346" t="str">
        <f t="shared" si="352"/>
        <v/>
      </c>
      <c r="BI532" s="621"/>
      <c r="BJ532" s="400"/>
      <c r="BK532" s="599"/>
      <c r="BL532" s="81"/>
      <c r="BM532" s="347">
        <f t="shared" si="342"/>
        <v>0</v>
      </c>
      <c r="BN532" s="81"/>
      <c r="BO532" s="81"/>
      <c r="BP532" s="81"/>
      <c r="BQ532" s="81"/>
      <c r="BR532" s="81"/>
      <c r="BS532" s="81"/>
      <c r="BT532" s="81"/>
      <c r="BU532" s="81"/>
      <c r="BV532" s="347">
        <f t="shared" si="343"/>
        <v>0</v>
      </c>
      <c r="BW532" s="347">
        <f t="shared" si="344"/>
        <v>0</v>
      </c>
      <c r="BX532" s="631" t="str">
        <f t="shared" si="345"/>
        <v/>
      </c>
      <c r="BY532" s="400"/>
      <c r="BZ532" s="599"/>
      <c r="CA532" s="81"/>
      <c r="CB532" s="347">
        <f t="shared" si="346"/>
        <v>0</v>
      </c>
      <c r="CC532" s="81"/>
      <c r="CD532" s="81"/>
      <c r="CE532" s="81"/>
      <c r="CF532" s="81"/>
      <c r="CG532" s="81"/>
      <c r="CH532" s="81"/>
      <c r="CI532" s="81"/>
      <c r="CJ532" s="81"/>
      <c r="CK532" s="347">
        <f t="shared" si="347"/>
        <v>0</v>
      </c>
      <c r="CL532" s="347">
        <f t="shared" si="348"/>
        <v>0</v>
      </c>
      <c r="CM532" s="631" t="str">
        <f t="shared" si="349"/>
        <v/>
      </c>
      <c r="CN532" s="400"/>
      <c r="CO532" s="634" t="str">
        <f t="shared" si="350"/>
        <v/>
      </c>
      <c r="CP532" s="631" t="str">
        <f t="shared" si="351"/>
        <v/>
      </c>
    </row>
    <row r="533" spans="1:94" s="378" customFormat="1" ht="12.75" customHeight="1" x14ac:dyDescent="0.2">
      <c r="A533" s="547" t="str">
        <f>IF('5. Contrasts'!A533="","",'5. Contrasts'!A533)</f>
        <v/>
      </c>
      <c r="B533" s="211" t="str">
        <f>IF('5. Contrasts'!B533="","",'5. Contrasts'!B533)</f>
        <v/>
      </c>
      <c r="C533" s="211" t="str">
        <f>IF('5. Contrasts'!C533="","",'5. Contrasts'!C533)</f>
        <v/>
      </c>
      <c r="D533" s="91" t="str">
        <f>IF('5. Contrasts'!D533="","",'5. Contrasts'!D533)</f>
        <v/>
      </c>
      <c r="E533" s="212" t="str">
        <f>IF('5. Contrasts'!E533="","",'5. Contrasts'!E533)</f>
        <v>vs.</v>
      </c>
      <c r="F533" s="211" t="str">
        <f>IF('5. Contrasts'!F533="","",'5. Contrasts'!F533)</f>
        <v/>
      </c>
      <c r="G533" s="93" t="str">
        <f>IF('5. Contrasts'!G533="","",'5. Contrasts'!G533)</f>
        <v/>
      </c>
      <c r="H533" s="399" t="str">
        <f>IF('5. Contrasts'!H533="","",'5. Contrasts'!H533)</f>
        <v/>
      </c>
      <c r="I533" s="211" t="str">
        <f>IF('5. Contrasts'!I533="","",'5. Contrasts'!I533)</f>
        <v/>
      </c>
      <c r="J533" s="211" t="str">
        <f>IF('5. Contrasts'!J533="","",'5. Contrasts'!J533)</f>
        <v/>
      </c>
      <c r="K533" s="211" t="str">
        <f>IF('5. Contrasts'!K533="","",'5. Contrasts'!K533)</f>
        <v/>
      </c>
      <c r="L533" s="211" t="str">
        <f>IF('5. Contrasts'!L533="","",'5. Contrasts'!L533)</f>
        <v/>
      </c>
      <c r="M533" s="211" t="str">
        <f>IF('5. Contrasts'!M533="","",'5. Contrasts'!M533)</f>
        <v/>
      </c>
      <c r="N533" s="211" t="str">
        <f>IF('5. Contrasts'!N533="","",'5. Contrasts'!N533)</f>
        <v/>
      </c>
      <c r="O533" s="211" t="str">
        <f>IF('5. Contrasts'!O533="","",'5. Contrasts'!O533)</f>
        <v/>
      </c>
      <c r="P533" s="211" t="str">
        <f>IF('5. Contrasts'!P533="","",'5. Contrasts'!P533)</f>
        <v/>
      </c>
      <c r="Q533" s="211" t="str">
        <f>IF('5. Contrasts'!Q533="","",'5. Contrasts'!Q533)</f>
        <v/>
      </c>
      <c r="R533" s="211" t="str">
        <f>IF('5. Contrasts'!R533="","",'5. Contrasts'!R533)</f>
        <v/>
      </c>
      <c r="S533" s="211" t="str">
        <f>IF('5. Contrasts'!S533="","",'5. Contrasts'!S533)</f>
        <v/>
      </c>
      <c r="T533" s="211" t="str">
        <f>IF('5. Contrasts'!T533="","",'5. Contrasts'!T533)</f>
        <v/>
      </c>
      <c r="U533" s="211" t="str">
        <f>IF('5. Contrasts'!U533="","",'5. Contrasts'!U533)</f>
        <v/>
      </c>
      <c r="V533" s="211" t="str">
        <f>IF('5. Contrasts'!V533="","",'5. Contrasts'!V533)</f>
        <v/>
      </c>
      <c r="W533" s="211" t="str">
        <f>IF('5. Contrasts'!W533="","",'5. Contrasts'!W533)</f>
        <v/>
      </c>
      <c r="X533" s="211" t="str">
        <f>IF('5. Contrasts'!X533="","",'5. Contrasts'!X533)</f>
        <v/>
      </c>
      <c r="Y533" s="211" t="str">
        <f>IF('5. Contrasts'!Y533="","",'5. Contrasts'!Y533)</f>
        <v/>
      </c>
      <c r="Z533" s="585" t="str">
        <f>IF('5. Contrasts'!Z533="","",'5. Contrasts'!Z533)</f>
        <v/>
      </c>
      <c r="AA533" s="377">
        <f t="shared" si="317"/>
        <v>20</v>
      </c>
      <c r="AC533" s="599"/>
      <c r="AD533" s="81"/>
      <c r="AE533" s="345">
        <f t="shared" si="333"/>
        <v>0</v>
      </c>
      <c r="AF533" s="81"/>
      <c r="AG533" s="81"/>
      <c r="AH533" s="81"/>
      <c r="AI533" s="81"/>
      <c r="AJ533" s="81"/>
      <c r="AK533" s="81"/>
      <c r="AL533" s="81"/>
      <c r="AM533" s="81"/>
      <c r="AN533" s="345">
        <f t="shared" si="334"/>
        <v>0</v>
      </c>
      <c r="AO533" s="345">
        <f t="shared" si="335"/>
        <v>0</v>
      </c>
      <c r="AP533" s="619" t="str">
        <f t="shared" si="336"/>
        <v/>
      </c>
      <c r="AQ533" s="400"/>
      <c r="AR533" s="599"/>
      <c r="AS533" s="81"/>
      <c r="AT533" s="345">
        <f t="shared" si="337"/>
        <v>0</v>
      </c>
      <c r="AU533" s="81"/>
      <c r="AV533" s="81"/>
      <c r="AW533" s="81"/>
      <c r="AX533" s="81"/>
      <c r="AY533" s="81"/>
      <c r="AZ533" s="81"/>
      <c r="BA533" s="81"/>
      <c r="BB533" s="81"/>
      <c r="BC533" s="345">
        <f t="shared" si="338"/>
        <v>0</v>
      </c>
      <c r="BD533" s="345">
        <f t="shared" si="339"/>
        <v>0</v>
      </c>
      <c r="BE533" s="619" t="str">
        <f t="shared" si="340"/>
        <v/>
      </c>
      <c r="BF533" s="400"/>
      <c r="BG533" s="625" t="str">
        <f t="shared" si="341"/>
        <v/>
      </c>
      <c r="BH533" s="346" t="str">
        <f t="shared" si="352"/>
        <v/>
      </c>
      <c r="BI533" s="621"/>
      <c r="BJ533" s="400"/>
      <c r="BK533" s="599"/>
      <c r="BL533" s="81"/>
      <c r="BM533" s="347">
        <f t="shared" si="342"/>
        <v>0</v>
      </c>
      <c r="BN533" s="81"/>
      <c r="BO533" s="81"/>
      <c r="BP533" s="81"/>
      <c r="BQ533" s="81"/>
      <c r="BR533" s="81"/>
      <c r="BS533" s="81"/>
      <c r="BT533" s="81"/>
      <c r="BU533" s="81"/>
      <c r="BV533" s="347">
        <f t="shared" si="343"/>
        <v>0</v>
      </c>
      <c r="BW533" s="347">
        <f t="shared" si="344"/>
        <v>0</v>
      </c>
      <c r="BX533" s="631" t="str">
        <f t="shared" si="345"/>
        <v/>
      </c>
      <c r="BY533" s="400"/>
      <c r="BZ533" s="599"/>
      <c r="CA533" s="81"/>
      <c r="CB533" s="347">
        <f t="shared" si="346"/>
        <v>0</v>
      </c>
      <c r="CC533" s="81"/>
      <c r="CD533" s="81"/>
      <c r="CE533" s="81"/>
      <c r="CF533" s="81"/>
      <c r="CG533" s="81"/>
      <c r="CH533" s="81"/>
      <c r="CI533" s="81"/>
      <c r="CJ533" s="81"/>
      <c r="CK533" s="347">
        <f t="shared" si="347"/>
        <v>0</v>
      </c>
      <c r="CL533" s="347">
        <f t="shared" si="348"/>
        <v>0</v>
      </c>
      <c r="CM533" s="631" t="str">
        <f t="shared" si="349"/>
        <v/>
      </c>
      <c r="CN533" s="400"/>
      <c r="CO533" s="634" t="str">
        <f t="shared" si="350"/>
        <v/>
      </c>
      <c r="CP533" s="631" t="str">
        <f t="shared" si="351"/>
        <v/>
      </c>
    </row>
    <row r="534" spans="1:94" s="378" customFormat="1" ht="12.75" customHeight="1" x14ac:dyDescent="0.2">
      <c r="A534" s="547" t="str">
        <f>IF('5. Contrasts'!A534="","",'5. Contrasts'!A534)</f>
        <v/>
      </c>
      <c r="B534" s="211" t="str">
        <f>IF('5. Contrasts'!B534="","",'5. Contrasts'!B534)</f>
        <v/>
      </c>
      <c r="C534" s="211" t="str">
        <f>IF('5. Contrasts'!C534="","",'5. Contrasts'!C534)</f>
        <v/>
      </c>
      <c r="D534" s="91" t="str">
        <f>IF('5. Contrasts'!D534="","",'5. Contrasts'!D534)</f>
        <v/>
      </c>
      <c r="E534" s="212" t="str">
        <f>IF('5. Contrasts'!E534="","",'5. Contrasts'!E534)</f>
        <v>vs.</v>
      </c>
      <c r="F534" s="211" t="str">
        <f>IF('5. Contrasts'!F534="","",'5. Contrasts'!F534)</f>
        <v/>
      </c>
      <c r="G534" s="93" t="str">
        <f>IF('5. Contrasts'!G534="","",'5. Contrasts'!G534)</f>
        <v/>
      </c>
      <c r="H534" s="399" t="str">
        <f>IF('5. Contrasts'!H534="","",'5. Contrasts'!H534)</f>
        <v/>
      </c>
      <c r="I534" s="211" t="str">
        <f>IF('5. Contrasts'!I534="","",'5. Contrasts'!I534)</f>
        <v/>
      </c>
      <c r="J534" s="211" t="str">
        <f>IF('5. Contrasts'!J534="","",'5. Contrasts'!J534)</f>
        <v/>
      </c>
      <c r="K534" s="211" t="str">
        <f>IF('5. Contrasts'!K534="","",'5. Contrasts'!K534)</f>
        <v/>
      </c>
      <c r="L534" s="211" t="str">
        <f>IF('5. Contrasts'!L534="","",'5. Contrasts'!L534)</f>
        <v/>
      </c>
      <c r="M534" s="211" t="str">
        <f>IF('5. Contrasts'!M534="","",'5. Contrasts'!M534)</f>
        <v/>
      </c>
      <c r="N534" s="211" t="str">
        <f>IF('5. Contrasts'!N534="","",'5. Contrasts'!N534)</f>
        <v/>
      </c>
      <c r="O534" s="211" t="str">
        <f>IF('5. Contrasts'!O534="","",'5. Contrasts'!O534)</f>
        <v/>
      </c>
      <c r="P534" s="211" t="str">
        <f>IF('5. Contrasts'!P534="","",'5. Contrasts'!P534)</f>
        <v/>
      </c>
      <c r="Q534" s="211" t="str">
        <f>IF('5. Contrasts'!Q534="","",'5. Contrasts'!Q534)</f>
        <v/>
      </c>
      <c r="R534" s="211" t="str">
        <f>IF('5. Contrasts'!R534="","",'5. Contrasts'!R534)</f>
        <v/>
      </c>
      <c r="S534" s="211" t="str">
        <f>IF('5. Contrasts'!S534="","",'5. Contrasts'!S534)</f>
        <v/>
      </c>
      <c r="T534" s="211" t="str">
        <f>IF('5. Contrasts'!T534="","",'5. Contrasts'!T534)</f>
        <v/>
      </c>
      <c r="U534" s="211" t="str">
        <f>IF('5. Contrasts'!U534="","",'5. Contrasts'!U534)</f>
        <v/>
      </c>
      <c r="V534" s="211" t="str">
        <f>IF('5. Contrasts'!V534="","",'5. Contrasts'!V534)</f>
        <v/>
      </c>
      <c r="W534" s="211" t="str">
        <f>IF('5. Contrasts'!W534="","",'5. Contrasts'!W534)</f>
        <v/>
      </c>
      <c r="X534" s="211" t="str">
        <f>IF('5. Contrasts'!X534="","",'5. Contrasts'!X534)</f>
        <v/>
      </c>
      <c r="Y534" s="211" t="str">
        <f>IF('5. Contrasts'!Y534="","",'5. Contrasts'!Y534)</f>
        <v/>
      </c>
      <c r="Z534" s="585" t="str">
        <f>IF('5. Contrasts'!Z534="","",'5. Contrasts'!Z534)</f>
        <v/>
      </c>
      <c r="AA534" s="377">
        <f t="shared" si="317"/>
        <v>20</v>
      </c>
      <c r="AC534" s="599"/>
      <c r="AD534" s="81"/>
      <c r="AE534" s="345">
        <f t="shared" si="333"/>
        <v>0</v>
      </c>
      <c r="AF534" s="81"/>
      <c r="AG534" s="81"/>
      <c r="AH534" s="81"/>
      <c r="AI534" s="81"/>
      <c r="AJ534" s="81"/>
      <c r="AK534" s="81"/>
      <c r="AL534" s="81"/>
      <c r="AM534" s="81"/>
      <c r="AN534" s="345">
        <f t="shared" si="334"/>
        <v>0</v>
      </c>
      <c r="AO534" s="345">
        <f t="shared" si="335"/>
        <v>0</v>
      </c>
      <c r="AP534" s="619" t="str">
        <f t="shared" si="336"/>
        <v/>
      </c>
      <c r="AQ534" s="400"/>
      <c r="AR534" s="599"/>
      <c r="AS534" s="81"/>
      <c r="AT534" s="345">
        <f t="shared" si="337"/>
        <v>0</v>
      </c>
      <c r="AU534" s="81"/>
      <c r="AV534" s="81"/>
      <c r="AW534" s="81"/>
      <c r="AX534" s="81"/>
      <c r="AY534" s="81"/>
      <c r="AZ534" s="81"/>
      <c r="BA534" s="81"/>
      <c r="BB534" s="81"/>
      <c r="BC534" s="345">
        <f t="shared" si="338"/>
        <v>0</v>
      </c>
      <c r="BD534" s="345">
        <f t="shared" si="339"/>
        <v>0</v>
      </c>
      <c r="BE534" s="619" t="str">
        <f t="shared" si="340"/>
        <v/>
      </c>
      <c r="BF534" s="400"/>
      <c r="BG534" s="625" t="str">
        <f t="shared" si="341"/>
        <v/>
      </c>
      <c r="BH534" s="346" t="str">
        <f t="shared" si="352"/>
        <v/>
      </c>
      <c r="BI534" s="621"/>
      <c r="BJ534" s="400"/>
      <c r="BK534" s="599"/>
      <c r="BL534" s="81"/>
      <c r="BM534" s="347">
        <f t="shared" si="342"/>
        <v>0</v>
      </c>
      <c r="BN534" s="81"/>
      <c r="BO534" s="81"/>
      <c r="BP534" s="81"/>
      <c r="BQ534" s="81"/>
      <c r="BR534" s="81"/>
      <c r="BS534" s="81"/>
      <c r="BT534" s="81"/>
      <c r="BU534" s="81"/>
      <c r="BV534" s="347">
        <f t="shared" si="343"/>
        <v>0</v>
      </c>
      <c r="BW534" s="347">
        <f t="shared" si="344"/>
        <v>0</v>
      </c>
      <c r="BX534" s="631" t="str">
        <f t="shared" si="345"/>
        <v/>
      </c>
      <c r="BY534" s="400"/>
      <c r="BZ534" s="599"/>
      <c r="CA534" s="81"/>
      <c r="CB534" s="347">
        <f t="shared" si="346"/>
        <v>0</v>
      </c>
      <c r="CC534" s="81"/>
      <c r="CD534" s="81"/>
      <c r="CE534" s="81"/>
      <c r="CF534" s="81"/>
      <c r="CG534" s="81"/>
      <c r="CH534" s="81"/>
      <c r="CI534" s="81"/>
      <c r="CJ534" s="81"/>
      <c r="CK534" s="347">
        <f t="shared" si="347"/>
        <v>0</v>
      </c>
      <c r="CL534" s="347">
        <f t="shared" si="348"/>
        <v>0</v>
      </c>
      <c r="CM534" s="631" t="str">
        <f t="shared" si="349"/>
        <v/>
      </c>
      <c r="CN534" s="400"/>
      <c r="CO534" s="634" t="str">
        <f t="shared" si="350"/>
        <v/>
      </c>
      <c r="CP534" s="631" t="str">
        <f t="shared" si="351"/>
        <v/>
      </c>
    </row>
    <row r="535" spans="1:94" s="378" customFormat="1" ht="12.75" customHeight="1" x14ac:dyDescent="0.2">
      <c r="A535" s="547" t="str">
        <f>IF('5. Contrasts'!A535="","",'5. Contrasts'!A535)</f>
        <v/>
      </c>
      <c r="B535" s="211" t="str">
        <f>IF('5. Contrasts'!B535="","",'5. Contrasts'!B535)</f>
        <v/>
      </c>
      <c r="C535" s="211" t="str">
        <f>IF('5. Contrasts'!C535="","",'5. Contrasts'!C535)</f>
        <v/>
      </c>
      <c r="D535" s="91" t="str">
        <f>IF('5. Contrasts'!D535="","",'5. Contrasts'!D535)</f>
        <v/>
      </c>
      <c r="E535" s="212" t="str">
        <f>IF('5. Contrasts'!E535="","",'5. Contrasts'!E535)</f>
        <v>vs.</v>
      </c>
      <c r="F535" s="211" t="str">
        <f>IF('5. Contrasts'!F535="","",'5. Contrasts'!F535)</f>
        <v/>
      </c>
      <c r="G535" s="93" t="str">
        <f>IF('5. Contrasts'!G535="","",'5. Contrasts'!G535)</f>
        <v/>
      </c>
      <c r="H535" s="399" t="str">
        <f>IF('5. Contrasts'!H535="","",'5. Contrasts'!H535)</f>
        <v/>
      </c>
      <c r="I535" s="211" t="str">
        <f>IF('5. Contrasts'!I535="","",'5. Contrasts'!I535)</f>
        <v/>
      </c>
      <c r="J535" s="211" t="str">
        <f>IF('5. Contrasts'!J535="","",'5. Contrasts'!J535)</f>
        <v/>
      </c>
      <c r="K535" s="211" t="str">
        <f>IF('5. Contrasts'!K535="","",'5. Contrasts'!K535)</f>
        <v/>
      </c>
      <c r="L535" s="211" t="str">
        <f>IF('5. Contrasts'!L535="","",'5. Contrasts'!L535)</f>
        <v/>
      </c>
      <c r="M535" s="211" t="str">
        <f>IF('5. Contrasts'!M535="","",'5. Contrasts'!M535)</f>
        <v/>
      </c>
      <c r="N535" s="211" t="str">
        <f>IF('5. Contrasts'!N535="","",'5. Contrasts'!N535)</f>
        <v/>
      </c>
      <c r="O535" s="211" t="str">
        <f>IF('5. Contrasts'!O535="","",'5. Contrasts'!O535)</f>
        <v/>
      </c>
      <c r="P535" s="211" t="str">
        <f>IF('5. Contrasts'!P535="","",'5. Contrasts'!P535)</f>
        <v/>
      </c>
      <c r="Q535" s="211" t="str">
        <f>IF('5. Contrasts'!Q535="","",'5. Contrasts'!Q535)</f>
        <v/>
      </c>
      <c r="R535" s="211" t="str">
        <f>IF('5. Contrasts'!R535="","",'5. Contrasts'!R535)</f>
        <v/>
      </c>
      <c r="S535" s="211" t="str">
        <f>IF('5. Contrasts'!S535="","",'5. Contrasts'!S535)</f>
        <v/>
      </c>
      <c r="T535" s="211" t="str">
        <f>IF('5. Contrasts'!T535="","",'5. Contrasts'!T535)</f>
        <v/>
      </c>
      <c r="U535" s="211" t="str">
        <f>IF('5. Contrasts'!U535="","",'5. Contrasts'!U535)</f>
        <v/>
      </c>
      <c r="V535" s="211" t="str">
        <f>IF('5. Contrasts'!V535="","",'5. Contrasts'!V535)</f>
        <v/>
      </c>
      <c r="W535" s="211" t="str">
        <f>IF('5. Contrasts'!W535="","",'5. Contrasts'!W535)</f>
        <v/>
      </c>
      <c r="X535" s="211" t="str">
        <f>IF('5. Contrasts'!X535="","",'5. Contrasts'!X535)</f>
        <v/>
      </c>
      <c r="Y535" s="211" t="str">
        <f>IF('5. Contrasts'!Y535="","",'5. Contrasts'!Y535)</f>
        <v/>
      </c>
      <c r="Z535" s="585" t="str">
        <f>IF('5. Contrasts'!Z535="","",'5. Contrasts'!Z535)</f>
        <v/>
      </c>
      <c r="AA535" s="377">
        <f t="shared" si="317"/>
        <v>20</v>
      </c>
      <c r="AC535" s="599"/>
      <c r="AD535" s="81"/>
      <c r="AE535" s="345">
        <f t="shared" si="333"/>
        <v>0</v>
      </c>
      <c r="AF535" s="81"/>
      <c r="AG535" s="81"/>
      <c r="AH535" s="81"/>
      <c r="AI535" s="81"/>
      <c r="AJ535" s="81"/>
      <c r="AK535" s="81"/>
      <c r="AL535" s="81"/>
      <c r="AM535" s="81"/>
      <c r="AN535" s="345">
        <f t="shared" si="334"/>
        <v>0</v>
      </c>
      <c r="AO535" s="345">
        <f t="shared" si="335"/>
        <v>0</v>
      </c>
      <c r="AP535" s="619" t="str">
        <f t="shared" si="336"/>
        <v/>
      </c>
      <c r="AQ535" s="400"/>
      <c r="AR535" s="599"/>
      <c r="AS535" s="81"/>
      <c r="AT535" s="345">
        <f t="shared" si="337"/>
        <v>0</v>
      </c>
      <c r="AU535" s="81"/>
      <c r="AV535" s="81"/>
      <c r="AW535" s="81"/>
      <c r="AX535" s="81"/>
      <c r="AY535" s="81"/>
      <c r="AZ535" s="81"/>
      <c r="BA535" s="81"/>
      <c r="BB535" s="81"/>
      <c r="BC535" s="345">
        <f t="shared" si="338"/>
        <v>0</v>
      </c>
      <c r="BD535" s="345">
        <f t="shared" si="339"/>
        <v>0</v>
      </c>
      <c r="BE535" s="619" t="str">
        <f t="shared" si="340"/>
        <v/>
      </c>
      <c r="BF535" s="400"/>
      <c r="BG535" s="625" t="str">
        <f t="shared" si="341"/>
        <v/>
      </c>
      <c r="BH535" s="346" t="str">
        <f t="shared" si="352"/>
        <v/>
      </c>
      <c r="BI535" s="621"/>
      <c r="BJ535" s="400"/>
      <c r="BK535" s="599"/>
      <c r="BL535" s="81"/>
      <c r="BM535" s="347">
        <f t="shared" si="342"/>
        <v>0</v>
      </c>
      <c r="BN535" s="81"/>
      <c r="BO535" s="81"/>
      <c r="BP535" s="81"/>
      <c r="BQ535" s="81"/>
      <c r="BR535" s="81"/>
      <c r="BS535" s="81"/>
      <c r="BT535" s="81"/>
      <c r="BU535" s="81"/>
      <c r="BV535" s="347">
        <f t="shared" si="343"/>
        <v>0</v>
      </c>
      <c r="BW535" s="347">
        <f t="shared" si="344"/>
        <v>0</v>
      </c>
      <c r="BX535" s="631" t="str">
        <f t="shared" si="345"/>
        <v/>
      </c>
      <c r="BY535" s="400"/>
      <c r="BZ535" s="599"/>
      <c r="CA535" s="81"/>
      <c r="CB535" s="347">
        <f t="shared" si="346"/>
        <v>0</v>
      </c>
      <c r="CC535" s="81"/>
      <c r="CD535" s="81"/>
      <c r="CE535" s="81"/>
      <c r="CF535" s="81"/>
      <c r="CG535" s="81"/>
      <c r="CH535" s="81"/>
      <c r="CI535" s="81"/>
      <c r="CJ535" s="81"/>
      <c r="CK535" s="347">
        <f t="shared" si="347"/>
        <v>0</v>
      </c>
      <c r="CL535" s="347">
        <f t="shared" si="348"/>
        <v>0</v>
      </c>
      <c r="CM535" s="631" t="str">
        <f t="shared" si="349"/>
        <v/>
      </c>
      <c r="CN535" s="400"/>
      <c r="CO535" s="634" t="str">
        <f t="shared" si="350"/>
        <v/>
      </c>
      <c r="CP535" s="631" t="str">
        <f t="shared" si="351"/>
        <v/>
      </c>
    </row>
    <row r="536" spans="1:94" s="378" customFormat="1" ht="12.75" customHeight="1" x14ac:dyDescent="0.2">
      <c r="A536" s="547" t="str">
        <f>IF('5. Contrasts'!A536="","",'5. Contrasts'!A536)</f>
        <v/>
      </c>
      <c r="B536" s="211" t="str">
        <f>IF('5. Contrasts'!B536="","",'5. Contrasts'!B536)</f>
        <v/>
      </c>
      <c r="C536" s="211" t="str">
        <f>IF('5. Contrasts'!C536="","",'5. Contrasts'!C536)</f>
        <v/>
      </c>
      <c r="D536" s="91" t="str">
        <f>IF('5. Contrasts'!D536="","",'5. Contrasts'!D536)</f>
        <v/>
      </c>
      <c r="E536" s="212" t="str">
        <f>IF('5. Contrasts'!E536="","",'5. Contrasts'!E536)</f>
        <v>vs.</v>
      </c>
      <c r="F536" s="211" t="str">
        <f>IF('5. Contrasts'!F536="","",'5. Contrasts'!F536)</f>
        <v/>
      </c>
      <c r="G536" s="93" t="str">
        <f>IF('5. Contrasts'!G536="","",'5. Contrasts'!G536)</f>
        <v/>
      </c>
      <c r="H536" s="399" t="str">
        <f>IF('5. Contrasts'!H536="","",'5. Contrasts'!H536)</f>
        <v/>
      </c>
      <c r="I536" s="211" t="str">
        <f>IF('5. Contrasts'!I536="","",'5. Contrasts'!I536)</f>
        <v/>
      </c>
      <c r="J536" s="211" t="str">
        <f>IF('5. Contrasts'!J536="","",'5. Contrasts'!J536)</f>
        <v/>
      </c>
      <c r="K536" s="211" t="str">
        <f>IF('5. Contrasts'!K536="","",'5. Contrasts'!K536)</f>
        <v/>
      </c>
      <c r="L536" s="211" t="str">
        <f>IF('5. Contrasts'!L536="","",'5. Contrasts'!L536)</f>
        <v/>
      </c>
      <c r="M536" s="211" t="str">
        <f>IF('5. Contrasts'!M536="","",'5. Contrasts'!M536)</f>
        <v/>
      </c>
      <c r="N536" s="211" t="str">
        <f>IF('5. Contrasts'!N536="","",'5. Contrasts'!N536)</f>
        <v/>
      </c>
      <c r="O536" s="211" t="str">
        <f>IF('5. Contrasts'!O536="","",'5. Contrasts'!O536)</f>
        <v/>
      </c>
      <c r="P536" s="211" t="str">
        <f>IF('5. Contrasts'!P536="","",'5. Contrasts'!P536)</f>
        <v/>
      </c>
      <c r="Q536" s="211" t="str">
        <f>IF('5. Contrasts'!Q536="","",'5. Contrasts'!Q536)</f>
        <v/>
      </c>
      <c r="R536" s="211" t="str">
        <f>IF('5. Contrasts'!R536="","",'5. Contrasts'!R536)</f>
        <v/>
      </c>
      <c r="S536" s="211" t="str">
        <f>IF('5. Contrasts'!S536="","",'5. Contrasts'!S536)</f>
        <v/>
      </c>
      <c r="T536" s="211" t="str">
        <f>IF('5. Contrasts'!T536="","",'5. Contrasts'!T536)</f>
        <v/>
      </c>
      <c r="U536" s="211" t="str">
        <f>IF('5. Contrasts'!U536="","",'5. Contrasts'!U536)</f>
        <v/>
      </c>
      <c r="V536" s="211" t="str">
        <f>IF('5. Contrasts'!V536="","",'5. Contrasts'!V536)</f>
        <v/>
      </c>
      <c r="W536" s="211" t="str">
        <f>IF('5. Contrasts'!W536="","",'5. Contrasts'!W536)</f>
        <v/>
      </c>
      <c r="X536" s="211" t="str">
        <f>IF('5. Contrasts'!X536="","",'5. Contrasts'!X536)</f>
        <v/>
      </c>
      <c r="Y536" s="211" t="str">
        <f>IF('5. Contrasts'!Y536="","",'5. Contrasts'!Y536)</f>
        <v/>
      </c>
      <c r="Z536" s="585" t="str">
        <f>IF('5. Contrasts'!Z536="","",'5. Contrasts'!Z536)</f>
        <v/>
      </c>
      <c r="AA536" s="377">
        <f t="shared" si="317"/>
        <v>20</v>
      </c>
      <c r="AC536" s="599"/>
      <c r="AD536" s="81"/>
      <c r="AE536" s="345">
        <f t="shared" si="333"/>
        <v>0</v>
      </c>
      <c r="AF536" s="81"/>
      <c r="AG536" s="81"/>
      <c r="AH536" s="81"/>
      <c r="AI536" s="81"/>
      <c r="AJ536" s="81"/>
      <c r="AK536" s="81"/>
      <c r="AL536" s="81"/>
      <c r="AM536" s="81"/>
      <c r="AN536" s="345">
        <f t="shared" si="334"/>
        <v>0</v>
      </c>
      <c r="AO536" s="345">
        <f t="shared" si="335"/>
        <v>0</v>
      </c>
      <c r="AP536" s="619" t="str">
        <f t="shared" si="336"/>
        <v/>
      </c>
      <c r="AQ536" s="400"/>
      <c r="AR536" s="599"/>
      <c r="AS536" s="81"/>
      <c r="AT536" s="345">
        <f t="shared" si="337"/>
        <v>0</v>
      </c>
      <c r="AU536" s="81"/>
      <c r="AV536" s="81"/>
      <c r="AW536" s="81"/>
      <c r="AX536" s="81"/>
      <c r="AY536" s="81"/>
      <c r="AZ536" s="81"/>
      <c r="BA536" s="81"/>
      <c r="BB536" s="81"/>
      <c r="BC536" s="345">
        <f t="shared" si="338"/>
        <v>0</v>
      </c>
      <c r="BD536" s="345">
        <f t="shared" si="339"/>
        <v>0</v>
      </c>
      <c r="BE536" s="619" t="str">
        <f t="shared" si="340"/>
        <v/>
      </c>
      <c r="BF536" s="400"/>
      <c r="BG536" s="625" t="str">
        <f t="shared" si="341"/>
        <v/>
      </c>
      <c r="BH536" s="346" t="str">
        <f t="shared" si="352"/>
        <v/>
      </c>
      <c r="BI536" s="621"/>
      <c r="BJ536" s="400"/>
      <c r="BK536" s="599"/>
      <c r="BL536" s="81"/>
      <c r="BM536" s="347">
        <f t="shared" si="342"/>
        <v>0</v>
      </c>
      <c r="BN536" s="81"/>
      <c r="BO536" s="81"/>
      <c r="BP536" s="81"/>
      <c r="BQ536" s="81"/>
      <c r="BR536" s="81"/>
      <c r="BS536" s="81"/>
      <c r="BT536" s="81"/>
      <c r="BU536" s="81"/>
      <c r="BV536" s="347">
        <f t="shared" si="343"/>
        <v>0</v>
      </c>
      <c r="BW536" s="347">
        <f t="shared" si="344"/>
        <v>0</v>
      </c>
      <c r="BX536" s="631" t="str">
        <f t="shared" si="345"/>
        <v/>
      </c>
      <c r="BY536" s="400"/>
      <c r="BZ536" s="599"/>
      <c r="CA536" s="81"/>
      <c r="CB536" s="347">
        <f t="shared" si="346"/>
        <v>0</v>
      </c>
      <c r="CC536" s="81"/>
      <c r="CD536" s="81"/>
      <c r="CE536" s="81"/>
      <c r="CF536" s="81"/>
      <c r="CG536" s="81"/>
      <c r="CH536" s="81"/>
      <c r="CI536" s="81"/>
      <c r="CJ536" s="81"/>
      <c r="CK536" s="347">
        <f t="shared" si="347"/>
        <v>0</v>
      </c>
      <c r="CL536" s="347">
        <f t="shared" si="348"/>
        <v>0</v>
      </c>
      <c r="CM536" s="631" t="str">
        <f t="shared" si="349"/>
        <v/>
      </c>
      <c r="CN536" s="400"/>
      <c r="CO536" s="634" t="str">
        <f t="shared" si="350"/>
        <v/>
      </c>
      <c r="CP536" s="631" t="str">
        <f t="shared" si="351"/>
        <v/>
      </c>
    </row>
    <row r="537" spans="1:94" s="378" customFormat="1" ht="12.75" hidden="1" customHeight="1" x14ac:dyDescent="0.2">
      <c r="A537" s="547" t="str">
        <f>IF('5. Contrasts'!A537="","",'5. Contrasts'!A537)</f>
        <v/>
      </c>
      <c r="B537" s="211" t="str">
        <f>IF('5. Contrasts'!B537="","",'5. Contrasts'!B537)</f>
        <v/>
      </c>
      <c r="C537" s="211" t="str">
        <f>IF('5. Contrasts'!C537="","",'5. Contrasts'!C537)</f>
        <v/>
      </c>
      <c r="D537" s="91" t="str">
        <f>IF('5. Contrasts'!D537="","",'5. Contrasts'!D537)</f>
        <v/>
      </c>
      <c r="E537" s="212" t="str">
        <f>IF('5. Contrasts'!E537="","",'5. Contrasts'!E537)</f>
        <v>vs.</v>
      </c>
      <c r="F537" s="211" t="str">
        <f>IF('5. Contrasts'!F537="","",'5. Contrasts'!F537)</f>
        <v/>
      </c>
      <c r="G537" s="93" t="str">
        <f>IF('5. Contrasts'!G537="","",'5. Contrasts'!G537)</f>
        <v/>
      </c>
      <c r="H537" s="399" t="str">
        <f>IF('5. Contrasts'!H537="","",'5. Contrasts'!H537)</f>
        <v/>
      </c>
      <c r="I537" s="211" t="str">
        <f>IF('5. Contrasts'!I537="","",'5. Contrasts'!I537)</f>
        <v/>
      </c>
      <c r="J537" s="211" t="str">
        <f>IF('5. Contrasts'!J537="","",'5. Contrasts'!J537)</f>
        <v/>
      </c>
      <c r="K537" s="211" t="str">
        <f>IF('5. Contrasts'!K537="","",'5. Contrasts'!K537)</f>
        <v/>
      </c>
      <c r="L537" s="211" t="str">
        <f>IF('5. Contrasts'!L537="","",'5. Contrasts'!L537)</f>
        <v/>
      </c>
      <c r="M537" s="211" t="str">
        <f>IF('5. Contrasts'!M537="","",'5. Contrasts'!M537)</f>
        <v/>
      </c>
      <c r="N537" s="211" t="str">
        <f>IF('5. Contrasts'!N537="","",'5. Contrasts'!N537)</f>
        <v/>
      </c>
      <c r="O537" s="211" t="str">
        <f>IF('5. Contrasts'!O537="","",'5. Contrasts'!O537)</f>
        <v/>
      </c>
      <c r="P537" s="211" t="str">
        <f>IF('5. Contrasts'!P537="","",'5. Contrasts'!P537)</f>
        <v/>
      </c>
      <c r="Q537" s="211" t="str">
        <f>IF('5. Contrasts'!Q537="","",'5. Contrasts'!Q537)</f>
        <v/>
      </c>
      <c r="R537" s="211" t="str">
        <f>IF('5. Contrasts'!R537="","",'5. Contrasts'!R537)</f>
        <v/>
      </c>
      <c r="S537" s="211" t="str">
        <f>IF('5. Contrasts'!S537="","",'5. Contrasts'!S537)</f>
        <v/>
      </c>
      <c r="T537" s="211" t="str">
        <f>IF('5. Contrasts'!T537="","",'5. Contrasts'!T537)</f>
        <v/>
      </c>
      <c r="U537" s="211" t="str">
        <f>IF('5. Contrasts'!U537="","",'5. Contrasts'!U537)</f>
        <v/>
      </c>
      <c r="V537" s="211" t="str">
        <f>IF('5. Contrasts'!V537="","",'5. Contrasts'!V537)</f>
        <v/>
      </c>
      <c r="W537" s="211" t="str">
        <f>IF('5. Contrasts'!W537="","",'5. Contrasts'!W537)</f>
        <v/>
      </c>
      <c r="X537" s="211" t="str">
        <f>IF('5. Contrasts'!X537="","",'5. Contrasts'!X537)</f>
        <v/>
      </c>
      <c r="Y537" s="211" t="str">
        <f>IF('5. Contrasts'!Y537="","",'5. Contrasts'!Y537)</f>
        <v/>
      </c>
      <c r="Z537" s="585" t="str">
        <f>IF('5. Contrasts'!Z537="","",'5. Contrasts'!Z537)</f>
        <v/>
      </c>
      <c r="AA537" s="377">
        <f t="shared" si="317"/>
        <v>20</v>
      </c>
      <c r="AC537" s="599"/>
      <c r="AD537" s="81"/>
      <c r="AE537" s="345">
        <f t="shared" si="333"/>
        <v>0</v>
      </c>
      <c r="AF537" s="81"/>
      <c r="AG537" s="81"/>
      <c r="AH537" s="81"/>
      <c r="AI537" s="81"/>
      <c r="AJ537" s="81"/>
      <c r="AK537" s="81"/>
      <c r="AL537" s="81"/>
      <c r="AM537" s="81"/>
      <c r="AN537" s="345">
        <f t="shared" si="334"/>
        <v>0</v>
      </c>
      <c r="AO537" s="345">
        <f t="shared" si="335"/>
        <v>0</v>
      </c>
      <c r="AP537" s="619" t="str">
        <f t="shared" si="336"/>
        <v/>
      </c>
      <c r="AQ537" s="400"/>
      <c r="AR537" s="599"/>
      <c r="AS537" s="81"/>
      <c r="AT537" s="345">
        <f t="shared" si="337"/>
        <v>0</v>
      </c>
      <c r="AU537" s="81"/>
      <c r="AV537" s="81"/>
      <c r="AW537" s="81"/>
      <c r="AX537" s="81"/>
      <c r="AY537" s="81"/>
      <c r="AZ537" s="81"/>
      <c r="BA537" s="81"/>
      <c r="BB537" s="81"/>
      <c r="BC537" s="345">
        <f t="shared" si="338"/>
        <v>0</v>
      </c>
      <c r="BD537" s="345">
        <f t="shared" si="339"/>
        <v>0</v>
      </c>
      <c r="BE537" s="619" t="str">
        <f t="shared" si="340"/>
        <v/>
      </c>
      <c r="BF537" s="400"/>
      <c r="BG537" s="625" t="str">
        <f t="shared" si="341"/>
        <v/>
      </c>
      <c r="BH537" s="346" t="str">
        <f t="shared" si="352"/>
        <v/>
      </c>
      <c r="BI537" s="621"/>
      <c r="BJ537" s="400"/>
      <c r="BK537" s="599"/>
      <c r="BL537" s="81"/>
      <c r="BM537" s="347">
        <f t="shared" si="342"/>
        <v>0</v>
      </c>
      <c r="BN537" s="81"/>
      <c r="BO537" s="81"/>
      <c r="BP537" s="81"/>
      <c r="BQ537" s="81"/>
      <c r="BR537" s="81"/>
      <c r="BS537" s="81"/>
      <c r="BT537" s="81"/>
      <c r="BU537" s="81"/>
      <c r="BV537" s="347">
        <f t="shared" si="343"/>
        <v>0</v>
      </c>
      <c r="BW537" s="347">
        <f t="shared" si="344"/>
        <v>0</v>
      </c>
      <c r="BX537" s="631" t="str">
        <f t="shared" si="345"/>
        <v/>
      </c>
      <c r="BY537" s="400"/>
      <c r="BZ537" s="599"/>
      <c r="CA537" s="81"/>
      <c r="CB537" s="347">
        <f t="shared" si="346"/>
        <v>0</v>
      </c>
      <c r="CC537" s="81"/>
      <c r="CD537" s="81"/>
      <c r="CE537" s="81"/>
      <c r="CF537" s="81"/>
      <c r="CG537" s="81"/>
      <c r="CH537" s="81"/>
      <c r="CI537" s="81"/>
      <c r="CJ537" s="81"/>
      <c r="CK537" s="347">
        <f t="shared" si="347"/>
        <v>0</v>
      </c>
      <c r="CL537" s="347">
        <f t="shared" si="348"/>
        <v>0</v>
      </c>
      <c r="CM537" s="631" t="str">
        <f t="shared" si="349"/>
        <v/>
      </c>
      <c r="CN537" s="400"/>
      <c r="CO537" s="634" t="str">
        <f t="shared" si="350"/>
        <v/>
      </c>
      <c r="CP537" s="631" t="str">
        <f t="shared" si="351"/>
        <v/>
      </c>
    </row>
    <row r="538" spans="1:94" s="378" customFormat="1" ht="12.75" hidden="1" customHeight="1" x14ac:dyDescent="0.2">
      <c r="A538" s="547" t="str">
        <f>IF('5. Contrasts'!A538="","",'5. Contrasts'!A538)</f>
        <v/>
      </c>
      <c r="B538" s="211" t="str">
        <f>IF('5. Contrasts'!B538="","",'5. Contrasts'!B538)</f>
        <v/>
      </c>
      <c r="C538" s="211" t="str">
        <f>IF('5. Contrasts'!C538="","",'5. Contrasts'!C538)</f>
        <v/>
      </c>
      <c r="D538" s="91" t="str">
        <f>IF('5. Contrasts'!D538="","",'5. Contrasts'!D538)</f>
        <v/>
      </c>
      <c r="E538" s="212" t="str">
        <f>IF('5. Contrasts'!E538="","",'5. Contrasts'!E538)</f>
        <v>vs.</v>
      </c>
      <c r="F538" s="211" t="str">
        <f>IF('5. Contrasts'!F538="","",'5. Contrasts'!F538)</f>
        <v/>
      </c>
      <c r="G538" s="93" t="str">
        <f>IF('5. Contrasts'!G538="","",'5. Contrasts'!G538)</f>
        <v/>
      </c>
      <c r="H538" s="399" t="str">
        <f>IF('5. Contrasts'!H538="","",'5. Contrasts'!H538)</f>
        <v/>
      </c>
      <c r="I538" s="211" t="str">
        <f>IF('5. Contrasts'!I538="","",'5. Contrasts'!I538)</f>
        <v/>
      </c>
      <c r="J538" s="211" t="str">
        <f>IF('5. Contrasts'!J538="","",'5. Contrasts'!J538)</f>
        <v/>
      </c>
      <c r="K538" s="211" t="str">
        <f>IF('5. Contrasts'!K538="","",'5. Contrasts'!K538)</f>
        <v/>
      </c>
      <c r="L538" s="211" t="str">
        <f>IF('5. Contrasts'!L538="","",'5. Contrasts'!L538)</f>
        <v/>
      </c>
      <c r="M538" s="211" t="str">
        <f>IF('5. Contrasts'!M538="","",'5. Contrasts'!M538)</f>
        <v/>
      </c>
      <c r="N538" s="211" t="str">
        <f>IF('5. Contrasts'!N538="","",'5. Contrasts'!N538)</f>
        <v/>
      </c>
      <c r="O538" s="211" t="str">
        <f>IF('5. Contrasts'!O538="","",'5. Contrasts'!O538)</f>
        <v/>
      </c>
      <c r="P538" s="211" t="str">
        <f>IF('5. Contrasts'!P538="","",'5. Contrasts'!P538)</f>
        <v/>
      </c>
      <c r="Q538" s="211" t="str">
        <f>IF('5. Contrasts'!Q538="","",'5. Contrasts'!Q538)</f>
        <v/>
      </c>
      <c r="R538" s="211" t="str">
        <f>IF('5. Contrasts'!R538="","",'5. Contrasts'!R538)</f>
        <v/>
      </c>
      <c r="S538" s="211" t="str">
        <f>IF('5. Contrasts'!S538="","",'5. Contrasts'!S538)</f>
        <v/>
      </c>
      <c r="T538" s="211" t="str">
        <f>IF('5. Contrasts'!T538="","",'5. Contrasts'!T538)</f>
        <v/>
      </c>
      <c r="U538" s="211" t="str">
        <f>IF('5. Contrasts'!U538="","",'5. Contrasts'!U538)</f>
        <v/>
      </c>
      <c r="V538" s="211" t="str">
        <f>IF('5. Contrasts'!V538="","",'5. Contrasts'!V538)</f>
        <v/>
      </c>
      <c r="W538" s="211" t="str">
        <f>IF('5. Contrasts'!W538="","",'5. Contrasts'!W538)</f>
        <v/>
      </c>
      <c r="X538" s="211" t="str">
        <f>IF('5. Contrasts'!X538="","",'5. Contrasts'!X538)</f>
        <v/>
      </c>
      <c r="Y538" s="211" t="str">
        <f>IF('5. Contrasts'!Y538="","",'5. Contrasts'!Y538)</f>
        <v/>
      </c>
      <c r="Z538" s="585" t="str">
        <f>IF('5. Contrasts'!Z538="","",'5. Contrasts'!Z538)</f>
        <v/>
      </c>
      <c r="AA538" s="377">
        <f t="shared" si="317"/>
        <v>20</v>
      </c>
      <c r="AC538" s="599"/>
      <c r="AD538" s="81"/>
      <c r="AE538" s="345">
        <f t="shared" si="333"/>
        <v>0</v>
      </c>
      <c r="AF538" s="81"/>
      <c r="AG538" s="81"/>
      <c r="AH538" s="81"/>
      <c r="AI538" s="81"/>
      <c r="AJ538" s="81"/>
      <c r="AK538" s="81"/>
      <c r="AL538" s="81"/>
      <c r="AM538" s="81"/>
      <c r="AN538" s="345">
        <f t="shared" si="334"/>
        <v>0</v>
      </c>
      <c r="AO538" s="345">
        <f t="shared" si="335"/>
        <v>0</v>
      </c>
      <c r="AP538" s="619" t="str">
        <f t="shared" si="336"/>
        <v/>
      </c>
      <c r="AQ538" s="400"/>
      <c r="AR538" s="599"/>
      <c r="AS538" s="81"/>
      <c r="AT538" s="345">
        <f t="shared" si="337"/>
        <v>0</v>
      </c>
      <c r="AU538" s="81"/>
      <c r="AV538" s="81"/>
      <c r="AW538" s="81"/>
      <c r="AX538" s="81"/>
      <c r="AY538" s="81"/>
      <c r="AZ538" s="81"/>
      <c r="BA538" s="81"/>
      <c r="BB538" s="81"/>
      <c r="BC538" s="345">
        <f t="shared" si="338"/>
        <v>0</v>
      </c>
      <c r="BD538" s="345">
        <f t="shared" si="339"/>
        <v>0</v>
      </c>
      <c r="BE538" s="619" t="str">
        <f t="shared" si="340"/>
        <v/>
      </c>
      <c r="BF538" s="400"/>
      <c r="BG538" s="625" t="str">
        <f t="shared" si="341"/>
        <v/>
      </c>
      <c r="BH538" s="346" t="str">
        <f t="shared" si="352"/>
        <v/>
      </c>
      <c r="BI538" s="621"/>
      <c r="BJ538" s="400"/>
      <c r="BK538" s="599"/>
      <c r="BL538" s="81"/>
      <c r="BM538" s="347">
        <f t="shared" si="342"/>
        <v>0</v>
      </c>
      <c r="BN538" s="81"/>
      <c r="BO538" s="81"/>
      <c r="BP538" s="81"/>
      <c r="BQ538" s="81"/>
      <c r="BR538" s="81"/>
      <c r="BS538" s="81"/>
      <c r="BT538" s="81"/>
      <c r="BU538" s="81"/>
      <c r="BV538" s="347">
        <f t="shared" si="343"/>
        <v>0</v>
      </c>
      <c r="BW538" s="347">
        <f t="shared" si="344"/>
        <v>0</v>
      </c>
      <c r="BX538" s="631" t="str">
        <f t="shared" si="345"/>
        <v/>
      </c>
      <c r="BY538" s="400"/>
      <c r="BZ538" s="599"/>
      <c r="CA538" s="81"/>
      <c r="CB538" s="347">
        <f t="shared" si="346"/>
        <v>0</v>
      </c>
      <c r="CC538" s="81"/>
      <c r="CD538" s="81"/>
      <c r="CE538" s="81"/>
      <c r="CF538" s="81"/>
      <c r="CG538" s="81"/>
      <c r="CH538" s="81"/>
      <c r="CI538" s="81"/>
      <c r="CJ538" s="81"/>
      <c r="CK538" s="347">
        <f t="shared" si="347"/>
        <v>0</v>
      </c>
      <c r="CL538" s="347">
        <f t="shared" si="348"/>
        <v>0</v>
      </c>
      <c r="CM538" s="631" t="str">
        <f t="shared" si="349"/>
        <v/>
      </c>
      <c r="CN538" s="400"/>
      <c r="CO538" s="634" t="str">
        <f t="shared" si="350"/>
        <v/>
      </c>
      <c r="CP538" s="631" t="str">
        <f t="shared" si="351"/>
        <v/>
      </c>
    </row>
    <row r="539" spans="1:94" s="378" customFormat="1" ht="12.75" hidden="1" customHeight="1" x14ac:dyDescent="0.2">
      <c r="A539" s="547" t="str">
        <f>IF('5. Contrasts'!A539="","",'5. Contrasts'!A539)</f>
        <v/>
      </c>
      <c r="B539" s="211" t="str">
        <f>IF('5. Contrasts'!B539="","",'5. Contrasts'!B539)</f>
        <v/>
      </c>
      <c r="C539" s="211" t="str">
        <f>IF('5. Contrasts'!C539="","",'5. Contrasts'!C539)</f>
        <v/>
      </c>
      <c r="D539" s="91" t="str">
        <f>IF('5. Contrasts'!D539="","",'5. Contrasts'!D539)</f>
        <v/>
      </c>
      <c r="E539" s="212" t="str">
        <f>IF('5. Contrasts'!E539="","",'5. Contrasts'!E539)</f>
        <v>vs.</v>
      </c>
      <c r="F539" s="211" t="str">
        <f>IF('5. Contrasts'!F539="","",'5. Contrasts'!F539)</f>
        <v/>
      </c>
      <c r="G539" s="93" t="str">
        <f>IF('5. Contrasts'!G539="","",'5. Contrasts'!G539)</f>
        <v/>
      </c>
      <c r="H539" s="399" t="str">
        <f>IF('5. Contrasts'!H539="","",'5. Contrasts'!H539)</f>
        <v/>
      </c>
      <c r="I539" s="211" t="str">
        <f>IF('5. Contrasts'!I539="","",'5. Contrasts'!I539)</f>
        <v/>
      </c>
      <c r="J539" s="211" t="str">
        <f>IF('5. Contrasts'!J539="","",'5. Contrasts'!J539)</f>
        <v/>
      </c>
      <c r="K539" s="211" t="str">
        <f>IF('5. Contrasts'!K539="","",'5. Contrasts'!K539)</f>
        <v/>
      </c>
      <c r="L539" s="211" t="str">
        <f>IF('5. Contrasts'!L539="","",'5. Contrasts'!L539)</f>
        <v/>
      </c>
      <c r="M539" s="211" t="str">
        <f>IF('5. Contrasts'!M539="","",'5. Contrasts'!M539)</f>
        <v/>
      </c>
      <c r="N539" s="211" t="str">
        <f>IF('5. Contrasts'!N539="","",'5. Contrasts'!N539)</f>
        <v/>
      </c>
      <c r="O539" s="211" t="str">
        <f>IF('5. Contrasts'!O539="","",'5. Contrasts'!O539)</f>
        <v/>
      </c>
      <c r="P539" s="211" t="str">
        <f>IF('5. Contrasts'!P539="","",'5. Contrasts'!P539)</f>
        <v/>
      </c>
      <c r="Q539" s="211" t="str">
        <f>IF('5. Contrasts'!Q539="","",'5. Contrasts'!Q539)</f>
        <v/>
      </c>
      <c r="R539" s="211" t="str">
        <f>IF('5. Contrasts'!R539="","",'5. Contrasts'!R539)</f>
        <v/>
      </c>
      <c r="S539" s="211" t="str">
        <f>IF('5. Contrasts'!S539="","",'5. Contrasts'!S539)</f>
        <v/>
      </c>
      <c r="T539" s="211" t="str">
        <f>IF('5. Contrasts'!T539="","",'5. Contrasts'!T539)</f>
        <v/>
      </c>
      <c r="U539" s="211" t="str">
        <f>IF('5. Contrasts'!U539="","",'5. Contrasts'!U539)</f>
        <v/>
      </c>
      <c r="V539" s="211" t="str">
        <f>IF('5. Contrasts'!V539="","",'5. Contrasts'!V539)</f>
        <v/>
      </c>
      <c r="W539" s="211" t="str">
        <f>IF('5. Contrasts'!W539="","",'5. Contrasts'!W539)</f>
        <v/>
      </c>
      <c r="X539" s="211" t="str">
        <f>IF('5. Contrasts'!X539="","",'5. Contrasts'!X539)</f>
        <v/>
      </c>
      <c r="Y539" s="211" t="str">
        <f>IF('5. Contrasts'!Y539="","",'5. Contrasts'!Y539)</f>
        <v/>
      </c>
      <c r="Z539" s="585" t="str">
        <f>IF('5. Contrasts'!Z539="","",'5. Contrasts'!Z539)</f>
        <v/>
      </c>
      <c r="AA539" s="377">
        <f t="shared" si="317"/>
        <v>20</v>
      </c>
      <c r="AC539" s="599"/>
      <c r="AD539" s="81"/>
      <c r="AE539" s="345">
        <f t="shared" si="333"/>
        <v>0</v>
      </c>
      <c r="AF539" s="81"/>
      <c r="AG539" s="81"/>
      <c r="AH539" s="81"/>
      <c r="AI539" s="81"/>
      <c r="AJ539" s="81"/>
      <c r="AK539" s="81"/>
      <c r="AL539" s="81"/>
      <c r="AM539" s="81"/>
      <c r="AN539" s="345">
        <f t="shared" si="334"/>
        <v>0</v>
      </c>
      <c r="AO539" s="345">
        <f t="shared" si="335"/>
        <v>0</v>
      </c>
      <c r="AP539" s="619" t="str">
        <f t="shared" si="336"/>
        <v/>
      </c>
      <c r="AQ539" s="400"/>
      <c r="AR539" s="599"/>
      <c r="AS539" s="81"/>
      <c r="AT539" s="345">
        <f t="shared" si="337"/>
        <v>0</v>
      </c>
      <c r="AU539" s="81"/>
      <c r="AV539" s="81"/>
      <c r="AW539" s="81"/>
      <c r="AX539" s="81"/>
      <c r="AY539" s="81"/>
      <c r="AZ539" s="81"/>
      <c r="BA539" s="81"/>
      <c r="BB539" s="81"/>
      <c r="BC539" s="345">
        <f t="shared" si="338"/>
        <v>0</v>
      </c>
      <c r="BD539" s="345">
        <f t="shared" si="339"/>
        <v>0</v>
      </c>
      <c r="BE539" s="619" t="str">
        <f t="shared" si="340"/>
        <v/>
      </c>
      <c r="BF539" s="400"/>
      <c r="BG539" s="625" t="str">
        <f t="shared" si="341"/>
        <v/>
      </c>
      <c r="BH539" s="346" t="str">
        <f t="shared" si="352"/>
        <v/>
      </c>
      <c r="BI539" s="621"/>
      <c r="BJ539" s="400"/>
      <c r="BK539" s="599"/>
      <c r="BL539" s="81"/>
      <c r="BM539" s="347">
        <f t="shared" si="342"/>
        <v>0</v>
      </c>
      <c r="BN539" s="81"/>
      <c r="BO539" s="81"/>
      <c r="BP539" s="81"/>
      <c r="BQ539" s="81"/>
      <c r="BR539" s="81"/>
      <c r="BS539" s="81"/>
      <c r="BT539" s="81"/>
      <c r="BU539" s="81"/>
      <c r="BV539" s="347">
        <f t="shared" si="343"/>
        <v>0</v>
      </c>
      <c r="BW539" s="347">
        <f t="shared" si="344"/>
        <v>0</v>
      </c>
      <c r="BX539" s="631" t="str">
        <f t="shared" si="345"/>
        <v/>
      </c>
      <c r="BY539" s="400"/>
      <c r="BZ539" s="599"/>
      <c r="CA539" s="81"/>
      <c r="CB539" s="347">
        <f t="shared" si="346"/>
        <v>0</v>
      </c>
      <c r="CC539" s="81"/>
      <c r="CD539" s="81"/>
      <c r="CE539" s="81"/>
      <c r="CF539" s="81"/>
      <c r="CG539" s="81"/>
      <c r="CH539" s="81"/>
      <c r="CI539" s="81"/>
      <c r="CJ539" s="81"/>
      <c r="CK539" s="347">
        <f t="shared" si="347"/>
        <v>0</v>
      </c>
      <c r="CL539" s="347">
        <f t="shared" si="348"/>
        <v>0</v>
      </c>
      <c r="CM539" s="631" t="str">
        <f t="shared" si="349"/>
        <v/>
      </c>
      <c r="CN539" s="400"/>
      <c r="CO539" s="634" t="str">
        <f t="shared" si="350"/>
        <v/>
      </c>
      <c r="CP539" s="631" t="str">
        <f t="shared" si="351"/>
        <v/>
      </c>
    </row>
    <row r="540" spans="1:94" s="378" customFormat="1" ht="12.75" hidden="1" customHeight="1" x14ac:dyDescent="0.2">
      <c r="A540" s="547" t="str">
        <f>IF('5. Contrasts'!A540="","",'5. Contrasts'!A540)</f>
        <v/>
      </c>
      <c r="B540" s="211" t="str">
        <f>IF('5. Contrasts'!B540="","",'5. Contrasts'!B540)</f>
        <v/>
      </c>
      <c r="C540" s="211" t="str">
        <f>IF('5. Contrasts'!C540="","",'5. Contrasts'!C540)</f>
        <v/>
      </c>
      <c r="D540" s="91" t="str">
        <f>IF('5. Contrasts'!D540="","",'5. Contrasts'!D540)</f>
        <v/>
      </c>
      <c r="E540" s="212" t="str">
        <f>IF('5. Contrasts'!E540="","",'5. Contrasts'!E540)</f>
        <v>vs.</v>
      </c>
      <c r="F540" s="211" t="str">
        <f>IF('5. Contrasts'!F540="","",'5. Contrasts'!F540)</f>
        <v/>
      </c>
      <c r="G540" s="93" t="str">
        <f>IF('5. Contrasts'!G540="","",'5. Contrasts'!G540)</f>
        <v/>
      </c>
      <c r="H540" s="399" t="str">
        <f>IF('5. Contrasts'!H540="","",'5. Contrasts'!H540)</f>
        <v/>
      </c>
      <c r="I540" s="211" t="str">
        <f>IF('5. Contrasts'!I540="","",'5. Contrasts'!I540)</f>
        <v/>
      </c>
      <c r="J540" s="211" t="str">
        <f>IF('5. Contrasts'!J540="","",'5. Contrasts'!J540)</f>
        <v/>
      </c>
      <c r="K540" s="211" t="str">
        <f>IF('5. Contrasts'!K540="","",'5. Contrasts'!K540)</f>
        <v/>
      </c>
      <c r="L540" s="211" t="str">
        <f>IF('5. Contrasts'!L540="","",'5. Contrasts'!L540)</f>
        <v/>
      </c>
      <c r="M540" s="211" t="str">
        <f>IF('5. Contrasts'!M540="","",'5. Contrasts'!M540)</f>
        <v/>
      </c>
      <c r="N540" s="211" t="str">
        <f>IF('5. Contrasts'!N540="","",'5. Contrasts'!N540)</f>
        <v/>
      </c>
      <c r="O540" s="211" t="str">
        <f>IF('5. Contrasts'!O540="","",'5. Contrasts'!O540)</f>
        <v/>
      </c>
      <c r="P540" s="211" t="str">
        <f>IF('5. Contrasts'!P540="","",'5. Contrasts'!P540)</f>
        <v/>
      </c>
      <c r="Q540" s="211" t="str">
        <f>IF('5. Contrasts'!Q540="","",'5. Contrasts'!Q540)</f>
        <v/>
      </c>
      <c r="R540" s="211" t="str">
        <f>IF('5. Contrasts'!R540="","",'5. Contrasts'!R540)</f>
        <v/>
      </c>
      <c r="S540" s="211" t="str">
        <f>IF('5. Contrasts'!S540="","",'5. Contrasts'!S540)</f>
        <v/>
      </c>
      <c r="T540" s="211" t="str">
        <f>IF('5. Contrasts'!T540="","",'5. Contrasts'!T540)</f>
        <v/>
      </c>
      <c r="U540" s="211" t="str">
        <f>IF('5. Contrasts'!U540="","",'5. Contrasts'!U540)</f>
        <v/>
      </c>
      <c r="V540" s="211" t="str">
        <f>IF('5. Contrasts'!V540="","",'5. Contrasts'!V540)</f>
        <v/>
      </c>
      <c r="W540" s="211" t="str">
        <f>IF('5. Contrasts'!W540="","",'5. Contrasts'!W540)</f>
        <v/>
      </c>
      <c r="X540" s="211" t="str">
        <f>IF('5. Contrasts'!X540="","",'5. Contrasts'!X540)</f>
        <v/>
      </c>
      <c r="Y540" s="211" t="str">
        <f>IF('5. Contrasts'!Y540="","",'5. Contrasts'!Y540)</f>
        <v/>
      </c>
      <c r="Z540" s="585" t="str">
        <f>IF('5. Contrasts'!Z540="","",'5. Contrasts'!Z540)</f>
        <v/>
      </c>
      <c r="AA540" s="377">
        <f t="shared" si="317"/>
        <v>20</v>
      </c>
      <c r="AC540" s="599"/>
      <c r="AD540" s="81"/>
      <c r="AE540" s="345">
        <f t="shared" si="333"/>
        <v>0</v>
      </c>
      <c r="AF540" s="81"/>
      <c r="AG540" s="81"/>
      <c r="AH540" s="81"/>
      <c r="AI540" s="81"/>
      <c r="AJ540" s="81"/>
      <c r="AK540" s="81"/>
      <c r="AL540" s="81"/>
      <c r="AM540" s="81"/>
      <c r="AN540" s="345">
        <f t="shared" si="334"/>
        <v>0</v>
      </c>
      <c r="AO540" s="345">
        <f t="shared" si="335"/>
        <v>0</v>
      </c>
      <c r="AP540" s="619" t="str">
        <f t="shared" si="336"/>
        <v/>
      </c>
      <c r="AQ540" s="400"/>
      <c r="AR540" s="599"/>
      <c r="AS540" s="81"/>
      <c r="AT540" s="345">
        <f t="shared" si="337"/>
        <v>0</v>
      </c>
      <c r="AU540" s="81"/>
      <c r="AV540" s="81"/>
      <c r="AW540" s="81"/>
      <c r="AX540" s="81"/>
      <c r="AY540" s="81"/>
      <c r="AZ540" s="81"/>
      <c r="BA540" s="81"/>
      <c r="BB540" s="81"/>
      <c r="BC540" s="345">
        <f t="shared" si="338"/>
        <v>0</v>
      </c>
      <c r="BD540" s="345">
        <f t="shared" si="339"/>
        <v>0</v>
      </c>
      <c r="BE540" s="619" t="str">
        <f t="shared" si="340"/>
        <v/>
      </c>
      <c r="BF540" s="400"/>
      <c r="BG540" s="625" t="str">
        <f t="shared" si="341"/>
        <v/>
      </c>
      <c r="BH540" s="346" t="str">
        <f t="shared" si="352"/>
        <v/>
      </c>
      <c r="BI540" s="621"/>
      <c r="BJ540" s="400"/>
      <c r="BK540" s="599"/>
      <c r="BL540" s="81"/>
      <c r="BM540" s="347">
        <f t="shared" si="342"/>
        <v>0</v>
      </c>
      <c r="BN540" s="81"/>
      <c r="BO540" s="81"/>
      <c r="BP540" s="81"/>
      <c r="BQ540" s="81"/>
      <c r="BR540" s="81"/>
      <c r="BS540" s="81"/>
      <c r="BT540" s="81"/>
      <c r="BU540" s="81"/>
      <c r="BV540" s="347">
        <f t="shared" si="343"/>
        <v>0</v>
      </c>
      <c r="BW540" s="347">
        <f t="shared" si="344"/>
        <v>0</v>
      </c>
      <c r="BX540" s="631" t="str">
        <f t="shared" si="345"/>
        <v/>
      </c>
      <c r="BY540" s="400"/>
      <c r="BZ540" s="599"/>
      <c r="CA540" s="81"/>
      <c r="CB540" s="347">
        <f t="shared" si="346"/>
        <v>0</v>
      </c>
      <c r="CC540" s="81"/>
      <c r="CD540" s="81"/>
      <c r="CE540" s="81"/>
      <c r="CF540" s="81"/>
      <c r="CG540" s="81"/>
      <c r="CH540" s="81"/>
      <c r="CI540" s="81"/>
      <c r="CJ540" s="81"/>
      <c r="CK540" s="347">
        <f t="shared" si="347"/>
        <v>0</v>
      </c>
      <c r="CL540" s="347">
        <f t="shared" si="348"/>
        <v>0</v>
      </c>
      <c r="CM540" s="631" t="str">
        <f t="shared" si="349"/>
        <v/>
      </c>
      <c r="CN540" s="400"/>
      <c r="CO540" s="634" t="str">
        <f t="shared" si="350"/>
        <v/>
      </c>
      <c r="CP540" s="631" t="str">
        <f t="shared" si="351"/>
        <v/>
      </c>
    </row>
    <row r="541" spans="1:94" s="378" customFormat="1" ht="12.75" hidden="1" customHeight="1" x14ac:dyDescent="0.2">
      <c r="A541" s="547" t="str">
        <f>IF('5. Contrasts'!A541="","",'5. Contrasts'!A541)</f>
        <v/>
      </c>
      <c r="B541" s="211" t="str">
        <f>IF('5. Contrasts'!B541="","",'5. Contrasts'!B541)</f>
        <v/>
      </c>
      <c r="C541" s="211" t="str">
        <f>IF('5. Contrasts'!C541="","",'5. Contrasts'!C541)</f>
        <v/>
      </c>
      <c r="D541" s="91" t="str">
        <f>IF('5. Contrasts'!D541="","",'5. Contrasts'!D541)</f>
        <v/>
      </c>
      <c r="E541" s="212" t="str">
        <f>IF('5. Contrasts'!E541="","",'5. Contrasts'!E541)</f>
        <v>vs.</v>
      </c>
      <c r="F541" s="211" t="str">
        <f>IF('5. Contrasts'!F541="","",'5. Contrasts'!F541)</f>
        <v/>
      </c>
      <c r="G541" s="93" t="str">
        <f>IF('5. Contrasts'!G541="","",'5. Contrasts'!G541)</f>
        <v/>
      </c>
      <c r="H541" s="399" t="str">
        <f>IF('5. Contrasts'!H541="","",'5. Contrasts'!H541)</f>
        <v/>
      </c>
      <c r="I541" s="211" t="str">
        <f>IF('5. Contrasts'!I541="","",'5. Contrasts'!I541)</f>
        <v/>
      </c>
      <c r="J541" s="211" t="str">
        <f>IF('5. Contrasts'!J541="","",'5. Contrasts'!J541)</f>
        <v/>
      </c>
      <c r="K541" s="211" t="str">
        <f>IF('5. Contrasts'!K541="","",'5. Contrasts'!K541)</f>
        <v/>
      </c>
      <c r="L541" s="211" t="str">
        <f>IF('5. Contrasts'!L541="","",'5. Contrasts'!L541)</f>
        <v/>
      </c>
      <c r="M541" s="211" t="str">
        <f>IF('5. Contrasts'!M541="","",'5. Contrasts'!M541)</f>
        <v/>
      </c>
      <c r="N541" s="211" t="str">
        <f>IF('5. Contrasts'!N541="","",'5. Contrasts'!N541)</f>
        <v/>
      </c>
      <c r="O541" s="211" t="str">
        <f>IF('5. Contrasts'!O541="","",'5. Contrasts'!O541)</f>
        <v/>
      </c>
      <c r="P541" s="211" t="str">
        <f>IF('5. Contrasts'!P541="","",'5. Contrasts'!P541)</f>
        <v/>
      </c>
      <c r="Q541" s="211" t="str">
        <f>IF('5. Contrasts'!Q541="","",'5. Contrasts'!Q541)</f>
        <v/>
      </c>
      <c r="R541" s="211" t="str">
        <f>IF('5. Contrasts'!R541="","",'5. Contrasts'!R541)</f>
        <v/>
      </c>
      <c r="S541" s="211" t="str">
        <f>IF('5. Contrasts'!S541="","",'5. Contrasts'!S541)</f>
        <v/>
      </c>
      <c r="T541" s="211" t="str">
        <f>IF('5. Contrasts'!T541="","",'5. Contrasts'!T541)</f>
        <v/>
      </c>
      <c r="U541" s="211" t="str">
        <f>IF('5. Contrasts'!U541="","",'5. Contrasts'!U541)</f>
        <v/>
      </c>
      <c r="V541" s="211" t="str">
        <f>IF('5. Contrasts'!V541="","",'5. Contrasts'!V541)</f>
        <v/>
      </c>
      <c r="W541" s="211" t="str">
        <f>IF('5. Contrasts'!W541="","",'5. Contrasts'!W541)</f>
        <v/>
      </c>
      <c r="X541" s="211" t="str">
        <f>IF('5. Contrasts'!X541="","",'5. Contrasts'!X541)</f>
        <v/>
      </c>
      <c r="Y541" s="211" t="str">
        <f>IF('5. Contrasts'!Y541="","",'5. Contrasts'!Y541)</f>
        <v/>
      </c>
      <c r="Z541" s="585" t="str">
        <f>IF('5. Contrasts'!Z541="","",'5. Contrasts'!Z541)</f>
        <v/>
      </c>
      <c r="AA541" s="377">
        <f t="shared" si="317"/>
        <v>20</v>
      </c>
      <c r="AC541" s="599"/>
      <c r="AD541" s="81"/>
      <c r="AE541" s="345">
        <f t="shared" si="333"/>
        <v>0</v>
      </c>
      <c r="AF541" s="81"/>
      <c r="AG541" s="81"/>
      <c r="AH541" s="81"/>
      <c r="AI541" s="81"/>
      <c r="AJ541" s="81"/>
      <c r="AK541" s="81"/>
      <c r="AL541" s="81"/>
      <c r="AM541" s="81"/>
      <c r="AN541" s="345">
        <f t="shared" si="334"/>
        <v>0</v>
      </c>
      <c r="AO541" s="345">
        <f t="shared" si="335"/>
        <v>0</v>
      </c>
      <c r="AP541" s="619" t="str">
        <f t="shared" si="336"/>
        <v/>
      </c>
      <c r="AQ541" s="400"/>
      <c r="AR541" s="599"/>
      <c r="AS541" s="81"/>
      <c r="AT541" s="345">
        <f t="shared" si="337"/>
        <v>0</v>
      </c>
      <c r="AU541" s="81"/>
      <c r="AV541" s="81"/>
      <c r="AW541" s="81"/>
      <c r="AX541" s="81"/>
      <c r="AY541" s="81"/>
      <c r="AZ541" s="81"/>
      <c r="BA541" s="81"/>
      <c r="BB541" s="81"/>
      <c r="BC541" s="345">
        <f t="shared" si="338"/>
        <v>0</v>
      </c>
      <c r="BD541" s="345">
        <f t="shared" si="339"/>
        <v>0</v>
      </c>
      <c r="BE541" s="619" t="str">
        <f t="shared" si="340"/>
        <v/>
      </c>
      <c r="BF541" s="400"/>
      <c r="BG541" s="625" t="str">
        <f t="shared" si="341"/>
        <v/>
      </c>
      <c r="BH541" s="346" t="str">
        <f t="shared" si="352"/>
        <v/>
      </c>
      <c r="BI541" s="621"/>
      <c r="BJ541" s="400"/>
      <c r="BK541" s="599"/>
      <c r="BL541" s="81"/>
      <c r="BM541" s="347">
        <f t="shared" si="342"/>
        <v>0</v>
      </c>
      <c r="BN541" s="81"/>
      <c r="BO541" s="81"/>
      <c r="BP541" s="81"/>
      <c r="BQ541" s="81"/>
      <c r="BR541" s="81"/>
      <c r="BS541" s="81"/>
      <c r="BT541" s="81"/>
      <c r="BU541" s="81"/>
      <c r="BV541" s="347">
        <f t="shared" si="343"/>
        <v>0</v>
      </c>
      <c r="BW541" s="347">
        <f t="shared" si="344"/>
        <v>0</v>
      </c>
      <c r="BX541" s="631" t="str">
        <f t="shared" si="345"/>
        <v/>
      </c>
      <c r="BY541" s="400"/>
      <c r="BZ541" s="599"/>
      <c r="CA541" s="81"/>
      <c r="CB541" s="347">
        <f t="shared" si="346"/>
        <v>0</v>
      </c>
      <c r="CC541" s="81"/>
      <c r="CD541" s="81"/>
      <c r="CE541" s="81"/>
      <c r="CF541" s="81"/>
      <c r="CG541" s="81"/>
      <c r="CH541" s="81"/>
      <c r="CI541" s="81"/>
      <c r="CJ541" s="81"/>
      <c r="CK541" s="347">
        <f t="shared" si="347"/>
        <v>0</v>
      </c>
      <c r="CL541" s="347">
        <f t="shared" si="348"/>
        <v>0</v>
      </c>
      <c r="CM541" s="631" t="str">
        <f t="shared" si="349"/>
        <v/>
      </c>
      <c r="CN541" s="400"/>
      <c r="CO541" s="634" t="str">
        <f t="shared" si="350"/>
        <v/>
      </c>
      <c r="CP541" s="631" t="str">
        <f t="shared" si="351"/>
        <v/>
      </c>
    </row>
    <row r="542" spans="1:94" s="378" customFormat="1" ht="12.75" hidden="1" customHeight="1" x14ac:dyDescent="0.2">
      <c r="A542" s="547" t="str">
        <f>IF('5. Contrasts'!A542="","",'5. Contrasts'!A542)</f>
        <v/>
      </c>
      <c r="B542" s="211" t="str">
        <f>IF('5. Contrasts'!B542="","",'5. Contrasts'!B542)</f>
        <v/>
      </c>
      <c r="C542" s="211" t="str">
        <f>IF('5. Contrasts'!C542="","",'5. Contrasts'!C542)</f>
        <v/>
      </c>
      <c r="D542" s="91" t="str">
        <f>IF('5. Contrasts'!D542="","",'5. Contrasts'!D542)</f>
        <v/>
      </c>
      <c r="E542" s="212" t="str">
        <f>IF('5. Contrasts'!E542="","",'5. Contrasts'!E542)</f>
        <v>vs.</v>
      </c>
      <c r="F542" s="211" t="str">
        <f>IF('5. Contrasts'!F542="","",'5. Contrasts'!F542)</f>
        <v/>
      </c>
      <c r="G542" s="93" t="str">
        <f>IF('5. Contrasts'!G542="","",'5. Contrasts'!G542)</f>
        <v/>
      </c>
      <c r="H542" s="399" t="str">
        <f>IF('5. Contrasts'!H542="","",'5. Contrasts'!H542)</f>
        <v/>
      </c>
      <c r="I542" s="211" t="str">
        <f>IF('5. Contrasts'!I542="","",'5. Contrasts'!I542)</f>
        <v/>
      </c>
      <c r="J542" s="211" t="str">
        <f>IF('5. Contrasts'!J542="","",'5. Contrasts'!J542)</f>
        <v/>
      </c>
      <c r="K542" s="211" t="str">
        <f>IF('5. Contrasts'!K542="","",'5. Contrasts'!K542)</f>
        <v/>
      </c>
      <c r="L542" s="211" t="str">
        <f>IF('5. Contrasts'!L542="","",'5. Contrasts'!L542)</f>
        <v/>
      </c>
      <c r="M542" s="211" t="str">
        <f>IF('5. Contrasts'!M542="","",'5. Contrasts'!M542)</f>
        <v/>
      </c>
      <c r="N542" s="211" t="str">
        <f>IF('5. Contrasts'!N542="","",'5. Contrasts'!N542)</f>
        <v/>
      </c>
      <c r="O542" s="211" t="str">
        <f>IF('5. Contrasts'!O542="","",'5. Contrasts'!O542)</f>
        <v/>
      </c>
      <c r="P542" s="211" t="str">
        <f>IF('5. Contrasts'!P542="","",'5. Contrasts'!P542)</f>
        <v/>
      </c>
      <c r="Q542" s="211" t="str">
        <f>IF('5. Contrasts'!Q542="","",'5. Contrasts'!Q542)</f>
        <v/>
      </c>
      <c r="R542" s="211" t="str">
        <f>IF('5. Contrasts'!R542="","",'5. Contrasts'!R542)</f>
        <v/>
      </c>
      <c r="S542" s="211" t="str">
        <f>IF('5. Contrasts'!S542="","",'5. Contrasts'!S542)</f>
        <v/>
      </c>
      <c r="T542" s="211" t="str">
        <f>IF('5. Contrasts'!T542="","",'5. Contrasts'!T542)</f>
        <v/>
      </c>
      <c r="U542" s="211" t="str">
        <f>IF('5. Contrasts'!U542="","",'5. Contrasts'!U542)</f>
        <v/>
      </c>
      <c r="V542" s="211" t="str">
        <f>IF('5. Contrasts'!V542="","",'5. Contrasts'!V542)</f>
        <v/>
      </c>
      <c r="W542" s="211" t="str">
        <f>IF('5. Contrasts'!W542="","",'5. Contrasts'!W542)</f>
        <v/>
      </c>
      <c r="X542" s="211" t="str">
        <f>IF('5. Contrasts'!X542="","",'5. Contrasts'!X542)</f>
        <v/>
      </c>
      <c r="Y542" s="211" t="str">
        <f>IF('5. Contrasts'!Y542="","",'5. Contrasts'!Y542)</f>
        <v/>
      </c>
      <c r="Z542" s="585" t="str">
        <f>IF('5. Contrasts'!Z542="","",'5. Contrasts'!Z542)</f>
        <v/>
      </c>
      <c r="AA542" s="377">
        <f t="shared" si="317"/>
        <v>20</v>
      </c>
      <c r="AC542" s="599"/>
      <c r="AD542" s="81"/>
      <c r="AE542" s="345">
        <f t="shared" si="333"/>
        <v>0</v>
      </c>
      <c r="AF542" s="81"/>
      <c r="AG542" s="81"/>
      <c r="AH542" s="81"/>
      <c r="AI542" s="81"/>
      <c r="AJ542" s="81"/>
      <c r="AK542" s="81"/>
      <c r="AL542" s="81"/>
      <c r="AM542" s="81"/>
      <c r="AN542" s="345">
        <f t="shared" si="334"/>
        <v>0</v>
      </c>
      <c r="AO542" s="345">
        <f t="shared" si="335"/>
        <v>0</v>
      </c>
      <c r="AP542" s="619" t="str">
        <f t="shared" si="336"/>
        <v/>
      </c>
      <c r="AQ542" s="400"/>
      <c r="AR542" s="599"/>
      <c r="AS542" s="81"/>
      <c r="AT542" s="345">
        <f t="shared" si="337"/>
        <v>0</v>
      </c>
      <c r="AU542" s="81"/>
      <c r="AV542" s="81"/>
      <c r="AW542" s="81"/>
      <c r="AX542" s="81"/>
      <c r="AY542" s="81"/>
      <c r="AZ542" s="81"/>
      <c r="BA542" s="81"/>
      <c r="BB542" s="81"/>
      <c r="BC542" s="345">
        <f t="shared" si="338"/>
        <v>0</v>
      </c>
      <c r="BD542" s="345">
        <f t="shared" si="339"/>
        <v>0</v>
      </c>
      <c r="BE542" s="619" t="str">
        <f t="shared" si="340"/>
        <v/>
      </c>
      <c r="BF542" s="400"/>
      <c r="BG542" s="625" t="str">
        <f t="shared" si="341"/>
        <v/>
      </c>
      <c r="BH542" s="346" t="str">
        <f t="shared" si="352"/>
        <v/>
      </c>
      <c r="BI542" s="621"/>
      <c r="BJ542" s="400"/>
      <c r="BK542" s="599"/>
      <c r="BL542" s="81"/>
      <c r="BM542" s="347">
        <f t="shared" si="342"/>
        <v>0</v>
      </c>
      <c r="BN542" s="81"/>
      <c r="BO542" s="81"/>
      <c r="BP542" s="81"/>
      <c r="BQ542" s="81"/>
      <c r="BR542" s="81"/>
      <c r="BS542" s="81"/>
      <c r="BT542" s="81"/>
      <c r="BU542" s="81"/>
      <c r="BV542" s="347">
        <f t="shared" si="343"/>
        <v>0</v>
      </c>
      <c r="BW542" s="347">
        <f t="shared" si="344"/>
        <v>0</v>
      </c>
      <c r="BX542" s="631" t="str">
        <f t="shared" si="345"/>
        <v/>
      </c>
      <c r="BY542" s="400"/>
      <c r="BZ542" s="599"/>
      <c r="CA542" s="81"/>
      <c r="CB542" s="347">
        <f t="shared" si="346"/>
        <v>0</v>
      </c>
      <c r="CC542" s="81"/>
      <c r="CD542" s="81"/>
      <c r="CE542" s="81"/>
      <c r="CF542" s="81"/>
      <c r="CG542" s="81"/>
      <c r="CH542" s="81"/>
      <c r="CI542" s="81"/>
      <c r="CJ542" s="81"/>
      <c r="CK542" s="347">
        <f t="shared" si="347"/>
        <v>0</v>
      </c>
      <c r="CL542" s="347">
        <f t="shared" si="348"/>
        <v>0</v>
      </c>
      <c r="CM542" s="631" t="str">
        <f t="shared" si="349"/>
        <v/>
      </c>
      <c r="CN542" s="400"/>
      <c r="CO542" s="634" t="str">
        <f t="shared" si="350"/>
        <v/>
      </c>
      <c r="CP542" s="631" t="str">
        <f t="shared" si="351"/>
        <v/>
      </c>
    </row>
    <row r="543" spans="1:94" s="378" customFormat="1" ht="12.75" hidden="1" customHeight="1" x14ac:dyDescent="0.2">
      <c r="A543" s="547" t="str">
        <f>IF('5. Contrasts'!A543="","",'5. Contrasts'!A543)</f>
        <v/>
      </c>
      <c r="B543" s="211" t="str">
        <f>IF('5. Contrasts'!B543="","",'5. Contrasts'!B543)</f>
        <v/>
      </c>
      <c r="C543" s="211" t="str">
        <f>IF('5. Contrasts'!C543="","",'5. Contrasts'!C543)</f>
        <v/>
      </c>
      <c r="D543" s="91" t="str">
        <f>IF('5. Contrasts'!D543="","",'5. Contrasts'!D543)</f>
        <v/>
      </c>
      <c r="E543" s="212" t="str">
        <f>IF('5. Contrasts'!E543="","",'5. Contrasts'!E543)</f>
        <v>vs.</v>
      </c>
      <c r="F543" s="211" t="str">
        <f>IF('5. Contrasts'!F543="","",'5. Contrasts'!F543)</f>
        <v/>
      </c>
      <c r="G543" s="93" t="str">
        <f>IF('5. Contrasts'!G543="","",'5. Contrasts'!G543)</f>
        <v/>
      </c>
      <c r="H543" s="399" t="str">
        <f>IF('5. Contrasts'!H543="","",'5. Contrasts'!H543)</f>
        <v/>
      </c>
      <c r="I543" s="211" t="str">
        <f>IF('5. Contrasts'!I543="","",'5. Contrasts'!I543)</f>
        <v/>
      </c>
      <c r="J543" s="211" t="str">
        <f>IF('5. Contrasts'!J543="","",'5. Contrasts'!J543)</f>
        <v/>
      </c>
      <c r="K543" s="211" t="str">
        <f>IF('5. Contrasts'!K543="","",'5. Contrasts'!K543)</f>
        <v/>
      </c>
      <c r="L543" s="211" t="str">
        <f>IF('5. Contrasts'!L543="","",'5. Contrasts'!L543)</f>
        <v/>
      </c>
      <c r="M543" s="211" t="str">
        <f>IF('5. Contrasts'!M543="","",'5. Contrasts'!M543)</f>
        <v/>
      </c>
      <c r="N543" s="211" t="str">
        <f>IF('5. Contrasts'!N543="","",'5. Contrasts'!N543)</f>
        <v/>
      </c>
      <c r="O543" s="211" t="str">
        <f>IF('5. Contrasts'!O543="","",'5. Contrasts'!O543)</f>
        <v/>
      </c>
      <c r="P543" s="211" t="str">
        <f>IF('5. Contrasts'!P543="","",'5. Contrasts'!P543)</f>
        <v/>
      </c>
      <c r="Q543" s="211" t="str">
        <f>IF('5. Contrasts'!Q543="","",'5. Contrasts'!Q543)</f>
        <v/>
      </c>
      <c r="R543" s="211" t="str">
        <f>IF('5. Contrasts'!R543="","",'5. Contrasts'!R543)</f>
        <v/>
      </c>
      <c r="S543" s="211" t="str">
        <f>IF('5. Contrasts'!S543="","",'5. Contrasts'!S543)</f>
        <v/>
      </c>
      <c r="T543" s="211" t="str">
        <f>IF('5. Contrasts'!T543="","",'5. Contrasts'!T543)</f>
        <v/>
      </c>
      <c r="U543" s="211" t="str">
        <f>IF('5. Contrasts'!U543="","",'5. Contrasts'!U543)</f>
        <v/>
      </c>
      <c r="V543" s="211" t="str">
        <f>IF('5. Contrasts'!V543="","",'5. Contrasts'!V543)</f>
        <v/>
      </c>
      <c r="W543" s="211" t="str">
        <f>IF('5. Contrasts'!W543="","",'5. Contrasts'!W543)</f>
        <v/>
      </c>
      <c r="X543" s="211" t="str">
        <f>IF('5. Contrasts'!X543="","",'5. Contrasts'!X543)</f>
        <v/>
      </c>
      <c r="Y543" s="211" t="str">
        <f>IF('5. Contrasts'!Y543="","",'5. Contrasts'!Y543)</f>
        <v/>
      </c>
      <c r="Z543" s="585" t="str">
        <f>IF('5. Contrasts'!Z543="","",'5. Contrasts'!Z543)</f>
        <v/>
      </c>
      <c r="AA543" s="377">
        <f t="shared" si="317"/>
        <v>20</v>
      </c>
      <c r="AC543" s="599"/>
      <c r="AD543" s="81"/>
      <c r="AE543" s="345">
        <f t="shared" si="333"/>
        <v>0</v>
      </c>
      <c r="AF543" s="81"/>
      <c r="AG543" s="81"/>
      <c r="AH543" s="81"/>
      <c r="AI543" s="81"/>
      <c r="AJ543" s="81"/>
      <c r="AK543" s="81"/>
      <c r="AL543" s="81"/>
      <c r="AM543" s="81"/>
      <c r="AN543" s="345">
        <f t="shared" si="334"/>
        <v>0</v>
      </c>
      <c r="AO543" s="345">
        <f t="shared" si="335"/>
        <v>0</v>
      </c>
      <c r="AP543" s="619" t="str">
        <f t="shared" si="336"/>
        <v/>
      </c>
      <c r="AQ543" s="400"/>
      <c r="AR543" s="599"/>
      <c r="AS543" s="81"/>
      <c r="AT543" s="345">
        <f t="shared" si="337"/>
        <v>0</v>
      </c>
      <c r="AU543" s="81"/>
      <c r="AV543" s="81"/>
      <c r="AW543" s="81"/>
      <c r="AX543" s="81"/>
      <c r="AY543" s="81"/>
      <c r="AZ543" s="81"/>
      <c r="BA543" s="81"/>
      <c r="BB543" s="81"/>
      <c r="BC543" s="345">
        <f t="shared" si="338"/>
        <v>0</v>
      </c>
      <c r="BD543" s="345">
        <f t="shared" si="339"/>
        <v>0</v>
      </c>
      <c r="BE543" s="619" t="str">
        <f t="shared" si="340"/>
        <v/>
      </c>
      <c r="BF543" s="400"/>
      <c r="BG543" s="625" t="str">
        <f t="shared" si="341"/>
        <v/>
      </c>
      <c r="BH543" s="346" t="str">
        <f t="shared" si="352"/>
        <v/>
      </c>
      <c r="BI543" s="621"/>
      <c r="BJ543" s="400"/>
      <c r="BK543" s="599"/>
      <c r="BL543" s="81"/>
      <c r="BM543" s="347">
        <f t="shared" si="342"/>
        <v>0</v>
      </c>
      <c r="BN543" s="81"/>
      <c r="BO543" s="81"/>
      <c r="BP543" s="81"/>
      <c r="BQ543" s="81"/>
      <c r="BR543" s="81"/>
      <c r="BS543" s="81"/>
      <c r="BT543" s="81"/>
      <c r="BU543" s="81"/>
      <c r="BV543" s="347">
        <f t="shared" si="343"/>
        <v>0</v>
      </c>
      <c r="BW543" s="347">
        <f t="shared" si="344"/>
        <v>0</v>
      </c>
      <c r="BX543" s="631" t="str">
        <f t="shared" si="345"/>
        <v/>
      </c>
      <c r="BY543" s="400"/>
      <c r="BZ543" s="599"/>
      <c r="CA543" s="81"/>
      <c r="CB543" s="347">
        <f t="shared" si="346"/>
        <v>0</v>
      </c>
      <c r="CC543" s="81"/>
      <c r="CD543" s="81"/>
      <c r="CE543" s="81"/>
      <c r="CF543" s="81"/>
      <c r="CG543" s="81"/>
      <c r="CH543" s="81"/>
      <c r="CI543" s="81"/>
      <c r="CJ543" s="81"/>
      <c r="CK543" s="347">
        <f t="shared" si="347"/>
        <v>0</v>
      </c>
      <c r="CL543" s="347">
        <f t="shared" si="348"/>
        <v>0</v>
      </c>
      <c r="CM543" s="631" t="str">
        <f t="shared" si="349"/>
        <v/>
      </c>
      <c r="CN543" s="400"/>
      <c r="CO543" s="634" t="str">
        <f t="shared" si="350"/>
        <v/>
      </c>
      <c r="CP543" s="631" t="str">
        <f t="shared" si="351"/>
        <v/>
      </c>
    </row>
    <row r="544" spans="1:94" s="378" customFormat="1" ht="12.75" hidden="1" customHeight="1" x14ac:dyDescent="0.2">
      <c r="A544" s="547" t="str">
        <f>IF('5. Contrasts'!A544="","",'5. Contrasts'!A544)</f>
        <v/>
      </c>
      <c r="B544" s="211" t="str">
        <f>IF('5. Contrasts'!B544="","",'5. Contrasts'!B544)</f>
        <v/>
      </c>
      <c r="C544" s="211" t="str">
        <f>IF('5. Contrasts'!C544="","",'5. Contrasts'!C544)</f>
        <v/>
      </c>
      <c r="D544" s="91" t="str">
        <f>IF('5. Contrasts'!D544="","",'5. Contrasts'!D544)</f>
        <v/>
      </c>
      <c r="E544" s="212" t="str">
        <f>IF('5. Contrasts'!E544="","",'5. Contrasts'!E544)</f>
        <v>vs.</v>
      </c>
      <c r="F544" s="211" t="str">
        <f>IF('5. Contrasts'!F544="","",'5. Contrasts'!F544)</f>
        <v/>
      </c>
      <c r="G544" s="93" t="str">
        <f>IF('5. Contrasts'!G544="","",'5. Contrasts'!G544)</f>
        <v/>
      </c>
      <c r="H544" s="399" t="str">
        <f>IF('5. Contrasts'!H544="","",'5. Contrasts'!H544)</f>
        <v/>
      </c>
      <c r="I544" s="211" t="str">
        <f>IF('5. Contrasts'!I544="","",'5. Contrasts'!I544)</f>
        <v/>
      </c>
      <c r="J544" s="211" t="str">
        <f>IF('5. Contrasts'!J544="","",'5. Contrasts'!J544)</f>
        <v/>
      </c>
      <c r="K544" s="211" t="str">
        <f>IF('5. Contrasts'!K544="","",'5. Contrasts'!K544)</f>
        <v/>
      </c>
      <c r="L544" s="211" t="str">
        <f>IF('5. Contrasts'!L544="","",'5. Contrasts'!L544)</f>
        <v/>
      </c>
      <c r="M544" s="211" t="str">
        <f>IF('5. Contrasts'!M544="","",'5. Contrasts'!M544)</f>
        <v/>
      </c>
      <c r="N544" s="211" t="str">
        <f>IF('5. Contrasts'!N544="","",'5. Contrasts'!N544)</f>
        <v/>
      </c>
      <c r="O544" s="211" t="str">
        <f>IF('5. Contrasts'!O544="","",'5. Contrasts'!O544)</f>
        <v/>
      </c>
      <c r="P544" s="211" t="str">
        <f>IF('5. Contrasts'!P544="","",'5. Contrasts'!P544)</f>
        <v/>
      </c>
      <c r="Q544" s="211" t="str">
        <f>IF('5. Contrasts'!Q544="","",'5. Contrasts'!Q544)</f>
        <v/>
      </c>
      <c r="R544" s="211" t="str">
        <f>IF('5. Contrasts'!R544="","",'5. Contrasts'!R544)</f>
        <v/>
      </c>
      <c r="S544" s="211" t="str">
        <f>IF('5. Contrasts'!S544="","",'5. Contrasts'!S544)</f>
        <v/>
      </c>
      <c r="T544" s="211" t="str">
        <f>IF('5. Contrasts'!T544="","",'5. Contrasts'!T544)</f>
        <v/>
      </c>
      <c r="U544" s="211" t="str">
        <f>IF('5. Contrasts'!U544="","",'5. Contrasts'!U544)</f>
        <v/>
      </c>
      <c r="V544" s="211" t="str">
        <f>IF('5. Contrasts'!V544="","",'5. Contrasts'!V544)</f>
        <v/>
      </c>
      <c r="W544" s="211" t="str">
        <f>IF('5. Contrasts'!W544="","",'5. Contrasts'!W544)</f>
        <v/>
      </c>
      <c r="X544" s="211" t="str">
        <f>IF('5. Contrasts'!X544="","",'5. Contrasts'!X544)</f>
        <v/>
      </c>
      <c r="Y544" s="211" t="str">
        <f>IF('5. Contrasts'!Y544="","",'5. Contrasts'!Y544)</f>
        <v/>
      </c>
      <c r="Z544" s="585" t="str">
        <f>IF('5. Contrasts'!Z544="","",'5. Contrasts'!Z544)</f>
        <v/>
      </c>
      <c r="AA544" s="377">
        <f t="shared" si="317"/>
        <v>20</v>
      </c>
      <c r="AC544" s="599"/>
      <c r="AD544" s="81"/>
      <c r="AE544" s="345">
        <f t="shared" si="333"/>
        <v>0</v>
      </c>
      <c r="AF544" s="81"/>
      <c r="AG544" s="81"/>
      <c r="AH544" s="81"/>
      <c r="AI544" s="81"/>
      <c r="AJ544" s="81"/>
      <c r="AK544" s="81"/>
      <c r="AL544" s="81"/>
      <c r="AM544" s="81"/>
      <c r="AN544" s="345">
        <f t="shared" si="334"/>
        <v>0</v>
      </c>
      <c r="AO544" s="345">
        <f t="shared" si="335"/>
        <v>0</v>
      </c>
      <c r="AP544" s="619" t="str">
        <f t="shared" si="336"/>
        <v/>
      </c>
      <c r="AQ544" s="400"/>
      <c r="AR544" s="599"/>
      <c r="AS544" s="81"/>
      <c r="AT544" s="345">
        <f t="shared" si="337"/>
        <v>0</v>
      </c>
      <c r="AU544" s="81"/>
      <c r="AV544" s="81"/>
      <c r="AW544" s="81"/>
      <c r="AX544" s="81"/>
      <c r="AY544" s="81"/>
      <c r="AZ544" s="81"/>
      <c r="BA544" s="81"/>
      <c r="BB544" s="81"/>
      <c r="BC544" s="345">
        <f t="shared" si="338"/>
        <v>0</v>
      </c>
      <c r="BD544" s="345">
        <f t="shared" si="339"/>
        <v>0</v>
      </c>
      <c r="BE544" s="619" t="str">
        <f t="shared" si="340"/>
        <v/>
      </c>
      <c r="BF544" s="400"/>
      <c r="BG544" s="625" t="str">
        <f t="shared" si="341"/>
        <v/>
      </c>
      <c r="BH544" s="346" t="str">
        <f t="shared" si="352"/>
        <v/>
      </c>
      <c r="BI544" s="621"/>
      <c r="BJ544" s="400"/>
      <c r="BK544" s="599"/>
      <c r="BL544" s="81"/>
      <c r="BM544" s="347">
        <f t="shared" si="342"/>
        <v>0</v>
      </c>
      <c r="BN544" s="81"/>
      <c r="BO544" s="81"/>
      <c r="BP544" s="81"/>
      <c r="BQ544" s="81"/>
      <c r="BR544" s="81"/>
      <c r="BS544" s="81"/>
      <c r="BT544" s="81"/>
      <c r="BU544" s="81"/>
      <c r="BV544" s="347">
        <f t="shared" si="343"/>
        <v>0</v>
      </c>
      <c r="BW544" s="347">
        <f t="shared" si="344"/>
        <v>0</v>
      </c>
      <c r="BX544" s="631" t="str">
        <f t="shared" si="345"/>
        <v/>
      </c>
      <c r="BY544" s="400"/>
      <c r="BZ544" s="599"/>
      <c r="CA544" s="81"/>
      <c r="CB544" s="347">
        <f t="shared" si="346"/>
        <v>0</v>
      </c>
      <c r="CC544" s="81"/>
      <c r="CD544" s="81"/>
      <c r="CE544" s="81"/>
      <c r="CF544" s="81"/>
      <c r="CG544" s="81"/>
      <c r="CH544" s="81"/>
      <c r="CI544" s="81"/>
      <c r="CJ544" s="81"/>
      <c r="CK544" s="347">
        <f t="shared" si="347"/>
        <v>0</v>
      </c>
      <c r="CL544" s="347">
        <f t="shared" si="348"/>
        <v>0</v>
      </c>
      <c r="CM544" s="631" t="str">
        <f t="shared" si="349"/>
        <v/>
      </c>
      <c r="CN544" s="400"/>
      <c r="CO544" s="634" t="str">
        <f t="shared" si="350"/>
        <v/>
      </c>
      <c r="CP544" s="631" t="str">
        <f t="shared" si="351"/>
        <v/>
      </c>
    </row>
    <row r="545" spans="1:94" s="378" customFormat="1" ht="12.75" hidden="1" customHeight="1" x14ac:dyDescent="0.2">
      <c r="A545" s="547" t="str">
        <f>IF('5. Contrasts'!A545="","",'5. Contrasts'!A545)</f>
        <v/>
      </c>
      <c r="B545" s="211" t="str">
        <f>IF('5. Contrasts'!B545="","",'5. Contrasts'!B545)</f>
        <v/>
      </c>
      <c r="C545" s="211" t="str">
        <f>IF('5. Contrasts'!C545="","",'5. Contrasts'!C545)</f>
        <v/>
      </c>
      <c r="D545" s="91" t="str">
        <f>IF('5. Contrasts'!D545="","",'5. Contrasts'!D545)</f>
        <v/>
      </c>
      <c r="E545" s="212" t="str">
        <f>IF('5. Contrasts'!E545="","",'5. Contrasts'!E545)</f>
        <v>vs.</v>
      </c>
      <c r="F545" s="211" t="str">
        <f>IF('5. Contrasts'!F545="","",'5. Contrasts'!F545)</f>
        <v/>
      </c>
      <c r="G545" s="93" t="str">
        <f>IF('5. Contrasts'!G545="","",'5. Contrasts'!G545)</f>
        <v/>
      </c>
      <c r="H545" s="399" t="str">
        <f>IF('5. Contrasts'!H545="","",'5. Contrasts'!H545)</f>
        <v/>
      </c>
      <c r="I545" s="211" t="str">
        <f>IF('5. Contrasts'!I545="","",'5. Contrasts'!I545)</f>
        <v/>
      </c>
      <c r="J545" s="211" t="str">
        <f>IF('5. Contrasts'!J545="","",'5. Contrasts'!J545)</f>
        <v/>
      </c>
      <c r="K545" s="211" t="str">
        <f>IF('5. Contrasts'!K545="","",'5. Contrasts'!K545)</f>
        <v/>
      </c>
      <c r="L545" s="211" t="str">
        <f>IF('5. Contrasts'!L545="","",'5. Contrasts'!L545)</f>
        <v/>
      </c>
      <c r="M545" s="211" t="str">
        <f>IF('5. Contrasts'!M545="","",'5. Contrasts'!M545)</f>
        <v/>
      </c>
      <c r="N545" s="211" t="str">
        <f>IF('5. Contrasts'!N545="","",'5. Contrasts'!N545)</f>
        <v/>
      </c>
      <c r="O545" s="211" t="str">
        <f>IF('5. Contrasts'!O545="","",'5. Contrasts'!O545)</f>
        <v/>
      </c>
      <c r="P545" s="211" t="str">
        <f>IF('5. Contrasts'!P545="","",'5. Contrasts'!P545)</f>
        <v/>
      </c>
      <c r="Q545" s="211" t="str">
        <f>IF('5. Contrasts'!Q545="","",'5. Contrasts'!Q545)</f>
        <v/>
      </c>
      <c r="R545" s="211" t="str">
        <f>IF('5. Contrasts'!R545="","",'5. Contrasts'!R545)</f>
        <v/>
      </c>
      <c r="S545" s="211" t="str">
        <f>IF('5. Contrasts'!S545="","",'5. Contrasts'!S545)</f>
        <v/>
      </c>
      <c r="T545" s="211" t="str">
        <f>IF('5. Contrasts'!T545="","",'5. Contrasts'!T545)</f>
        <v/>
      </c>
      <c r="U545" s="211" t="str">
        <f>IF('5. Contrasts'!U545="","",'5. Contrasts'!U545)</f>
        <v/>
      </c>
      <c r="V545" s="211" t="str">
        <f>IF('5. Contrasts'!V545="","",'5. Contrasts'!V545)</f>
        <v/>
      </c>
      <c r="W545" s="211" t="str">
        <f>IF('5. Contrasts'!W545="","",'5. Contrasts'!W545)</f>
        <v/>
      </c>
      <c r="X545" s="211" t="str">
        <f>IF('5. Contrasts'!X545="","",'5. Contrasts'!X545)</f>
        <v/>
      </c>
      <c r="Y545" s="211" t="str">
        <f>IF('5. Contrasts'!Y545="","",'5. Contrasts'!Y545)</f>
        <v/>
      </c>
      <c r="Z545" s="585" t="str">
        <f>IF('5. Contrasts'!Z545="","",'5. Contrasts'!Z545)</f>
        <v/>
      </c>
      <c r="AA545" s="377">
        <f t="shared" si="317"/>
        <v>20</v>
      </c>
      <c r="AC545" s="599"/>
      <c r="AD545" s="81"/>
      <c r="AE545" s="345">
        <f t="shared" si="333"/>
        <v>0</v>
      </c>
      <c r="AF545" s="81"/>
      <c r="AG545" s="81"/>
      <c r="AH545" s="81"/>
      <c r="AI545" s="81"/>
      <c r="AJ545" s="81"/>
      <c r="AK545" s="81"/>
      <c r="AL545" s="81"/>
      <c r="AM545" s="81"/>
      <c r="AN545" s="345">
        <f t="shared" si="334"/>
        <v>0</v>
      </c>
      <c r="AO545" s="345">
        <f t="shared" si="335"/>
        <v>0</v>
      </c>
      <c r="AP545" s="619" t="str">
        <f t="shared" si="336"/>
        <v/>
      </c>
      <c r="AQ545" s="400"/>
      <c r="AR545" s="599"/>
      <c r="AS545" s="81"/>
      <c r="AT545" s="345">
        <f t="shared" si="337"/>
        <v>0</v>
      </c>
      <c r="AU545" s="81"/>
      <c r="AV545" s="81"/>
      <c r="AW545" s="81"/>
      <c r="AX545" s="81"/>
      <c r="AY545" s="81"/>
      <c r="AZ545" s="81"/>
      <c r="BA545" s="81"/>
      <c r="BB545" s="81"/>
      <c r="BC545" s="345">
        <f t="shared" si="338"/>
        <v>0</v>
      </c>
      <c r="BD545" s="345">
        <f t="shared" si="339"/>
        <v>0</v>
      </c>
      <c r="BE545" s="619" t="str">
        <f t="shared" si="340"/>
        <v/>
      </c>
      <c r="BF545" s="400"/>
      <c r="BG545" s="625" t="str">
        <f t="shared" si="341"/>
        <v/>
      </c>
      <c r="BH545" s="346" t="str">
        <f t="shared" si="352"/>
        <v/>
      </c>
      <c r="BI545" s="621"/>
      <c r="BJ545" s="400"/>
      <c r="BK545" s="599"/>
      <c r="BL545" s="81"/>
      <c r="BM545" s="347">
        <f t="shared" si="342"/>
        <v>0</v>
      </c>
      <c r="BN545" s="81"/>
      <c r="BO545" s="81"/>
      <c r="BP545" s="81"/>
      <c r="BQ545" s="81"/>
      <c r="BR545" s="81"/>
      <c r="BS545" s="81"/>
      <c r="BT545" s="81"/>
      <c r="BU545" s="81"/>
      <c r="BV545" s="347">
        <f t="shared" si="343"/>
        <v>0</v>
      </c>
      <c r="BW545" s="347">
        <f t="shared" si="344"/>
        <v>0</v>
      </c>
      <c r="BX545" s="631" t="str">
        <f t="shared" si="345"/>
        <v/>
      </c>
      <c r="BY545" s="400"/>
      <c r="BZ545" s="599"/>
      <c r="CA545" s="81"/>
      <c r="CB545" s="347">
        <f t="shared" si="346"/>
        <v>0</v>
      </c>
      <c r="CC545" s="81"/>
      <c r="CD545" s="81"/>
      <c r="CE545" s="81"/>
      <c r="CF545" s="81"/>
      <c r="CG545" s="81"/>
      <c r="CH545" s="81"/>
      <c r="CI545" s="81"/>
      <c r="CJ545" s="81"/>
      <c r="CK545" s="347">
        <f t="shared" si="347"/>
        <v>0</v>
      </c>
      <c r="CL545" s="347">
        <f t="shared" si="348"/>
        <v>0</v>
      </c>
      <c r="CM545" s="631" t="str">
        <f t="shared" si="349"/>
        <v/>
      </c>
      <c r="CN545" s="400"/>
      <c r="CO545" s="634" t="str">
        <f t="shared" si="350"/>
        <v/>
      </c>
      <c r="CP545" s="631" t="str">
        <f t="shared" si="351"/>
        <v/>
      </c>
    </row>
    <row r="546" spans="1:94" s="378" customFormat="1" ht="12.75" hidden="1" customHeight="1" x14ac:dyDescent="0.2">
      <c r="A546" s="547" t="str">
        <f>IF('5. Contrasts'!A546="","",'5. Contrasts'!A546)</f>
        <v/>
      </c>
      <c r="B546" s="211" t="str">
        <f>IF('5. Contrasts'!B546="","",'5. Contrasts'!B546)</f>
        <v/>
      </c>
      <c r="C546" s="211" t="str">
        <f>IF('5. Contrasts'!C546="","",'5. Contrasts'!C546)</f>
        <v/>
      </c>
      <c r="D546" s="91" t="str">
        <f>IF('5. Contrasts'!D546="","",'5. Contrasts'!D546)</f>
        <v/>
      </c>
      <c r="E546" s="212" t="str">
        <f>IF('5. Contrasts'!E546="","",'5. Contrasts'!E546)</f>
        <v>vs.</v>
      </c>
      <c r="F546" s="211" t="str">
        <f>IF('5. Contrasts'!F546="","",'5. Contrasts'!F546)</f>
        <v/>
      </c>
      <c r="G546" s="93" t="str">
        <f>IF('5. Contrasts'!G546="","",'5. Contrasts'!G546)</f>
        <v/>
      </c>
      <c r="H546" s="399" t="str">
        <f>IF('5. Contrasts'!H546="","",'5. Contrasts'!H546)</f>
        <v/>
      </c>
      <c r="I546" s="211" t="str">
        <f>IF('5. Contrasts'!I546="","",'5. Contrasts'!I546)</f>
        <v/>
      </c>
      <c r="J546" s="211" t="str">
        <f>IF('5. Contrasts'!J546="","",'5. Contrasts'!J546)</f>
        <v/>
      </c>
      <c r="K546" s="211" t="str">
        <f>IF('5. Contrasts'!K546="","",'5. Contrasts'!K546)</f>
        <v/>
      </c>
      <c r="L546" s="211" t="str">
        <f>IF('5. Contrasts'!L546="","",'5. Contrasts'!L546)</f>
        <v/>
      </c>
      <c r="M546" s="211" t="str">
        <f>IF('5. Contrasts'!M546="","",'5. Contrasts'!M546)</f>
        <v/>
      </c>
      <c r="N546" s="211" t="str">
        <f>IF('5. Contrasts'!N546="","",'5. Contrasts'!N546)</f>
        <v/>
      </c>
      <c r="O546" s="211" t="str">
        <f>IF('5. Contrasts'!O546="","",'5. Contrasts'!O546)</f>
        <v/>
      </c>
      <c r="P546" s="211" t="str">
        <f>IF('5. Contrasts'!P546="","",'5. Contrasts'!P546)</f>
        <v/>
      </c>
      <c r="Q546" s="211" t="str">
        <f>IF('5. Contrasts'!Q546="","",'5. Contrasts'!Q546)</f>
        <v/>
      </c>
      <c r="R546" s="211" t="str">
        <f>IF('5. Contrasts'!R546="","",'5. Contrasts'!R546)</f>
        <v/>
      </c>
      <c r="S546" s="211" t="str">
        <f>IF('5. Contrasts'!S546="","",'5. Contrasts'!S546)</f>
        <v/>
      </c>
      <c r="T546" s="211" t="str">
        <f>IF('5. Contrasts'!T546="","",'5. Contrasts'!T546)</f>
        <v/>
      </c>
      <c r="U546" s="211" t="str">
        <f>IF('5. Contrasts'!U546="","",'5. Contrasts'!U546)</f>
        <v/>
      </c>
      <c r="V546" s="211" t="str">
        <f>IF('5. Contrasts'!V546="","",'5. Contrasts'!V546)</f>
        <v/>
      </c>
      <c r="W546" s="211" t="str">
        <f>IF('5. Contrasts'!W546="","",'5. Contrasts'!W546)</f>
        <v/>
      </c>
      <c r="X546" s="211" t="str">
        <f>IF('5. Contrasts'!X546="","",'5. Contrasts'!X546)</f>
        <v/>
      </c>
      <c r="Y546" s="211" t="str">
        <f>IF('5. Contrasts'!Y546="","",'5. Contrasts'!Y546)</f>
        <v/>
      </c>
      <c r="Z546" s="585" t="str">
        <f>IF('5. Contrasts'!Z546="","",'5. Contrasts'!Z546)</f>
        <v/>
      </c>
      <c r="AA546" s="377">
        <f t="shared" si="317"/>
        <v>20</v>
      </c>
      <c r="AC546" s="599"/>
      <c r="AD546" s="81"/>
      <c r="AE546" s="345">
        <f t="shared" si="333"/>
        <v>0</v>
      </c>
      <c r="AF546" s="81"/>
      <c r="AG546" s="81"/>
      <c r="AH546" s="81"/>
      <c r="AI546" s="81"/>
      <c r="AJ546" s="81"/>
      <c r="AK546" s="81"/>
      <c r="AL546" s="81"/>
      <c r="AM546" s="81"/>
      <c r="AN546" s="345">
        <f t="shared" si="334"/>
        <v>0</v>
      </c>
      <c r="AO546" s="345">
        <f t="shared" si="335"/>
        <v>0</v>
      </c>
      <c r="AP546" s="619" t="str">
        <f t="shared" si="336"/>
        <v/>
      </c>
      <c r="AQ546" s="400"/>
      <c r="AR546" s="599"/>
      <c r="AS546" s="81"/>
      <c r="AT546" s="345">
        <f t="shared" si="337"/>
        <v>0</v>
      </c>
      <c r="AU546" s="81"/>
      <c r="AV546" s="81"/>
      <c r="AW546" s="81"/>
      <c r="AX546" s="81"/>
      <c r="AY546" s="81"/>
      <c r="AZ546" s="81"/>
      <c r="BA546" s="81"/>
      <c r="BB546" s="81"/>
      <c r="BC546" s="345">
        <f t="shared" si="338"/>
        <v>0</v>
      </c>
      <c r="BD546" s="345">
        <f t="shared" si="339"/>
        <v>0</v>
      </c>
      <c r="BE546" s="619" t="str">
        <f t="shared" si="340"/>
        <v/>
      </c>
      <c r="BF546" s="400"/>
      <c r="BG546" s="625" t="str">
        <f t="shared" si="341"/>
        <v/>
      </c>
      <c r="BH546" s="346" t="str">
        <f t="shared" si="352"/>
        <v/>
      </c>
      <c r="BI546" s="621"/>
      <c r="BJ546" s="400"/>
      <c r="BK546" s="599"/>
      <c r="BL546" s="81"/>
      <c r="BM546" s="347">
        <f t="shared" si="342"/>
        <v>0</v>
      </c>
      <c r="BN546" s="81"/>
      <c r="BO546" s="81"/>
      <c r="BP546" s="81"/>
      <c r="BQ546" s="81"/>
      <c r="BR546" s="81"/>
      <c r="BS546" s="81"/>
      <c r="BT546" s="81"/>
      <c r="BU546" s="81"/>
      <c r="BV546" s="347">
        <f t="shared" si="343"/>
        <v>0</v>
      </c>
      <c r="BW546" s="347">
        <f t="shared" si="344"/>
        <v>0</v>
      </c>
      <c r="BX546" s="631" t="str">
        <f t="shared" si="345"/>
        <v/>
      </c>
      <c r="BY546" s="400"/>
      <c r="BZ546" s="599"/>
      <c r="CA546" s="81"/>
      <c r="CB546" s="347">
        <f t="shared" si="346"/>
        <v>0</v>
      </c>
      <c r="CC546" s="81"/>
      <c r="CD546" s="81"/>
      <c r="CE546" s="81"/>
      <c r="CF546" s="81"/>
      <c r="CG546" s="81"/>
      <c r="CH546" s="81"/>
      <c r="CI546" s="81"/>
      <c r="CJ546" s="81"/>
      <c r="CK546" s="347">
        <f t="shared" si="347"/>
        <v>0</v>
      </c>
      <c r="CL546" s="347">
        <f t="shared" si="348"/>
        <v>0</v>
      </c>
      <c r="CM546" s="631" t="str">
        <f t="shared" si="349"/>
        <v/>
      </c>
      <c r="CN546" s="400"/>
      <c r="CO546" s="634" t="str">
        <f t="shared" si="350"/>
        <v/>
      </c>
      <c r="CP546" s="631" t="str">
        <f t="shared" si="351"/>
        <v/>
      </c>
    </row>
    <row r="547" spans="1:94" s="378" customFormat="1" ht="12.75" hidden="1" customHeight="1" x14ac:dyDescent="0.2">
      <c r="A547" s="547" t="str">
        <f>IF('5. Contrasts'!A547="","",'5. Contrasts'!A547)</f>
        <v/>
      </c>
      <c r="B547" s="211" t="str">
        <f>IF('5. Contrasts'!B547="","",'5. Contrasts'!B547)</f>
        <v/>
      </c>
      <c r="C547" s="211" t="str">
        <f>IF('5. Contrasts'!C547="","",'5. Contrasts'!C547)</f>
        <v/>
      </c>
      <c r="D547" s="91" t="str">
        <f>IF('5. Contrasts'!D547="","",'5. Contrasts'!D547)</f>
        <v/>
      </c>
      <c r="E547" s="212" t="str">
        <f>IF('5. Contrasts'!E547="","",'5. Contrasts'!E547)</f>
        <v>vs.</v>
      </c>
      <c r="F547" s="211" t="str">
        <f>IF('5. Contrasts'!F547="","",'5. Contrasts'!F547)</f>
        <v/>
      </c>
      <c r="G547" s="93" t="str">
        <f>IF('5. Contrasts'!G547="","",'5. Contrasts'!G547)</f>
        <v/>
      </c>
      <c r="H547" s="399" t="str">
        <f>IF('5. Contrasts'!H547="","",'5. Contrasts'!H547)</f>
        <v/>
      </c>
      <c r="I547" s="211" t="str">
        <f>IF('5. Contrasts'!I547="","",'5. Contrasts'!I547)</f>
        <v/>
      </c>
      <c r="J547" s="211" t="str">
        <f>IF('5. Contrasts'!J547="","",'5. Contrasts'!J547)</f>
        <v/>
      </c>
      <c r="K547" s="211" t="str">
        <f>IF('5. Contrasts'!K547="","",'5. Contrasts'!K547)</f>
        <v/>
      </c>
      <c r="L547" s="211" t="str">
        <f>IF('5. Contrasts'!L547="","",'5. Contrasts'!L547)</f>
        <v/>
      </c>
      <c r="M547" s="211" t="str">
        <f>IF('5. Contrasts'!M547="","",'5. Contrasts'!M547)</f>
        <v/>
      </c>
      <c r="N547" s="211" t="str">
        <f>IF('5. Contrasts'!N547="","",'5. Contrasts'!N547)</f>
        <v/>
      </c>
      <c r="O547" s="211" t="str">
        <f>IF('5. Contrasts'!O547="","",'5. Contrasts'!O547)</f>
        <v/>
      </c>
      <c r="P547" s="211" t="str">
        <f>IF('5. Contrasts'!P547="","",'5. Contrasts'!P547)</f>
        <v/>
      </c>
      <c r="Q547" s="211" t="str">
        <f>IF('5. Contrasts'!Q547="","",'5. Contrasts'!Q547)</f>
        <v/>
      </c>
      <c r="R547" s="211" t="str">
        <f>IF('5. Contrasts'!R547="","",'5. Contrasts'!R547)</f>
        <v/>
      </c>
      <c r="S547" s="211" t="str">
        <f>IF('5. Contrasts'!S547="","",'5. Contrasts'!S547)</f>
        <v/>
      </c>
      <c r="T547" s="211" t="str">
        <f>IF('5. Contrasts'!T547="","",'5. Contrasts'!T547)</f>
        <v/>
      </c>
      <c r="U547" s="211" t="str">
        <f>IF('5. Contrasts'!U547="","",'5. Contrasts'!U547)</f>
        <v/>
      </c>
      <c r="V547" s="211" t="str">
        <f>IF('5. Contrasts'!V547="","",'5. Contrasts'!V547)</f>
        <v/>
      </c>
      <c r="W547" s="211" t="str">
        <f>IF('5. Contrasts'!W547="","",'5. Contrasts'!W547)</f>
        <v/>
      </c>
      <c r="X547" s="211" t="str">
        <f>IF('5. Contrasts'!X547="","",'5. Contrasts'!X547)</f>
        <v/>
      </c>
      <c r="Y547" s="211" t="str">
        <f>IF('5. Contrasts'!Y547="","",'5. Contrasts'!Y547)</f>
        <v/>
      </c>
      <c r="Z547" s="585" t="str">
        <f>IF('5. Contrasts'!Z547="","",'5. Contrasts'!Z547)</f>
        <v/>
      </c>
      <c r="AA547" s="377">
        <f t="shared" si="317"/>
        <v>20</v>
      </c>
      <c r="AC547" s="599"/>
      <c r="AD547" s="81"/>
      <c r="AE547" s="345">
        <f t="shared" si="333"/>
        <v>0</v>
      </c>
      <c r="AF547" s="81"/>
      <c r="AG547" s="81"/>
      <c r="AH547" s="81"/>
      <c r="AI547" s="81"/>
      <c r="AJ547" s="81"/>
      <c r="AK547" s="81"/>
      <c r="AL547" s="81"/>
      <c r="AM547" s="81"/>
      <c r="AN547" s="345">
        <f t="shared" si="334"/>
        <v>0</v>
      </c>
      <c r="AO547" s="345">
        <f t="shared" si="335"/>
        <v>0</v>
      </c>
      <c r="AP547" s="619" t="str">
        <f t="shared" si="336"/>
        <v/>
      </c>
      <c r="AQ547" s="400"/>
      <c r="AR547" s="599"/>
      <c r="AS547" s="81"/>
      <c r="AT547" s="345">
        <f t="shared" si="337"/>
        <v>0</v>
      </c>
      <c r="AU547" s="81"/>
      <c r="AV547" s="81"/>
      <c r="AW547" s="81"/>
      <c r="AX547" s="81"/>
      <c r="AY547" s="81"/>
      <c r="AZ547" s="81"/>
      <c r="BA547" s="81"/>
      <c r="BB547" s="81"/>
      <c r="BC547" s="345">
        <f t="shared" si="338"/>
        <v>0</v>
      </c>
      <c r="BD547" s="345">
        <f t="shared" si="339"/>
        <v>0</v>
      </c>
      <c r="BE547" s="619" t="str">
        <f t="shared" si="340"/>
        <v/>
      </c>
      <c r="BF547" s="400"/>
      <c r="BG547" s="625" t="str">
        <f t="shared" si="341"/>
        <v/>
      </c>
      <c r="BH547" s="346" t="str">
        <f t="shared" si="352"/>
        <v/>
      </c>
      <c r="BI547" s="621"/>
      <c r="BJ547" s="400"/>
      <c r="BK547" s="599"/>
      <c r="BL547" s="81"/>
      <c r="BM547" s="347">
        <f t="shared" si="342"/>
        <v>0</v>
      </c>
      <c r="BN547" s="81"/>
      <c r="BO547" s="81"/>
      <c r="BP547" s="81"/>
      <c r="BQ547" s="81"/>
      <c r="BR547" s="81"/>
      <c r="BS547" s="81"/>
      <c r="BT547" s="81"/>
      <c r="BU547" s="81"/>
      <c r="BV547" s="347">
        <f t="shared" si="343"/>
        <v>0</v>
      </c>
      <c r="BW547" s="347">
        <f t="shared" si="344"/>
        <v>0</v>
      </c>
      <c r="BX547" s="631" t="str">
        <f t="shared" si="345"/>
        <v/>
      </c>
      <c r="BY547" s="400"/>
      <c r="BZ547" s="599"/>
      <c r="CA547" s="81"/>
      <c r="CB547" s="347">
        <f t="shared" si="346"/>
        <v>0</v>
      </c>
      <c r="CC547" s="81"/>
      <c r="CD547" s="81"/>
      <c r="CE547" s="81"/>
      <c r="CF547" s="81"/>
      <c r="CG547" s="81"/>
      <c r="CH547" s="81"/>
      <c r="CI547" s="81"/>
      <c r="CJ547" s="81"/>
      <c r="CK547" s="347">
        <f t="shared" si="347"/>
        <v>0</v>
      </c>
      <c r="CL547" s="347">
        <f t="shared" si="348"/>
        <v>0</v>
      </c>
      <c r="CM547" s="631" t="str">
        <f t="shared" si="349"/>
        <v/>
      </c>
      <c r="CN547" s="400"/>
      <c r="CO547" s="634" t="str">
        <f t="shared" si="350"/>
        <v/>
      </c>
      <c r="CP547" s="631" t="str">
        <f t="shared" si="351"/>
        <v/>
      </c>
    </row>
    <row r="548" spans="1:94" s="378" customFormat="1" ht="12.75" hidden="1" customHeight="1" x14ac:dyDescent="0.2">
      <c r="A548" s="547" t="str">
        <f>IF('5. Contrasts'!A548="","",'5. Contrasts'!A548)</f>
        <v/>
      </c>
      <c r="B548" s="211" t="str">
        <f>IF('5. Contrasts'!B548="","",'5. Contrasts'!B548)</f>
        <v/>
      </c>
      <c r="C548" s="211" t="str">
        <f>IF('5. Contrasts'!C548="","",'5. Contrasts'!C548)</f>
        <v/>
      </c>
      <c r="D548" s="91" t="str">
        <f>IF('5. Contrasts'!D548="","",'5. Contrasts'!D548)</f>
        <v/>
      </c>
      <c r="E548" s="212" t="str">
        <f>IF('5. Contrasts'!E548="","",'5. Contrasts'!E548)</f>
        <v>vs.</v>
      </c>
      <c r="F548" s="211" t="str">
        <f>IF('5. Contrasts'!F548="","",'5. Contrasts'!F548)</f>
        <v/>
      </c>
      <c r="G548" s="93" t="str">
        <f>IF('5. Contrasts'!G548="","",'5. Contrasts'!G548)</f>
        <v/>
      </c>
      <c r="H548" s="399" t="str">
        <f>IF('5. Contrasts'!H548="","",'5. Contrasts'!H548)</f>
        <v/>
      </c>
      <c r="I548" s="211" t="str">
        <f>IF('5. Contrasts'!I548="","",'5. Contrasts'!I548)</f>
        <v/>
      </c>
      <c r="J548" s="211" t="str">
        <f>IF('5. Contrasts'!J548="","",'5. Contrasts'!J548)</f>
        <v/>
      </c>
      <c r="K548" s="211" t="str">
        <f>IF('5. Contrasts'!K548="","",'5. Contrasts'!K548)</f>
        <v/>
      </c>
      <c r="L548" s="211" t="str">
        <f>IF('5. Contrasts'!L548="","",'5. Contrasts'!L548)</f>
        <v/>
      </c>
      <c r="M548" s="211" t="str">
        <f>IF('5. Contrasts'!M548="","",'5. Contrasts'!M548)</f>
        <v/>
      </c>
      <c r="N548" s="211" t="str">
        <f>IF('5. Contrasts'!N548="","",'5. Contrasts'!N548)</f>
        <v/>
      </c>
      <c r="O548" s="211" t="str">
        <f>IF('5. Contrasts'!O548="","",'5. Contrasts'!O548)</f>
        <v/>
      </c>
      <c r="P548" s="211" t="str">
        <f>IF('5. Contrasts'!P548="","",'5. Contrasts'!P548)</f>
        <v/>
      </c>
      <c r="Q548" s="211" t="str">
        <f>IF('5. Contrasts'!Q548="","",'5. Contrasts'!Q548)</f>
        <v/>
      </c>
      <c r="R548" s="211" t="str">
        <f>IF('5. Contrasts'!R548="","",'5. Contrasts'!R548)</f>
        <v/>
      </c>
      <c r="S548" s="211" t="str">
        <f>IF('5. Contrasts'!S548="","",'5. Contrasts'!S548)</f>
        <v/>
      </c>
      <c r="T548" s="211" t="str">
        <f>IF('5. Contrasts'!T548="","",'5. Contrasts'!T548)</f>
        <v/>
      </c>
      <c r="U548" s="211" t="str">
        <f>IF('5. Contrasts'!U548="","",'5. Contrasts'!U548)</f>
        <v/>
      </c>
      <c r="V548" s="211" t="str">
        <f>IF('5. Contrasts'!V548="","",'5. Contrasts'!V548)</f>
        <v/>
      </c>
      <c r="W548" s="211" t="str">
        <f>IF('5. Contrasts'!W548="","",'5. Contrasts'!W548)</f>
        <v/>
      </c>
      <c r="X548" s="211" t="str">
        <f>IF('5. Contrasts'!X548="","",'5. Contrasts'!X548)</f>
        <v/>
      </c>
      <c r="Y548" s="211" t="str">
        <f>IF('5. Contrasts'!Y548="","",'5. Contrasts'!Y548)</f>
        <v/>
      </c>
      <c r="Z548" s="585" t="str">
        <f>IF('5. Contrasts'!Z548="","",'5. Contrasts'!Z548)</f>
        <v/>
      </c>
      <c r="AA548" s="377">
        <f t="shared" si="317"/>
        <v>20</v>
      </c>
      <c r="AC548" s="599"/>
      <c r="AD548" s="81"/>
      <c r="AE548" s="345">
        <f t="shared" si="333"/>
        <v>0</v>
      </c>
      <c r="AF548" s="81"/>
      <c r="AG548" s="81"/>
      <c r="AH548" s="81"/>
      <c r="AI548" s="81"/>
      <c r="AJ548" s="81"/>
      <c r="AK548" s="81"/>
      <c r="AL548" s="81"/>
      <c r="AM548" s="81"/>
      <c r="AN548" s="345">
        <f t="shared" si="334"/>
        <v>0</v>
      </c>
      <c r="AO548" s="345">
        <f t="shared" si="335"/>
        <v>0</v>
      </c>
      <c r="AP548" s="619" t="str">
        <f t="shared" si="336"/>
        <v/>
      </c>
      <c r="AQ548" s="400"/>
      <c r="AR548" s="599"/>
      <c r="AS548" s="81"/>
      <c r="AT548" s="345">
        <f t="shared" si="337"/>
        <v>0</v>
      </c>
      <c r="AU548" s="81"/>
      <c r="AV548" s="81"/>
      <c r="AW548" s="81"/>
      <c r="AX548" s="81"/>
      <c r="AY548" s="81"/>
      <c r="AZ548" s="81"/>
      <c r="BA548" s="81"/>
      <c r="BB548" s="81"/>
      <c r="BC548" s="345">
        <f t="shared" si="338"/>
        <v>0</v>
      </c>
      <c r="BD548" s="345">
        <f t="shared" si="339"/>
        <v>0</v>
      </c>
      <c r="BE548" s="619" t="str">
        <f t="shared" si="340"/>
        <v/>
      </c>
      <c r="BF548" s="400"/>
      <c r="BG548" s="625" t="str">
        <f t="shared" si="341"/>
        <v/>
      </c>
      <c r="BH548" s="346" t="str">
        <f t="shared" si="352"/>
        <v/>
      </c>
      <c r="BI548" s="621"/>
      <c r="BJ548" s="400"/>
      <c r="BK548" s="599"/>
      <c r="BL548" s="81"/>
      <c r="BM548" s="347">
        <f t="shared" si="342"/>
        <v>0</v>
      </c>
      <c r="BN548" s="81"/>
      <c r="BO548" s="81"/>
      <c r="BP548" s="81"/>
      <c r="BQ548" s="81"/>
      <c r="BR548" s="81"/>
      <c r="BS548" s="81"/>
      <c r="BT548" s="81"/>
      <c r="BU548" s="81"/>
      <c r="BV548" s="347">
        <f t="shared" si="343"/>
        <v>0</v>
      </c>
      <c r="BW548" s="347">
        <f t="shared" si="344"/>
        <v>0</v>
      </c>
      <c r="BX548" s="631" t="str">
        <f t="shared" si="345"/>
        <v/>
      </c>
      <c r="BY548" s="400"/>
      <c r="BZ548" s="599"/>
      <c r="CA548" s="81"/>
      <c r="CB548" s="347">
        <f t="shared" si="346"/>
        <v>0</v>
      </c>
      <c r="CC548" s="81"/>
      <c r="CD548" s="81"/>
      <c r="CE548" s="81"/>
      <c r="CF548" s="81"/>
      <c r="CG548" s="81"/>
      <c r="CH548" s="81"/>
      <c r="CI548" s="81"/>
      <c r="CJ548" s="81"/>
      <c r="CK548" s="347">
        <f t="shared" si="347"/>
        <v>0</v>
      </c>
      <c r="CL548" s="347">
        <f t="shared" si="348"/>
        <v>0</v>
      </c>
      <c r="CM548" s="631" t="str">
        <f t="shared" si="349"/>
        <v/>
      </c>
      <c r="CN548" s="400"/>
      <c r="CO548" s="634" t="str">
        <f t="shared" si="350"/>
        <v/>
      </c>
      <c r="CP548" s="631" t="str">
        <f t="shared" si="351"/>
        <v/>
      </c>
    </row>
    <row r="549" spans="1:94" s="378" customFormat="1" ht="12.75" hidden="1" customHeight="1" x14ac:dyDescent="0.2">
      <c r="A549" s="547" t="str">
        <f>IF('5. Contrasts'!A549="","",'5. Contrasts'!A549)</f>
        <v/>
      </c>
      <c r="B549" s="211" t="str">
        <f>IF('5. Contrasts'!B549="","",'5. Contrasts'!B549)</f>
        <v/>
      </c>
      <c r="C549" s="211" t="str">
        <f>IF('5. Contrasts'!C549="","",'5. Contrasts'!C549)</f>
        <v/>
      </c>
      <c r="D549" s="91" t="str">
        <f>IF('5. Contrasts'!D549="","",'5. Contrasts'!D549)</f>
        <v/>
      </c>
      <c r="E549" s="212" t="str">
        <f>IF('5. Contrasts'!E549="","",'5. Contrasts'!E549)</f>
        <v>vs.</v>
      </c>
      <c r="F549" s="211" t="str">
        <f>IF('5. Contrasts'!F549="","",'5. Contrasts'!F549)</f>
        <v/>
      </c>
      <c r="G549" s="93" t="str">
        <f>IF('5. Contrasts'!G549="","",'5. Contrasts'!G549)</f>
        <v/>
      </c>
      <c r="H549" s="399" t="str">
        <f>IF('5. Contrasts'!H549="","",'5. Contrasts'!H549)</f>
        <v/>
      </c>
      <c r="I549" s="211" t="str">
        <f>IF('5. Contrasts'!I549="","",'5. Contrasts'!I549)</f>
        <v/>
      </c>
      <c r="J549" s="211" t="str">
        <f>IF('5. Contrasts'!J549="","",'5. Contrasts'!J549)</f>
        <v/>
      </c>
      <c r="K549" s="211" t="str">
        <f>IF('5. Contrasts'!K549="","",'5. Contrasts'!K549)</f>
        <v/>
      </c>
      <c r="L549" s="211" t="str">
        <f>IF('5. Contrasts'!L549="","",'5. Contrasts'!L549)</f>
        <v/>
      </c>
      <c r="M549" s="211" t="str">
        <f>IF('5. Contrasts'!M549="","",'5. Contrasts'!M549)</f>
        <v/>
      </c>
      <c r="N549" s="211" t="str">
        <f>IF('5. Contrasts'!N549="","",'5. Contrasts'!N549)</f>
        <v/>
      </c>
      <c r="O549" s="211" t="str">
        <f>IF('5. Contrasts'!O549="","",'5. Contrasts'!O549)</f>
        <v/>
      </c>
      <c r="P549" s="211" t="str">
        <f>IF('5. Contrasts'!P549="","",'5. Contrasts'!P549)</f>
        <v/>
      </c>
      <c r="Q549" s="211" t="str">
        <f>IF('5. Contrasts'!Q549="","",'5. Contrasts'!Q549)</f>
        <v/>
      </c>
      <c r="R549" s="211" t="str">
        <f>IF('5. Contrasts'!R549="","",'5. Contrasts'!R549)</f>
        <v/>
      </c>
      <c r="S549" s="211" t="str">
        <f>IF('5. Contrasts'!S549="","",'5. Contrasts'!S549)</f>
        <v/>
      </c>
      <c r="T549" s="211" t="str">
        <f>IF('5. Contrasts'!T549="","",'5. Contrasts'!T549)</f>
        <v/>
      </c>
      <c r="U549" s="211" t="str">
        <f>IF('5. Contrasts'!U549="","",'5. Contrasts'!U549)</f>
        <v/>
      </c>
      <c r="V549" s="211" t="str">
        <f>IF('5. Contrasts'!V549="","",'5. Contrasts'!V549)</f>
        <v/>
      </c>
      <c r="W549" s="211" t="str">
        <f>IF('5. Contrasts'!W549="","",'5. Contrasts'!W549)</f>
        <v/>
      </c>
      <c r="X549" s="211" t="str">
        <f>IF('5. Contrasts'!X549="","",'5. Contrasts'!X549)</f>
        <v/>
      </c>
      <c r="Y549" s="211" t="str">
        <f>IF('5. Contrasts'!Y549="","",'5. Contrasts'!Y549)</f>
        <v/>
      </c>
      <c r="Z549" s="585" t="str">
        <f>IF('5. Contrasts'!Z549="","",'5. Contrasts'!Z549)</f>
        <v/>
      </c>
      <c r="AA549" s="377">
        <f t="shared" si="317"/>
        <v>20</v>
      </c>
      <c r="AC549" s="599"/>
      <c r="AD549" s="81"/>
      <c r="AE549" s="345">
        <f t="shared" si="333"/>
        <v>0</v>
      </c>
      <c r="AF549" s="81"/>
      <c r="AG549" s="81"/>
      <c r="AH549" s="81"/>
      <c r="AI549" s="81"/>
      <c r="AJ549" s="81"/>
      <c r="AK549" s="81"/>
      <c r="AL549" s="81"/>
      <c r="AM549" s="81"/>
      <c r="AN549" s="345">
        <f t="shared" si="334"/>
        <v>0</v>
      </c>
      <c r="AO549" s="345">
        <f t="shared" si="335"/>
        <v>0</v>
      </c>
      <c r="AP549" s="619" t="str">
        <f t="shared" si="336"/>
        <v/>
      </c>
      <c r="AQ549" s="400"/>
      <c r="AR549" s="599"/>
      <c r="AS549" s="81"/>
      <c r="AT549" s="345">
        <f t="shared" si="337"/>
        <v>0</v>
      </c>
      <c r="AU549" s="81"/>
      <c r="AV549" s="81"/>
      <c r="AW549" s="81"/>
      <c r="AX549" s="81"/>
      <c r="AY549" s="81"/>
      <c r="AZ549" s="81"/>
      <c r="BA549" s="81"/>
      <c r="BB549" s="81"/>
      <c r="BC549" s="345">
        <f t="shared" si="338"/>
        <v>0</v>
      </c>
      <c r="BD549" s="345">
        <f t="shared" si="339"/>
        <v>0</v>
      </c>
      <c r="BE549" s="619" t="str">
        <f t="shared" si="340"/>
        <v/>
      </c>
      <c r="BF549" s="400"/>
      <c r="BG549" s="625" t="str">
        <f t="shared" si="341"/>
        <v/>
      </c>
      <c r="BH549" s="346" t="str">
        <f t="shared" si="352"/>
        <v/>
      </c>
      <c r="BI549" s="621"/>
      <c r="BJ549" s="400"/>
      <c r="BK549" s="599"/>
      <c r="BL549" s="81"/>
      <c r="BM549" s="347">
        <f t="shared" si="342"/>
        <v>0</v>
      </c>
      <c r="BN549" s="81"/>
      <c r="BO549" s="81"/>
      <c r="BP549" s="81"/>
      <c r="BQ549" s="81"/>
      <c r="BR549" s="81"/>
      <c r="BS549" s="81"/>
      <c r="BT549" s="81"/>
      <c r="BU549" s="81"/>
      <c r="BV549" s="347">
        <f t="shared" si="343"/>
        <v>0</v>
      </c>
      <c r="BW549" s="347">
        <f t="shared" si="344"/>
        <v>0</v>
      </c>
      <c r="BX549" s="631" t="str">
        <f t="shared" si="345"/>
        <v/>
      </c>
      <c r="BY549" s="400"/>
      <c r="BZ549" s="599"/>
      <c r="CA549" s="81"/>
      <c r="CB549" s="347">
        <f t="shared" si="346"/>
        <v>0</v>
      </c>
      <c r="CC549" s="81"/>
      <c r="CD549" s="81"/>
      <c r="CE549" s="81"/>
      <c r="CF549" s="81"/>
      <c r="CG549" s="81"/>
      <c r="CH549" s="81"/>
      <c r="CI549" s="81"/>
      <c r="CJ549" s="81"/>
      <c r="CK549" s="347">
        <f t="shared" si="347"/>
        <v>0</v>
      </c>
      <c r="CL549" s="347">
        <f t="shared" si="348"/>
        <v>0</v>
      </c>
      <c r="CM549" s="631" t="str">
        <f t="shared" si="349"/>
        <v/>
      </c>
      <c r="CN549" s="400"/>
      <c r="CO549" s="634" t="str">
        <f t="shared" si="350"/>
        <v/>
      </c>
      <c r="CP549" s="631" t="str">
        <f t="shared" si="351"/>
        <v/>
      </c>
    </row>
    <row r="550" spans="1:94" s="378" customFormat="1" ht="12.75" hidden="1" customHeight="1" x14ac:dyDescent="0.2">
      <c r="A550" s="547" t="str">
        <f>IF('5. Contrasts'!A550="","",'5. Contrasts'!A550)</f>
        <v/>
      </c>
      <c r="B550" s="211" t="str">
        <f>IF('5. Contrasts'!B550="","",'5. Contrasts'!B550)</f>
        <v/>
      </c>
      <c r="C550" s="211" t="str">
        <f>IF('5. Contrasts'!C550="","",'5. Contrasts'!C550)</f>
        <v/>
      </c>
      <c r="D550" s="91" t="str">
        <f>IF('5. Contrasts'!D550="","",'5. Contrasts'!D550)</f>
        <v/>
      </c>
      <c r="E550" s="212" t="str">
        <f>IF('5. Contrasts'!E550="","",'5. Contrasts'!E550)</f>
        <v>vs.</v>
      </c>
      <c r="F550" s="211" t="str">
        <f>IF('5. Contrasts'!F550="","",'5. Contrasts'!F550)</f>
        <v/>
      </c>
      <c r="G550" s="93" t="str">
        <f>IF('5. Contrasts'!G550="","",'5. Contrasts'!G550)</f>
        <v/>
      </c>
      <c r="H550" s="399" t="str">
        <f>IF('5. Contrasts'!H550="","",'5. Contrasts'!H550)</f>
        <v/>
      </c>
      <c r="I550" s="211" t="str">
        <f>IF('5. Contrasts'!I550="","",'5. Contrasts'!I550)</f>
        <v/>
      </c>
      <c r="J550" s="211" t="str">
        <f>IF('5. Contrasts'!J550="","",'5. Contrasts'!J550)</f>
        <v/>
      </c>
      <c r="K550" s="211" t="str">
        <f>IF('5. Contrasts'!K550="","",'5. Contrasts'!K550)</f>
        <v/>
      </c>
      <c r="L550" s="211" t="str">
        <f>IF('5. Contrasts'!L550="","",'5. Contrasts'!L550)</f>
        <v/>
      </c>
      <c r="M550" s="211" t="str">
        <f>IF('5. Contrasts'!M550="","",'5. Contrasts'!M550)</f>
        <v/>
      </c>
      <c r="N550" s="211" t="str">
        <f>IF('5. Contrasts'!N550="","",'5. Contrasts'!N550)</f>
        <v/>
      </c>
      <c r="O550" s="211" t="str">
        <f>IF('5. Contrasts'!O550="","",'5. Contrasts'!O550)</f>
        <v/>
      </c>
      <c r="P550" s="211" t="str">
        <f>IF('5. Contrasts'!P550="","",'5. Contrasts'!P550)</f>
        <v/>
      </c>
      <c r="Q550" s="211" t="str">
        <f>IF('5. Contrasts'!Q550="","",'5. Contrasts'!Q550)</f>
        <v/>
      </c>
      <c r="R550" s="211" t="str">
        <f>IF('5. Contrasts'!R550="","",'5. Contrasts'!R550)</f>
        <v/>
      </c>
      <c r="S550" s="211" t="str">
        <f>IF('5. Contrasts'!S550="","",'5. Contrasts'!S550)</f>
        <v/>
      </c>
      <c r="T550" s="211" t="str">
        <f>IF('5. Contrasts'!T550="","",'5. Contrasts'!T550)</f>
        <v/>
      </c>
      <c r="U550" s="211" t="str">
        <f>IF('5. Contrasts'!U550="","",'5. Contrasts'!U550)</f>
        <v/>
      </c>
      <c r="V550" s="211" t="str">
        <f>IF('5. Contrasts'!V550="","",'5. Contrasts'!V550)</f>
        <v/>
      </c>
      <c r="W550" s="211" t="str">
        <f>IF('5. Contrasts'!W550="","",'5. Contrasts'!W550)</f>
        <v/>
      </c>
      <c r="X550" s="211" t="str">
        <f>IF('5. Contrasts'!X550="","",'5. Contrasts'!X550)</f>
        <v/>
      </c>
      <c r="Y550" s="211" t="str">
        <f>IF('5. Contrasts'!Y550="","",'5. Contrasts'!Y550)</f>
        <v/>
      </c>
      <c r="Z550" s="585" t="str">
        <f>IF('5. Contrasts'!Z550="","",'5. Contrasts'!Z550)</f>
        <v/>
      </c>
      <c r="AA550" s="377">
        <f t="shared" si="317"/>
        <v>20</v>
      </c>
      <c r="AC550" s="599"/>
      <c r="AD550" s="81"/>
      <c r="AE550" s="345">
        <f t="shared" si="333"/>
        <v>0</v>
      </c>
      <c r="AF550" s="81"/>
      <c r="AG550" s="81"/>
      <c r="AH550" s="81"/>
      <c r="AI550" s="81"/>
      <c r="AJ550" s="81"/>
      <c r="AK550" s="81"/>
      <c r="AL550" s="81"/>
      <c r="AM550" s="81"/>
      <c r="AN550" s="345">
        <f t="shared" si="334"/>
        <v>0</v>
      </c>
      <c r="AO550" s="345">
        <f t="shared" si="335"/>
        <v>0</v>
      </c>
      <c r="AP550" s="619" t="str">
        <f t="shared" si="336"/>
        <v/>
      </c>
      <c r="AQ550" s="400"/>
      <c r="AR550" s="599"/>
      <c r="AS550" s="81"/>
      <c r="AT550" s="345">
        <f t="shared" si="337"/>
        <v>0</v>
      </c>
      <c r="AU550" s="81"/>
      <c r="AV550" s="81"/>
      <c r="AW550" s="81"/>
      <c r="AX550" s="81"/>
      <c r="AY550" s="81"/>
      <c r="AZ550" s="81"/>
      <c r="BA550" s="81"/>
      <c r="BB550" s="81"/>
      <c r="BC550" s="345">
        <f t="shared" si="338"/>
        <v>0</v>
      </c>
      <c r="BD550" s="345">
        <f t="shared" si="339"/>
        <v>0</v>
      </c>
      <c r="BE550" s="619" t="str">
        <f t="shared" si="340"/>
        <v/>
      </c>
      <c r="BF550" s="400"/>
      <c r="BG550" s="625" t="str">
        <f t="shared" si="341"/>
        <v/>
      </c>
      <c r="BH550" s="346" t="str">
        <f t="shared" si="352"/>
        <v/>
      </c>
      <c r="BI550" s="621"/>
      <c r="BJ550" s="400"/>
      <c r="BK550" s="599"/>
      <c r="BL550" s="81"/>
      <c r="BM550" s="347">
        <f t="shared" si="342"/>
        <v>0</v>
      </c>
      <c r="BN550" s="81"/>
      <c r="BO550" s="81"/>
      <c r="BP550" s="81"/>
      <c r="BQ550" s="81"/>
      <c r="BR550" s="81"/>
      <c r="BS550" s="81"/>
      <c r="BT550" s="81"/>
      <c r="BU550" s="81"/>
      <c r="BV550" s="347">
        <f t="shared" si="343"/>
        <v>0</v>
      </c>
      <c r="BW550" s="347">
        <f t="shared" si="344"/>
        <v>0</v>
      </c>
      <c r="BX550" s="631" t="str">
        <f t="shared" si="345"/>
        <v/>
      </c>
      <c r="BY550" s="400"/>
      <c r="BZ550" s="599"/>
      <c r="CA550" s="81"/>
      <c r="CB550" s="347">
        <f t="shared" si="346"/>
        <v>0</v>
      </c>
      <c r="CC550" s="81"/>
      <c r="CD550" s="81"/>
      <c r="CE550" s="81"/>
      <c r="CF550" s="81"/>
      <c r="CG550" s="81"/>
      <c r="CH550" s="81"/>
      <c r="CI550" s="81"/>
      <c r="CJ550" s="81"/>
      <c r="CK550" s="347">
        <f t="shared" si="347"/>
        <v>0</v>
      </c>
      <c r="CL550" s="347">
        <f t="shared" si="348"/>
        <v>0</v>
      </c>
      <c r="CM550" s="631" t="str">
        <f t="shared" si="349"/>
        <v/>
      </c>
      <c r="CN550" s="400"/>
      <c r="CO550" s="634" t="str">
        <f t="shared" si="350"/>
        <v/>
      </c>
      <c r="CP550" s="631" t="str">
        <f t="shared" si="351"/>
        <v/>
      </c>
    </row>
    <row r="551" spans="1:94" s="378" customFormat="1" ht="12.75" hidden="1" customHeight="1" x14ac:dyDescent="0.2">
      <c r="A551" s="547" t="str">
        <f>IF('5. Contrasts'!A551="","",'5. Contrasts'!A551)</f>
        <v/>
      </c>
      <c r="B551" s="211" t="str">
        <f>IF('5. Contrasts'!B551="","",'5. Contrasts'!B551)</f>
        <v/>
      </c>
      <c r="C551" s="211" t="str">
        <f>IF('5. Contrasts'!C551="","",'5. Contrasts'!C551)</f>
        <v/>
      </c>
      <c r="D551" s="91" t="str">
        <f>IF('5. Contrasts'!D551="","",'5. Contrasts'!D551)</f>
        <v/>
      </c>
      <c r="E551" s="212" t="str">
        <f>IF('5. Contrasts'!E551="","",'5. Contrasts'!E551)</f>
        <v>vs.</v>
      </c>
      <c r="F551" s="211" t="str">
        <f>IF('5. Contrasts'!F551="","",'5. Contrasts'!F551)</f>
        <v/>
      </c>
      <c r="G551" s="93" t="str">
        <f>IF('5. Contrasts'!G551="","",'5. Contrasts'!G551)</f>
        <v/>
      </c>
      <c r="H551" s="399" t="str">
        <f>IF('5. Contrasts'!H551="","",'5. Contrasts'!H551)</f>
        <v/>
      </c>
      <c r="I551" s="211" t="str">
        <f>IF('5. Contrasts'!I551="","",'5. Contrasts'!I551)</f>
        <v/>
      </c>
      <c r="J551" s="211" t="str">
        <f>IF('5. Contrasts'!J551="","",'5. Contrasts'!J551)</f>
        <v/>
      </c>
      <c r="K551" s="211" t="str">
        <f>IF('5. Contrasts'!K551="","",'5. Contrasts'!K551)</f>
        <v/>
      </c>
      <c r="L551" s="211" t="str">
        <f>IF('5. Contrasts'!L551="","",'5. Contrasts'!L551)</f>
        <v/>
      </c>
      <c r="M551" s="211" t="str">
        <f>IF('5. Contrasts'!M551="","",'5. Contrasts'!M551)</f>
        <v/>
      </c>
      <c r="N551" s="211" t="str">
        <f>IF('5. Contrasts'!N551="","",'5. Contrasts'!N551)</f>
        <v/>
      </c>
      <c r="O551" s="211" t="str">
        <f>IF('5. Contrasts'!O551="","",'5. Contrasts'!O551)</f>
        <v/>
      </c>
      <c r="P551" s="211" t="str">
        <f>IF('5. Contrasts'!P551="","",'5. Contrasts'!P551)</f>
        <v/>
      </c>
      <c r="Q551" s="211" t="str">
        <f>IF('5. Contrasts'!Q551="","",'5. Contrasts'!Q551)</f>
        <v/>
      </c>
      <c r="R551" s="211" t="str">
        <f>IF('5. Contrasts'!R551="","",'5. Contrasts'!R551)</f>
        <v/>
      </c>
      <c r="S551" s="211" t="str">
        <f>IF('5. Contrasts'!S551="","",'5. Contrasts'!S551)</f>
        <v/>
      </c>
      <c r="T551" s="211" t="str">
        <f>IF('5. Contrasts'!T551="","",'5. Contrasts'!T551)</f>
        <v/>
      </c>
      <c r="U551" s="211" t="str">
        <f>IF('5. Contrasts'!U551="","",'5. Contrasts'!U551)</f>
        <v/>
      </c>
      <c r="V551" s="211" t="str">
        <f>IF('5. Contrasts'!V551="","",'5. Contrasts'!V551)</f>
        <v/>
      </c>
      <c r="W551" s="211" t="str">
        <f>IF('5. Contrasts'!W551="","",'5. Contrasts'!W551)</f>
        <v/>
      </c>
      <c r="X551" s="211" t="str">
        <f>IF('5. Contrasts'!X551="","",'5. Contrasts'!X551)</f>
        <v/>
      </c>
      <c r="Y551" s="211" t="str">
        <f>IF('5. Contrasts'!Y551="","",'5. Contrasts'!Y551)</f>
        <v/>
      </c>
      <c r="Z551" s="585" t="str">
        <f>IF('5. Contrasts'!Z551="","",'5. Contrasts'!Z551)</f>
        <v/>
      </c>
      <c r="AA551" s="377">
        <f t="shared" si="317"/>
        <v>20</v>
      </c>
      <c r="AC551" s="599"/>
      <c r="AD551" s="81"/>
      <c r="AE551" s="345">
        <f t="shared" si="333"/>
        <v>0</v>
      </c>
      <c r="AF551" s="81"/>
      <c r="AG551" s="81"/>
      <c r="AH551" s="81"/>
      <c r="AI551" s="81"/>
      <c r="AJ551" s="81"/>
      <c r="AK551" s="81"/>
      <c r="AL551" s="81"/>
      <c r="AM551" s="81"/>
      <c r="AN551" s="345">
        <f t="shared" si="334"/>
        <v>0</v>
      </c>
      <c r="AO551" s="345">
        <f t="shared" si="335"/>
        <v>0</v>
      </c>
      <c r="AP551" s="619" t="str">
        <f t="shared" si="336"/>
        <v/>
      </c>
      <c r="AQ551" s="400"/>
      <c r="AR551" s="599"/>
      <c r="AS551" s="81"/>
      <c r="AT551" s="345">
        <f t="shared" si="337"/>
        <v>0</v>
      </c>
      <c r="AU551" s="81"/>
      <c r="AV551" s="81"/>
      <c r="AW551" s="81"/>
      <c r="AX551" s="81"/>
      <c r="AY551" s="81"/>
      <c r="AZ551" s="81"/>
      <c r="BA551" s="81"/>
      <c r="BB551" s="81"/>
      <c r="BC551" s="345">
        <f t="shared" si="338"/>
        <v>0</v>
      </c>
      <c r="BD551" s="345">
        <f t="shared" si="339"/>
        <v>0</v>
      </c>
      <c r="BE551" s="619" t="str">
        <f t="shared" si="340"/>
        <v/>
      </c>
      <c r="BF551" s="400"/>
      <c r="BG551" s="625" t="str">
        <f t="shared" si="341"/>
        <v/>
      </c>
      <c r="BH551" s="346" t="str">
        <f t="shared" si="352"/>
        <v/>
      </c>
      <c r="BI551" s="621"/>
      <c r="BJ551" s="400"/>
      <c r="BK551" s="599"/>
      <c r="BL551" s="81"/>
      <c r="BM551" s="347">
        <f t="shared" si="342"/>
        <v>0</v>
      </c>
      <c r="BN551" s="81"/>
      <c r="BO551" s="81"/>
      <c r="BP551" s="81"/>
      <c r="BQ551" s="81"/>
      <c r="BR551" s="81"/>
      <c r="BS551" s="81"/>
      <c r="BT551" s="81"/>
      <c r="BU551" s="81"/>
      <c r="BV551" s="347">
        <f t="shared" si="343"/>
        <v>0</v>
      </c>
      <c r="BW551" s="347">
        <f t="shared" si="344"/>
        <v>0</v>
      </c>
      <c r="BX551" s="631" t="str">
        <f t="shared" si="345"/>
        <v/>
      </c>
      <c r="BY551" s="400"/>
      <c r="BZ551" s="599"/>
      <c r="CA551" s="81"/>
      <c r="CB551" s="347">
        <f t="shared" si="346"/>
        <v>0</v>
      </c>
      <c r="CC551" s="81"/>
      <c r="CD551" s="81"/>
      <c r="CE551" s="81"/>
      <c r="CF551" s="81"/>
      <c r="CG551" s="81"/>
      <c r="CH551" s="81"/>
      <c r="CI551" s="81"/>
      <c r="CJ551" s="81"/>
      <c r="CK551" s="347">
        <f t="shared" si="347"/>
        <v>0</v>
      </c>
      <c r="CL551" s="347">
        <f t="shared" si="348"/>
        <v>0</v>
      </c>
      <c r="CM551" s="631" t="str">
        <f t="shared" si="349"/>
        <v/>
      </c>
      <c r="CN551" s="400"/>
      <c r="CO551" s="634" t="str">
        <f t="shared" si="350"/>
        <v/>
      </c>
      <c r="CP551" s="631" t="str">
        <f t="shared" si="351"/>
        <v/>
      </c>
    </row>
    <row r="552" spans="1:94" s="382" customFormat="1" ht="12.75" customHeight="1" x14ac:dyDescent="0.2">
      <c r="A552" s="549" t="str">
        <f>IF('5. Contrasts'!A552="","",'5. Contrasts'!A552)</f>
        <v xml:space="preserve">Note: There are additional rows available for use if you highlight this row and the one above it and choose "Unhide" in the "View" menu. </v>
      </c>
      <c r="B552" s="213"/>
      <c r="C552" s="218"/>
      <c r="D552" s="218"/>
      <c r="E552" s="219"/>
      <c r="F552" s="218"/>
      <c r="G552" s="218"/>
      <c r="H552" s="218"/>
      <c r="I552" s="218"/>
      <c r="J552" s="218"/>
      <c r="K552" s="218"/>
      <c r="L552" s="218"/>
      <c r="M552" s="218"/>
      <c r="N552" s="218"/>
      <c r="O552" s="218"/>
      <c r="P552" s="218"/>
      <c r="Q552" s="218"/>
      <c r="R552" s="218"/>
      <c r="S552" s="218"/>
      <c r="T552" s="218"/>
      <c r="U552" s="218"/>
      <c r="V552" s="218"/>
      <c r="W552" s="218"/>
      <c r="X552" s="218"/>
      <c r="Y552" s="218"/>
      <c r="Z552" s="586" t="str">
        <f>IF('5. Contrasts'!Z552="","",'5. Contrasts'!Z552)</f>
        <v/>
      </c>
      <c r="AA552" s="381"/>
      <c r="AC552" s="601"/>
      <c r="AD552" s="247"/>
      <c r="AE552" s="247"/>
      <c r="AF552" s="247"/>
      <c r="AG552" s="247"/>
      <c r="AH552" s="247"/>
      <c r="AI552" s="247"/>
      <c r="AJ552" s="247"/>
      <c r="AK552" s="247"/>
      <c r="AL552" s="247"/>
      <c r="AM552" s="247"/>
      <c r="AN552" s="216"/>
      <c r="AO552" s="216"/>
      <c r="AP552" s="621"/>
      <c r="AQ552" s="401"/>
      <c r="AR552" s="601"/>
      <c r="AS552" s="247"/>
      <c r="AT552" s="247"/>
      <c r="AU552" s="247"/>
      <c r="AV552" s="247"/>
      <c r="AW552" s="247"/>
      <c r="AX552" s="247"/>
      <c r="AY552" s="247"/>
      <c r="AZ552" s="247"/>
      <c r="BA552" s="247"/>
      <c r="BB552" s="247"/>
      <c r="BC552" s="247"/>
      <c r="BD552" s="247"/>
      <c r="BE552" s="621"/>
      <c r="BF552" s="401"/>
      <c r="BG552" s="627"/>
      <c r="BH552" s="342"/>
      <c r="BI552" s="621"/>
      <c r="BJ552" s="401"/>
      <c r="BK552" s="601"/>
      <c r="BL552" s="247"/>
      <c r="BM552" s="216"/>
      <c r="BN552" s="247"/>
      <c r="BO552" s="247"/>
      <c r="BP552" s="247"/>
      <c r="BQ552" s="247"/>
      <c r="BR552" s="247"/>
      <c r="BS552" s="247"/>
      <c r="BT552" s="247"/>
      <c r="BU552" s="247"/>
      <c r="BV552" s="216"/>
      <c r="BW552" s="216"/>
      <c r="BX552" s="621"/>
      <c r="BY552" s="401"/>
      <c r="BZ552" s="601"/>
      <c r="CA552" s="247"/>
      <c r="CB552" s="216"/>
      <c r="CC552" s="247"/>
      <c r="CD552" s="247"/>
      <c r="CE552" s="247"/>
      <c r="CF552" s="247"/>
      <c r="CG552" s="247"/>
      <c r="CH552" s="247"/>
      <c r="CI552" s="247"/>
      <c r="CJ552" s="247"/>
      <c r="CK552" s="216"/>
      <c r="CL552" s="216"/>
      <c r="CM552" s="621"/>
      <c r="CN552" s="401"/>
      <c r="CO552" s="627"/>
      <c r="CP552" s="621"/>
    </row>
    <row r="553" spans="1:94" s="385" customFormat="1" ht="14.25" customHeight="1" x14ac:dyDescent="0.2">
      <c r="A553" s="543" t="str">
        <f>IF('5. Contrasts'!A553="","",'5. Contrasts'!A553)</f>
        <v/>
      </c>
      <c r="B553" s="214"/>
      <c r="C553" s="214"/>
      <c r="D553" s="214"/>
      <c r="E553" s="397"/>
      <c r="F553" s="215"/>
      <c r="G553" s="215"/>
      <c r="H553" s="215"/>
      <c r="I553" s="215"/>
      <c r="J553" s="215"/>
      <c r="K553" s="215"/>
      <c r="L553" s="215"/>
      <c r="M553" s="215"/>
      <c r="N553" s="215"/>
      <c r="O553" s="215"/>
      <c r="P553" s="215"/>
      <c r="Q553" s="215"/>
      <c r="R553" s="215"/>
      <c r="S553" s="215"/>
      <c r="T553" s="215"/>
      <c r="U553" s="215"/>
      <c r="V553" s="215"/>
      <c r="W553" s="215"/>
      <c r="X553" s="215"/>
      <c r="Y553" s="215"/>
      <c r="Z553" s="587"/>
      <c r="AA553" s="384"/>
      <c r="AC553" s="603"/>
      <c r="AD553" s="248"/>
      <c r="AE553" s="248"/>
      <c r="AF553" s="248"/>
      <c r="AG553" s="248"/>
      <c r="AH553" s="248"/>
      <c r="AI553" s="248"/>
      <c r="AJ553" s="248"/>
      <c r="AK553" s="248"/>
      <c r="AL553" s="248"/>
      <c r="AM553" s="248"/>
      <c r="AN553" s="248"/>
      <c r="AO553" s="248"/>
      <c r="AP553" s="622"/>
      <c r="AQ553" s="400"/>
      <c r="AR553" s="603"/>
      <c r="AS553" s="248"/>
      <c r="AT553" s="248"/>
      <c r="AU553" s="248"/>
      <c r="AV553" s="248"/>
      <c r="AW553" s="248"/>
      <c r="AX553" s="248"/>
      <c r="AY553" s="248"/>
      <c r="AZ553" s="248"/>
      <c r="BA553" s="248"/>
      <c r="BB553" s="248"/>
      <c r="BC553" s="248"/>
      <c r="BD553" s="248"/>
      <c r="BE553" s="622"/>
      <c r="BF553" s="400"/>
      <c r="BG553" s="628"/>
      <c r="BH553" s="341"/>
      <c r="BI553" s="622"/>
      <c r="BJ553" s="402"/>
      <c r="BK553" s="603"/>
      <c r="BL553" s="248"/>
      <c r="BM553" s="215"/>
      <c r="BN553" s="248"/>
      <c r="BO553" s="248"/>
      <c r="BP553" s="248"/>
      <c r="BQ553" s="248"/>
      <c r="BR553" s="248"/>
      <c r="BS553" s="248"/>
      <c r="BT553" s="248"/>
      <c r="BU553" s="248"/>
      <c r="BV553" s="215"/>
      <c r="BW553" s="215"/>
      <c r="BX553" s="622"/>
      <c r="BY553" s="402"/>
      <c r="BZ553" s="603"/>
      <c r="CA553" s="248"/>
      <c r="CB553" s="215"/>
      <c r="CC553" s="248"/>
      <c r="CD553" s="248"/>
      <c r="CE553" s="248"/>
      <c r="CF553" s="248"/>
      <c r="CG553" s="248"/>
      <c r="CH553" s="248"/>
      <c r="CI553" s="248"/>
      <c r="CJ553" s="248"/>
      <c r="CK553" s="215"/>
      <c r="CL553" s="215"/>
      <c r="CM553" s="622"/>
      <c r="CN553" s="402"/>
      <c r="CO553" s="628"/>
      <c r="CP553" s="622"/>
    </row>
    <row r="554" spans="1:94" s="378" customFormat="1" ht="12.75" customHeight="1" x14ac:dyDescent="0.2">
      <c r="A554" s="547" t="str">
        <f>IF('5. Contrasts'!A554="","",'5. Contrasts'!A554)</f>
        <v/>
      </c>
      <c r="B554" s="211" t="str">
        <f>IF('5. Contrasts'!B554="","",'5. Contrasts'!B554)</f>
        <v/>
      </c>
      <c r="C554" s="211" t="str">
        <f>IF('5. Contrasts'!C554="","",'5. Contrasts'!C554)</f>
        <v/>
      </c>
      <c r="D554" s="91" t="str">
        <f>IF('5. Contrasts'!D554="","",'5. Contrasts'!D554)</f>
        <v/>
      </c>
      <c r="E554" s="212" t="str">
        <f>IF('5. Contrasts'!E554="","",'5. Contrasts'!E554)</f>
        <v>vs.</v>
      </c>
      <c r="F554" s="211" t="str">
        <f>IF('5. Contrasts'!F554="","",'5. Contrasts'!F554)</f>
        <v/>
      </c>
      <c r="G554" s="93" t="str">
        <f>IF('5. Contrasts'!G554="","",'5. Contrasts'!G554)</f>
        <v/>
      </c>
      <c r="H554" s="398" t="str">
        <f>IF('5. Contrasts'!H554="","",'5. Contrasts'!H554)</f>
        <v/>
      </c>
      <c r="I554" s="216" t="str">
        <f>IF('5. Contrasts'!I554="","",'5. Contrasts'!I554)</f>
        <v/>
      </c>
      <c r="J554" s="216" t="str">
        <f>IF('5. Contrasts'!J554="","",'5. Contrasts'!J554)</f>
        <v/>
      </c>
      <c r="K554" s="216" t="str">
        <f>IF('5. Contrasts'!K554="","",'5. Contrasts'!K554)</f>
        <v/>
      </c>
      <c r="L554" s="216" t="str">
        <f>IF('5. Contrasts'!L554="","",'5. Contrasts'!L554)</f>
        <v/>
      </c>
      <c r="M554" s="216" t="str">
        <f>IF('5. Contrasts'!M554="","",'5. Contrasts'!M554)</f>
        <v/>
      </c>
      <c r="N554" s="216" t="str">
        <f>IF('5. Contrasts'!N554="","",'5. Contrasts'!N554)</f>
        <v/>
      </c>
      <c r="O554" s="216" t="str">
        <f>IF('5. Contrasts'!O554="","",'5. Contrasts'!O554)</f>
        <v/>
      </c>
      <c r="P554" s="216" t="str">
        <f>IF('5. Contrasts'!P554="","",'5. Contrasts'!P554)</f>
        <v/>
      </c>
      <c r="Q554" s="216" t="str">
        <f>IF('5. Contrasts'!Q554="","",'5. Contrasts'!Q554)</f>
        <v/>
      </c>
      <c r="R554" s="216" t="str">
        <f>IF('5. Contrasts'!R554="","",'5. Contrasts'!R554)</f>
        <v/>
      </c>
      <c r="S554" s="216" t="str">
        <f>IF('5. Contrasts'!S554="","",'5. Contrasts'!S554)</f>
        <v/>
      </c>
      <c r="T554" s="216" t="str">
        <f>IF('5. Contrasts'!T554="","",'5. Contrasts'!T554)</f>
        <v/>
      </c>
      <c r="U554" s="216" t="str">
        <f>IF('5. Contrasts'!U554="","",'5. Contrasts'!U554)</f>
        <v/>
      </c>
      <c r="V554" s="216" t="str">
        <f>IF('5. Contrasts'!V554="","",'5. Contrasts'!V554)</f>
        <v/>
      </c>
      <c r="W554" s="211" t="str">
        <f>IF('5. Contrasts'!W554="","",'5. Contrasts'!W554)</f>
        <v/>
      </c>
      <c r="X554" s="211" t="str">
        <f>IF('5. Contrasts'!X554="","",'5. Contrasts'!X554)</f>
        <v/>
      </c>
      <c r="Y554" s="211" t="str">
        <f>IF('5. Contrasts'!Y554="","",'5. Contrasts'!Y554)</f>
        <v/>
      </c>
      <c r="Z554" s="585" t="str">
        <f>IF('5. Contrasts'!Z554="","",'5. Contrasts'!Z554)</f>
        <v/>
      </c>
      <c r="AA554" s="377">
        <f t="shared" ref="AA554:AA617" si="353">AA527+1</f>
        <v>21</v>
      </c>
      <c r="AC554" s="599"/>
      <c r="AD554" s="81"/>
      <c r="AE554" s="345">
        <f t="shared" si="333"/>
        <v>0</v>
      </c>
      <c r="AF554" s="81"/>
      <c r="AG554" s="81"/>
      <c r="AH554" s="81"/>
      <c r="AI554" s="81"/>
      <c r="AJ554" s="81"/>
      <c r="AK554" s="81"/>
      <c r="AL554" s="81"/>
      <c r="AM554" s="81"/>
      <c r="AN554" s="345">
        <f t="shared" si="334"/>
        <v>0</v>
      </c>
      <c r="AO554" s="345">
        <f t="shared" ref="AO554:AO578" si="354">AE554-AN554</f>
        <v>0</v>
      </c>
      <c r="AP554" s="619" t="str">
        <f t="shared" si="336"/>
        <v/>
      </c>
      <c r="AQ554" s="400"/>
      <c r="AR554" s="599"/>
      <c r="AS554" s="81"/>
      <c r="AT554" s="345">
        <f t="shared" ref="AT554:AT578" si="355">AR554-AS554</f>
        <v>0</v>
      </c>
      <c r="AU554" s="81"/>
      <c r="AV554" s="81"/>
      <c r="AW554" s="81"/>
      <c r="AX554" s="81"/>
      <c r="AY554" s="81"/>
      <c r="AZ554" s="81"/>
      <c r="BA554" s="81"/>
      <c r="BB554" s="81"/>
      <c r="BC554" s="345">
        <f t="shared" ref="BC554:BC578" si="356">SUM(AV554,AX554,AZ554,BB554)</f>
        <v>0</v>
      </c>
      <c r="BD554" s="345">
        <f t="shared" ref="BD554:BD578" si="357">AT554-BC554</f>
        <v>0</v>
      </c>
      <c r="BE554" s="619" t="str">
        <f t="shared" ref="BE554:BE578" si="358">IF(AR554="","",AT554/AR554)</f>
        <v/>
      </c>
      <c r="BF554" s="400"/>
      <c r="BG554" s="625" t="str">
        <f t="shared" si="341"/>
        <v/>
      </c>
      <c r="BH554" s="346" t="str">
        <f t="shared" si="352"/>
        <v/>
      </c>
      <c r="BI554" s="621"/>
      <c r="BJ554" s="400"/>
      <c r="BK554" s="599"/>
      <c r="BL554" s="81"/>
      <c r="BM554" s="347">
        <f t="shared" ref="BM554:BM578" si="359">BK554-BL554</f>
        <v>0</v>
      </c>
      <c r="BN554" s="81"/>
      <c r="BO554" s="81"/>
      <c r="BP554" s="81"/>
      <c r="BQ554" s="81"/>
      <c r="BR554" s="81"/>
      <c r="BS554" s="81"/>
      <c r="BT554" s="81"/>
      <c r="BU554" s="81"/>
      <c r="BV554" s="347">
        <f t="shared" ref="BV554:BV578" si="360">SUM(BO554,BQ554,BS554,BU554)</f>
        <v>0</v>
      </c>
      <c r="BW554" s="347">
        <f t="shared" ref="BW554:BW578" si="361">BM554-BV554</f>
        <v>0</v>
      </c>
      <c r="BX554" s="631" t="str">
        <f t="shared" ref="BX554:BX578" si="362">IF(BK554="","",BM554/BK554)</f>
        <v/>
      </c>
      <c r="BY554" s="400"/>
      <c r="BZ554" s="599"/>
      <c r="CA554" s="81"/>
      <c r="CB554" s="347">
        <f t="shared" ref="CB554:CB578" si="363">BZ554-CA554</f>
        <v>0</v>
      </c>
      <c r="CC554" s="81"/>
      <c r="CD554" s="81"/>
      <c r="CE554" s="81"/>
      <c r="CF554" s="81"/>
      <c r="CG554" s="81"/>
      <c r="CH554" s="81"/>
      <c r="CI554" s="81"/>
      <c r="CJ554" s="81"/>
      <c r="CK554" s="347">
        <f t="shared" ref="CK554:CK578" si="364">SUM(CD554,CF554,CH554,CJ554)</f>
        <v>0</v>
      </c>
      <c r="CL554" s="347">
        <f t="shared" ref="CL554:CL578" si="365">CB554-CK554</f>
        <v>0</v>
      </c>
      <c r="CM554" s="631" t="str">
        <f t="shared" ref="CM554:CM578" si="366">IF(BZ554="","",CB554/BZ554)</f>
        <v/>
      </c>
      <c r="CN554" s="400"/>
      <c r="CO554" s="634" t="str">
        <f t="shared" ref="CO554:CO578" si="367">IF(BK554+BZ554=0,"",(BM554+CB554)/(BK554+BZ554))</f>
        <v/>
      </c>
      <c r="CP554" s="631" t="str">
        <f t="shared" ref="CP554:CP578" si="368">IF(BX554="",IF(CM554="","",ABS(BX554-CM554)),ABS(BX554-CM554))</f>
        <v/>
      </c>
    </row>
    <row r="555" spans="1:94" s="378" customFormat="1" ht="12.75" customHeight="1" x14ac:dyDescent="0.2">
      <c r="A555" s="547" t="str">
        <f>IF('5. Contrasts'!A555="","",'5. Contrasts'!A555)</f>
        <v/>
      </c>
      <c r="B555" s="211" t="str">
        <f>IF('5. Contrasts'!B555="","",'5. Contrasts'!B555)</f>
        <v/>
      </c>
      <c r="C555" s="211" t="str">
        <f>IF('5. Contrasts'!C555="","",'5. Contrasts'!C555)</f>
        <v/>
      </c>
      <c r="D555" s="91" t="str">
        <f>IF('5. Contrasts'!D555="","",'5. Contrasts'!D555)</f>
        <v/>
      </c>
      <c r="E555" s="212" t="str">
        <f>IF('5. Contrasts'!E555="","",'5. Contrasts'!E555)</f>
        <v>vs.</v>
      </c>
      <c r="F555" s="211" t="str">
        <f>IF('5. Contrasts'!F555="","",'5. Contrasts'!F555)</f>
        <v/>
      </c>
      <c r="G555" s="93" t="str">
        <f>IF('5. Contrasts'!G555="","",'5. Contrasts'!G555)</f>
        <v/>
      </c>
      <c r="H555" s="399" t="str">
        <f>IF('5. Contrasts'!H555="","",'5. Contrasts'!H555)</f>
        <v/>
      </c>
      <c r="I555" s="211" t="str">
        <f>IF('5. Contrasts'!I555="","",'5. Contrasts'!I555)</f>
        <v/>
      </c>
      <c r="J555" s="211" t="str">
        <f>IF('5. Contrasts'!J555="","",'5. Contrasts'!J555)</f>
        <v/>
      </c>
      <c r="K555" s="211" t="str">
        <f>IF('5. Contrasts'!K555="","",'5. Contrasts'!K555)</f>
        <v/>
      </c>
      <c r="L555" s="211" t="str">
        <f>IF('5. Contrasts'!L555="","",'5. Contrasts'!L555)</f>
        <v/>
      </c>
      <c r="M555" s="211" t="str">
        <f>IF('5. Contrasts'!M555="","",'5. Contrasts'!M555)</f>
        <v/>
      </c>
      <c r="N555" s="211" t="str">
        <f>IF('5. Contrasts'!N555="","",'5. Contrasts'!N555)</f>
        <v/>
      </c>
      <c r="O555" s="211" t="str">
        <f>IF('5. Contrasts'!O555="","",'5. Contrasts'!O555)</f>
        <v/>
      </c>
      <c r="P555" s="211" t="str">
        <f>IF('5. Contrasts'!P555="","",'5. Contrasts'!P555)</f>
        <v/>
      </c>
      <c r="Q555" s="211" t="str">
        <f>IF('5. Contrasts'!Q555="","",'5. Contrasts'!Q555)</f>
        <v/>
      </c>
      <c r="R555" s="211" t="str">
        <f>IF('5. Contrasts'!R555="","",'5. Contrasts'!R555)</f>
        <v/>
      </c>
      <c r="S555" s="211" t="str">
        <f>IF('5. Contrasts'!S555="","",'5. Contrasts'!S555)</f>
        <v/>
      </c>
      <c r="T555" s="211" t="str">
        <f>IF('5. Contrasts'!T555="","",'5. Contrasts'!T555)</f>
        <v/>
      </c>
      <c r="U555" s="211" t="str">
        <f>IF('5. Contrasts'!U555="","",'5. Contrasts'!U555)</f>
        <v/>
      </c>
      <c r="V555" s="211" t="str">
        <f>IF('5. Contrasts'!V555="","",'5. Contrasts'!V555)</f>
        <v/>
      </c>
      <c r="W555" s="211" t="str">
        <f>IF('5. Contrasts'!W555="","",'5. Contrasts'!W555)</f>
        <v/>
      </c>
      <c r="X555" s="211" t="str">
        <f>IF('5. Contrasts'!X555="","",'5. Contrasts'!X555)</f>
        <v/>
      </c>
      <c r="Y555" s="211" t="str">
        <f>IF('5. Contrasts'!Y555="","",'5. Contrasts'!Y555)</f>
        <v/>
      </c>
      <c r="Z555" s="585" t="str">
        <f>IF('5. Contrasts'!Z555="","",'5. Contrasts'!Z555)</f>
        <v/>
      </c>
      <c r="AA555" s="377">
        <f t="shared" si="353"/>
        <v>21</v>
      </c>
      <c r="AC555" s="599"/>
      <c r="AD555" s="81"/>
      <c r="AE555" s="345">
        <f t="shared" si="333"/>
        <v>0</v>
      </c>
      <c r="AF555" s="81"/>
      <c r="AG555" s="81"/>
      <c r="AH555" s="81"/>
      <c r="AI555" s="81"/>
      <c r="AJ555" s="81"/>
      <c r="AK555" s="81"/>
      <c r="AL555" s="81"/>
      <c r="AM555" s="81"/>
      <c r="AN555" s="345">
        <f t="shared" si="334"/>
        <v>0</v>
      </c>
      <c r="AO555" s="345">
        <f t="shared" si="354"/>
        <v>0</v>
      </c>
      <c r="AP555" s="619" t="str">
        <f t="shared" si="336"/>
        <v/>
      </c>
      <c r="AQ555" s="400"/>
      <c r="AR555" s="599"/>
      <c r="AS555" s="81"/>
      <c r="AT555" s="345">
        <f t="shared" si="355"/>
        <v>0</v>
      </c>
      <c r="AU555" s="81"/>
      <c r="AV555" s="81"/>
      <c r="AW555" s="81"/>
      <c r="AX555" s="81"/>
      <c r="AY555" s="81"/>
      <c r="AZ555" s="81"/>
      <c r="BA555" s="81"/>
      <c r="BB555" s="81"/>
      <c r="BC555" s="345">
        <f t="shared" si="356"/>
        <v>0</v>
      </c>
      <c r="BD555" s="345">
        <f t="shared" si="357"/>
        <v>0</v>
      </c>
      <c r="BE555" s="619" t="str">
        <f t="shared" si="358"/>
        <v/>
      </c>
      <c r="BF555" s="400"/>
      <c r="BG555" s="625" t="str">
        <f t="shared" si="341"/>
        <v/>
      </c>
      <c r="BH555" s="346" t="str">
        <f t="shared" si="352"/>
        <v/>
      </c>
      <c r="BI555" s="621"/>
      <c r="BJ555" s="400"/>
      <c r="BK555" s="599"/>
      <c r="BL555" s="81"/>
      <c r="BM555" s="347">
        <f t="shared" si="359"/>
        <v>0</v>
      </c>
      <c r="BN555" s="81"/>
      <c r="BO555" s="81"/>
      <c r="BP555" s="81"/>
      <c r="BQ555" s="81"/>
      <c r="BR555" s="81"/>
      <c r="BS555" s="81"/>
      <c r="BT555" s="81"/>
      <c r="BU555" s="81"/>
      <c r="BV555" s="347">
        <f t="shared" si="360"/>
        <v>0</v>
      </c>
      <c r="BW555" s="347">
        <f t="shared" si="361"/>
        <v>0</v>
      </c>
      <c r="BX555" s="631" t="str">
        <f t="shared" si="362"/>
        <v/>
      </c>
      <c r="BY555" s="400"/>
      <c r="BZ555" s="599"/>
      <c r="CA555" s="81"/>
      <c r="CB555" s="347">
        <f t="shared" si="363"/>
        <v>0</v>
      </c>
      <c r="CC555" s="81"/>
      <c r="CD555" s="81"/>
      <c r="CE555" s="81"/>
      <c r="CF555" s="81"/>
      <c r="CG555" s="81"/>
      <c r="CH555" s="81"/>
      <c r="CI555" s="81"/>
      <c r="CJ555" s="81"/>
      <c r="CK555" s="347">
        <f t="shared" si="364"/>
        <v>0</v>
      </c>
      <c r="CL555" s="347">
        <f t="shared" si="365"/>
        <v>0</v>
      </c>
      <c r="CM555" s="631" t="str">
        <f t="shared" si="366"/>
        <v/>
      </c>
      <c r="CN555" s="400"/>
      <c r="CO555" s="634" t="str">
        <f t="shared" si="367"/>
        <v/>
      </c>
      <c r="CP555" s="631" t="str">
        <f t="shared" si="368"/>
        <v/>
      </c>
    </row>
    <row r="556" spans="1:94" s="378" customFormat="1" ht="12.75" customHeight="1" x14ac:dyDescent="0.2">
      <c r="A556" s="547" t="str">
        <f>IF('5. Contrasts'!A556="","",'5. Contrasts'!A556)</f>
        <v/>
      </c>
      <c r="B556" s="211" t="str">
        <f>IF('5. Contrasts'!B556="","",'5. Contrasts'!B556)</f>
        <v/>
      </c>
      <c r="C556" s="211" t="str">
        <f>IF('5. Contrasts'!C556="","",'5. Contrasts'!C556)</f>
        <v/>
      </c>
      <c r="D556" s="91" t="str">
        <f>IF('5. Contrasts'!D556="","",'5. Contrasts'!D556)</f>
        <v/>
      </c>
      <c r="E556" s="212" t="str">
        <f>IF('5. Contrasts'!E556="","",'5. Contrasts'!E556)</f>
        <v>vs.</v>
      </c>
      <c r="F556" s="211" t="str">
        <f>IF('5. Contrasts'!F556="","",'5. Contrasts'!F556)</f>
        <v/>
      </c>
      <c r="G556" s="93" t="str">
        <f>IF('5. Contrasts'!G556="","",'5. Contrasts'!G556)</f>
        <v/>
      </c>
      <c r="H556" s="399" t="str">
        <f>IF('5. Contrasts'!H556="","",'5. Contrasts'!H556)</f>
        <v/>
      </c>
      <c r="I556" s="211" t="str">
        <f>IF('5. Contrasts'!I556="","",'5. Contrasts'!I556)</f>
        <v/>
      </c>
      <c r="J556" s="211" t="str">
        <f>IF('5. Contrasts'!J556="","",'5. Contrasts'!J556)</f>
        <v/>
      </c>
      <c r="K556" s="211" t="str">
        <f>IF('5. Contrasts'!K556="","",'5. Contrasts'!K556)</f>
        <v/>
      </c>
      <c r="L556" s="211" t="str">
        <f>IF('5. Contrasts'!L556="","",'5. Contrasts'!L556)</f>
        <v/>
      </c>
      <c r="M556" s="211" t="str">
        <f>IF('5. Contrasts'!M556="","",'5. Contrasts'!M556)</f>
        <v/>
      </c>
      <c r="N556" s="211" t="str">
        <f>IF('5. Contrasts'!N556="","",'5. Contrasts'!N556)</f>
        <v/>
      </c>
      <c r="O556" s="211" t="str">
        <f>IF('5. Contrasts'!O556="","",'5. Contrasts'!O556)</f>
        <v/>
      </c>
      <c r="P556" s="211" t="str">
        <f>IF('5. Contrasts'!P556="","",'5. Contrasts'!P556)</f>
        <v/>
      </c>
      <c r="Q556" s="211" t="str">
        <f>IF('5. Contrasts'!Q556="","",'5. Contrasts'!Q556)</f>
        <v/>
      </c>
      <c r="R556" s="211" t="str">
        <f>IF('5. Contrasts'!R556="","",'5. Contrasts'!R556)</f>
        <v/>
      </c>
      <c r="S556" s="211" t="str">
        <f>IF('5. Contrasts'!S556="","",'5. Contrasts'!S556)</f>
        <v/>
      </c>
      <c r="T556" s="211" t="str">
        <f>IF('5. Contrasts'!T556="","",'5. Contrasts'!T556)</f>
        <v/>
      </c>
      <c r="U556" s="211" t="str">
        <f>IF('5. Contrasts'!U556="","",'5. Contrasts'!U556)</f>
        <v/>
      </c>
      <c r="V556" s="211" t="str">
        <f>IF('5. Contrasts'!V556="","",'5. Contrasts'!V556)</f>
        <v/>
      </c>
      <c r="W556" s="211" t="str">
        <f>IF('5. Contrasts'!W556="","",'5. Contrasts'!W556)</f>
        <v/>
      </c>
      <c r="X556" s="211" t="str">
        <f>IF('5. Contrasts'!X556="","",'5. Contrasts'!X556)</f>
        <v/>
      </c>
      <c r="Y556" s="211" t="str">
        <f>IF('5. Contrasts'!Y556="","",'5. Contrasts'!Y556)</f>
        <v/>
      </c>
      <c r="Z556" s="585" t="str">
        <f>IF('5. Contrasts'!Z556="","",'5. Contrasts'!Z556)</f>
        <v/>
      </c>
      <c r="AA556" s="377">
        <f t="shared" si="353"/>
        <v>21</v>
      </c>
      <c r="AC556" s="599"/>
      <c r="AD556" s="81"/>
      <c r="AE556" s="345">
        <f t="shared" si="333"/>
        <v>0</v>
      </c>
      <c r="AF556" s="81"/>
      <c r="AG556" s="81"/>
      <c r="AH556" s="81"/>
      <c r="AI556" s="81"/>
      <c r="AJ556" s="81"/>
      <c r="AK556" s="81"/>
      <c r="AL556" s="81"/>
      <c r="AM556" s="81"/>
      <c r="AN556" s="345">
        <f t="shared" si="334"/>
        <v>0</v>
      </c>
      <c r="AO556" s="345">
        <f t="shared" si="354"/>
        <v>0</v>
      </c>
      <c r="AP556" s="619" t="str">
        <f t="shared" si="336"/>
        <v/>
      </c>
      <c r="AQ556" s="400"/>
      <c r="AR556" s="599"/>
      <c r="AS556" s="81"/>
      <c r="AT556" s="345">
        <f t="shared" si="355"/>
        <v>0</v>
      </c>
      <c r="AU556" s="81"/>
      <c r="AV556" s="81"/>
      <c r="AW556" s="81"/>
      <c r="AX556" s="81"/>
      <c r="AY556" s="81"/>
      <c r="AZ556" s="81"/>
      <c r="BA556" s="81"/>
      <c r="BB556" s="81"/>
      <c r="BC556" s="345">
        <f t="shared" si="356"/>
        <v>0</v>
      </c>
      <c r="BD556" s="345">
        <f t="shared" si="357"/>
        <v>0</v>
      </c>
      <c r="BE556" s="619" t="str">
        <f t="shared" si="358"/>
        <v/>
      </c>
      <c r="BF556" s="400"/>
      <c r="BG556" s="625" t="str">
        <f t="shared" si="341"/>
        <v/>
      </c>
      <c r="BH556" s="346" t="str">
        <f t="shared" si="352"/>
        <v/>
      </c>
      <c r="BI556" s="621"/>
      <c r="BJ556" s="400"/>
      <c r="BK556" s="599"/>
      <c r="BL556" s="81"/>
      <c r="BM556" s="347">
        <f t="shared" si="359"/>
        <v>0</v>
      </c>
      <c r="BN556" s="81"/>
      <c r="BO556" s="81"/>
      <c r="BP556" s="81"/>
      <c r="BQ556" s="81"/>
      <c r="BR556" s="81"/>
      <c r="BS556" s="81"/>
      <c r="BT556" s="81"/>
      <c r="BU556" s="81"/>
      <c r="BV556" s="347">
        <f t="shared" si="360"/>
        <v>0</v>
      </c>
      <c r="BW556" s="347">
        <f t="shared" si="361"/>
        <v>0</v>
      </c>
      <c r="BX556" s="631" t="str">
        <f t="shared" si="362"/>
        <v/>
      </c>
      <c r="BY556" s="400"/>
      <c r="BZ556" s="599"/>
      <c r="CA556" s="81"/>
      <c r="CB556" s="347">
        <f t="shared" si="363"/>
        <v>0</v>
      </c>
      <c r="CC556" s="81"/>
      <c r="CD556" s="81"/>
      <c r="CE556" s="81"/>
      <c r="CF556" s="81"/>
      <c r="CG556" s="81"/>
      <c r="CH556" s="81"/>
      <c r="CI556" s="81"/>
      <c r="CJ556" s="81"/>
      <c r="CK556" s="347">
        <f t="shared" si="364"/>
        <v>0</v>
      </c>
      <c r="CL556" s="347">
        <f t="shared" si="365"/>
        <v>0</v>
      </c>
      <c r="CM556" s="631" t="str">
        <f t="shared" si="366"/>
        <v/>
      </c>
      <c r="CN556" s="400"/>
      <c r="CO556" s="634" t="str">
        <f t="shared" si="367"/>
        <v/>
      </c>
      <c r="CP556" s="631" t="str">
        <f t="shared" si="368"/>
        <v/>
      </c>
    </row>
    <row r="557" spans="1:94" s="378" customFormat="1" ht="12.75" customHeight="1" x14ac:dyDescent="0.2">
      <c r="A557" s="547" t="str">
        <f>IF('5. Contrasts'!A557="","",'5. Contrasts'!A557)</f>
        <v/>
      </c>
      <c r="B557" s="211" t="str">
        <f>IF('5. Contrasts'!B557="","",'5. Contrasts'!B557)</f>
        <v/>
      </c>
      <c r="C557" s="211" t="str">
        <f>IF('5. Contrasts'!C557="","",'5. Contrasts'!C557)</f>
        <v/>
      </c>
      <c r="D557" s="91" t="str">
        <f>IF('5. Contrasts'!D557="","",'5. Contrasts'!D557)</f>
        <v/>
      </c>
      <c r="E557" s="212" t="str">
        <f>IF('5. Contrasts'!E557="","",'5. Contrasts'!E557)</f>
        <v>vs.</v>
      </c>
      <c r="F557" s="211" t="str">
        <f>IF('5. Contrasts'!F557="","",'5. Contrasts'!F557)</f>
        <v/>
      </c>
      <c r="G557" s="93" t="str">
        <f>IF('5. Contrasts'!G557="","",'5. Contrasts'!G557)</f>
        <v/>
      </c>
      <c r="H557" s="399" t="str">
        <f>IF('5. Contrasts'!H557="","",'5. Contrasts'!H557)</f>
        <v/>
      </c>
      <c r="I557" s="211" t="str">
        <f>IF('5. Contrasts'!I557="","",'5. Contrasts'!I557)</f>
        <v/>
      </c>
      <c r="J557" s="211" t="str">
        <f>IF('5. Contrasts'!J557="","",'5. Contrasts'!J557)</f>
        <v/>
      </c>
      <c r="K557" s="211" t="str">
        <f>IF('5. Contrasts'!K557="","",'5. Contrasts'!K557)</f>
        <v/>
      </c>
      <c r="L557" s="211" t="str">
        <f>IF('5. Contrasts'!L557="","",'5. Contrasts'!L557)</f>
        <v/>
      </c>
      <c r="M557" s="211" t="str">
        <f>IF('5. Contrasts'!M557="","",'5. Contrasts'!M557)</f>
        <v/>
      </c>
      <c r="N557" s="211" t="str">
        <f>IF('5. Contrasts'!N557="","",'5. Contrasts'!N557)</f>
        <v/>
      </c>
      <c r="O557" s="211" t="str">
        <f>IF('5. Contrasts'!O557="","",'5. Contrasts'!O557)</f>
        <v/>
      </c>
      <c r="P557" s="211" t="str">
        <f>IF('5. Contrasts'!P557="","",'5. Contrasts'!P557)</f>
        <v/>
      </c>
      <c r="Q557" s="211" t="str">
        <f>IF('5. Contrasts'!Q557="","",'5. Contrasts'!Q557)</f>
        <v/>
      </c>
      <c r="R557" s="211" t="str">
        <f>IF('5. Contrasts'!R557="","",'5. Contrasts'!R557)</f>
        <v/>
      </c>
      <c r="S557" s="211" t="str">
        <f>IF('5. Contrasts'!S557="","",'5. Contrasts'!S557)</f>
        <v/>
      </c>
      <c r="T557" s="211" t="str">
        <f>IF('5. Contrasts'!T557="","",'5. Contrasts'!T557)</f>
        <v/>
      </c>
      <c r="U557" s="211" t="str">
        <f>IF('5. Contrasts'!U557="","",'5. Contrasts'!U557)</f>
        <v/>
      </c>
      <c r="V557" s="211" t="str">
        <f>IF('5. Contrasts'!V557="","",'5. Contrasts'!V557)</f>
        <v/>
      </c>
      <c r="W557" s="211" t="str">
        <f>IF('5. Contrasts'!W557="","",'5. Contrasts'!W557)</f>
        <v/>
      </c>
      <c r="X557" s="211" t="str">
        <f>IF('5. Contrasts'!X557="","",'5. Contrasts'!X557)</f>
        <v/>
      </c>
      <c r="Y557" s="211" t="str">
        <f>IF('5. Contrasts'!Y557="","",'5. Contrasts'!Y557)</f>
        <v/>
      </c>
      <c r="Z557" s="585" t="str">
        <f>IF('5. Contrasts'!Z557="","",'5. Contrasts'!Z557)</f>
        <v/>
      </c>
      <c r="AA557" s="377">
        <f t="shared" si="353"/>
        <v>21</v>
      </c>
      <c r="AC557" s="599"/>
      <c r="AD557" s="81"/>
      <c r="AE557" s="345">
        <f t="shared" si="333"/>
        <v>0</v>
      </c>
      <c r="AF557" s="81"/>
      <c r="AG557" s="81"/>
      <c r="AH557" s="81"/>
      <c r="AI557" s="81"/>
      <c r="AJ557" s="81"/>
      <c r="AK557" s="81"/>
      <c r="AL557" s="81"/>
      <c r="AM557" s="81"/>
      <c r="AN557" s="345">
        <f t="shared" si="334"/>
        <v>0</v>
      </c>
      <c r="AO557" s="345">
        <f t="shared" si="354"/>
        <v>0</v>
      </c>
      <c r="AP557" s="619" t="str">
        <f t="shared" si="336"/>
        <v/>
      </c>
      <c r="AQ557" s="400"/>
      <c r="AR557" s="599"/>
      <c r="AS557" s="81"/>
      <c r="AT557" s="345">
        <f t="shared" si="355"/>
        <v>0</v>
      </c>
      <c r="AU557" s="81"/>
      <c r="AV557" s="81"/>
      <c r="AW557" s="81"/>
      <c r="AX557" s="81"/>
      <c r="AY557" s="81"/>
      <c r="AZ557" s="81"/>
      <c r="BA557" s="81"/>
      <c r="BB557" s="81"/>
      <c r="BC557" s="345">
        <f t="shared" si="356"/>
        <v>0</v>
      </c>
      <c r="BD557" s="345">
        <f t="shared" si="357"/>
        <v>0</v>
      </c>
      <c r="BE557" s="619" t="str">
        <f t="shared" si="358"/>
        <v/>
      </c>
      <c r="BF557" s="400"/>
      <c r="BG557" s="625" t="str">
        <f t="shared" si="341"/>
        <v/>
      </c>
      <c r="BH557" s="346" t="str">
        <f t="shared" si="352"/>
        <v/>
      </c>
      <c r="BI557" s="621"/>
      <c r="BJ557" s="400"/>
      <c r="BK557" s="599"/>
      <c r="BL557" s="81"/>
      <c r="BM557" s="347">
        <f t="shared" si="359"/>
        <v>0</v>
      </c>
      <c r="BN557" s="81"/>
      <c r="BO557" s="81"/>
      <c r="BP557" s="81"/>
      <c r="BQ557" s="81"/>
      <c r="BR557" s="81"/>
      <c r="BS557" s="81"/>
      <c r="BT557" s="81"/>
      <c r="BU557" s="81"/>
      <c r="BV557" s="347">
        <f t="shared" si="360"/>
        <v>0</v>
      </c>
      <c r="BW557" s="347">
        <f t="shared" si="361"/>
        <v>0</v>
      </c>
      <c r="BX557" s="631" t="str">
        <f t="shared" si="362"/>
        <v/>
      </c>
      <c r="BY557" s="400"/>
      <c r="BZ557" s="599"/>
      <c r="CA557" s="81"/>
      <c r="CB557" s="347">
        <f t="shared" si="363"/>
        <v>0</v>
      </c>
      <c r="CC557" s="81"/>
      <c r="CD557" s="81"/>
      <c r="CE557" s="81"/>
      <c r="CF557" s="81"/>
      <c r="CG557" s="81"/>
      <c r="CH557" s="81"/>
      <c r="CI557" s="81"/>
      <c r="CJ557" s="81"/>
      <c r="CK557" s="347">
        <f t="shared" si="364"/>
        <v>0</v>
      </c>
      <c r="CL557" s="347">
        <f t="shared" si="365"/>
        <v>0</v>
      </c>
      <c r="CM557" s="631" t="str">
        <f t="shared" si="366"/>
        <v/>
      </c>
      <c r="CN557" s="400"/>
      <c r="CO557" s="634" t="str">
        <f t="shared" si="367"/>
        <v/>
      </c>
      <c r="CP557" s="631" t="str">
        <f t="shared" si="368"/>
        <v/>
      </c>
    </row>
    <row r="558" spans="1:94" s="378" customFormat="1" ht="12.75" customHeight="1" x14ac:dyDescent="0.2">
      <c r="A558" s="547" t="str">
        <f>IF('5. Contrasts'!A558="","",'5. Contrasts'!A558)</f>
        <v/>
      </c>
      <c r="B558" s="211" t="str">
        <f>IF('5. Contrasts'!B558="","",'5. Contrasts'!B558)</f>
        <v/>
      </c>
      <c r="C558" s="211" t="str">
        <f>IF('5. Contrasts'!C558="","",'5. Contrasts'!C558)</f>
        <v/>
      </c>
      <c r="D558" s="91" t="str">
        <f>IF('5. Contrasts'!D558="","",'5. Contrasts'!D558)</f>
        <v/>
      </c>
      <c r="E558" s="212" t="str">
        <f>IF('5. Contrasts'!E558="","",'5. Contrasts'!E558)</f>
        <v>vs.</v>
      </c>
      <c r="F558" s="211" t="str">
        <f>IF('5. Contrasts'!F558="","",'5. Contrasts'!F558)</f>
        <v/>
      </c>
      <c r="G558" s="93" t="str">
        <f>IF('5. Contrasts'!G558="","",'5. Contrasts'!G558)</f>
        <v/>
      </c>
      <c r="H558" s="399" t="str">
        <f>IF('5. Contrasts'!H558="","",'5. Contrasts'!H558)</f>
        <v/>
      </c>
      <c r="I558" s="211" t="str">
        <f>IF('5. Contrasts'!I558="","",'5. Contrasts'!I558)</f>
        <v/>
      </c>
      <c r="J558" s="211" t="str">
        <f>IF('5. Contrasts'!J558="","",'5. Contrasts'!J558)</f>
        <v/>
      </c>
      <c r="K558" s="211" t="str">
        <f>IF('5. Contrasts'!K558="","",'5. Contrasts'!K558)</f>
        <v/>
      </c>
      <c r="L558" s="211" t="str">
        <f>IF('5. Contrasts'!L558="","",'5. Contrasts'!L558)</f>
        <v/>
      </c>
      <c r="M558" s="211" t="str">
        <f>IF('5. Contrasts'!M558="","",'5. Contrasts'!M558)</f>
        <v/>
      </c>
      <c r="N558" s="211" t="str">
        <f>IF('5. Contrasts'!N558="","",'5. Contrasts'!N558)</f>
        <v/>
      </c>
      <c r="O558" s="211" t="str">
        <f>IF('5. Contrasts'!O558="","",'5. Contrasts'!O558)</f>
        <v/>
      </c>
      <c r="P558" s="211" t="str">
        <f>IF('5. Contrasts'!P558="","",'5. Contrasts'!P558)</f>
        <v/>
      </c>
      <c r="Q558" s="211" t="str">
        <f>IF('5. Contrasts'!Q558="","",'5. Contrasts'!Q558)</f>
        <v/>
      </c>
      <c r="R558" s="211" t="str">
        <f>IF('5. Contrasts'!R558="","",'5. Contrasts'!R558)</f>
        <v/>
      </c>
      <c r="S558" s="211" t="str">
        <f>IF('5. Contrasts'!S558="","",'5. Contrasts'!S558)</f>
        <v/>
      </c>
      <c r="T558" s="211" t="str">
        <f>IF('5. Contrasts'!T558="","",'5. Contrasts'!T558)</f>
        <v/>
      </c>
      <c r="U558" s="211" t="str">
        <f>IF('5. Contrasts'!U558="","",'5. Contrasts'!U558)</f>
        <v/>
      </c>
      <c r="V558" s="211" t="str">
        <f>IF('5. Contrasts'!V558="","",'5. Contrasts'!V558)</f>
        <v/>
      </c>
      <c r="W558" s="211" t="str">
        <f>IF('5. Contrasts'!W558="","",'5. Contrasts'!W558)</f>
        <v/>
      </c>
      <c r="X558" s="211" t="str">
        <f>IF('5. Contrasts'!X558="","",'5. Contrasts'!X558)</f>
        <v/>
      </c>
      <c r="Y558" s="211" t="str">
        <f>IF('5. Contrasts'!Y558="","",'5. Contrasts'!Y558)</f>
        <v/>
      </c>
      <c r="Z558" s="585" t="str">
        <f>IF('5. Contrasts'!Z558="","",'5. Contrasts'!Z558)</f>
        <v/>
      </c>
      <c r="AA558" s="377">
        <f t="shared" si="353"/>
        <v>21</v>
      </c>
      <c r="AC558" s="599"/>
      <c r="AD558" s="81"/>
      <c r="AE558" s="345">
        <f t="shared" si="333"/>
        <v>0</v>
      </c>
      <c r="AF558" s="81"/>
      <c r="AG558" s="81"/>
      <c r="AH558" s="81"/>
      <c r="AI558" s="81"/>
      <c r="AJ558" s="81"/>
      <c r="AK558" s="81"/>
      <c r="AL558" s="81"/>
      <c r="AM558" s="81"/>
      <c r="AN558" s="345">
        <f t="shared" si="334"/>
        <v>0</v>
      </c>
      <c r="AO558" s="345">
        <f t="shared" si="354"/>
        <v>0</v>
      </c>
      <c r="AP558" s="619" t="str">
        <f t="shared" si="336"/>
        <v/>
      </c>
      <c r="AQ558" s="400"/>
      <c r="AR558" s="599"/>
      <c r="AS558" s="81"/>
      <c r="AT558" s="345">
        <f t="shared" si="355"/>
        <v>0</v>
      </c>
      <c r="AU558" s="81"/>
      <c r="AV558" s="81"/>
      <c r="AW558" s="81"/>
      <c r="AX558" s="81"/>
      <c r="AY558" s="81"/>
      <c r="AZ558" s="81"/>
      <c r="BA558" s="81"/>
      <c r="BB558" s="81"/>
      <c r="BC558" s="345">
        <f t="shared" si="356"/>
        <v>0</v>
      </c>
      <c r="BD558" s="345">
        <f t="shared" si="357"/>
        <v>0</v>
      </c>
      <c r="BE558" s="619" t="str">
        <f t="shared" si="358"/>
        <v/>
      </c>
      <c r="BF558" s="400"/>
      <c r="BG558" s="625" t="str">
        <f t="shared" si="341"/>
        <v/>
      </c>
      <c r="BH558" s="346" t="str">
        <f t="shared" si="352"/>
        <v/>
      </c>
      <c r="BI558" s="621"/>
      <c r="BJ558" s="400"/>
      <c r="BK558" s="599"/>
      <c r="BL558" s="81"/>
      <c r="BM558" s="347">
        <f t="shared" si="359"/>
        <v>0</v>
      </c>
      <c r="BN558" s="81"/>
      <c r="BO558" s="81"/>
      <c r="BP558" s="81"/>
      <c r="BQ558" s="81"/>
      <c r="BR558" s="81"/>
      <c r="BS558" s="81"/>
      <c r="BT558" s="81"/>
      <c r="BU558" s="81"/>
      <c r="BV558" s="347">
        <f t="shared" si="360"/>
        <v>0</v>
      </c>
      <c r="BW558" s="347">
        <f t="shared" si="361"/>
        <v>0</v>
      </c>
      <c r="BX558" s="631" t="str">
        <f t="shared" si="362"/>
        <v/>
      </c>
      <c r="BY558" s="400"/>
      <c r="BZ558" s="599"/>
      <c r="CA558" s="81"/>
      <c r="CB558" s="347">
        <f t="shared" si="363"/>
        <v>0</v>
      </c>
      <c r="CC558" s="81"/>
      <c r="CD558" s="81"/>
      <c r="CE558" s="81"/>
      <c r="CF558" s="81"/>
      <c r="CG558" s="81"/>
      <c r="CH558" s="81"/>
      <c r="CI558" s="81"/>
      <c r="CJ558" s="81"/>
      <c r="CK558" s="347">
        <f t="shared" si="364"/>
        <v>0</v>
      </c>
      <c r="CL558" s="347">
        <f t="shared" si="365"/>
        <v>0</v>
      </c>
      <c r="CM558" s="631" t="str">
        <f t="shared" si="366"/>
        <v/>
      </c>
      <c r="CN558" s="400"/>
      <c r="CO558" s="634" t="str">
        <f t="shared" si="367"/>
        <v/>
      </c>
      <c r="CP558" s="631" t="str">
        <f t="shared" si="368"/>
        <v/>
      </c>
    </row>
    <row r="559" spans="1:94" s="378" customFormat="1" ht="12.75" customHeight="1" x14ac:dyDescent="0.2">
      <c r="A559" s="547" t="str">
        <f>IF('5. Contrasts'!A559="","",'5. Contrasts'!A559)</f>
        <v/>
      </c>
      <c r="B559" s="211" t="str">
        <f>IF('5. Contrasts'!B559="","",'5. Contrasts'!B559)</f>
        <v/>
      </c>
      <c r="C559" s="211" t="str">
        <f>IF('5. Contrasts'!C559="","",'5. Contrasts'!C559)</f>
        <v/>
      </c>
      <c r="D559" s="91" t="str">
        <f>IF('5. Contrasts'!D559="","",'5. Contrasts'!D559)</f>
        <v/>
      </c>
      <c r="E559" s="212" t="str">
        <f>IF('5. Contrasts'!E559="","",'5. Contrasts'!E559)</f>
        <v>vs.</v>
      </c>
      <c r="F559" s="211" t="str">
        <f>IF('5. Contrasts'!F559="","",'5. Contrasts'!F559)</f>
        <v/>
      </c>
      <c r="G559" s="93" t="str">
        <f>IF('5. Contrasts'!G559="","",'5. Contrasts'!G559)</f>
        <v/>
      </c>
      <c r="H559" s="399" t="str">
        <f>IF('5. Contrasts'!H559="","",'5. Contrasts'!H559)</f>
        <v/>
      </c>
      <c r="I559" s="211" t="str">
        <f>IF('5. Contrasts'!I559="","",'5. Contrasts'!I559)</f>
        <v/>
      </c>
      <c r="J559" s="211" t="str">
        <f>IF('5. Contrasts'!J559="","",'5. Contrasts'!J559)</f>
        <v/>
      </c>
      <c r="K559" s="211" t="str">
        <f>IF('5. Contrasts'!K559="","",'5. Contrasts'!K559)</f>
        <v/>
      </c>
      <c r="L559" s="211" t="str">
        <f>IF('5. Contrasts'!L559="","",'5. Contrasts'!L559)</f>
        <v/>
      </c>
      <c r="M559" s="211" t="str">
        <f>IF('5. Contrasts'!M559="","",'5. Contrasts'!M559)</f>
        <v/>
      </c>
      <c r="N559" s="211" t="str">
        <f>IF('5. Contrasts'!N559="","",'5. Contrasts'!N559)</f>
        <v/>
      </c>
      <c r="O559" s="211" t="str">
        <f>IF('5. Contrasts'!O559="","",'5. Contrasts'!O559)</f>
        <v/>
      </c>
      <c r="P559" s="211" t="str">
        <f>IF('5. Contrasts'!P559="","",'5. Contrasts'!P559)</f>
        <v/>
      </c>
      <c r="Q559" s="211" t="str">
        <f>IF('5. Contrasts'!Q559="","",'5. Contrasts'!Q559)</f>
        <v/>
      </c>
      <c r="R559" s="211" t="str">
        <f>IF('5. Contrasts'!R559="","",'5. Contrasts'!R559)</f>
        <v/>
      </c>
      <c r="S559" s="211" t="str">
        <f>IF('5. Contrasts'!S559="","",'5. Contrasts'!S559)</f>
        <v/>
      </c>
      <c r="T559" s="211" t="str">
        <f>IF('5. Contrasts'!T559="","",'5. Contrasts'!T559)</f>
        <v/>
      </c>
      <c r="U559" s="211" t="str">
        <f>IF('5. Contrasts'!U559="","",'5. Contrasts'!U559)</f>
        <v/>
      </c>
      <c r="V559" s="211" t="str">
        <f>IF('5. Contrasts'!V559="","",'5. Contrasts'!V559)</f>
        <v/>
      </c>
      <c r="W559" s="211" t="str">
        <f>IF('5. Contrasts'!W559="","",'5. Contrasts'!W559)</f>
        <v/>
      </c>
      <c r="X559" s="211" t="str">
        <f>IF('5. Contrasts'!X559="","",'5. Contrasts'!X559)</f>
        <v/>
      </c>
      <c r="Y559" s="211" t="str">
        <f>IF('5. Contrasts'!Y559="","",'5. Contrasts'!Y559)</f>
        <v/>
      </c>
      <c r="Z559" s="585" t="str">
        <f>IF('5. Contrasts'!Z559="","",'5. Contrasts'!Z559)</f>
        <v/>
      </c>
      <c r="AA559" s="377">
        <f t="shared" si="353"/>
        <v>21</v>
      </c>
      <c r="AC559" s="599"/>
      <c r="AD559" s="81"/>
      <c r="AE559" s="345">
        <f t="shared" si="333"/>
        <v>0</v>
      </c>
      <c r="AF559" s="81"/>
      <c r="AG559" s="81"/>
      <c r="AH559" s="81"/>
      <c r="AI559" s="81"/>
      <c r="AJ559" s="81"/>
      <c r="AK559" s="81"/>
      <c r="AL559" s="81"/>
      <c r="AM559" s="81"/>
      <c r="AN559" s="345">
        <f t="shared" si="334"/>
        <v>0</v>
      </c>
      <c r="AO559" s="345">
        <f t="shared" si="354"/>
        <v>0</v>
      </c>
      <c r="AP559" s="619" t="str">
        <f t="shared" si="336"/>
        <v/>
      </c>
      <c r="AQ559" s="400"/>
      <c r="AR559" s="599"/>
      <c r="AS559" s="81"/>
      <c r="AT559" s="345">
        <f t="shared" si="355"/>
        <v>0</v>
      </c>
      <c r="AU559" s="81"/>
      <c r="AV559" s="81"/>
      <c r="AW559" s="81"/>
      <c r="AX559" s="81"/>
      <c r="AY559" s="81"/>
      <c r="AZ559" s="81"/>
      <c r="BA559" s="81"/>
      <c r="BB559" s="81"/>
      <c r="BC559" s="345">
        <f t="shared" si="356"/>
        <v>0</v>
      </c>
      <c r="BD559" s="345">
        <f t="shared" si="357"/>
        <v>0</v>
      </c>
      <c r="BE559" s="619" t="str">
        <f t="shared" si="358"/>
        <v/>
      </c>
      <c r="BF559" s="400"/>
      <c r="BG559" s="625" t="str">
        <f t="shared" si="341"/>
        <v/>
      </c>
      <c r="BH559" s="346" t="str">
        <f t="shared" si="352"/>
        <v/>
      </c>
      <c r="BI559" s="621"/>
      <c r="BJ559" s="400"/>
      <c r="BK559" s="599"/>
      <c r="BL559" s="81"/>
      <c r="BM559" s="347">
        <f t="shared" si="359"/>
        <v>0</v>
      </c>
      <c r="BN559" s="81"/>
      <c r="BO559" s="81"/>
      <c r="BP559" s="81"/>
      <c r="BQ559" s="81"/>
      <c r="BR559" s="81"/>
      <c r="BS559" s="81"/>
      <c r="BT559" s="81"/>
      <c r="BU559" s="81"/>
      <c r="BV559" s="347">
        <f t="shared" si="360"/>
        <v>0</v>
      </c>
      <c r="BW559" s="347">
        <f t="shared" si="361"/>
        <v>0</v>
      </c>
      <c r="BX559" s="631" t="str">
        <f t="shared" si="362"/>
        <v/>
      </c>
      <c r="BY559" s="400"/>
      <c r="BZ559" s="599"/>
      <c r="CA559" s="81"/>
      <c r="CB559" s="347">
        <f t="shared" si="363"/>
        <v>0</v>
      </c>
      <c r="CC559" s="81"/>
      <c r="CD559" s="81"/>
      <c r="CE559" s="81"/>
      <c r="CF559" s="81"/>
      <c r="CG559" s="81"/>
      <c r="CH559" s="81"/>
      <c r="CI559" s="81"/>
      <c r="CJ559" s="81"/>
      <c r="CK559" s="347">
        <f t="shared" si="364"/>
        <v>0</v>
      </c>
      <c r="CL559" s="347">
        <f t="shared" si="365"/>
        <v>0</v>
      </c>
      <c r="CM559" s="631" t="str">
        <f t="shared" si="366"/>
        <v/>
      </c>
      <c r="CN559" s="400"/>
      <c r="CO559" s="634" t="str">
        <f t="shared" si="367"/>
        <v/>
      </c>
      <c r="CP559" s="631" t="str">
        <f t="shared" si="368"/>
        <v/>
      </c>
    </row>
    <row r="560" spans="1:94" s="378" customFormat="1" ht="12.75" customHeight="1" x14ac:dyDescent="0.2">
      <c r="A560" s="547" t="str">
        <f>IF('5. Contrasts'!A560="","",'5. Contrasts'!A560)</f>
        <v/>
      </c>
      <c r="B560" s="211" t="str">
        <f>IF('5. Contrasts'!B560="","",'5. Contrasts'!B560)</f>
        <v/>
      </c>
      <c r="C560" s="211" t="str">
        <f>IF('5. Contrasts'!C560="","",'5. Contrasts'!C560)</f>
        <v/>
      </c>
      <c r="D560" s="91" t="str">
        <f>IF('5. Contrasts'!D560="","",'5. Contrasts'!D560)</f>
        <v/>
      </c>
      <c r="E560" s="212" t="str">
        <f>IF('5. Contrasts'!E560="","",'5. Contrasts'!E560)</f>
        <v>vs.</v>
      </c>
      <c r="F560" s="211" t="str">
        <f>IF('5. Contrasts'!F560="","",'5. Contrasts'!F560)</f>
        <v/>
      </c>
      <c r="G560" s="93" t="str">
        <f>IF('5. Contrasts'!G560="","",'5. Contrasts'!G560)</f>
        <v/>
      </c>
      <c r="H560" s="399" t="str">
        <f>IF('5. Contrasts'!H560="","",'5. Contrasts'!H560)</f>
        <v/>
      </c>
      <c r="I560" s="211" t="str">
        <f>IF('5. Contrasts'!I560="","",'5. Contrasts'!I560)</f>
        <v/>
      </c>
      <c r="J560" s="211" t="str">
        <f>IF('5. Contrasts'!J560="","",'5. Contrasts'!J560)</f>
        <v/>
      </c>
      <c r="K560" s="211" t="str">
        <f>IF('5. Contrasts'!K560="","",'5. Contrasts'!K560)</f>
        <v/>
      </c>
      <c r="L560" s="211" t="str">
        <f>IF('5. Contrasts'!L560="","",'5. Contrasts'!L560)</f>
        <v/>
      </c>
      <c r="M560" s="211" t="str">
        <f>IF('5. Contrasts'!M560="","",'5. Contrasts'!M560)</f>
        <v/>
      </c>
      <c r="N560" s="211" t="str">
        <f>IF('5. Contrasts'!N560="","",'5. Contrasts'!N560)</f>
        <v/>
      </c>
      <c r="O560" s="211" t="str">
        <f>IF('5. Contrasts'!O560="","",'5. Contrasts'!O560)</f>
        <v/>
      </c>
      <c r="P560" s="211" t="str">
        <f>IF('5. Contrasts'!P560="","",'5. Contrasts'!P560)</f>
        <v/>
      </c>
      <c r="Q560" s="211" t="str">
        <f>IF('5. Contrasts'!Q560="","",'5. Contrasts'!Q560)</f>
        <v/>
      </c>
      <c r="R560" s="211" t="str">
        <f>IF('5. Contrasts'!R560="","",'5. Contrasts'!R560)</f>
        <v/>
      </c>
      <c r="S560" s="211" t="str">
        <f>IF('5. Contrasts'!S560="","",'5. Contrasts'!S560)</f>
        <v/>
      </c>
      <c r="T560" s="211" t="str">
        <f>IF('5. Contrasts'!T560="","",'5. Contrasts'!T560)</f>
        <v/>
      </c>
      <c r="U560" s="211" t="str">
        <f>IF('5. Contrasts'!U560="","",'5. Contrasts'!U560)</f>
        <v/>
      </c>
      <c r="V560" s="211" t="str">
        <f>IF('5. Contrasts'!V560="","",'5. Contrasts'!V560)</f>
        <v/>
      </c>
      <c r="W560" s="211" t="str">
        <f>IF('5. Contrasts'!W560="","",'5. Contrasts'!W560)</f>
        <v/>
      </c>
      <c r="X560" s="211" t="str">
        <f>IF('5. Contrasts'!X560="","",'5. Contrasts'!X560)</f>
        <v/>
      </c>
      <c r="Y560" s="211" t="str">
        <f>IF('5. Contrasts'!Y560="","",'5. Contrasts'!Y560)</f>
        <v/>
      </c>
      <c r="Z560" s="585" t="str">
        <f>IF('5. Contrasts'!Z560="","",'5. Contrasts'!Z560)</f>
        <v/>
      </c>
      <c r="AA560" s="377">
        <f t="shared" si="353"/>
        <v>21</v>
      </c>
      <c r="AC560" s="599"/>
      <c r="AD560" s="81"/>
      <c r="AE560" s="345">
        <f t="shared" si="333"/>
        <v>0</v>
      </c>
      <c r="AF560" s="81"/>
      <c r="AG560" s="81"/>
      <c r="AH560" s="81"/>
      <c r="AI560" s="81"/>
      <c r="AJ560" s="81"/>
      <c r="AK560" s="81"/>
      <c r="AL560" s="81"/>
      <c r="AM560" s="81"/>
      <c r="AN560" s="345">
        <f t="shared" si="334"/>
        <v>0</v>
      </c>
      <c r="AO560" s="345">
        <f t="shared" si="354"/>
        <v>0</v>
      </c>
      <c r="AP560" s="619" t="str">
        <f t="shared" si="336"/>
        <v/>
      </c>
      <c r="AQ560" s="400"/>
      <c r="AR560" s="599"/>
      <c r="AS560" s="81"/>
      <c r="AT560" s="345">
        <f t="shared" si="355"/>
        <v>0</v>
      </c>
      <c r="AU560" s="81"/>
      <c r="AV560" s="81"/>
      <c r="AW560" s="81"/>
      <c r="AX560" s="81"/>
      <c r="AY560" s="81"/>
      <c r="AZ560" s="81"/>
      <c r="BA560" s="81"/>
      <c r="BB560" s="81"/>
      <c r="BC560" s="345">
        <f t="shared" si="356"/>
        <v>0</v>
      </c>
      <c r="BD560" s="345">
        <f t="shared" si="357"/>
        <v>0</v>
      </c>
      <c r="BE560" s="619" t="str">
        <f t="shared" si="358"/>
        <v/>
      </c>
      <c r="BF560" s="400"/>
      <c r="BG560" s="625" t="str">
        <f t="shared" si="341"/>
        <v/>
      </c>
      <c r="BH560" s="346" t="str">
        <f t="shared" si="352"/>
        <v/>
      </c>
      <c r="BI560" s="621"/>
      <c r="BJ560" s="400"/>
      <c r="BK560" s="599"/>
      <c r="BL560" s="81"/>
      <c r="BM560" s="347">
        <f t="shared" si="359"/>
        <v>0</v>
      </c>
      <c r="BN560" s="81"/>
      <c r="BO560" s="81"/>
      <c r="BP560" s="81"/>
      <c r="BQ560" s="81"/>
      <c r="BR560" s="81"/>
      <c r="BS560" s="81"/>
      <c r="BT560" s="81"/>
      <c r="BU560" s="81"/>
      <c r="BV560" s="347">
        <f t="shared" si="360"/>
        <v>0</v>
      </c>
      <c r="BW560" s="347">
        <f t="shared" si="361"/>
        <v>0</v>
      </c>
      <c r="BX560" s="631" t="str">
        <f t="shared" si="362"/>
        <v/>
      </c>
      <c r="BY560" s="400"/>
      <c r="BZ560" s="599"/>
      <c r="CA560" s="81"/>
      <c r="CB560" s="347">
        <f t="shared" si="363"/>
        <v>0</v>
      </c>
      <c r="CC560" s="81"/>
      <c r="CD560" s="81"/>
      <c r="CE560" s="81"/>
      <c r="CF560" s="81"/>
      <c r="CG560" s="81"/>
      <c r="CH560" s="81"/>
      <c r="CI560" s="81"/>
      <c r="CJ560" s="81"/>
      <c r="CK560" s="347">
        <f t="shared" si="364"/>
        <v>0</v>
      </c>
      <c r="CL560" s="347">
        <f t="shared" si="365"/>
        <v>0</v>
      </c>
      <c r="CM560" s="631" t="str">
        <f t="shared" si="366"/>
        <v/>
      </c>
      <c r="CN560" s="400"/>
      <c r="CO560" s="634" t="str">
        <f t="shared" si="367"/>
        <v/>
      </c>
      <c r="CP560" s="631" t="str">
        <f t="shared" si="368"/>
        <v/>
      </c>
    </row>
    <row r="561" spans="1:94" s="378" customFormat="1" ht="12.75" customHeight="1" x14ac:dyDescent="0.2">
      <c r="A561" s="547" t="str">
        <f>IF('5. Contrasts'!A561="","",'5. Contrasts'!A561)</f>
        <v/>
      </c>
      <c r="B561" s="211" t="str">
        <f>IF('5. Contrasts'!B561="","",'5. Contrasts'!B561)</f>
        <v/>
      </c>
      <c r="C561" s="211" t="str">
        <f>IF('5. Contrasts'!C561="","",'5. Contrasts'!C561)</f>
        <v/>
      </c>
      <c r="D561" s="91" t="str">
        <f>IF('5. Contrasts'!D561="","",'5. Contrasts'!D561)</f>
        <v/>
      </c>
      <c r="E561" s="212" t="str">
        <f>IF('5. Contrasts'!E561="","",'5. Contrasts'!E561)</f>
        <v>vs.</v>
      </c>
      <c r="F561" s="211" t="str">
        <f>IF('5. Contrasts'!F561="","",'5. Contrasts'!F561)</f>
        <v/>
      </c>
      <c r="G561" s="93" t="str">
        <f>IF('5. Contrasts'!G561="","",'5. Contrasts'!G561)</f>
        <v/>
      </c>
      <c r="H561" s="399" t="str">
        <f>IF('5. Contrasts'!H561="","",'5. Contrasts'!H561)</f>
        <v/>
      </c>
      <c r="I561" s="211" t="str">
        <f>IF('5. Contrasts'!I561="","",'5. Contrasts'!I561)</f>
        <v/>
      </c>
      <c r="J561" s="211" t="str">
        <f>IF('5. Contrasts'!J561="","",'5. Contrasts'!J561)</f>
        <v/>
      </c>
      <c r="K561" s="211" t="str">
        <f>IF('5. Contrasts'!K561="","",'5. Contrasts'!K561)</f>
        <v/>
      </c>
      <c r="L561" s="211" t="str">
        <f>IF('5. Contrasts'!L561="","",'5. Contrasts'!L561)</f>
        <v/>
      </c>
      <c r="M561" s="211" t="str">
        <f>IF('5. Contrasts'!M561="","",'5. Contrasts'!M561)</f>
        <v/>
      </c>
      <c r="N561" s="211" t="str">
        <f>IF('5. Contrasts'!N561="","",'5. Contrasts'!N561)</f>
        <v/>
      </c>
      <c r="O561" s="211" t="str">
        <f>IF('5. Contrasts'!O561="","",'5. Contrasts'!O561)</f>
        <v/>
      </c>
      <c r="P561" s="211" t="str">
        <f>IF('5. Contrasts'!P561="","",'5. Contrasts'!P561)</f>
        <v/>
      </c>
      <c r="Q561" s="211" t="str">
        <f>IF('5. Contrasts'!Q561="","",'5. Contrasts'!Q561)</f>
        <v/>
      </c>
      <c r="R561" s="211" t="str">
        <f>IF('5. Contrasts'!R561="","",'5. Contrasts'!R561)</f>
        <v/>
      </c>
      <c r="S561" s="211" t="str">
        <f>IF('5. Contrasts'!S561="","",'5. Contrasts'!S561)</f>
        <v/>
      </c>
      <c r="T561" s="211" t="str">
        <f>IF('5. Contrasts'!T561="","",'5. Contrasts'!T561)</f>
        <v/>
      </c>
      <c r="U561" s="211" t="str">
        <f>IF('5. Contrasts'!U561="","",'5. Contrasts'!U561)</f>
        <v/>
      </c>
      <c r="V561" s="211" t="str">
        <f>IF('5. Contrasts'!V561="","",'5. Contrasts'!V561)</f>
        <v/>
      </c>
      <c r="W561" s="211" t="str">
        <f>IF('5. Contrasts'!W561="","",'5. Contrasts'!W561)</f>
        <v/>
      </c>
      <c r="X561" s="211" t="str">
        <f>IF('5. Contrasts'!X561="","",'5. Contrasts'!X561)</f>
        <v/>
      </c>
      <c r="Y561" s="211" t="str">
        <f>IF('5. Contrasts'!Y561="","",'5. Contrasts'!Y561)</f>
        <v/>
      </c>
      <c r="Z561" s="585" t="str">
        <f>IF('5. Contrasts'!Z561="","",'5. Contrasts'!Z561)</f>
        <v/>
      </c>
      <c r="AA561" s="377">
        <f t="shared" si="353"/>
        <v>21</v>
      </c>
      <c r="AC561" s="599"/>
      <c r="AD561" s="81"/>
      <c r="AE561" s="345">
        <f t="shared" si="333"/>
        <v>0</v>
      </c>
      <c r="AF561" s="81"/>
      <c r="AG561" s="81"/>
      <c r="AH561" s="81"/>
      <c r="AI561" s="81"/>
      <c r="AJ561" s="81"/>
      <c r="AK561" s="81"/>
      <c r="AL561" s="81"/>
      <c r="AM561" s="81"/>
      <c r="AN561" s="345">
        <f t="shared" si="334"/>
        <v>0</v>
      </c>
      <c r="AO561" s="345">
        <f t="shared" si="354"/>
        <v>0</v>
      </c>
      <c r="AP561" s="619" t="str">
        <f t="shared" si="336"/>
        <v/>
      </c>
      <c r="AQ561" s="400"/>
      <c r="AR561" s="599"/>
      <c r="AS561" s="81"/>
      <c r="AT561" s="345">
        <f t="shared" si="355"/>
        <v>0</v>
      </c>
      <c r="AU561" s="81"/>
      <c r="AV561" s="81"/>
      <c r="AW561" s="81"/>
      <c r="AX561" s="81"/>
      <c r="AY561" s="81"/>
      <c r="AZ561" s="81"/>
      <c r="BA561" s="81"/>
      <c r="BB561" s="81"/>
      <c r="BC561" s="345">
        <f t="shared" si="356"/>
        <v>0</v>
      </c>
      <c r="BD561" s="345">
        <f t="shared" si="357"/>
        <v>0</v>
      </c>
      <c r="BE561" s="619" t="str">
        <f t="shared" si="358"/>
        <v/>
      </c>
      <c r="BF561" s="400"/>
      <c r="BG561" s="625" t="str">
        <f t="shared" si="341"/>
        <v/>
      </c>
      <c r="BH561" s="346" t="str">
        <f t="shared" si="352"/>
        <v/>
      </c>
      <c r="BI561" s="621"/>
      <c r="BJ561" s="400"/>
      <c r="BK561" s="599"/>
      <c r="BL561" s="81"/>
      <c r="BM561" s="347">
        <f t="shared" si="359"/>
        <v>0</v>
      </c>
      <c r="BN561" s="81"/>
      <c r="BO561" s="81"/>
      <c r="BP561" s="81"/>
      <c r="BQ561" s="81"/>
      <c r="BR561" s="81"/>
      <c r="BS561" s="81"/>
      <c r="BT561" s="81"/>
      <c r="BU561" s="81"/>
      <c r="BV561" s="347">
        <f t="shared" si="360"/>
        <v>0</v>
      </c>
      <c r="BW561" s="347">
        <f t="shared" si="361"/>
        <v>0</v>
      </c>
      <c r="BX561" s="631" t="str">
        <f t="shared" si="362"/>
        <v/>
      </c>
      <c r="BY561" s="400"/>
      <c r="BZ561" s="599"/>
      <c r="CA561" s="81"/>
      <c r="CB561" s="347">
        <f t="shared" si="363"/>
        <v>0</v>
      </c>
      <c r="CC561" s="81"/>
      <c r="CD561" s="81"/>
      <c r="CE561" s="81"/>
      <c r="CF561" s="81"/>
      <c r="CG561" s="81"/>
      <c r="CH561" s="81"/>
      <c r="CI561" s="81"/>
      <c r="CJ561" s="81"/>
      <c r="CK561" s="347">
        <f t="shared" si="364"/>
        <v>0</v>
      </c>
      <c r="CL561" s="347">
        <f t="shared" si="365"/>
        <v>0</v>
      </c>
      <c r="CM561" s="631" t="str">
        <f t="shared" si="366"/>
        <v/>
      </c>
      <c r="CN561" s="400"/>
      <c r="CO561" s="634" t="str">
        <f t="shared" si="367"/>
        <v/>
      </c>
      <c r="CP561" s="631" t="str">
        <f t="shared" si="368"/>
        <v/>
      </c>
    </row>
    <row r="562" spans="1:94" s="378" customFormat="1" ht="12.75" customHeight="1" x14ac:dyDescent="0.2">
      <c r="A562" s="547" t="str">
        <f>IF('5. Contrasts'!A562="","",'5. Contrasts'!A562)</f>
        <v/>
      </c>
      <c r="B562" s="211" t="str">
        <f>IF('5. Contrasts'!B562="","",'5. Contrasts'!B562)</f>
        <v/>
      </c>
      <c r="C562" s="211" t="str">
        <f>IF('5. Contrasts'!C562="","",'5. Contrasts'!C562)</f>
        <v/>
      </c>
      <c r="D562" s="91" t="str">
        <f>IF('5. Contrasts'!D562="","",'5. Contrasts'!D562)</f>
        <v/>
      </c>
      <c r="E562" s="212" t="str">
        <f>IF('5. Contrasts'!E562="","",'5. Contrasts'!E562)</f>
        <v>vs.</v>
      </c>
      <c r="F562" s="211" t="str">
        <f>IF('5. Contrasts'!F562="","",'5. Contrasts'!F562)</f>
        <v/>
      </c>
      <c r="G562" s="93" t="str">
        <f>IF('5. Contrasts'!G562="","",'5. Contrasts'!G562)</f>
        <v/>
      </c>
      <c r="H562" s="399" t="str">
        <f>IF('5. Contrasts'!H562="","",'5. Contrasts'!H562)</f>
        <v/>
      </c>
      <c r="I562" s="211" t="str">
        <f>IF('5. Contrasts'!I562="","",'5. Contrasts'!I562)</f>
        <v/>
      </c>
      <c r="J562" s="211" t="str">
        <f>IF('5. Contrasts'!J562="","",'5. Contrasts'!J562)</f>
        <v/>
      </c>
      <c r="K562" s="211" t="str">
        <f>IF('5. Contrasts'!K562="","",'5. Contrasts'!K562)</f>
        <v/>
      </c>
      <c r="L562" s="211" t="str">
        <f>IF('5. Contrasts'!L562="","",'5. Contrasts'!L562)</f>
        <v/>
      </c>
      <c r="M562" s="211" t="str">
        <f>IF('5. Contrasts'!M562="","",'5. Contrasts'!M562)</f>
        <v/>
      </c>
      <c r="N562" s="211" t="str">
        <f>IF('5. Contrasts'!N562="","",'5. Contrasts'!N562)</f>
        <v/>
      </c>
      <c r="O562" s="211" t="str">
        <f>IF('5. Contrasts'!O562="","",'5. Contrasts'!O562)</f>
        <v/>
      </c>
      <c r="P562" s="211" t="str">
        <f>IF('5. Contrasts'!P562="","",'5. Contrasts'!P562)</f>
        <v/>
      </c>
      <c r="Q562" s="211" t="str">
        <f>IF('5. Contrasts'!Q562="","",'5. Contrasts'!Q562)</f>
        <v/>
      </c>
      <c r="R562" s="211" t="str">
        <f>IF('5. Contrasts'!R562="","",'5. Contrasts'!R562)</f>
        <v/>
      </c>
      <c r="S562" s="211" t="str">
        <f>IF('5. Contrasts'!S562="","",'5. Contrasts'!S562)</f>
        <v/>
      </c>
      <c r="T562" s="211" t="str">
        <f>IF('5. Contrasts'!T562="","",'5. Contrasts'!T562)</f>
        <v/>
      </c>
      <c r="U562" s="211" t="str">
        <f>IF('5. Contrasts'!U562="","",'5. Contrasts'!U562)</f>
        <v/>
      </c>
      <c r="V562" s="211" t="str">
        <f>IF('5. Contrasts'!V562="","",'5. Contrasts'!V562)</f>
        <v/>
      </c>
      <c r="W562" s="211" t="str">
        <f>IF('5. Contrasts'!W562="","",'5. Contrasts'!W562)</f>
        <v/>
      </c>
      <c r="X562" s="211" t="str">
        <f>IF('5. Contrasts'!X562="","",'5. Contrasts'!X562)</f>
        <v/>
      </c>
      <c r="Y562" s="211" t="str">
        <f>IF('5. Contrasts'!Y562="","",'5. Contrasts'!Y562)</f>
        <v/>
      </c>
      <c r="Z562" s="585" t="str">
        <f>IF('5. Contrasts'!Z562="","",'5. Contrasts'!Z562)</f>
        <v/>
      </c>
      <c r="AA562" s="377">
        <f t="shared" si="353"/>
        <v>21</v>
      </c>
      <c r="AC562" s="599"/>
      <c r="AD562" s="81"/>
      <c r="AE562" s="345">
        <f t="shared" si="333"/>
        <v>0</v>
      </c>
      <c r="AF562" s="81"/>
      <c r="AG562" s="81"/>
      <c r="AH562" s="81"/>
      <c r="AI562" s="81"/>
      <c r="AJ562" s="81"/>
      <c r="AK562" s="81"/>
      <c r="AL562" s="81"/>
      <c r="AM562" s="81"/>
      <c r="AN562" s="345">
        <f t="shared" si="334"/>
        <v>0</v>
      </c>
      <c r="AO562" s="345">
        <f t="shared" si="354"/>
        <v>0</v>
      </c>
      <c r="AP562" s="619" t="str">
        <f t="shared" si="336"/>
        <v/>
      </c>
      <c r="AQ562" s="400"/>
      <c r="AR562" s="599"/>
      <c r="AS562" s="81"/>
      <c r="AT562" s="345">
        <f t="shared" si="355"/>
        <v>0</v>
      </c>
      <c r="AU562" s="81"/>
      <c r="AV562" s="81"/>
      <c r="AW562" s="81"/>
      <c r="AX562" s="81"/>
      <c r="AY562" s="81"/>
      <c r="AZ562" s="81"/>
      <c r="BA562" s="81"/>
      <c r="BB562" s="81"/>
      <c r="BC562" s="345">
        <f t="shared" si="356"/>
        <v>0</v>
      </c>
      <c r="BD562" s="345">
        <f t="shared" si="357"/>
        <v>0</v>
      </c>
      <c r="BE562" s="619" t="str">
        <f t="shared" si="358"/>
        <v/>
      </c>
      <c r="BF562" s="400"/>
      <c r="BG562" s="625" t="str">
        <f t="shared" si="341"/>
        <v/>
      </c>
      <c r="BH562" s="346" t="str">
        <f t="shared" si="352"/>
        <v/>
      </c>
      <c r="BI562" s="621"/>
      <c r="BJ562" s="400"/>
      <c r="BK562" s="599"/>
      <c r="BL562" s="81"/>
      <c r="BM562" s="347">
        <f t="shared" si="359"/>
        <v>0</v>
      </c>
      <c r="BN562" s="81"/>
      <c r="BO562" s="81"/>
      <c r="BP562" s="81"/>
      <c r="BQ562" s="81"/>
      <c r="BR562" s="81"/>
      <c r="BS562" s="81"/>
      <c r="BT562" s="81"/>
      <c r="BU562" s="81"/>
      <c r="BV562" s="347">
        <f t="shared" si="360"/>
        <v>0</v>
      </c>
      <c r="BW562" s="347">
        <f t="shared" si="361"/>
        <v>0</v>
      </c>
      <c r="BX562" s="631" t="str">
        <f t="shared" si="362"/>
        <v/>
      </c>
      <c r="BY562" s="400"/>
      <c r="BZ562" s="599"/>
      <c r="CA562" s="81"/>
      <c r="CB562" s="347">
        <f t="shared" si="363"/>
        <v>0</v>
      </c>
      <c r="CC562" s="81"/>
      <c r="CD562" s="81"/>
      <c r="CE562" s="81"/>
      <c r="CF562" s="81"/>
      <c r="CG562" s="81"/>
      <c r="CH562" s="81"/>
      <c r="CI562" s="81"/>
      <c r="CJ562" s="81"/>
      <c r="CK562" s="347">
        <f t="shared" si="364"/>
        <v>0</v>
      </c>
      <c r="CL562" s="347">
        <f t="shared" si="365"/>
        <v>0</v>
      </c>
      <c r="CM562" s="631" t="str">
        <f t="shared" si="366"/>
        <v/>
      </c>
      <c r="CN562" s="400"/>
      <c r="CO562" s="634" t="str">
        <f t="shared" si="367"/>
        <v/>
      </c>
      <c r="CP562" s="631" t="str">
        <f t="shared" si="368"/>
        <v/>
      </c>
    </row>
    <row r="563" spans="1:94" s="378" customFormat="1" ht="12.75" customHeight="1" x14ac:dyDescent="0.2">
      <c r="A563" s="547" t="str">
        <f>IF('5. Contrasts'!A563="","",'5. Contrasts'!A563)</f>
        <v/>
      </c>
      <c r="B563" s="211" t="str">
        <f>IF('5. Contrasts'!B563="","",'5. Contrasts'!B563)</f>
        <v/>
      </c>
      <c r="C563" s="211" t="str">
        <f>IF('5. Contrasts'!C563="","",'5. Contrasts'!C563)</f>
        <v/>
      </c>
      <c r="D563" s="91" t="str">
        <f>IF('5. Contrasts'!D563="","",'5. Contrasts'!D563)</f>
        <v/>
      </c>
      <c r="E563" s="212" t="str">
        <f>IF('5. Contrasts'!E563="","",'5. Contrasts'!E563)</f>
        <v>vs.</v>
      </c>
      <c r="F563" s="211" t="str">
        <f>IF('5. Contrasts'!F563="","",'5. Contrasts'!F563)</f>
        <v/>
      </c>
      <c r="G563" s="93" t="str">
        <f>IF('5. Contrasts'!G563="","",'5. Contrasts'!G563)</f>
        <v/>
      </c>
      <c r="H563" s="399" t="str">
        <f>IF('5. Contrasts'!H563="","",'5. Contrasts'!H563)</f>
        <v/>
      </c>
      <c r="I563" s="211" t="str">
        <f>IF('5. Contrasts'!I563="","",'5. Contrasts'!I563)</f>
        <v/>
      </c>
      <c r="J563" s="211" t="str">
        <f>IF('5. Contrasts'!J563="","",'5. Contrasts'!J563)</f>
        <v/>
      </c>
      <c r="K563" s="211" t="str">
        <f>IF('5. Contrasts'!K563="","",'5. Contrasts'!K563)</f>
        <v/>
      </c>
      <c r="L563" s="211" t="str">
        <f>IF('5. Contrasts'!L563="","",'5. Contrasts'!L563)</f>
        <v/>
      </c>
      <c r="M563" s="211" t="str">
        <f>IF('5. Contrasts'!M563="","",'5. Contrasts'!M563)</f>
        <v/>
      </c>
      <c r="N563" s="211" t="str">
        <f>IF('5. Contrasts'!N563="","",'5. Contrasts'!N563)</f>
        <v/>
      </c>
      <c r="O563" s="211" t="str">
        <f>IF('5. Contrasts'!O563="","",'5. Contrasts'!O563)</f>
        <v/>
      </c>
      <c r="P563" s="211" t="str">
        <f>IF('5. Contrasts'!P563="","",'5. Contrasts'!P563)</f>
        <v/>
      </c>
      <c r="Q563" s="211" t="str">
        <f>IF('5. Contrasts'!Q563="","",'5. Contrasts'!Q563)</f>
        <v/>
      </c>
      <c r="R563" s="211" t="str">
        <f>IF('5. Contrasts'!R563="","",'5. Contrasts'!R563)</f>
        <v/>
      </c>
      <c r="S563" s="211" t="str">
        <f>IF('5. Contrasts'!S563="","",'5. Contrasts'!S563)</f>
        <v/>
      </c>
      <c r="T563" s="211" t="str">
        <f>IF('5. Contrasts'!T563="","",'5. Contrasts'!T563)</f>
        <v/>
      </c>
      <c r="U563" s="211" t="str">
        <f>IF('5. Contrasts'!U563="","",'5. Contrasts'!U563)</f>
        <v/>
      </c>
      <c r="V563" s="211" t="str">
        <f>IF('5. Contrasts'!V563="","",'5. Contrasts'!V563)</f>
        <v/>
      </c>
      <c r="W563" s="211" t="str">
        <f>IF('5. Contrasts'!W563="","",'5. Contrasts'!W563)</f>
        <v/>
      </c>
      <c r="X563" s="211" t="str">
        <f>IF('5. Contrasts'!X563="","",'5. Contrasts'!X563)</f>
        <v/>
      </c>
      <c r="Y563" s="211" t="str">
        <f>IF('5. Contrasts'!Y563="","",'5. Contrasts'!Y563)</f>
        <v/>
      </c>
      <c r="Z563" s="585" t="str">
        <f>IF('5. Contrasts'!Z563="","",'5. Contrasts'!Z563)</f>
        <v/>
      </c>
      <c r="AA563" s="377">
        <f t="shared" si="353"/>
        <v>21</v>
      </c>
      <c r="AC563" s="599"/>
      <c r="AD563" s="81"/>
      <c r="AE563" s="345">
        <f t="shared" si="333"/>
        <v>0</v>
      </c>
      <c r="AF563" s="81"/>
      <c r="AG563" s="81"/>
      <c r="AH563" s="81"/>
      <c r="AI563" s="81"/>
      <c r="AJ563" s="81"/>
      <c r="AK563" s="81"/>
      <c r="AL563" s="81"/>
      <c r="AM563" s="81"/>
      <c r="AN563" s="345">
        <f t="shared" si="334"/>
        <v>0</v>
      </c>
      <c r="AO563" s="345">
        <f t="shared" si="354"/>
        <v>0</v>
      </c>
      <c r="AP563" s="619" t="str">
        <f t="shared" si="336"/>
        <v/>
      </c>
      <c r="AQ563" s="400"/>
      <c r="AR563" s="599"/>
      <c r="AS563" s="81"/>
      <c r="AT563" s="345">
        <f t="shared" si="355"/>
        <v>0</v>
      </c>
      <c r="AU563" s="81"/>
      <c r="AV563" s="81"/>
      <c r="AW563" s="81"/>
      <c r="AX563" s="81"/>
      <c r="AY563" s="81"/>
      <c r="AZ563" s="81"/>
      <c r="BA563" s="81"/>
      <c r="BB563" s="81"/>
      <c r="BC563" s="345">
        <f t="shared" si="356"/>
        <v>0</v>
      </c>
      <c r="BD563" s="345">
        <f t="shared" si="357"/>
        <v>0</v>
      </c>
      <c r="BE563" s="619" t="str">
        <f t="shared" si="358"/>
        <v/>
      </c>
      <c r="BF563" s="400"/>
      <c r="BG563" s="625" t="str">
        <f t="shared" si="341"/>
        <v/>
      </c>
      <c r="BH563" s="346" t="str">
        <f t="shared" si="352"/>
        <v/>
      </c>
      <c r="BI563" s="621"/>
      <c r="BJ563" s="400"/>
      <c r="BK563" s="599"/>
      <c r="BL563" s="81"/>
      <c r="BM563" s="347">
        <f t="shared" si="359"/>
        <v>0</v>
      </c>
      <c r="BN563" s="81"/>
      <c r="BO563" s="81"/>
      <c r="BP563" s="81"/>
      <c r="BQ563" s="81"/>
      <c r="BR563" s="81"/>
      <c r="BS563" s="81"/>
      <c r="BT563" s="81"/>
      <c r="BU563" s="81"/>
      <c r="BV563" s="347">
        <f t="shared" si="360"/>
        <v>0</v>
      </c>
      <c r="BW563" s="347">
        <f t="shared" si="361"/>
        <v>0</v>
      </c>
      <c r="BX563" s="631" t="str">
        <f t="shared" si="362"/>
        <v/>
      </c>
      <c r="BY563" s="400"/>
      <c r="BZ563" s="599"/>
      <c r="CA563" s="81"/>
      <c r="CB563" s="347">
        <f t="shared" si="363"/>
        <v>0</v>
      </c>
      <c r="CC563" s="81"/>
      <c r="CD563" s="81"/>
      <c r="CE563" s="81"/>
      <c r="CF563" s="81"/>
      <c r="CG563" s="81"/>
      <c r="CH563" s="81"/>
      <c r="CI563" s="81"/>
      <c r="CJ563" s="81"/>
      <c r="CK563" s="347">
        <f t="shared" si="364"/>
        <v>0</v>
      </c>
      <c r="CL563" s="347">
        <f t="shared" si="365"/>
        <v>0</v>
      </c>
      <c r="CM563" s="631" t="str">
        <f t="shared" si="366"/>
        <v/>
      </c>
      <c r="CN563" s="400"/>
      <c r="CO563" s="634" t="str">
        <f t="shared" si="367"/>
        <v/>
      </c>
      <c r="CP563" s="631" t="str">
        <f t="shared" si="368"/>
        <v/>
      </c>
    </row>
    <row r="564" spans="1:94" s="378" customFormat="1" ht="12.75" hidden="1" customHeight="1" x14ac:dyDescent="0.2">
      <c r="A564" s="547" t="str">
        <f>IF('5. Contrasts'!A564="","",'5. Contrasts'!A564)</f>
        <v/>
      </c>
      <c r="B564" s="211" t="str">
        <f>IF('5. Contrasts'!B564="","",'5. Contrasts'!B564)</f>
        <v/>
      </c>
      <c r="C564" s="211" t="str">
        <f>IF('5. Contrasts'!C564="","",'5. Contrasts'!C564)</f>
        <v/>
      </c>
      <c r="D564" s="91" t="str">
        <f>IF('5. Contrasts'!D564="","",'5. Contrasts'!D564)</f>
        <v/>
      </c>
      <c r="E564" s="212" t="str">
        <f>IF('5. Contrasts'!E564="","",'5. Contrasts'!E564)</f>
        <v>vs.</v>
      </c>
      <c r="F564" s="211" t="str">
        <f>IF('5. Contrasts'!F564="","",'5. Contrasts'!F564)</f>
        <v/>
      </c>
      <c r="G564" s="93" t="str">
        <f>IF('5. Contrasts'!G564="","",'5. Contrasts'!G564)</f>
        <v/>
      </c>
      <c r="H564" s="399" t="str">
        <f>IF('5. Contrasts'!H564="","",'5. Contrasts'!H564)</f>
        <v/>
      </c>
      <c r="I564" s="211" t="str">
        <f>IF('5. Contrasts'!I564="","",'5. Contrasts'!I564)</f>
        <v/>
      </c>
      <c r="J564" s="211" t="str">
        <f>IF('5. Contrasts'!J564="","",'5. Contrasts'!J564)</f>
        <v/>
      </c>
      <c r="K564" s="211" t="str">
        <f>IF('5. Contrasts'!K564="","",'5. Contrasts'!K564)</f>
        <v/>
      </c>
      <c r="L564" s="211" t="str">
        <f>IF('5. Contrasts'!L564="","",'5. Contrasts'!L564)</f>
        <v/>
      </c>
      <c r="M564" s="211" t="str">
        <f>IF('5. Contrasts'!M564="","",'5. Contrasts'!M564)</f>
        <v/>
      </c>
      <c r="N564" s="211" t="str">
        <f>IF('5. Contrasts'!N564="","",'5. Contrasts'!N564)</f>
        <v/>
      </c>
      <c r="O564" s="211" t="str">
        <f>IF('5. Contrasts'!O564="","",'5. Contrasts'!O564)</f>
        <v/>
      </c>
      <c r="P564" s="211" t="str">
        <f>IF('5. Contrasts'!P564="","",'5. Contrasts'!P564)</f>
        <v/>
      </c>
      <c r="Q564" s="211" t="str">
        <f>IF('5. Contrasts'!Q564="","",'5. Contrasts'!Q564)</f>
        <v/>
      </c>
      <c r="R564" s="211" t="str">
        <f>IF('5. Contrasts'!R564="","",'5. Contrasts'!R564)</f>
        <v/>
      </c>
      <c r="S564" s="211" t="str">
        <f>IF('5. Contrasts'!S564="","",'5. Contrasts'!S564)</f>
        <v/>
      </c>
      <c r="T564" s="211" t="str">
        <f>IF('5. Contrasts'!T564="","",'5. Contrasts'!T564)</f>
        <v/>
      </c>
      <c r="U564" s="211" t="str">
        <f>IF('5. Contrasts'!U564="","",'5. Contrasts'!U564)</f>
        <v/>
      </c>
      <c r="V564" s="211" t="str">
        <f>IF('5. Contrasts'!V564="","",'5. Contrasts'!V564)</f>
        <v/>
      </c>
      <c r="W564" s="211" t="str">
        <f>IF('5. Contrasts'!W564="","",'5. Contrasts'!W564)</f>
        <v/>
      </c>
      <c r="X564" s="211" t="str">
        <f>IF('5. Contrasts'!X564="","",'5. Contrasts'!X564)</f>
        <v/>
      </c>
      <c r="Y564" s="211" t="str">
        <f>IF('5. Contrasts'!Y564="","",'5. Contrasts'!Y564)</f>
        <v/>
      </c>
      <c r="Z564" s="585" t="str">
        <f>IF('5. Contrasts'!Z564="","",'5. Contrasts'!Z564)</f>
        <v/>
      </c>
      <c r="AA564" s="377">
        <f t="shared" si="353"/>
        <v>21</v>
      </c>
      <c r="AC564" s="599"/>
      <c r="AD564" s="81"/>
      <c r="AE564" s="345">
        <f t="shared" si="333"/>
        <v>0</v>
      </c>
      <c r="AF564" s="81"/>
      <c r="AG564" s="81"/>
      <c r="AH564" s="81"/>
      <c r="AI564" s="81"/>
      <c r="AJ564" s="81"/>
      <c r="AK564" s="81"/>
      <c r="AL564" s="81"/>
      <c r="AM564" s="81"/>
      <c r="AN564" s="345">
        <f t="shared" si="334"/>
        <v>0</v>
      </c>
      <c r="AO564" s="345">
        <f t="shared" si="354"/>
        <v>0</v>
      </c>
      <c r="AP564" s="619" t="str">
        <f t="shared" si="336"/>
        <v/>
      </c>
      <c r="AQ564" s="400"/>
      <c r="AR564" s="599"/>
      <c r="AS564" s="81"/>
      <c r="AT564" s="345">
        <f t="shared" si="355"/>
        <v>0</v>
      </c>
      <c r="AU564" s="81"/>
      <c r="AV564" s="81"/>
      <c r="AW564" s="81"/>
      <c r="AX564" s="81"/>
      <c r="AY564" s="81"/>
      <c r="AZ564" s="81"/>
      <c r="BA564" s="81"/>
      <c r="BB564" s="81"/>
      <c r="BC564" s="345">
        <f t="shared" si="356"/>
        <v>0</v>
      </c>
      <c r="BD564" s="345">
        <f t="shared" si="357"/>
        <v>0</v>
      </c>
      <c r="BE564" s="619" t="str">
        <f t="shared" si="358"/>
        <v/>
      </c>
      <c r="BF564" s="400"/>
      <c r="BG564" s="625" t="str">
        <f t="shared" si="341"/>
        <v/>
      </c>
      <c r="BH564" s="346" t="str">
        <f t="shared" si="352"/>
        <v/>
      </c>
      <c r="BI564" s="621"/>
      <c r="BJ564" s="400"/>
      <c r="BK564" s="599"/>
      <c r="BL564" s="81"/>
      <c r="BM564" s="347">
        <f t="shared" si="359"/>
        <v>0</v>
      </c>
      <c r="BN564" s="81"/>
      <c r="BO564" s="81"/>
      <c r="BP564" s="81"/>
      <c r="BQ564" s="81"/>
      <c r="BR564" s="81"/>
      <c r="BS564" s="81"/>
      <c r="BT564" s="81"/>
      <c r="BU564" s="81"/>
      <c r="BV564" s="347">
        <f t="shared" si="360"/>
        <v>0</v>
      </c>
      <c r="BW564" s="347">
        <f t="shared" si="361"/>
        <v>0</v>
      </c>
      <c r="BX564" s="631" t="str">
        <f t="shared" si="362"/>
        <v/>
      </c>
      <c r="BY564" s="400"/>
      <c r="BZ564" s="599"/>
      <c r="CA564" s="81"/>
      <c r="CB564" s="347">
        <f t="shared" si="363"/>
        <v>0</v>
      </c>
      <c r="CC564" s="81"/>
      <c r="CD564" s="81"/>
      <c r="CE564" s="81"/>
      <c r="CF564" s="81"/>
      <c r="CG564" s="81"/>
      <c r="CH564" s="81"/>
      <c r="CI564" s="81"/>
      <c r="CJ564" s="81"/>
      <c r="CK564" s="347">
        <f t="shared" si="364"/>
        <v>0</v>
      </c>
      <c r="CL564" s="347">
        <f t="shared" si="365"/>
        <v>0</v>
      </c>
      <c r="CM564" s="631" t="str">
        <f t="shared" si="366"/>
        <v/>
      </c>
      <c r="CN564" s="400"/>
      <c r="CO564" s="634" t="str">
        <f t="shared" si="367"/>
        <v/>
      </c>
      <c r="CP564" s="631" t="str">
        <f t="shared" si="368"/>
        <v/>
      </c>
    </row>
    <row r="565" spans="1:94" s="378" customFormat="1" ht="12.75" hidden="1" customHeight="1" x14ac:dyDescent="0.2">
      <c r="A565" s="547" t="str">
        <f>IF('5. Contrasts'!A565="","",'5. Contrasts'!A565)</f>
        <v/>
      </c>
      <c r="B565" s="211" t="str">
        <f>IF('5. Contrasts'!B565="","",'5. Contrasts'!B565)</f>
        <v/>
      </c>
      <c r="C565" s="211" t="str">
        <f>IF('5. Contrasts'!C565="","",'5. Contrasts'!C565)</f>
        <v/>
      </c>
      <c r="D565" s="91" t="str">
        <f>IF('5. Contrasts'!D565="","",'5. Contrasts'!D565)</f>
        <v/>
      </c>
      <c r="E565" s="212" t="str">
        <f>IF('5. Contrasts'!E565="","",'5. Contrasts'!E565)</f>
        <v>vs.</v>
      </c>
      <c r="F565" s="211" t="str">
        <f>IF('5. Contrasts'!F565="","",'5. Contrasts'!F565)</f>
        <v/>
      </c>
      <c r="G565" s="93" t="str">
        <f>IF('5. Contrasts'!G565="","",'5. Contrasts'!G565)</f>
        <v/>
      </c>
      <c r="H565" s="399" t="str">
        <f>IF('5. Contrasts'!H565="","",'5. Contrasts'!H565)</f>
        <v/>
      </c>
      <c r="I565" s="211" t="str">
        <f>IF('5. Contrasts'!I565="","",'5. Contrasts'!I565)</f>
        <v/>
      </c>
      <c r="J565" s="211" t="str">
        <f>IF('5. Contrasts'!J565="","",'5. Contrasts'!J565)</f>
        <v/>
      </c>
      <c r="K565" s="211" t="str">
        <f>IF('5. Contrasts'!K565="","",'5. Contrasts'!K565)</f>
        <v/>
      </c>
      <c r="L565" s="211" t="str">
        <f>IF('5. Contrasts'!L565="","",'5. Contrasts'!L565)</f>
        <v/>
      </c>
      <c r="M565" s="211" t="str">
        <f>IF('5. Contrasts'!M565="","",'5. Contrasts'!M565)</f>
        <v/>
      </c>
      <c r="N565" s="211" t="str">
        <f>IF('5. Contrasts'!N565="","",'5. Contrasts'!N565)</f>
        <v/>
      </c>
      <c r="O565" s="211" t="str">
        <f>IF('5. Contrasts'!O565="","",'5. Contrasts'!O565)</f>
        <v/>
      </c>
      <c r="P565" s="211" t="str">
        <f>IF('5. Contrasts'!P565="","",'5. Contrasts'!P565)</f>
        <v/>
      </c>
      <c r="Q565" s="211" t="str">
        <f>IF('5. Contrasts'!Q565="","",'5. Contrasts'!Q565)</f>
        <v/>
      </c>
      <c r="R565" s="211" t="str">
        <f>IF('5. Contrasts'!R565="","",'5. Contrasts'!R565)</f>
        <v/>
      </c>
      <c r="S565" s="211" t="str">
        <f>IF('5. Contrasts'!S565="","",'5. Contrasts'!S565)</f>
        <v/>
      </c>
      <c r="T565" s="211" t="str">
        <f>IF('5. Contrasts'!T565="","",'5. Contrasts'!T565)</f>
        <v/>
      </c>
      <c r="U565" s="211" t="str">
        <f>IF('5. Contrasts'!U565="","",'5. Contrasts'!U565)</f>
        <v/>
      </c>
      <c r="V565" s="211" t="str">
        <f>IF('5. Contrasts'!V565="","",'5. Contrasts'!V565)</f>
        <v/>
      </c>
      <c r="W565" s="211" t="str">
        <f>IF('5. Contrasts'!W565="","",'5. Contrasts'!W565)</f>
        <v/>
      </c>
      <c r="X565" s="211" t="str">
        <f>IF('5. Contrasts'!X565="","",'5. Contrasts'!X565)</f>
        <v/>
      </c>
      <c r="Y565" s="211" t="str">
        <f>IF('5. Contrasts'!Y565="","",'5. Contrasts'!Y565)</f>
        <v/>
      </c>
      <c r="Z565" s="585" t="str">
        <f>IF('5. Contrasts'!Z565="","",'5. Contrasts'!Z565)</f>
        <v/>
      </c>
      <c r="AA565" s="377">
        <f t="shared" si="353"/>
        <v>21</v>
      </c>
      <c r="AC565" s="599"/>
      <c r="AD565" s="81"/>
      <c r="AE565" s="345">
        <f t="shared" si="333"/>
        <v>0</v>
      </c>
      <c r="AF565" s="81"/>
      <c r="AG565" s="81"/>
      <c r="AH565" s="81"/>
      <c r="AI565" s="81"/>
      <c r="AJ565" s="81"/>
      <c r="AK565" s="81"/>
      <c r="AL565" s="81"/>
      <c r="AM565" s="81"/>
      <c r="AN565" s="345">
        <f t="shared" si="334"/>
        <v>0</v>
      </c>
      <c r="AO565" s="345">
        <f t="shared" si="354"/>
        <v>0</v>
      </c>
      <c r="AP565" s="619" t="str">
        <f t="shared" si="336"/>
        <v/>
      </c>
      <c r="AQ565" s="400"/>
      <c r="AR565" s="599"/>
      <c r="AS565" s="81"/>
      <c r="AT565" s="345">
        <f t="shared" si="355"/>
        <v>0</v>
      </c>
      <c r="AU565" s="81"/>
      <c r="AV565" s="81"/>
      <c r="AW565" s="81"/>
      <c r="AX565" s="81"/>
      <c r="AY565" s="81"/>
      <c r="AZ565" s="81"/>
      <c r="BA565" s="81"/>
      <c r="BB565" s="81"/>
      <c r="BC565" s="345">
        <f t="shared" si="356"/>
        <v>0</v>
      </c>
      <c r="BD565" s="345">
        <f t="shared" si="357"/>
        <v>0</v>
      </c>
      <c r="BE565" s="619" t="str">
        <f t="shared" si="358"/>
        <v/>
      </c>
      <c r="BF565" s="400"/>
      <c r="BG565" s="625" t="str">
        <f t="shared" si="341"/>
        <v/>
      </c>
      <c r="BH565" s="346" t="str">
        <f t="shared" si="352"/>
        <v/>
      </c>
      <c r="BI565" s="621"/>
      <c r="BJ565" s="400"/>
      <c r="BK565" s="599"/>
      <c r="BL565" s="81"/>
      <c r="BM565" s="347">
        <f t="shared" si="359"/>
        <v>0</v>
      </c>
      <c r="BN565" s="81"/>
      <c r="BO565" s="81"/>
      <c r="BP565" s="81"/>
      <c r="BQ565" s="81"/>
      <c r="BR565" s="81"/>
      <c r="BS565" s="81"/>
      <c r="BT565" s="81"/>
      <c r="BU565" s="81"/>
      <c r="BV565" s="347">
        <f t="shared" si="360"/>
        <v>0</v>
      </c>
      <c r="BW565" s="347">
        <f t="shared" si="361"/>
        <v>0</v>
      </c>
      <c r="BX565" s="631" t="str">
        <f t="shared" si="362"/>
        <v/>
      </c>
      <c r="BY565" s="400"/>
      <c r="BZ565" s="599"/>
      <c r="CA565" s="81"/>
      <c r="CB565" s="347">
        <f t="shared" si="363"/>
        <v>0</v>
      </c>
      <c r="CC565" s="81"/>
      <c r="CD565" s="81"/>
      <c r="CE565" s="81"/>
      <c r="CF565" s="81"/>
      <c r="CG565" s="81"/>
      <c r="CH565" s="81"/>
      <c r="CI565" s="81"/>
      <c r="CJ565" s="81"/>
      <c r="CK565" s="347">
        <f t="shared" si="364"/>
        <v>0</v>
      </c>
      <c r="CL565" s="347">
        <f t="shared" si="365"/>
        <v>0</v>
      </c>
      <c r="CM565" s="631" t="str">
        <f t="shared" si="366"/>
        <v/>
      </c>
      <c r="CN565" s="400"/>
      <c r="CO565" s="634" t="str">
        <f t="shared" si="367"/>
        <v/>
      </c>
      <c r="CP565" s="631" t="str">
        <f t="shared" si="368"/>
        <v/>
      </c>
    </row>
    <row r="566" spans="1:94" s="378" customFormat="1" ht="12.75" hidden="1" customHeight="1" x14ac:dyDescent="0.2">
      <c r="A566" s="547" t="str">
        <f>IF('5. Contrasts'!A566="","",'5. Contrasts'!A566)</f>
        <v/>
      </c>
      <c r="B566" s="211" t="str">
        <f>IF('5. Contrasts'!B566="","",'5. Contrasts'!B566)</f>
        <v/>
      </c>
      <c r="C566" s="211" t="str">
        <f>IF('5. Contrasts'!C566="","",'5. Contrasts'!C566)</f>
        <v/>
      </c>
      <c r="D566" s="91" t="str">
        <f>IF('5. Contrasts'!D566="","",'5. Contrasts'!D566)</f>
        <v/>
      </c>
      <c r="E566" s="212" t="str">
        <f>IF('5. Contrasts'!E566="","",'5. Contrasts'!E566)</f>
        <v>vs.</v>
      </c>
      <c r="F566" s="211" t="str">
        <f>IF('5. Contrasts'!F566="","",'5. Contrasts'!F566)</f>
        <v/>
      </c>
      <c r="G566" s="93" t="str">
        <f>IF('5. Contrasts'!G566="","",'5. Contrasts'!G566)</f>
        <v/>
      </c>
      <c r="H566" s="399" t="str">
        <f>IF('5. Contrasts'!H566="","",'5. Contrasts'!H566)</f>
        <v/>
      </c>
      <c r="I566" s="211" t="str">
        <f>IF('5. Contrasts'!I566="","",'5. Contrasts'!I566)</f>
        <v/>
      </c>
      <c r="J566" s="211" t="str">
        <f>IF('5. Contrasts'!J566="","",'5. Contrasts'!J566)</f>
        <v/>
      </c>
      <c r="K566" s="211" t="str">
        <f>IF('5. Contrasts'!K566="","",'5. Contrasts'!K566)</f>
        <v/>
      </c>
      <c r="L566" s="211" t="str">
        <f>IF('5. Contrasts'!L566="","",'5. Contrasts'!L566)</f>
        <v/>
      </c>
      <c r="M566" s="211" t="str">
        <f>IF('5. Contrasts'!M566="","",'5. Contrasts'!M566)</f>
        <v/>
      </c>
      <c r="N566" s="211" t="str">
        <f>IF('5. Contrasts'!N566="","",'5. Contrasts'!N566)</f>
        <v/>
      </c>
      <c r="O566" s="211" t="str">
        <f>IF('5. Contrasts'!O566="","",'5. Contrasts'!O566)</f>
        <v/>
      </c>
      <c r="P566" s="211" t="str">
        <f>IF('5. Contrasts'!P566="","",'5. Contrasts'!P566)</f>
        <v/>
      </c>
      <c r="Q566" s="211" t="str">
        <f>IF('5. Contrasts'!Q566="","",'5. Contrasts'!Q566)</f>
        <v/>
      </c>
      <c r="R566" s="211" t="str">
        <f>IF('5. Contrasts'!R566="","",'5. Contrasts'!R566)</f>
        <v/>
      </c>
      <c r="S566" s="211" t="str">
        <f>IF('5. Contrasts'!S566="","",'5. Contrasts'!S566)</f>
        <v/>
      </c>
      <c r="T566" s="211" t="str">
        <f>IF('5. Contrasts'!T566="","",'5. Contrasts'!T566)</f>
        <v/>
      </c>
      <c r="U566" s="211" t="str">
        <f>IF('5. Contrasts'!U566="","",'5. Contrasts'!U566)</f>
        <v/>
      </c>
      <c r="V566" s="211" t="str">
        <f>IF('5. Contrasts'!V566="","",'5. Contrasts'!V566)</f>
        <v/>
      </c>
      <c r="W566" s="211" t="str">
        <f>IF('5. Contrasts'!W566="","",'5. Contrasts'!W566)</f>
        <v/>
      </c>
      <c r="X566" s="211" t="str">
        <f>IF('5. Contrasts'!X566="","",'5. Contrasts'!X566)</f>
        <v/>
      </c>
      <c r="Y566" s="211" t="str">
        <f>IF('5. Contrasts'!Y566="","",'5. Contrasts'!Y566)</f>
        <v/>
      </c>
      <c r="Z566" s="585" t="str">
        <f>IF('5. Contrasts'!Z566="","",'5. Contrasts'!Z566)</f>
        <v/>
      </c>
      <c r="AA566" s="377">
        <f t="shared" si="353"/>
        <v>21</v>
      </c>
      <c r="AC566" s="599"/>
      <c r="AD566" s="81"/>
      <c r="AE566" s="345">
        <f t="shared" si="333"/>
        <v>0</v>
      </c>
      <c r="AF566" s="81"/>
      <c r="AG566" s="81"/>
      <c r="AH566" s="81"/>
      <c r="AI566" s="81"/>
      <c r="AJ566" s="81"/>
      <c r="AK566" s="81"/>
      <c r="AL566" s="81"/>
      <c r="AM566" s="81"/>
      <c r="AN566" s="345">
        <f t="shared" si="334"/>
        <v>0</v>
      </c>
      <c r="AO566" s="345">
        <f t="shared" si="354"/>
        <v>0</v>
      </c>
      <c r="AP566" s="619" t="str">
        <f t="shared" si="336"/>
        <v/>
      </c>
      <c r="AQ566" s="400"/>
      <c r="AR566" s="599"/>
      <c r="AS566" s="81"/>
      <c r="AT566" s="345">
        <f t="shared" si="355"/>
        <v>0</v>
      </c>
      <c r="AU566" s="81"/>
      <c r="AV566" s="81"/>
      <c r="AW566" s="81"/>
      <c r="AX566" s="81"/>
      <c r="AY566" s="81"/>
      <c r="AZ566" s="81"/>
      <c r="BA566" s="81"/>
      <c r="BB566" s="81"/>
      <c r="BC566" s="345">
        <f t="shared" si="356"/>
        <v>0</v>
      </c>
      <c r="BD566" s="345">
        <f t="shared" si="357"/>
        <v>0</v>
      </c>
      <c r="BE566" s="619" t="str">
        <f t="shared" si="358"/>
        <v/>
      </c>
      <c r="BF566" s="400"/>
      <c r="BG566" s="625" t="str">
        <f t="shared" si="341"/>
        <v/>
      </c>
      <c r="BH566" s="346" t="str">
        <f t="shared" si="352"/>
        <v/>
      </c>
      <c r="BI566" s="621"/>
      <c r="BJ566" s="400"/>
      <c r="BK566" s="599"/>
      <c r="BL566" s="81"/>
      <c r="BM566" s="347">
        <f t="shared" si="359"/>
        <v>0</v>
      </c>
      <c r="BN566" s="81"/>
      <c r="BO566" s="81"/>
      <c r="BP566" s="81"/>
      <c r="BQ566" s="81"/>
      <c r="BR566" s="81"/>
      <c r="BS566" s="81"/>
      <c r="BT566" s="81"/>
      <c r="BU566" s="81"/>
      <c r="BV566" s="347">
        <f t="shared" si="360"/>
        <v>0</v>
      </c>
      <c r="BW566" s="347">
        <f t="shared" si="361"/>
        <v>0</v>
      </c>
      <c r="BX566" s="631" t="str">
        <f t="shared" si="362"/>
        <v/>
      </c>
      <c r="BY566" s="400"/>
      <c r="BZ566" s="599"/>
      <c r="CA566" s="81"/>
      <c r="CB566" s="347">
        <f t="shared" si="363"/>
        <v>0</v>
      </c>
      <c r="CC566" s="81"/>
      <c r="CD566" s="81"/>
      <c r="CE566" s="81"/>
      <c r="CF566" s="81"/>
      <c r="CG566" s="81"/>
      <c r="CH566" s="81"/>
      <c r="CI566" s="81"/>
      <c r="CJ566" s="81"/>
      <c r="CK566" s="347">
        <f t="shared" si="364"/>
        <v>0</v>
      </c>
      <c r="CL566" s="347">
        <f t="shared" si="365"/>
        <v>0</v>
      </c>
      <c r="CM566" s="631" t="str">
        <f t="shared" si="366"/>
        <v/>
      </c>
      <c r="CN566" s="400"/>
      <c r="CO566" s="634" t="str">
        <f t="shared" si="367"/>
        <v/>
      </c>
      <c r="CP566" s="631" t="str">
        <f t="shared" si="368"/>
        <v/>
      </c>
    </row>
    <row r="567" spans="1:94" s="378" customFormat="1" ht="12.75" hidden="1" customHeight="1" x14ac:dyDescent="0.2">
      <c r="A567" s="547" t="str">
        <f>IF('5. Contrasts'!A567="","",'5. Contrasts'!A567)</f>
        <v/>
      </c>
      <c r="B567" s="211" t="str">
        <f>IF('5. Contrasts'!B567="","",'5. Contrasts'!B567)</f>
        <v/>
      </c>
      <c r="C567" s="211" t="str">
        <f>IF('5. Contrasts'!C567="","",'5. Contrasts'!C567)</f>
        <v/>
      </c>
      <c r="D567" s="91" t="str">
        <f>IF('5. Contrasts'!D567="","",'5. Contrasts'!D567)</f>
        <v/>
      </c>
      <c r="E567" s="212" t="str">
        <f>IF('5. Contrasts'!E567="","",'5. Contrasts'!E567)</f>
        <v>vs.</v>
      </c>
      <c r="F567" s="211" t="str">
        <f>IF('5. Contrasts'!F567="","",'5. Contrasts'!F567)</f>
        <v/>
      </c>
      <c r="G567" s="93" t="str">
        <f>IF('5. Contrasts'!G567="","",'5. Contrasts'!G567)</f>
        <v/>
      </c>
      <c r="H567" s="399" t="str">
        <f>IF('5. Contrasts'!H567="","",'5. Contrasts'!H567)</f>
        <v/>
      </c>
      <c r="I567" s="211" t="str">
        <f>IF('5. Contrasts'!I567="","",'5. Contrasts'!I567)</f>
        <v/>
      </c>
      <c r="J567" s="211" t="str">
        <f>IF('5. Contrasts'!J567="","",'5. Contrasts'!J567)</f>
        <v/>
      </c>
      <c r="K567" s="211" t="str">
        <f>IF('5. Contrasts'!K567="","",'5. Contrasts'!K567)</f>
        <v/>
      </c>
      <c r="L567" s="211" t="str">
        <f>IF('5. Contrasts'!L567="","",'5. Contrasts'!L567)</f>
        <v/>
      </c>
      <c r="M567" s="211" t="str">
        <f>IF('5. Contrasts'!M567="","",'5. Contrasts'!M567)</f>
        <v/>
      </c>
      <c r="N567" s="211" t="str">
        <f>IF('5. Contrasts'!N567="","",'5. Contrasts'!N567)</f>
        <v/>
      </c>
      <c r="O567" s="211" t="str">
        <f>IF('5. Contrasts'!O567="","",'5. Contrasts'!O567)</f>
        <v/>
      </c>
      <c r="P567" s="211" t="str">
        <f>IF('5. Contrasts'!P567="","",'5. Contrasts'!P567)</f>
        <v/>
      </c>
      <c r="Q567" s="211" t="str">
        <f>IF('5. Contrasts'!Q567="","",'5. Contrasts'!Q567)</f>
        <v/>
      </c>
      <c r="R567" s="211" t="str">
        <f>IF('5. Contrasts'!R567="","",'5. Contrasts'!R567)</f>
        <v/>
      </c>
      <c r="S567" s="211" t="str">
        <f>IF('5. Contrasts'!S567="","",'5. Contrasts'!S567)</f>
        <v/>
      </c>
      <c r="T567" s="211" t="str">
        <f>IF('5. Contrasts'!T567="","",'5. Contrasts'!T567)</f>
        <v/>
      </c>
      <c r="U567" s="211" t="str">
        <f>IF('5. Contrasts'!U567="","",'5. Contrasts'!U567)</f>
        <v/>
      </c>
      <c r="V567" s="211" t="str">
        <f>IF('5. Contrasts'!V567="","",'5. Contrasts'!V567)</f>
        <v/>
      </c>
      <c r="W567" s="211" t="str">
        <f>IF('5. Contrasts'!W567="","",'5. Contrasts'!W567)</f>
        <v/>
      </c>
      <c r="X567" s="211" t="str">
        <f>IF('5. Contrasts'!X567="","",'5. Contrasts'!X567)</f>
        <v/>
      </c>
      <c r="Y567" s="211" t="str">
        <f>IF('5. Contrasts'!Y567="","",'5. Contrasts'!Y567)</f>
        <v/>
      </c>
      <c r="Z567" s="585" t="str">
        <f>IF('5. Contrasts'!Z567="","",'5. Contrasts'!Z567)</f>
        <v/>
      </c>
      <c r="AA567" s="377">
        <f t="shared" si="353"/>
        <v>21</v>
      </c>
      <c r="AC567" s="599"/>
      <c r="AD567" s="81"/>
      <c r="AE567" s="345">
        <f t="shared" si="333"/>
        <v>0</v>
      </c>
      <c r="AF567" s="81"/>
      <c r="AG567" s="81"/>
      <c r="AH567" s="81"/>
      <c r="AI567" s="81"/>
      <c r="AJ567" s="81"/>
      <c r="AK567" s="81"/>
      <c r="AL567" s="81"/>
      <c r="AM567" s="81"/>
      <c r="AN567" s="345">
        <f t="shared" si="334"/>
        <v>0</v>
      </c>
      <c r="AO567" s="345">
        <f t="shared" si="354"/>
        <v>0</v>
      </c>
      <c r="AP567" s="619" t="str">
        <f t="shared" si="336"/>
        <v/>
      </c>
      <c r="AQ567" s="400"/>
      <c r="AR567" s="599"/>
      <c r="AS567" s="81"/>
      <c r="AT567" s="345">
        <f t="shared" si="355"/>
        <v>0</v>
      </c>
      <c r="AU567" s="81"/>
      <c r="AV567" s="81"/>
      <c r="AW567" s="81"/>
      <c r="AX567" s="81"/>
      <c r="AY567" s="81"/>
      <c r="AZ567" s="81"/>
      <c r="BA567" s="81"/>
      <c r="BB567" s="81"/>
      <c r="BC567" s="345">
        <f t="shared" si="356"/>
        <v>0</v>
      </c>
      <c r="BD567" s="345">
        <f t="shared" si="357"/>
        <v>0</v>
      </c>
      <c r="BE567" s="619" t="str">
        <f t="shared" si="358"/>
        <v/>
      </c>
      <c r="BF567" s="400"/>
      <c r="BG567" s="625" t="str">
        <f t="shared" si="341"/>
        <v/>
      </c>
      <c r="BH567" s="346" t="str">
        <f t="shared" si="352"/>
        <v/>
      </c>
      <c r="BI567" s="621"/>
      <c r="BJ567" s="400"/>
      <c r="BK567" s="599"/>
      <c r="BL567" s="81"/>
      <c r="BM567" s="347">
        <f t="shared" si="359"/>
        <v>0</v>
      </c>
      <c r="BN567" s="81"/>
      <c r="BO567" s="81"/>
      <c r="BP567" s="81"/>
      <c r="BQ567" s="81"/>
      <c r="BR567" s="81"/>
      <c r="BS567" s="81"/>
      <c r="BT567" s="81"/>
      <c r="BU567" s="81"/>
      <c r="BV567" s="347">
        <f t="shared" si="360"/>
        <v>0</v>
      </c>
      <c r="BW567" s="347">
        <f t="shared" si="361"/>
        <v>0</v>
      </c>
      <c r="BX567" s="631" t="str">
        <f t="shared" si="362"/>
        <v/>
      </c>
      <c r="BY567" s="400"/>
      <c r="BZ567" s="599"/>
      <c r="CA567" s="81"/>
      <c r="CB567" s="347">
        <f t="shared" si="363"/>
        <v>0</v>
      </c>
      <c r="CC567" s="81"/>
      <c r="CD567" s="81"/>
      <c r="CE567" s="81"/>
      <c r="CF567" s="81"/>
      <c r="CG567" s="81"/>
      <c r="CH567" s="81"/>
      <c r="CI567" s="81"/>
      <c r="CJ567" s="81"/>
      <c r="CK567" s="347">
        <f t="shared" si="364"/>
        <v>0</v>
      </c>
      <c r="CL567" s="347">
        <f t="shared" si="365"/>
        <v>0</v>
      </c>
      <c r="CM567" s="631" t="str">
        <f t="shared" si="366"/>
        <v/>
      </c>
      <c r="CN567" s="400"/>
      <c r="CO567" s="634" t="str">
        <f t="shared" si="367"/>
        <v/>
      </c>
      <c r="CP567" s="631" t="str">
        <f t="shared" si="368"/>
        <v/>
      </c>
    </row>
    <row r="568" spans="1:94" s="378" customFormat="1" ht="12.75" hidden="1" customHeight="1" x14ac:dyDescent="0.2">
      <c r="A568" s="547" t="str">
        <f>IF('5. Contrasts'!A568="","",'5. Contrasts'!A568)</f>
        <v/>
      </c>
      <c r="B568" s="211" t="str">
        <f>IF('5. Contrasts'!B568="","",'5. Contrasts'!B568)</f>
        <v/>
      </c>
      <c r="C568" s="211" t="str">
        <f>IF('5. Contrasts'!C568="","",'5. Contrasts'!C568)</f>
        <v/>
      </c>
      <c r="D568" s="91" t="str">
        <f>IF('5. Contrasts'!D568="","",'5. Contrasts'!D568)</f>
        <v/>
      </c>
      <c r="E568" s="212" t="str">
        <f>IF('5. Contrasts'!E568="","",'5. Contrasts'!E568)</f>
        <v>vs.</v>
      </c>
      <c r="F568" s="211" t="str">
        <f>IF('5. Contrasts'!F568="","",'5. Contrasts'!F568)</f>
        <v/>
      </c>
      <c r="G568" s="93" t="str">
        <f>IF('5. Contrasts'!G568="","",'5. Contrasts'!G568)</f>
        <v/>
      </c>
      <c r="H568" s="399" t="str">
        <f>IF('5. Contrasts'!H568="","",'5. Contrasts'!H568)</f>
        <v/>
      </c>
      <c r="I568" s="211" t="str">
        <f>IF('5. Contrasts'!I568="","",'5. Contrasts'!I568)</f>
        <v/>
      </c>
      <c r="J568" s="211" t="str">
        <f>IF('5. Contrasts'!J568="","",'5. Contrasts'!J568)</f>
        <v/>
      </c>
      <c r="K568" s="211" t="str">
        <f>IF('5. Contrasts'!K568="","",'5. Contrasts'!K568)</f>
        <v/>
      </c>
      <c r="L568" s="211" t="str">
        <f>IF('5. Contrasts'!L568="","",'5. Contrasts'!L568)</f>
        <v/>
      </c>
      <c r="M568" s="211" t="str">
        <f>IF('5. Contrasts'!M568="","",'5. Contrasts'!M568)</f>
        <v/>
      </c>
      <c r="N568" s="211" t="str">
        <f>IF('5. Contrasts'!N568="","",'5. Contrasts'!N568)</f>
        <v/>
      </c>
      <c r="O568" s="211" t="str">
        <f>IF('5. Contrasts'!O568="","",'5. Contrasts'!O568)</f>
        <v/>
      </c>
      <c r="P568" s="211" t="str">
        <f>IF('5. Contrasts'!P568="","",'5. Contrasts'!P568)</f>
        <v/>
      </c>
      <c r="Q568" s="211" t="str">
        <f>IF('5. Contrasts'!Q568="","",'5. Contrasts'!Q568)</f>
        <v/>
      </c>
      <c r="R568" s="211" t="str">
        <f>IF('5. Contrasts'!R568="","",'5. Contrasts'!R568)</f>
        <v/>
      </c>
      <c r="S568" s="211" t="str">
        <f>IF('5. Contrasts'!S568="","",'5. Contrasts'!S568)</f>
        <v/>
      </c>
      <c r="T568" s="211" t="str">
        <f>IF('5. Contrasts'!T568="","",'5. Contrasts'!T568)</f>
        <v/>
      </c>
      <c r="U568" s="211" t="str">
        <f>IF('5. Contrasts'!U568="","",'5. Contrasts'!U568)</f>
        <v/>
      </c>
      <c r="V568" s="211" t="str">
        <f>IF('5. Contrasts'!V568="","",'5. Contrasts'!V568)</f>
        <v/>
      </c>
      <c r="W568" s="211" t="str">
        <f>IF('5. Contrasts'!W568="","",'5. Contrasts'!W568)</f>
        <v/>
      </c>
      <c r="X568" s="211" t="str">
        <f>IF('5. Contrasts'!X568="","",'5. Contrasts'!X568)</f>
        <v/>
      </c>
      <c r="Y568" s="211" t="str">
        <f>IF('5. Contrasts'!Y568="","",'5. Contrasts'!Y568)</f>
        <v/>
      </c>
      <c r="Z568" s="585" t="str">
        <f>IF('5. Contrasts'!Z568="","",'5. Contrasts'!Z568)</f>
        <v/>
      </c>
      <c r="AA568" s="377">
        <f t="shared" si="353"/>
        <v>21</v>
      </c>
      <c r="AC568" s="599"/>
      <c r="AD568" s="81"/>
      <c r="AE568" s="345">
        <f t="shared" si="333"/>
        <v>0</v>
      </c>
      <c r="AF568" s="81"/>
      <c r="AG568" s="81"/>
      <c r="AH568" s="81"/>
      <c r="AI568" s="81"/>
      <c r="AJ568" s="81"/>
      <c r="AK568" s="81"/>
      <c r="AL568" s="81"/>
      <c r="AM568" s="81"/>
      <c r="AN568" s="345">
        <f t="shared" si="334"/>
        <v>0</v>
      </c>
      <c r="AO568" s="345">
        <f t="shared" si="354"/>
        <v>0</v>
      </c>
      <c r="AP568" s="619" t="str">
        <f t="shared" si="336"/>
        <v/>
      </c>
      <c r="AQ568" s="400"/>
      <c r="AR568" s="599"/>
      <c r="AS568" s="81"/>
      <c r="AT568" s="345">
        <f t="shared" si="355"/>
        <v>0</v>
      </c>
      <c r="AU568" s="81"/>
      <c r="AV568" s="81"/>
      <c r="AW568" s="81"/>
      <c r="AX568" s="81"/>
      <c r="AY568" s="81"/>
      <c r="AZ568" s="81"/>
      <c r="BA568" s="81"/>
      <c r="BB568" s="81"/>
      <c r="BC568" s="345">
        <f t="shared" si="356"/>
        <v>0</v>
      </c>
      <c r="BD568" s="345">
        <f t="shared" si="357"/>
        <v>0</v>
      </c>
      <c r="BE568" s="619" t="str">
        <f t="shared" si="358"/>
        <v/>
      </c>
      <c r="BF568" s="400"/>
      <c r="BG568" s="625" t="str">
        <f t="shared" si="341"/>
        <v/>
      </c>
      <c r="BH568" s="346" t="str">
        <f t="shared" si="352"/>
        <v/>
      </c>
      <c r="BI568" s="621"/>
      <c r="BJ568" s="400"/>
      <c r="BK568" s="599"/>
      <c r="BL568" s="81"/>
      <c r="BM568" s="347">
        <f t="shared" si="359"/>
        <v>0</v>
      </c>
      <c r="BN568" s="81"/>
      <c r="BO568" s="81"/>
      <c r="BP568" s="81"/>
      <c r="BQ568" s="81"/>
      <c r="BR568" s="81"/>
      <c r="BS568" s="81"/>
      <c r="BT568" s="81"/>
      <c r="BU568" s="81"/>
      <c r="BV568" s="347">
        <f t="shared" si="360"/>
        <v>0</v>
      </c>
      <c r="BW568" s="347">
        <f t="shared" si="361"/>
        <v>0</v>
      </c>
      <c r="BX568" s="631" t="str">
        <f t="shared" si="362"/>
        <v/>
      </c>
      <c r="BY568" s="400"/>
      <c r="BZ568" s="599"/>
      <c r="CA568" s="81"/>
      <c r="CB568" s="347">
        <f t="shared" si="363"/>
        <v>0</v>
      </c>
      <c r="CC568" s="81"/>
      <c r="CD568" s="81"/>
      <c r="CE568" s="81"/>
      <c r="CF568" s="81"/>
      <c r="CG568" s="81"/>
      <c r="CH568" s="81"/>
      <c r="CI568" s="81"/>
      <c r="CJ568" s="81"/>
      <c r="CK568" s="347">
        <f t="shared" si="364"/>
        <v>0</v>
      </c>
      <c r="CL568" s="347">
        <f t="shared" si="365"/>
        <v>0</v>
      </c>
      <c r="CM568" s="631" t="str">
        <f t="shared" si="366"/>
        <v/>
      </c>
      <c r="CN568" s="400"/>
      <c r="CO568" s="634" t="str">
        <f t="shared" si="367"/>
        <v/>
      </c>
      <c r="CP568" s="631" t="str">
        <f t="shared" si="368"/>
        <v/>
      </c>
    </row>
    <row r="569" spans="1:94" s="378" customFormat="1" ht="12.75" hidden="1" customHeight="1" x14ac:dyDescent="0.2">
      <c r="A569" s="547" t="str">
        <f>IF('5. Contrasts'!A569="","",'5. Contrasts'!A569)</f>
        <v/>
      </c>
      <c r="B569" s="211" t="str">
        <f>IF('5. Contrasts'!B569="","",'5. Contrasts'!B569)</f>
        <v/>
      </c>
      <c r="C569" s="211" t="str">
        <f>IF('5. Contrasts'!C569="","",'5. Contrasts'!C569)</f>
        <v/>
      </c>
      <c r="D569" s="91" t="str">
        <f>IF('5. Contrasts'!D569="","",'5. Contrasts'!D569)</f>
        <v/>
      </c>
      <c r="E569" s="212" t="str">
        <f>IF('5. Contrasts'!E569="","",'5. Contrasts'!E569)</f>
        <v>vs.</v>
      </c>
      <c r="F569" s="211" t="str">
        <f>IF('5. Contrasts'!F569="","",'5. Contrasts'!F569)</f>
        <v/>
      </c>
      <c r="G569" s="93" t="str">
        <f>IF('5. Contrasts'!G569="","",'5. Contrasts'!G569)</f>
        <v/>
      </c>
      <c r="H569" s="399" t="str">
        <f>IF('5. Contrasts'!H569="","",'5. Contrasts'!H569)</f>
        <v/>
      </c>
      <c r="I569" s="211" t="str">
        <f>IF('5. Contrasts'!I569="","",'5. Contrasts'!I569)</f>
        <v/>
      </c>
      <c r="J569" s="211" t="str">
        <f>IF('5. Contrasts'!J569="","",'5. Contrasts'!J569)</f>
        <v/>
      </c>
      <c r="K569" s="211" t="str">
        <f>IF('5. Contrasts'!K569="","",'5. Contrasts'!K569)</f>
        <v/>
      </c>
      <c r="L569" s="211" t="str">
        <f>IF('5. Contrasts'!L569="","",'5. Contrasts'!L569)</f>
        <v/>
      </c>
      <c r="M569" s="211" t="str">
        <f>IF('5. Contrasts'!M569="","",'5. Contrasts'!M569)</f>
        <v/>
      </c>
      <c r="N569" s="211" t="str">
        <f>IF('5. Contrasts'!N569="","",'5. Contrasts'!N569)</f>
        <v/>
      </c>
      <c r="O569" s="211" t="str">
        <f>IF('5. Contrasts'!O569="","",'5. Contrasts'!O569)</f>
        <v/>
      </c>
      <c r="P569" s="211" t="str">
        <f>IF('5. Contrasts'!P569="","",'5. Contrasts'!P569)</f>
        <v/>
      </c>
      <c r="Q569" s="211" t="str">
        <f>IF('5. Contrasts'!Q569="","",'5. Contrasts'!Q569)</f>
        <v/>
      </c>
      <c r="R569" s="211" t="str">
        <f>IF('5. Contrasts'!R569="","",'5. Contrasts'!R569)</f>
        <v/>
      </c>
      <c r="S569" s="211" t="str">
        <f>IF('5. Contrasts'!S569="","",'5. Contrasts'!S569)</f>
        <v/>
      </c>
      <c r="T569" s="211" t="str">
        <f>IF('5. Contrasts'!T569="","",'5. Contrasts'!T569)</f>
        <v/>
      </c>
      <c r="U569" s="211" t="str">
        <f>IF('5. Contrasts'!U569="","",'5. Contrasts'!U569)</f>
        <v/>
      </c>
      <c r="V569" s="211" t="str">
        <f>IF('5. Contrasts'!V569="","",'5. Contrasts'!V569)</f>
        <v/>
      </c>
      <c r="W569" s="211" t="str">
        <f>IF('5. Contrasts'!W569="","",'5. Contrasts'!W569)</f>
        <v/>
      </c>
      <c r="X569" s="211" t="str">
        <f>IF('5. Contrasts'!X569="","",'5. Contrasts'!X569)</f>
        <v/>
      </c>
      <c r="Y569" s="211" t="str">
        <f>IF('5. Contrasts'!Y569="","",'5. Contrasts'!Y569)</f>
        <v/>
      </c>
      <c r="Z569" s="585" t="str">
        <f>IF('5. Contrasts'!Z569="","",'5. Contrasts'!Z569)</f>
        <v/>
      </c>
      <c r="AA569" s="377">
        <f t="shared" si="353"/>
        <v>21</v>
      </c>
      <c r="AC569" s="599"/>
      <c r="AD569" s="81"/>
      <c r="AE569" s="345">
        <f t="shared" si="333"/>
        <v>0</v>
      </c>
      <c r="AF569" s="81"/>
      <c r="AG569" s="81"/>
      <c r="AH569" s="81"/>
      <c r="AI569" s="81"/>
      <c r="AJ569" s="81"/>
      <c r="AK569" s="81"/>
      <c r="AL569" s="81"/>
      <c r="AM569" s="81"/>
      <c r="AN569" s="345">
        <f t="shared" si="334"/>
        <v>0</v>
      </c>
      <c r="AO569" s="345">
        <f t="shared" si="354"/>
        <v>0</v>
      </c>
      <c r="AP569" s="619" t="str">
        <f t="shared" si="336"/>
        <v/>
      </c>
      <c r="AQ569" s="400"/>
      <c r="AR569" s="599"/>
      <c r="AS569" s="81"/>
      <c r="AT569" s="345">
        <f t="shared" si="355"/>
        <v>0</v>
      </c>
      <c r="AU569" s="81"/>
      <c r="AV569" s="81"/>
      <c r="AW569" s="81"/>
      <c r="AX569" s="81"/>
      <c r="AY569" s="81"/>
      <c r="AZ569" s="81"/>
      <c r="BA569" s="81"/>
      <c r="BB569" s="81"/>
      <c r="BC569" s="345">
        <f t="shared" si="356"/>
        <v>0</v>
      </c>
      <c r="BD569" s="345">
        <f t="shared" si="357"/>
        <v>0</v>
      </c>
      <c r="BE569" s="619" t="str">
        <f t="shared" si="358"/>
        <v/>
      </c>
      <c r="BF569" s="400"/>
      <c r="BG569" s="625" t="str">
        <f t="shared" si="341"/>
        <v/>
      </c>
      <c r="BH569" s="346" t="str">
        <f t="shared" si="352"/>
        <v/>
      </c>
      <c r="BI569" s="621"/>
      <c r="BJ569" s="400"/>
      <c r="BK569" s="599"/>
      <c r="BL569" s="81"/>
      <c r="BM569" s="347">
        <f t="shared" si="359"/>
        <v>0</v>
      </c>
      <c r="BN569" s="81"/>
      <c r="BO569" s="81"/>
      <c r="BP569" s="81"/>
      <c r="BQ569" s="81"/>
      <c r="BR569" s="81"/>
      <c r="BS569" s="81"/>
      <c r="BT569" s="81"/>
      <c r="BU569" s="81"/>
      <c r="BV569" s="347">
        <f t="shared" si="360"/>
        <v>0</v>
      </c>
      <c r="BW569" s="347">
        <f t="shared" si="361"/>
        <v>0</v>
      </c>
      <c r="BX569" s="631" t="str">
        <f t="shared" si="362"/>
        <v/>
      </c>
      <c r="BY569" s="400"/>
      <c r="BZ569" s="599"/>
      <c r="CA569" s="81"/>
      <c r="CB569" s="347">
        <f t="shared" si="363"/>
        <v>0</v>
      </c>
      <c r="CC569" s="81"/>
      <c r="CD569" s="81"/>
      <c r="CE569" s="81"/>
      <c r="CF569" s="81"/>
      <c r="CG569" s="81"/>
      <c r="CH569" s="81"/>
      <c r="CI569" s="81"/>
      <c r="CJ569" s="81"/>
      <c r="CK569" s="347">
        <f t="shared" si="364"/>
        <v>0</v>
      </c>
      <c r="CL569" s="347">
        <f t="shared" si="365"/>
        <v>0</v>
      </c>
      <c r="CM569" s="631" t="str">
        <f t="shared" si="366"/>
        <v/>
      </c>
      <c r="CN569" s="400"/>
      <c r="CO569" s="634" t="str">
        <f t="shared" si="367"/>
        <v/>
      </c>
      <c r="CP569" s="631" t="str">
        <f t="shared" si="368"/>
        <v/>
      </c>
    </row>
    <row r="570" spans="1:94" s="378" customFormat="1" ht="12.75" hidden="1" customHeight="1" x14ac:dyDescent="0.2">
      <c r="A570" s="547" t="str">
        <f>IF('5. Contrasts'!A570="","",'5. Contrasts'!A570)</f>
        <v/>
      </c>
      <c r="B570" s="211" t="str">
        <f>IF('5. Contrasts'!B570="","",'5. Contrasts'!B570)</f>
        <v/>
      </c>
      <c r="C570" s="211" t="str">
        <f>IF('5. Contrasts'!C570="","",'5. Contrasts'!C570)</f>
        <v/>
      </c>
      <c r="D570" s="91" t="str">
        <f>IF('5. Contrasts'!D570="","",'5. Contrasts'!D570)</f>
        <v/>
      </c>
      <c r="E570" s="212" t="str">
        <f>IF('5. Contrasts'!E570="","",'5. Contrasts'!E570)</f>
        <v>vs.</v>
      </c>
      <c r="F570" s="211" t="str">
        <f>IF('5. Contrasts'!F570="","",'5. Contrasts'!F570)</f>
        <v/>
      </c>
      <c r="G570" s="93" t="str">
        <f>IF('5. Contrasts'!G570="","",'5. Contrasts'!G570)</f>
        <v/>
      </c>
      <c r="H570" s="399" t="str">
        <f>IF('5. Contrasts'!H570="","",'5. Contrasts'!H570)</f>
        <v/>
      </c>
      <c r="I570" s="211" t="str">
        <f>IF('5. Contrasts'!I570="","",'5. Contrasts'!I570)</f>
        <v/>
      </c>
      <c r="J570" s="211" t="str">
        <f>IF('5. Contrasts'!J570="","",'5. Contrasts'!J570)</f>
        <v/>
      </c>
      <c r="K570" s="211" t="str">
        <f>IF('5. Contrasts'!K570="","",'5. Contrasts'!K570)</f>
        <v/>
      </c>
      <c r="L570" s="211" t="str">
        <f>IF('5. Contrasts'!L570="","",'5. Contrasts'!L570)</f>
        <v/>
      </c>
      <c r="M570" s="211" t="str">
        <f>IF('5. Contrasts'!M570="","",'5. Contrasts'!M570)</f>
        <v/>
      </c>
      <c r="N570" s="211" t="str">
        <f>IF('5. Contrasts'!N570="","",'5. Contrasts'!N570)</f>
        <v/>
      </c>
      <c r="O570" s="211" t="str">
        <f>IF('5. Contrasts'!O570="","",'5. Contrasts'!O570)</f>
        <v/>
      </c>
      <c r="P570" s="211" t="str">
        <f>IF('5. Contrasts'!P570="","",'5. Contrasts'!P570)</f>
        <v/>
      </c>
      <c r="Q570" s="211" t="str">
        <f>IF('5. Contrasts'!Q570="","",'5. Contrasts'!Q570)</f>
        <v/>
      </c>
      <c r="R570" s="211" t="str">
        <f>IF('5. Contrasts'!R570="","",'5. Contrasts'!R570)</f>
        <v/>
      </c>
      <c r="S570" s="211" t="str">
        <f>IF('5. Contrasts'!S570="","",'5. Contrasts'!S570)</f>
        <v/>
      </c>
      <c r="T570" s="211" t="str">
        <f>IF('5. Contrasts'!T570="","",'5. Contrasts'!T570)</f>
        <v/>
      </c>
      <c r="U570" s="211" t="str">
        <f>IF('5. Contrasts'!U570="","",'5. Contrasts'!U570)</f>
        <v/>
      </c>
      <c r="V570" s="211" t="str">
        <f>IF('5. Contrasts'!V570="","",'5. Contrasts'!V570)</f>
        <v/>
      </c>
      <c r="W570" s="211" t="str">
        <f>IF('5. Contrasts'!W570="","",'5. Contrasts'!W570)</f>
        <v/>
      </c>
      <c r="X570" s="211" t="str">
        <f>IF('5. Contrasts'!X570="","",'5. Contrasts'!X570)</f>
        <v/>
      </c>
      <c r="Y570" s="211" t="str">
        <f>IF('5. Contrasts'!Y570="","",'5. Contrasts'!Y570)</f>
        <v/>
      </c>
      <c r="Z570" s="585" t="str">
        <f>IF('5. Contrasts'!Z570="","",'5. Contrasts'!Z570)</f>
        <v/>
      </c>
      <c r="AA570" s="377">
        <f t="shared" si="353"/>
        <v>21</v>
      </c>
      <c r="AC570" s="599"/>
      <c r="AD570" s="81"/>
      <c r="AE570" s="345">
        <f t="shared" si="333"/>
        <v>0</v>
      </c>
      <c r="AF570" s="81"/>
      <c r="AG570" s="81"/>
      <c r="AH570" s="81"/>
      <c r="AI570" s="81"/>
      <c r="AJ570" s="81"/>
      <c r="AK570" s="81"/>
      <c r="AL570" s="81"/>
      <c r="AM570" s="81"/>
      <c r="AN570" s="345">
        <f t="shared" si="334"/>
        <v>0</v>
      </c>
      <c r="AO570" s="345">
        <f t="shared" si="354"/>
        <v>0</v>
      </c>
      <c r="AP570" s="619" t="str">
        <f t="shared" si="336"/>
        <v/>
      </c>
      <c r="AQ570" s="400"/>
      <c r="AR570" s="599"/>
      <c r="AS570" s="81"/>
      <c r="AT570" s="345">
        <f t="shared" si="355"/>
        <v>0</v>
      </c>
      <c r="AU570" s="81"/>
      <c r="AV570" s="81"/>
      <c r="AW570" s="81"/>
      <c r="AX570" s="81"/>
      <c r="AY570" s="81"/>
      <c r="AZ570" s="81"/>
      <c r="BA570" s="81"/>
      <c r="BB570" s="81"/>
      <c r="BC570" s="345">
        <f t="shared" si="356"/>
        <v>0</v>
      </c>
      <c r="BD570" s="345">
        <f t="shared" si="357"/>
        <v>0</v>
      </c>
      <c r="BE570" s="619" t="str">
        <f t="shared" si="358"/>
        <v/>
      </c>
      <c r="BF570" s="400"/>
      <c r="BG570" s="625" t="str">
        <f t="shared" si="341"/>
        <v/>
      </c>
      <c r="BH570" s="346" t="str">
        <f t="shared" si="352"/>
        <v/>
      </c>
      <c r="BI570" s="621"/>
      <c r="BJ570" s="400"/>
      <c r="BK570" s="599"/>
      <c r="BL570" s="81"/>
      <c r="BM570" s="347">
        <f t="shared" si="359"/>
        <v>0</v>
      </c>
      <c r="BN570" s="81"/>
      <c r="BO570" s="81"/>
      <c r="BP570" s="81"/>
      <c r="BQ570" s="81"/>
      <c r="BR570" s="81"/>
      <c r="BS570" s="81"/>
      <c r="BT570" s="81"/>
      <c r="BU570" s="81"/>
      <c r="BV570" s="347">
        <f t="shared" si="360"/>
        <v>0</v>
      </c>
      <c r="BW570" s="347">
        <f t="shared" si="361"/>
        <v>0</v>
      </c>
      <c r="BX570" s="631" t="str">
        <f t="shared" si="362"/>
        <v/>
      </c>
      <c r="BY570" s="400"/>
      <c r="BZ570" s="599"/>
      <c r="CA570" s="81"/>
      <c r="CB570" s="347">
        <f t="shared" si="363"/>
        <v>0</v>
      </c>
      <c r="CC570" s="81"/>
      <c r="CD570" s="81"/>
      <c r="CE570" s="81"/>
      <c r="CF570" s="81"/>
      <c r="CG570" s="81"/>
      <c r="CH570" s="81"/>
      <c r="CI570" s="81"/>
      <c r="CJ570" s="81"/>
      <c r="CK570" s="347">
        <f t="shared" si="364"/>
        <v>0</v>
      </c>
      <c r="CL570" s="347">
        <f t="shared" si="365"/>
        <v>0</v>
      </c>
      <c r="CM570" s="631" t="str">
        <f t="shared" si="366"/>
        <v/>
      </c>
      <c r="CN570" s="400"/>
      <c r="CO570" s="634" t="str">
        <f t="shared" si="367"/>
        <v/>
      </c>
      <c r="CP570" s="631" t="str">
        <f t="shared" si="368"/>
        <v/>
      </c>
    </row>
    <row r="571" spans="1:94" s="378" customFormat="1" ht="12.75" hidden="1" customHeight="1" x14ac:dyDescent="0.2">
      <c r="A571" s="547" t="str">
        <f>IF('5. Contrasts'!A571="","",'5. Contrasts'!A571)</f>
        <v/>
      </c>
      <c r="B571" s="211" t="str">
        <f>IF('5. Contrasts'!B571="","",'5. Contrasts'!B571)</f>
        <v/>
      </c>
      <c r="C571" s="211" t="str">
        <f>IF('5. Contrasts'!C571="","",'5. Contrasts'!C571)</f>
        <v/>
      </c>
      <c r="D571" s="91" t="str">
        <f>IF('5. Contrasts'!D571="","",'5. Contrasts'!D571)</f>
        <v/>
      </c>
      <c r="E571" s="212" t="str">
        <f>IF('5. Contrasts'!E571="","",'5. Contrasts'!E571)</f>
        <v>vs.</v>
      </c>
      <c r="F571" s="211" t="str">
        <f>IF('5. Contrasts'!F571="","",'5. Contrasts'!F571)</f>
        <v/>
      </c>
      <c r="G571" s="93" t="str">
        <f>IF('5. Contrasts'!G571="","",'5. Contrasts'!G571)</f>
        <v/>
      </c>
      <c r="H571" s="399" t="str">
        <f>IF('5. Contrasts'!H571="","",'5. Contrasts'!H571)</f>
        <v/>
      </c>
      <c r="I571" s="211" t="str">
        <f>IF('5. Contrasts'!I571="","",'5. Contrasts'!I571)</f>
        <v/>
      </c>
      <c r="J571" s="211" t="str">
        <f>IF('5. Contrasts'!J571="","",'5. Contrasts'!J571)</f>
        <v/>
      </c>
      <c r="K571" s="211" t="str">
        <f>IF('5. Contrasts'!K571="","",'5. Contrasts'!K571)</f>
        <v/>
      </c>
      <c r="L571" s="211" t="str">
        <f>IF('5. Contrasts'!L571="","",'5. Contrasts'!L571)</f>
        <v/>
      </c>
      <c r="M571" s="211" t="str">
        <f>IF('5. Contrasts'!M571="","",'5. Contrasts'!M571)</f>
        <v/>
      </c>
      <c r="N571" s="211" t="str">
        <f>IF('5. Contrasts'!N571="","",'5. Contrasts'!N571)</f>
        <v/>
      </c>
      <c r="O571" s="211" t="str">
        <f>IF('5. Contrasts'!O571="","",'5. Contrasts'!O571)</f>
        <v/>
      </c>
      <c r="P571" s="211" t="str">
        <f>IF('5. Contrasts'!P571="","",'5. Contrasts'!P571)</f>
        <v/>
      </c>
      <c r="Q571" s="211" t="str">
        <f>IF('5. Contrasts'!Q571="","",'5. Contrasts'!Q571)</f>
        <v/>
      </c>
      <c r="R571" s="211" t="str">
        <f>IF('5. Contrasts'!R571="","",'5. Contrasts'!R571)</f>
        <v/>
      </c>
      <c r="S571" s="211" t="str">
        <f>IF('5. Contrasts'!S571="","",'5. Contrasts'!S571)</f>
        <v/>
      </c>
      <c r="T571" s="211" t="str">
        <f>IF('5. Contrasts'!T571="","",'5. Contrasts'!T571)</f>
        <v/>
      </c>
      <c r="U571" s="211" t="str">
        <f>IF('5. Contrasts'!U571="","",'5. Contrasts'!U571)</f>
        <v/>
      </c>
      <c r="V571" s="211" t="str">
        <f>IF('5. Contrasts'!V571="","",'5. Contrasts'!V571)</f>
        <v/>
      </c>
      <c r="W571" s="211" t="str">
        <f>IF('5. Contrasts'!W571="","",'5. Contrasts'!W571)</f>
        <v/>
      </c>
      <c r="X571" s="211" t="str">
        <f>IF('5. Contrasts'!X571="","",'5. Contrasts'!X571)</f>
        <v/>
      </c>
      <c r="Y571" s="211" t="str">
        <f>IF('5. Contrasts'!Y571="","",'5. Contrasts'!Y571)</f>
        <v/>
      </c>
      <c r="Z571" s="585" t="str">
        <f>IF('5. Contrasts'!Z571="","",'5. Contrasts'!Z571)</f>
        <v/>
      </c>
      <c r="AA571" s="377">
        <f t="shared" si="353"/>
        <v>21</v>
      </c>
      <c r="AC571" s="599"/>
      <c r="AD571" s="81"/>
      <c r="AE571" s="345">
        <f t="shared" si="333"/>
        <v>0</v>
      </c>
      <c r="AF571" s="81"/>
      <c r="AG571" s="81"/>
      <c r="AH571" s="81"/>
      <c r="AI571" s="81"/>
      <c r="AJ571" s="81"/>
      <c r="AK571" s="81"/>
      <c r="AL571" s="81"/>
      <c r="AM571" s="81"/>
      <c r="AN571" s="345">
        <f t="shared" si="334"/>
        <v>0</v>
      </c>
      <c r="AO571" s="345">
        <f t="shared" si="354"/>
        <v>0</v>
      </c>
      <c r="AP571" s="619" t="str">
        <f t="shared" si="336"/>
        <v/>
      </c>
      <c r="AQ571" s="400"/>
      <c r="AR571" s="599"/>
      <c r="AS571" s="81"/>
      <c r="AT571" s="345">
        <f t="shared" si="355"/>
        <v>0</v>
      </c>
      <c r="AU571" s="81"/>
      <c r="AV571" s="81"/>
      <c r="AW571" s="81"/>
      <c r="AX571" s="81"/>
      <c r="AY571" s="81"/>
      <c r="AZ571" s="81"/>
      <c r="BA571" s="81"/>
      <c r="BB571" s="81"/>
      <c r="BC571" s="345">
        <f t="shared" si="356"/>
        <v>0</v>
      </c>
      <c r="BD571" s="345">
        <f t="shared" si="357"/>
        <v>0</v>
      </c>
      <c r="BE571" s="619" t="str">
        <f t="shared" si="358"/>
        <v/>
      </c>
      <c r="BF571" s="400"/>
      <c r="BG571" s="625" t="str">
        <f t="shared" si="341"/>
        <v/>
      </c>
      <c r="BH571" s="346" t="str">
        <f t="shared" si="352"/>
        <v/>
      </c>
      <c r="BI571" s="621"/>
      <c r="BJ571" s="400"/>
      <c r="BK571" s="599"/>
      <c r="BL571" s="81"/>
      <c r="BM571" s="347">
        <f t="shared" si="359"/>
        <v>0</v>
      </c>
      <c r="BN571" s="81"/>
      <c r="BO571" s="81"/>
      <c r="BP571" s="81"/>
      <c r="BQ571" s="81"/>
      <c r="BR571" s="81"/>
      <c r="BS571" s="81"/>
      <c r="BT571" s="81"/>
      <c r="BU571" s="81"/>
      <c r="BV571" s="347">
        <f t="shared" si="360"/>
        <v>0</v>
      </c>
      <c r="BW571" s="347">
        <f t="shared" si="361"/>
        <v>0</v>
      </c>
      <c r="BX571" s="631" t="str">
        <f t="shared" si="362"/>
        <v/>
      </c>
      <c r="BY571" s="400"/>
      <c r="BZ571" s="599"/>
      <c r="CA571" s="81"/>
      <c r="CB571" s="347">
        <f t="shared" si="363"/>
        <v>0</v>
      </c>
      <c r="CC571" s="81"/>
      <c r="CD571" s="81"/>
      <c r="CE571" s="81"/>
      <c r="CF571" s="81"/>
      <c r="CG571" s="81"/>
      <c r="CH571" s="81"/>
      <c r="CI571" s="81"/>
      <c r="CJ571" s="81"/>
      <c r="CK571" s="347">
        <f t="shared" si="364"/>
        <v>0</v>
      </c>
      <c r="CL571" s="347">
        <f t="shared" si="365"/>
        <v>0</v>
      </c>
      <c r="CM571" s="631" t="str">
        <f t="shared" si="366"/>
        <v/>
      </c>
      <c r="CN571" s="400"/>
      <c r="CO571" s="634" t="str">
        <f t="shared" si="367"/>
        <v/>
      </c>
      <c r="CP571" s="631" t="str">
        <f t="shared" si="368"/>
        <v/>
      </c>
    </row>
    <row r="572" spans="1:94" s="378" customFormat="1" ht="12.75" hidden="1" customHeight="1" x14ac:dyDescent="0.2">
      <c r="A572" s="547" t="str">
        <f>IF('5. Contrasts'!A572="","",'5. Contrasts'!A572)</f>
        <v/>
      </c>
      <c r="B572" s="211" t="str">
        <f>IF('5. Contrasts'!B572="","",'5. Contrasts'!B572)</f>
        <v/>
      </c>
      <c r="C572" s="211" t="str">
        <f>IF('5. Contrasts'!C572="","",'5. Contrasts'!C572)</f>
        <v/>
      </c>
      <c r="D572" s="91" t="str">
        <f>IF('5. Contrasts'!D572="","",'5. Contrasts'!D572)</f>
        <v/>
      </c>
      <c r="E572" s="212" t="str">
        <f>IF('5. Contrasts'!E572="","",'5. Contrasts'!E572)</f>
        <v>vs.</v>
      </c>
      <c r="F572" s="211" t="str">
        <f>IF('5. Contrasts'!F572="","",'5. Contrasts'!F572)</f>
        <v/>
      </c>
      <c r="G572" s="93" t="str">
        <f>IF('5. Contrasts'!G572="","",'5. Contrasts'!G572)</f>
        <v/>
      </c>
      <c r="H572" s="399" t="str">
        <f>IF('5. Contrasts'!H572="","",'5. Contrasts'!H572)</f>
        <v/>
      </c>
      <c r="I572" s="211" t="str">
        <f>IF('5. Contrasts'!I572="","",'5. Contrasts'!I572)</f>
        <v/>
      </c>
      <c r="J572" s="211" t="str">
        <f>IF('5. Contrasts'!J572="","",'5. Contrasts'!J572)</f>
        <v/>
      </c>
      <c r="K572" s="211" t="str">
        <f>IF('5. Contrasts'!K572="","",'5. Contrasts'!K572)</f>
        <v/>
      </c>
      <c r="L572" s="211" t="str">
        <f>IF('5. Contrasts'!L572="","",'5. Contrasts'!L572)</f>
        <v/>
      </c>
      <c r="M572" s="211" t="str">
        <f>IF('5. Contrasts'!M572="","",'5. Contrasts'!M572)</f>
        <v/>
      </c>
      <c r="N572" s="211" t="str">
        <f>IF('5. Contrasts'!N572="","",'5. Contrasts'!N572)</f>
        <v/>
      </c>
      <c r="O572" s="211" t="str">
        <f>IF('5. Contrasts'!O572="","",'5. Contrasts'!O572)</f>
        <v/>
      </c>
      <c r="P572" s="211" t="str">
        <f>IF('5. Contrasts'!P572="","",'5. Contrasts'!P572)</f>
        <v/>
      </c>
      <c r="Q572" s="211" t="str">
        <f>IF('5. Contrasts'!Q572="","",'5. Contrasts'!Q572)</f>
        <v/>
      </c>
      <c r="R572" s="211" t="str">
        <f>IF('5. Contrasts'!R572="","",'5. Contrasts'!R572)</f>
        <v/>
      </c>
      <c r="S572" s="211" t="str">
        <f>IF('5. Contrasts'!S572="","",'5. Contrasts'!S572)</f>
        <v/>
      </c>
      <c r="T572" s="211" t="str">
        <f>IF('5. Contrasts'!T572="","",'5. Contrasts'!T572)</f>
        <v/>
      </c>
      <c r="U572" s="211" t="str">
        <f>IF('5. Contrasts'!U572="","",'5. Contrasts'!U572)</f>
        <v/>
      </c>
      <c r="V572" s="211" t="str">
        <f>IF('5. Contrasts'!V572="","",'5. Contrasts'!V572)</f>
        <v/>
      </c>
      <c r="W572" s="211" t="str">
        <f>IF('5. Contrasts'!W572="","",'5. Contrasts'!W572)</f>
        <v/>
      </c>
      <c r="X572" s="211" t="str">
        <f>IF('5. Contrasts'!X572="","",'5. Contrasts'!X572)</f>
        <v/>
      </c>
      <c r="Y572" s="211" t="str">
        <f>IF('5. Contrasts'!Y572="","",'5. Contrasts'!Y572)</f>
        <v/>
      </c>
      <c r="Z572" s="585" t="str">
        <f>IF('5. Contrasts'!Z572="","",'5. Contrasts'!Z572)</f>
        <v/>
      </c>
      <c r="AA572" s="377">
        <f t="shared" si="353"/>
        <v>21</v>
      </c>
      <c r="AC572" s="599"/>
      <c r="AD572" s="81"/>
      <c r="AE572" s="345">
        <f t="shared" si="333"/>
        <v>0</v>
      </c>
      <c r="AF572" s="81"/>
      <c r="AG572" s="81"/>
      <c r="AH572" s="81"/>
      <c r="AI572" s="81"/>
      <c r="AJ572" s="81"/>
      <c r="AK572" s="81"/>
      <c r="AL572" s="81"/>
      <c r="AM572" s="81"/>
      <c r="AN572" s="345">
        <f t="shared" si="334"/>
        <v>0</v>
      </c>
      <c r="AO572" s="345">
        <f t="shared" si="354"/>
        <v>0</v>
      </c>
      <c r="AP572" s="619" t="str">
        <f t="shared" si="336"/>
        <v/>
      </c>
      <c r="AQ572" s="400"/>
      <c r="AR572" s="599"/>
      <c r="AS572" s="81"/>
      <c r="AT572" s="345">
        <f t="shared" si="355"/>
        <v>0</v>
      </c>
      <c r="AU572" s="81"/>
      <c r="AV572" s="81"/>
      <c r="AW572" s="81"/>
      <c r="AX572" s="81"/>
      <c r="AY572" s="81"/>
      <c r="AZ572" s="81"/>
      <c r="BA572" s="81"/>
      <c r="BB572" s="81"/>
      <c r="BC572" s="345">
        <f t="shared" si="356"/>
        <v>0</v>
      </c>
      <c r="BD572" s="345">
        <f t="shared" si="357"/>
        <v>0</v>
      </c>
      <c r="BE572" s="619" t="str">
        <f t="shared" si="358"/>
        <v/>
      </c>
      <c r="BF572" s="400"/>
      <c r="BG572" s="625" t="str">
        <f t="shared" si="341"/>
        <v/>
      </c>
      <c r="BH572" s="346" t="str">
        <f t="shared" si="352"/>
        <v/>
      </c>
      <c r="BI572" s="621"/>
      <c r="BJ572" s="400"/>
      <c r="BK572" s="599"/>
      <c r="BL572" s="81"/>
      <c r="BM572" s="347">
        <f t="shared" si="359"/>
        <v>0</v>
      </c>
      <c r="BN572" s="81"/>
      <c r="BO572" s="81"/>
      <c r="BP572" s="81"/>
      <c r="BQ572" s="81"/>
      <c r="BR572" s="81"/>
      <c r="BS572" s="81"/>
      <c r="BT572" s="81"/>
      <c r="BU572" s="81"/>
      <c r="BV572" s="347">
        <f t="shared" si="360"/>
        <v>0</v>
      </c>
      <c r="BW572" s="347">
        <f t="shared" si="361"/>
        <v>0</v>
      </c>
      <c r="BX572" s="631" t="str">
        <f t="shared" si="362"/>
        <v/>
      </c>
      <c r="BY572" s="400"/>
      <c r="BZ572" s="599"/>
      <c r="CA572" s="81"/>
      <c r="CB572" s="347">
        <f t="shared" si="363"/>
        <v>0</v>
      </c>
      <c r="CC572" s="81"/>
      <c r="CD572" s="81"/>
      <c r="CE572" s="81"/>
      <c r="CF572" s="81"/>
      <c r="CG572" s="81"/>
      <c r="CH572" s="81"/>
      <c r="CI572" s="81"/>
      <c r="CJ572" s="81"/>
      <c r="CK572" s="347">
        <f t="shared" si="364"/>
        <v>0</v>
      </c>
      <c r="CL572" s="347">
        <f t="shared" si="365"/>
        <v>0</v>
      </c>
      <c r="CM572" s="631" t="str">
        <f t="shared" si="366"/>
        <v/>
      </c>
      <c r="CN572" s="400"/>
      <c r="CO572" s="634" t="str">
        <f t="shared" si="367"/>
        <v/>
      </c>
      <c r="CP572" s="631" t="str">
        <f t="shared" si="368"/>
        <v/>
      </c>
    </row>
    <row r="573" spans="1:94" s="378" customFormat="1" ht="12.75" hidden="1" customHeight="1" x14ac:dyDescent="0.2">
      <c r="A573" s="547" t="str">
        <f>IF('5. Contrasts'!A573="","",'5. Contrasts'!A573)</f>
        <v/>
      </c>
      <c r="B573" s="211" t="str">
        <f>IF('5. Contrasts'!B573="","",'5. Contrasts'!B573)</f>
        <v/>
      </c>
      <c r="C573" s="211" t="str">
        <f>IF('5. Contrasts'!C573="","",'5. Contrasts'!C573)</f>
        <v/>
      </c>
      <c r="D573" s="91" t="str">
        <f>IF('5. Contrasts'!D573="","",'5. Contrasts'!D573)</f>
        <v/>
      </c>
      <c r="E573" s="212" t="str">
        <f>IF('5. Contrasts'!E573="","",'5. Contrasts'!E573)</f>
        <v>vs.</v>
      </c>
      <c r="F573" s="211" t="str">
        <f>IF('5. Contrasts'!F573="","",'5. Contrasts'!F573)</f>
        <v/>
      </c>
      <c r="G573" s="93" t="str">
        <f>IF('5. Contrasts'!G573="","",'5. Contrasts'!G573)</f>
        <v/>
      </c>
      <c r="H573" s="399" t="str">
        <f>IF('5. Contrasts'!H573="","",'5. Contrasts'!H573)</f>
        <v/>
      </c>
      <c r="I573" s="211" t="str">
        <f>IF('5. Contrasts'!I573="","",'5. Contrasts'!I573)</f>
        <v/>
      </c>
      <c r="J573" s="211" t="str">
        <f>IF('5. Contrasts'!J573="","",'5. Contrasts'!J573)</f>
        <v/>
      </c>
      <c r="K573" s="211" t="str">
        <f>IF('5. Contrasts'!K573="","",'5. Contrasts'!K573)</f>
        <v/>
      </c>
      <c r="L573" s="211" t="str">
        <f>IF('5. Contrasts'!L573="","",'5. Contrasts'!L573)</f>
        <v/>
      </c>
      <c r="M573" s="211" t="str">
        <f>IF('5. Contrasts'!M573="","",'5. Contrasts'!M573)</f>
        <v/>
      </c>
      <c r="N573" s="211" t="str">
        <f>IF('5. Contrasts'!N573="","",'5. Contrasts'!N573)</f>
        <v/>
      </c>
      <c r="O573" s="211" t="str">
        <f>IF('5. Contrasts'!O573="","",'5. Contrasts'!O573)</f>
        <v/>
      </c>
      <c r="P573" s="211" t="str">
        <f>IF('5. Contrasts'!P573="","",'5. Contrasts'!P573)</f>
        <v/>
      </c>
      <c r="Q573" s="211" t="str">
        <f>IF('5. Contrasts'!Q573="","",'5. Contrasts'!Q573)</f>
        <v/>
      </c>
      <c r="R573" s="211" t="str">
        <f>IF('5. Contrasts'!R573="","",'5. Contrasts'!R573)</f>
        <v/>
      </c>
      <c r="S573" s="211" t="str">
        <f>IF('5. Contrasts'!S573="","",'5. Contrasts'!S573)</f>
        <v/>
      </c>
      <c r="T573" s="211" t="str">
        <f>IF('5. Contrasts'!T573="","",'5. Contrasts'!T573)</f>
        <v/>
      </c>
      <c r="U573" s="211" t="str">
        <f>IF('5. Contrasts'!U573="","",'5. Contrasts'!U573)</f>
        <v/>
      </c>
      <c r="V573" s="211" t="str">
        <f>IF('5. Contrasts'!V573="","",'5. Contrasts'!V573)</f>
        <v/>
      </c>
      <c r="W573" s="211" t="str">
        <f>IF('5. Contrasts'!W573="","",'5. Contrasts'!W573)</f>
        <v/>
      </c>
      <c r="X573" s="211" t="str">
        <f>IF('5. Contrasts'!X573="","",'5. Contrasts'!X573)</f>
        <v/>
      </c>
      <c r="Y573" s="211" t="str">
        <f>IF('5. Contrasts'!Y573="","",'5. Contrasts'!Y573)</f>
        <v/>
      </c>
      <c r="Z573" s="585" t="str">
        <f>IF('5. Contrasts'!Z573="","",'5. Contrasts'!Z573)</f>
        <v/>
      </c>
      <c r="AA573" s="377">
        <f t="shared" si="353"/>
        <v>21</v>
      </c>
      <c r="AC573" s="599"/>
      <c r="AD573" s="81"/>
      <c r="AE573" s="345">
        <f t="shared" si="333"/>
        <v>0</v>
      </c>
      <c r="AF573" s="81"/>
      <c r="AG573" s="81"/>
      <c r="AH573" s="81"/>
      <c r="AI573" s="81"/>
      <c r="AJ573" s="81"/>
      <c r="AK573" s="81"/>
      <c r="AL573" s="81"/>
      <c r="AM573" s="81"/>
      <c r="AN573" s="345">
        <f t="shared" si="334"/>
        <v>0</v>
      </c>
      <c r="AO573" s="345">
        <f t="shared" si="354"/>
        <v>0</v>
      </c>
      <c r="AP573" s="619" t="str">
        <f t="shared" si="336"/>
        <v/>
      </c>
      <c r="AQ573" s="400"/>
      <c r="AR573" s="599"/>
      <c r="AS573" s="81"/>
      <c r="AT573" s="345">
        <f t="shared" si="355"/>
        <v>0</v>
      </c>
      <c r="AU573" s="81"/>
      <c r="AV573" s="81"/>
      <c r="AW573" s="81"/>
      <c r="AX573" s="81"/>
      <c r="AY573" s="81"/>
      <c r="AZ573" s="81"/>
      <c r="BA573" s="81"/>
      <c r="BB573" s="81"/>
      <c r="BC573" s="345">
        <f t="shared" si="356"/>
        <v>0</v>
      </c>
      <c r="BD573" s="345">
        <f t="shared" si="357"/>
        <v>0</v>
      </c>
      <c r="BE573" s="619" t="str">
        <f t="shared" si="358"/>
        <v/>
      </c>
      <c r="BF573" s="400"/>
      <c r="BG573" s="625" t="str">
        <f t="shared" si="341"/>
        <v/>
      </c>
      <c r="BH573" s="346" t="str">
        <f t="shared" si="352"/>
        <v/>
      </c>
      <c r="BI573" s="621"/>
      <c r="BJ573" s="400"/>
      <c r="BK573" s="599"/>
      <c r="BL573" s="81"/>
      <c r="BM573" s="347">
        <f t="shared" si="359"/>
        <v>0</v>
      </c>
      <c r="BN573" s="81"/>
      <c r="BO573" s="81"/>
      <c r="BP573" s="81"/>
      <c r="BQ573" s="81"/>
      <c r="BR573" s="81"/>
      <c r="BS573" s="81"/>
      <c r="BT573" s="81"/>
      <c r="BU573" s="81"/>
      <c r="BV573" s="347">
        <f t="shared" si="360"/>
        <v>0</v>
      </c>
      <c r="BW573" s="347">
        <f t="shared" si="361"/>
        <v>0</v>
      </c>
      <c r="BX573" s="631" t="str">
        <f t="shared" si="362"/>
        <v/>
      </c>
      <c r="BY573" s="400"/>
      <c r="BZ573" s="599"/>
      <c r="CA573" s="81"/>
      <c r="CB573" s="347">
        <f t="shared" si="363"/>
        <v>0</v>
      </c>
      <c r="CC573" s="81"/>
      <c r="CD573" s="81"/>
      <c r="CE573" s="81"/>
      <c r="CF573" s="81"/>
      <c r="CG573" s="81"/>
      <c r="CH573" s="81"/>
      <c r="CI573" s="81"/>
      <c r="CJ573" s="81"/>
      <c r="CK573" s="347">
        <f t="shared" si="364"/>
        <v>0</v>
      </c>
      <c r="CL573" s="347">
        <f t="shared" si="365"/>
        <v>0</v>
      </c>
      <c r="CM573" s="631" t="str">
        <f t="shared" si="366"/>
        <v/>
      </c>
      <c r="CN573" s="400"/>
      <c r="CO573" s="634" t="str">
        <f t="shared" si="367"/>
        <v/>
      </c>
      <c r="CP573" s="631" t="str">
        <f t="shared" si="368"/>
        <v/>
      </c>
    </row>
    <row r="574" spans="1:94" s="378" customFormat="1" ht="12.75" hidden="1" customHeight="1" x14ac:dyDescent="0.2">
      <c r="A574" s="547" t="str">
        <f>IF('5. Contrasts'!A574="","",'5. Contrasts'!A574)</f>
        <v/>
      </c>
      <c r="B574" s="211" t="str">
        <f>IF('5. Contrasts'!B574="","",'5. Contrasts'!B574)</f>
        <v/>
      </c>
      <c r="C574" s="211" t="str">
        <f>IF('5. Contrasts'!C574="","",'5. Contrasts'!C574)</f>
        <v/>
      </c>
      <c r="D574" s="91" t="str">
        <f>IF('5. Contrasts'!D574="","",'5. Contrasts'!D574)</f>
        <v/>
      </c>
      <c r="E574" s="212" t="str">
        <f>IF('5. Contrasts'!E574="","",'5. Contrasts'!E574)</f>
        <v>vs.</v>
      </c>
      <c r="F574" s="211" t="str">
        <f>IF('5. Contrasts'!F574="","",'5. Contrasts'!F574)</f>
        <v/>
      </c>
      <c r="G574" s="93" t="str">
        <f>IF('5. Contrasts'!G574="","",'5. Contrasts'!G574)</f>
        <v/>
      </c>
      <c r="H574" s="399" t="str">
        <f>IF('5. Contrasts'!H574="","",'5. Contrasts'!H574)</f>
        <v/>
      </c>
      <c r="I574" s="211" t="str">
        <f>IF('5. Contrasts'!I574="","",'5. Contrasts'!I574)</f>
        <v/>
      </c>
      <c r="J574" s="211" t="str">
        <f>IF('5. Contrasts'!J574="","",'5. Contrasts'!J574)</f>
        <v/>
      </c>
      <c r="K574" s="211" t="str">
        <f>IF('5. Contrasts'!K574="","",'5. Contrasts'!K574)</f>
        <v/>
      </c>
      <c r="L574" s="211" t="str">
        <f>IF('5. Contrasts'!L574="","",'5. Contrasts'!L574)</f>
        <v/>
      </c>
      <c r="M574" s="211" t="str">
        <f>IF('5. Contrasts'!M574="","",'5. Contrasts'!M574)</f>
        <v/>
      </c>
      <c r="N574" s="211" t="str">
        <f>IF('5. Contrasts'!N574="","",'5. Contrasts'!N574)</f>
        <v/>
      </c>
      <c r="O574" s="211" t="str">
        <f>IF('5. Contrasts'!O574="","",'5. Contrasts'!O574)</f>
        <v/>
      </c>
      <c r="P574" s="211" t="str">
        <f>IF('5. Contrasts'!P574="","",'5. Contrasts'!P574)</f>
        <v/>
      </c>
      <c r="Q574" s="211" t="str">
        <f>IF('5. Contrasts'!Q574="","",'5. Contrasts'!Q574)</f>
        <v/>
      </c>
      <c r="R574" s="211" t="str">
        <f>IF('5. Contrasts'!R574="","",'5. Contrasts'!R574)</f>
        <v/>
      </c>
      <c r="S574" s="211" t="str">
        <f>IF('5. Contrasts'!S574="","",'5. Contrasts'!S574)</f>
        <v/>
      </c>
      <c r="T574" s="211" t="str">
        <f>IF('5. Contrasts'!T574="","",'5. Contrasts'!T574)</f>
        <v/>
      </c>
      <c r="U574" s="211" t="str">
        <f>IF('5. Contrasts'!U574="","",'5. Contrasts'!U574)</f>
        <v/>
      </c>
      <c r="V574" s="211" t="str">
        <f>IF('5. Contrasts'!V574="","",'5. Contrasts'!V574)</f>
        <v/>
      </c>
      <c r="W574" s="211" t="str">
        <f>IF('5. Contrasts'!W574="","",'5. Contrasts'!W574)</f>
        <v/>
      </c>
      <c r="X574" s="211" t="str">
        <f>IF('5. Contrasts'!X574="","",'5. Contrasts'!X574)</f>
        <v/>
      </c>
      <c r="Y574" s="211" t="str">
        <f>IF('5. Contrasts'!Y574="","",'5. Contrasts'!Y574)</f>
        <v/>
      </c>
      <c r="Z574" s="585" t="str">
        <f>IF('5. Contrasts'!Z574="","",'5. Contrasts'!Z574)</f>
        <v/>
      </c>
      <c r="AA574" s="377">
        <f t="shared" si="353"/>
        <v>21</v>
      </c>
      <c r="AC574" s="599"/>
      <c r="AD574" s="81"/>
      <c r="AE574" s="345">
        <f t="shared" si="333"/>
        <v>0</v>
      </c>
      <c r="AF574" s="81"/>
      <c r="AG574" s="81"/>
      <c r="AH574" s="81"/>
      <c r="AI574" s="81"/>
      <c r="AJ574" s="81"/>
      <c r="AK574" s="81"/>
      <c r="AL574" s="81"/>
      <c r="AM574" s="81"/>
      <c r="AN574" s="345">
        <f t="shared" si="334"/>
        <v>0</v>
      </c>
      <c r="AO574" s="345">
        <f t="shared" si="354"/>
        <v>0</v>
      </c>
      <c r="AP574" s="619" t="str">
        <f t="shared" si="336"/>
        <v/>
      </c>
      <c r="AQ574" s="400"/>
      <c r="AR574" s="599"/>
      <c r="AS574" s="81"/>
      <c r="AT574" s="345">
        <f t="shared" si="355"/>
        <v>0</v>
      </c>
      <c r="AU574" s="81"/>
      <c r="AV574" s="81"/>
      <c r="AW574" s="81"/>
      <c r="AX574" s="81"/>
      <c r="AY574" s="81"/>
      <c r="AZ574" s="81"/>
      <c r="BA574" s="81"/>
      <c r="BB574" s="81"/>
      <c r="BC574" s="345">
        <f t="shared" si="356"/>
        <v>0</v>
      </c>
      <c r="BD574" s="345">
        <f t="shared" si="357"/>
        <v>0</v>
      </c>
      <c r="BE574" s="619" t="str">
        <f t="shared" si="358"/>
        <v/>
      </c>
      <c r="BF574" s="400"/>
      <c r="BG574" s="625" t="str">
        <f t="shared" si="341"/>
        <v/>
      </c>
      <c r="BH574" s="346" t="str">
        <f t="shared" si="352"/>
        <v/>
      </c>
      <c r="BI574" s="621"/>
      <c r="BJ574" s="400"/>
      <c r="BK574" s="599"/>
      <c r="BL574" s="81"/>
      <c r="BM574" s="347">
        <f t="shared" si="359"/>
        <v>0</v>
      </c>
      <c r="BN574" s="81"/>
      <c r="BO574" s="81"/>
      <c r="BP574" s="81"/>
      <c r="BQ574" s="81"/>
      <c r="BR574" s="81"/>
      <c r="BS574" s="81"/>
      <c r="BT574" s="81"/>
      <c r="BU574" s="81"/>
      <c r="BV574" s="347">
        <f t="shared" si="360"/>
        <v>0</v>
      </c>
      <c r="BW574" s="347">
        <f t="shared" si="361"/>
        <v>0</v>
      </c>
      <c r="BX574" s="631" t="str">
        <f t="shared" si="362"/>
        <v/>
      </c>
      <c r="BY574" s="400"/>
      <c r="BZ574" s="599"/>
      <c r="CA574" s="81"/>
      <c r="CB574" s="347">
        <f t="shared" si="363"/>
        <v>0</v>
      </c>
      <c r="CC574" s="81"/>
      <c r="CD574" s="81"/>
      <c r="CE574" s="81"/>
      <c r="CF574" s="81"/>
      <c r="CG574" s="81"/>
      <c r="CH574" s="81"/>
      <c r="CI574" s="81"/>
      <c r="CJ574" s="81"/>
      <c r="CK574" s="347">
        <f t="shared" si="364"/>
        <v>0</v>
      </c>
      <c r="CL574" s="347">
        <f t="shared" si="365"/>
        <v>0</v>
      </c>
      <c r="CM574" s="631" t="str">
        <f t="shared" si="366"/>
        <v/>
      </c>
      <c r="CN574" s="400"/>
      <c r="CO574" s="634" t="str">
        <f t="shared" si="367"/>
        <v/>
      </c>
      <c r="CP574" s="631" t="str">
        <f t="shared" si="368"/>
        <v/>
      </c>
    </row>
    <row r="575" spans="1:94" s="378" customFormat="1" ht="12.75" hidden="1" customHeight="1" x14ac:dyDescent="0.2">
      <c r="A575" s="547" t="str">
        <f>IF('5. Contrasts'!A575="","",'5. Contrasts'!A575)</f>
        <v/>
      </c>
      <c r="B575" s="211" t="str">
        <f>IF('5. Contrasts'!B575="","",'5. Contrasts'!B575)</f>
        <v/>
      </c>
      <c r="C575" s="211" t="str">
        <f>IF('5. Contrasts'!C575="","",'5. Contrasts'!C575)</f>
        <v/>
      </c>
      <c r="D575" s="91" t="str">
        <f>IF('5. Contrasts'!D575="","",'5. Contrasts'!D575)</f>
        <v/>
      </c>
      <c r="E575" s="212" t="str">
        <f>IF('5. Contrasts'!E575="","",'5. Contrasts'!E575)</f>
        <v>vs.</v>
      </c>
      <c r="F575" s="211" t="str">
        <f>IF('5. Contrasts'!F575="","",'5. Contrasts'!F575)</f>
        <v/>
      </c>
      <c r="G575" s="93" t="str">
        <f>IF('5. Contrasts'!G575="","",'5. Contrasts'!G575)</f>
        <v/>
      </c>
      <c r="H575" s="399" t="str">
        <f>IF('5. Contrasts'!H575="","",'5. Contrasts'!H575)</f>
        <v/>
      </c>
      <c r="I575" s="211" t="str">
        <f>IF('5. Contrasts'!I575="","",'5. Contrasts'!I575)</f>
        <v/>
      </c>
      <c r="J575" s="211" t="str">
        <f>IF('5. Contrasts'!J575="","",'5. Contrasts'!J575)</f>
        <v/>
      </c>
      <c r="K575" s="211" t="str">
        <f>IF('5. Contrasts'!K575="","",'5. Contrasts'!K575)</f>
        <v/>
      </c>
      <c r="L575" s="211" t="str">
        <f>IF('5. Contrasts'!L575="","",'5. Contrasts'!L575)</f>
        <v/>
      </c>
      <c r="M575" s="211" t="str">
        <f>IF('5. Contrasts'!M575="","",'5. Contrasts'!M575)</f>
        <v/>
      </c>
      <c r="N575" s="211" t="str">
        <f>IF('5. Contrasts'!N575="","",'5. Contrasts'!N575)</f>
        <v/>
      </c>
      <c r="O575" s="211" t="str">
        <f>IF('5. Contrasts'!O575="","",'5. Contrasts'!O575)</f>
        <v/>
      </c>
      <c r="P575" s="211" t="str">
        <f>IF('5. Contrasts'!P575="","",'5. Contrasts'!P575)</f>
        <v/>
      </c>
      <c r="Q575" s="211" t="str">
        <f>IF('5. Contrasts'!Q575="","",'5. Contrasts'!Q575)</f>
        <v/>
      </c>
      <c r="R575" s="211" t="str">
        <f>IF('5. Contrasts'!R575="","",'5. Contrasts'!R575)</f>
        <v/>
      </c>
      <c r="S575" s="211" t="str">
        <f>IF('5. Contrasts'!S575="","",'5. Contrasts'!S575)</f>
        <v/>
      </c>
      <c r="T575" s="211" t="str">
        <f>IF('5. Contrasts'!T575="","",'5. Contrasts'!T575)</f>
        <v/>
      </c>
      <c r="U575" s="211" t="str">
        <f>IF('5. Contrasts'!U575="","",'5. Contrasts'!U575)</f>
        <v/>
      </c>
      <c r="V575" s="211" t="str">
        <f>IF('5. Contrasts'!V575="","",'5. Contrasts'!V575)</f>
        <v/>
      </c>
      <c r="W575" s="211" t="str">
        <f>IF('5. Contrasts'!W575="","",'5. Contrasts'!W575)</f>
        <v/>
      </c>
      <c r="X575" s="211" t="str">
        <f>IF('5. Contrasts'!X575="","",'5. Contrasts'!X575)</f>
        <v/>
      </c>
      <c r="Y575" s="211" t="str">
        <f>IF('5. Contrasts'!Y575="","",'5. Contrasts'!Y575)</f>
        <v/>
      </c>
      <c r="Z575" s="585" t="str">
        <f>IF('5. Contrasts'!Z575="","",'5. Contrasts'!Z575)</f>
        <v/>
      </c>
      <c r="AA575" s="377">
        <f t="shared" si="353"/>
        <v>21</v>
      </c>
      <c r="AC575" s="599"/>
      <c r="AD575" s="81"/>
      <c r="AE575" s="345">
        <f t="shared" si="333"/>
        <v>0</v>
      </c>
      <c r="AF575" s="81"/>
      <c r="AG575" s="81"/>
      <c r="AH575" s="81"/>
      <c r="AI575" s="81"/>
      <c r="AJ575" s="81"/>
      <c r="AK575" s="81"/>
      <c r="AL575" s="81"/>
      <c r="AM575" s="81"/>
      <c r="AN575" s="345">
        <f t="shared" si="334"/>
        <v>0</v>
      </c>
      <c r="AO575" s="345">
        <f t="shared" si="354"/>
        <v>0</v>
      </c>
      <c r="AP575" s="619" t="str">
        <f t="shared" si="336"/>
        <v/>
      </c>
      <c r="AQ575" s="400"/>
      <c r="AR575" s="599"/>
      <c r="AS575" s="81"/>
      <c r="AT575" s="345">
        <f t="shared" si="355"/>
        <v>0</v>
      </c>
      <c r="AU575" s="81"/>
      <c r="AV575" s="81"/>
      <c r="AW575" s="81"/>
      <c r="AX575" s="81"/>
      <c r="AY575" s="81"/>
      <c r="AZ575" s="81"/>
      <c r="BA575" s="81"/>
      <c r="BB575" s="81"/>
      <c r="BC575" s="345">
        <f t="shared" si="356"/>
        <v>0</v>
      </c>
      <c r="BD575" s="345">
        <f t="shared" si="357"/>
        <v>0</v>
      </c>
      <c r="BE575" s="619" t="str">
        <f t="shared" si="358"/>
        <v/>
      </c>
      <c r="BF575" s="400"/>
      <c r="BG575" s="625" t="str">
        <f t="shared" si="341"/>
        <v/>
      </c>
      <c r="BH575" s="346" t="str">
        <f t="shared" si="352"/>
        <v/>
      </c>
      <c r="BI575" s="621"/>
      <c r="BJ575" s="400"/>
      <c r="BK575" s="599"/>
      <c r="BL575" s="81"/>
      <c r="BM575" s="347">
        <f t="shared" si="359"/>
        <v>0</v>
      </c>
      <c r="BN575" s="81"/>
      <c r="BO575" s="81"/>
      <c r="BP575" s="81"/>
      <c r="BQ575" s="81"/>
      <c r="BR575" s="81"/>
      <c r="BS575" s="81"/>
      <c r="BT575" s="81"/>
      <c r="BU575" s="81"/>
      <c r="BV575" s="347">
        <f t="shared" si="360"/>
        <v>0</v>
      </c>
      <c r="BW575" s="347">
        <f t="shared" si="361"/>
        <v>0</v>
      </c>
      <c r="BX575" s="631" t="str">
        <f t="shared" si="362"/>
        <v/>
      </c>
      <c r="BY575" s="400"/>
      <c r="BZ575" s="599"/>
      <c r="CA575" s="81"/>
      <c r="CB575" s="347">
        <f t="shared" si="363"/>
        <v>0</v>
      </c>
      <c r="CC575" s="81"/>
      <c r="CD575" s="81"/>
      <c r="CE575" s="81"/>
      <c r="CF575" s="81"/>
      <c r="CG575" s="81"/>
      <c r="CH575" s="81"/>
      <c r="CI575" s="81"/>
      <c r="CJ575" s="81"/>
      <c r="CK575" s="347">
        <f t="shared" si="364"/>
        <v>0</v>
      </c>
      <c r="CL575" s="347">
        <f t="shared" si="365"/>
        <v>0</v>
      </c>
      <c r="CM575" s="631" t="str">
        <f t="shared" si="366"/>
        <v/>
      </c>
      <c r="CN575" s="400"/>
      <c r="CO575" s="634" t="str">
        <f t="shared" si="367"/>
        <v/>
      </c>
      <c r="CP575" s="631" t="str">
        <f t="shared" si="368"/>
        <v/>
      </c>
    </row>
    <row r="576" spans="1:94" s="378" customFormat="1" ht="12.75" hidden="1" customHeight="1" x14ac:dyDescent="0.2">
      <c r="A576" s="547" t="str">
        <f>IF('5. Contrasts'!A576="","",'5. Contrasts'!A576)</f>
        <v/>
      </c>
      <c r="B576" s="211" t="str">
        <f>IF('5. Contrasts'!B576="","",'5. Contrasts'!B576)</f>
        <v/>
      </c>
      <c r="C576" s="211" t="str">
        <f>IF('5. Contrasts'!C576="","",'5. Contrasts'!C576)</f>
        <v/>
      </c>
      <c r="D576" s="91" t="str">
        <f>IF('5. Contrasts'!D576="","",'5. Contrasts'!D576)</f>
        <v/>
      </c>
      <c r="E576" s="212" t="str">
        <f>IF('5. Contrasts'!E576="","",'5. Contrasts'!E576)</f>
        <v>vs.</v>
      </c>
      <c r="F576" s="211" t="str">
        <f>IF('5. Contrasts'!F576="","",'5. Contrasts'!F576)</f>
        <v/>
      </c>
      <c r="G576" s="93" t="str">
        <f>IF('5. Contrasts'!G576="","",'5. Contrasts'!G576)</f>
        <v/>
      </c>
      <c r="H576" s="399" t="str">
        <f>IF('5. Contrasts'!H576="","",'5. Contrasts'!H576)</f>
        <v/>
      </c>
      <c r="I576" s="211" t="str">
        <f>IF('5. Contrasts'!I576="","",'5. Contrasts'!I576)</f>
        <v/>
      </c>
      <c r="J576" s="211" t="str">
        <f>IF('5. Contrasts'!J576="","",'5. Contrasts'!J576)</f>
        <v/>
      </c>
      <c r="K576" s="211" t="str">
        <f>IF('5. Contrasts'!K576="","",'5. Contrasts'!K576)</f>
        <v/>
      </c>
      <c r="L576" s="211" t="str">
        <f>IF('5. Contrasts'!L576="","",'5. Contrasts'!L576)</f>
        <v/>
      </c>
      <c r="M576" s="211" t="str">
        <f>IF('5. Contrasts'!M576="","",'5. Contrasts'!M576)</f>
        <v/>
      </c>
      <c r="N576" s="211" t="str">
        <f>IF('5. Contrasts'!N576="","",'5. Contrasts'!N576)</f>
        <v/>
      </c>
      <c r="O576" s="211" t="str">
        <f>IF('5. Contrasts'!O576="","",'5. Contrasts'!O576)</f>
        <v/>
      </c>
      <c r="P576" s="211" t="str">
        <f>IF('5. Contrasts'!P576="","",'5. Contrasts'!P576)</f>
        <v/>
      </c>
      <c r="Q576" s="211" t="str">
        <f>IF('5. Contrasts'!Q576="","",'5. Contrasts'!Q576)</f>
        <v/>
      </c>
      <c r="R576" s="211" t="str">
        <f>IF('5. Contrasts'!R576="","",'5. Contrasts'!R576)</f>
        <v/>
      </c>
      <c r="S576" s="211" t="str">
        <f>IF('5. Contrasts'!S576="","",'5. Contrasts'!S576)</f>
        <v/>
      </c>
      <c r="T576" s="211" t="str">
        <f>IF('5. Contrasts'!T576="","",'5. Contrasts'!T576)</f>
        <v/>
      </c>
      <c r="U576" s="211" t="str">
        <f>IF('5. Contrasts'!U576="","",'5. Contrasts'!U576)</f>
        <v/>
      </c>
      <c r="V576" s="211" t="str">
        <f>IF('5. Contrasts'!V576="","",'5. Contrasts'!V576)</f>
        <v/>
      </c>
      <c r="W576" s="211" t="str">
        <f>IF('5. Contrasts'!W576="","",'5. Contrasts'!W576)</f>
        <v/>
      </c>
      <c r="X576" s="211" t="str">
        <f>IF('5. Contrasts'!X576="","",'5. Contrasts'!X576)</f>
        <v/>
      </c>
      <c r="Y576" s="211" t="str">
        <f>IF('5. Contrasts'!Y576="","",'5. Contrasts'!Y576)</f>
        <v/>
      </c>
      <c r="Z576" s="585" t="str">
        <f>IF('5. Contrasts'!Z576="","",'5. Contrasts'!Z576)</f>
        <v/>
      </c>
      <c r="AA576" s="377">
        <f t="shared" si="353"/>
        <v>21</v>
      </c>
      <c r="AC576" s="599"/>
      <c r="AD576" s="81"/>
      <c r="AE576" s="345">
        <f t="shared" si="333"/>
        <v>0</v>
      </c>
      <c r="AF576" s="81"/>
      <c r="AG576" s="81"/>
      <c r="AH576" s="81"/>
      <c r="AI576" s="81"/>
      <c r="AJ576" s="81"/>
      <c r="AK576" s="81"/>
      <c r="AL576" s="81"/>
      <c r="AM576" s="81"/>
      <c r="AN576" s="345">
        <f t="shared" si="334"/>
        <v>0</v>
      </c>
      <c r="AO576" s="345">
        <f t="shared" si="354"/>
        <v>0</v>
      </c>
      <c r="AP576" s="619" t="str">
        <f t="shared" si="336"/>
        <v/>
      </c>
      <c r="AQ576" s="400"/>
      <c r="AR576" s="599"/>
      <c r="AS576" s="81"/>
      <c r="AT576" s="345">
        <f t="shared" si="355"/>
        <v>0</v>
      </c>
      <c r="AU576" s="81"/>
      <c r="AV576" s="81"/>
      <c r="AW576" s="81"/>
      <c r="AX576" s="81"/>
      <c r="AY576" s="81"/>
      <c r="AZ576" s="81"/>
      <c r="BA576" s="81"/>
      <c r="BB576" s="81"/>
      <c r="BC576" s="345">
        <f t="shared" si="356"/>
        <v>0</v>
      </c>
      <c r="BD576" s="345">
        <f t="shared" si="357"/>
        <v>0</v>
      </c>
      <c r="BE576" s="619" t="str">
        <f t="shared" si="358"/>
        <v/>
      </c>
      <c r="BF576" s="400"/>
      <c r="BG576" s="625" t="str">
        <f t="shared" si="341"/>
        <v/>
      </c>
      <c r="BH576" s="346" t="str">
        <f t="shared" si="352"/>
        <v/>
      </c>
      <c r="BI576" s="621"/>
      <c r="BJ576" s="400"/>
      <c r="BK576" s="599"/>
      <c r="BL576" s="81"/>
      <c r="BM576" s="347">
        <f t="shared" si="359"/>
        <v>0</v>
      </c>
      <c r="BN576" s="81"/>
      <c r="BO576" s="81"/>
      <c r="BP576" s="81"/>
      <c r="BQ576" s="81"/>
      <c r="BR576" s="81"/>
      <c r="BS576" s="81"/>
      <c r="BT576" s="81"/>
      <c r="BU576" s="81"/>
      <c r="BV576" s="347">
        <f t="shared" si="360"/>
        <v>0</v>
      </c>
      <c r="BW576" s="347">
        <f t="shared" si="361"/>
        <v>0</v>
      </c>
      <c r="BX576" s="631" t="str">
        <f t="shared" si="362"/>
        <v/>
      </c>
      <c r="BY576" s="400"/>
      <c r="BZ576" s="599"/>
      <c r="CA576" s="81"/>
      <c r="CB576" s="347">
        <f t="shared" si="363"/>
        <v>0</v>
      </c>
      <c r="CC576" s="81"/>
      <c r="CD576" s="81"/>
      <c r="CE576" s="81"/>
      <c r="CF576" s="81"/>
      <c r="CG576" s="81"/>
      <c r="CH576" s="81"/>
      <c r="CI576" s="81"/>
      <c r="CJ576" s="81"/>
      <c r="CK576" s="347">
        <f t="shared" si="364"/>
        <v>0</v>
      </c>
      <c r="CL576" s="347">
        <f t="shared" si="365"/>
        <v>0</v>
      </c>
      <c r="CM576" s="631" t="str">
        <f t="shared" si="366"/>
        <v/>
      </c>
      <c r="CN576" s="400"/>
      <c r="CO576" s="634" t="str">
        <f t="shared" si="367"/>
        <v/>
      </c>
      <c r="CP576" s="631" t="str">
        <f t="shared" si="368"/>
        <v/>
      </c>
    </row>
    <row r="577" spans="1:94" s="378" customFormat="1" ht="12.75" hidden="1" customHeight="1" x14ac:dyDescent="0.2">
      <c r="A577" s="547" t="str">
        <f>IF('5. Contrasts'!A577="","",'5. Contrasts'!A577)</f>
        <v/>
      </c>
      <c r="B577" s="211" t="str">
        <f>IF('5. Contrasts'!B577="","",'5. Contrasts'!B577)</f>
        <v/>
      </c>
      <c r="C577" s="211" t="str">
        <f>IF('5. Contrasts'!C577="","",'5. Contrasts'!C577)</f>
        <v/>
      </c>
      <c r="D577" s="91" t="str">
        <f>IF('5. Contrasts'!D577="","",'5. Contrasts'!D577)</f>
        <v/>
      </c>
      <c r="E577" s="212" t="str">
        <f>IF('5. Contrasts'!E577="","",'5. Contrasts'!E577)</f>
        <v>vs.</v>
      </c>
      <c r="F577" s="211" t="str">
        <f>IF('5. Contrasts'!F577="","",'5. Contrasts'!F577)</f>
        <v/>
      </c>
      <c r="G577" s="93" t="str">
        <f>IF('5. Contrasts'!G577="","",'5. Contrasts'!G577)</f>
        <v/>
      </c>
      <c r="H577" s="399" t="str">
        <f>IF('5. Contrasts'!H577="","",'5. Contrasts'!H577)</f>
        <v/>
      </c>
      <c r="I577" s="211" t="str">
        <f>IF('5. Contrasts'!I577="","",'5. Contrasts'!I577)</f>
        <v/>
      </c>
      <c r="J577" s="211" t="str">
        <f>IF('5. Contrasts'!J577="","",'5. Contrasts'!J577)</f>
        <v/>
      </c>
      <c r="K577" s="211" t="str">
        <f>IF('5. Contrasts'!K577="","",'5. Contrasts'!K577)</f>
        <v/>
      </c>
      <c r="L577" s="211" t="str">
        <f>IF('5. Contrasts'!L577="","",'5. Contrasts'!L577)</f>
        <v/>
      </c>
      <c r="M577" s="211" t="str">
        <f>IF('5. Contrasts'!M577="","",'5. Contrasts'!M577)</f>
        <v/>
      </c>
      <c r="N577" s="211" t="str">
        <f>IF('5. Contrasts'!N577="","",'5. Contrasts'!N577)</f>
        <v/>
      </c>
      <c r="O577" s="211" t="str">
        <f>IF('5. Contrasts'!O577="","",'5. Contrasts'!O577)</f>
        <v/>
      </c>
      <c r="P577" s="211" t="str">
        <f>IF('5. Contrasts'!P577="","",'5. Contrasts'!P577)</f>
        <v/>
      </c>
      <c r="Q577" s="211" t="str">
        <f>IF('5. Contrasts'!Q577="","",'5. Contrasts'!Q577)</f>
        <v/>
      </c>
      <c r="R577" s="211" t="str">
        <f>IF('5. Contrasts'!R577="","",'5. Contrasts'!R577)</f>
        <v/>
      </c>
      <c r="S577" s="211" t="str">
        <f>IF('5. Contrasts'!S577="","",'5. Contrasts'!S577)</f>
        <v/>
      </c>
      <c r="T577" s="211" t="str">
        <f>IF('5. Contrasts'!T577="","",'5. Contrasts'!T577)</f>
        <v/>
      </c>
      <c r="U577" s="211" t="str">
        <f>IF('5. Contrasts'!U577="","",'5. Contrasts'!U577)</f>
        <v/>
      </c>
      <c r="V577" s="211" t="str">
        <f>IF('5. Contrasts'!V577="","",'5. Contrasts'!V577)</f>
        <v/>
      </c>
      <c r="W577" s="211" t="str">
        <f>IF('5. Contrasts'!W577="","",'5. Contrasts'!W577)</f>
        <v/>
      </c>
      <c r="X577" s="211" t="str">
        <f>IF('5. Contrasts'!X577="","",'5. Contrasts'!X577)</f>
        <v/>
      </c>
      <c r="Y577" s="211" t="str">
        <f>IF('5. Contrasts'!Y577="","",'5. Contrasts'!Y577)</f>
        <v/>
      </c>
      <c r="Z577" s="585" t="str">
        <f>IF('5. Contrasts'!Z577="","",'5. Contrasts'!Z577)</f>
        <v/>
      </c>
      <c r="AA577" s="377">
        <f t="shared" si="353"/>
        <v>21</v>
      </c>
      <c r="AC577" s="599"/>
      <c r="AD577" s="81"/>
      <c r="AE577" s="345">
        <f t="shared" si="333"/>
        <v>0</v>
      </c>
      <c r="AF577" s="81"/>
      <c r="AG577" s="81"/>
      <c r="AH577" s="81"/>
      <c r="AI577" s="81"/>
      <c r="AJ577" s="81"/>
      <c r="AK577" s="81"/>
      <c r="AL577" s="81"/>
      <c r="AM577" s="81"/>
      <c r="AN577" s="345">
        <f t="shared" si="334"/>
        <v>0</v>
      </c>
      <c r="AO577" s="345">
        <f t="shared" si="354"/>
        <v>0</v>
      </c>
      <c r="AP577" s="619" t="str">
        <f t="shared" si="336"/>
        <v/>
      </c>
      <c r="AQ577" s="400"/>
      <c r="AR577" s="599"/>
      <c r="AS577" s="81"/>
      <c r="AT577" s="345">
        <f t="shared" si="355"/>
        <v>0</v>
      </c>
      <c r="AU577" s="81"/>
      <c r="AV577" s="81"/>
      <c r="AW577" s="81"/>
      <c r="AX577" s="81"/>
      <c r="AY577" s="81"/>
      <c r="AZ577" s="81"/>
      <c r="BA577" s="81"/>
      <c r="BB577" s="81"/>
      <c r="BC577" s="345">
        <f t="shared" si="356"/>
        <v>0</v>
      </c>
      <c r="BD577" s="345">
        <f t="shared" si="357"/>
        <v>0</v>
      </c>
      <c r="BE577" s="619" t="str">
        <f t="shared" si="358"/>
        <v/>
      </c>
      <c r="BF577" s="400"/>
      <c r="BG577" s="625" t="str">
        <f t="shared" si="341"/>
        <v/>
      </c>
      <c r="BH577" s="346" t="str">
        <f t="shared" si="352"/>
        <v/>
      </c>
      <c r="BI577" s="621"/>
      <c r="BJ577" s="400"/>
      <c r="BK577" s="599"/>
      <c r="BL577" s="81"/>
      <c r="BM577" s="347">
        <f t="shared" si="359"/>
        <v>0</v>
      </c>
      <c r="BN577" s="81"/>
      <c r="BO577" s="81"/>
      <c r="BP577" s="81"/>
      <c r="BQ577" s="81"/>
      <c r="BR577" s="81"/>
      <c r="BS577" s="81"/>
      <c r="BT577" s="81"/>
      <c r="BU577" s="81"/>
      <c r="BV577" s="347">
        <f t="shared" si="360"/>
        <v>0</v>
      </c>
      <c r="BW577" s="347">
        <f t="shared" si="361"/>
        <v>0</v>
      </c>
      <c r="BX577" s="631" t="str">
        <f t="shared" si="362"/>
        <v/>
      </c>
      <c r="BY577" s="400"/>
      <c r="BZ577" s="599"/>
      <c r="CA577" s="81"/>
      <c r="CB577" s="347">
        <f t="shared" si="363"/>
        <v>0</v>
      </c>
      <c r="CC577" s="81"/>
      <c r="CD577" s="81"/>
      <c r="CE577" s="81"/>
      <c r="CF577" s="81"/>
      <c r="CG577" s="81"/>
      <c r="CH577" s="81"/>
      <c r="CI577" s="81"/>
      <c r="CJ577" s="81"/>
      <c r="CK577" s="347">
        <f t="shared" si="364"/>
        <v>0</v>
      </c>
      <c r="CL577" s="347">
        <f t="shared" si="365"/>
        <v>0</v>
      </c>
      <c r="CM577" s="631" t="str">
        <f t="shared" si="366"/>
        <v/>
      </c>
      <c r="CN577" s="400"/>
      <c r="CO577" s="634" t="str">
        <f t="shared" si="367"/>
        <v/>
      </c>
      <c r="CP577" s="631" t="str">
        <f t="shared" si="368"/>
        <v/>
      </c>
    </row>
    <row r="578" spans="1:94" s="378" customFormat="1" ht="12.75" hidden="1" customHeight="1" x14ac:dyDescent="0.2">
      <c r="A578" s="547" t="str">
        <f>IF('5. Contrasts'!A578="","",'5. Contrasts'!A578)</f>
        <v/>
      </c>
      <c r="B578" s="211" t="str">
        <f>IF('5. Contrasts'!B578="","",'5. Contrasts'!B578)</f>
        <v/>
      </c>
      <c r="C578" s="211" t="str">
        <f>IF('5. Contrasts'!C578="","",'5. Contrasts'!C578)</f>
        <v/>
      </c>
      <c r="D578" s="91" t="str">
        <f>IF('5. Contrasts'!D578="","",'5. Contrasts'!D578)</f>
        <v/>
      </c>
      <c r="E578" s="212" t="str">
        <f>IF('5. Contrasts'!E578="","",'5. Contrasts'!E578)</f>
        <v>vs.</v>
      </c>
      <c r="F578" s="211" t="str">
        <f>IF('5. Contrasts'!F578="","",'5. Contrasts'!F578)</f>
        <v/>
      </c>
      <c r="G578" s="93" t="str">
        <f>IF('5. Contrasts'!G578="","",'5. Contrasts'!G578)</f>
        <v/>
      </c>
      <c r="H578" s="399" t="str">
        <f>IF('5. Contrasts'!H578="","",'5. Contrasts'!H578)</f>
        <v/>
      </c>
      <c r="I578" s="211" t="str">
        <f>IF('5. Contrasts'!I578="","",'5. Contrasts'!I578)</f>
        <v/>
      </c>
      <c r="J578" s="211" t="str">
        <f>IF('5. Contrasts'!J578="","",'5. Contrasts'!J578)</f>
        <v/>
      </c>
      <c r="K578" s="211" t="str">
        <f>IF('5. Contrasts'!K578="","",'5. Contrasts'!K578)</f>
        <v/>
      </c>
      <c r="L578" s="211" t="str">
        <f>IF('5. Contrasts'!L578="","",'5. Contrasts'!L578)</f>
        <v/>
      </c>
      <c r="M578" s="211" t="str">
        <f>IF('5. Contrasts'!M578="","",'5. Contrasts'!M578)</f>
        <v/>
      </c>
      <c r="N578" s="211" t="str">
        <f>IF('5. Contrasts'!N578="","",'5. Contrasts'!N578)</f>
        <v/>
      </c>
      <c r="O578" s="211" t="str">
        <f>IF('5. Contrasts'!O578="","",'5. Contrasts'!O578)</f>
        <v/>
      </c>
      <c r="P578" s="211" t="str">
        <f>IF('5. Contrasts'!P578="","",'5. Contrasts'!P578)</f>
        <v/>
      </c>
      <c r="Q578" s="211" t="str">
        <f>IF('5. Contrasts'!Q578="","",'5. Contrasts'!Q578)</f>
        <v/>
      </c>
      <c r="R578" s="211" t="str">
        <f>IF('5. Contrasts'!R578="","",'5. Contrasts'!R578)</f>
        <v/>
      </c>
      <c r="S578" s="211" t="str">
        <f>IF('5. Contrasts'!S578="","",'5. Contrasts'!S578)</f>
        <v/>
      </c>
      <c r="T578" s="211" t="str">
        <f>IF('5. Contrasts'!T578="","",'5. Contrasts'!T578)</f>
        <v/>
      </c>
      <c r="U578" s="211" t="str">
        <f>IF('5. Contrasts'!U578="","",'5. Contrasts'!U578)</f>
        <v/>
      </c>
      <c r="V578" s="211" t="str">
        <f>IF('5. Contrasts'!V578="","",'5. Contrasts'!V578)</f>
        <v/>
      </c>
      <c r="W578" s="211" t="str">
        <f>IF('5. Contrasts'!W578="","",'5. Contrasts'!W578)</f>
        <v/>
      </c>
      <c r="X578" s="211" t="str">
        <f>IF('5. Contrasts'!X578="","",'5. Contrasts'!X578)</f>
        <v/>
      </c>
      <c r="Y578" s="211" t="str">
        <f>IF('5. Contrasts'!Y578="","",'5. Contrasts'!Y578)</f>
        <v/>
      </c>
      <c r="Z578" s="585" t="str">
        <f>IF('5. Contrasts'!Z578="","",'5. Contrasts'!Z578)</f>
        <v/>
      </c>
      <c r="AA578" s="377">
        <f t="shared" si="353"/>
        <v>21</v>
      </c>
      <c r="AC578" s="599"/>
      <c r="AD578" s="81"/>
      <c r="AE578" s="345">
        <f t="shared" si="333"/>
        <v>0</v>
      </c>
      <c r="AF578" s="81"/>
      <c r="AG578" s="81"/>
      <c r="AH578" s="81"/>
      <c r="AI578" s="81"/>
      <c r="AJ578" s="81"/>
      <c r="AK578" s="81"/>
      <c r="AL578" s="81"/>
      <c r="AM578" s="81"/>
      <c r="AN578" s="345">
        <f t="shared" si="334"/>
        <v>0</v>
      </c>
      <c r="AO578" s="345">
        <f t="shared" si="354"/>
        <v>0</v>
      </c>
      <c r="AP578" s="619" t="str">
        <f t="shared" si="336"/>
        <v/>
      </c>
      <c r="AQ578" s="400"/>
      <c r="AR578" s="599"/>
      <c r="AS578" s="81"/>
      <c r="AT578" s="345">
        <f t="shared" si="355"/>
        <v>0</v>
      </c>
      <c r="AU578" s="81"/>
      <c r="AV578" s="81"/>
      <c r="AW578" s="81"/>
      <c r="AX578" s="81"/>
      <c r="AY578" s="81"/>
      <c r="AZ578" s="81"/>
      <c r="BA578" s="81"/>
      <c r="BB578" s="81"/>
      <c r="BC578" s="345">
        <f t="shared" si="356"/>
        <v>0</v>
      </c>
      <c r="BD578" s="345">
        <f t="shared" si="357"/>
        <v>0</v>
      </c>
      <c r="BE578" s="619" t="str">
        <f t="shared" si="358"/>
        <v/>
      </c>
      <c r="BF578" s="400"/>
      <c r="BG578" s="625" t="str">
        <f t="shared" si="341"/>
        <v/>
      </c>
      <c r="BH578" s="346" t="str">
        <f t="shared" si="352"/>
        <v/>
      </c>
      <c r="BI578" s="621"/>
      <c r="BJ578" s="400"/>
      <c r="BK578" s="599"/>
      <c r="BL578" s="81"/>
      <c r="BM578" s="347">
        <f t="shared" si="359"/>
        <v>0</v>
      </c>
      <c r="BN578" s="81"/>
      <c r="BO578" s="81"/>
      <c r="BP578" s="81"/>
      <c r="BQ578" s="81"/>
      <c r="BR578" s="81"/>
      <c r="BS578" s="81"/>
      <c r="BT578" s="81"/>
      <c r="BU578" s="81"/>
      <c r="BV578" s="347">
        <f t="shared" si="360"/>
        <v>0</v>
      </c>
      <c r="BW578" s="347">
        <f t="shared" si="361"/>
        <v>0</v>
      </c>
      <c r="BX578" s="631" t="str">
        <f t="shared" si="362"/>
        <v/>
      </c>
      <c r="BY578" s="400"/>
      <c r="BZ578" s="599"/>
      <c r="CA578" s="81"/>
      <c r="CB578" s="347">
        <f t="shared" si="363"/>
        <v>0</v>
      </c>
      <c r="CC578" s="81"/>
      <c r="CD578" s="81"/>
      <c r="CE578" s="81"/>
      <c r="CF578" s="81"/>
      <c r="CG578" s="81"/>
      <c r="CH578" s="81"/>
      <c r="CI578" s="81"/>
      <c r="CJ578" s="81"/>
      <c r="CK578" s="347">
        <f t="shared" si="364"/>
        <v>0</v>
      </c>
      <c r="CL578" s="347">
        <f t="shared" si="365"/>
        <v>0</v>
      </c>
      <c r="CM578" s="631" t="str">
        <f t="shared" si="366"/>
        <v/>
      </c>
      <c r="CN578" s="400"/>
      <c r="CO578" s="634" t="str">
        <f t="shared" si="367"/>
        <v/>
      </c>
      <c r="CP578" s="631" t="str">
        <f t="shared" si="368"/>
        <v/>
      </c>
    </row>
    <row r="579" spans="1:94" s="382" customFormat="1" ht="12.75" customHeight="1" x14ac:dyDescent="0.2">
      <c r="A579" s="549" t="str">
        <f>IF('5. Contrasts'!A579="","",'5. Contrasts'!A579)</f>
        <v xml:space="preserve">Note: There are additional rows available for use if you highlight this row and the one above it and choose "Unhide" in the "View" menu. </v>
      </c>
      <c r="B579" s="213"/>
      <c r="C579" s="218"/>
      <c r="D579" s="218"/>
      <c r="E579" s="219"/>
      <c r="F579" s="218"/>
      <c r="G579" s="218"/>
      <c r="H579" s="218"/>
      <c r="I579" s="218"/>
      <c r="J579" s="218"/>
      <c r="K579" s="218"/>
      <c r="L579" s="218"/>
      <c r="M579" s="218"/>
      <c r="N579" s="218"/>
      <c r="O579" s="218"/>
      <c r="P579" s="218"/>
      <c r="Q579" s="218"/>
      <c r="R579" s="218"/>
      <c r="S579" s="218"/>
      <c r="T579" s="218"/>
      <c r="U579" s="218"/>
      <c r="V579" s="218"/>
      <c r="W579" s="218"/>
      <c r="X579" s="218"/>
      <c r="Y579" s="218"/>
      <c r="Z579" s="586" t="str">
        <f>IF('5. Contrasts'!Z579="","",'5. Contrasts'!Z579)</f>
        <v/>
      </c>
      <c r="AA579" s="381"/>
      <c r="AC579" s="601"/>
      <c r="AD579" s="247"/>
      <c r="AE579" s="247"/>
      <c r="AF579" s="247"/>
      <c r="AG579" s="247"/>
      <c r="AH579" s="247"/>
      <c r="AI579" s="247"/>
      <c r="AJ579" s="247"/>
      <c r="AK579" s="247"/>
      <c r="AL579" s="247"/>
      <c r="AM579" s="247"/>
      <c r="AN579" s="216"/>
      <c r="AO579" s="216"/>
      <c r="AP579" s="621"/>
      <c r="AQ579" s="401"/>
      <c r="AR579" s="601"/>
      <c r="AS579" s="247"/>
      <c r="AT579" s="247"/>
      <c r="AU579" s="247"/>
      <c r="AV579" s="247"/>
      <c r="AW579" s="247"/>
      <c r="AX579" s="247"/>
      <c r="AY579" s="247"/>
      <c r="AZ579" s="247"/>
      <c r="BA579" s="247"/>
      <c r="BB579" s="247"/>
      <c r="BC579" s="247"/>
      <c r="BD579" s="247"/>
      <c r="BE579" s="621"/>
      <c r="BF579" s="401"/>
      <c r="BG579" s="627"/>
      <c r="BH579" s="342"/>
      <c r="BI579" s="621"/>
      <c r="BJ579" s="401"/>
      <c r="BK579" s="601"/>
      <c r="BL579" s="247"/>
      <c r="BM579" s="216"/>
      <c r="BN579" s="247"/>
      <c r="BO579" s="247"/>
      <c r="BP579" s="247"/>
      <c r="BQ579" s="247"/>
      <c r="BR579" s="247"/>
      <c r="BS579" s="247"/>
      <c r="BT579" s="247"/>
      <c r="BU579" s="247"/>
      <c r="BV579" s="216"/>
      <c r="BW579" s="216"/>
      <c r="BX579" s="621"/>
      <c r="BY579" s="401"/>
      <c r="BZ579" s="601"/>
      <c r="CA579" s="247"/>
      <c r="CB579" s="216"/>
      <c r="CC579" s="247"/>
      <c r="CD579" s="247"/>
      <c r="CE579" s="247"/>
      <c r="CF579" s="247"/>
      <c r="CG579" s="247"/>
      <c r="CH579" s="247"/>
      <c r="CI579" s="247"/>
      <c r="CJ579" s="247"/>
      <c r="CK579" s="216"/>
      <c r="CL579" s="216"/>
      <c r="CM579" s="621"/>
      <c r="CN579" s="401"/>
      <c r="CO579" s="627"/>
      <c r="CP579" s="621"/>
    </row>
    <row r="580" spans="1:94" s="385" customFormat="1" ht="14.25" customHeight="1" x14ac:dyDescent="0.2">
      <c r="A580" s="543" t="str">
        <f>IF('5. Contrasts'!A580="","",'5. Contrasts'!A580)</f>
        <v/>
      </c>
      <c r="B580" s="214"/>
      <c r="C580" s="214"/>
      <c r="D580" s="214"/>
      <c r="E580" s="397"/>
      <c r="F580" s="215"/>
      <c r="G580" s="215"/>
      <c r="H580" s="215"/>
      <c r="I580" s="215"/>
      <c r="J580" s="215"/>
      <c r="K580" s="215"/>
      <c r="L580" s="215"/>
      <c r="M580" s="215"/>
      <c r="N580" s="215"/>
      <c r="O580" s="215"/>
      <c r="P580" s="215"/>
      <c r="Q580" s="215"/>
      <c r="R580" s="215"/>
      <c r="S580" s="215"/>
      <c r="T580" s="215"/>
      <c r="U580" s="215"/>
      <c r="V580" s="215"/>
      <c r="W580" s="215"/>
      <c r="X580" s="215"/>
      <c r="Y580" s="215"/>
      <c r="Z580" s="587"/>
      <c r="AA580" s="384"/>
      <c r="AC580" s="603"/>
      <c r="AD580" s="248"/>
      <c r="AE580" s="248"/>
      <c r="AF580" s="248"/>
      <c r="AG580" s="248"/>
      <c r="AH580" s="248"/>
      <c r="AI580" s="248"/>
      <c r="AJ580" s="248"/>
      <c r="AK580" s="248"/>
      <c r="AL580" s="248"/>
      <c r="AM580" s="248"/>
      <c r="AN580" s="248"/>
      <c r="AO580" s="248"/>
      <c r="AP580" s="622"/>
      <c r="AQ580" s="400"/>
      <c r="AR580" s="603"/>
      <c r="AS580" s="248"/>
      <c r="AT580" s="248"/>
      <c r="AU580" s="248"/>
      <c r="AV580" s="248"/>
      <c r="AW580" s="248"/>
      <c r="AX580" s="248"/>
      <c r="AY580" s="248"/>
      <c r="AZ580" s="248"/>
      <c r="BA580" s="248"/>
      <c r="BB580" s="248"/>
      <c r="BC580" s="248"/>
      <c r="BD580" s="248"/>
      <c r="BE580" s="622"/>
      <c r="BF580" s="400"/>
      <c r="BG580" s="628"/>
      <c r="BH580" s="341"/>
      <c r="BI580" s="622"/>
      <c r="BJ580" s="402"/>
      <c r="BK580" s="603"/>
      <c r="BL580" s="248"/>
      <c r="BM580" s="215"/>
      <c r="BN580" s="248"/>
      <c r="BO580" s="248"/>
      <c r="BP580" s="248"/>
      <c r="BQ580" s="248"/>
      <c r="BR580" s="248"/>
      <c r="BS580" s="248"/>
      <c r="BT580" s="248"/>
      <c r="BU580" s="248"/>
      <c r="BV580" s="215"/>
      <c r="BW580" s="215"/>
      <c r="BX580" s="622"/>
      <c r="BY580" s="402"/>
      <c r="BZ580" s="603"/>
      <c r="CA580" s="248"/>
      <c r="CB580" s="215"/>
      <c r="CC580" s="248"/>
      <c r="CD580" s="248"/>
      <c r="CE580" s="248"/>
      <c r="CF580" s="248"/>
      <c r="CG580" s="248"/>
      <c r="CH580" s="248"/>
      <c r="CI580" s="248"/>
      <c r="CJ580" s="248"/>
      <c r="CK580" s="215"/>
      <c r="CL580" s="215"/>
      <c r="CM580" s="622"/>
      <c r="CN580" s="402"/>
      <c r="CO580" s="628"/>
      <c r="CP580" s="622"/>
    </row>
    <row r="581" spans="1:94" s="378" customFormat="1" ht="12.75" customHeight="1" x14ac:dyDescent="0.2">
      <c r="A581" s="547" t="str">
        <f>IF('5. Contrasts'!A581="","",'5. Contrasts'!A581)</f>
        <v/>
      </c>
      <c r="B581" s="211" t="str">
        <f>IF('5. Contrasts'!B581="","",'5. Contrasts'!B581)</f>
        <v/>
      </c>
      <c r="C581" s="211" t="str">
        <f>IF('5. Contrasts'!C581="","",'5. Contrasts'!C581)</f>
        <v/>
      </c>
      <c r="D581" s="91" t="str">
        <f>IF('5. Contrasts'!D581="","",'5. Contrasts'!D581)</f>
        <v/>
      </c>
      <c r="E581" s="212" t="str">
        <f>IF('5. Contrasts'!E581="","",'5. Contrasts'!E581)</f>
        <v>vs.</v>
      </c>
      <c r="F581" s="211" t="str">
        <f>IF('5. Contrasts'!F581="","",'5. Contrasts'!F581)</f>
        <v/>
      </c>
      <c r="G581" s="93" t="str">
        <f>IF('5. Contrasts'!G581="","",'5. Contrasts'!G581)</f>
        <v/>
      </c>
      <c r="H581" s="398" t="str">
        <f>IF('5. Contrasts'!H581="","",'5. Contrasts'!H581)</f>
        <v/>
      </c>
      <c r="I581" s="216" t="str">
        <f>IF('5. Contrasts'!I581="","",'5. Contrasts'!I581)</f>
        <v/>
      </c>
      <c r="J581" s="216" t="str">
        <f>IF('5. Contrasts'!J581="","",'5. Contrasts'!J581)</f>
        <v/>
      </c>
      <c r="K581" s="216" t="str">
        <f>IF('5. Contrasts'!K581="","",'5. Contrasts'!K581)</f>
        <v/>
      </c>
      <c r="L581" s="216" t="str">
        <f>IF('5. Contrasts'!L581="","",'5. Contrasts'!L581)</f>
        <v/>
      </c>
      <c r="M581" s="216" t="str">
        <f>IF('5. Contrasts'!M581="","",'5. Contrasts'!M581)</f>
        <v/>
      </c>
      <c r="N581" s="216" t="str">
        <f>IF('5. Contrasts'!N581="","",'5. Contrasts'!N581)</f>
        <v/>
      </c>
      <c r="O581" s="216" t="str">
        <f>IF('5. Contrasts'!O581="","",'5. Contrasts'!O581)</f>
        <v/>
      </c>
      <c r="P581" s="216" t="str">
        <f>IF('5. Contrasts'!P581="","",'5. Contrasts'!P581)</f>
        <v/>
      </c>
      <c r="Q581" s="216" t="str">
        <f>IF('5. Contrasts'!Q581="","",'5. Contrasts'!Q581)</f>
        <v/>
      </c>
      <c r="R581" s="216" t="str">
        <f>IF('5. Contrasts'!R581="","",'5. Contrasts'!R581)</f>
        <v/>
      </c>
      <c r="S581" s="216" t="str">
        <f>IF('5. Contrasts'!S581="","",'5. Contrasts'!S581)</f>
        <v/>
      </c>
      <c r="T581" s="216" t="str">
        <f>IF('5. Contrasts'!T581="","",'5. Contrasts'!T581)</f>
        <v/>
      </c>
      <c r="U581" s="216" t="str">
        <f>IF('5. Contrasts'!U581="","",'5. Contrasts'!U581)</f>
        <v/>
      </c>
      <c r="V581" s="216" t="str">
        <f>IF('5. Contrasts'!V581="","",'5. Contrasts'!V581)</f>
        <v/>
      </c>
      <c r="W581" s="211" t="str">
        <f>IF('5. Contrasts'!W581="","",'5. Contrasts'!W581)</f>
        <v/>
      </c>
      <c r="X581" s="211" t="str">
        <f>IF('5. Contrasts'!X581="","",'5. Contrasts'!X581)</f>
        <v/>
      </c>
      <c r="Y581" s="211" t="str">
        <f>IF('5. Contrasts'!Y581="","",'5. Contrasts'!Y581)</f>
        <v/>
      </c>
      <c r="Z581" s="585" t="str">
        <f>IF('5. Contrasts'!Z581="","",'5. Contrasts'!Z581)</f>
        <v/>
      </c>
      <c r="AA581" s="377">
        <f t="shared" si="353"/>
        <v>22</v>
      </c>
      <c r="AC581" s="599"/>
      <c r="AD581" s="81"/>
      <c r="AE581" s="345">
        <f t="shared" si="333"/>
        <v>0</v>
      </c>
      <c r="AF581" s="81"/>
      <c r="AG581" s="81"/>
      <c r="AH581" s="81"/>
      <c r="AI581" s="81"/>
      <c r="AJ581" s="81"/>
      <c r="AK581" s="81"/>
      <c r="AL581" s="81"/>
      <c r="AM581" s="81"/>
      <c r="AN581" s="345">
        <f t="shared" si="334"/>
        <v>0</v>
      </c>
      <c r="AO581" s="345">
        <f t="shared" ref="AO581:AO605" si="369">AE581-AN581</f>
        <v>0</v>
      </c>
      <c r="AP581" s="619" t="str">
        <f t="shared" si="336"/>
        <v/>
      </c>
      <c r="AQ581" s="400"/>
      <c r="AR581" s="599"/>
      <c r="AS581" s="81"/>
      <c r="AT581" s="345">
        <f t="shared" ref="AT581:AT605" si="370">AR581-AS581</f>
        <v>0</v>
      </c>
      <c r="AU581" s="81"/>
      <c r="AV581" s="81"/>
      <c r="AW581" s="81"/>
      <c r="AX581" s="81"/>
      <c r="AY581" s="81"/>
      <c r="AZ581" s="81"/>
      <c r="BA581" s="81"/>
      <c r="BB581" s="81"/>
      <c r="BC581" s="345">
        <f t="shared" ref="BC581:BC605" si="371">SUM(AV581,AX581,AZ581,BB581)</f>
        <v>0</v>
      </c>
      <c r="BD581" s="345">
        <f t="shared" ref="BD581:BD605" si="372">AT581-BC581</f>
        <v>0</v>
      </c>
      <c r="BE581" s="619" t="str">
        <f t="shared" ref="BE581:BE605" si="373">IF(AR581="","",AT581/AR581)</f>
        <v/>
      </c>
      <c r="BF581" s="400"/>
      <c r="BG581" s="625" t="str">
        <f t="shared" si="341"/>
        <v/>
      </c>
      <c r="BH581" s="346" t="str">
        <f t="shared" si="352"/>
        <v/>
      </c>
      <c r="BI581" s="621"/>
      <c r="BJ581" s="400"/>
      <c r="BK581" s="599"/>
      <c r="BL581" s="81"/>
      <c r="BM581" s="347">
        <f t="shared" ref="BM581:BM605" si="374">BK581-BL581</f>
        <v>0</v>
      </c>
      <c r="BN581" s="81"/>
      <c r="BO581" s="81"/>
      <c r="BP581" s="81"/>
      <c r="BQ581" s="81"/>
      <c r="BR581" s="81"/>
      <c r="BS581" s="81"/>
      <c r="BT581" s="81"/>
      <c r="BU581" s="81"/>
      <c r="BV581" s="347">
        <f t="shared" ref="BV581:BV605" si="375">SUM(BO581,BQ581,BS581,BU581)</f>
        <v>0</v>
      </c>
      <c r="BW581" s="347">
        <f t="shared" ref="BW581:BW605" si="376">BM581-BV581</f>
        <v>0</v>
      </c>
      <c r="BX581" s="631" t="str">
        <f t="shared" ref="BX581:BX605" si="377">IF(BK581="","",BM581/BK581)</f>
        <v/>
      </c>
      <c r="BY581" s="400"/>
      <c r="BZ581" s="599"/>
      <c r="CA581" s="81"/>
      <c r="CB581" s="347">
        <f t="shared" ref="CB581:CB605" si="378">BZ581-CA581</f>
        <v>0</v>
      </c>
      <c r="CC581" s="81"/>
      <c r="CD581" s="81"/>
      <c r="CE581" s="81"/>
      <c r="CF581" s="81"/>
      <c r="CG581" s="81"/>
      <c r="CH581" s="81"/>
      <c r="CI581" s="81"/>
      <c r="CJ581" s="81"/>
      <c r="CK581" s="347">
        <f t="shared" ref="CK581:CK605" si="379">SUM(CD581,CF581,CH581,CJ581)</f>
        <v>0</v>
      </c>
      <c r="CL581" s="347">
        <f t="shared" ref="CL581:CL605" si="380">CB581-CK581</f>
        <v>0</v>
      </c>
      <c r="CM581" s="631" t="str">
        <f t="shared" ref="CM581:CM605" si="381">IF(BZ581="","",CB581/BZ581)</f>
        <v/>
      </c>
      <c r="CN581" s="400"/>
      <c r="CO581" s="634" t="str">
        <f t="shared" ref="CO581:CO605" si="382">IF(BK581+BZ581=0,"",(BM581+CB581)/(BK581+BZ581))</f>
        <v/>
      </c>
      <c r="CP581" s="631" t="str">
        <f t="shared" ref="CP581:CP605" si="383">IF(BX581="",IF(CM581="","",ABS(BX581-CM581)),ABS(BX581-CM581))</f>
        <v/>
      </c>
    </row>
    <row r="582" spans="1:94" s="378" customFormat="1" ht="12.75" customHeight="1" x14ac:dyDescent="0.2">
      <c r="A582" s="547" t="str">
        <f>IF('5. Contrasts'!A582="","",'5. Contrasts'!A582)</f>
        <v/>
      </c>
      <c r="B582" s="211" t="str">
        <f>IF('5. Contrasts'!B582="","",'5. Contrasts'!B582)</f>
        <v/>
      </c>
      <c r="C582" s="211" t="str">
        <f>IF('5. Contrasts'!C582="","",'5. Contrasts'!C582)</f>
        <v/>
      </c>
      <c r="D582" s="91" t="str">
        <f>IF('5. Contrasts'!D582="","",'5. Contrasts'!D582)</f>
        <v/>
      </c>
      <c r="E582" s="212" t="str">
        <f>IF('5. Contrasts'!E582="","",'5. Contrasts'!E582)</f>
        <v>vs.</v>
      </c>
      <c r="F582" s="211" t="str">
        <f>IF('5. Contrasts'!F582="","",'5. Contrasts'!F582)</f>
        <v/>
      </c>
      <c r="G582" s="93" t="str">
        <f>IF('5. Contrasts'!G582="","",'5. Contrasts'!G582)</f>
        <v/>
      </c>
      <c r="H582" s="399" t="str">
        <f>IF('5. Contrasts'!H582="","",'5. Contrasts'!H582)</f>
        <v/>
      </c>
      <c r="I582" s="211" t="str">
        <f>IF('5. Contrasts'!I582="","",'5. Contrasts'!I582)</f>
        <v/>
      </c>
      <c r="J582" s="211" t="str">
        <f>IF('5. Contrasts'!J582="","",'5. Contrasts'!J582)</f>
        <v/>
      </c>
      <c r="K582" s="211" t="str">
        <f>IF('5. Contrasts'!K582="","",'5. Contrasts'!K582)</f>
        <v/>
      </c>
      <c r="L582" s="211" t="str">
        <f>IF('5. Contrasts'!L582="","",'5. Contrasts'!L582)</f>
        <v/>
      </c>
      <c r="M582" s="211" t="str">
        <f>IF('5. Contrasts'!M582="","",'5. Contrasts'!M582)</f>
        <v/>
      </c>
      <c r="N582" s="211" t="str">
        <f>IF('5. Contrasts'!N582="","",'5. Contrasts'!N582)</f>
        <v/>
      </c>
      <c r="O582" s="211" t="str">
        <f>IF('5. Contrasts'!O582="","",'5. Contrasts'!O582)</f>
        <v/>
      </c>
      <c r="P582" s="211" t="str">
        <f>IF('5. Contrasts'!P582="","",'5. Contrasts'!P582)</f>
        <v/>
      </c>
      <c r="Q582" s="211" t="str">
        <f>IF('5. Contrasts'!Q582="","",'5. Contrasts'!Q582)</f>
        <v/>
      </c>
      <c r="R582" s="211" t="str">
        <f>IF('5. Contrasts'!R582="","",'5. Contrasts'!R582)</f>
        <v/>
      </c>
      <c r="S582" s="211" t="str">
        <f>IF('5. Contrasts'!S582="","",'5. Contrasts'!S582)</f>
        <v/>
      </c>
      <c r="T582" s="211" t="str">
        <f>IF('5. Contrasts'!T582="","",'5. Contrasts'!T582)</f>
        <v/>
      </c>
      <c r="U582" s="211" t="str">
        <f>IF('5. Contrasts'!U582="","",'5. Contrasts'!U582)</f>
        <v/>
      </c>
      <c r="V582" s="211" t="str">
        <f>IF('5. Contrasts'!V582="","",'5. Contrasts'!V582)</f>
        <v/>
      </c>
      <c r="W582" s="211" t="str">
        <f>IF('5. Contrasts'!W582="","",'5. Contrasts'!W582)</f>
        <v/>
      </c>
      <c r="X582" s="211" t="str">
        <f>IF('5. Contrasts'!X582="","",'5. Contrasts'!X582)</f>
        <v/>
      </c>
      <c r="Y582" s="211" t="str">
        <f>IF('5. Contrasts'!Y582="","",'5. Contrasts'!Y582)</f>
        <v/>
      </c>
      <c r="Z582" s="585" t="str">
        <f>IF('5. Contrasts'!Z582="","",'5. Contrasts'!Z582)</f>
        <v/>
      </c>
      <c r="AA582" s="377">
        <f t="shared" si="353"/>
        <v>22</v>
      </c>
      <c r="AC582" s="599"/>
      <c r="AD582" s="81"/>
      <c r="AE582" s="345">
        <f t="shared" si="333"/>
        <v>0</v>
      </c>
      <c r="AF582" s="81"/>
      <c r="AG582" s="81"/>
      <c r="AH582" s="81"/>
      <c r="AI582" s="81"/>
      <c r="AJ582" s="81"/>
      <c r="AK582" s="81"/>
      <c r="AL582" s="81"/>
      <c r="AM582" s="81"/>
      <c r="AN582" s="345">
        <f t="shared" si="334"/>
        <v>0</v>
      </c>
      <c r="AO582" s="345">
        <f t="shared" si="369"/>
        <v>0</v>
      </c>
      <c r="AP582" s="619" t="str">
        <f t="shared" si="336"/>
        <v/>
      </c>
      <c r="AQ582" s="400"/>
      <c r="AR582" s="599"/>
      <c r="AS582" s="81"/>
      <c r="AT582" s="345">
        <f t="shared" si="370"/>
        <v>0</v>
      </c>
      <c r="AU582" s="81"/>
      <c r="AV582" s="81"/>
      <c r="AW582" s="81"/>
      <c r="AX582" s="81"/>
      <c r="AY582" s="81"/>
      <c r="AZ582" s="81"/>
      <c r="BA582" s="81"/>
      <c r="BB582" s="81"/>
      <c r="BC582" s="345">
        <f t="shared" si="371"/>
        <v>0</v>
      </c>
      <c r="BD582" s="345">
        <f t="shared" si="372"/>
        <v>0</v>
      </c>
      <c r="BE582" s="619" t="str">
        <f t="shared" si="373"/>
        <v/>
      </c>
      <c r="BF582" s="400"/>
      <c r="BG582" s="625" t="str">
        <f t="shared" si="341"/>
        <v/>
      </c>
      <c r="BH582" s="346" t="str">
        <f t="shared" si="352"/>
        <v/>
      </c>
      <c r="BI582" s="621"/>
      <c r="BJ582" s="400"/>
      <c r="BK582" s="599"/>
      <c r="BL582" s="81"/>
      <c r="BM582" s="347">
        <f t="shared" si="374"/>
        <v>0</v>
      </c>
      <c r="BN582" s="81"/>
      <c r="BO582" s="81"/>
      <c r="BP582" s="81"/>
      <c r="BQ582" s="81"/>
      <c r="BR582" s="81"/>
      <c r="BS582" s="81"/>
      <c r="BT582" s="81"/>
      <c r="BU582" s="81"/>
      <c r="BV582" s="347">
        <f t="shared" si="375"/>
        <v>0</v>
      </c>
      <c r="BW582" s="347">
        <f t="shared" si="376"/>
        <v>0</v>
      </c>
      <c r="BX582" s="631" t="str">
        <f t="shared" si="377"/>
        <v/>
      </c>
      <c r="BY582" s="400"/>
      <c r="BZ582" s="599"/>
      <c r="CA582" s="81"/>
      <c r="CB582" s="347">
        <f t="shared" si="378"/>
        <v>0</v>
      </c>
      <c r="CC582" s="81"/>
      <c r="CD582" s="81"/>
      <c r="CE582" s="81"/>
      <c r="CF582" s="81"/>
      <c r="CG582" s="81"/>
      <c r="CH582" s="81"/>
      <c r="CI582" s="81"/>
      <c r="CJ582" s="81"/>
      <c r="CK582" s="347">
        <f t="shared" si="379"/>
        <v>0</v>
      </c>
      <c r="CL582" s="347">
        <f t="shared" si="380"/>
        <v>0</v>
      </c>
      <c r="CM582" s="631" t="str">
        <f t="shared" si="381"/>
        <v/>
      </c>
      <c r="CN582" s="400"/>
      <c r="CO582" s="634" t="str">
        <f t="shared" si="382"/>
        <v/>
      </c>
      <c r="CP582" s="631" t="str">
        <f t="shared" si="383"/>
        <v/>
      </c>
    </row>
    <row r="583" spans="1:94" s="378" customFormat="1" ht="12.75" customHeight="1" x14ac:dyDescent="0.2">
      <c r="A583" s="547" t="str">
        <f>IF('5. Contrasts'!A583="","",'5. Contrasts'!A583)</f>
        <v/>
      </c>
      <c r="B583" s="211" t="str">
        <f>IF('5. Contrasts'!B583="","",'5. Contrasts'!B583)</f>
        <v/>
      </c>
      <c r="C583" s="211" t="str">
        <f>IF('5. Contrasts'!C583="","",'5. Contrasts'!C583)</f>
        <v/>
      </c>
      <c r="D583" s="91" t="str">
        <f>IF('5. Contrasts'!D583="","",'5. Contrasts'!D583)</f>
        <v/>
      </c>
      <c r="E583" s="212" t="str">
        <f>IF('5. Contrasts'!E583="","",'5. Contrasts'!E583)</f>
        <v>vs.</v>
      </c>
      <c r="F583" s="211" t="str">
        <f>IF('5. Contrasts'!F583="","",'5. Contrasts'!F583)</f>
        <v/>
      </c>
      <c r="G583" s="93" t="str">
        <f>IF('5. Contrasts'!G583="","",'5. Contrasts'!G583)</f>
        <v/>
      </c>
      <c r="H583" s="399" t="str">
        <f>IF('5. Contrasts'!H583="","",'5. Contrasts'!H583)</f>
        <v/>
      </c>
      <c r="I583" s="211" t="str">
        <f>IF('5. Contrasts'!I583="","",'5. Contrasts'!I583)</f>
        <v/>
      </c>
      <c r="J583" s="211" t="str">
        <f>IF('5. Contrasts'!J583="","",'5. Contrasts'!J583)</f>
        <v/>
      </c>
      <c r="K583" s="211" t="str">
        <f>IF('5. Contrasts'!K583="","",'5. Contrasts'!K583)</f>
        <v/>
      </c>
      <c r="L583" s="211" t="str">
        <f>IF('5. Contrasts'!L583="","",'5. Contrasts'!L583)</f>
        <v/>
      </c>
      <c r="M583" s="211" t="str">
        <f>IF('5. Contrasts'!M583="","",'5. Contrasts'!M583)</f>
        <v/>
      </c>
      <c r="N583" s="211" t="str">
        <f>IF('5. Contrasts'!N583="","",'5. Contrasts'!N583)</f>
        <v/>
      </c>
      <c r="O583" s="211" t="str">
        <f>IF('5. Contrasts'!O583="","",'5. Contrasts'!O583)</f>
        <v/>
      </c>
      <c r="P583" s="211" t="str">
        <f>IF('5. Contrasts'!P583="","",'5. Contrasts'!P583)</f>
        <v/>
      </c>
      <c r="Q583" s="211" t="str">
        <f>IF('5. Contrasts'!Q583="","",'5. Contrasts'!Q583)</f>
        <v/>
      </c>
      <c r="R583" s="211" t="str">
        <f>IF('5. Contrasts'!R583="","",'5. Contrasts'!R583)</f>
        <v/>
      </c>
      <c r="S583" s="211" t="str">
        <f>IF('5. Contrasts'!S583="","",'5. Contrasts'!S583)</f>
        <v/>
      </c>
      <c r="T583" s="211" t="str">
        <f>IF('5. Contrasts'!T583="","",'5. Contrasts'!T583)</f>
        <v/>
      </c>
      <c r="U583" s="211" t="str">
        <f>IF('5. Contrasts'!U583="","",'5. Contrasts'!U583)</f>
        <v/>
      </c>
      <c r="V583" s="211" t="str">
        <f>IF('5. Contrasts'!V583="","",'5. Contrasts'!V583)</f>
        <v/>
      </c>
      <c r="W583" s="211" t="str">
        <f>IF('5. Contrasts'!W583="","",'5. Contrasts'!W583)</f>
        <v/>
      </c>
      <c r="X583" s="211" t="str">
        <f>IF('5. Contrasts'!X583="","",'5. Contrasts'!X583)</f>
        <v/>
      </c>
      <c r="Y583" s="211" t="str">
        <f>IF('5. Contrasts'!Y583="","",'5. Contrasts'!Y583)</f>
        <v/>
      </c>
      <c r="Z583" s="585" t="str">
        <f>IF('5. Contrasts'!Z583="","",'5. Contrasts'!Z583)</f>
        <v/>
      </c>
      <c r="AA583" s="377">
        <f t="shared" si="353"/>
        <v>22</v>
      </c>
      <c r="AC583" s="599"/>
      <c r="AD583" s="81"/>
      <c r="AE583" s="345">
        <f t="shared" si="333"/>
        <v>0</v>
      </c>
      <c r="AF583" s="81"/>
      <c r="AG583" s="81"/>
      <c r="AH583" s="81"/>
      <c r="AI583" s="81"/>
      <c r="AJ583" s="81"/>
      <c r="AK583" s="81"/>
      <c r="AL583" s="81"/>
      <c r="AM583" s="81"/>
      <c r="AN583" s="345">
        <f t="shared" si="334"/>
        <v>0</v>
      </c>
      <c r="AO583" s="345">
        <f t="shared" si="369"/>
        <v>0</v>
      </c>
      <c r="AP583" s="619" t="str">
        <f t="shared" si="336"/>
        <v/>
      </c>
      <c r="AQ583" s="400"/>
      <c r="AR583" s="599"/>
      <c r="AS583" s="81"/>
      <c r="AT583" s="345">
        <f t="shared" si="370"/>
        <v>0</v>
      </c>
      <c r="AU583" s="81"/>
      <c r="AV583" s="81"/>
      <c r="AW583" s="81"/>
      <c r="AX583" s="81"/>
      <c r="AY583" s="81"/>
      <c r="AZ583" s="81"/>
      <c r="BA583" s="81"/>
      <c r="BB583" s="81"/>
      <c r="BC583" s="345">
        <f t="shared" si="371"/>
        <v>0</v>
      </c>
      <c r="BD583" s="345">
        <f t="shared" si="372"/>
        <v>0</v>
      </c>
      <c r="BE583" s="619" t="str">
        <f t="shared" si="373"/>
        <v/>
      </c>
      <c r="BF583" s="400"/>
      <c r="BG583" s="625" t="str">
        <f t="shared" si="341"/>
        <v/>
      </c>
      <c r="BH583" s="346" t="str">
        <f t="shared" si="352"/>
        <v/>
      </c>
      <c r="BI583" s="621"/>
      <c r="BJ583" s="400"/>
      <c r="BK583" s="599"/>
      <c r="BL583" s="81"/>
      <c r="BM583" s="347">
        <f t="shared" si="374"/>
        <v>0</v>
      </c>
      <c r="BN583" s="81"/>
      <c r="BO583" s="81"/>
      <c r="BP583" s="81"/>
      <c r="BQ583" s="81"/>
      <c r="BR583" s="81"/>
      <c r="BS583" s="81"/>
      <c r="BT583" s="81"/>
      <c r="BU583" s="81"/>
      <c r="BV583" s="347">
        <f t="shared" si="375"/>
        <v>0</v>
      </c>
      <c r="BW583" s="347">
        <f t="shared" si="376"/>
        <v>0</v>
      </c>
      <c r="BX583" s="631" t="str">
        <f t="shared" si="377"/>
        <v/>
      </c>
      <c r="BY583" s="400"/>
      <c r="BZ583" s="599"/>
      <c r="CA583" s="81"/>
      <c r="CB583" s="347">
        <f t="shared" si="378"/>
        <v>0</v>
      </c>
      <c r="CC583" s="81"/>
      <c r="CD583" s="81"/>
      <c r="CE583" s="81"/>
      <c r="CF583" s="81"/>
      <c r="CG583" s="81"/>
      <c r="CH583" s="81"/>
      <c r="CI583" s="81"/>
      <c r="CJ583" s="81"/>
      <c r="CK583" s="347">
        <f t="shared" si="379"/>
        <v>0</v>
      </c>
      <c r="CL583" s="347">
        <f t="shared" si="380"/>
        <v>0</v>
      </c>
      <c r="CM583" s="631" t="str">
        <f t="shared" si="381"/>
        <v/>
      </c>
      <c r="CN583" s="400"/>
      <c r="CO583" s="634" t="str">
        <f t="shared" si="382"/>
        <v/>
      </c>
      <c r="CP583" s="631" t="str">
        <f t="shared" si="383"/>
        <v/>
      </c>
    </row>
    <row r="584" spans="1:94" s="378" customFormat="1" ht="12.75" customHeight="1" x14ac:dyDescent="0.2">
      <c r="A584" s="547" t="str">
        <f>IF('5. Contrasts'!A584="","",'5. Contrasts'!A584)</f>
        <v/>
      </c>
      <c r="B584" s="211" t="str">
        <f>IF('5. Contrasts'!B584="","",'5. Contrasts'!B584)</f>
        <v/>
      </c>
      <c r="C584" s="211" t="str">
        <f>IF('5. Contrasts'!C584="","",'5. Contrasts'!C584)</f>
        <v/>
      </c>
      <c r="D584" s="91" t="str">
        <f>IF('5. Contrasts'!D584="","",'5. Contrasts'!D584)</f>
        <v/>
      </c>
      <c r="E584" s="212" t="str">
        <f>IF('5. Contrasts'!E584="","",'5. Contrasts'!E584)</f>
        <v>vs.</v>
      </c>
      <c r="F584" s="211" t="str">
        <f>IF('5. Contrasts'!F584="","",'5. Contrasts'!F584)</f>
        <v/>
      </c>
      <c r="G584" s="93" t="str">
        <f>IF('5. Contrasts'!G584="","",'5. Contrasts'!G584)</f>
        <v/>
      </c>
      <c r="H584" s="399" t="str">
        <f>IF('5. Contrasts'!H584="","",'5. Contrasts'!H584)</f>
        <v/>
      </c>
      <c r="I584" s="211" t="str">
        <f>IF('5. Contrasts'!I584="","",'5. Contrasts'!I584)</f>
        <v/>
      </c>
      <c r="J584" s="211" t="str">
        <f>IF('5. Contrasts'!J584="","",'5. Contrasts'!J584)</f>
        <v/>
      </c>
      <c r="K584" s="211" t="str">
        <f>IF('5. Contrasts'!K584="","",'5. Contrasts'!K584)</f>
        <v/>
      </c>
      <c r="L584" s="211" t="str">
        <f>IF('5. Contrasts'!L584="","",'5. Contrasts'!L584)</f>
        <v/>
      </c>
      <c r="M584" s="211" t="str">
        <f>IF('5. Contrasts'!M584="","",'5. Contrasts'!M584)</f>
        <v/>
      </c>
      <c r="N584" s="211" t="str">
        <f>IF('5. Contrasts'!N584="","",'5. Contrasts'!N584)</f>
        <v/>
      </c>
      <c r="O584" s="211" t="str">
        <f>IF('5. Contrasts'!O584="","",'5. Contrasts'!O584)</f>
        <v/>
      </c>
      <c r="P584" s="211" t="str">
        <f>IF('5. Contrasts'!P584="","",'5. Contrasts'!P584)</f>
        <v/>
      </c>
      <c r="Q584" s="211" t="str">
        <f>IF('5. Contrasts'!Q584="","",'5. Contrasts'!Q584)</f>
        <v/>
      </c>
      <c r="R584" s="211" t="str">
        <f>IF('5. Contrasts'!R584="","",'5. Contrasts'!R584)</f>
        <v/>
      </c>
      <c r="S584" s="211" t="str">
        <f>IF('5. Contrasts'!S584="","",'5. Contrasts'!S584)</f>
        <v/>
      </c>
      <c r="T584" s="211" t="str">
        <f>IF('5. Contrasts'!T584="","",'5. Contrasts'!T584)</f>
        <v/>
      </c>
      <c r="U584" s="211" t="str">
        <f>IF('5. Contrasts'!U584="","",'5. Contrasts'!U584)</f>
        <v/>
      </c>
      <c r="V584" s="211" t="str">
        <f>IF('5. Contrasts'!V584="","",'5. Contrasts'!V584)</f>
        <v/>
      </c>
      <c r="W584" s="211" t="str">
        <f>IF('5. Contrasts'!W584="","",'5. Contrasts'!W584)</f>
        <v/>
      </c>
      <c r="X584" s="211" t="str">
        <f>IF('5. Contrasts'!X584="","",'5. Contrasts'!X584)</f>
        <v/>
      </c>
      <c r="Y584" s="211" t="str">
        <f>IF('5. Contrasts'!Y584="","",'5. Contrasts'!Y584)</f>
        <v/>
      </c>
      <c r="Z584" s="585" t="str">
        <f>IF('5. Contrasts'!Z584="","",'5. Contrasts'!Z584)</f>
        <v/>
      </c>
      <c r="AA584" s="377">
        <f t="shared" si="353"/>
        <v>22</v>
      </c>
      <c r="AC584" s="599"/>
      <c r="AD584" s="81"/>
      <c r="AE584" s="345">
        <f t="shared" si="333"/>
        <v>0</v>
      </c>
      <c r="AF584" s="81"/>
      <c r="AG584" s="81"/>
      <c r="AH584" s="81"/>
      <c r="AI584" s="81"/>
      <c r="AJ584" s="81"/>
      <c r="AK584" s="81"/>
      <c r="AL584" s="81"/>
      <c r="AM584" s="81"/>
      <c r="AN584" s="345">
        <f t="shared" si="334"/>
        <v>0</v>
      </c>
      <c r="AO584" s="345">
        <f t="shared" si="369"/>
        <v>0</v>
      </c>
      <c r="AP584" s="619" t="str">
        <f t="shared" si="336"/>
        <v/>
      </c>
      <c r="AQ584" s="400"/>
      <c r="AR584" s="599"/>
      <c r="AS584" s="81"/>
      <c r="AT584" s="345">
        <f t="shared" si="370"/>
        <v>0</v>
      </c>
      <c r="AU584" s="81"/>
      <c r="AV584" s="81"/>
      <c r="AW584" s="81"/>
      <c r="AX584" s="81"/>
      <c r="AY584" s="81"/>
      <c r="AZ584" s="81"/>
      <c r="BA584" s="81"/>
      <c r="BB584" s="81"/>
      <c r="BC584" s="345">
        <f t="shared" si="371"/>
        <v>0</v>
      </c>
      <c r="BD584" s="345">
        <f t="shared" si="372"/>
        <v>0</v>
      </c>
      <c r="BE584" s="619" t="str">
        <f t="shared" si="373"/>
        <v/>
      </c>
      <c r="BF584" s="400"/>
      <c r="BG584" s="625" t="str">
        <f t="shared" si="341"/>
        <v/>
      </c>
      <c r="BH584" s="346" t="str">
        <f t="shared" si="352"/>
        <v/>
      </c>
      <c r="BI584" s="621"/>
      <c r="BJ584" s="400"/>
      <c r="BK584" s="599"/>
      <c r="BL584" s="81"/>
      <c r="BM584" s="347">
        <f t="shared" si="374"/>
        <v>0</v>
      </c>
      <c r="BN584" s="81"/>
      <c r="BO584" s="81"/>
      <c r="BP584" s="81"/>
      <c r="BQ584" s="81"/>
      <c r="BR584" s="81"/>
      <c r="BS584" s="81"/>
      <c r="BT584" s="81"/>
      <c r="BU584" s="81"/>
      <c r="BV584" s="347">
        <f t="shared" si="375"/>
        <v>0</v>
      </c>
      <c r="BW584" s="347">
        <f t="shared" si="376"/>
        <v>0</v>
      </c>
      <c r="BX584" s="631" t="str">
        <f t="shared" si="377"/>
        <v/>
      </c>
      <c r="BY584" s="400"/>
      <c r="BZ584" s="599"/>
      <c r="CA584" s="81"/>
      <c r="CB584" s="347">
        <f t="shared" si="378"/>
        <v>0</v>
      </c>
      <c r="CC584" s="81"/>
      <c r="CD584" s="81"/>
      <c r="CE584" s="81"/>
      <c r="CF584" s="81"/>
      <c r="CG584" s="81"/>
      <c r="CH584" s="81"/>
      <c r="CI584" s="81"/>
      <c r="CJ584" s="81"/>
      <c r="CK584" s="347">
        <f t="shared" si="379"/>
        <v>0</v>
      </c>
      <c r="CL584" s="347">
        <f t="shared" si="380"/>
        <v>0</v>
      </c>
      <c r="CM584" s="631" t="str">
        <f t="shared" si="381"/>
        <v/>
      </c>
      <c r="CN584" s="400"/>
      <c r="CO584" s="634" t="str">
        <f t="shared" si="382"/>
        <v/>
      </c>
      <c r="CP584" s="631" t="str">
        <f t="shared" si="383"/>
        <v/>
      </c>
    </row>
    <row r="585" spans="1:94" s="378" customFormat="1" ht="12.75" customHeight="1" x14ac:dyDescent="0.2">
      <c r="A585" s="547" t="str">
        <f>IF('5. Contrasts'!A585="","",'5. Contrasts'!A585)</f>
        <v/>
      </c>
      <c r="B585" s="211" t="str">
        <f>IF('5. Contrasts'!B585="","",'5. Contrasts'!B585)</f>
        <v/>
      </c>
      <c r="C585" s="211" t="str">
        <f>IF('5. Contrasts'!C585="","",'5. Contrasts'!C585)</f>
        <v/>
      </c>
      <c r="D585" s="91" t="str">
        <f>IF('5. Contrasts'!D585="","",'5. Contrasts'!D585)</f>
        <v/>
      </c>
      <c r="E585" s="212" t="str">
        <f>IF('5. Contrasts'!E585="","",'5. Contrasts'!E585)</f>
        <v>vs.</v>
      </c>
      <c r="F585" s="211" t="str">
        <f>IF('5. Contrasts'!F585="","",'5. Contrasts'!F585)</f>
        <v/>
      </c>
      <c r="G585" s="93" t="str">
        <f>IF('5. Contrasts'!G585="","",'5. Contrasts'!G585)</f>
        <v/>
      </c>
      <c r="H585" s="399" t="str">
        <f>IF('5. Contrasts'!H585="","",'5. Contrasts'!H585)</f>
        <v/>
      </c>
      <c r="I585" s="211" t="str">
        <f>IF('5. Contrasts'!I585="","",'5. Contrasts'!I585)</f>
        <v/>
      </c>
      <c r="J585" s="211" t="str">
        <f>IF('5. Contrasts'!J585="","",'5. Contrasts'!J585)</f>
        <v/>
      </c>
      <c r="K585" s="211" t="str">
        <f>IF('5. Contrasts'!K585="","",'5. Contrasts'!K585)</f>
        <v/>
      </c>
      <c r="L585" s="211" t="str">
        <f>IF('5. Contrasts'!L585="","",'5. Contrasts'!L585)</f>
        <v/>
      </c>
      <c r="M585" s="211" t="str">
        <f>IF('5. Contrasts'!M585="","",'5. Contrasts'!M585)</f>
        <v/>
      </c>
      <c r="N585" s="211" t="str">
        <f>IF('5. Contrasts'!N585="","",'5. Contrasts'!N585)</f>
        <v/>
      </c>
      <c r="O585" s="211" t="str">
        <f>IF('5. Contrasts'!O585="","",'5. Contrasts'!O585)</f>
        <v/>
      </c>
      <c r="P585" s="211" t="str">
        <f>IF('5. Contrasts'!P585="","",'5. Contrasts'!P585)</f>
        <v/>
      </c>
      <c r="Q585" s="211" t="str">
        <f>IF('5. Contrasts'!Q585="","",'5. Contrasts'!Q585)</f>
        <v/>
      </c>
      <c r="R585" s="211" t="str">
        <f>IF('5. Contrasts'!R585="","",'5. Contrasts'!R585)</f>
        <v/>
      </c>
      <c r="S585" s="211" t="str">
        <f>IF('5. Contrasts'!S585="","",'5. Contrasts'!S585)</f>
        <v/>
      </c>
      <c r="T585" s="211" t="str">
        <f>IF('5. Contrasts'!T585="","",'5. Contrasts'!T585)</f>
        <v/>
      </c>
      <c r="U585" s="211" t="str">
        <f>IF('5. Contrasts'!U585="","",'5. Contrasts'!U585)</f>
        <v/>
      </c>
      <c r="V585" s="211" t="str">
        <f>IF('5. Contrasts'!V585="","",'5. Contrasts'!V585)</f>
        <v/>
      </c>
      <c r="W585" s="211" t="str">
        <f>IF('5. Contrasts'!W585="","",'5. Contrasts'!W585)</f>
        <v/>
      </c>
      <c r="X585" s="211" t="str">
        <f>IF('5. Contrasts'!X585="","",'5. Contrasts'!X585)</f>
        <v/>
      </c>
      <c r="Y585" s="211" t="str">
        <f>IF('5. Contrasts'!Y585="","",'5. Contrasts'!Y585)</f>
        <v/>
      </c>
      <c r="Z585" s="585" t="str">
        <f>IF('5. Contrasts'!Z585="","",'5. Contrasts'!Z585)</f>
        <v/>
      </c>
      <c r="AA585" s="377">
        <f t="shared" si="353"/>
        <v>22</v>
      </c>
      <c r="AC585" s="599"/>
      <c r="AD585" s="81"/>
      <c r="AE585" s="345">
        <f t="shared" si="333"/>
        <v>0</v>
      </c>
      <c r="AF585" s="81"/>
      <c r="AG585" s="81"/>
      <c r="AH585" s="81"/>
      <c r="AI585" s="81"/>
      <c r="AJ585" s="81"/>
      <c r="AK585" s="81"/>
      <c r="AL585" s="81"/>
      <c r="AM585" s="81"/>
      <c r="AN585" s="345">
        <f t="shared" si="334"/>
        <v>0</v>
      </c>
      <c r="AO585" s="345">
        <f t="shared" si="369"/>
        <v>0</v>
      </c>
      <c r="AP585" s="619" t="str">
        <f t="shared" si="336"/>
        <v/>
      </c>
      <c r="AQ585" s="400"/>
      <c r="AR585" s="599"/>
      <c r="AS585" s="81"/>
      <c r="AT585" s="345">
        <f t="shared" si="370"/>
        <v>0</v>
      </c>
      <c r="AU585" s="81"/>
      <c r="AV585" s="81"/>
      <c r="AW585" s="81"/>
      <c r="AX585" s="81"/>
      <c r="AY585" s="81"/>
      <c r="AZ585" s="81"/>
      <c r="BA585" s="81"/>
      <c r="BB585" s="81"/>
      <c r="BC585" s="345">
        <f t="shared" si="371"/>
        <v>0</v>
      </c>
      <c r="BD585" s="345">
        <f t="shared" si="372"/>
        <v>0</v>
      </c>
      <c r="BE585" s="619" t="str">
        <f t="shared" si="373"/>
        <v/>
      </c>
      <c r="BF585" s="400"/>
      <c r="BG585" s="625" t="str">
        <f t="shared" si="341"/>
        <v/>
      </c>
      <c r="BH585" s="346" t="str">
        <f t="shared" si="352"/>
        <v/>
      </c>
      <c r="BI585" s="621"/>
      <c r="BJ585" s="400"/>
      <c r="BK585" s="599"/>
      <c r="BL585" s="81"/>
      <c r="BM585" s="347">
        <f t="shared" si="374"/>
        <v>0</v>
      </c>
      <c r="BN585" s="81"/>
      <c r="BO585" s="81"/>
      <c r="BP585" s="81"/>
      <c r="BQ585" s="81"/>
      <c r="BR585" s="81"/>
      <c r="BS585" s="81"/>
      <c r="BT585" s="81"/>
      <c r="BU585" s="81"/>
      <c r="BV585" s="347">
        <f t="shared" si="375"/>
        <v>0</v>
      </c>
      <c r="BW585" s="347">
        <f t="shared" si="376"/>
        <v>0</v>
      </c>
      <c r="BX585" s="631" t="str">
        <f t="shared" si="377"/>
        <v/>
      </c>
      <c r="BY585" s="400"/>
      <c r="BZ585" s="599"/>
      <c r="CA585" s="81"/>
      <c r="CB585" s="347">
        <f t="shared" si="378"/>
        <v>0</v>
      </c>
      <c r="CC585" s="81"/>
      <c r="CD585" s="81"/>
      <c r="CE585" s="81"/>
      <c r="CF585" s="81"/>
      <c r="CG585" s="81"/>
      <c r="CH585" s="81"/>
      <c r="CI585" s="81"/>
      <c r="CJ585" s="81"/>
      <c r="CK585" s="347">
        <f t="shared" si="379"/>
        <v>0</v>
      </c>
      <c r="CL585" s="347">
        <f t="shared" si="380"/>
        <v>0</v>
      </c>
      <c r="CM585" s="631" t="str">
        <f t="shared" si="381"/>
        <v/>
      </c>
      <c r="CN585" s="400"/>
      <c r="CO585" s="634" t="str">
        <f t="shared" si="382"/>
        <v/>
      </c>
      <c r="CP585" s="631" t="str">
        <f t="shared" si="383"/>
        <v/>
      </c>
    </row>
    <row r="586" spans="1:94" s="378" customFormat="1" ht="12.75" customHeight="1" x14ac:dyDescent="0.2">
      <c r="A586" s="547" t="str">
        <f>IF('5. Contrasts'!A586="","",'5. Contrasts'!A586)</f>
        <v/>
      </c>
      <c r="B586" s="211" t="str">
        <f>IF('5. Contrasts'!B586="","",'5. Contrasts'!B586)</f>
        <v/>
      </c>
      <c r="C586" s="211" t="str">
        <f>IF('5. Contrasts'!C586="","",'5. Contrasts'!C586)</f>
        <v/>
      </c>
      <c r="D586" s="91" t="str">
        <f>IF('5. Contrasts'!D586="","",'5. Contrasts'!D586)</f>
        <v/>
      </c>
      <c r="E586" s="212" t="str">
        <f>IF('5. Contrasts'!E586="","",'5. Contrasts'!E586)</f>
        <v>vs.</v>
      </c>
      <c r="F586" s="211" t="str">
        <f>IF('5. Contrasts'!F586="","",'5. Contrasts'!F586)</f>
        <v/>
      </c>
      <c r="G586" s="93" t="str">
        <f>IF('5. Contrasts'!G586="","",'5. Contrasts'!G586)</f>
        <v/>
      </c>
      <c r="H586" s="399" t="str">
        <f>IF('5. Contrasts'!H586="","",'5. Contrasts'!H586)</f>
        <v/>
      </c>
      <c r="I586" s="211" t="str">
        <f>IF('5. Contrasts'!I586="","",'5. Contrasts'!I586)</f>
        <v/>
      </c>
      <c r="J586" s="211" t="str">
        <f>IF('5. Contrasts'!J586="","",'5. Contrasts'!J586)</f>
        <v/>
      </c>
      <c r="K586" s="211" t="str">
        <f>IF('5. Contrasts'!K586="","",'5. Contrasts'!K586)</f>
        <v/>
      </c>
      <c r="L586" s="211" t="str">
        <f>IF('5. Contrasts'!L586="","",'5. Contrasts'!L586)</f>
        <v/>
      </c>
      <c r="M586" s="211" t="str">
        <f>IF('5. Contrasts'!M586="","",'5. Contrasts'!M586)</f>
        <v/>
      </c>
      <c r="N586" s="211" t="str">
        <f>IF('5. Contrasts'!N586="","",'5. Contrasts'!N586)</f>
        <v/>
      </c>
      <c r="O586" s="211" t="str">
        <f>IF('5. Contrasts'!O586="","",'5. Contrasts'!O586)</f>
        <v/>
      </c>
      <c r="P586" s="211" t="str">
        <f>IF('5. Contrasts'!P586="","",'5. Contrasts'!P586)</f>
        <v/>
      </c>
      <c r="Q586" s="211" t="str">
        <f>IF('5. Contrasts'!Q586="","",'5. Contrasts'!Q586)</f>
        <v/>
      </c>
      <c r="R586" s="211" t="str">
        <f>IF('5. Contrasts'!R586="","",'5. Contrasts'!R586)</f>
        <v/>
      </c>
      <c r="S586" s="211" t="str">
        <f>IF('5. Contrasts'!S586="","",'5. Contrasts'!S586)</f>
        <v/>
      </c>
      <c r="T586" s="211" t="str">
        <f>IF('5. Contrasts'!T586="","",'5. Contrasts'!T586)</f>
        <v/>
      </c>
      <c r="U586" s="211" t="str">
        <f>IF('5. Contrasts'!U586="","",'5. Contrasts'!U586)</f>
        <v/>
      </c>
      <c r="V586" s="211" t="str">
        <f>IF('5. Contrasts'!V586="","",'5. Contrasts'!V586)</f>
        <v/>
      </c>
      <c r="W586" s="211" t="str">
        <f>IF('5. Contrasts'!W586="","",'5. Contrasts'!W586)</f>
        <v/>
      </c>
      <c r="X586" s="211" t="str">
        <f>IF('5. Contrasts'!X586="","",'5. Contrasts'!X586)</f>
        <v/>
      </c>
      <c r="Y586" s="211" t="str">
        <f>IF('5. Contrasts'!Y586="","",'5. Contrasts'!Y586)</f>
        <v/>
      </c>
      <c r="Z586" s="585" t="str">
        <f>IF('5. Contrasts'!Z586="","",'5. Contrasts'!Z586)</f>
        <v/>
      </c>
      <c r="AA586" s="377">
        <f t="shared" si="353"/>
        <v>22</v>
      </c>
      <c r="AC586" s="599"/>
      <c r="AD586" s="81"/>
      <c r="AE586" s="345">
        <f t="shared" si="333"/>
        <v>0</v>
      </c>
      <c r="AF586" s="81"/>
      <c r="AG586" s="81"/>
      <c r="AH586" s="81"/>
      <c r="AI586" s="81"/>
      <c r="AJ586" s="81"/>
      <c r="AK586" s="81"/>
      <c r="AL586" s="81"/>
      <c r="AM586" s="81"/>
      <c r="AN586" s="345">
        <f t="shared" si="334"/>
        <v>0</v>
      </c>
      <c r="AO586" s="345">
        <f t="shared" si="369"/>
        <v>0</v>
      </c>
      <c r="AP586" s="619" t="str">
        <f t="shared" si="336"/>
        <v/>
      </c>
      <c r="AQ586" s="400"/>
      <c r="AR586" s="599"/>
      <c r="AS586" s="81"/>
      <c r="AT586" s="345">
        <f t="shared" si="370"/>
        <v>0</v>
      </c>
      <c r="AU586" s="81"/>
      <c r="AV586" s="81"/>
      <c r="AW586" s="81"/>
      <c r="AX586" s="81"/>
      <c r="AY586" s="81"/>
      <c r="AZ586" s="81"/>
      <c r="BA586" s="81"/>
      <c r="BB586" s="81"/>
      <c r="BC586" s="345">
        <f t="shared" si="371"/>
        <v>0</v>
      </c>
      <c r="BD586" s="345">
        <f t="shared" si="372"/>
        <v>0</v>
      </c>
      <c r="BE586" s="619" t="str">
        <f t="shared" si="373"/>
        <v/>
      </c>
      <c r="BF586" s="400"/>
      <c r="BG586" s="625" t="str">
        <f t="shared" si="341"/>
        <v/>
      </c>
      <c r="BH586" s="346" t="str">
        <f t="shared" si="352"/>
        <v/>
      </c>
      <c r="BI586" s="621"/>
      <c r="BJ586" s="400"/>
      <c r="BK586" s="599"/>
      <c r="BL586" s="81"/>
      <c r="BM586" s="347">
        <f t="shared" si="374"/>
        <v>0</v>
      </c>
      <c r="BN586" s="81"/>
      <c r="BO586" s="81"/>
      <c r="BP586" s="81"/>
      <c r="BQ586" s="81"/>
      <c r="BR586" s="81"/>
      <c r="BS586" s="81"/>
      <c r="BT586" s="81"/>
      <c r="BU586" s="81"/>
      <c r="BV586" s="347">
        <f t="shared" si="375"/>
        <v>0</v>
      </c>
      <c r="BW586" s="347">
        <f t="shared" si="376"/>
        <v>0</v>
      </c>
      <c r="BX586" s="631" t="str">
        <f t="shared" si="377"/>
        <v/>
      </c>
      <c r="BY586" s="400"/>
      <c r="BZ586" s="599"/>
      <c r="CA586" s="81"/>
      <c r="CB586" s="347">
        <f t="shared" si="378"/>
        <v>0</v>
      </c>
      <c r="CC586" s="81"/>
      <c r="CD586" s="81"/>
      <c r="CE586" s="81"/>
      <c r="CF586" s="81"/>
      <c r="CG586" s="81"/>
      <c r="CH586" s="81"/>
      <c r="CI586" s="81"/>
      <c r="CJ586" s="81"/>
      <c r="CK586" s="347">
        <f t="shared" si="379"/>
        <v>0</v>
      </c>
      <c r="CL586" s="347">
        <f t="shared" si="380"/>
        <v>0</v>
      </c>
      <c r="CM586" s="631" t="str">
        <f t="shared" si="381"/>
        <v/>
      </c>
      <c r="CN586" s="400"/>
      <c r="CO586" s="634" t="str">
        <f t="shared" si="382"/>
        <v/>
      </c>
      <c r="CP586" s="631" t="str">
        <f t="shared" si="383"/>
        <v/>
      </c>
    </row>
    <row r="587" spans="1:94" s="378" customFormat="1" ht="12.75" customHeight="1" x14ac:dyDescent="0.2">
      <c r="A587" s="547" t="str">
        <f>IF('5. Contrasts'!A587="","",'5. Contrasts'!A587)</f>
        <v/>
      </c>
      <c r="B587" s="211" t="str">
        <f>IF('5. Contrasts'!B587="","",'5. Contrasts'!B587)</f>
        <v/>
      </c>
      <c r="C587" s="211" t="str">
        <f>IF('5. Contrasts'!C587="","",'5. Contrasts'!C587)</f>
        <v/>
      </c>
      <c r="D587" s="91" t="str">
        <f>IF('5. Contrasts'!D587="","",'5. Contrasts'!D587)</f>
        <v/>
      </c>
      <c r="E587" s="212" t="str">
        <f>IF('5. Contrasts'!E587="","",'5. Contrasts'!E587)</f>
        <v>vs.</v>
      </c>
      <c r="F587" s="211" t="str">
        <f>IF('5. Contrasts'!F587="","",'5. Contrasts'!F587)</f>
        <v/>
      </c>
      <c r="G587" s="93" t="str">
        <f>IF('5. Contrasts'!G587="","",'5. Contrasts'!G587)</f>
        <v/>
      </c>
      <c r="H587" s="399" t="str">
        <f>IF('5. Contrasts'!H587="","",'5. Contrasts'!H587)</f>
        <v/>
      </c>
      <c r="I587" s="211" t="str">
        <f>IF('5. Contrasts'!I587="","",'5. Contrasts'!I587)</f>
        <v/>
      </c>
      <c r="J587" s="211" t="str">
        <f>IF('5. Contrasts'!J587="","",'5. Contrasts'!J587)</f>
        <v/>
      </c>
      <c r="K587" s="211" t="str">
        <f>IF('5. Contrasts'!K587="","",'5. Contrasts'!K587)</f>
        <v/>
      </c>
      <c r="L587" s="211" t="str">
        <f>IF('5. Contrasts'!L587="","",'5. Contrasts'!L587)</f>
        <v/>
      </c>
      <c r="M587" s="211" t="str">
        <f>IF('5. Contrasts'!M587="","",'5. Contrasts'!M587)</f>
        <v/>
      </c>
      <c r="N587" s="211" t="str">
        <f>IF('5. Contrasts'!N587="","",'5. Contrasts'!N587)</f>
        <v/>
      </c>
      <c r="O587" s="211" t="str">
        <f>IF('5. Contrasts'!O587="","",'5. Contrasts'!O587)</f>
        <v/>
      </c>
      <c r="P587" s="211" t="str">
        <f>IF('5. Contrasts'!P587="","",'5. Contrasts'!P587)</f>
        <v/>
      </c>
      <c r="Q587" s="211" t="str">
        <f>IF('5. Contrasts'!Q587="","",'5. Contrasts'!Q587)</f>
        <v/>
      </c>
      <c r="R587" s="211" t="str">
        <f>IF('5. Contrasts'!R587="","",'5. Contrasts'!R587)</f>
        <v/>
      </c>
      <c r="S587" s="211" t="str">
        <f>IF('5. Contrasts'!S587="","",'5. Contrasts'!S587)</f>
        <v/>
      </c>
      <c r="T587" s="211" t="str">
        <f>IF('5. Contrasts'!T587="","",'5. Contrasts'!T587)</f>
        <v/>
      </c>
      <c r="U587" s="211" t="str">
        <f>IF('5. Contrasts'!U587="","",'5. Contrasts'!U587)</f>
        <v/>
      </c>
      <c r="V587" s="211" t="str">
        <f>IF('5. Contrasts'!V587="","",'5. Contrasts'!V587)</f>
        <v/>
      </c>
      <c r="W587" s="211" t="str">
        <f>IF('5. Contrasts'!W587="","",'5. Contrasts'!W587)</f>
        <v/>
      </c>
      <c r="X587" s="211" t="str">
        <f>IF('5. Contrasts'!X587="","",'5. Contrasts'!X587)</f>
        <v/>
      </c>
      <c r="Y587" s="211" t="str">
        <f>IF('5. Contrasts'!Y587="","",'5. Contrasts'!Y587)</f>
        <v/>
      </c>
      <c r="Z587" s="585" t="str">
        <f>IF('5. Contrasts'!Z587="","",'5. Contrasts'!Z587)</f>
        <v/>
      </c>
      <c r="AA587" s="377">
        <f t="shared" si="353"/>
        <v>22</v>
      </c>
      <c r="AC587" s="599"/>
      <c r="AD587" s="81"/>
      <c r="AE587" s="345">
        <f t="shared" si="333"/>
        <v>0</v>
      </c>
      <c r="AF587" s="81"/>
      <c r="AG587" s="81"/>
      <c r="AH587" s="81"/>
      <c r="AI587" s="81"/>
      <c r="AJ587" s="81"/>
      <c r="AK587" s="81"/>
      <c r="AL587" s="81"/>
      <c r="AM587" s="81"/>
      <c r="AN587" s="345">
        <f t="shared" si="334"/>
        <v>0</v>
      </c>
      <c r="AO587" s="345">
        <f t="shared" si="369"/>
        <v>0</v>
      </c>
      <c r="AP587" s="619" t="str">
        <f t="shared" si="336"/>
        <v/>
      </c>
      <c r="AQ587" s="400"/>
      <c r="AR587" s="599"/>
      <c r="AS587" s="81"/>
      <c r="AT587" s="345">
        <f t="shared" si="370"/>
        <v>0</v>
      </c>
      <c r="AU587" s="81"/>
      <c r="AV587" s="81"/>
      <c r="AW587" s="81"/>
      <c r="AX587" s="81"/>
      <c r="AY587" s="81"/>
      <c r="AZ587" s="81"/>
      <c r="BA587" s="81"/>
      <c r="BB587" s="81"/>
      <c r="BC587" s="345">
        <f t="shared" si="371"/>
        <v>0</v>
      </c>
      <c r="BD587" s="345">
        <f t="shared" si="372"/>
        <v>0</v>
      </c>
      <c r="BE587" s="619" t="str">
        <f t="shared" si="373"/>
        <v/>
      </c>
      <c r="BF587" s="400"/>
      <c r="BG587" s="625" t="str">
        <f t="shared" si="341"/>
        <v/>
      </c>
      <c r="BH587" s="346" t="str">
        <f t="shared" si="352"/>
        <v/>
      </c>
      <c r="BI587" s="621"/>
      <c r="BJ587" s="400"/>
      <c r="BK587" s="599"/>
      <c r="BL587" s="81"/>
      <c r="BM587" s="347">
        <f t="shared" si="374"/>
        <v>0</v>
      </c>
      <c r="BN587" s="81"/>
      <c r="BO587" s="81"/>
      <c r="BP587" s="81"/>
      <c r="BQ587" s="81"/>
      <c r="BR587" s="81"/>
      <c r="BS587" s="81"/>
      <c r="BT587" s="81"/>
      <c r="BU587" s="81"/>
      <c r="BV587" s="347">
        <f t="shared" si="375"/>
        <v>0</v>
      </c>
      <c r="BW587" s="347">
        <f t="shared" si="376"/>
        <v>0</v>
      </c>
      <c r="BX587" s="631" t="str">
        <f t="shared" si="377"/>
        <v/>
      </c>
      <c r="BY587" s="400"/>
      <c r="BZ587" s="599"/>
      <c r="CA587" s="81"/>
      <c r="CB587" s="347">
        <f t="shared" si="378"/>
        <v>0</v>
      </c>
      <c r="CC587" s="81"/>
      <c r="CD587" s="81"/>
      <c r="CE587" s="81"/>
      <c r="CF587" s="81"/>
      <c r="CG587" s="81"/>
      <c r="CH587" s="81"/>
      <c r="CI587" s="81"/>
      <c r="CJ587" s="81"/>
      <c r="CK587" s="347">
        <f t="shared" si="379"/>
        <v>0</v>
      </c>
      <c r="CL587" s="347">
        <f t="shared" si="380"/>
        <v>0</v>
      </c>
      <c r="CM587" s="631" t="str">
        <f t="shared" si="381"/>
        <v/>
      </c>
      <c r="CN587" s="400"/>
      <c r="CO587" s="634" t="str">
        <f t="shared" si="382"/>
        <v/>
      </c>
      <c r="CP587" s="631" t="str">
        <f t="shared" si="383"/>
        <v/>
      </c>
    </row>
    <row r="588" spans="1:94" s="378" customFormat="1" ht="12.75" customHeight="1" x14ac:dyDescent="0.2">
      <c r="A588" s="547" t="str">
        <f>IF('5. Contrasts'!A588="","",'5. Contrasts'!A588)</f>
        <v/>
      </c>
      <c r="B588" s="211" t="str">
        <f>IF('5. Contrasts'!B588="","",'5. Contrasts'!B588)</f>
        <v/>
      </c>
      <c r="C588" s="211" t="str">
        <f>IF('5. Contrasts'!C588="","",'5. Contrasts'!C588)</f>
        <v/>
      </c>
      <c r="D588" s="91" t="str">
        <f>IF('5. Contrasts'!D588="","",'5. Contrasts'!D588)</f>
        <v/>
      </c>
      <c r="E588" s="212" t="str">
        <f>IF('5. Contrasts'!E588="","",'5. Contrasts'!E588)</f>
        <v>vs.</v>
      </c>
      <c r="F588" s="211" t="str">
        <f>IF('5. Contrasts'!F588="","",'5. Contrasts'!F588)</f>
        <v/>
      </c>
      <c r="G588" s="93" t="str">
        <f>IF('5. Contrasts'!G588="","",'5. Contrasts'!G588)</f>
        <v/>
      </c>
      <c r="H588" s="399" t="str">
        <f>IF('5. Contrasts'!H588="","",'5. Contrasts'!H588)</f>
        <v/>
      </c>
      <c r="I588" s="211" t="str">
        <f>IF('5. Contrasts'!I588="","",'5. Contrasts'!I588)</f>
        <v/>
      </c>
      <c r="J588" s="211" t="str">
        <f>IF('5. Contrasts'!J588="","",'5. Contrasts'!J588)</f>
        <v/>
      </c>
      <c r="K588" s="211" t="str">
        <f>IF('5. Contrasts'!K588="","",'5. Contrasts'!K588)</f>
        <v/>
      </c>
      <c r="L588" s="211" t="str">
        <f>IF('5. Contrasts'!L588="","",'5. Contrasts'!L588)</f>
        <v/>
      </c>
      <c r="M588" s="211" t="str">
        <f>IF('5. Contrasts'!M588="","",'5. Contrasts'!M588)</f>
        <v/>
      </c>
      <c r="N588" s="211" t="str">
        <f>IF('5. Contrasts'!N588="","",'5. Contrasts'!N588)</f>
        <v/>
      </c>
      <c r="O588" s="211" t="str">
        <f>IF('5. Contrasts'!O588="","",'5. Contrasts'!O588)</f>
        <v/>
      </c>
      <c r="P588" s="211" t="str">
        <f>IF('5. Contrasts'!P588="","",'5. Contrasts'!P588)</f>
        <v/>
      </c>
      <c r="Q588" s="211" t="str">
        <f>IF('5. Contrasts'!Q588="","",'5. Contrasts'!Q588)</f>
        <v/>
      </c>
      <c r="R588" s="211" t="str">
        <f>IF('5. Contrasts'!R588="","",'5. Contrasts'!R588)</f>
        <v/>
      </c>
      <c r="S588" s="211" t="str">
        <f>IF('5. Contrasts'!S588="","",'5. Contrasts'!S588)</f>
        <v/>
      </c>
      <c r="T588" s="211" t="str">
        <f>IF('5. Contrasts'!T588="","",'5. Contrasts'!T588)</f>
        <v/>
      </c>
      <c r="U588" s="211" t="str">
        <f>IF('5. Contrasts'!U588="","",'5. Contrasts'!U588)</f>
        <v/>
      </c>
      <c r="V588" s="211" t="str">
        <f>IF('5. Contrasts'!V588="","",'5. Contrasts'!V588)</f>
        <v/>
      </c>
      <c r="W588" s="211" t="str">
        <f>IF('5. Contrasts'!W588="","",'5. Contrasts'!W588)</f>
        <v/>
      </c>
      <c r="X588" s="211" t="str">
        <f>IF('5. Contrasts'!X588="","",'5. Contrasts'!X588)</f>
        <v/>
      </c>
      <c r="Y588" s="211" t="str">
        <f>IF('5. Contrasts'!Y588="","",'5. Contrasts'!Y588)</f>
        <v/>
      </c>
      <c r="Z588" s="585" t="str">
        <f>IF('5. Contrasts'!Z588="","",'5. Contrasts'!Z588)</f>
        <v/>
      </c>
      <c r="AA588" s="377">
        <f t="shared" si="353"/>
        <v>22</v>
      </c>
      <c r="AC588" s="599"/>
      <c r="AD588" s="81"/>
      <c r="AE588" s="345">
        <f t="shared" si="333"/>
        <v>0</v>
      </c>
      <c r="AF588" s="81"/>
      <c r="AG588" s="81"/>
      <c r="AH588" s="81"/>
      <c r="AI588" s="81"/>
      <c r="AJ588" s="81"/>
      <c r="AK588" s="81"/>
      <c r="AL588" s="81"/>
      <c r="AM588" s="81"/>
      <c r="AN588" s="345">
        <f t="shared" si="334"/>
        <v>0</v>
      </c>
      <c r="AO588" s="345">
        <f t="shared" si="369"/>
        <v>0</v>
      </c>
      <c r="AP588" s="619" t="str">
        <f t="shared" si="336"/>
        <v/>
      </c>
      <c r="AQ588" s="400"/>
      <c r="AR588" s="599"/>
      <c r="AS588" s="81"/>
      <c r="AT588" s="345">
        <f t="shared" si="370"/>
        <v>0</v>
      </c>
      <c r="AU588" s="81"/>
      <c r="AV588" s="81"/>
      <c r="AW588" s="81"/>
      <c r="AX588" s="81"/>
      <c r="AY588" s="81"/>
      <c r="AZ588" s="81"/>
      <c r="BA588" s="81"/>
      <c r="BB588" s="81"/>
      <c r="BC588" s="345">
        <f t="shared" si="371"/>
        <v>0</v>
      </c>
      <c r="BD588" s="345">
        <f t="shared" si="372"/>
        <v>0</v>
      </c>
      <c r="BE588" s="619" t="str">
        <f t="shared" si="373"/>
        <v/>
      </c>
      <c r="BF588" s="400"/>
      <c r="BG588" s="625" t="str">
        <f t="shared" si="341"/>
        <v/>
      </c>
      <c r="BH588" s="346" t="str">
        <f t="shared" si="352"/>
        <v/>
      </c>
      <c r="BI588" s="621"/>
      <c r="BJ588" s="400"/>
      <c r="BK588" s="599"/>
      <c r="BL588" s="81"/>
      <c r="BM588" s="347">
        <f t="shared" si="374"/>
        <v>0</v>
      </c>
      <c r="BN588" s="81"/>
      <c r="BO588" s="81"/>
      <c r="BP588" s="81"/>
      <c r="BQ588" s="81"/>
      <c r="BR588" s="81"/>
      <c r="BS588" s="81"/>
      <c r="BT588" s="81"/>
      <c r="BU588" s="81"/>
      <c r="BV588" s="347">
        <f t="shared" si="375"/>
        <v>0</v>
      </c>
      <c r="BW588" s="347">
        <f t="shared" si="376"/>
        <v>0</v>
      </c>
      <c r="BX588" s="631" t="str">
        <f t="shared" si="377"/>
        <v/>
      </c>
      <c r="BY588" s="400"/>
      <c r="BZ588" s="599"/>
      <c r="CA588" s="81"/>
      <c r="CB588" s="347">
        <f t="shared" si="378"/>
        <v>0</v>
      </c>
      <c r="CC588" s="81"/>
      <c r="CD588" s="81"/>
      <c r="CE588" s="81"/>
      <c r="CF588" s="81"/>
      <c r="CG588" s="81"/>
      <c r="CH588" s="81"/>
      <c r="CI588" s="81"/>
      <c r="CJ588" s="81"/>
      <c r="CK588" s="347">
        <f t="shared" si="379"/>
        <v>0</v>
      </c>
      <c r="CL588" s="347">
        <f t="shared" si="380"/>
        <v>0</v>
      </c>
      <c r="CM588" s="631" t="str">
        <f t="shared" si="381"/>
        <v/>
      </c>
      <c r="CN588" s="400"/>
      <c r="CO588" s="634" t="str">
        <f t="shared" si="382"/>
        <v/>
      </c>
      <c r="CP588" s="631" t="str">
        <f t="shared" si="383"/>
        <v/>
      </c>
    </row>
    <row r="589" spans="1:94" s="378" customFormat="1" ht="12.75" customHeight="1" x14ac:dyDescent="0.2">
      <c r="A589" s="547" t="str">
        <f>IF('5. Contrasts'!A589="","",'5. Contrasts'!A589)</f>
        <v/>
      </c>
      <c r="B589" s="211" t="str">
        <f>IF('5. Contrasts'!B589="","",'5. Contrasts'!B589)</f>
        <v/>
      </c>
      <c r="C589" s="211" t="str">
        <f>IF('5. Contrasts'!C589="","",'5. Contrasts'!C589)</f>
        <v/>
      </c>
      <c r="D589" s="91" t="str">
        <f>IF('5. Contrasts'!D589="","",'5. Contrasts'!D589)</f>
        <v/>
      </c>
      <c r="E589" s="212" t="str">
        <f>IF('5. Contrasts'!E589="","",'5. Contrasts'!E589)</f>
        <v>vs.</v>
      </c>
      <c r="F589" s="211" t="str">
        <f>IF('5. Contrasts'!F589="","",'5. Contrasts'!F589)</f>
        <v/>
      </c>
      <c r="G589" s="93" t="str">
        <f>IF('5. Contrasts'!G589="","",'5. Contrasts'!G589)</f>
        <v/>
      </c>
      <c r="H589" s="399" t="str">
        <f>IF('5. Contrasts'!H589="","",'5. Contrasts'!H589)</f>
        <v/>
      </c>
      <c r="I589" s="211" t="str">
        <f>IF('5. Contrasts'!I589="","",'5. Contrasts'!I589)</f>
        <v/>
      </c>
      <c r="J589" s="211" t="str">
        <f>IF('5. Contrasts'!J589="","",'5. Contrasts'!J589)</f>
        <v/>
      </c>
      <c r="K589" s="211" t="str">
        <f>IF('5. Contrasts'!K589="","",'5. Contrasts'!K589)</f>
        <v/>
      </c>
      <c r="L589" s="211" t="str">
        <f>IF('5. Contrasts'!L589="","",'5. Contrasts'!L589)</f>
        <v/>
      </c>
      <c r="M589" s="211" t="str">
        <f>IF('5. Contrasts'!M589="","",'5. Contrasts'!M589)</f>
        <v/>
      </c>
      <c r="N589" s="211" t="str">
        <f>IF('5. Contrasts'!N589="","",'5. Contrasts'!N589)</f>
        <v/>
      </c>
      <c r="O589" s="211" t="str">
        <f>IF('5. Contrasts'!O589="","",'5. Contrasts'!O589)</f>
        <v/>
      </c>
      <c r="P589" s="211" t="str">
        <f>IF('5. Contrasts'!P589="","",'5. Contrasts'!P589)</f>
        <v/>
      </c>
      <c r="Q589" s="211" t="str">
        <f>IF('5. Contrasts'!Q589="","",'5. Contrasts'!Q589)</f>
        <v/>
      </c>
      <c r="R589" s="211" t="str">
        <f>IF('5. Contrasts'!R589="","",'5. Contrasts'!R589)</f>
        <v/>
      </c>
      <c r="S589" s="211" t="str">
        <f>IF('5. Contrasts'!S589="","",'5. Contrasts'!S589)</f>
        <v/>
      </c>
      <c r="T589" s="211" t="str">
        <f>IF('5. Contrasts'!T589="","",'5. Contrasts'!T589)</f>
        <v/>
      </c>
      <c r="U589" s="211" t="str">
        <f>IF('5. Contrasts'!U589="","",'5. Contrasts'!U589)</f>
        <v/>
      </c>
      <c r="V589" s="211" t="str">
        <f>IF('5. Contrasts'!V589="","",'5. Contrasts'!V589)</f>
        <v/>
      </c>
      <c r="W589" s="211" t="str">
        <f>IF('5. Contrasts'!W589="","",'5. Contrasts'!W589)</f>
        <v/>
      </c>
      <c r="X589" s="211" t="str">
        <f>IF('5. Contrasts'!X589="","",'5. Contrasts'!X589)</f>
        <v/>
      </c>
      <c r="Y589" s="211" t="str">
        <f>IF('5. Contrasts'!Y589="","",'5. Contrasts'!Y589)</f>
        <v/>
      </c>
      <c r="Z589" s="585" t="str">
        <f>IF('5. Contrasts'!Z589="","",'5. Contrasts'!Z589)</f>
        <v/>
      </c>
      <c r="AA589" s="377">
        <f t="shared" si="353"/>
        <v>22</v>
      </c>
      <c r="AC589" s="599"/>
      <c r="AD589" s="81"/>
      <c r="AE589" s="345">
        <f t="shared" si="333"/>
        <v>0</v>
      </c>
      <c r="AF589" s="81"/>
      <c r="AG589" s="81"/>
      <c r="AH589" s="81"/>
      <c r="AI589" s="81"/>
      <c r="AJ589" s="81"/>
      <c r="AK589" s="81"/>
      <c r="AL589" s="81"/>
      <c r="AM589" s="81"/>
      <c r="AN589" s="345">
        <f t="shared" si="334"/>
        <v>0</v>
      </c>
      <c r="AO589" s="345">
        <f t="shared" si="369"/>
        <v>0</v>
      </c>
      <c r="AP589" s="619" t="str">
        <f t="shared" si="336"/>
        <v/>
      </c>
      <c r="AQ589" s="400"/>
      <c r="AR589" s="599"/>
      <c r="AS589" s="81"/>
      <c r="AT589" s="345">
        <f t="shared" si="370"/>
        <v>0</v>
      </c>
      <c r="AU589" s="81"/>
      <c r="AV589" s="81"/>
      <c r="AW589" s="81"/>
      <c r="AX589" s="81"/>
      <c r="AY589" s="81"/>
      <c r="AZ589" s="81"/>
      <c r="BA589" s="81"/>
      <c r="BB589" s="81"/>
      <c r="BC589" s="345">
        <f t="shared" si="371"/>
        <v>0</v>
      </c>
      <c r="BD589" s="345">
        <f t="shared" si="372"/>
        <v>0</v>
      </c>
      <c r="BE589" s="619" t="str">
        <f t="shared" si="373"/>
        <v/>
      </c>
      <c r="BF589" s="400"/>
      <c r="BG589" s="625" t="str">
        <f t="shared" si="341"/>
        <v/>
      </c>
      <c r="BH589" s="346" t="str">
        <f t="shared" si="352"/>
        <v/>
      </c>
      <c r="BI589" s="621"/>
      <c r="BJ589" s="400"/>
      <c r="BK589" s="599"/>
      <c r="BL589" s="81"/>
      <c r="BM589" s="347">
        <f t="shared" si="374"/>
        <v>0</v>
      </c>
      <c r="BN589" s="81"/>
      <c r="BO589" s="81"/>
      <c r="BP589" s="81"/>
      <c r="BQ589" s="81"/>
      <c r="BR589" s="81"/>
      <c r="BS589" s="81"/>
      <c r="BT589" s="81"/>
      <c r="BU589" s="81"/>
      <c r="BV589" s="347">
        <f t="shared" si="375"/>
        <v>0</v>
      </c>
      <c r="BW589" s="347">
        <f t="shared" si="376"/>
        <v>0</v>
      </c>
      <c r="BX589" s="631" t="str">
        <f t="shared" si="377"/>
        <v/>
      </c>
      <c r="BY589" s="400"/>
      <c r="BZ589" s="599"/>
      <c r="CA589" s="81"/>
      <c r="CB589" s="347">
        <f t="shared" si="378"/>
        <v>0</v>
      </c>
      <c r="CC589" s="81"/>
      <c r="CD589" s="81"/>
      <c r="CE589" s="81"/>
      <c r="CF589" s="81"/>
      <c r="CG589" s="81"/>
      <c r="CH589" s="81"/>
      <c r="CI589" s="81"/>
      <c r="CJ589" s="81"/>
      <c r="CK589" s="347">
        <f t="shared" si="379"/>
        <v>0</v>
      </c>
      <c r="CL589" s="347">
        <f t="shared" si="380"/>
        <v>0</v>
      </c>
      <c r="CM589" s="631" t="str">
        <f t="shared" si="381"/>
        <v/>
      </c>
      <c r="CN589" s="400"/>
      <c r="CO589" s="634" t="str">
        <f t="shared" si="382"/>
        <v/>
      </c>
      <c r="CP589" s="631" t="str">
        <f t="shared" si="383"/>
        <v/>
      </c>
    </row>
    <row r="590" spans="1:94" s="378" customFormat="1" ht="12.75" customHeight="1" x14ac:dyDescent="0.2">
      <c r="A590" s="547" t="str">
        <f>IF('5. Contrasts'!A590="","",'5. Contrasts'!A590)</f>
        <v/>
      </c>
      <c r="B590" s="211" t="str">
        <f>IF('5. Contrasts'!B590="","",'5. Contrasts'!B590)</f>
        <v/>
      </c>
      <c r="C590" s="211" t="str">
        <f>IF('5. Contrasts'!C590="","",'5. Contrasts'!C590)</f>
        <v/>
      </c>
      <c r="D590" s="91" t="str">
        <f>IF('5. Contrasts'!D590="","",'5. Contrasts'!D590)</f>
        <v/>
      </c>
      <c r="E590" s="212" t="str">
        <f>IF('5. Contrasts'!E590="","",'5. Contrasts'!E590)</f>
        <v>vs.</v>
      </c>
      <c r="F590" s="211" t="str">
        <f>IF('5. Contrasts'!F590="","",'5. Contrasts'!F590)</f>
        <v/>
      </c>
      <c r="G590" s="93" t="str">
        <f>IF('5. Contrasts'!G590="","",'5. Contrasts'!G590)</f>
        <v/>
      </c>
      <c r="H590" s="399" t="str">
        <f>IF('5. Contrasts'!H590="","",'5. Contrasts'!H590)</f>
        <v/>
      </c>
      <c r="I590" s="211" t="str">
        <f>IF('5. Contrasts'!I590="","",'5. Contrasts'!I590)</f>
        <v/>
      </c>
      <c r="J590" s="211" t="str">
        <f>IF('5. Contrasts'!J590="","",'5. Contrasts'!J590)</f>
        <v/>
      </c>
      <c r="K590" s="211" t="str">
        <f>IF('5. Contrasts'!K590="","",'5. Contrasts'!K590)</f>
        <v/>
      </c>
      <c r="L590" s="211" t="str">
        <f>IF('5. Contrasts'!L590="","",'5. Contrasts'!L590)</f>
        <v/>
      </c>
      <c r="M590" s="211" t="str">
        <f>IF('5. Contrasts'!M590="","",'5. Contrasts'!M590)</f>
        <v/>
      </c>
      <c r="N590" s="211" t="str">
        <f>IF('5. Contrasts'!N590="","",'5. Contrasts'!N590)</f>
        <v/>
      </c>
      <c r="O590" s="211" t="str">
        <f>IF('5. Contrasts'!O590="","",'5. Contrasts'!O590)</f>
        <v/>
      </c>
      <c r="P590" s="211" t="str">
        <f>IF('5. Contrasts'!P590="","",'5. Contrasts'!P590)</f>
        <v/>
      </c>
      <c r="Q590" s="211" t="str">
        <f>IF('5. Contrasts'!Q590="","",'5. Contrasts'!Q590)</f>
        <v/>
      </c>
      <c r="R590" s="211" t="str">
        <f>IF('5. Contrasts'!R590="","",'5. Contrasts'!R590)</f>
        <v/>
      </c>
      <c r="S590" s="211" t="str">
        <f>IF('5. Contrasts'!S590="","",'5. Contrasts'!S590)</f>
        <v/>
      </c>
      <c r="T590" s="211" t="str">
        <f>IF('5. Contrasts'!T590="","",'5. Contrasts'!T590)</f>
        <v/>
      </c>
      <c r="U590" s="211" t="str">
        <f>IF('5. Contrasts'!U590="","",'5. Contrasts'!U590)</f>
        <v/>
      </c>
      <c r="V590" s="211" t="str">
        <f>IF('5. Contrasts'!V590="","",'5. Contrasts'!V590)</f>
        <v/>
      </c>
      <c r="W590" s="211" t="str">
        <f>IF('5. Contrasts'!W590="","",'5. Contrasts'!W590)</f>
        <v/>
      </c>
      <c r="X590" s="211" t="str">
        <f>IF('5. Contrasts'!X590="","",'5. Contrasts'!X590)</f>
        <v/>
      </c>
      <c r="Y590" s="211" t="str">
        <f>IF('5. Contrasts'!Y590="","",'5. Contrasts'!Y590)</f>
        <v/>
      </c>
      <c r="Z590" s="585" t="str">
        <f>IF('5. Contrasts'!Z590="","",'5. Contrasts'!Z590)</f>
        <v/>
      </c>
      <c r="AA590" s="377">
        <f t="shared" si="353"/>
        <v>22</v>
      </c>
      <c r="AC590" s="599"/>
      <c r="AD590" s="81"/>
      <c r="AE590" s="345">
        <f t="shared" si="333"/>
        <v>0</v>
      </c>
      <c r="AF590" s="81"/>
      <c r="AG590" s="81"/>
      <c r="AH590" s="81"/>
      <c r="AI590" s="81"/>
      <c r="AJ590" s="81"/>
      <c r="AK590" s="81"/>
      <c r="AL590" s="81"/>
      <c r="AM590" s="81"/>
      <c r="AN590" s="345">
        <f t="shared" si="334"/>
        <v>0</v>
      </c>
      <c r="AO590" s="345">
        <f t="shared" si="369"/>
        <v>0</v>
      </c>
      <c r="AP590" s="619" t="str">
        <f t="shared" si="336"/>
        <v/>
      </c>
      <c r="AQ590" s="400"/>
      <c r="AR590" s="599"/>
      <c r="AS590" s="81"/>
      <c r="AT590" s="345">
        <f t="shared" si="370"/>
        <v>0</v>
      </c>
      <c r="AU590" s="81"/>
      <c r="AV590" s="81"/>
      <c r="AW590" s="81"/>
      <c r="AX590" s="81"/>
      <c r="AY590" s="81"/>
      <c r="AZ590" s="81"/>
      <c r="BA590" s="81"/>
      <c r="BB590" s="81"/>
      <c r="BC590" s="345">
        <f t="shared" si="371"/>
        <v>0</v>
      </c>
      <c r="BD590" s="345">
        <f t="shared" si="372"/>
        <v>0</v>
      </c>
      <c r="BE590" s="619" t="str">
        <f t="shared" si="373"/>
        <v/>
      </c>
      <c r="BF590" s="400"/>
      <c r="BG590" s="625" t="str">
        <f t="shared" si="341"/>
        <v/>
      </c>
      <c r="BH590" s="346" t="str">
        <f t="shared" si="352"/>
        <v/>
      </c>
      <c r="BI590" s="621"/>
      <c r="BJ590" s="400"/>
      <c r="BK590" s="599"/>
      <c r="BL590" s="81"/>
      <c r="BM590" s="347">
        <f t="shared" si="374"/>
        <v>0</v>
      </c>
      <c r="BN590" s="81"/>
      <c r="BO590" s="81"/>
      <c r="BP590" s="81"/>
      <c r="BQ590" s="81"/>
      <c r="BR590" s="81"/>
      <c r="BS590" s="81"/>
      <c r="BT590" s="81"/>
      <c r="BU590" s="81"/>
      <c r="BV590" s="347">
        <f t="shared" si="375"/>
        <v>0</v>
      </c>
      <c r="BW590" s="347">
        <f t="shared" si="376"/>
        <v>0</v>
      </c>
      <c r="BX590" s="631" t="str">
        <f t="shared" si="377"/>
        <v/>
      </c>
      <c r="BY590" s="400"/>
      <c r="BZ590" s="599"/>
      <c r="CA590" s="81"/>
      <c r="CB590" s="347">
        <f t="shared" si="378"/>
        <v>0</v>
      </c>
      <c r="CC590" s="81"/>
      <c r="CD590" s="81"/>
      <c r="CE590" s="81"/>
      <c r="CF590" s="81"/>
      <c r="CG590" s="81"/>
      <c r="CH590" s="81"/>
      <c r="CI590" s="81"/>
      <c r="CJ590" s="81"/>
      <c r="CK590" s="347">
        <f t="shared" si="379"/>
        <v>0</v>
      </c>
      <c r="CL590" s="347">
        <f t="shared" si="380"/>
        <v>0</v>
      </c>
      <c r="CM590" s="631" t="str">
        <f t="shared" si="381"/>
        <v/>
      </c>
      <c r="CN590" s="400"/>
      <c r="CO590" s="634" t="str">
        <f t="shared" si="382"/>
        <v/>
      </c>
      <c r="CP590" s="631" t="str">
        <f t="shared" si="383"/>
        <v/>
      </c>
    </row>
    <row r="591" spans="1:94" s="378" customFormat="1" ht="12.75" hidden="1" customHeight="1" x14ac:dyDescent="0.2">
      <c r="A591" s="547" t="str">
        <f>IF('5. Contrasts'!A591="","",'5. Contrasts'!A591)</f>
        <v/>
      </c>
      <c r="B591" s="211" t="str">
        <f>IF('5. Contrasts'!B591="","",'5. Contrasts'!B591)</f>
        <v/>
      </c>
      <c r="C591" s="211" t="str">
        <f>IF('5. Contrasts'!C591="","",'5. Contrasts'!C591)</f>
        <v/>
      </c>
      <c r="D591" s="91" t="str">
        <f>IF('5. Contrasts'!D591="","",'5. Contrasts'!D591)</f>
        <v/>
      </c>
      <c r="E591" s="212" t="str">
        <f>IF('5. Contrasts'!E591="","",'5. Contrasts'!E591)</f>
        <v>vs.</v>
      </c>
      <c r="F591" s="211" t="str">
        <f>IF('5. Contrasts'!F591="","",'5. Contrasts'!F591)</f>
        <v/>
      </c>
      <c r="G591" s="93" t="str">
        <f>IF('5. Contrasts'!G591="","",'5. Contrasts'!G591)</f>
        <v/>
      </c>
      <c r="H591" s="399" t="str">
        <f>IF('5. Contrasts'!H591="","",'5. Contrasts'!H591)</f>
        <v/>
      </c>
      <c r="I591" s="211" t="str">
        <f>IF('5. Contrasts'!I591="","",'5. Contrasts'!I591)</f>
        <v/>
      </c>
      <c r="J591" s="211" t="str">
        <f>IF('5. Contrasts'!J591="","",'5. Contrasts'!J591)</f>
        <v/>
      </c>
      <c r="K591" s="211" t="str">
        <f>IF('5. Contrasts'!K591="","",'5. Contrasts'!K591)</f>
        <v/>
      </c>
      <c r="L591" s="211" t="str">
        <f>IF('5. Contrasts'!L591="","",'5. Contrasts'!L591)</f>
        <v/>
      </c>
      <c r="M591" s="211" t="str">
        <f>IF('5. Contrasts'!M591="","",'5. Contrasts'!M591)</f>
        <v/>
      </c>
      <c r="N591" s="211" t="str">
        <f>IF('5. Contrasts'!N591="","",'5. Contrasts'!N591)</f>
        <v/>
      </c>
      <c r="O591" s="211" t="str">
        <f>IF('5. Contrasts'!O591="","",'5. Contrasts'!O591)</f>
        <v/>
      </c>
      <c r="P591" s="211" t="str">
        <f>IF('5. Contrasts'!P591="","",'5. Contrasts'!P591)</f>
        <v/>
      </c>
      <c r="Q591" s="211" t="str">
        <f>IF('5. Contrasts'!Q591="","",'5. Contrasts'!Q591)</f>
        <v/>
      </c>
      <c r="R591" s="211" t="str">
        <f>IF('5. Contrasts'!R591="","",'5. Contrasts'!R591)</f>
        <v/>
      </c>
      <c r="S591" s="211" t="str">
        <f>IF('5. Contrasts'!S591="","",'5. Contrasts'!S591)</f>
        <v/>
      </c>
      <c r="T591" s="211" t="str">
        <f>IF('5. Contrasts'!T591="","",'5. Contrasts'!T591)</f>
        <v/>
      </c>
      <c r="U591" s="211" t="str">
        <f>IF('5. Contrasts'!U591="","",'5. Contrasts'!U591)</f>
        <v/>
      </c>
      <c r="V591" s="211" t="str">
        <f>IF('5. Contrasts'!V591="","",'5. Contrasts'!V591)</f>
        <v/>
      </c>
      <c r="W591" s="211" t="str">
        <f>IF('5. Contrasts'!W591="","",'5. Contrasts'!W591)</f>
        <v/>
      </c>
      <c r="X591" s="211" t="str">
        <f>IF('5. Contrasts'!X591="","",'5. Contrasts'!X591)</f>
        <v/>
      </c>
      <c r="Y591" s="211" t="str">
        <f>IF('5. Contrasts'!Y591="","",'5. Contrasts'!Y591)</f>
        <v/>
      </c>
      <c r="Z591" s="585" t="str">
        <f>IF('5. Contrasts'!Z591="","",'5. Contrasts'!Z591)</f>
        <v/>
      </c>
      <c r="AA591" s="377">
        <f t="shared" si="353"/>
        <v>22</v>
      </c>
      <c r="AC591" s="599"/>
      <c r="AD591" s="81"/>
      <c r="AE591" s="345">
        <f t="shared" ref="AE591:AE654" si="384">AC591-AD591</f>
        <v>0</v>
      </c>
      <c r="AF591" s="81"/>
      <c r="AG591" s="81"/>
      <c r="AH591" s="81"/>
      <c r="AI591" s="81"/>
      <c r="AJ591" s="81"/>
      <c r="AK591" s="81"/>
      <c r="AL591" s="81"/>
      <c r="AM591" s="81"/>
      <c r="AN591" s="345">
        <f t="shared" ref="AN591:AN654" si="385">SUM(AG591,AI591,AK591,AM591)</f>
        <v>0</v>
      </c>
      <c r="AO591" s="345">
        <f t="shared" si="369"/>
        <v>0</v>
      </c>
      <c r="AP591" s="619" t="str">
        <f t="shared" ref="AP591:AP654" si="386">IF(AC591="","",AE591/AC591)</f>
        <v/>
      </c>
      <c r="AQ591" s="400"/>
      <c r="AR591" s="599"/>
      <c r="AS591" s="81"/>
      <c r="AT591" s="345">
        <f t="shared" si="370"/>
        <v>0</v>
      </c>
      <c r="AU591" s="81"/>
      <c r="AV591" s="81"/>
      <c r="AW591" s="81"/>
      <c r="AX591" s="81"/>
      <c r="AY591" s="81"/>
      <c r="AZ591" s="81"/>
      <c r="BA591" s="81"/>
      <c r="BB591" s="81"/>
      <c r="BC591" s="345">
        <f t="shared" si="371"/>
        <v>0</v>
      </c>
      <c r="BD591" s="345">
        <f t="shared" si="372"/>
        <v>0</v>
      </c>
      <c r="BE591" s="619" t="str">
        <f t="shared" si="373"/>
        <v/>
      </c>
      <c r="BF591" s="400"/>
      <c r="BG591" s="625" t="str">
        <f t="shared" ref="BG591:BG654" si="387">IF(AC591+AR591=0,"",(AE591+AT591)/(AC591+AR591))</f>
        <v/>
      </c>
      <c r="BH591" s="346" t="str">
        <f t="shared" si="352"/>
        <v/>
      </c>
      <c r="BI591" s="621"/>
      <c r="BJ591" s="400"/>
      <c r="BK591" s="599"/>
      <c r="BL591" s="81"/>
      <c r="BM591" s="347">
        <f t="shared" si="374"/>
        <v>0</v>
      </c>
      <c r="BN591" s="81"/>
      <c r="BO591" s="81"/>
      <c r="BP591" s="81"/>
      <c r="BQ591" s="81"/>
      <c r="BR591" s="81"/>
      <c r="BS591" s="81"/>
      <c r="BT591" s="81"/>
      <c r="BU591" s="81"/>
      <c r="BV591" s="347">
        <f t="shared" si="375"/>
        <v>0</v>
      </c>
      <c r="BW591" s="347">
        <f t="shared" si="376"/>
        <v>0</v>
      </c>
      <c r="BX591" s="631" t="str">
        <f t="shared" si="377"/>
        <v/>
      </c>
      <c r="BY591" s="400"/>
      <c r="BZ591" s="599"/>
      <c r="CA591" s="81"/>
      <c r="CB591" s="347">
        <f t="shared" si="378"/>
        <v>0</v>
      </c>
      <c r="CC591" s="81"/>
      <c r="CD591" s="81"/>
      <c r="CE591" s="81"/>
      <c r="CF591" s="81"/>
      <c r="CG591" s="81"/>
      <c r="CH591" s="81"/>
      <c r="CI591" s="81"/>
      <c r="CJ591" s="81"/>
      <c r="CK591" s="347">
        <f t="shared" si="379"/>
        <v>0</v>
      </c>
      <c r="CL591" s="347">
        <f t="shared" si="380"/>
        <v>0</v>
      </c>
      <c r="CM591" s="631" t="str">
        <f t="shared" si="381"/>
        <v/>
      </c>
      <c r="CN591" s="400"/>
      <c r="CO591" s="634" t="str">
        <f t="shared" si="382"/>
        <v/>
      </c>
      <c r="CP591" s="631" t="str">
        <f t="shared" si="383"/>
        <v/>
      </c>
    </row>
    <row r="592" spans="1:94" s="378" customFormat="1" ht="12.75" hidden="1" customHeight="1" x14ac:dyDescent="0.2">
      <c r="A592" s="547" t="str">
        <f>IF('5. Contrasts'!A592="","",'5. Contrasts'!A592)</f>
        <v/>
      </c>
      <c r="B592" s="211" t="str">
        <f>IF('5. Contrasts'!B592="","",'5. Contrasts'!B592)</f>
        <v/>
      </c>
      <c r="C592" s="211" t="str">
        <f>IF('5. Contrasts'!C592="","",'5. Contrasts'!C592)</f>
        <v/>
      </c>
      <c r="D592" s="91" t="str">
        <f>IF('5. Contrasts'!D592="","",'5. Contrasts'!D592)</f>
        <v/>
      </c>
      <c r="E592" s="212" t="str">
        <f>IF('5. Contrasts'!E592="","",'5. Contrasts'!E592)</f>
        <v>vs.</v>
      </c>
      <c r="F592" s="211" t="str">
        <f>IF('5. Contrasts'!F592="","",'5. Contrasts'!F592)</f>
        <v/>
      </c>
      <c r="G592" s="93" t="str">
        <f>IF('5. Contrasts'!G592="","",'5. Contrasts'!G592)</f>
        <v/>
      </c>
      <c r="H592" s="399" t="str">
        <f>IF('5. Contrasts'!H592="","",'5. Contrasts'!H592)</f>
        <v/>
      </c>
      <c r="I592" s="211" t="str">
        <f>IF('5. Contrasts'!I592="","",'5. Contrasts'!I592)</f>
        <v/>
      </c>
      <c r="J592" s="211" t="str">
        <f>IF('5. Contrasts'!J592="","",'5. Contrasts'!J592)</f>
        <v/>
      </c>
      <c r="K592" s="211" t="str">
        <f>IF('5. Contrasts'!K592="","",'5. Contrasts'!K592)</f>
        <v/>
      </c>
      <c r="L592" s="211" t="str">
        <f>IF('5. Contrasts'!L592="","",'5. Contrasts'!L592)</f>
        <v/>
      </c>
      <c r="M592" s="211" t="str">
        <f>IF('5. Contrasts'!M592="","",'5. Contrasts'!M592)</f>
        <v/>
      </c>
      <c r="N592" s="211" t="str">
        <f>IF('5. Contrasts'!N592="","",'5. Contrasts'!N592)</f>
        <v/>
      </c>
      <c r="O592" s="211" t="str">
        <f>IF('5. Contrasts'!O592="","",'5. Contrasts'!O592)</f>
        <v/>
      </c>
      <c r="P592" s="211" t="str">
        <f>IF('5. Contrasts'!P592="","",'5. Contrasts'!P592)</f>
        <v/>
      </c>
      <c r="Q592" s="211" t="str">
        <f>IF('5. Contrasts'!Q592="","",'5. Contrasts'!Q592)</f>
        <v/>
      </c>
      <c r="R592" s="211" t="str">
        <f>IF('5. Contrasts'!R592="","",'5. Contrasts'!R592)</f>
        <v/>
      </c>
      <c r="S592" s="211" t="str">
        <f>IF('5. Contrasts'!S592="","",'5. Contrasts'!S592)</f>
        <v/>
      </c>
      <c r="T592" s="211" t="str">
        <f>IF('5. Contrasts'!T592="","",'5. Contrasts'!T592)</f>
        <v/>
      </c>
      <c r="U592" s="211" t="str">
        <f>IF('5. Contrasts'!U592="","",'5. Contrasts'!U592)</f>
        <v/>
      </c>
      <c r="V592" s="211" t="str">
        <f>IF('5. Contrasts'!V592="","",'5. Contrasts'!V592)</f>
        <v/>
      </c>
      <c r="W592" s="211" t="str">
        <f>IF('5. Contrasts'!W592="","",'5. Contrasts'!W592)</f>
        <v/>
      </c>
      <c r="X592" s="211" t="str">
        <f>IF('5. Contrasts'!X592="","",'5. Contrasts'!X592)</f>
        <v/>
      </c>
      <c r="Y592" s="211" t="str">
        <f>IF('5. Contrasts'!Y592="","",'5. Contrasts'!Y592)</f>
        <v/>
      </c>
      <c r="Z592" s="585" t="str">
        <f>IF('5. Contrasts'!Z592="","",'5. Contrasts'!Z592)</f>
        <v/>
      </c>
      <c r="AA592" s="377">
        <f t="shared" si="353"/>
        <v>22</v>
      </c>
      <c r="AC592" s="599"/>
      <c r="AD592" s="81"/>
      <c r="AE592" s="345">
        <f t="shared" si="384"/>
        <v>0</v>
      </c>
      <c r="AF592" s="81"/>
      <c r="AG592" s="81"/>
      <c r="AH592" s="81"/>
      <c r="AI592" s="81"/>
      <c r="AJ592" s="81"/>
      <c r="AK592" s="81"/>
      <c r="AL592" s="81"/>
      <c r="AM592" s="81"/>
      <c r="AN592" s="345">
        <f t="shared" si="385"/>
        <v>0</v>
      </c>
      <c r="AO592" s="345">
        <f t="shared" si="369"/>
        <v>0</v>
      </c>
      <c r="AP592" s="619" t="str">
        <f t="shared" si="386"/>
        <v/>
      </c>
      <c r="AQ592" s="400"/>
      <c r="AR592" s="599"/>
      <c r="AS592" s="81"/>
      <c r="AT592" s="345">
        <f t="shared" si="370"/>
        <v>0</v>
      </c>
      <c r="AU592" s="81"/>
      <c r="AV592" s="81"/>
      <c r="AW592" s="81"/>
      <c r="AX592" s="81"/>
      <c r="AY592" s="81"/>
      <c r="AZ592" s="81"/>
      <c r="BA592" s="81"/>
      <c r="BB592" s="81"/>
      <c r="BC592" s="345">
        <f t="shared" si="371"/>
        <v>0</v>
      </c>
      <c r="BD592" s="345">
        <f t="shared" si="372"/>
        <v>0</v>
      </c>
      <c r="BE592" s="619" t="str">
        <f t="shared" si="373"/>
        <v/>
      </c>
      <c r="BF592" s="400"/>
      <c r="BG592" s="625" t="str">
        <f t="shared" si="387"/>
        <v/>
      </c>
      <c r="BH592" s="346" t="str">
        <f t="shared" si="352"/>
        <v/>
      </c>
      <c r="BI592" s="621"/>
      <c r="BJ592" s="400"/>
      <c r="BK592" s="599"/>
      <c r="BL592" s="81"/>
      <c r="BM592" s="347">
        <f t="shared" si="374"/>
        <v>0</v>
      </c>
      <c r="BN592" s="81"/>
      <c r="BO592" s="81"/>
      <c r="BP592" s="81"/>
      <c r="BQ592" s="81"/>
      <c r="BR592" s="81"/>
      <c r="BS592" s="81"/>
      <c r="BT592" s="81"/>
      <c r="BU592" s="81"/>
      <c r="BV592" s="347">
        <f t="shared" si="375"/>
        <v>0</v>
      </c>
      <c r="BW592" s="347">
        <f t="shared" si="376"/>
        <v>0</v>
      </c>
      <c r="BX592" s="631" t="str">
        <f t="shared" si="377"/>
        <v/>
      </c>
      <c r="BY592" s="400"/>
      <c r="BZ592" s="599"/>
      <c r="CA592" s="81"/>
      <c r="CB592" s="347">
        <f t="shared" si="378"/>
        <v>0</v>
      </c>
      <c r="CC592" s="81"/>
      <c r="CD592" s="81"/>
      <c r="CE592" s="81"/>
      <c r="CF592" s="81"/>
      <c r="CG592" s="81"/>
      <c r="CH592" s="81"/>
      <c r="CI592" s="81"/>
      <c r="CJ592" s="81"/>
      <c r="CK592" s="347">
        <f t="shared" si="379"/>
        <v>0</v>
      </c>
      <c r="CL592" s="347">
        <f t="shared" si="380"/>
        <v>0</v>
      </c>
      <c r="CM592" s="631" t="str">
        <f t="shared" si="381"/>
        <v/>
      </c>
      <c r="CN592" s="400"/>
      <c r="CO592" s="634" t="str">
        <f t="shared" si="382"/>
        <v/>
      </c>
      <c r="CP592" s="631" t="str">
        <f t="shared" si="383"/>
        <v/>
      </c>
    </row>
    <row r="593" spans="1:94" s="378" customFormat="1" ht="12.75" hidden="1" customHeight="1" x14ac:dyDescent="0.2">
      <c r="A593" s="547" t="str">
        <f>IF('5. Contrasts'!A593="","",'5. Contrasts'!A593)</f>
        <v/>
      </c>
      <c r="B593" s="211" t="str">
        <f>IF('5. Contrasts'!B593="","",'5. Contrasts'!B593)</f>
        <v/>
      </c>
      <c r="C593" s="211" t="str">
        <f>IF('5. Contrasts'!C593="","",'5. Contrasts'!C593)</f>
        <v/>
      </c>
      <c r="D593" s="91" t="str">
        <f>IF('5. Contrasts'!D593="","",'5. Contrasts'!D593)</f>
        <v/>
      </c>
      <c r="E593" s="212" t="str">
        <f>IF('5. Contrasts'!E593="","",'5. Contrasts'!E593)</f>
        <v>vs.</v>
      </c>
      <c r="F593" s="211" t="str">
        <f>IF('5. Contrasts'!F593="","",'5. Contrasts'!F593)</f>
        <v/>
      </c>
      <c r="G593" s="93" t="str">
        <f>IF('5. Contrasts'!G593="","",'5. Contrasts'!G593)</f>
        <v/>
      </c>
      <c r="H593" s="399" t="str">
        <f>IF('5. Contrasts'!H593="","",'5. Contrasts'!H593)</f>
        <v/>
      </c>
      <c r="I593" s="211" t="str">
        <f>IF('5. Contrasts'!I593="","",'5. Contrasts'!I593)</f>
        <v/>
      </c>
      <c r="J593" s="211" t="str">
        <f>IF('5. Contrasts'!J593="","",'5. Contrasts'!J593)</f>
        <v/>
      </c>
      <c r="K593" s="211" t="str">
        <f>IF('5. Contrasts'!K593="","",'5. Contrasts'!K593)</f>
        <v/>
      </c>
      <c r="L593" s="211" t="str">
        <f>IF('5. Contrasts'!L593="","",'5. Contrasts'!L593)</f>
        <v/>
      </c>
      <c r="M593" s="211" t="str">
        <f>IF('5. Contrasts'!M593="","",'5. Contrasts'!M593)</f>
        <v/>
      </c>
      <c r="N593" s="211" t="str">
        <f>IF('5. Contrasts'!N593="","",'5. Contrasts'!N593)</f>
        <v/>
      </c>
      <c r="O593" s="211" t="str">
        <f>IF('5. Contrasts'!O593="","",'5. Contrasts'!O593)</f>
        <v/>
      </c>
      <c r="P593" s="211" t="str">
        <f>IF('5. Contrasts'!P593="","",'5. Contrasts'!P593)</f>
        <v/>
      </c>
      <c r="Q593" s="211" t="str">
        <f>IF('5. Contrasts'!Q593="","",'5. Contrasts'!Q593)</f>
        <v/>
      </c>
      <c r="R593" s="211" t="str">
        <f>IF('5. Contrasts'!R593="","",'5. Contrasts'!R593)</f>
        <v/>
      </c>
      <c r="S593" s="211" t="str">
        <f>IF('5. Contrasts'!S593="","",'5. Contrasts'!S593)</f>
        <v/>
      </c>
      <c r="T593" s="211" t="str">
        <f>IF('5. Contrasts'!T593="","",'5. Contrasts'!T593)</f>
        <v/>
      </c>
      <c r="U593" s="211" t="str">
        <f>IF('5. Contrasts'!U593="","",'5. Contrasts'!U593)</f>
        <v/>
      </c>
      <c r="V593" s="211" t="str">
        <f>IF('5. Contrasts'!V593="","",'5. Contrasts'!V593)</f>
        <v/>
      </c>
      <c r="W593" s="211" t="str">
        <f>IF('5. Contrasts'!W593="","",'5. Contrasts'!W593)</f>
        <v/>
      </c>
      <c r="X593" s="211" t="str">
        <f>IF('5. Contrasts'!X593="","",'5. Contrasts'!X593)</f>
        <v/>
      </c>
      <c r="Y593" s="211" t="str">
        <f>IF('5. Contrasts'!Y593="","",'5. Contrasts'!Y593)</f>
        <v/>
      </c>
      <c r="Z593" s="585" t="str">
        <f>IF('5. Contrasts'!Z593="","",'5. Contrasts'!Z593)</f>
        <v/>
      </c>
      <c r="AA593" s="377">
        <f t="shared" si="353"/>
        <v>22</v>
      </c>
      <c r="AC593" s="599"/>
      <c r="AD593" s="81"/>
      <c r="AE593" s="345">
        <f t="shared" si="384"/>
        <v>0</v>
      </c>
      <c r="AF593" s="81"/>
      <c r="AG593" s="81"/>
      <c r="AH593" s="81"/>
      <c r="AI593" s="81"/>
      <c r="AJ593" s="81"/>
      <c r="AK593" s="81"/>
      <c r="AL593" s="81"/>
      <c r="AM593" s="81"/>
      <c r="AN593" s="345">
        <f t="shared" si="385"/>
        <v>0</v>
      </c>
      <c r="AO593" s="345">
        <f t="shared" si="369"/>
        <v>0</v>
      </c>
      <c r="AP593" s="619" t="str">
        <f t="shared" si="386"/>
        <v/>
      </c>
      <c r="AQ593" s="400"/>
      <c r="AR593" s="599"/>
      <c r="AS593" s="81"/>
      <c r="AT593" s="345">
        <f t="shared" si="370"/>
        <v>0</v>
      </c>
      <c r="AU593" s="81"/>
      <c r="AV593" s="81"/>
      <c r="AW593" s="81"/>
      <c r="AX593" s="81"/>
      <c r="AY593" s="81"/>
      <c r="AZ593" s="81"/>
      <c r="BA593" s="81"/>
      <c r="BB593" s="81"/>
      <c r="BC593" s="345">
        <f t="shared" si="371"/>
        <v>0</v>
      </c>
      <c r="BD593" s="345">
        <f t="shared" si="372"/>
        <v>0</v>
      </c>
      <c r="BE593" s="619" t="str">
        <f t="shared" si="373"/>
        <v/>
      </c>
      <c r="BF593" s="400"/>
      <c r="BG593" s="625" t="str">
        <f t="shared" si="387"/>
        <v/>
      </c>
      <c r="BH593" s="346" t="str">
        <f t="shared" ref="BH593:BH656" si="388">IF(AP593="",IF(BE593="","",ABS(AP593-BE593)),ABS(AP593-BE593))</f>
        <v/>
      </c>
      <c r="BI593" s="621"/>
      <c r="BJ593" s="400"/>
      <c r="BK593" s="599"/>
      <c r="BL593" s="81"/>
      <c r="BM593" s="347">
        <f t="shared" si="374"/>
        <v>0</v>
      </c>
      <c r="BN593" s="81"/>
      <c r="BO593" s="81"/>
      <c r="BP593" s="81"/>
      <c r="BQ593" s="81"/>
      <c r="BR593" s="81"/>
      <c r="BS593" s="81"/>
      <c r="BT593" s="81"/>
      <c r="BU593" s="81"/>
      <c r="BV593" s="347">
        <f t="shared" si="375"/>
        <v>0</v>
      </c>
      <c r="BW593" s="347">
        <f t="shared" si="376"/>
        <v>0</v>
      </c>
      <c r="BX593" s="631" t="str">
        <f t="shared" si="377"/>
        <v/>
      </c>
      <c r="BY593" s="400"/>
      <c r="BZ593" s="599"/>
      <c r="CA593" s="81"/>
      <c r="CB593" s="347">
        <f t="shared" si="378"/>
        <v>0</v>
      </c>
      <c r="CC593" s="81"/>
      <c r="CD593" s="81"/>
      <c r="CE593" s="81"/>
      <c r="CF593" s="81"/>
      <c r="CG593" s="81"/>
      <c r="CH593" s="81"/>
      <c r="CI593" s="81"/>
      <c r="CJ593" s="81"/>
      <c r="CK593" s="347">
        <f t="shared" si="379"/>
        <v>0</v>
      </c>
      <c r="CL593" s="347">
        <f t="shared" si="380"/>
        <v>0</v>
      </c>
      <c r="CM593" s="631" t="str">
        <f t="shared" si="381"/>
        <v/>
      </c>
      <c r="CN593" s="400"/>
      <c r="CO593" s="634" t="str">
        <f t="shared" si="382"/>
        <v/>
      </c>
      <c r="CP593" s="631" t="str">
        <f t="shared" si="383"/>
        <v/>
      </c>
    </row>
    <row r="594" spans="1:94" s="378" customFormat="1" ht="12.75" hidden="1" customHeight="1" x14ac:dyDescent="0.2">
      <c r="A594" s="547" t="str">
        <f>IF('5. Contrasts'!A594="","",'5. Contrasts'!A594)</f>
        <v/>
      </c>
      <c r="B594" s="211" t="str">
        <f>IF('5. Contrasts'!B594="","",'5. Contrasts'!B594)</f>
        <v/>
      </c>
      <c r="C594" s="211" t="str">
        <f>IF('5. Contrasts'!C594="","",'5. Contrasts'!C594)</f>
        <v/>
      </c>
      <c r="D594" s="91" t="str">
        <f>IF('5. Contrasts'!D594="","",'5. Contrasts'!D594)</f>
        <v/>
      </c>
      <c r="E594" s="212" t="str">
        <f>IF('5. Contrasts'!E594="","",'5. Contrasts'!E594)</f>
        <v>vs.</v>
      </c>
      <c r="F594" s="211" t="str">
        <f>IF('5. Contrasts'!F594="","",'5. Contrasts'!F594)</f>
        <v/>
      </c>
      <c r="G594" s="93" t="str">
        <f>IF('5. Contrasts'!G594="","",'5. Contrasts'!G594)</f>
        <v/>
      </c>
      <c r="H594" s="399" t="str">
        <f>IF('5. Contrasts'!H594="","",'5. Contrasts'!H594)</f>
        <v/>
      </c>
      <c r="I594" s="211" t="str">
        <f>IF('5. Contrasts'!I594="","",'5. Contrasts'!I594)</f>
        <v/>
      </c>
      <c r="J594" s="211" t="str">
        <f>IF('5. Contrasts'!J594="","",'5. Contrasts'!J594)</f>
        <v/>
      </c>
      <c r="K594" s="211" t="str">
        <f>IF('5. Contrasts'!K594="","",'5. Contrasts'!K594)</f>
        <v/>
      </c>
      <c r="L594" s="211" t="str">
        <f>IF('5. Contrasts'!L594="","",'5. Contrasts'!L594)</f>
        <v/>
      </c>
      <c r="M594" s="211" t="str">
        <f>IF('5. Contrasts'!M594="","",'5. Contrasts'!M594)</f>
        <v/>
      </c>
      <c r="N594" s="211" t="str">
        <f>IF('5. Contrasts'!N594="","",'5. Contrasts'!N594)</f>
        <v/>
      </c>
      <c r="O594" s="211" t="str">
        <f>IF('5. Contrasts'!O594="","",'5. Contrasts'!O594)</f>
        <v/>
      </c>
      <c r="P594" s="211" t="str">
        <f>IF('5. Contrasts'!P594="","",'5. Contrasts'!P594)</f>
        <v/>
      </c>
      <c r="Q594" s="211" t="str">
        <f>IF('5. Contrasts'!Q594="","",'5. Contrasts'!Q594)</f>
        <v/>
      </c>
      <c r="R594" s="211" t="str">
        <f>IF('5. Contrasts'!R594="","",'5. Contrasts'!R594)</f>
        <v/>
      </c>
      <c r="S594" s="211" t="str">
        <f>IF('5. Contrasts'!S594="","",'5. Contrasts'!S594)</f>
        <v/>
      </c>
      <c r="T594" s="211" t="str">
        <f>IF('5. Contrasts'!T594="","",'5. Contrasts'!T594)</f>
        <v/>
      </c>
      <c r="U594" s="211" t="str">
        <f>IF('5. Contrasts'!U594="","",'5. Contrasts'!U594)</f>
        <v/>
      </c>
      <c r="V594" s="211" t="str">
        <f>IF('5. Contrasts'!V594="","",'5. Contrasts'!V594)</f>
        <v/>
      </c>
      <c r="W594" s="211" t="str">
        <f>IF('5. Contrasts'!W594="","",'5. Contrasts'!W594)</f>
        <v/>
      </c>
      <c r="X594" s="211" t="str">
        <f>IF('5. Contrasts'!X594="","",'5. Contrasts'!X594)</f>
        <v/>
      </c>
      <c r="Y594" s="211" t="str">
        <f>IF('5. Contrasts'!Y594="","",'5. Contrasts'!Y594)</f>
        <v/>
      </c>
      <c r="Z594" s="585" t="str">
        <f>IF('5. Contrasts'!Z594="","",'5. Contrasts'!Z594)</f>
        <v/>
      </c>
      <c r="AA594" s="377">
        <f t="shared" si="353"/>
        <v>22</v>
      </c>
      <c r="AC594" s="599"/>
      <c r="AD594" s="81"/>
      <c r="AE594" s="345">
        <f t="shared" si="384"/>
        <v>0</v>
      </c>
      <c r="AF594" s="81"/>
      <c r="AG594" s="81"/>
      <c r="AH594" s="81"/>
      <c r="AI594" s="81"/>
      <c r="AJ594" s="81"/>
      <c r="AK594" s="81"/>
      <c r="AL594" s="81"/>
      <c r="AM594" s="81"/>
      <c r="AN594" s="345">
        <f t="shared" si="385"/>
        <v>0</v>
      </c>
      <c r="AO594" s="345">
        <f t="shared" si="369"/>
        <v>0</v>
      </c>
      <c r="AP594" s="619" t="str">
        <f t="shared" si="386"/>
        <v/>
      </c>
      <c r="AQ594" s="400"/>
      <c r="AR594" s="599"/>
      <c r="AS594" s="81"/>
      <c r="AT594" s="345">
        <f t="shared" si="370"/>
        <v>0</v>
      </c>
      <c r="AU594" s="81"/>
      <c r="AV594" s="81"/>
      <c r="AW594" s="81"/>
      <c r="AX594" s="81"/>
      <c r="AY594" s="81"/>
      <c r="AZ594" s="81"/>
      <c r="BA594" s="81"/>
      <c r="BB594" s="81"/>
      <c r="BC594" s="345">
        <f t="shared" si="371"/>
        <v>0</v>
      </c>
      <c r="BD594" s="345">
        <f t="shared" si="372"/>
        <v>0</v>
      </c>
      <c r="BE594" s="619" t="str">
        <f t="shared" si="373"/>
        <v/>
      </c>
      <c r="BF594" s="400"/>
      <c r="BG594" s="625" t="str">
        <f t="shared" si="387"/>
        <v/>
      </c>
      <c r="BH594" s="346" t="str">
        <f t="shared" si="388"/>
        <v/>
      </c>
      <c r="BI594" s="621"/>
      <c r="BJ594" s="400"/>
      <c r="BK594" s="599"/>
      <c r="BL594" s="81"/>
      <c r="BM594" s="347">
        <f t="shared" si="374"/>
        <v>0</v>
      </c>
      <c r="BN594" s="81"/>
      <c r="BO594" s="81"/>
      <c r="BP594" s="81"/>
      <c r="BQ594" s="81"/>
      <c r="BR594" s="81"/>
      <c r="BS594" s="81"/>
      <c r="BT594" s="81"/>
      <c r="BU594" s="81"/>
      <c r="BV594" s="347">
        <f t="shared" si="375"/>
        <v>0</v>
      </c>
      <c r="BW594" s="347">
        <f t="shared" si="376"/>
        <v>0</v>
      </c>
      <c r="BX594" s="631" t="str">
        <f t="shared" si="377"/>
        <v/>
      </c>
      <c r="BY594" s="400"/>
      <c r="BZ594" s="599"/>
      <c r="CA594" s="81"/>
      <c r="CB594" s="347">
        <f t="shared" si="378"/>
        <v>0</v>
      </c>
      <c r="CC594" s="81"/>
      <c r="CD594" s="81"/>
      <c r="CE594" s="81"/>
      <c r="CF594" s="81"/>
      <c r="CG594" s="81"/>
      <c r="CH594" s="81"/>
      <c r="CI594" s="81"/>
      <c r="CJ594" s="81"/>
      <c r="CK594" s="347">
        <f t="shared" si="379"/>
        <v>0</v>
      </c>
      <c r="CL594" s="347">
        <f t="shared" si="380"/>
        <v>0</v>
      </c>
      <c r="CM594" s="631" t="str">
        <f t="shared" si="381"/>
        <v/>
      </c>
      <c r="CN594" s="400"/>
      <c r="CO594" s="634" t="str">
        <f t="shared" si="382"/>
        <v/>
      </c>
      <c r="CP594" s="631" t="str">
        <f t="shared" si="383"/>
        <v/>
      </c>
    </row>
    <row r="595" spans="1:94" s="378" customFormat="1" ht="12.75" hidden="1" customHeight="1" x14ac:dyDescent="0.2">
      <c r="A595" s="547" t="str">
        <f>IF('5. Contrasts'!A595="","",'5. Contrasts'!A595)</f>
        <v/>
      </c>
      <c r="B595" s="211" t="str">
        <f>IF('5. Contrasts'!B595="","",'5. Contrasts'!B595)</f>
        <v/>
      </c>
      <c r="C595" s="211" t="str">
        <f>IF('5. Contrasts'!C595="","",'5. Contrasts'!C595)</f>
        <v/>
      </c>
      <c r="D595" s="91" t="str">
        <f>IF('5. Contrasts'!D595="","",'5. Contrasts'!D595)</f>
        <v/>
      </c>
      <c r="E595" s="212" t="str">
        <f>IF('5. Contrasts'!E595="","",'5. Contrasts'!E595)</f>
        <v>vs.</v>
      </c>
      <c r="F595" s="211" t="str">
        <f>IF('5. Contrasts'!F595="","",'5. Contrasts'!F595)</f>
        <v/>
      </c>
      <c r="G595" s="93" t="str">
        <f>IF('5. Contrasts'!G595="","",'5. Contrasts'!G595)</f>
        <v/>
      </c>
      <c r="H595" s="399" t="str">
        <f>IF('5. Contrasts'!H595="","",'5. Contrasts'!H595)</f>
        <v/>
      </c>
      <c r="I595" s="211" t="str">
        <f>IF('5. Contrasts'!I595="","",'5. Contrasts'!I595)</f>
        <v/>
      </c>
      <c r="J595" s="211" t="str">
        <f>IF('5. Contrasts'!J595="","",'5. Contrasts'!J595)</f>
        <v/>
      </c>
      <c r="K595" s="211" t="str">
        <f>IF('5. Contrasts'!K595="","",'5. Contrasts'!K595)</f>
        <v/>
      </c>
      <c r="L595" s="211" t="str">
        <f>IF('5. Contrasts'!L595="","",'5. Contrasts'!L595)</f>
        <v/>
      </c>
      <c r="M595" s="211" t="str">
        <f>IF('5. Contrasts'!M595="","",'5. Contrasts'!M595)</f>
        <v/>
      </c>
      <c r="N595" s="211" t="str">
        <f>IF('5. Contrasts'!N595="","",'5. Contrasts'!N595)</f>
        <v/>
      </c>
      <c r="O595" s="211" t="str">
        <f>IF('5. Contrasts'!O595="","",'5. Contrasts'!O595)</f>
        <v/>
      </c>
      <c r="P595" s="211" t="str">
        <f>IF('5. Contrasts'!P595="","",'5. Contrasts'!P595)</f>
        <v/>
      </c>
      <c r="Q595" s="211" t="str">
        <f>IF('5. Contrasts'!Q595="","",'5. Contrasts'!Q595)</f>
        <v/>
      </c>
      <c r="R595" s="211" t="str">
        <f>IF('5. Contrasts'!R595="","",'5. Contrasts'!R595)</f>
        <v/>
      </c>
      <c r="S595" s="211" t="str">
        <f>IF('5. Contrasts'!S595="","",'5. Contrasts'!S595)</f>
        <v/>
      </c>
      <c r="T595" s="211" t="str">
        <f>IF('5. Contrasts'!T595="","",'5. Contrasts'!T595)</f>
        <v/>
      </c>
      <c r="U595" s="211" t="str">
        <f>IF('5. Contrasts'!U595="","",'5. Contrasts'!U595)</f>
        <v/>
      </c>
      <c r="V595" s="211" t="str">
        <f>IF('5. Contrasts'!V595="","",'5. Contrasts'!V595)</f>
        <v/>
      </c>
      <c r="W595" s="211" t="str">
        <f>IF('5. Contrasts'!W595="","",'5. Contrasts'!W595)</f>
        <v/>
      </c>
      <c r="X595" s="211" t="str">
        <f>IF('5. Contrasts'!X595="","",'5. Contrasts'!X595)</f>
        <v/>
      </c>
      <c r="Y595" s="211" t="str">
        <f>IF('5. Contrasts'!Y595="","",'5. Contrasts'!Y595)</f>
        <v/>
      </c>
      <c r="Z595" s="585" t="str">
        <f>IF('5. Contrasts'!Z595="","",'5. Contrasts'!Z595)</f>
        <v/>
      </c>
      <c r="AA595" s="377">
        <f t="shared" si="353"/>
        <v>22</v>
      </c>
      <c r="AC595" s="599"/>
      <c r="AD595" s="81"/>
      <c r="AE595" s="345">
        <f t="shared" si="384"/>
        <v>0</v>
      </c>
      <c r="AF595" s="81"/>
      <c r="AG595" s="81"/>
      <c r="AH595" s="81"/>
      <c r="AI595" s="81"/>
      <c r="AJ595" s="81"/>
      <c r="AK595" s="81"/>
      <c r="AL595" s="81"/>
      <c r="AM595" s="81"/>
      <c r="AN595" s="345">
        <f t="shared" si="385"/>
        <v>0</v>
      </c>
      <c r="AO595" s="345">
        <f t="shared" si="369"/>
        <v>0</v>
      </c>
      <c r="AP595" s="619" t="str">
        <f t="shared" si="386"/>
        <v/>
      </c>
      <c r="AQ595" s="400"/>
      <c r="AR595" s="599"/>
      <c r="AS595" s="81"/>
      <c r="AT595" s="345">
        <f t="shared" si="370"/>
        <v>0</v>
      </c>
      <c r="AU595" s="81"/>
      <c r="AV595" s="81"/>
      <c r="AW595" s="81"/>
      <c r="AX595" s="81"/>
      <c r="AY595" s="81"/>
      <c r="AZ595" s="81"/>
      <c r="BA595" s="81"/>
      <c r="BB595" s="81"/>
      <c r="BC595" s="345">
        <f t="shared" si="371"/>
        <v>0</v>
      </c>
      <c r="BD595" s="345">
        <f t="shared" si="372"/>
        <v>0</v>
      </c>
      <c r="BE595" s="619" t="str">
        <f t="shared" si="373"/>
        <v/>
      </c>
      <c r="BF595" s="400"/>
      <c r="BG595" s="625" t="str">
        <f t="shared" si="387"/>
        <v/>
      </c>
      <c r="BH595" s="346" t="str">
        <f t="shared" si="388"/>
        <v/>
      </c>
      <c r="BI595" s="621"/>
      <c r="BJ595" s="400"/>
      <c r="BK595" s="599"/>
      <c r="BL595" s="81"/>
      <c r="BM595" s="347">
        <f t="shared" si="374"/>
        <v>0</v>
      </c>
      <c r="BN595" s="81"/>
      <c r="BO595" s="81"/>
      <c r="BP595" s="81"/>
      <c r="BQ595" s="81"/>
      <c r="BR595" s="81"/>
      <c r="BS595" s="81"/>
      <c r="BT595" s="81"/>
      <c r="BU595" s="81"/>
      <c r="BV595" s="347">
        <f t="shared" si="375"/>
        <v>0</v>
      </c>
      <c r="BW595" s="347">
        <f t="shared" si="376"/>
        <v>0</v>
      </c>
      <c r="BX595" s="631" t="str">
        <f t="shared" si="377"/>
        <v/>
      </c>
      <c r="BY595" s="400"/>
      <c r="BZ595" s="599"/>
      <c r="CA595" s="81"/>
      <c r="CB595" s="347">
        <f t="shared" si="378"/>
        <v>0</v>
      </c>
      <c r="CC595" s="81"/>
      <c r="CD595" s="81"/>
      <c r="CE595" s="81"/>
      <c r="CF595" s="81"/>
      <c r="CG595" s="81"/>
      <c r="CH595" s="81"/>
      <c r="CI595" s="81"/>
      <c r="CJ595" s="81"/>
      <c r="CK595" s="347">
        <f t="shared" si="379"/>
        <v>0</v>
      </c>
      <c r="CL595" s="347">
        <f t="shared" si="380"/>
        <v>0</v>
      </c>
      <c r="CM595" s="631" t="str">
        <f t="shared" si="381"/>
        <v/>
      </c>
      <c r="CN595" s="400"/>
      <c r="CO595" s="634" t="str">
        <f t="shared" si="382"/>
        <v/>
      </c>
      <c r="CP595" s="631" t="str">
        <f t="shared" si="383"/>
        <v/>
      </c>
    </row>
    <row r="596" spans="1:94" s="378" customFormat="1" ht="12.75" hidden="1" customHeight="1" x14ac:dyDescent="0.2">
      <c r="A596" s="547" t="str">
        <f>IF('5. Contrasts'!A596="","",'5. Contrasts'!A596)</f>
        <v/>
      </c>
      <c r="B596" s="211" t="str">
        <f>IF('5. Contrasts'!B596="","",'5. Contrasts'!B596)</f>
        <v/>
      </c>
      <c r="C596" s="211" t="str">
        <f>IF('5. Contrasts'!C596="","",'5. Contrasts'!C596)</f>
        <v/>
      </c>
      <c r="D596" s="91" t="str">
        <f>IF('5. Contrasts'!D596="","",'5. Contrasts'!D596)</f>
        <v/>
      </c>
      <c r="E596" s="212" t="str">
        <f>IF('5. Contrasts'!E596="","",'5. Contrasts'!E596)</f>
        <v>vs.</v>
      </c>
      <c r="F596" s="211" t="str">
        <f>IF('5. Contrasts'!F596="","",'5. Contrasts'!F596)</f>
        <v/>
      </c>
      <c r="G596" s="93" t="str">
        <f>IF('5. Contrasts'!G596="","",'5. Contrasts'!G596)</f>
        <v/>
      </c>
      <c r="H596" s="399" t="str">
        <f>IF('5. Contrasts'!H596="","",'5. Contrasts'!H596)</f>
        <v/>
      </c>
      <c r="I596" s="211" t="str">
        <f>IF('5. Contrasts'!I596="","",'5. Contrasts'!I596)</f>
        <v/>
      </c>
      <c r="J596" s="211" t="str">
        <f>IF('5. Contrasts'!J596="","",'5. Contrasts'!J596)</f>
        <v/>
      </c>
      <c r="K596" s="211" t="str">
        <f>IF('5. Contrasts'!K596="","",'5. Contrasts'!K596)</f>
        <v/>
      </c>
      <c r="L596" s="211" t="str">
        <f>IF('5. Contrasts'!L596="","",'5. Contrasts'!L596)</f>
        <v/>
      </c>
      <c r="M596" s="211" t="str">
        <f>IF('5. Contrasts'!M596="","",'5. Contrasts'!M596)</f>
        <v/>
      </c>
      <c r="N596" s="211" t="str">
        <f>IF('5. Contrasts'!N596="","",'5. Contrasts'!N596)</f>
        <v/>
      </c>
      <c r="O596" s="211" t="str">
        <f>IF('5. Contrasts'!O596="","",'5. Contrasts'!O596)</f>
        <v/>
      </c>
      <c r="P596" s="211" t="str">
        <f>IF('5. Contrasts'!P596="","",'5. Contrasts'!P596)</f>
        <v/>
      </c>
      <c r="Q596" s="211" t="str">
        <f>IF('5. Contrasts'!Q596="","",'5. Contrasts'!Q596)</f>
        <v/>
      </c>
      <c r="R596" s="211" t="str">
        <f>IF('5. Contrasts'!R596="","",'5. Contrasts'!R596)</f>
        <v/>
      </c>
      <c r="S596" s="211" t="str">
        <f>IF('5. Contrasts'!S596="","",'5. Contrasts'!S596)</f>
        <v/>
      </c>
      <c r="T596" s="211" t="str">
        <f>IF('5. Contrasts'!T596="","",'5. Contrasts'!T596)</f>
        <v/>
      </c>
      <c r="U596" s="211" t="str">
        <f>IF('5. Contrasts'!U596="","",'5. Contrasts'!U596)</f>
        <v/>
      </c>
      <c r="V596" s="211" t="str">
        <f>IF('5. Contrasts'!V596="","",'5. Contrasts'!V596)</f>
        <v/>
      </c>
      <c r="W596" s="211" t="str">
        <f>IF('5. Contrasts'!W596="","",'5. Contrasts'!W596)</f>
        <v/>
      </c>
      <c r="X596" s="211" t="str">
        <f>IF('5. Contrasts'!X596="","",'5. Contrasts'!X596)</f>
        <v/>
      </c>
      <c r="Y596" s="211" t="str">
        <f>IF('5. Contrasts'!Y596="","",'5. Contrasts'!Y596)</f>
        <v/>
      </c>
      <c r="Z596" s="585" t="str">
        <f>IF('5. Contrasts'!Z596="","",'5. Contrasts'!Z596)</f>
        <v/>
      </c>
      <c r="AA596" s="377">
        <f t="shared" si="353"/>
        <v>22</v>
      </c>
      <c r="AC596" s="599"/>
      <c r="AD596" s="81"/>
      <c r="AE596" s="345">
        <f t="shared" si="384"/>
        <v>0</v>
      </c>
      <c r="AF596" s="81"/>
      <c r="AG596" s="81"/>
      <c r="AH596" s="81"/>
      <c r="AI596" s="81"/>
      <c r="AJ596" s="81"/>
      <c r="AK596" s="81"/>
      <c r="AL596" s="81"/>
      <c r="AM596" s="81"/>
      <c r="AN596" s="345">
        <f t="shared" si="385"/>
        <v>0</v>
      </c>
      <c r="AO596" s="345">
        <f t="shared" si="369"/>
        <v>0</v>
      </c>
      <c r="AP596" s="619" t="str">
        <f t="shared" si="386"/>
        <v/>
      </c>
      <c r="AQ596" s="400"/>
      <c r="AR596" s="599"/>
      <c r="AS596" s="81"/>
      <c r="AT596" s="345">
        <f t="shared" si="370"/>
        <v>0</v>
      </c>
      <c r="AU596" s="81"/>
      <c r="AV596" s="81"/>
      <c r="AW596" s="81"/>
      <c r="AX596" s="81"/>
      <c r="AY596" s="81"/>
      <c r="AZ596" s="81"/>
      <c r="BA596" s="81"/>
      <c r="BB596" s="81"/>
      <c r="BC596" s="345">
        <f t="shared" si="371"/>
        <v>0</v>
      </c>
      <c r="BD596" s="345">
        <f t="shared" si="372"/>
        <v>0</v>
      </c>
      <c r="BE596" s="619" t="str">
        <f t="shared" si="373"/>
        <v/>
      </c>
      <c r="BF596" s="400"/>
      <c r="BG596" s="625" t="str">
        <f t="shared" si="387"/>
        <v/>
      </c>
      <c r="BH596" s="346" t="str">
        <f t="shared" si="388"/>
        <v/>
      </c>
      <c r="BI596" s="621"/>
      <c r="BJ596" s="400"/>
      <c r="BK596" s="599"/>
      <c r="BL596" s="81"/>
      <c r="BM596" s="347">
        <f t="shared" si="374"/>
        <v>0</v>
      </c>
      <c r="BN596" s="81"/>
      <c r="BO596" s="81"/>
      <c r="BP596" s="81"/>
      <c r="BQ596" s="81"/>
      <c r="BR596" s="81"/>
      <c r="BS596" s="81"/>
      <c r="BT596" s="81"/>
      <c r="BU596" s="81"/>
      <c r="BV596" s="347">
        <f t="shared" si="375"/>
        <v>0</v>
      </c>
      <c r="BW596" s="347">
        <f t="shared" si="376"/>
        <v>0</v>
      </c>
      <c r="BX596" s="631" t="str">
        <f t="shared" si="377"/>
        <v/>
      </c>
      <c r="BY596" s="400"/>
      <c r="BZ596" s="599"/>
      <c r="CA596" s="81"/>
      <c r="CB596" s="347">
        <f t="shared" si="378"/>
        <v>0</v>
      </c>
      <c r="CC596" s="81"/>
      <c r="CD596" s="81"/>
      <c r="CE596" s="81"/>
      <c r="CF596" s="81"/>
      <c r="CG596" s="81"/>
      <c r="CH596" s="81"/>
      <c r="CI596" s="81"/>
      <c r="CJ596" s="81"/>
      <c r="CK596" s="347">
        <f t="shared" si="379"/>
        <v>0</v>
      </c>
      <c r="CL596" s="347">
        <f t="shared" si="380"/>
        <v>0</v>
      </c>
      <c r="CM596" s="631" t="str">
        <f t="shared" si="381"/>
        <v/>
      </c>
      <c r="CN596" s="400"/>
      <c r="CO596" s="634" t="str">
        <f t="shared" si="382"/>
        <v/>
      </c>
      <c r="CP596" s="631" t="str">
        <f t="shared" si="383"/>
        <v/>
      </c>
    </row>
    <row r="597" spans="1:94" s="378" customFormat="1" ht="12.75" hidden="1" customHeight="1" x14ac:dyDescent="0.2">
      <c r="A597" s="547" t="str">
        <f>IF('5. Contrasts'!A597="","",'5. Contrasts'!A597)</f>
        <v/>
      </c>
      <c r="B597" s="211" t="str">
        <f>IF('5. Contrasts'!B597="","",'5. Contrasts'!B597)</f>
        <v/>
      </c>
      <c r="C597" s="211" t="str">
        <f>IF('5. Contrasts'!C597="","",'5. Contrasts'!C597)</f>
        <v/>
      </c>
      <c r="D597" s="91" t="str">
        <f>IF('5. Contrasts'!D597="","",'5. Contrasts'!D597)</f>
        <v/>
      </c>
      <c r="E597" s="212" t="str">
        <f>IF('5. Contrasts'!E597="","",'5. Contrasts'!E597)</f>
        <v>vs.</v>
      </c>
      <c r="F597" s="211" t="str">
        <f>IF('5. Contrasts'!F597="","",'5. Contrasts'!F597)</f>
        <v/>
      </c>
      <c r="G597" s="93" t="str">
        <f>IF('5. Contrasts'!G597="","",'5. Contrasts'!G597)</f>
        <v/>
      </c>
      <c r="H597" s="399" t="str">
        <f>IF('5. Contrasts'!H597="","",'5. Contrasts'!H597)</f>
        <v/>
      </c>
      <c r="I597" s="211" t="str">
        <f>IF('5. Contrasts'!I597="","",'5. Contrasts'!I597)</f>
        <v/>
      </c>
      <c r="J597" s="211" t="str">
        <f>IF('5. Contrasts'!J597="","",'5. Contrasts'!J597)</f>
        <v/>
      </c>
      <c r="K597" s="211" t="str">
        <f>IF('5. Contrasts'!K597="","",'5. Contrasts'!K597)</f>
        <v/>
      </c>
      <c r="L597" s="211" t="str">
        <f>IF('5. Contrasts'!L597="","",'5. Contrasts'!L597)</f>
        <v/>
      </c>
      <c r="M597" s="211" t="str">
        <f>IF('5. Contrasts'!M597="","",'5. Contrasts'!M597)</f>
        <v/>
      </c>
      <c r="N597" s="211" t="str">
        <f>IF('5. Contrasts'!N597="","",'5. Contrasts'!N597)</f>
        <v/>
      </c>
      <c r="O597" s="211" t="str">
        <f>IF('5. Contrasts'!O597="","",'5. Contrasts'!O597)</f>
        <v/>
      </c>
      <c r="P597" s="211" t="str">
        <f>IF('5. Contrasts'!P597="","",'5. Contrasts'!P597)</f>
        <v/>
      </c>
      <c r="Q597" s="211" t="str">
        <f>IF('5. Contrasts'!Q597="","",'5. Contrasts'!Q597)</f>
        <v/>
      </c>
      <c r="R597" s="211" t="str">
        <f>IF('5. Contrasts'!R597="","",'5. Contrasts'!R597)</f>
        <v/>
      </c>
      <c r="S597" s="211" t="str">
        <f>IF('5. Contrasts'!S597="","",'5. Contrasts'!S597)</f>
        <v/>
      </c>
      <c r="T597" s="211" t="str">
        <f>IF('5. Contrasts'!T597="","",'5. Contrasts'!T597)</f>
        <v/>
      </c>
      <c r="U597" s="211" t="str">
        <f>IF('5. Contrasts'!U597="","",'5. Contrasts'!U597)</f>
        <v/>
      </c>
      <c r="V597" s="211" t="str">
        <f>IF('5. Contrasts'!V597="","",'5. Contrasts'!V597)</f>
        <v/>
      </c>
      <c r="W597" s="211" t="str">
        <f>IF('5. Contrasts'!W597="","",'5. Contrasts'!W597)</f>
        <v/>
      </c>
      <c r="X597" s="211" t="str">
        <f>IF('5. Contrasts'!X597="","",'5. Contrasts'!X597)</f>
        <v/>
      </c>
      <c r="Y597" s="211" t="str">
        <f>IF('5. Contrasts'!Y597="","",'5. Contrasts'!Y597)</f>
        <v/>
      </c>
      <c r="Z597" s="585" t="str">
        <f>IF('5. Contrasts'!Z597="","",'5. Contrasts'!Z597)</f>
        <v/>
      </c>
      <c r="AA597" s="377">
        <f t="shared" si="353"/>
        <v>22</v>
      </c>
      <c r="AC597" s="599"/>
      <c r="AD597" s="81"/>
      <c r="AE597" s="345">
        <f t="shared" si="384"/>
        <v>0</v>
      </c>
      <c r="AF597" s="81"/>
      <c r="AG597" s="81"/>
      <c r="AH597" s="81"/>
      <c r="AI597" s="81"/>
      <c r="AJ597" s="81"/>
      <c r="AK597" s="81"/>
      <c r="AL597" s="81"/>
      <c r="AM597" s="81"/>
      <c r="AN597" s="345">
        <f t="shared" si="385"/>
        <v>0</v>
      </c>
      <c r="AO597" s="345">
        <f t="shared" si="369"/>
        <v>0</v>
      </c>
      <c r="AP597" s="619" t="str">
        <f t="shared" si="386"/>
        <v/>
      </c>
      <c r="AQ597" s="400"/>
      <c r="AR597" s="599"/>
      <c r="AS597" s="81"/>
      <c r="AT597" s="345">
        <f t="shared" si="370"/>
        <v>0</v>
      </c>
      <c r="AU597" s="81"/>
      <c r="AV597" s="81"/>
      <c r="AW597" s="81"/>
      <c r="AX597" s="81"/>
      <c r="AY597" s="81"/>
      <c r="AZ597" s="81"/>
      <c r="BA597" s="81"/>
      <c r="BB597" s="81"/>
      <c r="BC597" s="345">
        <f t="shared" si="371"/>
        <v>0</v>
      </c>
      <c r="BD597" s="345">
        <f t="shared" si="372"/>
        <v>0</v>
      </c>
      <c r="BE597" s="619" t="str">
        <f t="shared" si="373"/>
        <v/>
      </c>
      <c r="BF597" s="400"/>
      <c r="BG597" s="625" t="str">
        <f t="shared" si="387"/>
        <v/>
      </c>
      <c r="BH597" s="346" t="str">
        <f t="shared" si="388"/>
        <v/>
      </c>
      <c r="BI597" s="621"/>
      <c r="BJ597" s="400"/>
      <c r="BK597" s="599"/>
      <c r="BL597" s="81"/>
      <c r="BM597" s="347">
        <f t="shared" si="374"/>
        <v>0</v>
      </c>
      <c r="BN597" s="81"/>
      <c r="BO597" s="81"/>
      <c r="BP597" s="81"/>
      <c r="BQ597" s="81"/>
      <c r="BR597" s="81"/>
      <c r="BS597" s="81"/>
      <c r="BT597" s="81"/>
      <c r="BU597" s="81"/>
      <c r="BV597" s="347">
        <f t="shared" si="375"/>
        <v>0</v>
      </c>
      <c r="BW597" s="347">
        <f t="shared" si="376"/>
        <v>0</v>
      </c>
      <c r="BX597" s="631" t="str">
        <f t="shared" si="377"/>
        <v/>
      </c>
      <c r="BY597" s="400"/>
      <c r="BZ597" s="599"/>
      <c r="CA597" s="81"/>
      <c r="CB597" s="347">
        <f t="shared" si="378"/>
        <v>0</v>
      </c>
      <c r="CC597" s="81"/>
      <c r="CD597" s="81"/>
      <c r="CE597" s="81"/>
      <c r="CF597" s="81"/>
      <c r="CG597" s="81"/>
      <c r="CH597" s="81"/>
      <c r="CI597" s="81"/>
      <c r="CJ597" s="81"/>
      <c r="CK597" s="347">
        <f t="shared" si="379"/>
        <v>0</v>
      </c>
      <c r="CL597" s="347">
        <f t="shared" si="380"/>
        <v>0</v>
      </c>
      <c r="CM597" s="631" t="str">
        <f t="shared" si="381"/>
        <v/>
      </c>
      <c r="CN597" s="400"/>
      <c r="CO597" s="634" t="str">
        <f t="shared" si="382"/>
        <v/>
      </c>
      <c r="CP597" s="631" t="str">
        <f t="shared" si="383"/>
        <v/>
      </c>
    </row>
    <row r="598" spans="1:94" s="378" customFormat="1" ht="12.75" hidden="1" customHeight="1" x14ac:dyDescent="0.2">
      <c r="A598" s="547" t="str">
        <f>IF('5. Contrasts'!A598="","",'5. Contrasts'!A598)</f>
        <v/>
      </c>
      <c r="B598" s="211" t="str">
        <f>IF('5. Contrasts'!B598="","",'5. Contrasts'!B598)</f>
        <v/>
      </c>
      <c r="C598" s="211" t="str">
        <f>IF('5. Contrasts'!C598="","",'5. Contrasts'!C598)</f>
        <v/>
      </c>
      <c r="D598" s="91" t="str">
        <f>IF('5. Contrasts'!D598="","",'5. Contrasts'!D598)</f>
        <v/>
      </c>
      <c r="E598" s="212" t="str">
        <f>IF('5. Contrasts'!E598="","",'5. Contrasts'!E598)</f>
        <v>vs.</v>
      </c>
      <c r="F598" s="211" t="str">
        <f>IF('5. Contrasts'!F598="","",'5. Contrasts'!F598)</f>
        <v/>
      </c>
      <c r="G598" s="93" t="str">
        <f>IF('5. Contrasts'!G598="","",'5. Contrasts'!G598)</f>
        <v/>
      </c>
      <c r="H598" s="399" t="str">
        <f>IF('5. Contrasts'!H598="","",'5. Contrasts'!H598)</f>
        <v/>
      </c>
      <c r="I598" s="211" t="str">
        <f>IF('5. Contrasts'!I598="","",'5. Contrasts'!I598)</f>
        <v/>
      </c>
      <c r="J598" s="211" t="str">
        <f>IF('5. Contrasts'!J598="","",'5. Contrasts'!J598)</f>
        <v/>
      </c>
      <c r="K598" s="211" t="str">
        <f>IF('5. Contrasts'!K598="","",'5. Contrasts'!K598)</f>
        <v/>
      </c>
      <c r="L598" s="211" t="str">
        <f>IF('5. Contrasts'!L598="","",'5. Contrasts'!L598)</f>
        <v/>
      </c>
      <c r="M598" s="211" t="str">
        <f>IF('5. Contrasts'!M598="","",'5. Contrasts'!M598)</f>
        <v/>
      </c>
      <c r="N598" s="211" t="str">
        <f>IF('5. Contrasts'!N598="","",'5. Contrasts'!N598)</f>
        <v/>
      </c>
      <c r="O598" s="211" t="str">
        <f>IF('5. Contrasts'!O598="","",'5. Contrasts'!O598)</f>
        <v/>
      </c>
      <c r="P598" s="211" t="str">
        <f>IF('5. Contrasts'!P598="","",'5. Contrasts'!P598)</f>
        <v/>
      </c>
      <c r="Q598" s="211" t="str">
        <f>IF('5. Contrasts'!Q598="","",'5. Contrasts'!Q598)</f>
        <v/>
      </c>
      <c r="R598" s="211" t="str">
        <f>IF('5. Contrasts'!R598="","",'5. Contrasts'!R598)</f>
        <v/>
      </c>
      <c r="S598" s="211" t="str">
        <f>IF('5. Contrasts'!S598="","",'5. Contrasts'!S598)</f>
        <v/>
      </c>
      <c r="T598" s="211" t="str">
        <f>IF('5. Contrasts'!T598="","",'5. Contrasts'!T598)</f>
        <v/>
      </c>
      <c r="U598" s="211" t="str">
        <f>IF('5. Contrasts'!U598="","",'5. Contrasts'!U598)</f>
        <v/>
      </c>
      <c r="V598" s="211" t="str">
        <f>IF('5. Contrasts'!V598="","",'5. Contrasts'!V598)</f>
        <v/>
      </c>
      <c r="W598" s="211" t="str">
        <f>IF('5. Contrasts'!W598="","",'5. Contrasts'!W598)</f>
        <v/>
      </c>
      <c r="X598" s="211" t="str">
        <f>IF('5. Contrasts'!X598="","",'5. Contrasts'!X598)</f>
        <v/>
      </c>
      <c r="Y598" s="211" t="str">
        <f>IF('5. Contrasts'!Y598="","",'5. Contrasts'!Y598)</f>
        <v/>
      </c>
      <c r="Z598" s="585" t="str">
        <f>IF('5. Contrasts'!Z598="","",'5. Contrasts'!Z598)</f>
        <v/>
      </c>
      <c r="AA598" s="377">
        <f t="shared" si="353"/>
        <v>22</v>
      </c>
      <c r="AC598" s="599"/>
      <c r="AD598" s="81"/>
      <c r="AE598" s="345">
        <f t="shared" si="384"/>
        <v>0</v>
      </c>
      <c r="AF598" s="81"/>
      <c r="AG598" s="81"/>
      <c r="AH598" s="81"/>
      <c r="AI598" s="81"/>
      <c r="AJ598" s="81"/>
      <c r="AK598" s="81"/>
      <c r="AL598" s="81"/>
      <c r="AM598" s="81"/>
      <c r="AN598" s="345">
        <f t="shared" si="385"/>
        <v>0</v>
      </c>
      <c r="AO598" s="345">
        <f t="shared" si="369"/>
        <v>0</v>
      </c>
      <c r="AP598" s="619" t="str">
        <f t="shared" si="386"/>
        <v/>
      </c>
      <c r="AQ598" s="400"/>
      <c r="AR598" s="599"/>
      <c r="AS598" s="81"/>
      <c r="AT598" s="345">
        <f t="shared" si="370"/>
        <v>0</v>
      </c>
      <c r="AU598" s="81"/>
      <c r="AV598" s="81"/>
      <c r="AW598" s="81"/>
      <c r="AX598" s="81"/>
      <c r="AY598" s="81"/>
      <c r="AZ598" s="81"/>
      <c r="BA598" s="81"/>
      <c r="BB598" s="81"/>
      <c r="BC598" s="345">
        <f t="shared" si="371"/>
        <v>0</v>
      </c>
      <c r="BD598" s="345">
        <f t="shared" si="372"/>
        <v>0</v>
      </c>
      <c r="BE598" s="619" t="str">
        <f t="shared" si="373"/>
        <v/>
      </c>
      <c r="BF598" s="400"/>
      <c r="BG598" s="625" t="str">
        <f t="shared" si="387"/>
        <v/>
      </c>
      <c r="BH598" s="346" t="str">
        <f t="shared" si="388"/>
        <v/>
      </c>
      <c r="BI598" s="621"/>
      <c r="BJ598" s="400"/>
      <c r="BK598" s="599"/>
      <c r="BL598" s="81"/>
      <c r="BM598" s="347">
        <f t="shared" si="374"/>
        <v>0</v>
      </c>
      <c r="BN598" s="81"/>
      <c r="BO598" s="81"/>
      <c r="BP598" s="81"/>
      <c r="BQ598" s="81"/>
      <c r="BR598" s="81"/>
      <c r="BS598" s="81"/>
      <c r="BT598" s="81"/>
      <c r="BU598" s="81"/>
      <c r="BV598" s="347">
        <f t="shared" si="375"/>
        <v>0</v>
      </c>
      <c r="BW598" s="347">
        <f t="shared" si="376"/>
        <v>0</v>
      </c>
      <c r="BX598" s="631" t="str">
        <f t="shared" si="377"/>
        <v/>
      </c>
      <c r="BY598" s="400"/>
      <c r="BZ598" s="599"/>
      <c r="CA598" s="81"/>
      <c r="CB598" s="347">
        <f t="shared" si="378"/>
        <v>0</v>
      </c>
      <c r="CC598" s="81"/>
      <c r="CD598" s="81"/>
      <c r="CE598" s="81"/>
      <c r="CF598" s="81"/>
      <c r="CG598" s="81"/>
      <c r="CH598" s="81"/>
      <c r="CI598" s="81"/>
      <c r="CJ598" s="81"/>
      <c r="CK598" s="347">
        <f t="shared" si="379"/>
        <v>0</v>
      </c>
      <c r="CL598" s="347">
        <f t="shared" si="380"/>
        <v>0</v>
      </c>
      <c r="CM598" s="631" t="str">
        <f t="shared" si="381"/>
        <v/>
      </c>
      <c r="CN598" s="400"/>
      <c r="CO598" s="634" t="str">
        <f t="shared" si="382"/>
        <v/>
      </c>
      <c r="CP598" s="631" t="str">
        <f t="shared" si="383"/>
        <v/>
      </c>
    </row>
    <row r="599" spans="1:94" s="378" customFormat="1" ht="12.75" hidden="1" customHeight="1" x14ac:dyDescent="0.2">
      <c r="A599" s="547" t="str">
        <f>IF('5. Contrasts'!A599="","",'5. Contrasts'!A599)</f>
        <v/>
      </c>
      <c r="B599" s="211" t="str">
        <f>IF('5. Contrasts'!B599="","",'5. Contrasts'!B599)</f>
        <v/>
      </c>
      <c r="C599" s="211" t="str">
        <f>IF('5. Contrasts'!C599="","",'5. Contrasts'!C599)</f>
        <v/>
      </c>
      <c r="D599" s="91" t="str">
        <f>IF('5. Contrasts'!D599="","",'5. Contrasts'!D599)</f>
        <v/>
      </c>
      <c r="E599" s="212" t="str">
        <f>IF('5. Contrasts'!E599="","",'5. Contrasts'!E599)</f>
        <v>vs.</v>
      </c>
      <c r="F599" s="211" t="str">
        <f>IF('5. Contrasts'!F599="","",'5. Contrasts'!F599)</f>
        <v/>
      </c>
      <c r="G599" s="93" t="str">
        <f>IF('5. Contrasts'!G599="","",'5. Contrasts'!G599)</f>
        <v/>
      </c>
      <c r="H599" s="399" t="str">
        <f>IF('5. Contrasts'!H599="","",'5. Contrasts'!H599)</f>
        <v/>
      </c>
      <c r="I599" s="211" t="str">
        <f>IF('5. Contrasts'!I599="","",'5. Contrasts'!I599)</f>
        <v/>
      </c>
      <c r="J599" s="211" t="str">
        <f>IF('5. Contrasts'!J599="","",'5. Contrasts'!J599)</f>
        <v/>
      </c>
      <c r="K599" s="211" t="str">
        <f>IF('5. Contrasts'!K599="","",'5. Contrasts'!K599)</f>
        <v/>
      </c>
      <c r="L599" s="211" t="str">
        <f>IF('5. Contrasts'!L599="","",'5. Contrasts'!L599)</f>
        <v/>
      </c>
      <c r="M599" s="211" t="str">
        <f>IF('5. Contrasts'!M599="","",'5. Contrasts'!M599)</f>
        <v/>
      </c>
      <c r="N599" s="211" t="str">
        <f>IF('5. Contrasts'!N599="","",'5. Contrasts'!N599)</f>
        <v/>
      </c>
      <c r="O599" s="211" t="str">
        <f>IF('5. Contrasts'!O599="","",'5. Contrasts'!O599)</f>
        <v/>
      </c>
      <c r="P599" s="211" t="str">
        <f>IF('5. Contrasts'!P599="","",'5. Contrasts'!P599)</f>
        <v/>
      </c>
      <c r="Q599" s="211" t="str">
        <f>IF('5. Contrasts'!Q599="","",'5. Contrasts'!Q599)</f>
        <v/>
      </c>
      <c r="R599" s="211" t="str">
        <f>IF('5. Contrasts'!R599="","",'5. Contrasts'!R599)</f>
        <v/>
      </c>
      <c r="S599" s="211" t="str">
        <f>IF('5. Contrasts'!S599="","",'5. Contrasts'!S599)</f>
        <v/>
      </c>
      <c r="T599" s="211" t="str">
        <f>IF('5. Contrasts'!T599="","",'5. Contrasts'!T599)</f>
        <v/>
      </c>
      <c r="U599" s="211" t="str">
        <f>IF('5. Contrasts'!U599="","",'5. Contrasts'!U599)</f>
        <v/>
      </c>
      <c r="V599" s="211" t="str">
        <f>IF('5. Contrasts'!V599="","",'5. Contrasts'!V599)</f>
        <v/>
      </c>
      <c r="W599" s="211" t="str">
        <f>IF('5. Contrasts'!W599="","",'5. Contrasts'!W599)</f>
        <v/>
      </c>
      <c r="X599" s="211" t="str">
        <f>IF('5. Contrasts'!X599="","",'5. Contrasts'!X599)</f>
        <v/>
      </c>
      <c r="Y599" s="211" t="str">
        <f>IF('5. Contrasts'!Y599="","",'5. Contrasts'!Y599)</f>
        <v/>
      </c>
      <c r="Z599" s="585" t="str">
        <f>IF('5. Contrasts'!Z599="","",'5. Contrasts'!Z599)</f>
        <v/>
      </c>
      <c r="AA599" s="377">
        <f t="shared" si="353"/>
        <v>22</v>
      </c>
      <c r="AC599" s="599"/>
      <c r="AD599" s="81"/>
      <c r="AE599" s="345">
        <f t="shared" si="384"/>
        <v>0</v>
      </c>
      <c r="AF599" s="81"/>
      <c r="AG599" s="81"/>
      <c r="AH599" s="81"/>
      <c r="AI599" s="81"/>
      <c r="AJ599" s="81"/>
      <c r="AK599" s="81"/>
      <c r="AL599" s="81"/>
      <c r="AM599" s="81"/>
      <c r="AN599" s="345">
        <f t="shared" si="385"/>
        <v>0</v>
      </c>
      <c r="AO599" s="345">
        <f t="shared" si="369"/>
        <v>0</v>
      </c>
      <c r="AP599" s="619" t="str">
        <f t="shared" si="386"/>
        <v/>
      </c>
      <c r="AQ599" s="400"/>
      <c r="AR599" s="599"/>
      <c r="AS599" s="81"/>
      <c r="AT599" s="345">
        <f t="shared" si="370"/>
        <v>0</v>
      </c>
      <c r="AU599" s="81"/>
      <c r="AV599" s="81"/>
      <c r="AW599" s="81"/>
      <c r="AX599" s="81"/>
      <c r="AY599" s="81"/>
      <c r="AZ599" s="81"/>
      <c r="BA599" s="81"/>
      <c r="BB599" s="81"/>
      <c r="BC599" s="345">
        <f t="shared" si="371"/>
        <v>0</v>
      </c>
      <c r="BD599" s="345">
        <f t="shared" si="372"/>
        <v>0</v>
      </c>
      <c r="BE599" s="619" t="str">
        <f t="shared" si="373"/>
        <v/>
      </c>
      <c r="BF599" s="400"/>
      <c r="BG599" s="625" t="str">
        <f t="shared" si="387"/>
        <v/>
      </c>
      <c r="BH599" s="346" t="str">
        <f t="shared" si="388"/>
        <v/>
      </c>
      <c r="BI599" s="621"/>
      <c r="BJ599" s="400"/>
      <c r="BK599" s="599"/>
      <c r="BL599" s="81"/>
      <c r="BM599" s="347">
        <f t="shared" si="374"/>
        <v>0</v>
      </c>
      <c r="BN599" s="81"/>
      <c r="BO599" s="81"/>
      <c r="BP599" s="81"/>
      <c r="BQ599" s="81"/>
      <c r="BR599" s="81"/>
      <c r="BS599" s="81"/>
      <c r="BT599" s="81"/>
      <c r="BU599" s="81"/>
      <c r="BV599" s="347">
        <f t="shared" si="375"/>
        <v>0</v>
      </c>
      <c r="BW599" s="347">
        <f t="shared" si="376"/>
        <v>0</v>
      </c>
      <c r="BX599" s="631" t="str">
        <f t="shared" si="377"/>
        <v/>
      </c>
      <c r="BY599" s="400"/>
      <c r="BZ599" s="599"/>
      <c r="CA599" s="81"/>
      <c r="CB599" s="347">
        <f t="shared" si="378"/>
        <v>0</v>
      </c>
      <c r="CC599" s="81"/>
      <c r="CD599" s="81"/>
      <c r="CE599" s="81"/>
      <c r="CF599" s="81"/>
      <c r="CG599" s="81"/>
      <c r="CH599" s="81"/>
      <c r="CI599" s="81"/>
      <c r="CJ599" s="81"/>
      <c r="CK599" s="347">
        <f t="shared" si="379"/>
        <v>0</v>
      </c>
      <c r="CL599" s="347">
        <f t="shared" si="380"/>
        <v>0</v>
      </c>
      <c r="CM599" s="631" t="str">
        <f t="shared" si="381"/>
        <v/>
      </c>
      <c r="CN599" s="400"/>
      <c r="CO599" s="634" t="str">
        <f t="shared" si="382"/>
        <v/>
      </c>
      <c r="CP599" s="631" t="str">
        <f t="shared" si="383"/>
        <v/>
      </c>
    </row>
    <row r="600" spans="1:94" s="378" customFormat="1" ht="12.75" hidden="1" customHeight="1" x14ac:dyDescent="0.2">
      <c r="A600" s="547" t="str">
        <f>IF('5. Contrasts'!A600="","",'5. Contrasts'!A600)</f>
        <v/>
      </c>
      <c r="B600" s="211" t="str">
        <f>IF('5. Contrasts'!B600="","",'5. Contrasts'!B600)</f>
        <v/>
      </c>
      <c r="C600" s="211" t="str">
        <f>IF('5. Contrasts'!C600="","",'5. Contrasts'!C600)</f>
        <v/>
      </c>
      <c r="D600" s="91" t="str">
        <f>IF('5. Contrasts'!D600="","",'5. Contrasts'!D600)</f>
        <v/>
      </c>
      <c r="E600" s="212" t="str">
        <f>IF('5. Contrasts'!E600="","",'5. Contrasts'!E600)</f>
        <v>vs.</v>
      </c>
      <c r="F600" s="211" t="str">
        <f>IF('5. Contrasts'!F600="","",'5. Contrasts'!F600)</f>
        <v/>
      </c>
      <c r="G600" s="93" t="str">
        <f>IF('5. Contrasts'!G600="","",'5. Contrasts'!G600)</f>
        <v/>
      </c>
      <c r="H600" s="399" t="str">
        <f>IF('5. Contrasts'!H600="","",'5. Contrasts'!H600)</f>
        <v/>
      </c>
      <c r="I600" s="211" t="str">
        <f>IF('5. Contrasts'!I600="","",'5. Contrasts'!I600)</f>
        <v/>
      </c>
      <c r="J600" s="211" t="str">
        <f>IF('5. Contrasts'!J600="","",'5. Contrasts'!J600)</f>
        <v/>
      </c>
      <c r="K600" s="211" t="str">
        <f>IF('5. Contrasts'!K600="","",'5. Contrasts'!K600)</f>
        <v/>
      </c>
      <c r="L600" s="211" t="str">
        <f>IF('5. Contrasts'!L600="","",'5. Contrasts'!L600)</f>
        <v/>
      </c>
      <c r="M600" s="211" t="str">
        <f>IF('5. Contrasts'!M600="","",'5. Contrasts'!M600)</f>
        <v/>
      </c>
      <c r="N600" s="211" t="str">
        <f>IF('5. Contrasts'!N600="","",'5. Contrasts'!N600)</f>
        <v/>
      </c>
      <c r="O600" s="211" t="str">
        <f>IF('5. Contrasts'!O600="","",'5. Contrasts'!O600)</f>
        <v/>
      </c>
      <c r="P600" s="211" t="str">
        <f>IF('5. Contrasts'!P600="","",'5. Contrasts'!P600)</f>
        <v/>
      </c>
      <c r="Q600" s="211" t="str">
        <f>IF('5. Contrasts'!Q600="","",'5. Contrasts'!Q600)</f>
        <v/>
      </c>
      <c r="R600" s="211" t="str">
        <f>IF('5. Contrasts'!R600="","",'5. Contrasts'!R600)</f>
        <v/>
      </c>
      <c r="S600" s="211" t="str">
        <f>IF('5. Contrasts'!S600="","",'5. Contrasts'!S600)</f>
        <v/>
      </c>
      <c r="T600" s="211" t="str">
        <f>IF('5. Contrasts'!T600="","",'5. Contrasts'!T600)</f>
        <v/>
      </c>
      <c r="U600" s="211" t="str">
        <f>IF('5. Contrasts'!U600="","",'5. Contrasts'!U600)</f>
        <v/>
      </c>
      <c r="V600" s="211" t="str">
        <f>IF('5. Contrasts'!V600="","",'5. Contrasts'!V600)</f>
        <v/>
      </c>
      <c r="W600" s="211" t="str">
        <f>IF('5. Contrasts'!W600="","",'5. Contrasts'!W600)</f>
        <v/>
      </c>
      <c r="X600" s="211" t="str">
        <f>IF('5. Contrasts'!X600="","",'5. Contrasts'!X600)</f>
        <v/>
      </c>
      <c r="Y600" s="211" t="str">
        <f>IF('5. Contrasts'!Y600="","",'5. Contrasts'!Y600)</f>
        <v/>
      </c>
      <c r="Z600" s="585" t="str">
        <f>IF('5. Contrasts'!Z600="","",'5. Contrasts'!Z600)</f>
        <v/>
      </c>
      <c r="AA600" s="377">
        <f t="shared" si="353"/>
        <v>22</v>
      </c>
      <c r="AC600" s="599"/>
      <c r="AD600" s="81"/>
      <c r="AE600" s="345">
        <f t="shared" si="384"/>
        <v>0</v>
      </c>
      <c r="AF600" s="81"/>
      <c r="AG600" s="81"/>
      <c r="AH600" s="81"/>
      <c r="AI600" s="81"/>
      <c r="AJ600" s="81"/>
      <c r="AK600" s="81"/>
      <c r="AL600" s="81"/>
      <c r="AM600" s="81"/>
      <c r="AN600" s="345">
        <f t="shared" si="385"/>
        <v>0</v>
      </c>
      <c r="AO600" s="345">
        <f t="shared" si="369"/>
        <v>0</v>
      </c>
      <c r="AP600" s="619" t="str">
        <f t="shared" si="386"/>
        <v/>
      </c>
      <c r="AQ600" s="400"/>
      <c r="AR600" s="599"/>
      <c r="AS600" s="81"/>
      <c r="AT600" s="345">
        <f t="shared" si="370"/>
        <v>0</v>
      </c>
      <c r="AU600" s="81"/>
      <c r="AV600" s="81"/>
      <c r="AW600" s="81"/>
      <c r="AX600" s="81"/>
      <c r="AY600" s="81"/>
      <c r="AZ600" s="81"/>
      <c r="BA600" s="81"/>
      <c r="BB600" s="81"/>
      <c r="BC600" s="345">
        <f t="shared" si="371"/>
        <v>0</v>
      </c>
      <c r="BD600" s="345">
        <f t="shared" si="372"/>
        <v>0</v>
      </c>
      <c r="BE600" s="619" t="str">
        <f t="shared" si="373"/>
        <v/>
      </c>
      <c r="BF600" s="400"/>
      <c r="BG600" s="625" t="str">
        <f t="shared" si="387"/>
        <v/>
      </c>
      <c r="BH600" s="346" t="str">
        <f t="shared" si="388"/>
        <v/>
      </c>
      <c r="BI600" s="621"/>
      <c r="BJ600" s="400"/>
      <c r="BK600" s="599"/>
      <c r="BL600" s="81"/>
      <c r="BM600" s="347">
        <f t="shared" si="374"/>
        <v>0</v>
      </c>
      <c r="BN600" s="81"/>
      <c r="BO600" s="81"/>
      <c r="BP600" s="81"/>
      <c r="BQ600" s="81"/>
      <c r="BR600" s="81"/>
      <c r="BS600" s="81"/>
      <c r="BT600" s="81"/>
      <c r="BU600" s="81"/>
      <c r="BV600" s="347">
        <f t="shared" si="375"/>
        <v>0</v>
      </c>
      <c r="BW600" s="347">
        <f t="shared" si="376"/>
        <v>0</v>
      </c>
      <c r="BX600" s="631" t="str">
        <f t="shared" si="377"/>
        <v/>
      </c>
      <c r="BY600" s="400"/>
      <c r="BZ600" s="599"/>
      <c r="CA600" s="81"/>
      <c r="CB600" s="347">
        <f t="shared" si="378"/>
        <v>0</v>
      </c>
      <c r="CC600" s="81"/>
      <c r="CD600" s="81"/>
      <c r="CE600" s="81"/>
      <c r="CF600" s="81"/>
      <c r="CG600" s="81"/>
      <c r="CH600" s="81"/>
      <c r="CI600" s="81"/>
      <c r="CJ600" s="81"/>
      <c r="CK600" s="347">
        <f t="shared" si="379"/>
        <v>0</v>
      </c>
      <c r="CL600" s="347">
        <f t="shared" si="380"/>
        <v>0</v>
      </c>
      <c r="CM600" s="631" t="str">
        <f t="shared" si="381"/>
        <v/>
      </c>
      <c r="CN600" s="400"/>
      <c r="CO600" s="634" t="str">
        <f t="shared" si="382"/>
        <v/>
      </c>
      <c r="CP600" s="631" t="str">
        <f t="shared" si="383"/>
        <v/>
      </c>
    </row>
    <row r="601" spans="1:94" s="378" customFormat="1" ht="12.75" hidden="1" customHeight="1" x14ac:dyDescent="0.2">
      <c r="A601" s="547" t="str">
        <f>IF('5. Contrasts'!A601="","",'5. Contrasts'!A601)</f>
        <v/>
      </c>
      <c r="B601" s="211" t="str">
        <f>IF('5. Contrasts'!B601="","",'5. Contrasts'!B601)</f>
        <v/>
      </c>
      <c r="C601" s="211" t="str">
        <f>IF('5. Contrasts'!C601="","",'5. Contrasts'!C601)</f>
        <v/>
      </c>
      <c r="D601" s="91" t="str">
        <f>IF('5. Contrasts'!D601="","",'5. Contrasts'!D601)</f>
        <v/>
      </c>
      <c r="E601" s="212" t="str">
        <f>IF('5. Contrasts'!E601="","",'5. Contrasts'!E601)</f>
        <v>vs.</v>
      </c>
      <c r="F601" s="211" t="str">
        <f>IF('5. Contrasts'!F601="","",'5. Contrasts'!F601)</f>
        <v/>
      </c>
      <c r="G601" s="93" t="str">
        <f>IF('5. Contrasts'!G601="","",'5. Contrasts'!G601)</f>
        <v/>
      </c>
      <c r="H601" s="399" t="str">
        <f>IF('5. Contrasts'!H601="","",'5. Contrasts'!H601)</f>
        <v/>
      </c>
      <c r="I601" s="211" t="str">
        <f>IF('5. Contrasts'!I601="","",'5. Contrasts'!I601)</f>
        <v/>
      </c>
      <c r="J601" s="211" t="str">
        <f>IF('5. Contrasts'!J601="","",'5. Contrasts'!J601)</f>
        <v/>
      </c>
      <c r="K601" s="211" t="str">
        <f>IF('5. Contrasts'!K601="","",'5. Contrasts'!K601)</f>
        <v/>
      </c>
      <c r="L601" s="211" t="str">
        <f>IF('5. Contrasts'!L601="","",'5. Contrasts'!L601)</f>
        <v/>
      </c>
      <c r="M601" s="211" t="str">
        <f>IF('5. Contrasts'!M601="","",'5. Contrasts'!M601)</f>
        <v/>
      </c>
      <c r="N601" s="211" t="str">
        <f>IF('5. Contrasts'!N601="","",'5. Contrasts'!N601)</f>
        <v/>
      </c>
      <c r="O601" s="211" t="str">
        <f>IF('5. Contrasts'!O601="","",'5. Contrasts'!O601)</f>
        <v/>
      </c>
      <c r="P601" s="211" t="str">
        <f>IF('5. Contrasts'!P601="","",'5. Contrasts'!P601)</f>
        <v/>
      </c>
      <c r="Q601" s="211" t="str">
        <f>IF('5. Contrasts'!Q601="","",'5. Contrasts'!Q601)</f>
        <v/>
      </c>
      <c r="R601" s="211" t="str">
        <f>IF('5. Contrasts'!R601="","",'5. Contrasts'!R601)</f>
        <v/>
      </c>
      <c r="S601" s="211" t="str">
        <f>IF('5. Contrasts'!S601="","",'5. Contrasts'!S601)</f>
        <v/>
      </c>
      <c r="T601" s="211" t="str">
        <f>IF('5. Contrasts'!T601="","",'5. Contrasts'!T601)</f>
        <v/>
      </c>
      <c r="U601" s="211" t="str">
        <f>IF('5. Contrasts'!U601="","",'5. Contrasts'!U601)</f>
        <v/>
      </c>
      <c r="V601" s="211" t="str">
        <f>IF('5. Contrasts'!V601="","",'5. Contrasts'!V601)</f>
        <v/>
      </c>
      <c r="W601" s="211" t="str">
        <f>IF('5. Contrasts'!W601="","",'5. Contrasts'!W601)</f>
        <v/>
      </c>
      <c r="X601" s="211" t="str">
        <f>IF('5. Contrasts'!X601="","",'5. Contrasts'!X601)</f>
        <v/>
      </c>
      <c r="Y601" s="211" t="str">
        <f>IF('5. Contrasts'!Y601="","",'5. Contrasts'!Y601)</f>
        <v/>
      </c>
      <c r="Z601" s="585" t="str">
        <f>IF('5. Contrasts'!Z601="","",'5. Contrasts'!Z601)</f>
        <v/>
      </c>
      <c r="AA601" s="377">
        <f t="shared" si="353"/>
        <v>22</v>
      </c>
      <c r="AC601" s="599"/>
      <c r="AD601" s="81"/>
      <c r="AE601" s="345">
        <f t="shared" si="384"/>
        <v>0</v>
      </c>
      <c r="AF601" s="81"/>
      <c r="AG601" s="81"/>
      <c r="AH601" s="81"/>
      <c r="AI601" s="81"/>
      <c r="AJ601" s="81"/>
      <c r="AK601" s="81"/>
      <c r="AL601" s="81"/>
      <c r="AM601" s="81"/>
      <c r="AN601" s="345">
        <f t="shared" si="385"/>
        <v>0</v>
      </c>
      <c r="AO601" s="345">
        <f t="shared" si="369"/>
        <v>0</v>
      </c>
      <c r="AP601" s="619" t="str">
        <f t="shared" si="386"/>
        <v/>
      </c>
      <c r="AQ601" s="400"/>
      <c r="AR601" s="599"/>
      <c r="AS601" s="81"/>
      <c r="AT601" s="345">
        <f t="shared" si="370"/>
        <v>0</v>
      </c>
      <c r="AU601" s="81"/>
      <c r="AV601" s="81"/>
      <c r="AW601" s="81"/>
      <c r="AX601" s="81"/>
      <c r="AY601" s="81"/>
      <c r="AZ601" s="81"/>
      <c r="BA601" s="81"/>
      <c r="BB601" s="81"/>
      <c r="BC601" s="345">
        <f t="shared" si="371"/>
        <v>0</v>
      </c>
      <c r="BD601" s="345">
        <f t="shared" si="372"/>
        <v>0</v>
      </c>
      <c r="BE601" s="619" t="str">
        <f t="shared" si="373"/>
        <v/>
      </c>
      <c r="BF601" s="400"/>
      <c r="BG601" s="625" t="str">
        <f t="shared" si="387"/>
        <v/>
      </c>
      <c r="BH601" s="346" t="str">
        <f t="shared" si="388"/>
        <v/>
      </c>
      <c r="BI601" s="621"/>
      <c r="BJ601" s="400"/>
      <c r="BK601" s="599"/>
      <c r="BL601" s="81"/>
      <c r="BM601" s="347">
        <f t="shared" si="374"/>
        <v>0</v>
      </c>
      <c r="BN601" s="81"/>
      <c r="BO601" s="81"/>
      <c r="BP601" s="81"/>
      <c r="BQ601" s="81"/>
      <c r="BR601" s="81"/>
      <c r="BS601" s="81"/>
      <c r="BT601" s="81"/>
      <c r="BU601" s="81"/>
      <c r="BV601" s="347">
        <f t="shared" si="375"/>
        <v>0</v>
      </c>
      <c r="BW601" s="347">
        <f t="shared" si="376"/>
        <v>0</v>
      </c>
      <c r="BX601" s="631" t="str">
        <f t="shared" si="377"/>
        <v/>
      </c>
      <c r="BY601" s="400"/>
      <c r="BZ601" s="599"/>
      <c r="CA601" s="81"/>
      <c r="CB601" s="347">
        <f t="shared" si="378"/>
        <v>0</v>
      </c>
      <c r="CC601" s="81"/>
      <c r="CD601" s="81"/>
      <c r="CE601" s="81"/>
      <c r="CF601" s="81"/>
      <c r="CG601" s="81"/>
      <c r="CH601" s="81"/>
      <c r="CI601" s="81"/>
      <c r="CJ601" s="81"/>
      <c r="CK601" s="347">
        <f t="shared" si="379"/>
        <v>0</v>
      </c>
      <c r="CL601" s="347">
        <f t="shared" si="380"/>
        <v>0</v>
      </c>
      <c r="CM601" s="631" t="str">
        <f t="shared" si="381"/>
        <v/>
      </c>
      <c r="CN601" s="400"/>
      <c r="CO601" s="634" t="str">
        <f t="shared" si="382"/>
        <v/>
      </c>
      <c r="CP601" s="631" t="str">
        <f t="shared" si="383"/>
        <v/>
      </c>
    </row>
    <row r="602" spans="1:94" s="378" customFormat="1" ht="12.75" hidden="1" customHeight="1" x14ac:dyDescent="0.2">
      <c r="A602" s="547" t="str">
        <f>IF('5. Contrasts'!A602="","",'5. Contrasts'!A602)</f>
        <v/>
      </c>
      <c r="B602" s="211" t="str">
        <f>IF('5. Contrasts'!B602="","",'5. Contrasts'!B602)</f>
        <v/>
      </c>
      <c r="C602" s="211" t="str">
        <f>IF('5. Contrasts'!C602="","",'5. Contrasts'!C602)</f>
        <v/>
      </c>
      <c r="D602" s="91" t="str">
        <f>IF('5. Contrasts'!D602="","",'5. Contrasts'!D602)</f>
        <v/>
      </c>
      <c r="E602" s="212" t="str">
        <f>IF('5. Contrasts'!E602="","",'5. Contrasts'!E602)</f>
        <v>vs.</v>
      </c>
      <c r="F602" s="211" t="str">
        <f>IF('5. Contrasts'!F602="","",'5. Contrasts'!F602)</f>
        <v/>
      </c>
      <c r="G602" s="93" t="str">
        <f>IF('5. Contrasts'!G602="","",'5. Contrasts'!G602)</f>
        <v/>
      </c>
      <c r="H602" s="399" t="str">
        <f>IF('5. Contrasts'!H602="","",'5. Contrasts'!H602)</f>
        <v/>
      </c>
      <c r="I602" s="211" t="str">
        <f>IF('5. Contrasts'!I602="","",'5. Contrasts'!I602)</f>
        <v/>
      </c>
      <c r="J602" s="211" t="str">
        <f>IF('5. Contrasts'!J602="","",'5. Contrasts'!J602)</f>
        <v/>
      </c>
      <c r="K602" s="211" t="str">
        <f>IF('5. Contrasts'!K602="","",'5. Contrasts'!K602)</f>
        <v/>
      </c>
      <c r="L602" s="211" t="str">
        <f>IF('5. Contrasts'!L602="","",'5. Contrasts'!L602)</f>
        <v/>
      </c>
      <c r="M602" s="211" t="str">
        <f>IF('5. Contrasts'!M602="","",'5. Contrasts'!M602)</f>
        <v/>
      </c>
      <c r="N602" s="211" t="str">
        <f>IF('5. Contrasts'!N602="","",'5. Contrasts'!N602)</f>
        <v/>
      </c>
      <c r="O602" s="211" t="str">
        <f>IF('5. Contrasts'!O602="","",'5. Contrasts'!O602)</f>
        <v/>
      </c>
      <c r="P602" s="211" t="str">
        <f>IF('5. Contrasts'!P602="","",'5. Contrasts'!P602)</f>
        <v/>
      </c>
      <c r="Q602" s="211" t="str">
        <f>IF('5. Contrasts'!Q602="","",'5. Contrasts'!Q602)</f>
        <v/>
      </c>
      <c r="R602" s="211" t="str">
        <f>IF('5. Contrasts'!R602="","",'5. Contrasts'!R602)</f>
        <v/>
      </c>
      <c r="S602" s="211" t="str">
        <f>IF('5. Contrasts'!S602="","",'5. Contrasts'!S602)</f>
        <v/>
      </c>
      <c r="T602" s="211" t="str">
        <f>IF('5. Contrasts'!T602="","",'5. Contrasts'!T602)</f>
        <v/>
      </c>
      <c r="U602" s="211" t="str">
        <f>IF('5. Contrasts'!U602="","",'5. Contrasts'!U602)</f>
        <v/>
      </c>
      <c r="V602" s="211" t="str">
        <f>IF('5. Contrasts'!V602="","",'5. Contrasts'!V602)</f>
        <v/>
      </c>
      <c r="W602" s="211" t="str">
        <f>IF('5. Contrasts'!W602="","",'5. Contrasts'!W602)</f>
        <v/>
      </c>
      <c r="X602" s="211" t="str">
        <f>IF('5. Contrasts'!X602="","",'5. Contrasts'!X602)</f>
        <v/>
      </c>
      <c r="Y602" s="211" t="str">
        <f>IF('5. Contrasts'!Y602="","",'5. Contrasts'!Y602)</f>
        <v/>
      </c>
      <c r="Z602" s="585" t="str">
        <f>IF('5. Contrasts'!Z602="","",'5. Contrasts'!Z602)</f>
        <v/>
      </c>
      <c r="AA602" s="377">
        <f t="shared" si="353"/>
        <v>22</v>
      </c>
      <c r="AC602" s="599"/>
      <c r="AD602" s="81"/>
      <c r="AE602" s="345">
        <f t="shared" si="384"/>
        <v>0</v>
      </c>
      <c r="AF602" s="81"/>
      <c r="AG602" s="81"/>
      <c r="AH602" s="81"/>
      <c r="AI602" s="81"/>
      <c r="AJ602" s="81"/>
      <c r="AK602" s="81"/>
      <c r="AL602" s="81"/>
      <c r="AM602" s="81"/>
      <c r="AN602" s="345">
        <f t="shared" si="385"/>
        <v>0</v>
      </c>
      <c r="AO602" s="345">
        <f t="shared" si="369"/>
        <v>0</v>
      </c>
      <c r="AP602" s="619" t="str">
        <f t="shared" si="386"/>
        <v/>
      </c>
      <c r="AQ602" s="400"/>
      <c r="AR602" s="599"/>
      <c r="AS602" s="81"/>
      <c r="AT602" s="345">
        <f t="shared" si="370"/>
        <v>0</v>
      </c>
      <c r="AU602" s="81"/>
      <c r="AV602" s="81"/>
      <c r="AW602" s="81"/>
      <c r="AX602" s="81"/>
      <c r="AY602" s="81"/>
      <c r="AZ602" s="81"/>
      <c r="BA602" s="81"/>
      <c r="BB602" s="81"/>
      <c r="BC602" s="345">
        <f t="shared" si="371"/>
        <v>0</v>
      </c>
      <c r="BD602" s="345">
        <f t="shared" si="372"/>
        <v>0</v>
      </c>
      <c r="BE602" s="619" t="str">
        <f t="shared" si="373"/>
        <v/>
      </c>
      <c r="BF602" s="400"/>
      <c r="BG602" s="625" t="str">
        <f t="shared" si="387"/>
        <v/>
      </c>
      <c r="BH602" s="346" t="str">
        <f t="shared" si="388"/>
        <v/>
      </c>
      <c r="BI602" s="621"/>
      <c r="BJ602" s="400"/>
      <c r="BK602" s="599"/>
      <c r="BL602" s="81"/>
      <c r="BM602" s="347">
        <f t="shared" si="374"/>
        <v>0</v>
      </c>
      <c r="BN602" s="81"/>
      <c r="BO602" s="81"/>
      <c r="BP602" s="81"/>
      <c r="BQ602" s="81"/>
      <c r="BR602" s="81"/>
      <c r="BS602" s="81"/>
      <c r="BT602" s="81"/>
      <c r="BU602" s="81"/>
      <c r="BV602" s="347">
        <f t="shared" si="375"/>
        <v>0</v>
      </c>
      <c r="BW602" s="347">
        <f t="shared" si="376"/>
        <v>0</v>
      </c>
      <c r="BX602" s="631" t="str">
        <f t="shared" si="377"/>
        <v/>
      </c>
      <c r="BY602" s="400"/>
      <c r="BZ602" s="599"/>
      <c r="CA602" s="81"/>
      <c r="CB602" s="347">
        <f t="shared" si="378"/>
        <v>0</v>
      </c>
      <c r="CC602" s="81"/>
      <c r="CD602" s="81"/>
      <c r="CE602" s="81"/>
      <c r="CF602" s="81"/>
      <c r="CG602" s="81"/>
      <c r="CH602" s="81"/>
      <c r="CI602" s="81"/>
      <c r="CJ602" s="81"/>
      <c r="CK602" s="347">
        <f t="shared" si="379"/>
        <v>0</v>
      </c>
      <c r="CL602" s="347">
        <f t="shared" si="380"/>
        <v>0</v>
      </c>
      <c r="CM602" s="631" t="str">
        <f t="shared" si="381"/>
        <v/>
      </c>
      <c r="CN602" s="400"/>
      <c r="CO602" s="634" t="str">
        <f t="shared" si="382"/>
        <v/>
      </c>
      <c r="CP602" s="631" t="str">
        <f t="shared" si="383"/>
        <v/>
      </c>
    </row>
    <row r="603" spans="1:94" s="378" customFormat="1" ht="12.75" hidden="1" customHeight="1" x14ac:dyDescent="0.2">
      <c r="A603" s="547" t="str">
        <f>IF('5. Contrasts'!A603="","",'5. Contrasts'!A603)</f>
        <v/>
      </c>
      <c r="B603" s="211" t="str">
        <f>IF('5. Contrasts'!B603="","",'5. Contrasts'!B603)</f>
        <v/>
      </c>
      <c r="C603" s="211" t="str">
        <f>IF('5. Contrasts'!C603="","",'5. Contrasts'!C603)</f>
        <v/>
      </c>
      <c r="D603" s="91" t="str">
        <f>IF('5. Contrasts'!D603="","",'5. Contrasts'!D603)</f>
        <v/>
      </c>
      <c r="E603" s="212" t="str">
        <f>IF('5. Contrasts'!E603="","",'5. Contrasts'!E603)</f>
        <v>vs.</v>
      </c>
      <c r="F603" s="211" t="str">
        <f>IF('5. Contrasts'!F603="","",'5. Contrasts'!F603)</f>
        <v/>
      </c>
      <c r="G603" s="93" t="str">
        <f>IF('5. Contrasts'!G603="","",'5. Contrasts'!G603)</f>
        <v/>
      </c>
      <c r="H603" s="399" t="str">
        <f>IF('5. Contrasts'!H603="","",'5. Contrasts'!H603)</f>
        <v/>
      </c>
      <c r="I603" s="211" t="str">
        <f>IF('5. Contrasts'!I603="","",'5. Contrasts'!I603)</f>
        <v/>
      </c>
      <c r="J603" s="211" t="str">
        <f>IF('5. Contrasts'!J603="","",'5. Contrasts'!J603)</f>
        <v/>
      </c>
      <c r="K603" s="211" t="str">
        <f>IF('5. Contrasts'!K603="","",'5. Contrasts'!K603)</f>
        <v/>
      </c>
      <c r="L603" s="211" t="str">
        <f>IF('5. Contrasts'!L603="","",'5. Contrasts'!L603)</f>
        <v/>
      </c>
      <c r="M603" s="211" t="str">
        <f>IF('5. Contrasts'!M603="","",'5. Contrasts'!M603)</f>
        <v/>
      </c>
      <c r="N603" s="211" t="str">
        <f>IF('5. Contrasts'!N603="","",'5. Contrasts'!N603)</f>
        <v/>
      </c>
      <c r="O603" s="211" t="str">
        <f>IF('5. Contrasts'!O603="","",'5. Contrasts'!O603)</f>
        <v/>
      </c>
      <c r="P603" s="211" t="str">
        <f>IF('5. Contrasts'!P603="","",'5. Contrasts'!P603)</f>
        <v/>
      </c>
      <c r="Q603" s="211" t="str">
        <f>IF('5. Contrasts'!Q603="","",'5. Contrasts'!Q603)</f>
        <v/>
      </c>
      <c r="R603" s="211" t="str">
        <f>IF('5. Contrasts'!R603="","",'5. Contrasts'!R603)</f>
        <v/>
      </c>
      <c r="S603" s="211" t="str">
        <f>IF('5. Contrasts'!S603="","",'5. Contrasts'!S603)</f>
        <v/>
      </c>
      <c r="T603" s="211" t="str">
        <f>IF('5. Contrasts'!T603="","",'5. Contrasts'!T603)</f>
        <v/>
      </c>
      <c r="U603" s="211" t="str">
        <f>IF('5. Contrasts'!U603="","",'5. Contrasts'!U603)</f>
        <v/>
      </c>
      <c r="V603" s="211" t="str">
        <f>IF('5. Contrasts'!V603="","",'5. Contrasts'!V603)</f>
        <v/>
      </c>
      <c r="W603" s="211" t="str">
        <f>IF('5. Contrasts'!W603="","",'5. Contrasts'!W603)</f>
        <v/>
      </c>
      <c r="X603" s="211" t="str">
        <f>IF('5. Contrasts'!X603="","",'5. Contrasts'!X603)</f>
        <v/>
      </c>
      <c r="Y603" s="211" t="str">
        <f>IF('5. Contrasts'!Y603="","",'5. Contrasts'!Y603)</f>
        <v/>
      </c>
      <c r="Z603" s="585" t="str">
        <f>IF('5. Contrasts'!Z603="","",'5. Contrasts'!Z603)</f>
        <v/>
      </c>
      <c r="AA603" s="377">
        <f t="shared" si="353"/>
        <v>22</v>
      </c>
      <c r="AC603" s="599"/>
      <c r="AD603" s="81"/>
      <c r="AE603" s="345">
        <f t="shared" si="384"/>
        <v>0</v>
      </c>
      <c r="AF603" s="81"/>
      <c r="AG603" s="81"/>
      <c r="AH603" s="81"/>
      <c r="AI603" s="81"/>
      <c r="AJ603" s="81"/>
      <c r="AK603" s="81"/>
      <c r="AL603" s="81"/>
      <c r="AM603" s="81"/>
      <c r="AN603" s="345">
        <f t="shared" si="385"/>
        <v>0</v>
      </c>
      <c r="AO603" s="345">
        <f t="shared" si="369"/>
        <v>0</v>
      </c>
      <c r="AP603" s="619" t="str">
        <f t="shared" si="386"/>
        <v/>
      </c>
      <c r="AQ603" s="400"/>
      <c r="AR603" s="599"/>
      <c r="AS603" s="81"/>
      <c r="AT603" s="345">
        <f t="shared" si="370"/>
        <v>0</v>
      </c>
      <c r="AU603" s="81"/>
      <c r="AV603" s="81"/>
      <c r="AW603" s="81"/>
      <c r="AX603" s="81"/>
      <c r="AY603" s="81"/>
      <c r="AZ603" s="81"/>
      <c r="BA603" s="81"/>
      <c r="BB603" s="81"/>
      <c r="BC603" s="345">
        <f t="shared" si="371"/>
        <v>0</v>
      </c>
      <c r="BD603" s="345">
        <f t="shared" si="372"/>
        <v>0</v>
      </c>
      <c r="BE603" s="619" t="str">
        <f t="shared" si="373"/>
        <v/>
      </c>
      <c r="BF603" s="400"/>
      <c r="BG603" s="625" t="str">
        <f t="shared" si="387"/>
        <v/>
      </c>
      <c r="BH603" s="346" t="str">
        <f t="shared" si="388"/>
        <v/>
      </c>
      <c r="BI603" s="621"/>
      <c r="BJ603" s="400"/>
      <c r="BK603" s="599"/>
      <c r="BL603" s="81"/>
      <c r="BM603" s="347">
        <f t="shared" si="374"/>
        <v>0</v>
      </c>
      <c r="BN603" s="81"/>
      <c r="BO603" s="81"/>
      <c r="BP603" s="81"/>
      <c r="BQ603" s="81"/>
      <c r="BR603" s="81"/>
      <c r="BS603" s="81"/>
      <c r="BT603" s="81"/>
      <c r="BU603" s="81"/>
      <c r="BV603" s="347">
        <f t="shared" si="375"/>
        <v>0</v>
      </c>
      <c r="BW603" s="347">
        <f t="shared" si="376"/>
        <v>0</v>
      </c>
      <c r="BX603" s="631" t="str">
        <f t="shared" si="377"/>
        <v/>
      </c>
      <c r="BY603" s="400"/>
      <c r="BZ603" s="599"/>
      <c r="CA603" s="81"/>
      <c r="CB603" s="347">
        <f t="shared" si="378"/>
        <v>0</v>
      </c>
      <c r="CC603" s="81"/>
      <c r="CD603" s="81"/>
      <c r="CE603" s="81"/>
      <c r="CF603" s="81"/>
      <c r="CG603" s="81"/>
      <c r="CH603" s="81"/>
      <c r="CI603" s="81"/>
      <c r="CJ603" s="81"/>
      <c r="CK603" s="347">
        <f t="shared" si="379"/>
        <v>0</v>
      </c>
      <c r="CL603" s="347">
        <f t="shared" si="380"/>
        <v>0</v>
      </c>
      <c r="CM603" s="631" t="str">
        <f t="shared" si="381"/>
        <v/>
      </c>
      <c r="CN603" s="400"/>
      <c r="CO603" s="634" t="str">
        <f t="shared" si="382"/>
        <v/>
      </c>
      <c r="CP603" s="631" t="str">
        <f t="shared" si="383"/>
        <v/>
      </c>
    </row>
    <row r="604" spans="1:94" s="378" customFormat="1" ht="12.75" hidden="1" customHeight="1" x14ac:dyDescent="0.2">
      <c r="A604" s="547" t="str">
        <f>IF('5. Contrasts'!A604="","",'5. Contrasts'!A604)</f>
        <v/>
      </c>
      <c r="B604" s="211" t="str">
        <f>IF('5. Contrasts'!B604="","",'5. Contrasts'!B604)</f>
        <v/>
      </c>
      <c r="C604" s="211" t="str">
        <f>IF('5. Contrasts'!C604="","",'5. Contrasts'!C604)</f>
        <v/>
      </c>
      <c r="D604" s="91" t="str">
        <f>IF('5. Contrasts'!D604="","",'5. Contrasts'!D604)</f>
        <v/>
      </c>
      <c r="E604" s="212" t="str">
        <f>IF('5. Contrasts'!E604="","",'5. Contrasts'!E604)</f>
        <v>vs.</v>
      </c>
      <c r="F604" s="211" t="str">
        <f>IF('5. Contrasts'!F604="","",'5. Contrasts'!F604)</f>
        <v/>
      </c>
      <c r="G604" s="93" t="str">
        <f>IF('5. Contrasts'!G604="","",'5. Contrasts'!G604)</f>
        <v/>
      </c>
      <c r="H604" s="399" t="str">
        <f>IF('5. Contrasts'!H604="","",'5. Contrasts'!H604)</f>
        <v/>
      </c>
      <c r="I604" s="211" t="str">
        <f>IF('5. Contrasts'!I604="","",'5. Contrasts'!I604)</f>
        <v/>
      </c>
      <c r="J604" s="211" t="str">
        <f>IF('5. Contrasts'!J604="","",'5. Contrasts'!J604)</f>
        <v/>
      </c>
      <c r="K604" s="211" t="str">
        <f>IF('5. Contrasts'!K604="","",'5. Contrasts'!K604)</f>
        <v/>
      </c>
      <c r="L604" s="211" t="str">
        <f>IF('5. Contrasts'!L604="","",'5. Contrasts'!L604)</f>
        <v/>
      </c>
      <c r="M604" s="211" t="str">
        <f>IF('5. Contrasts'!M604="","",'5. Contrasts'!M604)</f>
        <v/>
      </c>
      <c r="N604" s="211" t="str">
        <f>IF('5. Contrasts'!N604="","",'5. Contrasts'!N604)</f>
        <v/>
      </c>
      <c r="O604" s="211" t="str">
        <f>IF('5. Contrasts'!O604="","",'5. Contrasts'!O604)</f>
        <v/>
      </c>
      <c r="P604" s="211" t="str">
        <f>IF('5. Contrasts'!P604="","",'5. Contrasts'!P604)</f>
        <v/>
      </c>
      <c r="Q604" s="211" t="str">
        <f>IF('5. Contrasts'!Q604="","",'5. Contrasts'!Q604)</f>
        <v/>
      </c>
      <c r="R604" s="211" t="str">
        <f>IF('5. Contrasts'!R604="","",'5. Contrasts'!R604)</f>
        <v/>
      </c>
      <c r="S604" s="211" t="str">
        <f>IF('5. Contrasts'!S604="","",'5. Contrasts'!S604)</f>
        <v/>
      </c>
      <c r="T604" s="211" t="str">
        <f>IF('5. Contrasts'!T604="","",'5. Contrasts'!T604)</f>
        <v/>
      </c>
      <c r="U604" s="211" t="str">
        <f>IF('5. Contrasts'!U604="","",'5. Contrasts'!U604)</f>
        <v/>
      </c>
      <c r="V604" s="211" t="str">
        <f>IF('5. Contrasts'!V604="","",'5. Contrasts'!V604)</f>
        <v/>
      </c>
      <c r="W604" s="211" t="str">
        <f>IF('5. Contrasts'!W604="","",'5. Contrasts'!W604)</f>
        <v/>
      </c>
      <c r="X604" s="211" t="str">
        <f>IF('5. Contrasts'!X604="","",'5. Contrasts'!X604)</f>
        <v/>
      </c>
      <c r="Y604" s="211" t="str">
        <f>IF('5. Contrasts'!Y604="","",'5. Contrasts'!Y604)</f>
        <v/>
      </c>
      <c r="Z604" s="585" t="str">
        <f>IF('5. Contrasts'!Z604="","",'5. Contrasts'!Z604)</f>
        <v/>
      </c>
      <c r="AA604" s="377">
        <f t="shared" si="353"/>
        <v>22</v>
      </c>
      <c r="AC604" s="599"/>
      <c r="AD604" s="81"/>
      <c r="AE604" s="345">
        <f t="shared" si="384"/>
        <v>0</v>
      </c>
      <c r="AF604" s="81"/>
      <c r="AG604" s="81"/>
      <c r="AH604" s="81"/>
      <c r="AI604" s="81"/>
      <c r="AJ604" s="81"/>
      <c r="AK604" s="81"/>
      <c r="AL604" s="81"/>
      <c r="AM604" s="81"/>
      <c r="AN604" s="345">
        <f t="shared" si="385"/>
        <v>0</v>
      </c>
      <c r="AO604" s="345">
        <f t="shared" si="369"/>
        <v>0</v>
      </c>
      <c r="AP604" s="619" t="str">
        <f t="shared" si="386"/>
        <v/>
      </c>
      <c r="AQ604" s="400"/>
      <c r="AR604" s="599"/>
      <c r="AS604" s="81"/>
      <c r="AT604" s="345">
        <f t="shared" si="370"/>
        <v>0</v>
      </c>
      <c r="AU604" s="81"/>
      <c r="AV604" s="81"/>
      <c r="AW604" s="81"/>
      <c r="AX604" s="81"/>
      <c r="AY604" s="81"/>
      <c r="AZ604" s="81"/>
      <c r="BA604" s="81"/>
      <c r="BB604" s="81"/>
      <c r="BC604" s="345">
        <f t="shared" si="371"/>
        <v>0</v>
      </c>
      <c r="BD604" s="345">
        <f t="shared" si="372"/>
        <v>0</v>
      </c>
      <c r="BE604" s="619" t="str">
        <f t="shared" si="373"/>
        <v/>
      </c>
      <c r="BF604" s="400"/>
      <c r="BG604" s="625" t="str">
        <f t="shared" si="387"/>
        <v/>
      </c>
      <c r="BH604" s="346" t="str">
        <f t="shared" si="388"/>
        <v/>
      </c>
      <c r="BI604" s="621"/>
      <c r="BJ604" s="400"/>
      <c r="BK604" s="599"/>
      <c r="BL604" s="81"/>
      <c r="BM604" s="347">
        <f t="shared" si="374"/>
        <v>0</v>
      </c>
      <c r="BN604" s="81"/>
      <c r="BO604" s="81"/>
      <c r="BP604" s="81"/>
      <c r="BQ604" s="81"/>
      <c r="BR604" s="81"/>
      <c r="BS604" s="81"/>
      <c r="BT604" s="81"/>
      <c r="BU604" s="81"/>
      <c r="BV604" s="347">
        <f t="shared" si="375"/>
        <v>0</v>
      </c>
      <c r="BW604" s="347">
        <f t="shared" si="376"/>
        <v>0</v>
      </c>
      <c r="BX604" s="631" t="str">
        <f t="shared" si="377"/>
        <v/>
      </c>
      <c r="BY604" s="400"/>
      <c r="BZ604" s="599"/>
      <c r="CA604" s="81"/>
      <c r="CB604" s="347">
        <f t="shared" si="378"/>
        <v>0</v>
      </c>
      <c r="CC604" s="81"/>
      <c r="CD604" s="81"/>
      <c r="CE604" s="81"/>
      <c r="CF604" s="81"/>
      <c r="CG604" s="81"/>
      <c r="CH604" s="81"/>
      <c r="CI604" s="81"/>
      <c r="CJ604" s="81"/>
      <c r="CK604" s="347">
        <f t="shared" si="379"/>
        <v>0</v>
      </c>
      <c r="CL604" s="347">
        <f t="shared" si="380"/>
        <v>0</v>
      </c>
      <c r="CM604" s="631" t="str">
        <f t="shared" si="381"/>
        <v/>
      </c>
      <c r="CN604" s="400"/>
      <c r="CO604" s="634" t="str">
        <f t="shared" si="382"/>
        <v/>
      </c>
      <c r="CP604" s="631" t="str">
        <f t="shared" si="383"/>
        <v/>
      </c>
    </row>
    <row r="605" spans="1:94" s="378" customFormat="1" ht="12.75" hidden="1" customHeight="1" x14ac:dyDescent="0.2">
      <c r="A605" s="547" t="str">
        <f>IF('5. Contrasts'!A605="","",'5. Contrasts'!A605)</f>
        <v/>
      </c>
      <c r="B605" s="211" t="str">
        <f>IF('5. Contrasts'!B605="","",'5. Contrasts'!B605)</f>
        <v/>
      </c>
      <c r="C605" s="211" t="str">
        <f>IF('5. Contrasts'!C605="","",'5. Contrasts'!C605)</f>
        <v/>
      </c>
      <c r="D605" s="91" t="str">
        <f>IF('5. Contrasts'!D605="","",'5. Contrasts'!D605)</f>
        <v/>
      </c>
      <c r="E605" s="212" t="str">
        <f>IF('5. Contrasts'!E605="","",'5. Contrasts'!E605)</f>
        <v>vs.</v>
      </c>
      <c r="F605" s="211" t="str">
        <f>IF('5. Contrasts'!F605="","",'5. Contrasts'!F605)</f>
        <v/>
      </c>
      <c r="G605" s="93" t="str">
        <f>IF('5. Contrasts'!G605="","",'5. Contrasts'!G605)</f>
        <v/>
      </c>
      <c r="H605" s="399" t="str">
        <f>IF('5. Contrasts'!H605="","",'5. Contrasts'!H605)</f>
        <v/>
      </c>
      <c r="I605" s="211" t="str">
        <f>IF('5. Contrasts'!I605="","",'5. Contrasts'!I605)</f>
        <v/>
      </c>
      <c r="J605" s="211" t="str">
        <f>IF('5. Contrasts'!J605="","",'5. Contrasts'!J605)</f>
        <v/>
      </c>
      <c r="K605" s="211" t="str">
        <f>IF('5. Contrasts'!K605="","",'5. Contrasts'!K605)</f>
        <v/>
      </c>
      <c r="L605" s="211" t="str">
        <f>IF('5. Contrasts'!L605="","",'5. Contrasts'!L605)</f>
        <v/>
      </c>
      <c r="M605" s="211" t="str">
        <f>IF('5. Contrasts'!M605="","",'5. Contrasts'!M605)</f>
        <v/>
      </c>
      <c r="N605" s="211" t="str">
        <f>IF('5. Contrasts'!N605="","",'5. Contrasts'!N605)</f>
        <v/>
      </c>
      <c r="O605" s="211" t="str">
        <f>IF('5. Contrasts'!O605="","",'5. Contrasts'!O605)</f>
        <v/>
      </c>
      <c r="P605" s="211" t="str">
        <f>IF('5. Contrasts'!P605="","",'5. Contrasts'!P605)</f>
        <v/>
      </c>
      <c r="Q605" s="211" t="str">
        <f>IF('5. Contrasts'!Q605="","",'5. Contrasts'!Q605)</f>
        <v/>
      </c>
      <c r="R605" s="211" t="str">
        <f>IF('5. Contrasts'!R605="","",'5. Contrasts'!R605)</f>
        <v/>
      </c>
      <c r="S605" s="211" t="str">
        <f>IF('5. Contrasts'!S605="","",'5. Contrasts'!S605)</f>
        <v/>
      </c>
      <c r="T605" s="211" t="str">
        <f>IF('5. Contrasts'!T605="","",'5. Contrasts'!T605)</f>
        <v/>
      </c>
      <c r="U605" s="211" t="str">
        <f>IF('5. Contrasts'!U605="","",'5. Contrasts'!U605)</f>
        <v/>
      </c>
      <c r="V605" s="211" t="str">
        <f>IF('5. Contrasts'!V605="","",'5. Contrasts'!V605)</f>
        <v/>
      </c>
      <c r="W605" s="211" t="str">
        <f>IF('5. Contrasts'!W605="","",'5. Contrasts'!W605)</f>
        <v/>
      </c>
      <c r="X605" s="211" t="str">
        <f>IF('5. Contrasts'!X605="","",'5. Contrasts'!X605)</f>
        <v/>
      </c>
      <c r="Y605" s="211" t="str">
        <f>IF('5. Contrasts'!Y605="","",'5. Contrasts'!Y605)</f>
        <v/>
      </c>
      <c r="Z605" s="585" t="str">
        <f>IF('5. Contrasts'!Z605="","",'5. Contrasts'!Z605)</f>
        <v/>
      </c>
      <c r="AA605" s="377">
        <f t="shared" si="353"/>
        <v>22</v>
      </c>
      <c r="AC605" s="599"/>
      <c r="AD605" s="81"/>
      <c r="AE605" s="345">
        <f t="shared" si="384"/>
        <v>0</v>
      </c>
      <c r="AF605" s="81"/>
      <c r="AG605" s="81"/>
      <c r="AH605" s="81"/>
      <c r="AI605" s="81"/>
      <c r="AJ605" s="81"/>
      <c r="AK605" s="81"/>
      <c r="AL605" s="81"/>
      <c r="AM605" s="81"/>
      <c r="AN605" s="345">
        <f t="shared" si="385"/>
        <v>0</v>
      </c>
      <c r="AO605" s="345">
        <f t="shared" si="369"/>
        <v>0</v>
      </c>
      <c r="AP605" s="619" t="str">
        <f t="shared" si="386"/>
        <v/>
      </c>
      <c r="AQ605" s="400"/>
      <c r="AR605" s="599"/>
      <c r="AS605" s="81"/>
      <c r="AT605" s="345">
        <f t="shared" si="370"/>
        <v>0</v>
      </c>
      <c r="AU605" s="81"/>
      <c r="AV605" s="81"/>
      <c r="AW605" s="81"/>
      <c r="AX605" s="81"/>
      <c r="AY605" s="81"/>
      <c r="AZ605" s="81"/>
      <c r="BA605" s="81"/>
      <c r="BB605" s="81"/>
      <c r="BC605" s="345">
        <f t="shared" si="371"/>
        <v>0</v>
      </c>
      <c r="BD605" s="345">
        <f t="shared" si="372"/>
        <v>0</v>
      </c>
      <c r="BE605" s="619" t="str">
        <f t="shared" si="373"/>
        <v/>
      </c>
      <c r="BF605" s="400"/>
      <c r="BG605" s="625" t="str">
        <f t="shared" si="387"/>
        <v/>
      </c>
      <c r="BH605" s="346" t="str">
        <f t="shared" si="388"/>
        <v/>
      </c>
      <c r="BI605" s="621"/>
      <c r="BJ605" s="400"/>
      <c r="BK605" s="599"/>
      <c r="BL605" s="81"/>
      <c r="BM605" s="347">
        <f t="shared" si="374"/>
        <v>0</v>
      </c>
      <c r="BN605" s="81"/>
      <c r="BO605" s="81"/>
      <c r="BP605" s="81"/>
      <c r="BQ605" s="81"/>
      <c r="BR605" s="81"/>
      <c r="BS605" s="81"/>
      <c r="BT605" s="81"/>
      <c r="BU605" s="81"/>
      <c r="BV605" s="347">
        <f t="shared" si="375"/>
        <v>0</v>
      </c>
      <c r="BW605" s="347">
        <f t="shared" si="376"/>
        <v>0</v>
      </c>
      <c r="BX605" s="631" t="str">
        <f t="shared" si="377"/>
        <v/>
      </c>
      <c r="BY605" s="400"/>
      <c r="BZ605" s="599"/>
      <c r="CA605" s="81"/>
      <c r="CB605" s="347">
        <f t="shared" si="378"/>
        <v>0</v>
      </c>
      <c r="CC605" s="81"/>
      <c r="CD605" s="81"/>
      <c r="CE605" s="81"/>
      <c r="CF605" s="81"/>
      <c r="CG605" s="81"/>
      <c r="CH605" s="81"/>
      <c r="CI605" s="81"/>
      <c r="CJ605" s="81"/>
      <c r="CK605" s="347">
        <f t="shared" si="379"/>
        <v>0</v>
      </c>
      <c r="CL605" s="347">
        <f t="shared" si="380"/>
        <v>0</v>
      </c>
      <c r="CM605" s="631" t="str">
        <f t="shared" si="381"/>
        <v/>
      </c>
      <c r="CN605" s="400"/>
      <c r="CO605" s="634" t="str">
        <f t="shared" si="382"/>
        <v/>
      </c>
      <c r="CP605" s="631" t="str">
        <f t="shared" si="383"/>
        <v/>
      </c>
    </row>
    <row r="606" spans="1:94" s="382" customFormat="1" ht="12.75" customHeight="1" x14ac:dyDescent="0.2">
      <c r="A606" s="549" t="str">
        <f>IF('5. Contrasts'!A606="","",'5. Contrasts'!A606)</f>
        <v xml:space="preserve">Note: There are additional rows available for use if you highlight this row and the one above it and choose "Unhide" in the "View" menu. </v>
      </c>
      <c r="B606" s="213"/>
      <c r="C606" s="218"/>
      <c r="D606" s="218"/>
      <c r="E606" s="219"/>
      <c r="F606" s="218"/>
      <c r="G606" s="218"/>
      <c r="H606" s="218"/>
      <c r="I606" s="218"/>
      <c r="J606" s="218"/>
      <c r="K606" s="218"/>
      <c r="L606" s="218"/>
      <c r="M606" s="218"/>
      <c r="N606" s="218"/>
      <c r="O606" s="218"/>
      <c r="P606" s="218"/>
      <c r="Q606" s="218"/>
      <c r="R606" s="218"/>
      <c r="S606" s="218"/>
      <c r="T606" s="218"/>
      <c r="U606" s="218"/>
      <c r="V606" s="218"/>
      <c r="W606" s="218"/>
      <c r="X606" s="218"/>
      <c r="Y606" s="218"/>
      <c r="Z606" s="586" t="str">
        <f>IF('5. Contrasts'!Z606="","",'5. Contrasts'!Z606)</f>
        <v/>
      </c>
      <c r="AA606" s="381"/>
      <c r="AC606" s="601"/>
      <c r="AD606" s="247"/>
      <c r="AE606" s="247"/>
      <c r="AF606" s="247"/>
      <c r="AG606" s="247"/>
      <c r="AH606" s="247"/>
      <c r="AI606" s="247"/>
      <c r="AJ606" s="247"/>
      <c r="AK606" s="247"/>
      <c r="AL606" s="247"/>
      <c r="AM606" s="247"/>
      <c r="AN606" s="216"/>
      <c r="AO606" s="216"/>
      <c r="AP606" s="621"/>
      <c r="AQ606" s="401"/>
      <c r="AR606" s="601"/>
      <c r="AS606" s="247"/>
      <c r="AT606" s="247"/>
      <c r="AU606" s="247"/>
      <c r="AV606" s="247"/>
      <c r="AW606" s="247"/>
      <c r="AX606" s="247"/>
      <c r="AY606" s="247"/>
      <c r="AZ606" s="247"/>
      <c r="BA606" s="247"/>
      <c r="BB606" s="247"/>
      <c r="BC606" s="247"/>
      <c r="BD606" s="247"/>
      <c r="BE606" s="621"/>
      <c r="BF606" s="401"/>
      <c r="BG606" s="627"/>
      <c r="BH606" s="342"/>
      <c r="BI606" s="621"/>
      <c r="BJ606" s="401"/>
      <c r="BK606" s="601"/>
      <c r="BL606" s="247"/>
      <c r="BM606" s="216"/>
      <c r="BN606" s="247"/>
      <c r="BO606" s="247"/>
      <c r="BP606" s="247"/>
      <c r="BQ606" s="247"/>
      <c r="BR606" s="247"/>
      <c r="BS606" s="247"/>
      <c r="BT606" s="247"/>
      <c r="BU606" s="247"/>
      <c r="BV606" s="216"/>
      <c r="BW606" s="216"/>
      <c r="BX606" s="621"/>
      <c r="BY606" s="401"/>
      <c r="BZ606" s="601"/>
      <c r="CA606" s="247"/>
      <c r="CB606" s="216"/>
      <c r="CC606" s="247"/>
      <c r="CD606" s="247"/>
      <c r="CE606" s="247"/>
      <c r="CF606" s="247"/>
      <c r="CG606" s="247"/>
      <c r="CH606" s="247"/>
      <c r="CI606" s="247"/>
      <c r="CJ606" s="247"/>
      <c r="CK606" s="216"/>
      <c r="CL606" s="216"/>
      <c r="CM606" s="621"/>
      <c r="CN606" s="401"/>
      <c r="CO606" s="627"/>
      <c r="CP606" s="621"/>
    </row>
    <row r="607" spans="1:94" s="385" customFormat="1" ht="14.25" customHeight="1" x14ac:dyDescent="0.2">
      <c r="A607" s="543" t="str">
        <f>IF('5. Contrasts'!A607="","",'5. Contrasts'!A607)</f>
        <v/>
      </c>
      <c r="B607" s="214"/>
      <c r="C607" s="214"/>
      <c r="D607" s="214"/>
      <c r="E607" s="397"/>
      <c r="F607" s="215"/>
      <c r="G607" s="215"/>
      <c r="H607" s="215"/>
      <c r="I607" s="215"/>
      <c r="J607" s="215"/>
      <c r="K607" s="215"/>
      <c r="L607" s="215"/>
      <c r="M607" s="215"/>
      <c r="N607" s="215"/>
      <c r="O607" s="215"/>
      <c r="P607" s="215"/>
      <c r="Q607" s="215"/>
      <c r="R607" s="215"/>
      <c r="S607" s="215"/>
      <c r="T607" s="215"/>
      <c r="U607" s="215"/>
      <c r="V607" s="215"/>
      <c r="W607" s="215"/>
      <c r="X607" s="215"/>
      <c r="Y607" s="215"/>
      <c r="Z607" s="587"/>
      <c r="AA607" s="384"/>
      <c r="AC607" s="603"/>
      <c r="AD607" s="248"/>
      <c r="AE607" s="248"/>
      <c r="AF607" s="248"/>
      <c r="AG607" s="248"/>
      <c r="AH607" s="248"/>
      <c r="AI607" s="248"/>
      <c r="AJ607" s="248"/>
      <c r="AK607" s="248"/>
      <c r="AL607" s="248"/>
      <c r="AM607" s="248"/>
      <c r="AN607" s="248"/>
      <c r="AO607" s="248"/>
      <c r="AP607" s="622"/>
      <c r="AQ607" s="400"/>
      <c r="AR607" s="603"/>
      <c r="AS607" s="248"/>
      <c r="AT607" s="248"/>
      <c r="AU607" s="248"/>
      <c r="AV607" s="248"/>
      <c r="AW607" s="248"/>
      <c r="AX607" s="248"/>
      <c r="AY607" s="248"/>
      <c r="AZ607" s="248"/>
      <c r="BA607" s="248"/>
      <c r="BB607" s="248"/>
      <c r="BC607" s="248"/>
      <c r="BD607" s="248"/>
      <c r="BE607" s="622"/>
      <c r="BF607" s="400"/>
      <c r="BG607" s="628"/>
      <c r="BH607" s="341"/>
      <c r="BI607" s="622"/>
      <c r="BJ607" s="402"/>
      <c r="BK607" s="603"/>
      <c r="BL607" s="248"/>
      <c r="BM607" s="215"/>
      <c r="BN607" s="248"/>
      <c r="BO607" s="248"/>
      <c r="BP607" s="248"/>
      <c r="BQ607" s="248"/>
      <c r="BR607" s="248"/>
      <c r="BS607" s="248"/>
      <c r="BT607" s="248"/>
      <c r="BU607" s="248"/>
      <c r="BV607" s="215"/>
      <c r="BW607" s="215"/>
      <c r="BX607" s="622"/>
      <c r="BY607" s="402"/>
      <c r="BZ607" s="603"/>
      <c r="CA607" s="248"/>
      <c r="CB607" s="215"/>
      <c r="CC607" s="248"/>
      <c r="CD607" s="248"/>
      <c r="CE607" s="248"/>
      <c r="CF607" s="248"/>
      <c r="CG607" s="248"/>
      <c r="CH607" s="248"/>
      <c r="CI607" s="248"/>
      <c r="CJ607" s="248"/>
      <c r="CK607" s="215"/>
      <c r="CL607" s="215"/>
      <c r="CM607" s="622"/>
      <c r="CN607" s="402"/>
      <c r="CO607" s="628"/>
      <c r="CP607" s="622"/>
    </row>
    <row r="608" spans="1:94" s="378" customFormat="1" ht="12.75" customHeight="1" x14ac:dyDescent="0.2">
      <c r="A608" s="547" t="str">
        <f>IF('5. Contrasts'!A608="","",'5. Contrasts'!A608)</f>
        <v/>
      </c>
      <c r="B608" s="211" t="str">
        <f>IF('5. Contrasts'!B608="","",'5. Contrasts'!B608)</f>
        <v/>
      </c>
      <c r="C608" s="211" t="str">
        <f>IF('5. Contrasts'!C608="","",'5. Contrasts'!C608)</f>
        <v/>
      </c>
      <c r="D608" s="91" t="str">
        <f>IF('5. Contrasts'!D608="","",'5. Contrasts'!D608)</f>
        <v/>
      </c>
      <c r="E608" s="212" t="str">
        <f>IF('5. Contrasts'!E608="","",'5. Contrasts'!E608)</f>
        <v>vs.</v>
      </c>
      <c r="F608" s="211" t="str">
        <f>IF('5. Contrasts'!F608="","",'5. Contrasts'!F608)</f>
        <v/>
      </c>
      <c r="G608" s="93" t="str">
        <f>IF('5. Contrasts'!G608="","",'5. Contrasts'!G608)</f>
        <v/>
      </c>
      <c r="H608" s="398" t="str">
        <f>IF('5. Contrasts'!H608="","",'5. Contrasts'!H608)</f>
        <v/>
      </c>
      <c r="I608" s="216" t="str">
        <f>IF('5. Contrasts'!I608="","",'5. Contrasts'!I608)</f>
        <v/>
      </c>
      <c r="J608" s="216" t="str">
        <f>IF('5. Contrasts'!J608="","",'5. Contrasts'!J608)</f>
        <v/>
      </c>
      <c r="K608" s="216" t="str">
        <f>IF('5. Contrasts'!K608="","",'5. Contrasts'!K608)</f>
        <v/>
      </c>
      <c r="L608" s="216" t="str">
        <f>IF('5. Contrasts'!L608="","",'5. Contrasts'!L608)</f>
        <v/>
      </c>
      <c r="M608" s="216" t="str">
        <f>IF('5. Contrasts'!M608="","",'5. Contrasts'!M608)</f>
        <v/>
      </c>
      <c r="N608" s="216" t="str">
        <f>IF('5. Contrasts'!N608="","",'5. Contrasts'!N608)</f>
        <v/>
      </c>
      <c r="O608" s="216" t="str">
        <f>IF('5. Contrasts'!O608="","",'5. Contrasts'!O608)</f>
        <v/>
      </c>
      <c r="P608" s="216" t="str">
        <f>IF('5. Contrasts'!P608="","",'5. Contrasts'!P608)</f>
        <v/>
      </c>
      <c r="Q608" s="216" t="str">
        <f>IF('5. Contrasts'!Q608="","",'5. Contrasts'!Q608)</f>
        <v/>
      </c>
      <c r="R608" s="216" t="str">
        <f>IF('5. Contrasts'!R608="","",'5. Contrasts'!R608)</f>
        <v/>
      </c>
      <c r="S608" s="216" t="str">
        <f>IF('5. Contrasts'!S608="","",'5. Contrasts'!S608)</f>
        <v/>
      </c>
      <c r="T608" s="216" t="str">
        <f>IF('5. Contrasts'!T608="","",'5. Contrasts'!T608)</f>
        <v/>
      </c>
      <c r="U608" s="216" t="str">
        <f>IF('5. Contrasts'!U608="","",'5. Contrasts'!U608)</f>
        <v/>
      </c>
      <c r="V608" s="216" t="str">
        <f>IF('5. Contrasts'!V608="","",'5. Contrasts'!V608)</f>
        <v/>
      </c>
      <c r="W608" s="211" t="str">
        <f>IF('5. Contrasts'!W608="","",'5. Contrasts'!W608)</f>
        <v/>
      </c>
      <c r="X608" s="211" t="str">
        <f>IF('5. Contrasts'!X608="","",'5. Contrasts'!X608)</f>
        <v/>
      </c>
      <c r="Y608" s="211" t="str">
        <f>IF('5. Contrasts'!Y608="","",'5. Contrasts'!Y608)</f>
        <v/>
      </c>
      <c r="Z608" s="585" t="str">
        <f>IF('5. Contrasts'!Z608="","",'5. Contrasts'!Z608)</f>
        <v/>
      </c>
      <c r="AA608" s="377">
        <f t="shared" si="353"/>
        <v>23</v>
      </c>
      <c r="AC608" s="599"/>
      <c r="AD608" s="81"/>
      <c r="AE608" s="345">
        <f t="shared" si="384"/>
        <v>0</v>
      </c>
      <c r="AF608" s="81"/>
      <c r="AG608" s="81"/>
      <c r="AH608" s="81"/>
      <c r="AI608" s="81"/>
      <c r="AJ608" s="81"/>
      <c r="AK608" s="81"/>
      <c r="AL608" s="81"/>
      <c r="AM608" s="81"/>
      <c r="AN608" s="345">
        <f t="shared" si="385"/>
        <v>0</v>
      </c>
      <c r="AO608" s="345">
        <f t="shared" ref="AO608:AO632" si="389">AE608-AN608</f>
        <v>0</v>
      </c>
      <c r="AP608" s="619" t="str">
        <f t="shared" si="386"/>
        <v/>
      </c>
      <c r="AQ608" s="400"/>
      <c r="AR608" s="599"/>
      <c r="AS608" s="81"/>
      <c r="AT608" s="345">
        <f t="shared" ref="AT608:AT632" si="390">AR608-AS608</f>
        <v>0</v>
      </c>
      <c r="AU608" s="81"/>
      <c r="AV608" s="81"/>
      <c r="AW608" s="81"/>
      <c r="AX608" s="81"/>
      <c r="AY608" s="81"/>
      <c r="AZ608" s="81"/>
      <c r="BA608" s="81"/>
      <c r="BB608" s="81"/>
      <c r="BC608" s="345">
        <f t="shared" ref="BC608:BC632" si="391">SUM(AV608,AX608,AZ608,BB608)</f>
        <v>0</v>
      </c>
      <c r="BD608" s="345">
        <f t="shared" ref="BD608:BD632" si="392">AT608-BC608</f>
        <v>0</v>
      </c>
      <c r="BE608" s="619" t="str">
        <f t="shared" ref="BE608:BE632" si="393">IF(AR608="","",AT608/AR608)</f>
        <v/>
      </c>
      <c r="BF608" s="400"/>
      <c r="BG608" s="625" t="str">
        <f t="shared" si="387"/>
        <v/>
      </c>
      <c r="BH608" s="346" t="str">
        <f t="shared" si="388"/>
        <v/>
      </c>
      <c r="BI608" s="621"/>
      <c r="BJ608" s="400"/>
      <c r="BK608" s="599"/>
      <c r="BL608" s="81"/>
      <c r="BM608" s="347">
        <f t="shared" ref="BM608:BM632" si="394">BK608-BL608</f>
        <v>0</v>
      </c>
      <c r="BN608" s="81"/>
      <c r="BO608" s="81"/>
      <c r="BP608" s="81"/>
      <c r="BQ608" s="81"/>
      <c r="BR608" s="81"/>
      <c r="BS608" s="81"/>
      <c r="BT608" s="81"/>
      <c r="BU608" s="81"/>
      <c r="BV608" s="347">
        <f t="shared" ref="BV608:BV632" si="395">SUM(BO608,BQ608,BS608,BU608)</f>
        <v>0</v>
      </c>
      <c r="BW608" s="347">
        <f t="shared" ref="BW608:BW632" si="396">BM608-BV608</f>
        <v>0</v>
      </c>
      <c r="BX608" s="631" t="str">
        <f t="shared" ref="BX608:BX632" si="397">IF(BK608="","",BM608/BK608)</f>
        <v/>
      </c>
      <c r="BY608" s="400"/>
      <c r="BZ608" s="599"/>
      <c r="CA608" s="81"/>
      <c r="CB608" s="347">
        <f t="shared" ref="CB608:CB632" si="398">BZ608-CA608</f>
        <v>0</v>
      </c>
      <c r="CC608" s="81"/>
      <c r="CD608" s="81"/>
      <c r="CE608" s="81"/>
      <c r="CF608" s="81"/>
      <c r="CG608" s="81"/>
      <c r="CH608" s="81"/>
      <c r="CI608" s="81"/>
      <c r="CJ608" s="81"/>
      <c r="CK608" s="347">
        <f t="shared" ref="CK608:CK632" si="399">SUM(CD608,CF608,CH608,CJ608)</f>
        <v>0</v>
      </c>
      <c r="CL608" s="347">
        <f t="shared" ref="CL608:CL632" si="400">CB608-CK608</f>
        <v>0</v>
      </c>
      <c r="CM608" s="631" t="str">
        <f t="shared" ref="CM608:CM632" si="401">IF(BZ608="","",CB608/BZ608)</f>
        <v/>
      </c>
      <c r="CN608" s="400"/>
      <c r="CO608" s="634" t="str">
        <f t="shared" ref="CO608:CO632" si="402">IF(BK608+BZ608=0,"",(BM608+CB608)/(BK608+BZ608))</f>
        <v/>
      </c>
      <c r="CP608" s="631" t="str">
        <f t="shared" ref="CP608:CP632" si="403">IF(BX608="",IF(CM608="","",ABS(BX608-CM608)),ABS(BX608-CM608))</f>
        <v/>
      </c>
    </row>
    <row r="609" spans="1:94" s="378" customFormat="1" ht="12.75" customHeight="1" x14ac:dyDescent="0.2">
      <c r="A609" s="547" t="str">
        <f>IF('5. Contrasts'!A609="","",'5. Contrasts'!A609)</f>
        <v/>
      </c>
      <c r="B609" s="211" t="str">
        <f>IF('5. Contrasts'!B609="","",'5. Contrasts'!B609)</f>
        <v/>
      </c>
      <c r="C609" s="211" t="str">
        <f>IF('5. Contrasts'!C609="","",'5. Contrasts'!C609)</f>
        <v/>
      </c>
      <c r="D609" s="91" t="str">
        <f>IF('5. Contrasts'!D609="","",'5. Contrasts'!D609)</f>
        <v/>
      </c>
      <c r="E609" s="212" t="str">
        <f>IF('5. Contrasts'!E609="","",'5. Contrasts'!E609)</f>
        <v>vs.</v>
      </c>
      <c r="F609" s="211" t="str">
        <f>IF('5. Contrasts'!F609="","",'5. Contrasts'!F609)</f>
        <v/>
      </c>
      <c r="G609" s="93" t="str">
        <f>IF('5. Contrasts'!G609="","",'5. Contrasts'!G609)</f>
        <v/>
      </c>
      <c r="H609" s="399" t="str">
        <f>IF('5. Contrasts'!H609="","",'5. Contrasts'!H609)</f>
        <v/>
      </c>
      <c r="I609" s="211" t="str">
        <f>IF('5. Contrasts'!I609="","",'5. Contrasts'!I609)</f>
        <v/>
      </c>
      <c r="J609" s="211" t="str">
        <f>IF('5. Contrasts'!J609="","",'5. Contrasts'!J609)</f>
        <v/>
      </c>
      <c r="K609" s="211" t="str">
        <f>IF('5. Contrasts'!K609="","",'5. Contrasts'!K609)</f>
        <v/>
      </c>
      <c r="L609" s="211" t="str">
        <f>IF('5. Contrasts'!L609="","",'5. Contrasts'!L609)</f>
        <v/>
      </c>
      <c r="M609" s="211" t="str">
        <f>IF('5. Contrasts'!M609="","",'5. Contrasts'!M609)</f>
        <v/>
      </c>
      <c r="N609" s="211" t="str">
        <f>IF('5. Contrasts'!N609="","",'5. Contrasts'!N609)</f>
        <v/>
      </c>
      <c r="O609" s="211" t="str">
        <f>IF('5. Contrasts'!O609="","",'5. Contrasts'!O609)</f>
        <v/>
      </c>
      <c r="P609" s="211" t="str">
        <f>IF('5. Contrasts'!P609="","",'5. Contrasts'!P609)</f>
        <v/>
      </c>
      <c r="Q609" s="211" t="str">
        <f>IF('5. Contrasts'!Q609="","",'5. Contrasts'!Q609)</f>
        <v/>
      </c>
      <c r="R609" s="211" t="str">
        <f>IF('5. Contrasts'!R609="","",'5. Contrasts'!R609)</f>
        <v/>
      </c>
      <c r="S609" s="211" t="str">
        <f>IF('5. Contrasts'!S609="","",'5. Contrasts'!S609)</f>
        <v/>
      </c>
      <c r="T609" s="211" t="str">
        <f>IF('5. Contrasts'!T609="","",'5. Contrasts'!T609)</f>
        <v/>
      </c>
      <c r="U609" s="211" t="str">
        <f>IF('5. Contrasts'!U609="","",'5. Contrasts'!U609)</f>
        <v/>
      </c>
      <c r="V609" s="211" t="str">
        <f>IF('5. Contrasts'!V609="","",'5. Contrasts'!V609)</f>
        <v/>
      </c>
      <c r="W609" s="211" t="str">
        <f>IF('5. Contrasts'!W609="","",'5. Contrasts'!W609)</f>
        <v/>
      </c>
      <c r="X609" s="211" t="str">
        <f>IF('5. Contrasts'!X609="","",'5. Contrasts'!X609)</f>
        <v/>
      </c>
      <c r="Y609" s="211" t="str">
        <f>IF('5. Contrasts'!Y609="","",'5. Contrasts'!Y609)</f>
        <v/>
      </c>
      <c r="Z609" s="585" t="str">
        <f>IF('5. Contrasts'!Z609="","",'5. Contrasts'!Z609)</f>
        <v/>
      </c>
      <c r="AA609" s="377">
        <f t="shared" si="353"/>
        <v>23</v>
      </c>
      <c r="AC609" s="599"/>
      <c r="AD609" s="81"/>
      <c r="AE609" s="345">
        <f t="shared" si="384"/>
        <v>0</v>
      </c>
      <c r="AF609" s="81"/>
      <c r="AG609" s="81"/>
      <c r="AH609" s="81"/>
      <c r="AI609" s="81"/>
      <c r="AJ609" s="81"/>
      <c r="AK609" s="81"/>
      <c r="AL609" s="81"/>
      <c r="AM609" s="81"/>
      <c r="AN609" s="345">
        <f t="shared" si="385"/>
        <v>0</v>
      </c>
      <c r="AO609" s="345">
        <f t="shared" si="389"/>
        <v>0</v>
      </c>
      <c r="AP609" s="619" t="str">
        <f t="shared" si="386"/>
        <v/>
      </c>
      <c r="AQ609" s="400"/>
      <c r="AR609" s="599"/>
      <c r="AS609" s="81"/>
      <c r="AT609" s="345">
        <f t="shared" si="390"/>
        <v>0</v>
      </c>
      <c r="AU609" s="81"/>
      <c r="AV609" s="81"/>
      <c r="AW609" s="81"/>
      <c r="AX609" s="81"/>
      <c r="AY609" s="81"/>
      <c r="AZ609" s="81"/>
      <c r="BA609" s="81"/>
      <c r="BB609" s="81"/>
      <c r="BC609" s="345">
        <f t="shared" si="391"/>
        <v>0</v>
      </c>
      <c r="BD609" s="345">
        <f t="shared" si="392"/>
        <v>0</v>
      </c>
      <c r="BE609" s="619" t="str">
        <f t="shared" si="393"/>
        <v/>
      </c>
      <c r="BF609" s="400"/>
      <c r="BG609" s="625" t="str">
        <f t="shared" si="387"/>
        <v/>
      </c>
      <c r="BH609" s="346" t="str">
        <f t="shared" si="388"/>
        <v/>
      </c>
      <c r="BI609" s="621"/>
      <c r="BJ609" s="400"/>
      <c r="BK609" s="599"/>
      <c r="BL609" s="81"/>
      <c r="BM609" s="347">
        <f t="shared" si="394"/>
        <v>0</v>
      </c>
      <c r="BN609" s="81"/>
      <c r="BO609" s="81"/>
      <c r="BP609" s="81"/>
      <c r="BQ609" s="81"/>
      <c r="BR609" s="81"/>
      <c r="BS609" s="81"/>
      <c r="BT609" s="81"/>
      <c r="BU609" s="81"/>
      <c r="BV609" s="347">
        <f t="shared" si="395"/>
        <v>0</v>
      </c>
      <c r="BW609" s="347">
        <f t="shared" si="396"/>
        <v>0</v>
      </c>
      <c r="BX609" s="631" t="str">
        <f t="shared" si="397"/>
        <v/>
      </c>
      <c r="BY609" s="400"/>
      <c r="BZ609" s="599"/>
      <c r="CA609" s="81"/>
      <c r="CB609" s="347">
        <f t="shared" si="398"/>
        <v>0</v>
      </c>
      <c r="CC609" s="81"/>
      <c r="CD609" s="81"/>
      <c r="CE609" s="81"/>
      <c r="CF609" s="81"/>
      <c r="CG609" s="81"/>
      <c r="CH609" s="81"/>
      <c r="CI609" s="81"/>
      <c r="CJ609" s="81"/>
      <c r="CK609" s="347">
        <f t="shared" si="399"/>
        <v>0</v>
      </c>
      <c r="CL609" s="347">
        <f t="shared" si="400"/>
        <v>0</v>
      </c>
      <c r="CM609" s="631" t="str">
        <f t="shared" si="401"/>
        <v/>
      </c>
      <c r="CN609" s="400"/>
      <c r="CO609" s="634" t="str">
        <f t="shared" si="402"/>
        <v/>
      </c>
      <c r="CP609" s="631" t="str">
        <f t="shared" si="403"/>
        <v/>
      </c>
    </row>
    <row r="610" spans="1:94" s="378" customFormat="1" ht="12.75" customHeight="1" x14ac:dyDescent="0.2">
      <c r="A610" s="547" t="str">
        <f>IF('5. Contrasts'!A610="","",'5. Contrasts'!A610)</f>
        <v/>
      </c>
      <c r="B610" s="211" t="str">
        <f>IF('5. Contrasts'!B610="","",'5. Contrasts'!B610)</f>
        <v/>
      </c>
      <c r="C610" s="211" t="str">
        <f>IF('5. Contrasts'!C610="","",'5. Contrasts'!C610)</f>
        <v/>
      </c>
      <c r="D610" s="91" t="str">
        <f>IF('5. Contrasts'!D610="","",'5. Contrasts'!D610)</f>
        <v/>
      </c>
      <c r="E610" s="212" t="str">
        <f>IF('5. Contrasts'!E610="","",'5. Contrasts'!E610)</f>
        <v>vs.</v>
      </c>
      <c r="F610" s="211" t="str">
        <f>IF('5. Contrasts'!F610="","",'5. Contrasts'!F610)</f>
        <v/>
      </c>
      <c r="G610" s="93" t="str">
        <f>IF('5. Contrasts'!G610="","",'5. Contrasts'!G610)</f>
        <v/>
      </c>
      <c r="H610" s="399" t="str">
        <f>IF('5. Contrasts'!H610="","",'5. Contrasts'!H610)</f>
        <v/>
      </c>
      <c r="I610" s="211" t="str">
        <f>IF('5. Contrasts'!I610="","",'5. Contrasts'!I610)</f>
        <v/>
      </c>
      <c r="J610" s="211" t="str">
        <f>IF('5. Contrasts'!J610="","",'5. Contrasts'!J610)</f>
        <v/>
      </c>
      <c r="K610" s="211" t="str">
        <f>IF('5. Contrasts'!K610="","",'5. Contrasts'!K610)</f>
        <v/>
      </c>
      <c r="L610" s="211" t="str">
        <f>IF('5. Contrasts'!L610="","",'5. Contrasts'!L610)</f>
        <v/>
      </c>
      <c r="M610" s="211" t="str">
        <f>IF('5. Contrasts'!M610="","",'5. Contrasts'!M610)</f>
        <v/>
      </c>
      <c r="N610" s="211" t="str">
        <f>IF('5. Contrasts'!N610="","",'5. Contrasts'!N610)</f>
        <v/>
      </c>
      <c r="O610" s="211" t="str">
        <f>IF('5. Contrasts'!O610="","",'5. Contrasts'!O610)</f>
        <v/>
      </c>
      <c r="P610" s="211" t="str">
        <f>IF('5. Contrasts'!P610="","",'5. Contrasts'!P610)</f>
        <v/>
      </c>
      <c r="Q610" s="211" t="str">
        <f>IF('5. Contrasts'!Q610="","",'5. Contrasts'!Q610)</f>
        <v/>
      </c>
      <c r="R610" s="211" t="str">
        <f>IF('5. Contrasts'!R610="","",'5. Contrasts'!R610)</f>
        <v/>
      </c>
      <c r="S610" s="211" t="str">
        <f>IF('5. Contrasts'!S610="","",'5. Contrasts'!S610)</f>
        <v/>
      </c>
      <c r="T610" s="211" t="str">
        <f>IF('5. Contrasts'!T610="","",'5. Contrasts'!T610)</f>
        <v/>
      </c>
      <c r="U610" s="211" t="str">
        <f>IF('5. Contrasts'!U610="","",'5. Contrasts'!U610)</f>
        <v/>
      </c>
      <c r="V610" s="211" t="str">
        <f>IF('5. Contrasts'!V610="","",'5. Contrasts'!V610)</f>
        <v/>
      </c>
      <c r="W610" s="211" t="str">
        <f>IF('5. Contrasts'!W610="","",'5. Contrasts'!W610)</f>
        <v/>
      </c>
      <c r="X610" s="211" t="str">
        <f>IF('5. Contrasts'!X610="","",'5. Contrasts'!X610)</f>
        <v/>
      </c>
      <c r="Y610" s="211" t="str">
        <f>IF('5. Contrasts'!Y610="","",'5. Contrasts'!Y610)</f>
        <v/>
      </c>
      <c r="Z610" s="585" t="str">
        <f>IF('5. Contrasts'!Z610="","",'5. Contrasts'!Z610)</f>
        <v/>
      </c>
      <c r="AA610" s="377">
        <f t="shared" si="353"/>
        <v>23</v>
      </c>
      <c r="AC610" s="599"/>
      <c r="AD610" s="81"/>
      <c r="AE610" s="345">
        <f t="shared" si="384"/>
        <v>0</v>
      </c>
      <c r="AF610" s="81"/>
      <c r="AG610" s="81"/>
      <c r="AH610" s="81"/>
      <c r="AI610" s="81"/>
      <c r="AJ610" s="81"/>
      <c r="AK610" s="81"/>
      <c r="AL610" s="81"/>
      <c r="AM610" s="81"/>
      <c r="AN610" s="345">
        <f t="shared" si="385"/>
        <v>0</v>
      </c>
      <c r="AO610" s="345">
        <f t="shared" si="389"/>
        <v>0</v>
      </c>
      <c r="AP610" s="619" t="str">
        <f t="shared" si="386"/>
        <v/>
      </c>
      <c r="AQ610" s="400"/>
      <c r="AR610" s="599"/>
      <c r="AS610" s="81"/>
      <c r="AT610" s="345">
        <f t="shared" si="390"/>
        <v>0</v>
      </c>
      <c r="AU610" s="81"/>
      <c r="AV610" s="81"/>
      <c r="AW610" s="81"/>
      <c r="AX610" s="81"/>
      <c r="AY610" s="81"/>
      <c r="AZ610" s="81"/>
      <c r="BA610" s="81"/>
      <c r="BB610" s="81"/>
      <c r="BC610" s="345">
        <f t="shared" si="391"/>
        <v>0</v>
      </c>
      <c r="BD610" s="345">
        <f t="shared" si="392"/>
        <v>0</v>
      </c>
      <c r="BE610" s="619" t="str">
        <f t="shared" si="393"/>
        <v/>
      </c>
      <c r="BF610" s="400"/>
      <c r="BG610" s="625" t="str">
        <f t="shared" si="387"/>
        <v/>
      </c>
      <c r="BH610" s="346" t="str">
        <f t="shared" si="388"/>
        <v/>
      </c>
      <c r="BI610" s="621"/>
      <c r="BJ610" s="400"/>
      <c r="BK610" s="599"/>
      <c r="BL610" s="81"/>
      <c r="BM610" s="347">
        <f t="shared" si="394"/>
        <v>0</v>
      </c>
      <c r="BN610" s="81"/>
      <c r="BO610" s="81"/>
      <c r="BP610" s="81"/>
      <c r="BQ610" s="81"/>
      <c r="BR610" s="81"/>
      <c r="BS610" s="81"/>
      <c r="BT610" s="81"/>
      <c r="BU610" s="81"/>
      <c r="BV610" s="347">
        <f t="shared" si="395"/>
        <v>0</v>
      </c>
      <c r="BW610" s="347">
        <f t="shared" si="396"/>
        <v>0</v>
      </c>
      <c r="BX610" s="631" t="str">
        <f t="shared" si="397"/>
        <v/>
      </c>
      <c r="BY610" s="400"/>
      <c r="BZ610" s="599"/>
      <c r="CA610" s="81"/>
      <c r="CB610" s="347">
        <f t="shared" si="398"/>
        <v>0</v>
      </c>
      <c r="CC610" s="81"/>
      <c r="CD610" s="81"/>
      <c r="CE610" s="81"/>
      <c r="CF610" s="81"/>
      <c r="CG610" s="81"/>
      <c r="CH610" s="81"/>
      <c r="CI610" s="81"/>
      <c r="CJ610" s="81"/>
      <c r="CK610" s="347">
        <f t="shared" si="399"/>
        <v>0</v>
      </c>
      <c r="CL610" s="347">
        <f t="shared" si="400"/>
        <v>0</v>
      </c>
      <c r="CM610" s="631" t="str">
        <f t="shared" si="401"/>
        <v/>
      </c>
      <c r="CN610" s="400"/>
      <c r="CO610" s="634" t="str">
        <f t="shared" si="402"/>
        <v/>
      </c>
      <c r="CP610" s="631" t="str">
        <f t="shared" si="403"/>
        <v/>
      </c>
    </row>
    <row r="611" spans="1:94" s="378" customFormat="1" ht="12.75" customHeight="1" x14ac:dyDescent="0.2">
      <c r="A611" s="547" t="str">
        <f>IF('5. Contrasts'!A611="","",'5. Contrasts'!A611)</f>
        <v/>
      </c>
      <c r="B611" s="211" t="str">
        <f>IF('5. Contrasts'!B611="","",'5. Contrasts'!B611)</f>
        <v/>
      </c>
      <c r="C611" s="211" t="str">
        <f>IF('5. Contrasts'!C611="","",'5. Contrasts'!C611)</f>
        <v/>
      </c>
      <c r="D611" s="91" t="str">
        <f>IF('5. Contrasts'!D611="","",'5. Contrasts'!D611)</f>
        <v/>
      </c>
      <c r="E611" s="212" t="str">
        <f>IF('5. Contrasts'!E611="","",'5. Contrasts'!E611)</f>
        <v>vs.</v>
      </c>
      <c r="F611" s="211" t="str">
        <f>IF('5. Contrasts'!F611="","",'5. Contrasts'!F611)</f>
        <v/>
      </c>
      <c r="G611" s="93" t="str">
        <f>IF('5. Contrasts'!G611="","",'5. Contrasts'!G611)</f>
        <v/>
      </c>
      <c r="H611" s="399" t="str">
        <f>IF('5. Contrasts'!H611="","",'5. Contrasts'!H611)</f>
        <v/>
      </c>
      <c r="I611" s="211" t="str">
        <f>IF('5. Contrasts'!I611="","",'5. Contrasts'!I611)</f>
        <v/>
      </c>
      <c r="J611" s="211" t="str">
        <f>IF('5. Contrasts'!J611="","",'5. Contrasts'!J611)</f>
        <v/>
      </c>
      <c r="K611" s="211" t="str">
        <f>IF('5. Contrasts'!K611="","",'5. Contrasts'!K611)</f>
        <v/>
      </c>
      <c r="L611" s="211" t="str">
        <f>IF('5. Contrasts'!L611="","",'5. Contrasts'!L611)</f>
        <v/>
      </c>
      <c r="M611" s="211" t="str">
        <f>IF('5. Contrasts'!M611="","",'5. Contrasts'!M611)</f>
        <v/>
      </c>
      <c r="N611" s="211" t="str">
        <f>IF('5. Contrasts'!N611="","",'5. Contrasts'!N611)</f>
        <v/>
      </c>
      <c r="O611" s="211" t="str">
        <f>IF('5. Contrasts'!O611="","",'5. Contrasts'!O611)</f>
        <v/>
      </c>
      <c r="P611" s="211" t="str">
        <f>IF('5. Contrasts'!P611="","",'5. Contrasts'!P611)</f>
        <v/>
      </c>
      <c r="Q611" s="211" t="str">
        <f>IF('5. Contrasts'!Q611="","",'5. Contrasts'!Q611)</f>
        <v/>
      </c>
      <c r="R611" s="211" t="str">
        <f>IF('5. Contrasts'!R611="","",'5. Contrasts'!R611)</f>
        <v/>
      </c>
      <c r="S611" s="211" t="str">
        <f>IF('5. Contrasts'!S611="","",'5. Contrasts'!S611)</f>
        <v/>
      </c>
      <c r="T611" s="211" t="str">
        <f>IF('5. Contrasts'!T611="","",'5. Contrasts'!T611)</f>
        <v/>
      </c>
      <c r="U611" s="211" t="str">
        <f>IF('5. Contrasts'!U611="","",'5. Contrasts'!U611)</f>
        <v/>
      </c>
      <c r="V611" s="211" t="str">
        <f>IF('5. Contrasts'!V611="","",'5. Contrasts'!V611)</f>
        <v/>
      </c>
      <c r="W611" s="211" t="str">
        <f>IF('5. Contrasts'!W611="","",'5. Contrasts'!W611)</f>
        <v/>
      </c>
      <c r="X611" s="211" t="str">
        <f>IF('5. Contrasts'!X611="","",'5. Contrasts'!X611)</f>
        <v/>
      </c>
      <c r="Y611" s="211" t="str">
        <f>IF('5. Contrasts'!Y611="","",'5. Contrasts'!Y611)</f>
        <v/>
      </c>
      <c r="Z611" s="585" t="str">
        <f>IF('5. Contrasts'!Z611="","",'5. Contrasts'!Z611)</f>
        <v/>
      </c>
      <c r="AA611" s="377">
        <f t="shared" si="353"/>
        <v>23</v>
      </c>
      <c r="AC611" s="599"/>
      <c r="AD611" s="81"/>
      <c r="AE611" s="345">
        <f t="shared" si="384"/>
        <v>0</v>
      </c>
      <c r="AF611" s="81"/>
      <c r="AG611" s="81"/>
      <c r="AH611" s="81"/>
      <c r="AI611" s="81"/>
      <c r="AJ611" s="81"/>
      <c r="AK611" s="81"/>
      <c r="AL611" s="81"/>
      <c r="AM611" s="81"/>
      <c r="AN611" s="345">
        <f t="shared" si="385"/>
        <v>0</v>
      </c>
      <c r="AO611" s="345">
        <f t="shared" si="389"/>
        <v>0</v>
      </c>
      <c r="AP611" s="619" t="str">
        <f t="shared" si="386"/>
        <v/>
      </c>
      <c r="AQ611" s="400"/>
      <c r="AR611" s="599"/>
      <c r="AS611" s="81"/>
      <c r="AT611" s="345">
        <f t="shared" si="390"/>
        <v>0</v>
      </c>
      <c r="AU611" s="81"/>
      <c r="AV611" s="81"/>
      <c r="AW611" s="81"/>
      <c r="AX611" s="81"/>
      <c r="AY611" s="81"/>
      <c r="AZ611" s="81"/>
      <c r="BA611" s="81"/>
      <c r="BB611" s="81"/>
      <c r="BC611" s="345">
        <f t="shared" si="391"/>
        <v>0</v>
      </c>
      <c r="BD611" s="345">
        <f t="shared" si="392"/>
        <v>0</v>
      </c>
      <c r="BE611" s="619" t="str">
        <f t="shared" si="393"/>
        <v/>
      </c>
      <c r="BF611" s="400"/>
      <c r="BG611" s="625" t="str">
        <f t="shared" si="387"/>
        <v/>
      </c>
      <c r="BH611" s="346" t="str">
        <f t="shared" si="388"/>
        <v/>
      </c>
      <c r="BI611" s="621"/>
      <c r="BJ611" s="400"/>
      <c r="BK611" s="599"/>
      <c r="BL611" s="81"/>
      <c r="BM611" s="347">
        <f t="shared" si="394"/>
        <v>0</v>
      </c>
      <c r="BN611" s="81"/>
      <c r="BO611" s="81"/>
      <c r="BP611" s="81"/>
      <c r="BQ611" s="81"/>
      <c r="BR611" s="81"/>
      <c r="BS611" s="81"/>
      <c r="BT611" s="81"/>
      <c r="BU611" s="81"/>
      <c r="BV611" s="347">
        <f t="shared" si="395"/>
        <v>0</v>
      </c>
      <c r="BW611" s="347">
        <f t="shared" si="396"/>
        <v>0</v>
      </c>
      <c r="BX611" s="631" t="str">
        <f t="shared" si="397"/>
        <v/>
      </c>
      <c r="BY611" s="400"/>
      <c r="BZ611" s="599"/>
      <c r="CA611" s="81"/>
      <c r="CB611" s="347">
        <f t="shared" si="398"/>
        <v>0</v>
      </c>
      <c r="CC611" s="81"/>
      <c r="CD611" s="81"/>
      <c r="CE611" s="81"/>
      <c r="CF611" s="81"/>
      <c r="CG611" s="81"/>
      <c r="CH611" s="81"/>
      <c r="CI611" s="81"/>
      <c r="CJ611" s="81"/>
      <c r="CK611" s="347">
        <f t="shared" si="399"/>
        <v>0</v>
      </c>
      <c r="CL611" s="347">
        <f t="shared" si="400"/>
        <v>0</v>
      </c>
      <c r="CM611" s="631" t="str">
        <f t="shared" si="401"/>
        <v/>
      </c>
      <c r="CN611" s="400"/>
      <c r="CO611" s="634" t="str">
        <f t="shared" si="402"/>
        <v/>
      </c>
      <c r="CP611" s="631" t="str">
        <f t="shared" si="403"/>
        <v/>
      </c>
    </row>
    <row r="612" spans="1:94" s="378" customFormat="1" ht="12.75" customHeight="1" x14ac:dyDescent="0.2">
      <c r="A612" s="547" t="str">
        <f>IF('5. Contrasts'!A612="","",'5. Contrasts'!A612)</f>
        <v/>
      </c>
      <c r="B612" s="211" t="str">
        <f>IF('5. Contrasts'!B612="","",'5. Contrasts'!B612)</f>
        <v/>
      </c>
      <c r="C612" s="211" t="str">
        <f>IF('5. Contrasts'!C612="","",'5. Contrasts'!C612)</f>
        <v/>
      </c>
      <c r="D612" s="91" t="str">
        <f>IF('5. Contrasts'!D612="","",'5. Contrasts'!D612)</f>
        <v/>
      </c>
      <c r="E612" s="212" t="str">
        <f>IF('5. Contrasts'!E612="","",'5. Contrasts'!E612)</f>
        <v>vs.</v>
      </c>
      <c r="F612" s="211" t="str">
        <f>IF('5. Contrasts'!F612="","",'5. Contrasts'!F612)</f>
        <v/>
      </c>
      <c r="G612" s="93" t="str">
        <f>IF('5. Contrasts'!G612="","",'5. Contrasts'!G612)</f>
        <v/>
      </c>
      <c r="H612" s="399" t="str">
        <f>IF('5. Contrasts'!H612="","",'5. Contrasts'!H612)</f>
        <v/>
      </c>
      <c r="I612" s="211" t="str">
        <f>IF('5. Contrasts'!I612="","",'5. Contrasts'!I612)</f>
        <v/>
      </c>
      <c r="J612" s="211" t="str">
        <f>IF('5. Contrasts'!J612="","",'5. Contrasts'!J612)</f>
        <v/>
      </c>
      <c r="K612" s="211" t="str">
        <f>IF('5. Contrasts'!K612="","",'5. Contrasts'!K612)</f>
        <v/>
      </c>
      <c r="L612" s="211" t="str">
        <f>IF('5. Contrasts'!L612="","",'5. Contrasts'!L612)</f>
        <v/>
      </c>
      <c r="M612" s="211" t="str">
        <f>IF('5. Contrasts'!M612="","",'5. Contrasts'!M612)</f>
        <v/>
      </c>
      <c r="N612" s="211" t="str">
        <f>IF('5. Contrasts'!N612="","",'5. Contrasts'!N612)</f>
        <v/>
      </c>
      <c r="O612" s="211" t="str">
        <f>IF('5. Contrasts'!O612="","",'5. Contrasts'!O612)</f>
        <v/>
      </c>
      <c r="P612" s="211" t="str">
        <f>IF('5. Contrasts'!P612="","",'5. Contrasts'!P612)</f>
        <v/>
      </c>
      <c r="Q612" s="211" t="str">
        <f>IF('5. Contrasts'!Q612="","",'5. Contrasts'!Q612)</f>
        <v/>
      </c>
      <c r="R612" s="211" t="str">
        <f>IF('5. Contrasts'!R612="","",'5. Contrasts'!R612)</f>
        <v/>
      </c>
      <c r="S612" s="211" t="str">
        <f>IF('5. Contrasts'!S612="","",'5. Contrasts'!S612)</f>
        <v/>
      </c>
      <c r="T612" s="211" t="str">
        <f>IF('5. Contrasts'!T612="","",'5. Contrasts'!T612)</f>
        <v/>
      </c>
      <c r="U612" s="211" t="str">
        <f>IF('5. Contrasts'!U612="","",'5. Contrasts'!U612)</f>
        <v/>
      </c>
      <c r="V612" s="211" t="str">
        <f>IF('5. Contrasts'!V612="","",'5. Contrasts'!V612)</f>
        <v/>
      </c>
      <c r="W612" s="211" t="str">
        <f>IF('5. Contrasts'!W612="","",'5. Contrasts'!W612)</f>
        <v/>
      </c>
      <c r="X612" s="211" t="str">
        <f>IF('5. Contrasts'!X612="","",'5. Contrasts'!X612)</f>
        <v/>
      </c>
      <c r="Y612" s="211" t="str">
        <f>IF('5. Contrasts'!Y612="","",'5. Contrasts'!Y612)</f>
        <v/>
      </c>
      <c r="Z612" s="585" t="str">
        <f>IF('5. Contrasts'!Z612="","",'5. Contrasts'!Z612)</f>
        <v/>
      </c>
      <c r="AA612" s="377">
        <f t="shared" si="353"/>
        <v>23</v>
      </c>
      <c r="AC612" s="599"/>
      <c r="AD612" s="81"/>
      <c r="AE612" s="345">
        <f t="shared" si="384"/>
        <v>0</v>
      </c>
      <c r="AF612" s="81"/>
      <c r="AG612" s="81"/>
      <c r="AH612" s="81"/>
      <c r="AI612" s="81"/>
      <c r="AJ612" s="81"/>
      <c r="AK612" s="81"/>
      <c r="AL612" s="81"/>
      <c r="AM612" s="81"/>
      <c r="AN612" s="345">
        <f t="shared" si="385"/>
        <v>0</v>
      </c>
      <c r="AO612" s="345">
        <f t="shared" si="389"/>
        <v>0</v>
      </c>
      <c r="AP612" s="619" t="str">
        <f t="shared" si="386"/>
        <v/>
      </c>
      <c r="AQ612" s="400"/>
      <c r="AR612" s="599"/>
      <c r="AS612" s="81"/>
      <c r="AT612" s="345">
        <f t="shared" si="390"/>
        <v>0</v>
      </c>
      <c r="AU612" s="81"/>
      <c r="AV612" s="81"/>
      <c r="AW612" s="81"/>
      <c r="AX612" s="81"/>
      <c r="AY612" s="81"/>
      <c r="AZ612" s="81"/>
      <c r="BA612" s="81"/>
      <c r="BB612" s="81"/>
      <c r="BC612" s="345">
        <f t="shared" si="391"/>
        <v>0</v>
      </c>
      <c r="BD612" s="345">
        <f t="shared" si="392"/>
        <v>0</v>
      </c>
      <c r="BE612" s="619" t="str">
        <f t="shared" si="393"/>
        <v/>
      </c>
      <c r="BF612" s="400"/>
      <c r="BG612" s="625" t="str">
        <f t="shared" si="387"/>
        <v/>
      </c>
      <c r="BH612" s="346" t="str">
        <f t="shared" si="388"/>
        <v/>
      </c>
      <c r="BI612" s="621"/>
      <c r="BJ612" s="400"/>
      <c r="BK612" s="599"/>
      <c r="BL612" s="81"/>
      <c r="BM612" s="347">
        <f t="shared" si="394"/>
        <v>0</v>
      </c>
      <c r="BN612" s="81"/>
      <c r="BO612" s="81"/>
      <c r="BP612" s="81"/>
      <c r="BQ612" s="81"/>
      <c r="BR612" s="81"/>
      <c r="BS612" s="81"/>
      <c r="BT612" s="81"/>
      <c r="BU612" s="81"/>
      <c r="BV612" s="347">
        <f t="shared" si="395"/>
        <v>0</v>
      </c>
      <c r="BW612" s="347">
        <f t="shared" si="396"/>
        <v>0</v>
      </c>
      <c r="BX612" s="631" t="str">
        <f t="shared" si="397"/>
        <v/>
      </c>
      <c r="BY612" s="400"/>
      <c r="BZ612" s="599"/>
      <c r="CA612" s="81"/>
      <c r="CB612" s="347">
        <f t="shared" si="398"/>
        <v>0</v>
      </c>
      <c r="CC612" s="81"/>
      <c r="CD612" s="81"/>
      <c r="CE612" s="81"/>
      <c r="CF612" s="81"/>
      <c r="CG612" s="81"/>
      <c r="CH612" s="81"/>
      <c r="CI612" s="81"/>
      <c r="CJ612" s="81"/>
      <c r="CK612" s="347">
        <f t="shared" si="399"/>
        <v>0</v>
      </c>
      <c r="CL612" s="347">
        <f t="shared" si="400"/>
        <v>0</v>
      </c>
      <c r="CM612" s="631" t="str">
        <f t="shared" si="401"/>
        <v/>
      </c>
      <c r="CN612" s="400"/>
      <c r="CO612" s="634" t="str">
        <f t="shared" si="402"/>
        <v/>
      </c>
      <c r="CP612" s="631" t="str">
        <f t="shared" si="403"/>
        <v/>
      </c>
    </row>
    <row r="613" spans="1:94" s="378" customFormat="1" ht="12.75" customHeight="1" x14ac:dyDescent="0.2">
      <c r="A613" s="547" t="str">
        <f>IF('5. Contrasts'!A613="","",'5. Contrasts'!A613)</f>
        <v/>
      </c>
      <c r="B613" s="211" t="str">
        <f>IF('5. Contrasts'!B613="","",'5. Contrasts'!B613)</f>
        <v/>
      </c>
      <c r="C613" s="211" t="str">
        <f>IF('5. Contrasts'!C613="","",'5. Contrasts'!C613)</f>
        <v/>
      </c>
      <c r="D613" s="91" t="str">
        <f>IF('5. Contrasts'!D613="","",'5. Contrasts'!D613)</f>
        <v/>
      </c>
      <c r="E613" s="212" t="str">
        <f>IF('5. Contrasts'!E613="","",'5. Contrasts'!E613)</f>
        <v>vs.</v>
      </c>
      <c r="F613" s="211" t="str">
        <f>IF('5. Contrasts'!F613="","",'5. Contrasts'!F613)</f>
        <v/>
      </c>
      <c r="G613" s="93" t="str">
        <f>IF('5. Contrasts'!G613="","",'5. Contrasts'!G613)</f>
        <v/>
      </c>
      <c r="H613" s="399" t="str">
        <f>IF('5. Contrasts'!H613="","",'5. Contrasts'!H613)</f>
        <v/>
      </c>
      <c r="I613" s="211" t="str">
        <f>IF('5. Contrasts'!I613="","",'5. Contrasts'!I613)</f>
        <v/>
      </c>
      <c r="J613" s="211" t="str">
        <f>IF('5. Contrasts'!J613="","",'5. Contrasts'!J613)</f>
        <v/>
      </c>
      <c r="K613" s="211" t="str">
        <f>IF('5. Contrasts'!K613="","",'5. Contrasts'!K613)</f>
        <v/>
      </c>
      <c r="L613" s="211" t="str">
        <f>IF('5. Contrasts'!L613="","",'5. Contrasts'!L613)</f>
        <v/>
      </c>
      <c r="M613" s="211" t="str">
        <f>IF('5. Contrasts'!M613="","",'5. Contrasts'!M613)</f>
        <v/>
      </c>
      <c r="N613" s="211" t="str">
        <f>IF('5. Contrasts'!N613="","",'5. Contrasts'!N613)</f>
        <v/>
      </c>
      <c r="O613" s="211" t="str">
        <f>IF('5. Contrasts'!O613="","",'5. Contrasts'!O613)</f>
        <v/>
      </c>
      <c r="P613" s="211" t="str">
        <f>IF('5. Contrasts'!P613="","",'5. Contrasts'!P613)</f>
        <v/>
      </c>
      <c r="Q613" s="211" t="str">
        <f>IF('5. Contrasts'!Q613="","",'5. Contrasts'!Q613)</f>
        <v/>
      </c>
      <c r="R613" s="211" t="str">
        <f>IF('5. Contrasts'!R613="","",'5. Contrasts'!R613)</f>
        <v/>
      </c>
      <c r="S613" s="211" t="str">
        <f>IF('5. Contrasts'!S613="","",'5. Contrasts'!S613)</f>
        <v/>
      </c>
      <c r="T613" s="211" t="str">
        <f>IF('5. Contrasts'!T613="","",'5. Contrasts'!T613)</f>
        <v/>
      </c>
      <c r="U613" s="211" t="str">
        <f>IF('5. Contrasts'!U613="","",'5. Contrasts'!U613)</f>
        <v/>
      </c>
      <c r="V613" s="211" t="str">
        <f>IF('5. Contrasts'!V613="","",'5. Contrasts'!V613)</f>
        <v/>
      </c>
      <c r="W613" s="211" t="str">
        <f>IF('5. Contrasts'!W613="","",'5. Contrasts'!W613)</f>
        <v/>
      </c>
      <c r="X613" s="211" t="str">
        <f>IF('5. Contrasts'!X613="","",'5. Contrasts'!X613)</f>
        <v/>
      </c>
      <c r="Y613" s="211" t="str">
        <f>IF('5. Contrasts'!Y613="","",'5. Contrasts'!Y613)</f>
        <v/>
      </c>
      <c r="Z613" s="585" t="str">
        <f>IF('5. Contrasts'!Z613="","",'5. Contrasts'!Z613)</f>
        <v/>
      </c>
      <c r="AA613" s="377">
        <f t="shared" si="353"/>
        <v>23</v>
      </c>
      <c r="AC613" s="599"/>
      <c r="AD613" s="81"/>
      <c r="AE613" s="345">
        <f t="shared" si="384"/>
        <v>0</v>
      </c>
      <c r="AF613" s="81"/>
      <c r="AG613" s="81"/>
      <c r="AH613" s="81"/>
      <c r="AI613" s="81"/>
      <c r="AJ613" s="81"/>
      <c r="AK613" s="81"/>
      <c r="AL613" s="81"/>
      <c r="AM613" s="81"/>
      <c r="AN613" s="345">
        <f t="shared" si="385"/>
        <v>0</v>
      </c>
      <c r="AO613" s="345">
        <f t="shared" si="389"/>
        <v>0</v>
      </c>
      <c r="AP613" s="619" t="str">
        <f t="shared" si="386"/>
        <v/>
      </c>
      <c r="AQ613" s="400"/>
      <c r="AR613" s="599"/>
      <c r="AS613" s="81"/>
      <c r="AT613" s="345">
        <f t="shared" si="390"/>
        <v>0</v>
      </c>
      <c r="AU613" s="81"/>
      <c r="AV613" s="81"/>
      <c r="AW613" s="81"/>
      <c r="AX613" s="81"/>
      <c r="AY613" s="81"/>
      <c r="AZ613" s="81"/>
      <c r="BA613" s="81"/>
      <c r="BB613" s="81"/>
      <c r="BC613" s="345">
        <f t="shared" si="391"/>
        <v>0</v>
      </c>
      <c r="BD613" s="345">
        <f t="shared" si="392"/>
        <v>0</v>
      </c>
      <c r="BE613" s="619" t="str">
        <f t="shared" si="393"/>
        <v/>
      </c>
      <c r="BF613" s="400"/>
      <c r="BG613" s="625" t="str">
        <f t="shared" si="387"/>
        <v/>
      </c>
      <c r="BH613" s="346" t="str">
        <f t="shared" si="388"/>
        <v/>
      </c>
      <c r="BI613" s="621"/>
      <c r="BJ613" s="400"/>
      <c r="BK613" s="599"/>
      <c r="BL613" s="81"/>
      <c r="BM613" s="347">
        <f t="shared" si="394"/>
        <v>0</v>
      </c>
      <c r="BN613" s="81"/>
      <c r="BO613" s="81"/>
      <c r="BP613" s="81"/>
      <c r="BQ613" s="81"/>
      <c r="BR613" s="81"/>
      <c r="BS613" s="81"/>
      <c r="BT613" s="81"/>
      <c r="BU613" s="81"/>
      <c r="BV613" s="347">
        <f t="shared" si="395"/>
        <v>0</v>
      </c>
      <c r="BW613" s="347">
        <f t="shared" si="396"/>
        <v>0</v>
      </c>
      <c r="BX613" s="631" t="str">
        <f t="shared" si="397"/>
        <v/>
      </c>
      <c r="BY613" s="400"/>
      <c r="BZ613" s="599"/>
      <c r="CA613" s="81"/>
      <c r="CB613" s="347">
        <f t="shared" si="398"/>
        <v>0</v>
      </c>
      <c r="CC613" s="81"/>
      <c r="CD613" s="81"/>
      <c r="CE613" s="81"/>
      <c r="CF613" s="81"/>
      <c r="CG613" s="81"/>
      <c r="CH613" s="81"/>
      <c r="CI613" s="81"/>
      <c r="CJ613" s="81"/>
      <c r="CK613" s="347">
        <f t="shared" si="399"/>
        <v>0</v>
      </c>
      <c r="CL613" s="347">
        <f t="shared" si="400"/>
        <v>0</v>
      </c>
      <c r="CM613" s="631" t="str">
        <f t="shared" si="401"/>
        <v/>
      </c>
      <c r="CN613" s="400"/>
      <c r="CO613" s="634" t="str">
        <f t="shared" si="402"/>
        <v/>
      </c>
      <c r="CP613" s="631" t="str">
        <f t="shared" si="403"/>
        <v/>
      </c>
    </row>
    <row r="614" spans="1:94" s="378" customFormat="1" ht="12.75" customHeight="1" x14ac:dyDescent="0.2">
      <c r="A614" s="547" t="str">
        <f>IF('5. Contrasts'!A614="","",'5. Contrasts'!A614)</f>
        <v/>
      </c>
      <c r="B614" s="211" t="str">
        <f>IF('5. Contrasts'!B614="","",'5. Contrasts'!B614)</f>
        <v/>
      </c>
      <c r="C614" s="211" t="str">
        <f>IF('5. Contrasts'!C614="","",'5. Contrasts'!C614)</f>
        <v/>
      </c>
      <c r="D614" s="91" t="str">
        <f>IF('5. Contrasts'!D614="","",'5. Contrasts'!D614)</f>
        <v/>
      </c>
      <c r="E614" s="212" t="str">
        <f>IF('5. Contrasts'!E614="","",'5. Contrasts'!E614)</f>
        <v>vs.</v>
      </c>
      <c r="F614" s="211" t="str">
        <f>IF('5. Contrasts'!F614="","",'5. Contrasts'!F614)</f>
        <v/>
      </c>
      <c r="G614" s="93" t="str">
        <f>IF('5. Contrasts'!G614="","",'5. Contrasts'!G614)</f>
        <v/>
      </c>
      <c r="H614" s="399" t="str">
        <f>IF('5. Contrasts'!H614="","",'5. Contrasts'!H614)</f>
        <v/>
      </c>
      <c r="I614" s="211" t="str">
        <f>IF('5. Contrasts'!I614="","",'5. Contrasts'!I614)</f>
        <v/>
      </c>
      <c r="J614" s="211" t="str">
        <f>IF('5. Contrasts'!J614="","",'5. Contrasts'!J614)</f>
        <v/>
      </c>
      <c r="K614" s="211" t="str">
        <f>IF('5. Contrasts'!K614="","",'5. Contrasts'!K614)</f>
        <v/>
      </c>
      <c r="L614" s="211" t="str">
        <f>IF('5. Contrasts'!L614="","",'5. Contrasts'!L614)</f>
        <v/>
      </c>
      <c r="M614" s="211" t="str">
        <f>IF('5. Contrasts'!M614="","",'5. Contrasts'!M614)</f>
        <v/>
      </c>
      <c r="N614" s="211" t="str">
        <f>IF('5. Contrasts'!N614="","",'5. Contrasts'!N614)</f>
        <v/>
      </c>
      <c r="O614" s="211" t="str">
        <f>IF('5. Contrasts'!O614="","",'5. Contrasts'!O614)</f>
        <v/>
      </c>
      <c r="P614" s="211" t="str">
        <f>IF('5. Contrasts'!P614="","",'5. Contrasts'!P614)</f>
        <v/>
      </c>
      <c r="Q614" s="211" t="str">
        <f>IF('5. Contrasts'!Q614="","",'5. Contrasts'!Q614)</f>
        <v/>
      </c>
      <c r="R614" s="211" t="str">
        <f>IF('5. Contrasts'!R614="","",'5. Contrasts'!R614)</f>
        <v/>
      </c>
      <c r="S614" s="211" t="str">
        <f>IF('5. Contrasts'!S614="","",'5. Contrasts'!S614)</f>
        <v/>
      </c>
      <c r="T614" s="211" t="str">
        <f>IF('5. Contrasts'!T614="","",'5. Contrasts'!T614)</f>
        <v/>
      </c>
      <c r="U614" s="211" t="str">
        <f>IF('5. Contrasts'!U614="","",'5. Contrasts'!U614)</f>
        <v/>
      </c>
      <c r="V614" s="211" t="str">
        <f>IF('5. Contrasts'!V614="","",'5. Contrasts'!V614)</f>
        <v/>
      </c>
      <c r="W614" s="211" t="str">
        <f>IF('5. Contrasts'!W614="","",'5. Contrasts'!W614)</f>
        <v/>
      </c>
      <c r="X614" s="211" t="str">
        <f>IF('5. Contrasts'!X614="","",'5. Contrasts'!X614)</f>
        <v/>
      </c>
      <c r="Y614" s="211" t="str">
        <f>IF('5. Contrasts'!Y614="","",'5. Contrasts'!Y614)</f>
        <v/>
      </c>
      <c r="Z614" s="585" t="str">
        <f>IF('5. Contrasts'!Z614="","",'5. Contrasts'!Z614)</f>
        <v/>
      </c>
      <c r="AA614" s="377">
        <f t="shared" si="353"/>
        <v>23</v>
      </c>
      <c r="AC614" s="599"/>
      <c r="AD614" s="81"/>
      <c r="AE614" s="345">
        <f t="shared" si="384"/>
        <v>0</v>
      </c>
      <c r="AF614" s="81"/>
      <c r="AG614" s="81"/>
      <c r="AH614" s="81"/>
      <c r="AI614" s="81"/>
      <c r="AJ614" s="81"/>
      <c r="AK614" s="81"/>
      <c r="AL614" s="81"/>
      <c r="AM614" s="81"/>
      <c r="AN614" s="345">
        <f t="shared" si="385"/>
        <v>0</v>
      </c>
      <c r="AO614" s="345">
        <f t="shared" si="389"/>
        <v>0</v>
      </c>
      <c r="AP614" s="619" t="str">
        <f t="shared" si="386"/>
        <v/>
      </c>
      <c r="AQ614" s="400"/>
      <c r="AR614" s="599"/>
      <c r="AS614" s="81"/>
      <c r="AT614" s="345">
        <f t="shared" si="390"/>
        <v>0</v>
      </c>
      <c r="AU614" s="81"/>
      <c r="AV614" s="81"/>
      <c r="AW614" s="81"/>
      <c r="AX614" s="81"/>
      <c r="AY614" s="81"/>
      <c r="AZ614" s="81"/>
      <c r="BA614" s="81"/>
      <c r="BB614" s="81"/>
      <c r="BC614" s="345">
        <f t="shared" si="391"/>
        <v>0</v>
      </c>
      <c r="BD614" s="345">
        <f t="shared" si="392"/>
        <v>0</v>
      </c>
      <c r="BE614" s="619" t="str">
        <f t="shared" si="393"/>
        <v/>
      </c>
      <c r="BF614" s="400"/>
      <c r="BG614" s="625" t="str">
        <f t="shared" si="387"/>
        <v/>
      </c>
      <c r="BH614" s="346" t="str">
        <f t="shared" si="388"/>
        <v/>
      </c>
      <c r="BI614" s="621"/>
      <c r="BJ614" s="400"/>
      <c r="BK614" s="599"/>
      <c r="BL614" s="81"/>
      <c r="BM614" s="347">
        <f t="shared" si="394"/>
        <v>0</v>
      </c>
      <c r="BN614" s="81"/>
      <c r="BO614" s="81"/>
      <c r="BP614" s="81"/>
      <c r="BQ614" s="81"/>
      <c r="BR614" s="81"/>
      <c r="BS614" s="81"/>
      <c r="BT614" s="81"/>
      <c r="BU614" s="81"/>
      <c r="BV614" s="347">
        <f t="shared" si="395"/>
        <v>0</v>
      </c>
      <c r="BW614" s="347">
        <f t="shared" si="396"/>
        <v>0</v>
      </c>
      <c r="BX614" s="631" t="str">
        <f t="shared" si="397"/>
        <v/>
      </c>
      <c r="BY614" s="400"/>
      <c r="BZ614" s="599"/>
      <c r="CA614" s="81"/>
      <c r="CB614" s="347">
        <f t="shared" si="398"/>
        <v>0</v>
      </c>
      <c r="CC614" s="81"/>
      <c r="CD614" s="81"/>
      <c r="CE614" s="81"/>
      <c r="CF614" s="81"/>
      <c r="CG614" s="81"/>
      <c r="CH614" s="81"/>
      <c r="CI614" s="81"/>
      <c r="CJ614" s="81"/>
      <c r="CK614" s="347">
        <f t="shared" si="399"/>
        <v>0</v>
      </c>
      <c r="CL614" s="347">
        <f t="shared" si="400"/>
        <v>0</v>
      </c>
      <c r="CM614" s="631" t="str">
        <f t="shared" si="401"/>
        <v/>
      </c>
      <c r="CN614" s="400"/>
      <c r="CO614" s="634" t="str">
        <f t="shared" si="402"/>
        <v/>
      </c>
      <c r="CP614" s="631" t="str">
        <f t="shared" si="403"/>
        <v/>
      </c>
    </row>
    <row r="615" spans="1:94" s="378" customFormat="1" ht="12.75" customHeight="1" x14ac:dyDescent="0.2">
      <c r="A615" s="547" t="str">
        <f>IF('5. Contrasts'!A615="","",'5. Contrasts'!A615)</f>
        <v/>
      </c>
      <c r="B615" s="211" t="str">
        <f>IF('5. Contrasts'!B615="","",'5. Contrasts'!B615)</f>
        <v/>
      </c>
      <c r="C615" s="211" t="str">
        <f>IF('5. Contrasts'!C615="","",'5. Contrasts'!C615)</f>
        <v/>
      </c>
      <c r="D615" s="91" t="str">
        <f>IF('5. Contrasts'!D615="","",'5. Contrasts'!D615)</f>
        <v/>
      </c>
      <c r="E615" s="212" t="str">
        <f>IF('5. Contrasts'!E615="","",'5. Contrasts'!E615)</f>
        <v>vs.</v>
      </c>
      <c r="F615" s="211" t="str">
        <f>IF('5. Contrasts'!F615="","",'5. Contrasts'!F615)</f>
        <v/>
      </c>
      <c r="G615" s="93" t="str">
        <f>IF('5. Contrasts'!G615="","",'5. Contrasts'!G615)</f>
        <v/>
      </c>
      <c r="H615" s="399" t="str">
        <f>IF('5. Contrasts'!H615="","",'5. Contrasts'!H615)</f>
        <v/>
      </c>
      <c r="I615" s="211" t="str">
        <f>IF('5. Contrasts'!I615="","",'5. Contrasts'!I615)</f>
        <v/>
      </c>
      <c r="J615" s="211" t="str">
        <f>IF('5. Contrasts'!J615="","",'5. Contrasts'!J615)</f>
        <v/>
      </c>
      <c r="K615" s="211" t="str">
        <f>IF('5. Contrasts'!K615="","",'5. Contrasts'!K615)</f>
        <v/>
      </c>
      <c r="L615" s="211" t="str">
        <f>IF('5. Contrasts'!L615="","",'5. Contrasts'!L615)</f>
        <v/>
      </c>
      <c r="M615" s="211" t="str">
        <f>IF('5. Contrasts'!M615="","",'5. Contrasts'!M615)</f>
        <v/>
      </c>
      <c r="N615" s="211" t="str">
        <f>IF('5. Contrasts'!N615="","",'5. Contrasts'!N615)</f>
        <v/>
      </c>
      <c r="O615" s="211" t="str">
        <f>IF('5. Contrasts'!O615="","",'5. Contrasts'!O615)</f>
        <v/>
      </c>
      <c r="P615" s="211" t="str">
        <f>IF('5. Contrasts'!P615="","",'5. Contrasts'!P615)</f>
        <v/>
      </c>
      <c r="Q615" s="211" t="str">
        <f>IF('5. Contrasts'!Q615="","",'5. Contrasts'!Q615)</f>
        <v/>
      </c>
      <c r="R615" s="211" t="str">
        <f>IF('5. Contrasts'!R615="","",'5. Contrasts'!R615)</f>
        <v/>
      </c>
      <c r="S615" s="211" t="str">
        <f>IF('5. Contrasts'!S615="","",'5. Contrasts'!S615)</f>
        <v/>
      </c>
      <c r="T615" s="211" t="str">
        <f>IF('5. Contrasts'!T615="","",'5. Contrasts'!T615)</f>
        <v/>
      </c>
      <c r="U615" s="211" t="str">
        <f>IF('5. Contrasts'!U615="","",'5. Contrasts'!U615)</f>
        <v/>
      </c>
      <c r="V615" s="211" t="str">
        <f>IF('5. Contrasts'!V615="","",'5. Contrasts'!V615)</f>
        <v/>
      </c>
      <c r="W615" s="211" t="str">
        <f>IF('5. Contrasts'!W615="","",'5. Contrasts'!W615)</f>
        <v/>
      </c>
      <c r="X615" s="211" t="str">
        <f>IF('5. Contrasts'!X615="","",'5. Contrasts'!X615)</f>
        <v/>
      </c>
      <c r="Y615" s="211" t="str">
        <f>IF('5. Contrasts'!Y615="","",'5. Contrasts'!Y615)</f>
        <v/>
      </c>
      <c r="Z615" s="585" t="str">
        <f>IF('5. Contrasts'!Z615="","",'5. Contrasts'!Z615)</f>
        <v/>
      </c>
      <c r="AA615" s="377">
        <f t="shared" si="353"/>
        <v>23</v>
      </c>
      <c r="AC615" s="599"/>
      <c r="AD615" s="81"/>
      <c r="AE615" s="345">
        <f t="shared" si="384"/>
        <v>0</v>
      </c>
      <c r="AF615" s="81"/>
      <c r="AG615" s="81"/>
      <c r="AH615" s="81"/>
      <c r="AI615" s="81"/>
      <c r="AJ615" s="81"/>
      <c r="AK615" s="81"/>
      <c r="AL615" s="81"/>
      <c r="AM615" s="81"/>
      <c r="AN615" s="345">
        <f t="shared" si="385"/>
        <v>0</v>
      </c>
      <c r="AO615" s="345">
        <f t="shared" si="389"/>
        <v>0</v>
      </c>
      <c r="AP615" s="619" t="str">
        <f t="shared" si="386"/>
        <v/>
      </c>
      <c r="AQ615" s="400"/>
      <c r="AR615" s="599"/>
      <c r="AS615" s="81"/>
      <c r="AT615" s="345">
        <f t="shared" si="390"/>
        <v>0</v>
      </c>
      <c r="AU615" s="81"/>
      <c r="AV615" s="81"/>
      <c r="AW615" s="81"/>
      <c r="AX615" s="81"/>
      <c r="AY615" s="81"/>
      <c r="AZ615" s="81"/>
      <c r="BA615" s="81"/>
      <c r="BB615" s="81"/>
      <c r="BC615" s="345">
        <f t="shared" si="391"/>
        <v>0</v>
      </c>
      <c r="BD615" s="345">
        <f t="shared" si="392"/>
        <v>0</v>
      </c>
      <c r="BE615" s="619" t="str">
        <f t="shared" si="393"/>
        <v/>
      </c>
      <c r="BF615" s="400"/>
      <c r="BG615" s="625" t="str">
        <f t="shared" si="387"/>
        <v/>
      </c>
      <c r="BH615" s="346" t="str">
        <f t="shared" si="388"/>
        <v/>
      </c>
      <c r="BI615" s="621"/>
      <c r="BJ615" s="400"/>
      <c r="BK615" s="599"/>
      <c r="BL615" s="81"/>
      <c r="BM615" s="347">
        <f t="shared" si="394"/>
        <v>0</v>
      </c>
      <c r="BN615" s="81"/>
      <c r="BO615" s="81"/>
      <c r="BP615" s="81"/>
      <c r="BQ615" s="81"/>
      <c r="BR615" s="81"/>
      <c r="BS615" s="81"/>
      <c r="BT615" s="81"/>
      <c r="BU615" s="81"/>
      <c r="BV615" s="347">
        <f t="shared" si="395"/>
        <v>0</v>
      </c>
      <c r="BW615" s="347">
        <f t="shared" si="396"/>
        <v>0</v>
      </c>
      <c r="BX615" s="631" t="str">
        <f t="shared" si="397"/>
        <v/>
      </c>
      <c r="BY615" s="400"/>
      <c r="BZ615" s="599"/>
      <c r="CA615" s="81"/>
      <c r="CB615" s="347">
        <f t="shared" si="398"/>
        <v>0</v>
      </c>
      <c r="CC615" s="81"/>
      <c r="CD615" s="81"/>
      <c r="CE615" s="81"/>
      <c r="CF615" s="81"/>
      <c r="CG615" s="81"/>
      <c r="CH615" s="81"/>
      <c r="CI615" s="81"/>
      <c r="CJ615" s="81"/>
      <c r="CK615" s="347">
        <f t="shared" si="399"/>
        <v>0</v>
      </c>
      <c r="CL615" s="347">
        <f t="shared" si="400"/>
        <v>0</v>
      </c>
      <c r="CM615" s="631" t="str">
        <f t="shared" si="401"/>
        <v/>
      </c>
      <c r="CN615" s="400"/>
      <c r="CO615" s="634" t="str">
        <f t="shared" si="402"/>
        <v/>
      </c>
      <c r="CP615" s="631" t="str">
        <f t="shared" si="403"/>
        <v/>
      </c>
    </row>
    <row r="616" spans="1:94" s="378" customFormat="1" ht="12.75" customHeight="1" x14ac:dyDescent="0.2">
      <c r="A616" s="547" t="str">
        <f>IF('5. Contrasts'!A616="","",'5. Contrasts'!A616)</f>
        <v/>
      </c>
      <c r="B616" s="211" t="str">
        <f>IF('5. Contrasts'!B616="","",'5. Contrasts'!B616)</f>
        <v/>
      </c>
      <c r="C616" s="211" t="str">
        <f>IF('5. Contrasts'!C616="","",'5. Contrasts'!C616)</f>
        <v/>
      </c>
      <c r="D616" s="91" t="str">
        <f>IF('5. Contrasts'!D616="","",'5. Contrasts'!D616)</f>
        <v/>
      </c>
      <c r="E616" s="212" t="str">
        <f>IF('5. Contrasts'!E616="","",'5. Contrasts'!E616)</f>
        <v>vs.</v>
      </c>
      <c r="F616" s="211" t="str">
        <f>IF('5. Contrasts'!F616="","",'5. Contrasts'!F616)</f>
        <v/>
      </c>
      <c r="G616" s="93" t="str">
        <f>IF('5. Contrasts'!G616="","",'5. Contrasts'!G616)</f>
        <v/>
      </c>
      <c r="H616" s="399" t="str">
        <f>IF('5. Contrasts'!H616="","",'5. Contrasts'!H616)</f>
        <v/>
      </c>
      <c r="I616" s="211" t="str">
        <f>IF('5. Contrasts'!I616="","",'5. Contrasts'!I616)</f>
        <v/>
      </c>
      <c r="J616" s="211" t="str">
        <f>IF('5. Contrasts'!J616="","",'5. Contrasts'!J616)</f>
        <v/>
      </c>
      <c r="K616" s="211" t="str">
        <f>IF('5. Contrasts'!K616="","",'5. Contrasts'!K616)</f>
        <v/>
      </c>
      <c r="L616" s="211" t="str">
        <f>IF('5. Contrasts'!L616="","",'5. Contrasts'!L616)</f>
        <v/>
      </c>
      <c r="M616" s="211" t="str">
        <f>IF('5. Contrasts'!M616="","",'5. Contrasts'!M616)</f>
        <v/>
      </c>
      <c r="N616" s="211" t="str">
        <f>IF('5. Contrasts'!N616="","",'5. Contrasts'!N616)</f>
        <v/>
      </c>
      <c r="O616" s="211" t="str">
        <f>IF('5. Contrasts'!O616="","",'5. Contrasts'!O616)</f>
        <v/>
      </c>
      <c r="P616" s="211" t="str">
        <f>IF('5. Contrasts'!P616="","",'5. Contrasts'!P616)</f>
        <v/>
      </c>
      <c r="Q616" s="211" t="str">
        <f>IF('5. Contrasts'!Q616="","",'5. Contrasts'!Q616)</f>
        <v/>
      </c>
      <c r="R616" s="211" t="str">
        <f>IF('5. Contrasts'!R616="","",'5. Contrasts'!R616)</f>
        <v/>
      </c>
      <c r="S616" s="211" t="str">
        <f>IF('5. Contrasts'!S616="","",'5. Contrasts'!S616)</f>
        <v/>
      </c>
      <c r="T616" s="211" t="str">
        <f>IF('5. Contrasts'!T616="","",'5. Contrasts'!T616)</f>
        <v/>
      </c>
      <c r="U616" s="211" t="str">
        <f>IF('5. Contrasts'!U616="","",'5. Contrasts'!U616)</f>
        <v/>
      </c>
      <c r="V616" s="211" t="str">
        <f>IF('5. Contrasts'!V616="","",'5. Contrasts'!V616)</f>
        <v/>
      </c>
      <c r="W616" s="211" t="str">
        <f>IF('5. Contrasts'!W616="","",'5. Contrasts'!W616)</f>
        <v/>
      </c>
      <c r="X616" s="211" t="str">
        <f>IF('5. Contrasts'!X616="","",'5. Contrasts'!X616)</f>
        <v/>
      </c>
      <c r="Y616" s="211" t="str">
        <f>IF('5. Contrasts'!Y616="","",'5. Contrasts'!Y616)</f>
        <v/>
      </c>
      <c r="Z616" s="585" t="str">
        <f>IF('5. Contrasts'!Z616="","",'5. Contrasts'!Z616)</f>
        <v/>
      </c>
      <c r="AA616" s="377">
        <f t="shared" si="353"/>
        <v>23</v>
      </c>
      <c r="AC616" s="599"/>
      <c r="AD616" s="81"/>
      <c r="AE616" s="345">
        <f t="shared" si="384"/>
        <v>0</v>
      </c>
      <c r="AF616" s="81"/>
      <c r="AG616" s="81"/>
      <c r="AH616" s="81"/>
      <c r="AI616" s="81"/>
      <c r="AJ616" s="81"/>
      <c r="AK616" s="81"/>
      <c r="AL616" s="81"/>
      <c r="AM616" s="81"/>
      <c r="AN616" s="345">
        <f t="shared" si="385"/>
        <v>0</v>
      </c>
      <c r="AO616" s="345">
        <f t="shared" si="389"/>
        <v>0</v>
      </c>
      <c r="AP616" s="619" t="str">
        <f t="shared" si="386"/>
        <v/>
      </c>
      <c r="AQ616" s="400"/>
      <c r="AR616" s="599"/>
      <c r="AS616" s="81"/>
      <c r="AT616" s="345">
        <f t="shared" si="390"/>
        <v>0</v>
      </c>
      <c r="AU616" s="81"/>
      <c r="AV616" s="81"/>
      <c r="AW616" s="81"/>
      <c r="AX616" s="81"/>
      <c r="AY616" s="81"/>
      <c r="AZ616" s="81"/>
      <c r="BA616" s="81"/>
      <c r="BB616" s="81"/>
      <c r="BC616" s="345">
        <f t="shared" si="391"/>
        <v>0</v>
      </c>
      <c r="BD616" s="345">
        <f t="shared" si="392"/>
        <v>0</v>
      </c>
      <c r="BE616" s="619" t="str">
        <f t="shared" si="393"/>
        <v/>
      </c>
      <c r="BF616" s="400"/>
      <c r="BG616" s="625" t="str">
        <f t="shared" si="387"/>
        <v/>
      </c>
      <c r="BH616" s="346" t="str">
        <f t="shared" si="388"/>
        <v/>
      </c>
      <c r="BI616" s="621"/>
      <c r="BJ616" s="400"/>
      <c r="BK616" s="599"/>
      <c r="BL616" s="81"/>
      <c r="BM616" s="347">
        <f t="shared" si="394"/>
        <v>0</v>
      </c>
      <c r="BN616" s="81"/>
      <c r="BO616" s="81"/>
      <c r="BP616" s="81"/>
      <c r="BQ616" s="81"/>
      <c r="BR616" s="81"/>
      <c r="BS616" s="81"/>
      <c r="BT616" s="81"/>
      <c r="BU616" s="81"/>
      <c r="BV616" s="347">
        <f t="shared" si="395"/>
        <v>0</v>
      </c>
      <c r="BW616" s="347">
        <f t="shared" si="396"/>
        <v>0</v>
      </c>
      <c r="BX616" s="631" t="str">
        <f t="shared" si="397"/>
        <v/>
      </c>
      <c r="BY616" s="400"/>
      <c r="BZ616" s="599"/>
      <c r="CA616" s="81"/>
      <c r="CB616" s="347">
        <f t="shared" si="398"/>
        <v>0</v>
      </c>
      <c r="CC616" s="81"/>
      <c r="CD616" s="81"/>
      <c r="CE616" s="81"/>
      <c r="CF616" s="81"/>
      <c r="CG616" s="81"/>
      <c r="CH616" s="81"/>
      <c r="CI616" s="81"/>
      <c r="CJ616" s="81"/>
      <c r="CK616" s="347">
        <f t="shared" si="399"/>
        <v>0</v>
      </c>
      <c r="CL616" s="347">
        <f t="shared" si="400"/>
        <v>0</v>
      </c>
      <c r="CM616" s="631" t="str">
        <f t="shared" si="401"/>
        <v/>
      </c>
      <c r="CN616" s="400"/>
      <c r="CO616" s="634" t="str">
        <f t="shared" si="402"/>
        <v/>
      </c>
      <c r="CP616" s="631" t="str">
        <f t="shared" si="403"/>
        <v/>
      </c>
    </row>
    <row r="617" spans="1:94" s="378" customFormat="1" ht="12.75" customHeight="1" x14ac:dyDescent="0.2">
      <c r="A617" s="547" t="str">
        <f>IF('5. Contrasts'!A617="","",'5. Contrasts'!A617)</f>
        <v/>
      </c>
      <c r="B617" s="211" t="str">
        <f>IF('5. Contrasts'!B617="","",'5. Contrasts'!B617)</f>
        <v/>
      </c>
      <c r="C617" s="211" t="str">
        <f>IF('5. Contrasts'!C617="","",'5. Contrasts'!C617)</f>
        <v/>
      </c>
      <c r="D617" s="91" t="str">
        <f>IF('5. Contrasts'!D617="","",'5. Contrasts'!D617)</f>
        <v/>
      </c>
      <c r="E617" s="212" t="str">
        <f>IF('5. Contrasts'!E617="","",'5. Contrasts'!E617)</f>
        <v>vs.</v>
      </c>
      <c r="F617" s="211" t="str">
        <f>IF('5. Contrasts'!F617="","",'5. Contrasts'!F617)</f>
        <v/>
      </c>
      <c r="G617" s="93" t="str">
        <f>IF('5. Contrasts'!G617="","",'5. Contrasts'!G617)</f>
        <v/>
      </c>
      <c r="H617" s="399" t="str">
        <f>IF('5. Contrasts'!H617="","",'5. Contrasts'!H617)</f>
        <v/>
      </c>
      <c r="I617" s="211" t="str">
        <f>IF('5. Contrasts'!I617="","",'5. Contrasts'!I617)</f>
        <v/>
      </c>
      <c r="J617" s="211" t="str">
        <f>IF('5. Contrasts'!J617="","",'5. Contrasts'!J617)</f>
        <v/>
      </c>
      <c r="K617" s="211" t="str">
        <f>IF('5. Contrasts'!K617="","",'5. Contrasts'!K617)</f>
        <v/>
      </c>
      <c r="L617" s="211" t="str">
        <f>IF('5. Contrasts'!L617="","",'5. Contrasts'!L617)</f>
        <v/>
      </c>
      <c r="M617" s="211" t="str">
        <f>IF('5. Contrasts'!M617="","",'5. Contrasts'!M617)</f>
        <v/>
      </c>
      <c r="N617" s="211" t="str">
        <f>IF('5. Contrasts'!N617="","",'5. Contrasts'!N617)</f>
        <v/>
      </c>
      <c r="O617" s="211" t="str">
        <f>IF('5. Contrasts'!O617="","",'5. Contrasts'!O617)</f>
        <v/>
      </c>
      <c r="P617" s="211" t="str">
        <f>IF('5. Contrasts'!P617="","",'5. Contrasts'!P617)</f>
        <v/>
      </c>
      <c r="Q617" s="211" t="str">
        <f>IF('5. Contrasts'!Q617="","",'5. Contrasts'!Q617)</f>
        <v/>
      </c>
      <c r="R617" s="211" t="str">
        <f>IF('5. Contrasts'!R617="","",'5. Contrasts'!R617)</f>
        <v/>
      </c>
      <c r="S617" s="211" t="str">
        <f>IF('5. Contrasts'!S617="","",'5. Contrasts'!S617)</f>
        <v/>
      </c>
      <c r="T617" s="211" t="str">
        <f>IF('5. Contrasts'!T617="","",'5. Contrasts'!T617)</f>
        <v/>
      </c>
      <c r="U617" s="211" t="str">
        <f>IF('5. Contrasts'!U617="","",'5. Contrasts'!U617)</f>
        <v/>
      </c>
      <c r="V617" s="211" t="str">
        <f>IF('5. Contrasts'!V617="","",'5. Contrasts'!V617)</f>
        <v/>
      </c>
      <c r="W617" s="211" t="str">
        <f>IF('5. Contrasts'!W617="","",'5. Contrasts'!W617)</f>
        <v/>
      </c>
      <c r="X617" s="211" t="str">
        <f>IF('5. Contrasts'!X617="","",'5. Contrasts'!X617)</f>
        <v/>
      </c>
      <c r="Y617" s="211" t="str">
        <f>IF('5. Contrasts'!Y617="","",'5. Contrasts'!Y617)</f>
        <v/>
      </c>
      <c r="Z617" s="585" t="str">
        <f>IF('5. Contrasts'!Z617="","",'5. Contrasts'!Z617)</f>
        <v/>
      </c>
      <c r="AA617" s="377">
        <f t="shared" si="353"/>
        <v>23</v>
      </c>
      <c r="AC617" s="599"/>
      <c r="AD617" s="81"/>
      <c r="AE617" s="345">
        <f t="shared" si="384"/>
        <v>0</v>
      </c>
      <c r="AF617" s="81"/>
      <c r="AG617" s="81"/>
      <c r="AH617" s="81"/>
      <c r="AI617" s="81"/>
      <c r="AJ617" s="81"/>
      <c r="AK617" s="81"/>
      <c r="AL617" s="81"/>
      <c r="AM617" s="81"/>
      <c r="AN617" s="345">
        <f t="shared" si="385"/>
        <v>0</v>
      </c>
      <c r="AO617" s="345">
        <f t="shared" si="389"/>
        <v>0</v>
      </c>
      <c r="AP617" s="619" t="str">
        <f t="shared" si="386"/>
        <v/>
      </c>
      <c r="AQ617" s="400"/>
      <c r="AR617" s="599"/>
      <c r="AS617" s="81"/>
      <c r="AT617" s="345">
        <f t="shared" si="390"/>
        <v>0</v>
      </c>
      <c r="AU617" s="81"/>
      <c r="AV617" s="81"/>
      <c r="AW617" s="81"/>
      <c r="AX617" s="81"/>
      <c r="AY617" s="81"/>
      <c r="AZ617" s="81"/>
      <c r="BA617" s="81"/>
      <c r="BB617" s="81"/>
      <c r="BC617" s="345">
        <f t="shared" si="391"/>
        <v>0</v>
      </c>
      <c r="BD617" s="345">
        <f t="shared" si="392"/>
        <v>0</v>
      </c>
      <c r="BE617" s="619" t="str">
        <f t="shared" si="393"/>
        <v/>
      </c>
      <c r="BF617" s="400"/>
      <c r="BG617" s="625" t="str">
        <f t="shared" si="387"/>
        <v/>
      </c>
      <c r="BH617" s="346" t="str">
        <f t="shared" si="388"/>
        <v/>
      </c>
      <c r="BI617" s="621"/>
      <c r="BJ617" s="400"/>
      <c r="BK617" s="599"/>
      <c r="BL617" s="81"/>
      <c r="BM617" s="347">
        <f t="shared" si="394"/>
        <v>0</v>
      </c>
      <c r="BN617" s="81"/>
      <c r="BO617" s="81"/>
      <c r="BP617" s="81"/>
      <c r="BQ617" s="81"/>
      <c r="BR617" s="81"/>
      <c r="BS617" s="81"/>
      <c r="BT617" s="81"/>
      <c r="BU617" s="81"/>
      <c r="BV617" s="347">
        <f t="shared" si="395"/>
        <v>0</v>
      </c>
      <c r="BW617" s="347">
        <f t="shared" si="396"/>
        <v>0</v>
      </c>
      <c r="BX617" s="631" t="str">
        <f t="shared" si="397"/>
        <v/>
      </c>
      <c r="BY617" s="400"/>
      <c r="BZ617" s="599"/>
      <c r="CA617" s="81"/>
      <c r="CB617" s="347">
        <f t="shared" si="398"/>
        <v>0</v>
      </c>
      <c r="CC617" s="81"/>
      <c r="CD617" s="81"/>
      <c r="CE617" s="81"/>
      <c r="CF617" s="81"/>
      <c r="CG617" s="81"/>
      <c r="CH617" s="81"/>
      <c r="CI617" s="81"/>
      <c r="CJ617" s="81"/>
      <c r="CK617" s="347">
        <f t="shared" si="399"/>
        <v>0</v>
      </c>
      <c r="CL617" s="347">
        <f t="shared" si="400"/>
        <v>0</v>
      </c>
      <c r="CM617" s="631" t="str">
        <f t="shared" si="401"/>
        <v/>
      </c>
      <c r="CN617" s="400"/>
      <c r="CO617" s="634" t="str">
        <f t="shared" si="402"/>
        <v/>
      </c>
      <c r="CP617" s="631" t="str">
        <f t="shared" si="403"/>
        <v/>
      </c>
    </row>
    <row r="618" spans="1:94" s="378" customFormat="1" ht="12.75" hidden="1" customHeight="1" x14ac:dyDescent="0.2">
      <c r="A618" s="547" t="str">
        <f>IF('5. Contrasts'!A618="","",'5. Contrasts'!A618)</f>
        <v/>
      </c>
      <c r="B618" s="211" t="str">
        <f>IF('5. Contrasts'!B618="","",'5. Contrasts'!B618)</f>
        <v/>
      </c>
      <c r="C618" s="211" t="str">
        <f>IF('5. Contrasts'!C618="","",'5. Contrasts'!C618)</f>
        <v/>
      </c>
      <c r="D618" s="91" t="str">
        <f>IF('5. Contrasts'!D618="","",'5. Contrasts'!D618)</f>
        <v/>
      </c>
      <c r="E618" s="212" t="str">
        <f>IF('5. Contrasts'!E618="","",'5. Contrasts'!E618)</f>
        <v>vs.</v>
      </c>
      <c r="F618" s="211" t="str">
        <f>IF('5. Contrasts'!F618="","",'5. Contrasts'!F618)</f>
        <v/>
      </c>
      <c r="G618" s="93" t="str">
        <f>IF('5. Contrasts'!G618="","",'5. Contrasts'!G618)</f>
        <v/>
      </c>
      <c r="H618" s="399" t="str">
        <f>IF('5. Contrasts'!H618="","",'5. Contrasts'!H618)</f>
        <v/>
      </c>
      <c r="I618" s="211" t="str">
        <f>IF('5. Contrasts'!I618="","",'5. Contrasts'!I618)</f>
        <v/>
      </c>
      <c r="J618" s="211" t="str">
        <f>IF('5. Contrasts'!J618="","",'5. Contrasts'!J618)</f>
        <v/>
      </c>
      <c r="K618" s="211" t="str">
        <f>IF('5. Contrasts'!K618="","",'5. Contrasts'!K618)</f>
        <v/>
      </c>
      <c r="L618" s="211" t="str">
        <f>IF('5. Contrasts'!L618="","",'5. Contrasts'!L618)</f>
        <v/>
      </c>
      <c r="M618" s="211" t="str">
        <f>IF('5. Contrasts'!M618="","",'5. Contrasts'!M618)</f>
        <v/>
      </c>
      <c r="N618" s="211" t="str">
        <f>IF('5. Contrasts'!N618="","",'5. Contrasts'!N618)</f>
        <v/>
      </c>
      <c r="O618" s="211" t="str">
        <f>IF('5. Contrasts'!O618="","",'5. Contrasts'!O618)</f>
        <v/>
      </c>
      <c r="P618" s="211" t="str">
        <f>IF('5. Contrasts'!P618="","",'5. Contrasts'!P618)</f>
        <v/>
      </c>
      <c r="Q618" s="211" t="str">
        <f>IF('5. Contrasts'!Q618="","",'5. Contrasts'!Q618)</f>
        <v/>
      </c>
      <c r="R618" s="211" t="str">
        <f>IF('5. Contrasts'!R618="","",'5. Contrasts'!R618)</f>
        <v/>
      </c>
      <c r="S618" s="211" t="str">
        <f>IF('5. Contrasts'!S618="","",'5. Contrasts'!S618)</f>
        <v/>
      </c>
      <c r="T618" s="211" t="str">
        <f>IF('5. Contrasts'!T618="","",'5. Contrasts'!T618)</f>
        <v/>
      </c>
      <c r="U618" s="211" t="str">
        <f>IF('5. Contrasts'!U618="","",'5. Contrasts'!U618)</f>
        <v/>
      </c>
      <c r="V618" s="211" t="str">
        <f>IF('5. Contrasts'!V618="","",'5. Contrasts'!V618)</f>
        <v/>
      </c>
      <c r="W618" s="211" t="str">
        <f>IF('5. Contrasts'!W618="","",'5. Contrasts'!W618)</f>
        <v/>
      </c>
      <c r="X618" s="211" t="str">
        <f>IF('5. Contrasts'!X618="","",'5. Contrasts'!X618)</f>
        <v/>
      </c>
      <c r="Y618" s="211" t="str">
        <f>IF('5. Contrasts'!Y618="","",'5. Contrasts'!Y618)</f>
        <v/>
      </c>
      <c r="Z618" s="585" t="str">
        <f>IF('5. Contrasts'!Z618="","",'5. Contrasts'!Z618)</f>
        <v/>
      </c>
      <c r="AA618" s="377">
        <f t="shared" ref="AA618:AA681" si="404">AA591+1</f>
        <v>23</v>
      </c>
      <c r="AC618" s="599"/>
      <c r="AD618" s="81"/>
      <c r="AE618" s="345">
        <f t="shared" si="384"/>
        <v>0</v>
      </c>
      <c r="AF618" s="81"/>
      <c r="AG618" s="81"/>
      <c r="AH618" s="81"/>
      <c r="AI618" s="81"/>
      <c r="AJ618" s="81"/>
      <c r="AK618" s="81"/>
      <c r="AL618" s="81"/>
      <c r="AM618" s="81"/>
      <c r="AN618" s="345">
        <f t="shared" si="385"/>
        <v>0</v>
      </c>
      <c r="AO618" s="345">
        <f t="shared" si="389"/>
        <v>0</v>
      </c>
      <c r="AP618" s="619" t="str">
        <f t="shared" si="386"/>
        <v/>
      </c>
      <c r="AQ618" s="400"/>
      <c r="AR618" s="599"/>
      <c r="AS618" s="81"/>
      <c r="AT618" s="345">
        <f t="shared" si="390"/>
        <v>0</v>
      </c>
      <c r="AU618" s="81"/>
      <c r="AV618" s="81"/>
      <c r="AW618" s="81"/>
      <c r="AX618" s="81"/>
      <c r="AY618" s="81"/>
      <c r="AZ618" s="81"/>
      <c r="BA618" s="81"/>
      <c r="BB618" s="81"/>
      <c r="BC618" s="345">
        <f t="shared" si="391"/>
        <v>0</v>
      </c>
      <c r="BD618" s="345">
        <f t="shared" si="392"/>
        <v>0</v>
      </c>
      <c r="BE618" s="619" t="str">
        <f t="shared" si="393"/>
        <v/>
      </c>
      <c r="BF618" s="400"/>
      <c r="BG618" s="625" t="str">
        <f t="shared" si="387"/>
        <v/>
      </c>
      <c r="BH618" s="346" t="str">
        <f t="shared" si="388"/>
        <v/>
      </c>
      <c r="BI618" s="621"/>
      <c r="BJ618" s="400"/>
      <c r="BK618" s="599"/>
      <c r="BL618" s="81"/>
      <c r="BM618" s="347">
        <f t="shared" si="394"/>
        <v>0</v>
      </c>
      <c r="BN618" s="81"/>
      <c r="BO618" s="81"/>
      <c r="BP618" s="81"/>
      <c r="BQ618" s="81"/>
      <c r="BR618" s="81"/>
      <c r="BS618" s="81"/>
      <c r="BT618" s="81"/>
      <c r="BU618" s="81"/>
      <c r="BV618" s="347">
        <f t="shared" si="395"/>
        <v>0</v>
      </c>
      <c r="BW618" s="347">
        <f t="shared" si="396"/>
        <v>0</v>
      </c>
      <c r="BX618" s="631" t="str">
        <f t="shared" si="397"/>
        <v/>
      </c>
      <c r="BY618" s="400"/>
      <c r="BZ618" s="599"/>
      <c r="CA618" s="81"/>
      <c r="CB618" s="347">
        <f t="shared" si="398"/>
        <v>0</v>
      </c>
      <c r="CC618" s="81"/>
      <c r="CD618" s="81"/>
      <c r="CE618" s="81"/>
      <c r="CF618" s="81"/>
      <c r="CG618" s="81"/>
      <c r="CH618" s="81"/>
      <c r="CI618" s="81"/>
      <c r="CJ618" s="81"/>
      <c r="CK618" s="347">
        <f t="shared" si="399"/>
        <v>0</v>
      </c>
      <c r="CL618" s="347">
        <f t="shared" si="400"/>
        <v>0</v>
      </c>
      <c r="CM618" s="631" t="str">
        <f t="shared" si="401"/>
        <v/>
      </c>
      <c r="CN618" s="400"/>
      <c r="CO618" s="634" t="str">
        <f t="shared" si="402"/>
        <v/>
      </c>
      <c r="CP618" s="631" t="str">
        <f t="shared" si="403"/>
        <v/>
      </c>
    </row>
    <row r="619" spans="1:94" s="378" customFormat="1" ht="12.75" hidden="1" customHeight="1" x14ac:dyDescent="0.2">
      <c r="A619" s="547" t="str">
        <f>IF('5. Contrasts'!A619="","",'5. Contrasts'!A619)</f>
        <v/>
      </c>
      <c r="B619" s="211" t="str">
        <f>IF('5. Contrasts'!B619="","",'5. Contrasts'!B619)</f>
        <v/>
      </c>
      <c r="C619" s="211" t="str">
        <f>IF('5. Contrasts'!C619="","",'5. Contrasts'!C619)</f>
        <v/>
      </c>
      <c r="D619" s="91" t="str">
        <f>IF('5. Contrasts'!D619="","",'5. Contrasts'!D619)</f>
        <v/>
      </c>
      <c r="E619" s="212" t="str">
        <f>IF('5. Contrasts'!E619="","",'5. Contrasts'!E619)</f>
        <v>vs.</v>
      </c>
      <c r="F619" s="211" t="str">
        <f>IF('5. Contrasts'!F619="","",'5. Contrasts'!F619)</f>
        <v/>
      </c>
      <c r="G619" s="93" t="str">
        <f>IF('5. Contrasts'!G619="","",'5. Contrasts'!G619)</f>
        <v/>
      </c>
      <c r="H619" s="399" t="str">
        <f>IF('5. Contrasts'!H619="","",'5. Contrasts'!H619)</f>
        <v/>
      </c>
      <c r="I619" s="211" t="str">
        <f>IF('5. Contrasts'!I619="","",'5. Contrasts'!I619)</f>
        <v/>
      </c>
      <c r="J619" s="211" t="str">
        <f>IF('5. Contrasts'!J619="","",'5. Contrasts'!J619)</f>
        <v/>
      </c>
      <c r="K619" s="211" t="str">
        <f>IF('5. Contrasts'!K619="","",'5. Contrasts'!K619)</f>
        <v/>
      </c>
      <c r="L619" s="211" t="str">
        <f>IF('5. Contrasts'!L619="","",'5. Contrasts'!L619)</f>
        <v/>
      </c>
      <c r="M619" s="211" t="str">
        <f>IF('5. Contrasts'!M619="","",'5. Contrasts'!M619)</f>
        <v/>
      </c>
      <c r="N619" s="211" t="str">
        <f>IF('5. Contrasts'!N619="","",'5. Contrasts'!N619)</f>
        <v/>
      </c>
      <c r="O619" s="211" t="str">
        <f>IF('5. Contrasts'!O619="","",'5. Contrasts'!O619)</f>
        <v/>
      </c>
      <c r="P619" s="211" t="str">
        <f>IF('5. Contrasts'!P619="","",'5. Contrasts'!P619)</f>
        <v/>
      </c>
      <c r="Q619" s="211" t="str">
        <f>IF('5. Contrasts'!Q619="","",'5. Contrasts'!Q619)</f>
        <v/>
      </c>
      <c r="R619" s="211" t="str">
        <f>IF('5. Contrasts'!R619="","",'5. Contrasts'!R619)</f>
        <v/>
      </c>
      <c r="S619" s="211" t="str">
        <f>IF('5. Contrasts'!S619="","",'5. Contrasts'!S619)</f>
        <v/>
      </c>
      <c r="T619" s="211" t="str">
        <f>IF('5. Contrasts'!T619="","",'5. Contrasts'!T619)</f>
        <v/>
      </c>
      <c r="U619" s="211" t="str">
        <f>IF('5. Contrasts'!U619="","",'5. Contrasts'!U619)</f>
        <v/>
      </c>
      <c r="V619" s="211" t="str">
        <f>IF('5. Contrasts'!V619="","",'5. Contrasts'!V619)</f>
        <v/>
      </c>
      <c r="W619" s="211" t="str">
        <f>IF('5. Contrasts'!W619="","",'5. Contrasts'!W619)</f>
        <v/>
      </c>
      <c r="X619" s="211" t="str">
        <f>IF('5. Contrasts'!X619="","",'5. Contrasts'!X619)</f>
        <v/>
      </c>
      <c r="Y619" s="211" t="str">
        <f>IF('5. Contrasts'!Y619="","",'5. Contrasts'!Y619)</f>
        <v/>
      </c>
      <c r="Z619" s="585" t="str">
        <f>IF('5. Contrasts'!Z619="","",'5. Contrasts'!Z619)</f>
        <v/>
      </c>
      <c r="AA619" s="377">
        <f t="shared" si="404"/>
        <v>23</v>
      </c>
      <c r="AC619" s="599"/>
      <c r="AD619" s="81"/>
      <c r="AE619" s="345">
        <f t="shared" si="384"/>
        <v>0</v>
      </c>
      <c r="AF619" s="81"/>
      <c r="AG619" s="81"/>
      <c r="AH619" s="81"/>
      <c r="AI619" s="81"/>
      <c r="AJ619" s="81"/>
      <c r="AK619" s="81"/>
      <c r="AL619" s="81"/>
      <c r="AM619" s="81"/>
      <c r="AN619" s="345">
        <f t="shared" si="385"/>
        <v>0</v>
      </c>
      <c r="AO619" s="345">
        <f t="shared" si="389"/>
        <v>0</v>
      </c>
      <c r="AP619" s="619" t="str">
        <f t="shared" si="386"/>
        <v/>
      </c>
      <c r="AQ619" s="400"/>
      <c r="AR619" s="599"/>
      <c r="AS619" s="81"/>
      <c r="AT619" s="345">
        <f t="shared" si="390"/>
        <v>0</v>
      </c>
      <c r="AU619" s="81"/>
      <c r="AV619" s="81"/>
      <c r="AW619" s="81"/>
      <c r="AX619" s="81"/>
      <c r="AY619" s="81"/>
      <c r="AZ619" s="81"/>
      <c r="BA619" s="81"/>
      <c r="BB619" s="81"/>
      <c r="BC619" s="345">
        <f t="shared" si="391"/>
        <v>0</v>
      </c>
      <c r="BD619" s="345">
        <f t="shared" si="392"/>
        <v>0</v>
      </c>
      <c r="BE619" s="619" t="str">
        <f t="shared" si="393"/>
        <v/>
      </c>
      <c r="BF619" s="400"/>
      <c r="BG619" s="625" t="str">
        <f t="shared" si="387"/>
        <v/>
      </c>
      <c r="BH619" s="346" t="str">
        <f t="shared" si="388"/>
        <v/>
      </c>
      <c r="BI619" s="621"/>
      <c r="BJ619" s="400"/>
      <c r="BK619" s="599"/>
      <c r="BL619" s="81"/>
      <c r="BM619" s="347">
        <f t="shared" si="394"/>
        <v>0</v>
      </c>
      <c r="BN619" s="81"/>
      <c r="BO619" s="81"/>
      <c r="BP619" s="81"/>
      <c r="BQ619" s="81"/>
      <c r="BR619" s="81"/>
      <c r="BS619" s="81"/>
      <c r="BT619" s="81"/>
      <c r="BU619" s="81"/>
      <c r="BV619" s="347">
        <f t="shared" si="395"/>
        <v>0</v>
      </c>
      <c r="BW619" s="347">
        <f t="shared" si="396"/>
        <v>0</v>
      </c>
      <c r="BX619" s="631" t="str">
        <f t="shared" si="397"/>
        <v/>
      </c>
      <c r="BY619" s="400"/>
      <c r="BZ619" s="599"/>
      <c r="CA619" s="81"/>
      <c r="CB619" s="347">
        <f t="shared" si="398"/>
        <v>0</v>
      </c>
      <c r="CC619" s="81"/>
      <c r="CD619" s="81"/>
      <c r="CE619" s="81"/>
      <c r="CF619" s="81"/>
      <c r="CG619" s="81"/>
      <c r="CH619" s="81"/>
      <c r="CI619" s="81"/>
      <c r="CJ619" s="81"/>
      <c r="CK619" s="347">
        <f t="shared" si="399"/>
        <v>0</v>
      </c>
      <c r="CL619" s="347">
        <f t="shared" si="400"/>
        <v>0</v>
      </c>
      <c r="CM619" s="631" t="str">
        <f t="shared" si="401"/>
        <v/>
      </c>
      <c r="CN619" s="400"/>
      <c r="CO619" s="634" t="str">
        <f t="shared" si="402"/>
        <v/>
      </c>
      <c r="CP619" s="631" t="str">
        <f t="shared" si="403"/>
        <v/>
      </c>
    </row>
    <row r="620" spans="1:94" s="378" customFormat="1" ht="12.75" hidden="1" customHeight="1" x14ac:dyDescent="0.2">
      <c r="A620" s="547" t="str">
        <f>IF('5. Contrasts'!A620="","",'5. Contrasts'!A620)</f>
        <v/>
      </c>
      <c r="B620" s="211" t="str">
        <f>IF('5. Contrasts'!B620="","",'5. Contrasts'!B620)</f>
        <v/>
      </c>
      <c r="C620" s="211" t="str">
        <f>IF('5. Contrasts'!C620="","",'5. Contrasts'!C620)</f>
        <v/>
      </c>
      <c r="D620" s="91" t="str">
        <f>IF('5. Contrasts'!D620="","",'5. Contrasts'!D620)</f>
        <v/>
      </c>
      <c r="E620" s="212" t="str">
        <f>IF('5. Contrasts'!E620="","",'5. Contrasts'!E620)</f>
        <v>vs.</v>
      </c>
      <c r="F620" s="211" t="str">
        <f>IF('5. Contrasts'!F620="","",'5. Contrasts'!F620)</f>
        <v/>
      </c>
      <c r="G620" s="93" t="str">
        <f>IF('5. Contrasts'!G620="","",'5. Contrasts'!G620)</f>
        <v/>
      </c>
      <c r="H620" s="399" t="str">
        <f>IF('5. Contrasts'!H620="","",'5. Contrasts'!H620)</f>
        <v/>
      </c>
      <c r="I620" s="211" t="str">
        <f>IF('5. Contrasts'!I620="","",'5. Contrasts'!I620)</f>
        <v/>
      </c>
      <c r="J620" s="211" t="str">
        <f>IF('5. Contrasts'!J620="","",'5. Contrasts'!J620)</f>
        <v/>
      </c>
      <c r="K620" s="211" t="str">
        <f>IF('5. Contrasts'!K620="","",'5. Contrasts'!K620)</f>
        <v/>
      </c>
      <c r="L620" s="211" t="str">
        <f>IF('5. Contrasts'!L620="","",'5. Contrasts'!L620)</f>
        <v/>
      </c>
      <c r="M620" s="211" t="str">
        <f>IF('5. Contrasts'!M620="","",'5. Contrasts'!M620)</f>
        <v/>
      </c>
      <c r="N620" s="211" t="str">
        <f>IF('5. Contrasts'!N620="","",'5. Contrasts'!N620)</f>
        <v/>
      </c>
      <c r="O620" s="211" t="str">
        <f>IF('5. Contrasts'!O620="","",'5. Contrasts'!O620)</f>
        <v/>
      </c>
      <c r="P620" s="211" t="str">
        <f>IF('5. Contrasts'!P620="","",'5. Contrasts'!P620)</f>
        <v/>
      </c>
      <c r="Q620" s="211" t="str">
        <f>IF('5. Contrasts'!Q620="","",'5. Contrasts'!Q620)</f>
        <v/>
      </c>
      <c r="R620" s="211" t="str">
        <f>IF('5. Contrasts'!R620="","",'5. Contrasts'!R620)</f>
        <v/>
      </c>
      <c r="S620" s="211" t="str">
        <f>IF('5. Contrasts'!S620="","",'5. Contrasts'!S620)</f>
        <v/>
      </c>
      <c r="T620" s="211" t="str">
        <f>IF('5. Contrasts'!T620="","",'5. Contrasts'!T620)</f>
        <v/>
      </c>
      <c r="U620" s="211" t="str">
        <f>IF('5. Contrasts'!U620="","",'5. Contrasts'!U620)</f>
        <v/>
      </c>
      <c r="V620" s="211" t="str">
        <f>IF('5. Contrasts'!V620="","",'5. Contrasts'!V620)</f>
        <v/>
      </c>
      <c r="W620" s="211" t="str">
        <f>IF('5. Contrasts'!W620="","",'5. Contrasts'!W620)</f>
        <v/>
      </c>
      <c r="X620" s="211" t="str">
        <f>IF('5. Contrasts'!X620="","",'5. Contrasts'!X620)</f>
        <v/>
      </c>
      <c r="Y620" s="211" t="str">
        <f>IF('5. Contrasts'!Y620="","",'5. Contrasts'!Y620)</f>
        <v/>
      </c>
      <c r="Z620" s="585" t="str">
        <f>IF('5. Contrasts'!Z620="","",'5. Contrasts'!Z620)</f>
        <v/>
      </c>
      <c r="AA620" s="377">
        <f t="shared" si="404"/>
        <v>23</v>
      </c>
      <c r="AC620" s="599"/>
      <c r="AD620" s="81"/>
      <c r="AE620" s="345">
        <f t="shared" si="384"/>
        <v>0</v>
      </c>
      <c r="AF620" s="81"/>
      <c r="AG620" s="81"/>
      <c r="AH620" s="81"/>
      <c r="AI620" s="81"/>
      <c r="AJ620" s="81"/>
      <c r="AK620" s="81"/>
      <c r="AL620" s="81"/>
      <c r="AM620" s="81"/>
      <c r="AN620" s="345">
        <f t="shared" si="385"/>
        <v>0</v>
      </c>
      <c r="AO620" s="345">
        <f t="shared" si="389"/>
        <v>0</v>
      </c>
      <c r="AP620" s="619" t="str">
        <f t="shared" si="386"/>
        <v/>
      </c>
      <c r="AQ620" s="400"/>
      <c r="AR620" s="599"/>
      <c r="AS620" s="81"/>
      <c r="AT620" s="345">
        <f t="shared" si="390"/>
        <v>0</v>
      </c>
      <c r="AU620" s="81"/>
      <c r="AV620" s="81"/>
      <c r="AW620" s="81"/>
      <c r="AX620" s="81"/>
      <c r="AY620" s="81"/>
      <c r="AZ620" s="81"/>
      <c r="BA620" s="81"/>
      <c r="BB620" s="81"/>
      <c r="BC620" s="345">
        <f t="shared" si="391"/>
        <v>0</v>
      </c>
      <c r="BD620" s="345">
        <f t="shared" si="392"/>
        <v>0</v>
      </c>
      <c r="BE620" s="619" t="str">
        <f t="shared" si="393"/>
        <v/>
      </c>
      <c r="BF620" s="400"/>
      <c r="BG620" s="625" t="str">
        <f t="shared" si="387"/>
        <v/>
      </c>
      <c r="BH620" s="346" t="str">
        <f t="shared" si="388"/>
        <v/>
      </c>
      <c r="BI620" s="621"/>
      <c r="BJ620" s="400"/>
      <c r="BK620" s="599"/>
      <c r="BL620" s="81"/>
      <c r="BM620" s="347">
        <f t="shared" si="394"/>
        <v>0</v>
      </c>
      <c r="BN620" s="81"/>
      <c r="BO620" s="81"/>
      <c r="BP620" s="81"/>
      <c r="BQ620" s="81"/>
      <c r="BR620" s="81"/>
      <c r="BS620" s="81"/>
      <c r="BT620" s="81"/>
      <c r="BU620" s="81"/>
      <c r="BV620" s="347">
        <f t="shared" si="395"/>
        <v>0</v>
      </c>
      <c r="BW620" s="347">
        <f t="shared" si="396"/>
        <v>0</v>
      </c>
      <c r="BX620" s="631" t="str">
        <f t="shared" si="397"/>
        <v/>
      </c>
      <c r="BY620" s="400"/>
      <c r="BZ620" s="599"/>
      <c r="CA620" s="81"/>
      <c r="CB620" s="347">
        <f t="shared" si="398"/>
        <v>0</v>
      </c>
      <c r="CC620" s="81"/>
      <c r="CD620" s="81"/>
      <c r="CE620" s="81"/>
      <c r="CF620" s="81"/>
      <c r="CG620" s="81"/>
      <c r="CH620" s="81"/>
      <c r="CI620" s="81"/>
      <c r="CJ620" s="81"/>
      <c r="CK620" s="347">
        <f t="shared" si="399"/>
        <v>0</v>
      </c>
      <c r="CL620" s="347">
        <f t="shared" si="400"/>
        <v>0</v>
      </c>
      <c r="CM620" s="631" t="str">
        <f t="shared" si="401"/>
        <v/>
      </c>
      <c r="CN620" s="400"/>
      <c r="CO620" s="634" t="str">
        <f t="shared" si="402"/>
        <v/>
      </c>
      <c r="CP620" s="631" t="str">
        <f t="shared" si="403"/>
        <v/>
      </c>
    </row>
    <row r="621" spans="1:94" s="378" customFormat="1" ht="12.75" hidden="1" customHeight="1" x14ac:dyDescent="0.2">
      <c r="A621" s="547" t="str">
        <f>IF('5. Contrasts'!A621="","",'5. Contrasts'!A621)</f>
        <v/>
      </c>
      <c r="B621" s="211" t="str">
        <f>IF('5. Contrasts'!B621="","",'5. Contrasts'!B621)</f>
        <v/>
      </c>
      <c r="C621" s="211" t="str">
        <f>IF('5. Contrasts'!C621="","",'5. Contrasts'!C621)</f>
        <v/>
      </c>
      <c r="D621" s="91" t="str">
        <f>IF('5. Contrasts'!D621="","",'5. Contrasts'!D621)</f>
        <v/>
      </c>
      <c r="E621" s="212" t="str">
        <f>IF('5. Contrasts'!E621="","",'5. Contrasts'!E621)</f>
        <v>vs.</v>
      </c>
      <c r="F621" s="211" t="str">
        <f>IF('5. Contrasts'!F621="","",'5. Contrasts'!F621)</f>
        <v/>
      </c>
      <c r="G621" s="93" t="str">
        <f>IF('5. Contrasts'!G621="","",'5. Contrasts'!G621)</f>
        <v/>
      </c>
      <c r="H621" s="399" t="str">
        <f>IF('5. Contrasts'!H621="","",'5. Contrasts'!H621)</f>
        <v/>
      </c>
      <c r="I621" s="211" t="str">
        <f>IF('5. Contrasts'!I621="","",'5. Contrasts'!I621)</f>
        <v/>
      </c>
      <c r="J621" s="211" t="str">
        <f>IF('5. Contrasts'!J621="","",'5. Contrasts'!J621)</f>
        <v/>
      </c>
      <c r="K621" s="211" t="str">
        <f>IF('5. Contrasts'!K621="","",'5. Contrasts'!K621)</f>
        <v/>
      </c>
      <c r="L621" s="211" t="str">
        <f>IF('5. Contrasts'!L621="","",'5. Contrasts'!L621)</f>
        <v/>
      </c>
      <c r="M621" s="211" t="str">
        <f>IF('5. Contrasts'!M621="","",'5. Contrasts'!M621)</f>
        <v/>
      </c>
      <c r="N621" s="211" t="str">
        <f>IF('5. Contrasts'!N621="","",'5. Contrasts'!N621)</f>
        <v/>
      </c>
      <c r="O621" s="211" t="str">
        <f>IF('5. Contrasts'!O621="","",'5. Contrasts'!O621)</f>
        <v/>
      </c>
      <c r="P621" s="211" t="str">
        <f>IF('5. Contrasts'!P621="","",'5. Contrasts'!P621)</f>
        <v/>
      </c>
      <c r="Q621" s="211" t="str">
        <f>IF('5. Contrasts'!Q621="","",'5. Contrasts'!Q621)</f>
        <v/>
      </c>
      <c r="R621" s="211" t="str">
        <f>IF('5. Contrasts'!R621="","",'5. Contrasts'!R621)</f>
        <v/>
      </c>
      <c r="S621" s="211" t="str">
        <f>IF('5. Contrasts'!S621="","",'5. Contrasts'!S621)</f>
        <v/>
      </c>
      <c r="T621" s="211" t="str">
        <f>IF('5. Contrasts'!T621="","",'5. Contrasts'!T621)</f>
        <v/>
      </c>
      <c r="U621" s="211" t="str">
        <f>IF('5. Contrasts'!U621="","",'5. Contrasts'!U621)</f>
        <v/>
      </c>
      <c r="V621" s="211" t="str">
        <f>IF('5. Contrasts'!V621="","",'5. Contrasts'!V621)</f>
        <v/>
      </c>
      <c r="W621" s="211" t="str">
        <f>IF('5. Contrasts'!W621="","",'5. Contrasts'!W621)</f>
        <v/>
      </c>
      <c r="X621" s="211" t="str">
        <f>IF('5. Contrasts'!X621="","",'5. Contrasts'!X621)</f>
        <v/>
      </c>
      <c r="Y621" s="211" t="str">
        <f>IF('5. Contrasts'!Y621="","",'5. Contrasts'!Y621)</f>
        <v/>
      </c>
      <c r="Z621" s="585" t="str">
        <f>IF('5. Contrasts'!Z621="","",'5. Contrasts'!Z621)</f>
        <v/>
      </c>
      <c r="AA621" s="377">
        <f t="shared" si="404"/>
        <v>23</v>
      </c>
      <c r="AC621" s="599"/>
      <c r="AD621" s="81"/>
      <c r="AE621" s="345">
        <f t="shared" si="384"/>
        <v>0</v>
      </c>
      <c r="AF621" s="81"/>
      <c r="AG621" s="81"/>
      <c r="AH621" s="81"/>
      <c r="AI621" s="81"/>
      <c r="AJ621" s="81"/>
      <c r="AK621" s="81"/>
      <c r="AL621" s="81"/>
      <c r="AM621" s="81"/>
      <c r="AN621" s="345">
        <f t="shared" si="385"/>
        <v>0</v>
      </c>
      <c r="AO621" s="345">
        <f t="shared" si="389"/>
        <v>0</v>
      </c>
      <c r="AP621" s="619" t="str">
        <f t="shared" si="386"/>
        <v/>
      </c>
      <c r="AQ621" s="400"/>
      <c r="AR621" s="599"/>
      <c r="AS621" s="81"/>
      <c r="AT621" s="345">
        <f t="shared" si="390"/>
        <v>0</v>
      </c>
      <c r="AU621" s="81"/>
      <c r="AV621" s="81"/>
      <c r="AW621" s="81"/>
      <c r="AX621" s="81"/>
      <c r="AY621" s="81"/>
      <c r="AZ621" s="81"/>
      <c r="BA621" s="81"/>
      <c r="BB621" s="81"/>
      <c r="BC621" s="345">
        <f t="shared" si="391"/>
        <v>0</v>
      </c>
      <c r="BD621" s="345">
        <f t="shared" si="392"/>
        <v>0</v>
      </c>
      <c r="BE621" s="619" t="str">
        <f t="shared" si="393"/>
        <v/>
      </c>
      <c r="BF621" s="400"/>
      <c r="BG621" s="625" t="str">
        <f t="shared" si="387"/>
        <v/>
      </c>
      <c r="BH621" s="346" t="str">
        <f t="shared" si="388"/>
        <v/>
      </c>
      <c r="BI621" s="621"/>
      <c r="BJ621" s="400"/>
      <c r="BK621" s="599"/>
      <c r="BL621" s="81"/>
      <c r="BM621" s="347">
        <f t="shared" si="394"/>
        <v>0</v>
      </c>
      <c r="BN621" s="81"/>
      <c r="BO621" s="81"/>
      <c r="BP621" s="81"/>
      <c r="BQ621" s="81"/>
      <c r="BR621" s="81"/>
      <c r="BS621" s="81"/>
      <c r="BT621" s="81"/>
      <c r="BU621" s="81"/>
      <c r="BV621" s="347">
        <f t="shared" si="395"/>
        <v>0</v>
      </c>
      <c r="BW621" s="347">
        <f t="shared" si="396"/>
        <v>0</v>
      </c>
      <c r="BX621" s="631" t="str">
        <f t="shared" si="397"/>
        <v/>
      </c>
      <c r="BY621" s="400"/>
      <c r="BZ621" s="599"/>
      <c r="CA621" s="81"/>
      <c r="CB621" s="347">
        <f t="shared" si="398"/>
        <v>0</v>
      </c>
      <c r="CC621" s="81"/>
      <c r="CD621" s="81"/>
      <c r="CE621" s="81"/>
      <c r="CF621" s="81"/>
      <c r="CG621" s="81"/>
      <c r="CH621" s="81"/>
      <c r="CI621" s="81"/>
      <c r="CJ621" s="81"/>
      <c r="CK621" s="347">
        <f t="shared" si="399"/>
        <v>0</v>
      </c>
      <c r="CL621" s="347">
        <f t="shared" si="400"/>
        <v>0</v>
      </c>
      <c r="CM621" s="631" t="str">
        <f t="shared" si="401"/>
        <v/>
      </c>
      <c r="CN621" s="400"/>
      <c r="CO621" s="634" t="str">
        <f t="shared" si="402"/>
        <v/>
      </c>
      <c r="CP621" s="631" t="str">
        <f t="shared" si="403"/>
        <v/>
      </c>
    </row>
    <row r="622" spans="1:94" s="378" customFormat="1" ht="12.75" hidden="1" customHeight="1" x14ac:dyDescent="0.2">
      <c r="A622" s="547" t="str">
        <f>IF('5. Contrasts'!A622="","",'5. Contrasts'!A622)</f>
        <v/>
      </c>
      <c r="B622" s="211" t="str">
        <f>IF('5. Contrasts'!B622="","",'5. Contrasts'!B622)</f>
        <v/>
      </c>
      <c r="C622" s="211" t="str">
        <f>IF('5. Contrasts'!C622="","",'5. Contrasts'!C622)</f>
        <v/>
      </c>
      <c r="D622" s="91" t="str">
        <f>IF('5. Contrasts'!D622="","",'5. Contrasts'!D622)</f>
        <v/>
      </c>
      <c r="E622" s="212" t="str">
        <f>IF('5. Contrasts'!E622="","",'5. Contrasts'!E622)</f>
        <v>vs.</v>
      </c>
      <c r="F622" s="211" t="str">
        <f>IF('5. Contrasts'!F622="","",'5. Contrasts'!F622)</f>
        <v/>
      </c>
      <c r="G622" s="93" t="str">
        <f>IF('5. Contrasts'!G622="","",'5. Contrasts'!G622)</f>
        <v/>
      </c>
      <c r="H622" s="399" t="str">
        <f>IF('5. Contrasts'!H622="","",'5. Contrasts'!H622)</f>
        <v/>
      </c>
      <c r="I622" s="211" t="str">
        <f>IF('5. Contrasts'!I622="","",'5. Contrasts'!I622)</f>
        <v/>
      </c>
      <c r="J622" s="211" t="str">
        <f>IF('5. Contrasts'!J622="","",'5. Contrasts'!J622)</f>
        <v/>
      </c>
      <c r="K622" s="211" t="str">
        <f>IF('5. Contrasts'!K622="","",'5. Contrasts'!K622)</f>
        <v/>
      </c>
      <c r="L622" s="211" t="str">
        <f>IF('5. Contrasts'!L622="","",'5. Contrasts'!L622)</f>
        <v/>
      </c>
      <c r="M622" s="211" t="str">
        <f>IF('5. Contrasts'!M622="","",'5. Contrasts'!M622)</f>
        <v/>
      </c>
      <c r="N622" s="211" t="str">
        <f>IF('5. Contrasts'!N622="","",'5. Contrasts'!N622)</f>
        <v/>
      </c>
      <c r="O622" s="211" t="str">
        <f>IF('5. Contrasts'!O622="","",'5. Contrasts'!O622)</f>
        <v/>
      </c>
      <c r="P622" s="211" t="str">
        <f>IF('5. Contrasts'!P622="","",'5. Contrasts'!P622)</f>
        <v/>
      </c>
      <c r="Q622" s="211" t="str">
        <f>IF('5. Contrasts'!Q622="","",'5. Contrasts'!Q622)</f>
        <v/>
      </c>
      <c r="R622" s="211" t="str">
        <f>IF('5. Contrasts'!R622="","",'5. Contrasts'!R622)</f>
        <v/>
      </c>
      <c r="S622" s="211" t="str">
        <f>IF('5. Contrasts'!S622="","",'5. Contrasts'!S622)</f>
        <v/>
      </c>
      <c r="T622" s="211" t="str">
        <f>IF('5. Contrasts'!T622="","",'5. Contrasts'!T622)</f>
        <v/>
      </c>
      <c r="U622" s="211" t="str">
        <f>IF('5. Contrasts'!U622="","",'5. Contrasts'!U622)</f>
        <v/>
      </c>
      <c r="V622" s="211" t="str">
        <f>IF('5. Contrasts'!V622="","",'5. Contrasts'!V622)</f>
        <v/>
      </c>
      <c r="W622" s="211" t="str">
        <f>IF('5. Contrasts'!W622="","",'5. Contrasts'!W622)</f>
        <v/>
      </c>
      <c r="X622" s="211" t="str">
        <f>IF('5. Contrasts'!X622="","",'5. Contrasts'!X622)</f>
        <v/>
      </c>
      <c r="Y622" s="211" t="str">
        <f>IF('5. Contrasts'!Y622="","",'5. Contrasts'!Y622)</f>
        <v/>
      </c>
      <c r="Z622" s="585" t="str">
        <f>IF('5. Contrasts'!Z622="","",'5. Contrasts'!Z622)</f>
        <v/>
      </c>
      <c r="AA622" s="377">
        <f t="shared" si="404"/>
        <v>23</v>
      </c>
      <c r="AC622" s="599"/>
      <c r="AD622" s="81"/>
      <c r="AE622" s="345">
        <f t="shared" si="384"/>
        <v>0</v>
      </c>
      <c r="AF622" s="81"/>
      <c r="AG622" s="81"/>
      <c r="AH622" s="81"/>
      <c r="AI622" s="81"/>
      <c r="AJ622" s="81"/>
      <c r="AK622" s="81"/>
      <c r="AL622" s="81"/>
      <c r="AM622" s="81"/>
      <c r="AN622" s="345">
        <f t="shared" si="385"/>
        <v>0</v>
      </c>
      <c r="AO622" s="345">
        <f t="shared" si="389"/>
        <v>0</v>
      </c>
      <c r="AP622" s="619" t="str">
        <f t="shared" si="386"/>
        <v/>
      </c>
      <c r="AQ622" s="400"/>
      <c r="AR622" s="599"/>
      <c r="AS622" s="81"/>
      <c r="AT622" s="345">
        <f t="shared" si="390"/>
        <v>0</v>
      </c>
      <c r="AU622" s="81"/>
      <c r="AV622" s="81"/>
      <c r="AW622" s="81"/>
      <c r="AX622" s="81"/>
      <c r="AY622" s="81"/>
      <c r="AZ622" s="81"/>
      <c r="BA622" s="81"/>
      <c r="BB622" s="81"/>
      <c r="BC622" s="345">
        <f t="shared" si="391"/>
        <v>0</v>
      </c>
      <c r="BD622" s="345">
        <f t="shared" si="392"/>
        <v>0</v>
      </c>
      <c r="BE622" s="619" t="str">
        <f t="shared" si="393"/>
        <v/>
      </c>
      <c r="BF622" s="400"/>
      <c r="BG622" s="625" t="str">
        <f t="shared" si="387"/>
        <v/>
      </c>
      <c r="BH622" s="346" t="str">
        <f t="shared" si="388"/>
        <v/>
      </c>
      <c r="BI622" s="621"/>
      <c r="BJ622" s="400"/>
      <c r="BK622" s="599"/>
      <c r="BL622" s="81"/>
      <c r="BM622" s="347">
        <f t="shared" si="394"/>
        <v>0</v>
      </c>
      <c r="BN622" s="81"/>
      <c r="BO622" s="81"/>
      <c r="BP622" s="81"/>
      <c r="BQ622" s="81"/>
      <c r="BR622" s="81"/>
      <c r="BS622" s="81"/>
      <c r="BT622" s="81"/>
      <c r="BU622" s="81"/>
      <c r="BV622" s="347">
        <f t="shared" si="395"/>
        <v>0</v>
      </c>
      <c r="BW622" s="347">
        <f t="shared" si="396"/>
        <v>0</v>
      </c>
      <c r="BX622" s="631" t="str">
        <f t="shared" si="397"/>
        <v/>
      </c>
      <c r="BY622" s="400"/>
      <c r="BZ622" s="599"/>
      <c r="CA622" s="81"/>
      <c r="CB622" s="347">
        <f t="shared" si="398"/>
        <v>0</v>
      </c>
      <c r="CC622" s="81"/>
      <c r="CD622" s="81"/>
      <c r="CE622" s="81"/>
      <c r="CF622" s="81"/>
      <c r="CG622" s="81"/>
      <c r="CH622" s="81"/>
      <c r="CI622" s="81"/>
      <c r="CJ622" s="81"/>
      <c r="CK622" s="347">
        <f t="shared" si="399"/>
        <v>0</v>
      </c>
      <c r="CL622" s="347">
        <f t="shared" si="400"/>
        <v>0</v>
      </c>
      <c r="CM622" s="631" t="str">
        <f t="shared" si="401"/>
        <v/>
      </c>
      <c r="CN622" s="400"/>
      <c r="CO622" s="634" t="str">
        <f t="shared" si="402"/>
        <v/>
      </c>
      <c r="CP622" s="631" t="str">
        <f t="shared" si="403"/>
        <v/>
      </c>
    </row>
    <row r="623" spans="1:94" s="378" customFormat="1" ht="12.75" hidden="1" customHeight="1" x14ac:dyDescent="0.2">
      <c r="A623" s="547" t="str">
        <f>IF('5. Contrasts'!A623="","",'5. Contrasts'!A623)</f>
        <v/>
      </c>
      <c r="B623" s="211" t="str">
        <f>IF('5. Contrasts'!B623="","",'5. Contrasts'!B623)</f>
        <v/>
      </c>
      <c r="C623" s="211" t="str">
        <f>IF('5. Contrasts'!C623="","",'5. Contrasts'!C623)</f>
        <v/>
      </c>
      <c r="D623" s="91" t="str">
        <f>IF('5. Contrasts'!D623="","",'5. Contrasts'!D623)</f>
        <v/>
      </c>
      <c r="E623" s="212" t="str">
        <f>IF('5. Contrasts'!E623="","",'5. Contrasts'!E623)</f>
        <v>vs.</v>
      </c>
      <c r="F623" s="211" t="str">
        <f>IF('5. Contrasts'!F623="","",'5. Contrasts'!F623)</f>
        <v/>
      </c>
      <c r="G623" s="93" t="str">
        <f>IF('5. Contrasts'!G623="","",'5. Contrasts'!G623)</f>
        <v/>
      </c>
      <c r="H623" s="399" t="str">
        <f>IF('5. Contrasts'!H623="","",'5. Contrasts'!H623)</f>
        <v/>
      </c>
      <c r="I623" s="211" t="str">
        <f>IF('5. Contrasts'!I623="","",'5. Contrasts'!I623)</f>
        <v/>
      </c>
      <c r="J623" s="211" t="str">
        <f>IF('5. Contrasts'!J623="","",'5. Contrasts'!J623)</f>
        <v/>
      </c>
      <c r="K623" s="211" t="str">
        <f>IF('5. Contrasts'!K623="","",'5. Contrasts'!K623)</f>
        <v/>
      </c>
      <c r="L623" s="211" t="str">
        <f>IF('5. Contrasts'!L623="","",'5. Contrasts'!L623)</f>
        <v/>
      </c>
      <c r="M623" s="211" t="str">
        <f>IF('5. Contrasts'!M623="","",'5. Contrasts'!M623)</f>
        <v/>
      </c>
      <c r="N623" s="211" t="str">
        <f>IF('5. Contrasts'!N623="","",'5. Contrasts'!N623)</f>
        <v/>
      </c>
      <c r="O623" s="211" t="str">
        <f>IF('5. Contrasts'!O623="","",'5. Contrasts'!O623)</f>
        <v/>
      </c>
      <c r="P623" s="211" t="str">
        <f>IF('5. Contrasts'!P623="","",'5. Contrasts'!P623)</f>
        <v/>
      </c>
      <c r="Q623" s="211" t="str">
        <f>IF('5. Contrasts'!Q623="","",'5. Contrasts'!Q623)</f>
        <v/>
      </c>
      <c r="R623" s="211" t="str">
        <f>IF('5. Contrasts'!R623="","",'5. Contrasts'!R623)</f>
        <v/>
      </c>
      <c r="S623" s="211" t="str">
        <f>IF('5. Contrasts'!S623="","",'5. Contrasts'!S623)</f>
        <v/>
      </c>
      <c r="T623" s="211" t="str">
        <f>IF('5. Contrasts'!T623="","",'5. Contrasts'!T623)</f>
        <v/>
      </c>
      <c r="U623" s="211" t="str">
        <f>IF('5. Contrasts'!U623="","",'5. Contrasts'!U623)</f>
        <v/>
      </c>
      <c r="V623" s="211" t="str">
        <f>IF('5. Contrasts'!V623="","",'5. Contrasts'!V623)</f>
        <v/>
      </c>
      <c r="W623" s="211" t="str">
        <f>IF('5. Contrasts'!W623="","",'5. Contrasts'!W623)</f>
        <v/>
      </c>
      <c r="X623" s="211" t="str">
        <f>IF('5. Contrasts'!X623="","",'5. Contrasts'!X623)</f>
        <v/>
      </c>
      <c r="Y623" s="211" t="str">
        <f>IF('5. Contrasts'!Y623="","",'5. Contrasts'!Y623)</f>
        <v/>
      </c>
      <c r="Z623" s="585" t="str">
        <f>IF('5. Contrasts'!Z623="","",'5. Contrasts'!Z623)</f>
        <v/>
      </c>
      <c r="AA623" s="377">
        <f t="shared" si="404"/>
        <v>23</v>
      </c>
      <c r="AC623" s="599"/>
      <c r="AD623" s="81"/>
      <c r="AE623" s="345">
        <f t="shared" si="384"/>
        <v>0</v>
      </c>
      <c r="AF623" s="81"/>
      <c r="AG623" s="81"/>
      <c r="AH623" s="81"/>
      <c r="AI623" s="81"/>
      <c r="AJ623" s="81"/>
      <c r="AK623" s="81"/>
      <c r="AL623" s="81"/>
      <c r="AM623" s="81"/>
      <c r="AN623" s="345">
        <f t="shared" si="385"/>
        <v>0</v>
      </c>
      <c r="AO623" s="345">
        <f t="shared" si="389"/>
        <v>0</v>
      </c>
      <c r="AP623" s="619" t="str">
        <f t="shared" si="386"/>
        <v/>
      </c>
      <c r="AQ623" s="400"/>
      <c r="AR623" s="599"/>
      <c r="AS623" s="81"/>
      <c r="AT623" s="345">
        <f t="shared" si="390"/>
        <v>0</v>
      </c>
      <c r="AU623" s="81"/>
      <c r="AV623" s="81"/>
      <c r="AW623" s="81"/>
      <c r="AX623" s="81"/>
      <c r="AY623" s="81"/>
      <c r="AZ623" s="81"/>
      <c r="BA623" s="81"/>
      <c r="BB623" s="81"/>
      <c r="BC623" s="345">
        <f t="shared" si="391"/>
        <v>0</v>
      </c>
      <c r="BD623" s="345">
        <f t="shared" si="392"/>
        <v>0</v>
      </c>
      <c r="BE623" s="619" t="str">
        <f t="shared" si="393"/>
        <v/>
      </c>
      <c r="BF623" s="400"/>
      <c r="BG623" s="625" t="str">
        <f t="shared" si="387"/>
        <v/>
      </c>
      <c r="BH623" s="346" t="str">
        <f t="shared" si="388"/>
        <v/>
      </c>
      <c r="BI623" s="621"/>
      <c r="BJ623" s="400"/>
      <c r="BK623" s="599"/>
      <c r="BL623" s="81"/>
      <c r="BM623" s="347">
        <f t="shared" si="394"/>
        <v>0</v>
      </c>
      <c r="BN623" s="81"/>
      <c r="BO623" s="81"/>
      <c r="BP623" s="81"/>
      <c r="BQ623" s="81"/>
      <c r="BR623" s="81"/>
      <c r="BS623" s="81"/>
      <c r="BT623" s="81"/>
      <c r="BU623" s="81"/>
      <c r="BV623" s="347">
        <f t="shared" si="395"/>
        <v>0</v>
      </c>
      <c r="BW623" s="347">
        <f t="shared" si="396"/>
        <v>0</v>
      </c>
      <c r="BX623" s="631" t="str">
        <f t="shared" si="397"/>
        <v/>
      </c>
      <c r="BY623" s="400"/>
      <c r="BZ623" s="599"/>
      <c r="CA623" s="81"/>
      <c r="CB623" s="347">
        <f t="shared" si="398"/>
        <v>0</v>
      </c>
      <c r="CC623" s="81"/>
      <c r="CD623" s="81"/>
      <c r="CE623" s="81"/>
      <c r="CF623" s="81"/>
      <c r="CG623" s="81"/>
      <c r="CH623" s="81"/>
      <c r="CI623" s="81"/>
      <c r="CJ623" s="81"/>
      <c r="CK623" s="347">
        <f t="shared" si="399"/>
        <v>0</v>
      </c>
      <c r="CL623" s="347">
        <f t="shared" si="400"/>
        <v>0</v>
      </c>
      <c r="CM623" s="631" t="str">
        <f t="shared" si="401"/>
        <v/>
      </c>
      <c r="CN623" s="400"/>
      <c r="CO623" s="634" t="str">
        <f t="shared" si="402"/>
        <v/>
      </c>
      <c r="CP623" s="631" t="str">
        <f t="shared" si="403"/>
        <v/>
      </c>
    </row>
    <row r="624" spans="1:94" s="378" customFormat="1" ht="12.75" hidden="1" customHeight="1" x14ac:dyDescent="0.2">
      <c r="A624" s="547" t="str">
        <f>IF('5. Contrasts'!A624="","",'5. Contrasts'!A624)</f>
        <v/>
      </c>
      <c r="B624" s="211" t="str">
        <f>IF('5. Contrasts'!B624="","",'5. Contrasts'!B624)</f>
        <v/>
      </c>
      <c r="C624" s="211" t="str">
        <f>IF('5. Contrasts'!C624="","",'5. Contrasts'!C624)</f>
        <v/>
      </c>
      <c r="D624" s="91" t="str">
        <f>IF('5. Contrasts'!D624="","",'5. Contrasts'!D624)</f>
        <v/>
      </c>
      <c r="E624" s="212" t="str">
        <f>IF('5. Contrasts'!E624="","",'5. Contrasts'!E624)</f>
        <v>vs.</v>
      </c>
      <c r="F624" s="211" t="str">
        <f>IF('5. Contrasts'!F624="","",'5. Contrasts'!F624)</f>
        <v/>
      </c>
      <c r="G624" s="93" t="str">
        <f>IF('5. Contrasts'!G624="","",'5. Contrasts'!G624)</f>
        <v/>
      </c>
      <c r="H624" s="399" t="str">
        <f>IF('5. Contrasts'!H624="","",'5. Contrasts'!H624)</f>
        <v/>
      </c>
      <c r="I624" s="211" t="str">
        <f>IF('5. Contrasts'!I624="","",'5. Contrasts'!I624)</f>
        <v/>
      </c>
      <c r="J624" s="211" t="str">
        <f>IF('5. Contrasts'!J624="","",'5. Contrasts'!J624)</f>
        <v/>
      </c>
      <c r="K624" s="211" t="str">
        <f>IF('5. Contrasts'!K624="","",'5. Contrasts'!K624)</f>
        <v/>
      </c>
      <c r="L624" s="211" t="str">
        <f>IF('5. Contrasts'!L624="","",'5. Contrasts'!L624)</f>
        <v/>
      </c>
      <c r="M624" s="211" t="str">
        <f>IF('5. Contrasts'!M624="","",'5. Contrasts'!M624)</f>
        <v/>
      </c>
      <c r="N624" s="211" t="str">
        <f>IF('5. Contrasts'!N624="","",'5. Contrasts'!N624)</f>
        <v/>
      </c>
      <c r="O624" s="211" t="str">
        <f>IF('5. Contrasts'!O624="","",'5. Contrasts'!O624)</f>
        <v/>
      </c>
      <c r="P624" s="211" t="str">
        <f>IF('5. Contrasts'!P624="","",'5. Contrasts'!P624)</f>
        <v/>
      </c>
      <c r="Q624" s="211" t="str">
        <f>IF('5. Contrasts'!Q624="","",'5. Contrasts'!Q624)</f>
        <v/>
      </c>
      <c r="R624" s="211" t="str">
        <f>IF('5. Contrasts'!R624="","",'5. Contrasts'!R624)</f>
        <v/>
      </c>
      <c r="S624" s="211" t="str">
        <f>IF('5. Contrasts'!S624="","",'5. Contrasts'!S624)</f>
        <v/>
      </c>
      <c r="T624" s="211" t="str">
        <f>IF('5. Contrasts'!T624="","",'5. Contrasts'!T624)</f>
        <v/>
      </c>
      <c r="U624" s="211" t="str">
        <f>IF('5. Contrasts'!U624="","",'5. Contrasts'!U624)</f>
        <v/>
      </c>
      <c r="V624" s="211" t="str">
        <f>IF('5. Contrasts'!V624="","",'5. Contrasts'!V624)</f>
        <v/>
      </c>
      <c r="W624" s="211" t="str">
        <f>IF('5. Contrasts'!W624="","",'5. Contrasts'!W624)</f>
        <v/>
      </c>
      <c r="X624" s="211" t="str">
        <f>IF('5. Contrasts'!X624="","",'5. Contrasts'!X624)</f>
        <v/>
      </c>
      <c r="Y624" s="211" t="str">
        <f>IF('5. Contrasts'!Y624="","",'5. Contrasts'!Y624)</f>
        <v/>
      </c>
      <c r="Z624" s="585" t="str">
        <f>IF('5. Contrasts'!Z624="","",'5. Contrasts'!Z624)</f>
        <v/>
      </c>
      <c r="AA624" s="377">
        <f t="shared" si="404"/>
        <v>23</v>
      </c>
      <c r="AC624" s="599"/>
      <c r="AD624" s="81"/>
      <c r="AE624" s="345">
        <f t="shared" si="384"/>
        <v>0</v>
      </c>
      <c r="AF624" s="81"/>
      <c r="AG624" s="81"/>
      <c r="AH624" s="81"/>
      <c r="AI624" s="81"/>
      <c r="AJ624" s="81"/>
      <c r="AK624" s="81"/>
      <c r="AL624" s="81"/>
      <c r="AM624" s="81"/>
      <c r="AN624" s="345">
        <f t="shared" si="385"/>
        <v>0</v>
      </c>
      <c r="AO624" s="345">
        <f t="shared" si="389"/>
        <v>0</v>
      </c>
      <c r="AP624" s="619" t="str">
        <f t="shared" si="386"/>
        <v/>
      </c>
      <c r="AQ624" s="400"/>
      <c r="AR624" s="599"/>
      <c r="AS624" s="81"/>
      <c r="AT624" s="345">
        <f t="shared" si="390"/>
        <v>0</v>
      </c>
      <c r="AU624" s="81"/>
      <c r="AV624" s="81"/>
      <c r="AW624" s="81"/>
      <c r="AX624" s="81"/>
      <c r="AY624" s="81"/>
      <c r="AZ624" s="81"/>
      <c r="BA624" s="81"/>
      <c r="BB624" s="81"/>
      <c r="BC624" s="345">
        <f t="shared" si="391"/>
        <v>0</v>
      </c>
      <c r="BD624" s="345">
        <f t="shared" si="392"/>
        <v>0</v>
      </c>
      <c r="BE624" s="619" t="str">
        <f t="shared" si="393"/>
        <v/>
      </c>
      <c r="BF624" s="400"/>
      <c r="BG624" s="625" t="str">
        <f t="shared" si="387"/>
        <v/>
      </c>
      <c r="BH624" s="346" t="str">
        <f t="shared" si="388"/>
        <v/>
      </c>
      <c r="BI624" s="621"/>
      <c r="BJ624" s="400"/>
      <c r="BK624" s="599"/>
      <c r="BL624" s="81"/>
      <c r="BM624" s="347">
        <f t="shared" si="394"/>
        <v>0</v>
      </c>
      <c r="BN624" s="81"/>
      <c r="BO624" s="81"/>
      <c r="BP624" s="81"/>
      <c r="BQ624" s="81"/>
      <c r="BR624" s="81"/>
      <c r="BS624" s="81"/>
      <c r="BT624" s="81"/>
      <c r="BU624" s="81"/>
      <c r="BV624" s="347">
        <f t="shared" si="395"/>
        <v>0</v>
      </c>
      <c r="BW624" s="347">
        <f t="shared" si="396"/>
        <v>0</v>
      </c>
      <c r="BX624" s="631" t="str">
        <f t="shared" si="397"/>
        <v/>
      </c>
      <c r="BY624" s="400"/>
      <c r="BZ624" s="599"/>
      <c r="CA624" s="81"/>
      <c r="CB624" s="347">
        <f t="shared" si="398"/>
        <v>0</v>
      </c>
      <c r="CC624" s="81"/>
      <c r="CD624" s="81"/>
      <c r="CE624" s="81"/>
      <c r="CF624" s="81"/>
      <c r="CG624" s="81"/>
      <c r="CH624" s="81"/>
      <c r="CI624" s="81"/>
      <c r="CJ624" s="81"/>
      <c r="CK624" s="347">
        <f t="shared" si="399"/>
        <v>0</v>
      </c>
      <c r="CL624" s="347">
        <f t="shared" si="400"/>
        <v>0</v>
      </c>
      <c r="CM624" s="631" t="str">
        <f t="shared" si="401"/>
        <v/>
      </c>
      <c r="CN624" s="400"/>
      <c r="CO624" s="634" t="str">
        <f t="shared" si="402"/>
        <v/>
      </c>
      <c r="CP624" s="631" t="str">
        <f t="shared" si="403"/>
        <v/>
      </c>
    </row>
    <row r="625" spans="1:94" s="378" customFormat="1" ht="12.75" hidden="1" customHeight="1" x14ac:dyDescent="0.2">
      <c r="A625" s="547" t="str">
        <f>IF('5. Contrasts'!A625="","",'5. Contrasts'!A625)</f>
        <v/>
      </c>
      <c r="B625" s="211" t="str">
        <f>IF('5. Contrasts'!B625="","",'5. Contrasts'!B625)</f>
        <v/>
      </c>
      <c r="C625" s="211" t="str">
        <f>IF('5. Contrasts'!C625="","",'5. Contrasts'!C625)</f>
        <v/>
      </c>
      <c r="D625" s="91" t="str">
        <f>IF('5. Contrasts'!D625="","",'5. Contrasts'!D625)</f>
        <v/>
      </c>
      <c r="E625" s="212" t="str">
        <f>IF('5. Contrasts'!E625="","",'5. Contrasts'!E625)</f>
        <v>vs.</v>
      </c>
      <c r="F625" s="211" t="str">
        <f>IF('5. Contrasts'!F625="","",'5. Contrasts'!F625)</f>
        <v/>
      </c>
      <c r="G625" s="93" t="str">
        <f>IF('5. Contrasts'!G625="","",'5. Contrasts'!G625)</f>
        <v/>
      </c>
      <c r="H625" s="399" t="str">
        <f>IF('5. Contrasts'!H625="","",'5. Contrasts'!H625)</f>
        <v/>
      </c>
      <c r="I625" s="211" t="str">
        <f>IF('5. Contrasts'!I625="","",'5. Contrasts'!I625)</f>
        <v/>
      </c>
      <c r="J625" s="211" t="str">
        <f>IF('5. Contrasts'!J625="","",'5. Contrasts'!J625)</f>
        <v/>
      </c>
      <c r="K625" s="211" t="str">
        <f>IF('5. Contrasts'!K625="","",'5. Contrasts'!K625)</f>
        <v/>
      </c>
      <c r="L625" s="211" t="str">
        <f>IF('5. Contrasts'!L625="","",'5. Contrasts'!L625)</f>
        <v/>
      </c>
      <c r="M625" s="211" t="str">
        <f>IF('5. Contrasts'!M625="","",'5. Contrasts'!M625)</f>
        <v/>
      </c>
      <c r="N625" s="211" t="str">
        <f>IF('5. Contrasts'!N625="","",'5. Contrasts'!N625)</f>
        <v/>
      </c>
      <c r="O625" s="211" t="str">
        <f>IF('5. Contrasts'!O625="","",'5. Contrasts'!O625)</f>
        <v/>
      </c>
      <c r="P625" s="211" t="str">
        <f>IF('5. Contrasts'!P625="","",'5. Contrasts'!P625)</f>
        <v/>
      </c>
      <c r="Q625" s="211" t="str">
        <f>IF('5. Contrasts'!Q625="","",'5. Contrasts'!Q625)</f>
        <v/>
      </c>
      <c r="R625" s="211" t="str">
        <f>IF('5. Contrasts'!R625="","",'5. Contrasts'!R625)</f>
        <v/>
      </c>
      <c r="S625" s="211" t="str">
        <f>IF('5. Contrasts'!S625="","",'5. Contrasts'!S625)</f>
        <v/>
      </c>
      <c r="T625" s="211" t="str">
        <f>IF('5. Contrasts'!T625="","",'5. Contrasts'!T625)</f>
        <v/>
      </c>
      <c r="U625" s="211" t="str">
        <f>IF('5. Contrasts'!U625="","",'5. Contrasts'!U625)</f>
        <v/>
      </c>
      <c r="V625" s="211" t="str">
        <f>IF('5. Contrasts'!V625="","",'5. Contrasts'!V625)</f>
        <v/>
      </c>
      <c r="W625" s="211" t="str">
        <f>IF('5. Contrasts'!W625="","",'5. Contrasts'!W625)</f>
        <v/>
      </c>
      <c r="X625" s="211" t="str">
        <f>IF('5. Contrasts'!X625="","",'5. Contrasts'!X625)</f>
        <v/>
      </c>
      <c r="Y625" s="211" t="str">
        <f>IF('5. Contrasts'!Y625="","",'5. Contrasts'!Y625)</f>
        <v/>
      </c>
      <c r="Z625" s="585" t="str">
        <f>IF('5. Contrasts'!Z625="","",'5. Contrasts'!Z625)</f>
        <v/>
      </c>
      <c r="AA625" s="377">
        <f t="shared" si="404"/>
        <v>23</v>
      </c>
      <c r="AC625" s="599"/>
      <c r="AD625" s="81"/>
      <c r="AE625" s="345">
        <f t="shared" si="384"/>
        <v>0</v>
      </c>
      <c r="AF625" s="81"/>
      <c r="AG625" s="81"/>
      <c r="AH625" s="81"/>
      <c r="AI625" s="81"/>
      <c r="AJ625" s="81"/>
      <c r="AK625" s="81"/>
      <c r="AL625" s="81"/>
      <c r="AM625" s="81"/>
      <c r="AN625" s="345">
        <f t="shared" si="385"/>
        <v>0</v>
      </c>
      <c r="AO625" s="345">
        <f t="shared" si="389"/>
        <v>0</v>
      </c>
      <c r="AP625" s="619" t="str">
        <f t="shared" si="386"/>
        <v/>
      </c>
      <c r="AQ625" s="400"/>
      <c r="AR625" s="599"/>
      <c r="AS625" s="81"/>
      <c r="AT625" s="345">
        <f t="shared" si="390"/>
        <v>0</v>
      </c>
      <c r="AU625" s="81"/>
      <c r="AV625" s="81"/>
      <c r="AW625" s="81"/>
      <c r="AX625" s="81"/>
      <c r="AY625" s="81"/>
      <c r="AZ625" s="81"/>
      <c r="BA625" s="81"/>
      <c r="BB625" s="81"/>
      <c r="BC625" s="345">
        <f t="shared" si="391"/>
        <v>0</v>
      </c>
      <c r="BD625" s="345">
        <f t="shared" si="392"/>
        <v>0</v>
      </c>
      <c r="BE625" s="619" t="str">
        <f t="shared" si="393"/>
        <v/>
      </c>
      <c r="BF625" s="400"/>
      <c r="BG625" s="625" t="str">
        <f t="shared" si="387"/>
        <v/>
      </c>
      <c r="BH625" s="346" t="str">
        <f t="shared" si="388"/>
        <v/>
      </c>
      <c r="BI625" s="621"/>
      <c r="BJ625" s="400"/>
      <c r="BK625" s="599"/>
      <c r="BL625" s="81"/>
      <c r="BM625" s="347">
        <f t="shared" si="394"/>
        <v>0</v>
      </c>
      <c r="BN625" s="81"/>
      <c r="BO625" s="81"/>
      <c r="BP625" s="81"/>
      <c r="BQ625" s="81"/>
      <c r="BR625" s="81"/>
      <c r="BS625" s="81"/>
      <c r="BT625" s="81"/>
      <c r="BU625" s="81"/>
      <c r="BV625" s="347">
        <f t="shared" si="395"/>
        <v>0</v>
      </c>
      <c r="BW625" s="347">
        <f t="shared" si="396"/>
        <v>0</v>
      </c>
      <c r="BX625" s="631" t="str">
        <f t="shared" si="397"/>
        <v/>
      </c>
      <c r="BY625" s="400"/>
      <c r="BZ625" s="599"/>
      <c r="CA625" s="81"/>
      <c r="CB625" s="347">
        <f t="shared" si="398"/>
        <v>0</v>
      </c>
      <c r="CC625" s="81"/>
      <c r="CD625" s="81"/>
      <c r="CE625" s="81"/>
      <c r="CF625" s="81"/>
      <c r="CG625" s="81"/>
      <c r="CH625" s="81"/>
      <c r="CI625" s="81"/>
      <c r="CJ625" s="81"/>
      <c r="CK625" s="347">
        <f t="shared" si="399"/>
        <v>0</v>
      </c>
      <c r="CL625" s="347">
        <f t="shared" si="400"/>
        <v>0</v>
      </c>
      <c r="CM625" s="631" t="str">
        <f t="shared" si="401"/>
        <v/>
      </c>
      <c r="CN625" s="400"/>
      <c r="CO625" s="634" t="str">
        <f t="shared" si="402"/>
        <v/>
      </c>
      <c r="CP625" s="631" t="str">
        <f t="shared" si="403"/>
        <v/>
      </c>
    </row>
    <row r="626" spans="1:94" s="378" customFormat="1" ht="12.75" hidden="1" customHeight="1" x14ac:dyDescent="0.2">
      <c r="A626" s="547" t="str">
        <f>IF('5. Contrasts'!A626="","",'5. Contrasts'!A626)</f>
        <v/>
      </c>
      <c r="B626" s="211" t="str">
        <f>IF('5. Contrasts'!B626="","",'5. Contrasts'!B626)</f>
        <v/>
      </c>
      <c r="C626" s="211" t="str">
        <f>IF('5. Contrasts'!C626="","",'5. Contrasts'!C626)</f>
        <v/>
      </c>
      <c r="D626" s="91" t="str">
        <f>IF('5. Contrasts'!D626="","",'5. Contrasts'!D626)</f>
        <v/>
      </c>
      <c r="E626" s="212" t="str">
        <f>IF('5. Contrasts'!E626="","",'5. Contrasts'!E626)</f>
        <v>vs.</v>
      </c>
      <c r="F626" s="211" t="str">
        <f>IF('5. Contrasts'!F626="","",'5. Contrasts'!F626)</f>
        <v/>
      </c>
      <c r="G626" s="93" t="str">
        <f>IF('5. Contrasts'!G626="","",'5. Contrasts'!G626)</f>
        <v/>
      </c>
      <c r="H626" s="399" t="str">
        <f>IF('5. Contrasts'!H626="","",'5. Contrasts'!H626)</f>
        <v/>
      </c>
      <c r="I626" s="211" t="str">
        <f>IF('5. Contrasts'!I626="","",'5. Contrasts'!I626)</f>
        <v/>
      </c>
      <c r="J626" s="211" t="str">
        <f>IF('5. Contrasts'!J626="","",'5. Contrasts'!J626)</f>
        <v/>
      </c>
      <c r="K626" s="211" t="str">
        <f>IF('5. Contrasts'!K626="","",'5. Contrasts'!K626)</f>
        <v/>
      </c>
      <c r="L626" s="211" t="str">
        <f>IF('5. Contrasts'!L626="","",'5. Contrasts'!L626)</f>
        <v/>
      </c>
      <c r="M626" s="211" t="str">
        <f>IF('5. Contrasts'!M626="","",'5. Contrasts'!M626)</f>
        <v/>
      </c>
      <c r="N626" s="211" t="str">
        <f>IF('5. Contrasts'!N626="","",'5. Contrasts'!N626)</f>
        <v/>
      </c>
      <c r="O626" s="211" t="str">
        <f>IF('5. Contrasts'!O626="","",'5. Contrasts'!O626)</f>
        <v/>
      </c>
      <c r="P626" s="211" t="str">
        <f>IF('5. Contrasts'!P626="","",'5. Contrasts'!P626)</f>
        <v/>
      </c>
      <c r="Q626" s="211" t="str">
        <f>IF('5. Contrasts'!Q626="","",'5. Contrasts'!Q626)</f>
        <v/>
      </c>
      <c r="R626" s="211" t="str">
        <f>IF('5. Contrasts'!R626="","",'5. Contrasts'!R626)</f>
        <v/>
      </c>
      <c r="S626" s="211" t="str">
        <f>IF('5. Contrasts'!S626="","",'5. Contrasts'!S626)</f>
        <v/>
      </c>
      <c r="T626" s="211" t="str">
        <f>IF('5. Contrasts'!T626="","",'5. Contrasts'!T626)</f>
        <v/>
      </c>
      <c r="U626" s="211" t="str">
        <f>IF('5. Contrasts'!U626="","",'5. Contrasts'!U626)</f>
        <v/>
      </c>
      <c r="V626" s="211" t="str">
        <f>IF('5. Contrasts'!V626="","",'5. Contrasts'!V626)</f>
        <v/>
      </c>
      <c r="W626" s="211" t="str">
        <f>IF('5. Contrasts'!W626="","",'5. Contrasts'!W626)</f>
        <v/>
      </c>
      <c r="X626" s="211" t="str">
        <f>IF('5. Contrasts'!X626="","",'5. Contrasts'!X626)</f>
        <v/>
      </c>
      <c r="Y626" s="211" t="str">
        <f>IF('5. Contrasts'!Y626="","",'5. Contrasts'!Y626)</f>
        <v/>
      </c>
      <c r="Z626" s="585" t="str">
        <f>IF('5. Contrasts'!Z626="","",'5. Contrasts'!Z626)</f>
        <v/>
      </c>
      <c r="AA626" s="377">
        <f t="shared" si="404"/>
        <v>23</v>
      </c>
      <c r="AC626" s="599"/>
      <c r="AD626" s="81"/>
      <c r="AE626" s="345">
        <f t="shared" si="384"/>
        <v>0</v>
      </c>
      <c r="AF626" s="81"/>
      <c r="AG626" s="81"/>
      <c r="AH626" s="81"/>
      <c r="AI626" s="81"/>
      <c r="AJ626" s="81"/>
      <c r="AK626" s="81"/>
      <c r="AL626" s="81"/>
      <c r="AM626" s="81"/>
      <c r="AN626" s="345">
        <f t="shared" si="385"/>
        <v>0</v>
      </c>
      <c r="AO626" s="345">
        <f t="shared" si="389"/>
        <v>0</v>
      </c>
      <c r="AP626" s="619" t="str">
        <f t="shared" si="386"/>
        <v/>
      </c>
      <c r="AQ626" s="400"/>
      <c r="AR626" s="599"/>
      <c r="AS626" s="81"/>
      <c r="AT626" s="345">
        <f t="shared" si="390"/>
        <v>0</v>
      </c>
      <c r="AU626" s="81"/>
      <c r="AV626" s="81"/>
      <c r="AW626" s="81"/>
      <c r="AX626" s="81"/>
      <c r="AY626" s="81"/>
      <c r="AZ626" s="81"/>
      <c r="BA626" s="81"/>
      <c r="BB626" s="81"/>
      <c r="BC626" s="345">
        <f t="shared" si="391"/>
        <v>0</v>
      </c>
      <c r="BD626" s="345">
        <f t="shared" si="392"/>
        <v>0</v>
      </c>
      <c r="BE626" s="619" t="str">
        <f t="shared" si="393"/>
        <v/>
      </c>
      <c r="BF626" s="400"/>
      <c r="BG626" s="625" t="str">
        <f t="shared" si="387"/>
        <v/>
      </c>
      <c r="BH626" s="346" t="str">
        <f t="shared" si="388"/>
        <v/>
      </c>
      <c r="BI626" s="621"/>
      <c r="BJ626" s="400"/>
      <c r="BK626" s="599"/>
      <c r="BL626" s="81"/>
      <c r="BM626" s="347">
        <f t="shared" si="394"/>
        <v>0</v>
      </c>
      <c r="BN626" s="81"/>
      <c r="BO626" s="81"/>
      <c r="BP626" s="81"/>
      <c r="BQ626" s="81"/>
      <c r="BR626" s="81"/>
      <c r="BS626" s="81"/>
      <c r="BT626" s="81"/>
      <c r="BU626" s="81"/>
      <c r="BV626" s="347">
        <f t="shared" si="395"/>
        <v>0</v>
      </c>
      <c r="BW626" s="347">
        <f t="shared" si="396"/>
        <v>0</v>
      </c>
      <c r="BX626" s="631" t="str">
        <f t="shared" si="397"/>
        <v/>
      </c>
      <c r="BY626" s="400"/>
      <c r="BZ626" s="599"/>
      <c r="CA626" s="81"/>
      <c r="CB626" s="347">
        <f t="shared" si="398"/>
        <v>0</v>
      </c>
      <c r="CC626" s="81"/>
      <c r="CD626" s="81"/>
      <c r="CE626" s="81"/>
      <c r="CF626" s="81"/>
      <c r="CG626" s="81"/>
      <c r="CH626" s="81"/>
      <c r="CI626" s="81"/>
      <c r="CJ626" s="81"/>
      <c r="CK626" s="347">
        <f t="shared" si="399"/>
        <v>0</v>
      </c>
      <c r="CL626" s="347">
        <f t="shared" si="400"/>
        <v>0</v>
      </c>
      <c r="CM626" s="631" t="str">
        <f t="shared" si="401"/>
        <v/>
      </c>
      <c r="CN626" s="400"/>
      <c r="CO626" s="634" t="str">
        <f t="shared" si="402"/>
        <v/>
      </c>
      <c r="CP626" s="631" t="str">
        <f t="shared" si="403"/>
        <v/>
      </c>
    </row>
    <row r="627" spans="1:94" s="378" customFormat="1" ht="12.75" hidden="1" customHeight="1" x14ac:dyDescent="0.2">
      <c r="A627" s="547" t="str">
        <f>IF('5. Contrasts'!A627="","",'5. Contrasts'!A627)</f>
        <v/>
      </c>
      <c r="B627" s="211" t="str">
        <f>IF('5. Contrasts'!B627="","",'5. Contrasts'!B627)</f>
        <v/>
      </c>
      <c r="C627" s="211" t="str">
        <f>IF('5. Contrasts'!C627="","",'5. Contrasts'!C627)</f>
        <v/>
      </c>
      <c r="D627" s="91" t="str">
        <f>IF('5. Contrasts'!D627="","",'5. Contrasts'!D627)</f>
        <v/>
      </c>
      <c r="E627" s="212" t="str">
        <f>IF('5. Contrasts'!E627="","",'5. Contrasts'!E627)</f>
        <v>vs.</v>
      </c>
      <c r="F627" s="211" t="str">
        <f>IF('5. Contrasts'!F627="","",'5. Contrasts'!F627)</f>
        <v/>
      </c>
      <c r="G627" s="93" t="str">
        <f>IF('5. Contrasts'!G627="","",'5. Contrasts'!G627)</f>
        <v/>
      </c>
      <c r="H627" s="399" t="str">
        <f>IF('5. Contrasts'!H627="","",'5. Contrasts'!H627)</f>
        <v/>
      </c>
      <c r="I627" s="211" t="str">
        <f>IF('5. Contrasts'!I627="","",'5. Contrasts'!I627)</f>
        <v/>
      </c>
      <c r="J627" s="211" t="str">
        <f>IF('5. Contrasts'!J627="","",'5. Contrasts'!J627)</f>
        <v/>
      </c>
      <c r="K627" s="211" t="str">
        <f>IF('5. Contrasts'!K627="","",'5. Contrasts'!K627)</f>
        <v/>
      </c>
      <c r="L627" s="211" t="str">
        <f>IF('5. Contrasts'!L627="","",'5. Contrasts'!L627)</f>
        <v/>
      </c>
      <c r="M627" s="211" t="str">
        <f>IF('5. Contrasts'!M627="","",'5. Contrasts'!M627)</f>
        <v/>
      </c>
      <c r="N627" s="211" t="str">
        <f>IF('5. Contrasts'!N627="","",'5. Contrasts'!N627)</f>
        <v/>
      </c>
      <c r="O627" s="211" t="str">
        <f>IF('5. Contrasts'!O627="","",'5. Contrasts'!O627)</f>
        <v/>
      </c>
      <c r="P627" s="211" t="str">
        <f>IF('5. Contrasts'!P627="","",'5. Contrasts'!P627)</f>
        <v/>
      </c>
      <c r="Q627" s="211" t="str">
        <f>IF('5. Contrasts'!Q627="","",'5. Contrasts'!Q627)</f>
        <v/>
      </c>
      <c r="R627" s="211" t="str">
        <f>IF('5. Contrasts'!R627="","",'5. Contrasts'!R627)</f>
        <v/>
      </c>
      <c r="S627" s="211" t="str">
        <f>IF('5. Contrasts'!S627="","",'5. Contrasts'!S627)</f>
        <v/>
      </c>
      <c r="T627" s="211" t="str">
        <f>IF('5. Contrasts'!T627="","",'5. Contrasts'!T627)</f>
        <v/>
      </c>
      <c r="U627" s="211" t="str">
        <f>IF('5. Contrasts'!U627="","",'5. Contrasts'!U627)</f>
        <v/>
      </c>
      <c r="V627" s="211" t="str">
        <f>IF('5. Contrasts'!V627="","",'5. Contrasts'!V627)</f>
        <v/>
      </c>
      <c r="W627" s="211" t="str">
        <f>IF('5. Contrasts'!W627="","",'5. Contrasts'!W627)</f>
        <v/>
      </c>
      <c r="X627" s="211" t="str">
        <f>IF('5. Contrasts'!X627="","",'5. Contrasts'!X627)</f>
        <v/>
      </c>
      <c r="Y627" s="211" t="str">
        <f>IF('5. Contrasts'!Y627="","",'5. Contrasts'!Y627)</f>
        <v/>
      </c>
      <c r="Z627" s="585" t="str">
        <f>IF('5. Contrasts'!Z627="","",'5. Contrasts'!Z627)</f>
        <v/>
      </c>
      <c r="AA627" s="377">
        <f t="shared" si="404"/>
        <v>23</v>
      </c>
      <c r="AC627" s="599"/>
      <c r="AD627" s="81"/>
      <c r="AE627" s="345">
        <f t="shared" si="384"/>
        <v>0</v>
      </c>
      <c r="AF627" s="81"/>
      <c r="AG627" s="81"/>
      <c r="AH627" s="81"/>
      <c r="AI627" s="81"/>
      <c r="AJ627" s="81"/>
      <c r="AK627" s="81"/>
      <c r="AL627" s="81"/>
      <c r="AM627" s="81"/>
      <c r="AN627" s="345">
        <f t="shared" si="385"/>
        <v>0</v>
      </c>
      <c r="AO627" s="345">
        <f t="shared" si="389"/>
        <v>0</v>
      </c>
      <c r="AP627" s="619" t="str">
        <f t="shared" si="386"/>
        <v/>
      </c>
      <c r="AQ627" s="400"/>
      <c r="AR627" s="599"/>
      <c r="AS627" s="81"/>
      <c r="AT627" s="345">
        <f t="shared" si="390"/>
        <v>0</v>
      </c>
      <c r="AU627" s="81"/>
      <c r="AV627" s="81"/>
      <c r="AW627" s="81"/>
      <c r="AX627" s="81"/>
      <c r="AY627" s="81"/>
      <c r="AZ627" s="81"/>
      <c r="BA627" s="81"/>
      <c r="BB627" s="81"/>
      <c r="BC627" s="345">
        <f t="shared" si="391"/>
        <v>0</v>
      </c>
      <c r="BD627" s="345">
        <f t="shared" si="392"/>
        <v>0</v>
      </c>
      <c r="BE627" s="619" t="str">
        <f t="shared" si="393"/>
        <v/>
      </c>
      <c r="BF627" s="400"/>
      <c r="BG627" s="625" t="str">
        <f t="shared" si="387"/>
        <v/>
      </c>
      <c r="BH627" s="346" t="str">
        <f t="shared" si="388"/>
        <v/>
      </c>
      <c r="BI627" s="621"/>
      <c r="BJ627" s="400"/>
      <c r="BK627" s="599"/>
      <c r="BL627" s="81"/>
      <c r="BM627" s="347">
        <f t="shared" si="394"/>
        <v>0</v>
      </c>
      <c r="BN627" s="81"/>
      <c r="BO627" s="81"/>
      <c r="BP627" s="81"/>
      <c r="BQ627" s="81"/>
      <c r="BR627" s="81"/>
      <c r="BS627" s="81"/>
      <c r="BT627" s="81"/>
      <c r="BU627" s="81"/>
      <c r="BV627" s="347">
        <f t="shared" si="395"/>
        <v>0</v>
      </c>
      <c r="BW627" s="347">
        <f t="shared" si="396"/>
        <v>0</v>
      </c>
      <c r="BX627" s="631" t="str">
        <f t="shared" si="397"/>
        <v/>
      </c>
      <c r="BY627" s="400"/>
      <c r="BZ627" s="599"/>
      <c r="CA627" s="81"/>
      <c r="CB627" s="347">
        <f t="shared" si="398"/>
        <v>0</v>
      </c>
      <c r="CC627" s="81"/>
      <c r="CD627" s="81"/>
      <c r="CE627" s="81"/>
      <c r="CF627" s="81"/>
      <c r="CG627" s="81"/>
      <c r="CH627" s="81"/>
      <c r="CI627" s="81"/>
      <c r="CJ627" s="81"/>
      <c r="CK627" s="347">
        <f t="shared" si="399"/>
        <v>0</v>
      </c>
      <c r="CL627" s="347">
        <f t="shared" si="400"/>
        <v>0</v>
      </c>
      <c r="CM627" s="631" t="str">
        <f t="shared" si="401"/>
        <v/>
      </c>
      <c r="CN627" s="400"/>
      <c r="CO627" s="634" t="str">
        <f t="shared" si="402"/>
        <v/>
      </c>
      <c r="CP627" s="631" t="str">
        <f t="shared" si="403"/>
        <v/>
      </c>
    </row>
    <row r="628" spans="1:94" s="378" customFormat="1" ht="12.75" hidden="1" customHeight="1" x14ac:dyDescent="0.2">
      <c r="A628" s="547" t="str">
        <f>IF('5. Contrasts'!A628="","",'5. Contrasts'!A628)</f>
        <v/>
      </c>
      <c r="B628" s="211" t="str">
        <f>IF('5. Contrasts'!B628="","",'5. Contrasts'!B628)</f>
        <v/>
      </c>
      <c r="C628" s="211" t="str">
        <f>IF('5. Contrasts'!C628="","",'5. Contrasts'!C628)</f>
        <v/>
      </c>
      <c r="D628" s="91" t="str">
        <f>IF('5. Contrasts'!D628="","",'5. Contrasts'!D628)</f>
        <v/>
      </c>
      <c r="E628" s="212" t="str">
        <f>IF('5. Contrasts'!E628="","",'5. Contrasts'!E628)</f>
        <v>vs.</v>
      </c>
      <c r="F628" s="211" t="str">
        <f>IF('5. Contrasts'!F628="","",'5. Contrasts'!F628)</f>
        <v/>
      </c>
      <c r="G628" s="93" t="str">
        <f>IF('5. Contrasts'!G628="","",'5. Contrasts'!G628)</f>
        <v/>
      </c>
      <c r="H628" s="399" t="str">
        <f>IF('5. Contrasts'!H628="","",'5. Contrasts'!H628)</f>
        <v/>
      </c>
      <c r="I628" s="211" t="str">
        <f>IF('5. Contrasts'!I628="","",'5. Contrasts'!I628)</f>
        <v/>
      </c>
      <c r="J628" s="211" t="str">
        <f>IF('5. Contrasts'!J628="","",'5. Contrasts'!J628)</f>
        <v/>
      </c>
      <c r="K628" s="211" t="str">
        <f>IF('5. Contrasts'!K628="","",'5. Contrasts'!K628)</f>
        <v/>
      </c>
      <c r="L628" s="211" t="str">
        <f>IF('5. Contrasts'!L628="","",'5. Contrasts'!L628)</f>
        <v/>
      </c>
      <c r="M628" s="211" t="str">
        <f>IF('5. Contrasts'!M628="","",'5. Contrasts'!M628)</f>
        <v/>
      </c>
      <c r="N628" s="211" t="str">
        <f>IF('5. Contrasts'!N628="","",'5. Contrasts'!N628)</f>
        <v/>
      </c>
      <c r="O628" s="211" t="str">
        <f>IF('5. Contrasts'!O628="","",'5. Contrasts'!O628)</f>
        <v/>
      </c>
      <c r="P628" s="211" t="str">
        <f>IF('5. Contrasts'!P628="","",'5. Contrasts'!P628)</f>
        <v/>
      </c>
      <c r="Q628" s="211" t="str">
        <f>IF('5. Contrasts'!Q628="","",'5. Contrasts'!Q628)</f>
        <v/>
      </c>
      <c r="R628" s="211" t="str">
        <f>IF('5. Contrasts'!R628="","",'5. Contrasts'!R628)</f>
        <v/>
      </c>
      <c r="S628" s="211" t="str">
        <f>IF('5. Contrasts'!S628="","",'5. Contrasts'!S628)</f>
        <v/>
      </c>
      <c r="T628" s="211" t="str">
        <f>IF('5. Contrasts'!T628="","",'5. Contrasts'!T628)</f>
        <v/>
      </c>
      <c r="U628" s="211" t="str">
        <f>IF('5. Contrasts'!U628="","",'5. Contrasts'!U628)</f>
        <v/>
      </c>
      <c r="V628" s="211" t="str">
        <f>IF('5. Contrasts'!V628="","",'5. Contrasts'!V628)</f>
        <v/>
      </c>
      <c r="W628" s="211" t="str">
        <f>IF('5. Contrasts'!W628="","",'5. Contrasts'!W628)</f>
        <v/>
      </c>
      <c r="X628" s="211" t="str">
        <f>IF('5. Contrasts'!X628="","",'5. Contrasts'!X628)</f>
        <v/>
      </c>
      <c r="Y628" s="211" t="str">
        <f>IF('5. Contrasts'!Y628="","",'5. Contrasts'!Y628)</f>
        <v/>
      </c>
      <c r="Z628" s="585" t="str">
        <f>IF('5. Contrasts'!Z628="","",'5. Contrasts'!Z628)</f>
        <v/>
      </c>
      <c r="AA628" s="377">
        <f t="shared" si="404"/>
        <v>23</v>
      </c>
      <c r="AC628" s="599"/>
      <c r="AD628" s="81"/>
      <c r="AE628" s="345">
        <f t="shared" si="384"/>
        <v>0</v>
      </c>
      <c r="AF628" s="81"/>
      <c r="AG628" s="81"/>
      <c r="AH628" s="81"/>
      <c r="AI628" s="81"/>
      <c r="AJ628" s="81"/>
      <c r="AK628" s="81"/>
      <c r="AL628" s="81"/>
      <c r="AM628" s="81"/>
      <c r="AN628" s="345">
        <f t="shared" si="385"/>
        <v>0</v>
      </c>
      <c r="AO628" s="345">
        <f t="shared" si="389"/>
        <v>0</v>
      </c>
      <c r="AP628" s="619" t="str">
        <f t="shared" si="386"/>
        <v/>
      </c>
      <c r="AQ628" s="400"/>
      <c r="AR628" s="599"/>
      <c r="AS628" s="81"/>
      <c r="AT628" s="345">
        <f t="shared" si="390"/>
        <v>0</v>
      </c>
      <c r="AU628" s="81"/>
      <c r="AV628" s="81"/>
      <c r="AW628" s="81"/>
      <c r="AX628" s="81"/>
      <c r="AY628" s="81"/>
      <c r="AZ628" s="81"/>
      <c r="BA628" s="81"/>
      <c r="BB628" s="81"/>
      <c r="BC628" s="345">
        <f t="shared" si="391"/>
        <v>0</v>
      </c>
      <c r="BD628" s="345">
        <f t="shared" si="392"/>
        <v>0</v>
      </c>
      <c r="BE628" s="619" t="str">
        <f t="shared" si="393"/>
        <v/>
      </c>
      <c r="BF628" s="400"/>
      <c r="BG628" s="625" t="str">
        <f t="shared" si="387"/>
        <v/>
      </c>
      <c r="BH628" s="346" t="str">
        <f t="shared" si="388"/>
        <v/>
      </c>
      <c r="BI628" s="621"/>
      <c r="BJ628" s="400"/>
      <c r="BK628" s="599"/>
      <c r="BL628" s="81"/>
      <c r="BM628" s="347">
        <f t="shared" si="394"/>
        <v>0</v>
      </c>
      <c r="BN628" s="81"/>
      <c r="BO628" s="81"/>
      <c r="BP628" s="81"/>
      <c r="BQ628" s="81"/>
      <c r="BR628" s="81"/>
      <c r="BS628" s="81"/>
      <c r="BT628" s="81"/>
      <c r="BU628" s="81"/>
      <c r="BV628" s="347">
        <f t="shared" si="395"/>
        <v>0</v>
      </c>
      <c r="BW628" s="347">
        <f t="shared" si="396"/>
        <v>0</v>
      </c>
      <c r="BX628" s="631" t="str">
        <f t="shared" si="397"/>
        <v/>
      </c>
      <c r="BY628" s="400"/>
      <c r="BZ628" s="599"/>
      <c r="CA628" s="81"/>
      <c r="CB628" s="347">
        <f t="shared" si="398"/>
        <v>0</v>
      </c>
      <c r="CC628" s="81"/>
      <c r="CD628" s="81"/>
      <c r="CE628" s="81"/>
      <c r="CF628" s="81"/>
      <c r="CG628" s="81"/>
      <c r="CH628" s="81"/>
      <c r="CI628" s="81"/>
      <c r="CJ628" s="81"/>
      <c r="CK628" s="347">
        <f t="shared" si="399"/>
        <v>0</v>
      </c>
      <c r="CL628" s="347">
        <f t="shared" si="400"/>
        <v>0</v>
      </c>
      <c r="CM628" s="631" t="str">
        <f t="shared" si="401"/>
        <v/>
      </c>
      <c r="CN628" s="400"/>
      <c r="CO628" s="634" t="str">
        <f t="shared" si="402"/>
        <v/>
      </c>
      <c r="CP628" s="631" t="str">
        <f t="shared" si="403"/>
        <v/>
      </c>
    </row>
    <row r="629" spans="1:94" s="378" customFormat="1" ht="12.75" hidden="1" customHeight="1" x14ac:dyDescent="0.2">
      <c r="A629" s="547" t="str">
        <f>IF('5. Contrasts'!A629="","",'5. Contrasts'!A629)</f>
        <v/>
      </c>
      <c r="B629" s="211" t="str">
        <f>IF('5. Contrasts'!B629="","",'5. Contrasts'!B629)</f>
        <v/>
      </c>
      <c r="C629" s="211" t="str">
        <f>IF('5. Contrasts'!C629="","",'5. Contrasts'!C629)</f>
        <v/>
      </c>
      <c r="D629" s="91" t="str">
        <f>IF('5. Contrasts'!D629="","",'5. Contrasts'!D629)</f>
        <v/>
      </c>
      <c r="E629" s="212" t="str">
        <f>IF('5. Contrasts'!E629="","",'5. Contrasts'!E629)</f>
        <v>vs.</v>
      </c>
      <c r="F629" s="211" t="str">
        <f>IF('5. Contrasts'!F629="","",'5. Contrasts'!F629)</f>
        <v/>
      </c>
      <c r="G629" s="93" t="str">
        <f>IF('5. Contrasts'!G629="","",'5. Contrasts'!G629)</f>
        <v/>
      </c>
      <c r="H629" s="399" t="str">
        <f>IF('5. Contrasts'!H629="","",'5. Contrasts'!H629)</f>
        <v/>
      </c>
      <c r="I629" s="211" t="str">
        <f>IF('5. Contrasts'!I629="","",'5. Contrasts'!I629)</f>
        <v/>
      </c>
      <c r="J629" s="211" t="str">
        <f>IF('5. Contrasts'!J629="","",'5. Contrasts'!J629)</f>
        <v/>
      </c>
      <c r="K629" s="211" t="str">
        <f>IF('5. Contrasts'!K629="","",'5. Contrasts'!K629)</f>
        <v/>
      </c>
      <c r="L629" s="211" t="str">
        <f>IF('5. Contrasts'!L629="","",'5. Contrasts'!L629)</f>
        <v/>
      </c>
      <c r="M629" s="211" t="str">
        <f>IF('5. Contrasts'!M629="","",'5. Contrasts'!M629)</f>
        <v/>
      </c>
      <c r="N629" s="211" t="str">
        <f>IF('5. Contrasts'!N629="","",'5. Contrasts'!N629)</f>
        <v/>
      </c>
      <c r="O629" s="211" t="str">
        <f>IF('5. Contrasts'!O629="","",'5. Contrasts'!O629)</f>
        <v/>
      </c>
      <c r="P629" s="211" t="str">
        <f>IF('5. Contrasts'!P629="","",'5. Contrasts'!P629)</f>
        <v/>
      </c>
      <c r="Q629" s="211" t="str">
        <f>IF('5. Contrasts'!Q629="","",'5. Contrasts'!Q629)</f>
        <v/>
      </c>
      <c r="R629" s="211" t="str">
        <f>IF('5. Contrasts'!R629="","",'5. Contrasts'!R629)</f>
        <v/>
      </c>
      <c r="S629" s="211" t="str">
        <f>IF('5. Contrasts'!S629="","",'5. Contrasts'!S629)</f>
        <v/>
      </c>
      <c r="T629" s="211" t="str">
        <f>IF('5. Contrasts'!T629="","",'5. Contrasts'!T629)</f>
        <v/>
      </c>
      <c r="U629" s="211" t="str">
        <f>IF('5. Contrasts'!U629="","",'5. Contrasts'!U629)</f>
        <v/>
      </c>
      <c r="V629" s="211" t="str">
        <f>IF('5. Contrasts'!V629="","",'5. Contrasts'!V629)</f>
        <v/>
      </c>
      <c r="W629" s="211" t="str">
        <f>IF('5. Contrasts'!W629="","",'5. Contrasts'!W629)</f>
        <v/>
      </c>
      <c r="X629" s="211" t="str">
        <f>IF('5. Contrasts'!X629="","",'5. Contrasts'!X629)</f>
        <v/>
      </c>
      <c r="Y629" s="211" t="str">
        <f>IF('5. Contrasts'!Y629="","",'5. Contrasts'!Y629)</f>
        <v/>
      </c>
      <c r="Z629" s="585" t="str">
        <f>IF('5. Contrasts'!Z629="","",'5. Contrasts'!Z629)</f>
        <v/>
      </c>
      <c r="AA629" s="377">
        <f t="shared" si="404"/>
        <v>23</v>
      </c>
      <c r="AC629" s="599"/>
      <c r="AD629" s="81"/>
      <c r="AE629" s="345">
        <f t="shared" si="384"/>
        <v>0</v>
      </c>
      <c r="AF629" s="81"/>
      <c r="AG629" s="81"/>
      <c r="AH629" s="81"/>
      <c r="AI629" s="81"/>
      <c r="AJ629" s="81"/>
      <c r="AK629" s="81"/>
      <c r="AL629" s="81"/>
      <c r="AM629" s="81"/>
      <c r="AN629" s="345">
        <f t="shared" si="385"/>
        <v>0</v>
      </c>
      <c r="AO629" s="345">
        <f t="shared" si="389"/>
        <v>0</v>
      </c>
      <c r="AP629" s="619" t="str">
        <f t="shared" si="386"/>
        <v/>
      </c>
      <c r="AQ629" s="400"/>
      <c r="AR629" s="599"/>
      <c r="AS629" s="81"/>
      <c r="AT629" s="345">
        <f t="shared" si="390"/>
        <v>0</v>
      </c>
      <c r="AU629" s="81"/>
      <c r="AV629" s="81"/>
      <c r="AW629" s="81"/>
      <c r="AX629" s="81"/>
      <c r="AY629" s="81"/>
      <c r="AZ629" s="81"/>
      <c r="BA629" s="81"/>
      <c r="BB629" s="81"/>
      <c r="BC629" s="345">
        <f t="shared" si="391"/>
        <v>0</v>
      </c>
      <c r="BD629" s="345">
        <f t="shared" si="392"/>
        <v>0</v>
      </c>
      <c r="BE629" s="619" t="str">
        <f t="shared" si="393"/>
        <v/>
      </c>
      <c r="BF629" s="400"/>
      <c r="BG629" s="625" t="str">
        <f t="shared" si="387"/>
        <v/>
      </c>
      <c r="BH629" s="346" t="str">
        <f t="shared" si="388"/>
        <v/>
      </c>
      <c r="BI629" s="621"/>
      <c r="BJ629" s="400"/>
      <c r="BK629" s="599"/>
      <c r="BL629" s="81"/>
      <c r="BM629" s="347">
        <f t="shared" si="394"/>
        <v>0</v>
      </c>
      <c r="BN629" s="81"/>
      <c r="BO629" s="81"/>
      <c r="BP629" s="81"/>
      <c r="BQ629" s="81"/>
      <c r="BR629" s="81"/>
      <c r="BS629" s="81"/>
      <c r="BT629" s="81"/>
      <c r="BU629" s="81"/>
      <c r="BV629" s="347">
        <f t="shared" si="395"/>
        <v>0</v>
      </c>
      <c r="BW629" s="347">
        <f t="shared" si="396"/>
        <v>0</v>
      </c>
      <c r="BX629" s="631" t="str">
        <f t="shared" si="397"/>
        <v/>
      </c>
      <c r="BY629" s="400"/>
      <c r="BZ629" s="599"/>
      <c r="CA629" s="81"/>
      <c r="CB629" s="347">
        <f t="shared" si="398"/>
        <v>0</v>
      </c>
      <c r="CC629" s="81"/>
      <c r="CD629" s="81"/>
      <c r="CE629" s="81"/>
      <c r="CF629" s="81"/>
      <c r="CG629" s="81"/>
      <c r="CH629" s="81"/>
      <c r="CI629" s="81"/>
      <c r="CJ629" s="81"/>
      <c r="CK629" s="347">
        <f t="shared" si="399"/>
        <v>0</v>
      </c>
      <c r="CL629" s="347">
        <f t="shared" si="400"/>
        <v>0</v>
      </c>
      <c r="CM629" s="631" t="str">
        <f t="shared" si="401"/>
        <v/>
      </c>
      <c r="CN629" s="400"/>
      <c r="CO629" s="634" t="str">
        <f t="shared" si="402"/>
        <v/>
      </c>
      <c r="CP629" s="631" t="str">
        <f t="shared" si="403"/>
        <v/>
      </c>
    </row>
    <row r="630" spans="1:94" s="378" customFormat="1" ht="12.75" hidden="1" customHeight="1" x14ac:dyDescent="0.2">
      <c r="A630" s="547" t="str">
        <f>IF('5. Contrasts'!A630="","",'5. Contrasts'!A630)</f>
        <v/>
      </c>
      <c r="B630" s="211" t="str">
        <f>IF('5. Contrasts'!B630="","",'5. Contrasts'!B630)</f>
        <v/>
      </c>
      <c r="C630" s="211" t="str">
        <f>IF('5. Contrasts'!C630="","",'5. Contrasts'!C630)</f>
        <v/>
      </c>
      <c r="D630" s="91" t="str">
        <f>IF('5. Contrasts'!D630="","",'5. Contrasts'!D630)</f>
        <v/>
      </c>
      <c r="E630" s="212" t="str">
        <f>IF('5. Contrasts'!E630="","",'5. Contrasts'!E630)</f>
        <v>vs.</v>
      </c>
      <c r="F630" s="211" t="str">
        <f>IF('5. Contrasts'!F630="","",'5. Contrasts'!F630)</f>
        <v/>
      </c>
      <c r="G630" s="93" t="str">
        <f>IF('5. Contrasts'!G630="","",'5. Contrasts'!G630)</f>
        <v/>
      </c>
      <c r="H630" s="399" t="str">
        <f>IF('5. Contrasts'!H630="","",'5. Contrasts'!H630)</f>
        <v/>
      </c>
      <c r="I630" s="211" t="str">
        <f>IF('5. Contrasts'!I630="","",'5. Contrasts'!I630)</f>
        <v/>
      </c>
      <c r="J630" s="211" t="str">
        <f>IF('5. Contrasts'!J630="","",'5. Contrasts'!J630)</f>
        <v/>
      </c>
      <c r="K630" s="211" t="str">
        <f>IF('5. Contrasts'!K630="","",'5. Contrasts'!K630)</f>
        <v/>
      </c>
      <c r="L630" s="211" t="str">
        <f>IF('5. Contrasts'!L630="","",'5. Contrasts'!L630)</f>
        <v/>
      </c>
      <c r="M630" s="211" t="str">
        <f>IF('5. Contrasts'!M630="","",'5. Contrasts'!M630)</f>
        <v/>
      </c>
      <c r="N630" s="211" t="str">
        <f>IF('5. Contrasts'!N630="","",'5. Contrasts'!N630)</f>
        <v/>
      </c>
      <c r="O630" s="211" t="str">
        <f>IF('5. Contrasts'!O630="","",'5. Contrasts'!O630)</f>
        <v/>
      </c>
      <c r="P630" s="211" t="str">
        <f>IF('5. Contrasts'!P630="","",'5. Contrasts'!P630)</f>
        <v/>
      </c>
      <c r="Q630" s="211" t="str">
        <f>IF('5. Contrasts'!Q630="","",'5. Contrasts'!Q630)</f>
        <v/>
      </c>
      <c r="R630" s="211" t="str">
        <f>IF('5. Contrasts'!R630="","",'5. Contrasts'!R630)</f>
        <v/>
      </c>
      <c r="S630" s="211" t="str">
        <f>IF('5. Contrasts'!S630="","",'5. Contrasts'!S630)</f>
        <v/>
      </c>
      <c r="T630" s="211" t="str">
        <f>IF('5. Contrasts'!T630="","",'5. Contrasts'!T630)</f>
        <v/>
      </c>
      <c r="U630" s="211" t="str">
        <f>IF('5. Contrasts'!U630="","",'5. Contrasts'!U630)</f>
        <v/>
      </c>
      <c r="V630" s="211" t="str">
        <f>IF('5. Contrasts'!V630="","",'5. Contrasts'!V630)</f>
        <v/>
      </c>
      <c r="W630" s="211" t="str">
        <f>IF('5. Contrasts'!W630="","",'5. Contrasts'!W630)</f>
        <v/>
      </c>
      <c r="X630" s="211" t="str">
        <f>IF('5. Contrasts'!X630="","",'5. Contrasts'!X630)</f>
        <v/>
      </c>
      <c r="Y630" s="211" t="str">
        <f>IF('5. Contrasts'!Y630="","",'5. Contrasts'!Y630)</f>
        <v/>
      </c>
      <c r="Z630" s="585" t="str">
        <f>IF('5. Contrasts'!Z630="","",'5. Contrasts'!Z630)</f>
        <v/>
      </c>
      <c r="AA630" s="377">
        <f t="shared" si="404"/>
        <v>23</v>
      </c>
      <c r="AC630" s="599"/>
      <c r="AD630" s="81"/>
      <c r="AE630" s="345">
        <f t="shared" si="384"/>
        <v>0</v>
      </c>
      <c r="AF630" s="81"/>
      <c r="AG630" s="81"/>
      <c r="AH630" s="81"/>
      <c r="AI630" s="81"/>
      <c r="AJ630" s="81"/>
      <c r="AK630" s="81"/>
      <c r="AL630" s="81"/>
      <c r="AM630" s="81"/>
      <c r="AN630" s="345">
        <f t="shared" si="385"/>
        <v>0</v>
      </c>
      <c r="AO630" s="345">
        <f t="shared" si="389"/>
        <v>0</v>
      </c>
      <c r="AP630" s="619" t="str">
        <f t="shared" si="386"/>
        <v/>
      </c>
      <c r="AQ630" s="400"/>
      <c r="AR630" s="599"/>
      <c r="AS630" s="81"/>
      <c r="AT630" s="345">
        <f t="shared" si="390"/>
        <v>0</v>
      </c>
      <c r="AU630" s="81"/>
      <c r="AV630" s="81"/>
      <c r="AW630" s="81"/>
      <c r="AX630" s="81"/>
      <c r="AY630" s="81"/>
      <c r="AZ630" s="81"/>
      <c r="BA630" s="81"/>
      <c r="BB630" s="81"/>
      <c r="BC630" s="345">
        <f t="shared" si="391"/>
        <v>0</v>
      </c>
      <c r="BD630" s="345">
        <f t="shared" si="392"/>
        <v>0</v>
      </c>
      <c r="BE630" s="619" t="str">
        <f t="shared" si="393"/>
        <v/>
      </c>
      <c r="BF630" s="400"/>
      <c r="BG630" s="625" t="str">
        <f t="shared" si="387"/>
        <v/>
      </c>
      <c r="BH630" s="346" t="str">
        <f t="shared" si="388"/>
        <v/>
      </c>
      <c r="BI630" s="621"/>
      <c r="BJ630" s="400"/>
      <c r="BK630" s="599"/>
      <c r="BL630" s="81"/>
      <c r="BM630" s="347">
        <f t="shared" si="394"/>
        <v>0</v>
      </c>
      <c r="BN630" s="81"/>
      <c r="BO630" s="81"/>
      <c r="BP630" s="81"/>
      <c r="BQ630" s="81"/>
      <c r="BR630" s="81"/>
      <c r="BS630" s="81"/>
      <c r="BT630" s="81"/>
      <c r="BU630" s="81"/>
      <c r="BV630" s="347">
        <f t="shared" si="395"/>
        <v>0</v>
      </c>
      <c r="BW630" s="347">
        <f t="shared" si="396"/>
        <v>0</v>
      </c>
      <c r="BX630" s="631" t="str">
        <f t="shared" si="397"/>
        <v/>
      </c>
      <c r="BY630" s="400"/>
      <c r="BZ630" s="599"/>
      <c r="CA630" s="81"/>
      <c r="CB630" s="347">
        <f t="shared" si="398"/>
        <v>0</v>
      </c>
      <c r="CC630" s="81"/>
      <c r="CD630" s="81"/>
      <c r="CE630" s="81"/>
      <c r="CF630" s="81"/>
      <c r="CG630" s="81"/>
      <c r="CH630" s="81"/>
      <c r="CI630" s="81"/>
      <c r="CJ630" s="81"/>
      <c r="CK630" s="347">
        <f t="shared" si="399"/>
        <v>0</v>
      </c>
      <c r="CL630" s="347">
        <f t="shared" si="400"/>
        <v>0</v>
      </c>
      <c r="CM630" s="631" t="str">
        <f t="shared" si="401"/>
        <v/>
      </c>
      <c r="CN630" s="400"/>
      <c r="CO630" s="634" t="str">
        <f t="shared" si="402"/>
        <v/>
      </c>
      <c r="CP630" s="631" t="str">
        <f t="shared" si="403"/>
        <v/>
      </c>
    </row>
    <row r="631" spans="1:94" s="378" customFormat="1" ht="12.75" hidden="1" customHeight="1" x14ac:dyDescent="0.2">
      <c r="A631" s="547" t="str">
        <f>IF('5. Contrasts'!A631="","",'5. Contrasts'!A631)</f>
        <v/>
      </c>
      <c r="B631" s="211" t="str">
        <f>IF('5. Contrasts'!B631="","",'5. Contrasts'!B631)</f>
        <v/>
      </c>
      <c r="C631" s="211" t="str">
        <f>IF('5. Contrasts'!C631="","",'5. Contrasts'!C631)</f>
        <v/>
      </c>
      <c r="D631" s="91" t="str">
        <f>IF('5. Contrasts'!D631="","",'5. Contrasts'!D631)</f>
        <v/>
      </c>
      <c r="E631" s="212" t="str">
        <f>IF('5. Contrasts'!E631="","",'5. Contrasts'!E631)</f>
        <v>vs.</v>
      </c>
      <c r="F631" s="211" t="str">
        <f>IF('5. Contrasts'!F631="","",'5. Contrasts'!F631)</f>
        <v/>
      </c>
      <c r="G631" s="93" t="str">
        <f>IF('5. Contrasts'!G631="","",'5. Contrasts'!G631)</f>
        <v/>
      </c>
      <c r="H631" s="399" t="str">
        <f>IF('5. Contrasts'!H631="","",'5. Contrasts'!H631)</f>
        <v/>
      </c>
      <c r="I631" s="211" t="str">
        <f>IF('5. Contrasts'!I631="","",'5. Contrasts'!I631)</f>
        <v/>
      </c>
      <c r="J631" s="211" t="str">
        <f>IF('5. Contrasts'!J631="","",'5. Contrasts'!J631)</f>
        <v/>
      </c>
      <c r="K631" s="211" t="str">
        <f>IF('5. Contrasts'!K631="","",'5. Contrasts'!K631)</f>
        <v/>
      </c>
      <c r="L631" s="211" t="str">
        <f>IF('5. Contrasts'!L631="","",'5. Contrasts'!L631)</f>
        <v/>
      </c>
      <c r="M631" s="211" t="str">
        <f>IF('5. Contrasts'!M631="","",'5. Contrasts'!M631)</f>
        <v/>
      </c>
      <c r="N631" s="211" t="str">
        <f>IF('5. Contrasts'!N631="","",'5. Contrasts'!N631)</f>
        <v/>
      </c>
      <c r="O631" s="211" t="str">
        <f>IF('5. Contrasts'!O631="","",'5. Contrasts'!O631)</f>
        <v/>
      </c>
      <c r="P631" s="211" t="str">
        <f>IF('5. Contrasts'!P631="","",'5. Contrasts'!P631)</f>
        <v/>
      </c>
      <c r="Q631" s="211" t="str">
        <f>IF('5. Contrasts'!Q631="","",'5. Contrasts'!Q631)</f>
        <v/>
      </c>
      <c r="R631" s="211" t="str">
        <f>IF('5. Contrasts'!R631="","",'5. Contrasts'!R631)</f>
        <v/>
      </c>
      <c r="S631" s="211" t="str">
        <f>IF('5. Contrasts'!S631="","",'5. Contrasts'!S631)</f>
        <v/>
      </c>
      <c r="T631" s="211" t="str">
        <f>IF('5. Contrasts'!T631="","",'5. Contrasts'!T631)</f>
        <v/>
      </c>
      <c r="U631" s="211" t="str">
        <f>IF('5. Contrasts'!U631="","",'5. Contrasts'!U631)</f>
        <v/>
      </c>
      <c r="V631" s="211" t="str">
        <f>IF('5. Contrasts'!V631="","",'5. Contrasts'!V631)</f>
        <v/>
      </c>
      <c r="W631" s="211" t="str">
        <f>IF('5. Contrasts'!W631="","",'5. Contrasts'!W631)</f>
        <v/>
      </c>
      <c r="X631" s="211" t="str">
        <f>IF('5. Contrasts'!X631="","",'5. Contrasts'!X631)</f>
        <v/>
      </c>
      <c r="Y631" s="211" t="str">
        <f>IF('5. Contrasts'!Y631="","",'5. Contrasts'!Y631)</f>
        <v/>
      </c>
      <c r="Z631" s="585" t="str">
        <f>IF('5. Contrasts'!Z631="","",'5. Contrasts'!Z631)</f>
        <v/>
      </c>
      <c r="AA631" s="377">
        <f t="shared" si="404"/>
        <v>23</v>
      </c>
      <c r="AC631" s="599"/>
      <c r="AD631" s="81"/>
      <c r="AE631" s="345">
        <f t="shared" si="384"/>
        <v>0</v>
      </c>
      <c r="AF631" s="81"/>
      <c r="AG631" s="81"/>
      <c r="AH631" s="81"/>
      <c r="AI631" s="81"/>
      <c r="AJ631" s="81"/>
      <c r="AK631" s="81"/>
      <c r="AL631" s="81"/>
      <c r="AM631" s="81"/>
      <c r="AN631" s="345">
        <f t="shared" si="385"/>
        <v>0</v>
      </c>
      <c r="AO631" s="345">
        <f t="shared" si="389"/>
        <v>0</v>
      </c>
      <c r="AP631" s="619" t="str">
        <f t="shared" si="386"/>
        <v/>
      </c>
      <c r="AQ631" s="400"/>
      <c r="AR631" s="599"/>
      <c r="AS631" s="81"/>
      <c r="AT631" s="345">
        <f t="shared" si="390"/>
        <v>0</v>
      </c>
      <c r="AU631" s="81"/>
      <c r="AV631" s="81"/>
      <c r="AW631" s="81"/>
      <c r="AX631" s="81"/>
      <c r="AY631" s="81"/>
      <c r="AZ631" s="81"/>
      <c r="BA631" s="81"/>
      <c r="BB631" s="81"/>
      <c r="BC631" s="345">
        <f t="shared" si="391"/>
        <v>0</v>
      </c>
      <c r="BD631" s="345">
        <f t="shared" si="392"/>
        <v>0</v>
      </c>
      <c r="BE631" s="619" t="str">
        <f t="shared" si="393"/>
        <v/>
      </c>
      <c r="BF631" s="400"/>
      <c r="BG631" s="625" t="str">
        <f t="shared" si="387"/>
        <v/>
      </c>
      <c r="BH631" s="346" t="str">
        <f t="shared" si="388"/>
        <v/>
      </c>
      <c r="BI631" s="621"/>
      <c r="BJ631" s="400"/>
      <c r="BK631" s="599"/>
      <c r="BL631" s="81"/>
      <c r="BM631" s="347">
        <f t="shared" si="394"/>
        <v>0</v>
      </c>
      <c r="BN631" s="81"/>
      <c r="BO631" s="81"/>
      <c r="BP631" s="81"/>
      <c r="BQ631" s="81"/>
      <c r="BR631" s="81"/>
      <c r="BS631" s="81"/>
      <c r="BT631" s="81"/>
      <c r="BU631" s="81"/>
      <c r="BV631" s="347">
        <f t="shared" si="395"/>
        <v>0</v>
      </c>
      <c r="BW631" s="347">
        <f t="shared" si="396"/>
        <v>0</v>
      </c>
      <c r="BX631" s="631" t="str">
        <f t="shared" si="397"/>
        <v/>
      </c>
      <c r="BY631" s="400"/>
      <c r="BZ631" s="599"/>
      <c r="CA631" s="81"/>
      <c r="CB631" s="347">
        <f t="shared" si="398"/>
        <v>0</v>
      </c>
      <c r="CC631" s="81"/>
      <c r="CD631" s="81"/>
      <c r="CE631" s="81"/>
      <c r="CF631" s="81"/>
      <c r="CG631" s="81"/>
      <c r="CH631" s="81"/>
      <c r="CI631" s="81"/>
      <c r="CJ631" s="81"/>
      <c r="CK631" s="347">
        <f t="shared" si="399"/>
        <v>0</v>
      </c>
      <c r="CL631" s="347">
        <f t="shared" si="400"/>
        <v>0</v>
      </c>
      <c r="CM631" s="631" t="str">
        <f t="shared" si="401"/>
        <v/>
      </c>
      <c r="CN631" s="400"/>
      <c r="CO631" s="634" t="str">
        <f t="shared" si="402"/>
        <v/>
      </c>
      <c r="CP631" s="631" t="str">
        <f t="shared" si="403"/>
        <v/>
      </c>
    </row>
    <row r="632" spans="1:94" s="378" customFormat="1" ht="12.75" hidden="1" customHeight="1" x14ac:dyDescent="0.2">
      <c r="A632" s="547" t="str">
        <f>IF('5. Contrasts'!A632="","",'5. Contrasts'!A632)</f>
        <v/>
      </c>
      <c r="B632" s="211" t="str">
        <f>IF('5. Contrasts'!B632="","",'5. Contrasts'!B632)</f>
        <v/>
      </c>
      <c r="C632" s="211" t="str">
        <f>IF('5. Contrasts'!C632="","",'5. Contrasts'!C632)</f>
        <v/>
      </c>
      <c r="D632" s="91" t="str">
        <f>IF('5. Contrasts'!D632="","",'5. Contrasts'!D632)</f>
        <v/>
      </c>
      <c r="E632" s="212" t="str">
        <f>IF('5. Contrasts'!E632="","",'5. Contrasts'!E632)</f>
        <v>vs.</v>
      </c>
      <c r="F632" s="211" t="str">
        <f>IF('5. Contrasts'!F632="","",'5. Contrasts'!F632)</f>
        <v/>
      </c>
      <c r="G632" s="93" t="str">
        <f>IF('5. Contrasts'!G632="","",'5. Contrasts'!G632)</f>
        <v/>
      </c>
      <c r="H632" s="399" t="str">
        <f>IF('5. Contrasts'!H632="","",'5. Contrasts'!H632)</f>
        <v/>
      </c>
      <c r="I632" s="211" t="str">
        <f>IF('5. Contrasts'!I632="","",'5. Contrasts'!I632)</f>
        <v/>
      </c>
      <c r="J632" s="211" t="str">
        <f>IF('5. Contrasts'!J632="","",'5. Contrasts'!J632)</f>
        <v/>
      </c>
      <c r="K632" s="211" t="str">
        <f>IF('5. Contrasts'!K632="","",'5. Contrasts'!K632)</f>
        <v/>
      </c>
      <c r="L632" s="211" t="str">
        <f>IF('5. Contrasts'!L632="","",'5. Contrasts'!L632)</f>
        <v/>
      </c>
      <c r="M632" s="211" t="str">
        <f>IF('5. Contrasts'!M632="","",'5. Contrasts'!M632)</f>
        <v/>
      </c>
      <c r="N632" s="211" t="str">
        <f>IF('5. Contrasts'!N632="","",'5. Contrasts'!N632)</f>
        <v/>
      </c>
      <c r="O632" s="211" t="str">
        <f>IF('5. Contrasts'!O632="","",'5. Contrasts'!O632)</f>
        <v/>
      </c>
      <c r="P632" s="211" t="str">
        <f>IF('5. Contrasts'!P632="","",'5. Contrasts'!P632)</f>
        <v/>
      </c>
      <c r="Q632" s="211" t="str">
        <f>IF('5. Contrasts'!Q632="","",'5. Contrasts'!Q632)</f>
        <v/>
      </c>
      <c r="R632" s="211" t="str">
        <f>IF('5. Contrasts'!R632="","",'5. Contrasts'!R632)</f>
        <v/>
      </c>
      <c r="S632" s="211" t="str">
        <f>IF('5. Contrasts'!S632="","",'5. Contrasts'!S632)</f>
        <v/>
      </c>
      <c r="T632" s="211" t="str">
        <f>IF('5. Contrasts'!T632="","",'5. Contrasts'!T632)</f>
        <v/>
      </c>
      <c r="U632" s="211" t="str">
        <f>IF('5. Contrasts'!U632="","",'5. Contrasts'!U632)</f>
        <v/>
      </c>
      <c r="V632" s="211" t="str">
        <f>IF('5. Contrasts'!V632="","",'5. Contrasts'!V632)</f>
        <v/>
      </c>
      <c r="W632" s="211" t="str">
        <f>IF('5. Contrasts'!W632="","",'5. Contrasts'!W632)</f>
        <v/>
      </c>
      <c r="X632" s="211" t="str">
        <f>IF('5. Contrasts'!X632="","",'5. Contrasts'!X632)</f>
        <v/>
      </c>
      <c r="Y632" s="211" t="str">
        <f>IF('5. Contrasts'!Y632="","",'5. Contrasts'!Y632)</f>
        <v/>
      </c>
      <c r="Z632" s="585" t="str">
        <f>IF('5. Contrasts'!Z632="","",'5. Contrasts'!Z632)</f>
        <v/>
      </c>
      <c r="AA632" s="377">
        <f t="shared" si="404"/>
        <v>23</v>
      </c>
      <c r="AC632" s="599"/>
      <c r="AD632" s="81"/>
      <c r="AE632" s="345">
        <f t="shared" si="384"/>
        <v>0</v>
      </c>
      <c r="AF632" s="81"/>
      <c r="AG632" s="81"/>
      <c r="AH632" s="81"/>
      <c r="AI632" s="81"/>
      <c r="AJ632" s="81"/>
      <c r="AK632" s="81"/>
      <c r="AL632" s="81"/>
      <c r="AM632" s="81"/>
      <c r="AN632" s="345">
        <f t="shared" si="385"/>
        <v>0</v>
      </c>
      <c r="AO632" s="345">
        <f t="shared" si="389"/>
        <v>0</v>
      </c>
      <c r="AP632" s="619" t="str">
        <f t="shared" si="386"/>
        <v/>
      </c>
      <c r="AQ632" s="400"/>
      <c r="AR632" s="599"/>
      <c r="AS632" s="81"/>
      <c r="AT632" s="345">
        <f t="shared" si="390"/>
        <v>0</v>
      </c>
      <c r="AU632" s="81"/>
      <c r="AV632" s="81"/>
      <c r="AW632" s="81"/>
      <c r="AX632" s="81"/>
      <c r="AY632" s="81"/>
      <c r="AZ632" s="81"/>
      <c r="BA632" s="81"/>
      <c r="BB632" s="81"/>
      <c r="BC632" s="345">
        <f t="shared" si="391"/>
        <v>0</v>
      </c>
      <c r="BD632" s="345">
        <f t="shared" si="392"/>
        <v>0</v>
      </c>
      <c r="BE632" s="619" t="str">
        <f t="shared" si="393"/>
        <v/>
      </c>
      <c r="BF632" s="400"/>
      <c r="BG632" s="625" t="str">
        <f t="shared" si="387"/>
        <v/>
      </c>
      <c r="BH632" s="346" t="str">
        <f t="shared" si="388"/>
        <v/>
      </c>
      <c r="BI632" s="621"/>
      <c r="BJ632" s="400"/>
      <c r="BK632" s="599"/>
      <c r="BL632" s="81"/>
      <c r="BM632" s="347">
        <f t="shared" si="394"/>
        <v>0</v>
      </c>
      <c r="BN632" s="81"/>
      <c r="BO632" s="81"/>
      <c r="BP632" s="81"/>
      <c r="BQ632" s="81"/>
      <c r="BR632" s="81"/>
      <c r="BS632" s="81"/>
      <c r="BT632" s="81"/>
      <c r="BU632" s="81"/>
      <c r="BV632" s="347">
        <f t="shared" si="395"/>
        <v>0</v>
      </c>
      <c r="BW632" s="347">
        <f t="shared" si="396"/>
        <v>0</v>
      </c>
      <c r="BX632" s="631" t="str">
        <f t="shared" si="397"/>
        <v/>
      </c>
      <c r="BY632" s="400"/>
      <c r="BZ632" s="599"/>
      <c r="CA632" s="81"/>
      <c r="CB632" s="347">
        <f t="shared" si="398"/>
        <v>0</v>
      </c>
      <c r="CC632" s="81"/>
      <c r="CD632" s="81"/>
      <c r="CE632" s="81"/>
      <c r="CF632" s="81"/>
      <c r="CG632" s="81"/>
      <c r="CH632" s="81"/>
      <c r="CI632" s="81"/>
      <c r="CJ632" s="81"/>
      <c r="CK632" s="347">
        <f t="shared" si="399"/>
        <v>0</v>
      </c>
      <c r="CL632" s="347">
        <f t="shared" si="400"/>
        <v>0</v>
      </c>
      <c r="CM632" s="631" t="str">
        <f t="shared" si="401"/>
        <v/>
      </c>
      <c r="CN632" s="400"/>
      <c r="CO632" s="634" t="str">
        <f t="shared" si="402"/>
        <v/>
      </c>
      <c r="CP632" s="631" t="str">
        <f t="shared" si="403"/>
        <v/>
      </c>
    </row>
    <row r="633" spans="1:94" s="382" customFormat="1" ht="12.75" customHeight="1" x14ac:dyDescent="0.2">
      <c r="A633" s="549" t="str">
        <f>IF('5. Contrasts'!A633="","",'5. Contrasts'!A633)</f>
        <v xml:space="preserve">Note: There are additional rows available for use if you highlight this row and the one above it and choose "Unhide" in the "View" menu. </v>
      </c>
      <c r="B633" s="213"/>
      <c r="C633" s="218"/>
      <c r="D633" s="218"/>
      <c r="E633" s="219"/>
      <c r="F633" s="218"/>
      <c r="G633" s="218"/>
      <c r="H633" s="218"/>
      <c r="I633" s="218"/>
      <c r="J633" s="218"/>
      <c r="K633" s="218"/>
      <c r="L633" s="218"/>
      <c r="M633" s="218"/>
      <c r="N633" s="218"/>
      <c r="O633" s="218"/>
      <c r="P633" s="218"/>
      <c r="Q633" s="218"/>
      <c r="R633" s="218"/>
      <c r="S633" s="218"/>
      <c r="T633" s="218"/>
      <c r="U633" s="218"/>
      <c r="V633" s="218"/>
      <c r="W633" s="218"/>
      <c r="X633" s="218"/>
      <c r="Y633" s="218"/>
      <c r="Z633" s="586" t="str">
        <f>IF('5. Contrasts'!Z633="","",'5. Contrasts'!Z633)</f>
        <v/>
      </c>
      <c r="AA633" s="381"/>
      <c r="AC633" s="601"/>
      <c r="AD633" s="247"/>
      <c r="AE633" s="247"/>
      <c r="AF633" s="247"/>
      <c r="AG633" s="247"/>
      <c r="AH633" s="247"/>
      <c r="AI633" s="247"/>
      <c r="AJ633" s="247"/>
      <c r="AK633" s="247"/>
      <c r="AL633" s="247"/>
      <c r="AM633" s="247"/>
      <c r="AN633" s="216"/>
      <c r="AO633" s="216"/>
      <c r="AP633" s="621"/>
      <c r="AQ633" s="401"/>
      <c r="AR633" s="601"/>
      <c r="AS633" s="247"/>
      <c r="AT633" s="247"/>
      <c r="AU633" s="247"/>
      <c r="AV633" s="247"/>
      <c r="AW633" s="247"/>
      <c r="AX633" s="247"/>
      <c r="AY633" s="247"/>
      <c r="AZ633" s="247"/>
      <c r="BA633" s="247"/>
      <c r="BB633" s="247"/>
      <c r="BC633" s="247"/>
      <c r="BD633" s="247"/>
      <c r="BE633" s="621"/>
      <c r="BF633" s="401"/>
      <c r="BG633" s="627"/>
      <c r="BH633" s="342"/>
      <c r="BI633" s="621"/>
      <c r="BJ633" s="401"/>
      <c r="BK633" s="601"/>
      <c r="BL633" s="247"/>
      <c r="BM633" s="216"/>
      <c r="BN633" s="247"/>
      <c r="BO633" s="247"/>
      <c r="BP633" s="247"/>
      <c r="BQ633" s="247"/>
      <c r="BR633" s="247"/>
      <c r="BS633" s="247"/>
      <c r="BT633" s="247"/>
      <c r="BU633" s="247"/>
      <c r="BV633" s="216"/>
      <c r="BW633" s="216"/>
      <c r="BX633" s="621"/>
      <c r="BY633" s="401"/>
      <c r="BZ633" s="601"/>
      <c r="CA633" s="247"/>
      <c r="CB633" s="216"/>
      <c r="CC633" s="247"/>
      <c r="CD633" s="247"/>
      <c r="CE633" s="247"/>
      <c r="CF633" s="247"/>
      <c r="CG633" s="247"/>
      <c r="CH633" s="247"/>
      <c r="CI633" s="247"/>
      <c r="CJ633" s="247"/>
      <c r="CK633" s="216"/>
      <c r="CL633" s="216"/>
      <c r="CM633" s="621"/>
      <c r="CN633" s="401"/>
      <c r="CO633" s="627"/>
      <c r="CP633" s="621"/>
    </row>
    <row r="634" spans="1:94" s="385" customFormat="1" ht="14.25" customHeight="1" x14ac:dyDescent="0.2">
      <c r="A634" s="543" t="str">
        <f>IF('5. Contrasts'!A634="","",'5. Contrasts'!A634)</f>
        <v/>
      </c>
      <c r="B634" s="214"/>
      <c r="C634" s="214"/>
      <c r="D634" s="214"/>
      <c r="E634" s="397"/>
      <c r="F634" s="215"/>
      <c r="G634" s="215"/>
      <c r="H634" s="215"/>
      <c r="I634" s="215"/>
      <c r="J634" s="215"/>
      <c r="K634" s="215"/>
      <c r="L634" s="215"/>
      <c r="M634" s="215"/>
      <c r="N634" s="215"/>
      <c r="O634" s="215"/>
      <c r="P634" s="215"/>
      <c r="Q634" s="215"/>
      <c r="R634" s="215"/>
      <c r="S634" s="215"/>
      <c r="T634" s="215"/>
      <c r="U634" s="215"/>
      <c r="V634" s="215"/>
      <c r="W634" s="215"/>
      <c r="X634" s="215"/>
      <c r="Y634" s="215"/>
      <c r="Z634" s="587"/>
      <c r="AA634" s="384"/>
      <c r="AC634" s="603"/>
      <c r="AD634" s="248"/>
      <c r="AE634" s="248"/>
      <c r="AF634" s="248"/>
      <c r="AG634" s="248"/>
      <c r="AH634" s="248"/>
      <c r="AI634" s="248"/>
      <c r="AJ634" s="248"/>
      <c r="AK634" s="248"/>
      <c r="AL634" s="248"/>
      <c r="AM634" s="248"/>
      <c r="AN634" s="248"/>
      <c r="AO634" s="248"/>
      <c r="AP634" s="622"/>
      <c r="AQ634" s="400"/>
      <c r="AR634" s="603"/>
      <c r="AS634" s="248"/>
      <c r="AT634" s="248"/>
      <c r="AU634" s="248"/>
      <c r="AV634" s="248"/>
      <c r="AW634" s="248"/>
      <c r="AX634" s="248"/>
      <c r="AY634" s="248"/>
      <c r="AZ634" s="248"/>
      <c r="BA634" s="248"/>
      <c r="BB634" s="248"/>
      <c r="BC634" s="248"/>
      <c r="BD634" s="248"/>
      <c r="BE634" s="622"/>
      <c r="BF634" s="400"/>
      <c r="BG634" s="628"/>
      <c r="BH634" s="341"/>
      <c r="BI634" s="622"/>
      <c r="BJ634" s="402"/>
      <c r="BK634" s="603"/>
      <c r="BL634" s="248"/>
      <c r="BM634" s="215"/>
      <c r="BN634" s="248"/>
      <c r="BO634" s="248"/>
      <c r="BP634" s="248"/>
      <c r="BQ634" s="248"/>
      <c r="BR634" s="248"/>
      <c r="BS634" s="248"/>
      <c r="BT634" s="248"/>
      <c r="BU634" s="248"/>
      <c r="BV634" s="215"/>
      <c r="BW634" s="215"/>
      <c r="BX634" s="622"/>
      <c r="BY634" s="402"/>
      <c r="BZ634" s="603"/>
      <c r="CA634" s="248"/>
      <c r="CB634" s="215"/>
      <c r="CC634" s="248"/>
      <c r="CD634" s="248"/>
      <c r="CE634" s="248"/>
      <c r="CF634" s="248"/>
      <c r="CG634" s="248"/>
      <c r="CH634" s="248"/>
      <c r="CI634" s="248"/>
      <c r="CJ634" s="248"/>
      <c r="CK634" s="215"/>
      <c r="CL634" s="215"/>
      <c r="CM634" s="622"/>
      <c r="CN634" s="402"/>
      <c r="CO634" s="628"/>
      <c r="CP634" s="622"/>
    </row>
    <row r="635" spans="1:94" s="378" customFormat="1" ht="12.75" customHeight="1" x14ac:dyDescent="0.2">
      <c r="A635" s="547" t="str">
        <f>IF('5. Contrasts'!A635="","",'5. Contrasts'!A635)</f>
        <v/>
      </c>
      <c r="B635" s="211" t="str">
        <f>IF('5. Contrasts'!B635="","",'5. Contrasts'!B635)</f>
        <v/>
      </c>
      <c r="C635" s="211" t="str">
        <f>IF('5. Contrasts'!C635="","",'5. Contrasts'!C635)</f>
        <v/>
      </c>
      <c r="D635" s="91" t="str">
        <f>IF('5. Contrasts'!D635="","",'5. Contrasts'!D635)</f>
        <v/>
      </c>
      <c r="E635" s="212" t="str">
        <f>IF('5. Contrasts'!E635="","",'5. Contrasts'!E635)</f>
        <v>vs.</v>
      </c>
      <c r="F635" s="211" t="str">
        <f>IF('5. Contrasts'!F635="","",'5. Contrasts'!F635)</f>
        <v/>
      </c>
      <c r="G635" s="93" t="str">
        <f>IF('5. Contrasts'!G635="","",'5. Contrasts'!G635)</f>
        <v/>
      </c>
      <c r="H635" s="398" t="str">
        <f>IF('5. Contrasts'!H635="","",'5. Contrasts'!H635)</f>
        <v/>
      </c>
      <c r="I635" s="216" t="str">
        <f>IF('5. Contrasts'!I635="","",'5. Contrasts'!I635)</f>
        <v/>
      </c>
      <c r="J635" s="216" t="str">
        <f>IF('5. Contrasts'!J635="","",'5. Contrasts'!J635)</f>
        <v/>
      </c>
      <c r="K635" s="216" t="str">
        <f>IF('5. Contrasts'!K635="","",'5. Contrasts'!K635)</f>
        <v/>
      </c>
      <c r="L635" s="216" t="str">
        <f>IF('5. Contrasts'!L635="","",'5. Contrasts'!L635)</f>
        <v/>
      </c>
      <c r="M635" s="216" t="str">
        <f>IF('5. Contrasts'!M635="","",'5. Contrasts'!M635)</f>
        <v/>
      </c>
      <c r="N635" s="216" t="str">
        <f>IF('5. Contrasts'!N635="","",'5. Contrasts'!N635)</f>
        <v/>
      </c>
      <c r="O635" s="216" t="str">
        <f>IF('5. Contrasts'!O635="","",'5. Contrasts'!O635)</f>
        <v/>
      </c>
      <c r="P635" s="216" t="str">
        <f>IF('5. Contrasts'!P635="","",'5. Contrasts'!P635)</f>
        <v/>
      </c>
      <c r="Q635" s="216" t="str">
        <f>IF('5. Contrasts'!Q635="","",'5. Contrasts'!Q635)</f>
        <v/>
      </c>
      <c r="R635" s="216" t="str">
        <f>IF('5. Contrasts'!R635="","",'5. Contrasts'!R635)</f>
        <v/>
      </c>
      <c r="S635" s="216" t="str">
        <f>IF('5. Contrasts'!S635="","",'5. Contrasts'!S635)</f>
        <v/>
      </c>
      <c r="T635" s="216" t="str">
        <f>IF('5. Contrasts'!T635="","",'5. Contrasts'!T635)</f>
        <v/>
      </c>
      <c r="U635" s="216" t="str">
        <f>IF('5. Contrasts'!U635="","",'5. Contrasts'!U635)</f>
        <v/>
      </c>
      <c r="V635" s="216" t="str">
        <f>IF('5. Contrasts'!V635="","",'5. Contrasts'!V635)</f>
        <v/>
      </c>
      <c r="W635" s="211" t="str">
        <f>IF('5. Contrasts'!W635="","",'5. Contrasts'!W635)</f>
        <v/>
      </c>
      <c r="X635" s="211" t="str">
        <f>IF('5. Contrasts'!X635="","",'5. Contrasts'!X635)</f>
        <v/>
      </c>
      <c r="Y635" s="211" t="str">
        <f>IF('5. Contrasts'!Y635="","",'5. Contrasts'!Y635)</f>
        <v/>
      </c>
      <c r="Z635" s="585" t="str">
        <f>IF('5. Contrasts'!Z635="","",'5. Contrasts'!Z635)</f>
        <v/>
      </c>
      <c r="AA635" s="377">
        <f t="shared" si="404"/>
        <v>24</v>
      </c>
      <c r="AC635" s="599"/>
      <c r="AD635" s="81"/>
      <c r="AE635" s="345">
        <f t="shared" si="384"/>
        <v>0</v>
      </c>
      <c r="AF635" s="81"/>
      <c r="AG635" s="81"/>
      <c r="AH635" s="81"/>
      <c r="AI635" s="81"/>
      <c r="AJ635" s="81"/>
      <c r="AK635" s="81"/>
      <c r="AL635" s="81"/>
      <c r="AM635" s="81"/>
      <c r="AN635" s="345">
        <f t="shared" si="385"/>
        <v>0</v>
      </c>
      <c r="AO635" s="345">
        <f t="shared" ref="AO635:AO659" si="405">AE635-AN635</f>
        <v>0</v>
      </c>
      <c r="AP635" s="619" t="str">
        <f t="shared" si="386"/>
        <v/>
      </c>
      <c r="AQ635" s="400"/>
      <c r="AR635" s="599"/>
      <c r="AS635" s="81"/>
      <c r="AT635" s="345">
        <f t="shared" ref="AT635:AT659" si="406">AR635-AS635</f>
        <v>0</v>
      </c>
      <c r="AU635" s="81"/>
      <c r="AV635" s="81"/>
      <c r="AW635" s="81"/>
      <c r="AX635" s="81"/>
      <c r="AY635" s="81"/>
      <c r="AZ635" s="81"/>
      <c r="BA635" s="81"/>
      <c r="BB635" s="81"/>
      <c r="BC635" s="345">
        <f t="shared" ref="BC635:BC659" si="407">SUM(AV635,AX635,AZ635,BB635)</f>
        <v>0</v>
      </c>
      <c r="BD635" s="345">
        <f t="shared" ref="BD635:BD659" si="408">AT635-BC635</f>
        <v>0</v>
      </c>
      <c r="BE635" s="619" t="str">
        <f t="shared" ref="BE635:BE659" si="409">IF(AR635="","",AT635/AR635)</f>
        <v/>
      </c>
      <c r="BF635" s="400"/>
      <c r="BG635" s="625" t="str">
        <f t="shared" si="387"/>
        <v/>
      </c>
      <c r="BH635" s="346" t="str">
        <f t="shared" si="388"/>
        <v/>
      </c>
      <c r="BI635" s="621"/>
      <c r="BJ635" s="400"/>
      <c r="BK635" s="599"/>
      <c r="BL635" s="81"/>
      <c r="BM635" s="347">
        <f t="shared" ref="BM635:BM659" si="410">BK635-BL635</f>
        <v>0</v>
      </c>
      <c r="BN635" s="81"/>
      <c r="BO635" s="81"/>
      <c r="BP635" s="81"/>
      <c r="BQ635" s="81"/>
      <c r="BR635" s="81"/>
      <c r="BS635" s="81"/>
      <c r="BT635" s="81"/>
      <c r="BU635" s="81"/>
      <c r="BV635" s="347">
        <f t="shared" ref="BV635:BV659" si="411">SUM(BO635,BQ635,BS635,BU635)</f>
        <v>0</v>
      </c>
      <c r="BW635" s="347">
        <f t="shared" ref="BW635:BW659" si="412">BM635-BV635</f>
        <v>0</v>
      </c>
      <c r="BX635" s="631" t="str">
        <f t="shared" ref="BX635:BX659" si="413">IF(BK635="","",BM635/BK635)</f>
        <v/>
      </c>
      <c r="BY635" s="400"/>
      <c r="BZ635" s="599"/>
      <c r="CA635" s="81"/>
      <c r="CB635" s="347">
        <f t="shared" ref="CB635:CB659" si="414">BZ635-CA635</f>
        <v>0</v>
      </c>
      <c r="CC635" s="81"/>
      <c r="CD635" s="81"/>
      <c r="CE635" s="81"/>
      <c r="CF635" s="81"/>
      <c r="CG635" s="81"/>
      <c r="CH635" s="81"/>
      <c r="CI635" s="81"/>
      <c r="CJ635" s="81"/>
      <c r="CK635" s="347">
        <f t="shared" ref="CK635:CK659" si="415">SUM(CD635,CF635,CH635,CJ635)</f>
        <v>0</v>
      </c>
      <c r="CL635" s="347">
        <f t="shared" ref="CL635:CL659" si="416">CB635-CK635</f>
        <v>0</v>
      </c>
      <c r="CM635" s="631" t="str">
        <f t="shared" ref="CM635:CM659" si="417">IF(BZ635="","",CB635/BZ635)</f>
        <v/>
      </c>
      <c r="CN635" s="400"/>
      <c r="CO635" s="634" t="str">
        <f t="shared" ref="CO635:CO659" si="418">IF(BK635+BZ635=0,"",(BM635+CB635)/(BK635+BZ635))</f>
        <v/>
      </c>
      <c r="CP635" s="631" t="str">
        <f t="shared" ref="CP635:CP659" si="419">IF(BX635="",IF(CM635="","",ABS(BX635-CM635)),ABS(BX635-CM635))</f>
        <v/>
      </c>
    </row>
    <row r="636" spans="1:94" s="378" customFormat="1" ht="12.75" customHeight="1" x14ac:dyDescent="0.2">
      <c r="A636" s="547" t="str">
        <f>IF('5. Contrasts'!A636="","",'5. Contrasts'!A636)</f>
        <v/>
      </c>
      <c r="B636" s="211" t="str">
        <f>IF('5. Contrasts'!B636="","",'5. Contrasts'!B636)</f>
        <v/>
      </c>
      <c r="C636" s="211" t="str">
        <f>IF('5. Contrasts'!C636="","",'5. Contrasts'!C636)</f>
        <v/>
      </c>
      <c r="D636" s="91" t="str">
        <f>IF('5. Contrasts'!D636="","",'5. Contrasts'!D636)</f>
        <v/>
      </c>
      <c r="E636" s="212" t="str">
        <f>IF('5. Contrasts'!E636="","",'5. Contrasts'!E636)</f>
        <v>vs.</v>
      </c>
      <c r="F636" s="211" t="str">
        <f>IF('5. Contrasts'!F636="","",'5. Contrasts'!F636)</f>
        <v/>
      </c>
      <c r="G636" s="93" t="str">
        <f>IF('5. Contrasts'!G636="","",'5. Contrasts'!G636)</f>
        <v/>
      </c>
      <c r="H636" s="399" t="str">
        <f>IF('5. Contrasts'!H636="","",'5. Contrasts'!H636)</f>
        <v/>
      </c>
      <c r="I636" s="211" t="str">
        <f>IF('5. Contrasts'!I636="","",'5. Contrasts'!I636)</f>
        <v/>
      </c>
      <c r="J636" s="211" t="str">
        <f>IF('5. Contrasts'!J636="","",'5. Contrasts'!J636)</f>
        <v/>
      </c>
      <c r="K636" s="211" t="str">
        <f>IF('5. Contrasts'!K636="","",'5. Contrasts'!K636)</f>
        <v/>
      </c>
      <c r="L636" s="211" t="str">
        <f>IF('5. Contrasts'!L636="","",'5. Contrasts'!L636)</f>
        <v/>
      </c>
      <c r="M636" s="211" t="str">
        <f>IF('5. Contrasts'!M636="","",'5. Contrasts'!M636)</f>
        <v/>
      </c>
      <c r="N636" s="211" t="str">
        <f>IF('5. Contrasts'!N636="","",'5. Contrasts'!N636)</f>
        <v/>
      </c>
      <c r="O636" s="211" t="str">
        <f>IF('5. Contrasts'!O636="","",'5. Contrasts'!O636)</f>
        <v/>
      </c>
      <c r="P636" s="211" t="str">
        <f>IF('5. Contrasts'!P636="","",'5. Contrasts'!P636)</f>
        <v/>
      </c>
      <c r="Q636" s="211" t="str">
        <f>IF('5. Contrasts'!Q636="","",'5. Contrasts'!Q636)</f>
        <v/>
      </c>
      <c r="R636" s="211" t="str">
        <f>IF('5. Contrasts'!R636="","",'5. Contrasts'!R636)</f>
        <v/>
      </c>
      <c r="S636" s="211" t="str">
        <f>IF('5. Contrasts'!S636="","",'5. Contrasts'!S636)</f>
        <v/>
      </c>
      <c r="T636" s="211" t="str">
        <f>IF('5. Contrasts'!T636="","",'5. Contrasts'!T636)</f>
        <v/>
      </c>
      <c r="U636" s="211" t="str">
        <f>IF('5. Contrasts'!U636="","",'5. Contrasts'!U636)</f>
        <v/>
      </c>
      <c r="V636" s="211" t="str">
        <f>IF('5. Contrasts'!V636="","",'5. Contrasts'!V636)</f>
        <v/>
      </c>
      <c r="W636" s="211" t="str">
        <f>IF('5. Contrasts'!W636="","",'5. Contrasts'!W636)</f>
        <v/>
      </c>
      <c r="X636" s="211" t="str">
        <f>IF('5. Contrasts'!X636="","",'5. Contrasts'!X636)</f>
        <v/>
      </c>
      <c r="Y636" s="211" t="str">
        <f>IF('5. Contrasts'!Y636="","",'5. Contrasts'!Y636)</f>
        <v/>
      </c>
      <c r="Z636" s="585" t="str">
        <f>IF('5. Contrasts'!Z636="","",'5. Contrasts'!Z636)</f>
        <v/>
      </c>
      <c r="AA636" s="377">
        <f t="shared" si="404"/>
        <v>24</v>
      </c>
      <c r="AC636" s="599"/>
      <c r="AD636" s="81"/>
      <c r="AE636" s="345">
        <f t="shared" si="384"/>
        <v>0</v>
      </c>
      <c r="AF636" s="81"/>
      <c r="AG636" s="81"/>
      <c r="AH636" s="81"/>
      <c r="AI636" s="81"/>
      <c r="AJ636" s="81"/>
      <c r="AK636" s="81"/>
      <c r="AL636" s="81"/>
      <c r="AM636" s="81"/>
      <c r="AN636" s="345">
        <f t="shared" si="385"/>
        <v>0</v>
      </c>
      <c r="AO636" s="345">
        <f t="shared" si="405"/>
        <v>0</v>
      </c>
      <c r="AP636" s="619" t="str">
        <f t="shared" si="386"/>
        <v/>
      </c>
      <c r="AQ636" s="400"/>
      <c r="AR636" s="599"/>
      <c r="AS636" s="81"/>
      <c r="AT636" s="345">
        <f t="shared" si="406"/>
        <v>0</v>
      </c>
      <c r="AU636" s="81"/>
      <c r="AV636" s="81"/>
      <c r="AW636" s="81"/>
      <c r="AX636" s="81"/>
      <c r="AY636" s="81"/>
      <c r="AZ636" s="81"/>
      <c r="BA636" s="81"/>
      <c r="BB636" s="81"/>
      <c r="BC636" s="345">
        <f t="shared" si="407"/>
        <v>0</v>
      </c>
      <c r="BD636" s="345">
        <f t="shared" si="408"/>
        <v>0</v>
      </c>
      <c r="BE636" s="619" t="str">
        <f t="shared" si="409"/>
        <v/>
      </c>
      <c r="BF636" s="400"/>
      <c r="BG636" s="625" t="str">
        <f t="shared" si="387"/>
        <v/>
      </c>
      <c r="BH636" s="346" t="str">
        <f t="shared" si="388"/>
        <v/>
      </c>
      <c r="BI636" s="621"/>
      <c r="BJ636" s="400"/>
      <c r="BK636" s="599"/>
      <c r="BL636" s="81"/>
      <c r="BM636" s="347">
        <f t="shared" si="410"/>
        <v>0</v>
      </c>
      <c r="BN636" s="81"/>
      <c r="BO636" s="81"/>
      <c r="BP636" s="81"/>
      <c r="BQ636" s="81"/>
      <c r="BR636" s="81"/>
      <c r="BS636" s="81"/>
      <c r="BT636" s="81"/>
      <c r="BU636" s="81"/>
      <c r="BV636" s="347">
        <f t="shared" si="411"/>
        <v>0</v>
      </c>
      <c r="BW636" s="347">
        <f t="shared" si="412"/>
        <v>0</v>
      </c>
      <c r="BX636" s="631" t="str">
        <f t="shared" si="413"/>
        <v/>
      </c>
      <c r="BY636" s="400"/>
      <c r="BZ636" s="599"/>
      <c r="CA636" s="81"/>
      <c r="CB636" s="347">
        <f t="shared" si="414"/>
        <v>0</v>
      </c>
      <c r="CC636" s="81"/>
      <c r="CD636" s="81"/>
      <c r="CE636" s="81"/>
      <c r="CF636" s="81"/>
      <c r="CG636" s="81"/>
      <c r="CH636" s="81"/>
      <c r="CI636" s="81"/>
      <c r="CJ636" s="81"/>
      <c r="CK636" s="347">
        <f t="shared" si="415"/>
        <v>0</v>
      </c>
      <c r="CL636" s="347">
        <f t="shared" si="416"/>
        <v>0</v>
      </c>
      <c r="CM636" s="631" t="str">
        <f t="shared" si="417"/>
        <v/>
      </c>
      <c r="CN636" s="400"/>
      <c r="CO636" s="634" t="str">
        <f t="shared" si="418"/>
        <v/>
      </c>
      <c r="CP636" s="631" t="str">
        <f t="shared" si="419"/>
        <v/>
      </c>
    </row>
    <row r="637" spans="1:94" s="378" customFormat="1" ht="12.75" customHeight="1" x14ac:dyDescent="0.2">
      <c r="A637" s="547" t="str">
        <f>IF('5. Contrasts'!A637="","",'5. Contrasts'!A637)</f>
        <v/>
      </c>
      <c r="B637" s="211" t="str">
        <f>IF('5. Contrasts'!B637="","",'5. Contrasts'!B637)</f>
        <v/>
      </c>
      <c r="C637" s="211" t="str">
        <f>IF('5. Contrasts'!C637="","",'5. Contrasts'!C637)</f>
        <v/>
      </c>
      <c r="D637" s="91" t="str">
        <f>IF('5. Contrasts'!D637="","",'5. Contrasts'!D637)</f>
        <v/>
      </c>
      <c r="E637" s="212" t="str">
        <f>IF('5. Contrasts'!E637="","",'5. Contrasts'!E637)</f>
        <v>vs.</v>
      </c>
      <c r="F637" s="211" t="str">
        <f>IF('5. Contrasts'!F637="","",'5. Contrasts'!F637)</f>
        <v/>
      </c>
      <c r="G637" s="93" t="str">
        <f>IF('5. Contrasts'!G637="","",'5. Contrasts'!G637)</f>
        <v/>
      </c>
      <c r="H637" s="399" t="str">
        <f>IF('5. Contrasts'!H637="","",'5. Contrasts'!H637)</f>
        <v/>
      </c>
      <c r="I637" s="211" t="str">
        <f>IF('5. Contrasts'!I637="","",'5. Contrasts'!I637)</f>
        <v/>
      </c>
      <c r="J637" s="211" t="str">
        <f>IF('5. Contrasts'!J637="","",'5. Contrasts'!J637)</f>
        <v/>
      </c>
      <c r="K637" s="211" t="str">
        <f>IF('5. Contrasts'!K637="","",'5. Contrasts'!K637)</f>
        <v/>
      </c>
      <c r="L637" s="211" t="str">
        <f>IF('5. Contrasts'!L637="","",'5. Contrasts'!L637)</f>
        <v/>
      </c>
      <c r="M637" s="211" t="str">
        <f>IF('5. Contrasts'!M637="","",'5. Contrasts'!M637)</f>
        <v/>
      </c>
      <c r="N637" s="211" t="str">
        <f>IF('5. Contrasts'!N637="","",'5. Contrasts'!N637)</f>
        <v/>
      </c>
      <c r="O637" s="211" t="str">
        <f>IF('5. Contrasts'!O637="","",'5. Contrasts'!O637)</f>
        <v/>
      </c>
      <c r="P637" s="211" t="str">
        <f>IF('5. Contrasts'!P637="","",'5. Contrasts'!P637)</f>
        <v/>
      </c>
      <c r="Q637" s="211" t="str">
        <f>IF('5. Contrasts'!Q637="","",'5. Contrasts'!Q637)</f>
        <v/>
      </c>
      <c r="R637" s="211" t="str">
        <f>IF('5. Contrasts'!R637="","",'5. Contrasts'!R637)</f>
        <v/>
      </c>
      <c r="S637" s="211" t="str">
        <f>IF('5. Contrasts'!S637="","",'5. Contrasts'!S637)</f>
        <v/>
      </c>
      <c r="T637" s="211" t="str">
        <f>IF('5. Contrasts'!T637="","",'5. Contrasts'!T637)</f>
        <v/>
      </c>
      <c r="U637" s="211" t="str">
        <f>IF('5. Contrasts'!U637="","",'5. Contrasts'!U637)</f>
        <v/>
      </c>
      <c r="V637" s="211" t="str">
        <f>IF('5. Contrasts'!V637="","",'5. Contrasts'!V637)</f>
        <v/>
      </c>
      <c r="W637" s="211" t="str">
        <f>IF('5. Contrasts'!W637="","",'5. Contrasts'!W637)</f>
        <v/>
      </c>
      <c r="X637" s="211" t="str">
        <f>IF('5. Contrasts'!X637="","",'5. Contrasts'!X637)</f>
        <v/>
      </c>
      <c r="Y637" s="211" t="str">
        <f>IF('5. Contrasts'!Y637="","",'5. Contrasts'!Y637)</f>
        <v/>
      </c>
      <c r="Z637" s="585" t="str">
        <f>IF('5. Contrasts'!Z637="","",'5. Contrasts'!Z637)</f>
        <v/>
      </c>
      <c r="AA637" s="377">
        <f t="shared" si="404"/>
        <v>24</v>
      </c>
      <c r="AC637" s="599"/>
      <c r="AD637" s="81"/>
      <c r="AE637" s="345">
        <f t="shared" si="384"/>
        <v>0</v>
      </c>
      <c r="AF637" s="81"/>
      <c r="AG637" s="81"/>
      <c r="AH637" s="81"/>
      <c r="AI637" s="81"/>
      <c r="AJ637" s="81"/>
      <c r="AK637" s="81"/>
      <c r="AL637" s="81"/>
      <c r="AM637" s="81"/>
      <c r="AN637" s="345">
        <f t="shared" si="385"/>
        <v>0</v>
      </c>
      <c r="AO637" s="345">
        <f t="shared" si="405"/>
        <v>0</v>
      </c>
      <c r="AP637" s="619" t="str">
        <f t="shared" si="386"/>
        <v/>
      </c>
      <c r="AQ637" s="400"/>
      <c r="AR637" s="599"/>
      <c r="AS637" s="81"/>
      <c r="AT637" s="345">
        <f t="shared" si="406"/>
        <v>0</v>
      </c>
      <c r="AU637" s="81"/>
      <c r="AV637" s="81"/>
      <c r="AW637" s="81"/>
      <c r="AX637" s="81"/>
      <c r="AY637" s="81"/>
      <c r="AZ637" s="81"/>
      <c r="BA637" s="81"/>
      <c r="BB637" s="81"/>
      <c r="BC637" s="345">
        <f t="shared" si="407"/>
        <v>0</v>
      </c>
      <c r="BD637" s="345">
        <f t="shared" si="408"/>
        <v>0</v>
      </c>
      <c r="BE637" s="619" t="str">
        <f t="shared" si="409"/>
        <v/>
      </c>
      <c r="BF637" s="400"/>
      <c r="BG637" s="625" t="str">
        <f t="shared" si="387"/>
        <v/>
      </c>
      <c r="BH637" s="346" t="str">
        <f t="shared" si="388"/>
        <v/>
      </c>
      <c r="BI637" s="621"/>
      <c r="BJ637" s="400"/>
      <c r="BK637" s="599"/>
      <c r="BL637" s="81"/>
      <c r="BM637" s="347">
        <f t="shared" si="410"/>
        <v>0</v>
      </c>
      <c r="BN637" s="81"/>
      <c r="BO637" s="81"/>
      <c r="BP637" s="81"/>
      <c r="BQ637" s="81"/>
      <c r="BR637" s="81"/>
      <c r="BS637" s="81"/>
      <c r="BT637" s="81"/>
      <c r="BU637" s="81"/>
      <c r="BV637" s="347">
        <f t="shared" si="411"/>
        <v>0</v>
      </c>
      <c r="BW637" s="347">
        <f t="shared" si="412"/>
        <v>0</v>
      </c>
      <c r="BX637" s="631" t="str">
        <f t="shared" si="413"/>
        <v/>
      </c>
      <c r="BY637" s="400"/>
      <c r="BZ637" s="599"/>
      <c r="CA637" s="81"/>
      <c r="CB637" s="347">
        <f t="shared" si="414"/>
        <v>0</v>
      </c>
      <c r="CC637" s="81"/>
      <c r="CD637" s="81"/>
      <c r="CE637" s="81"/>
      <c r="CF637" s="81"/>
      <c r="CG637" s="81"/>
      <c r="CH637" s="81"/>
      <c r="CI637" s="81"/>
      <c r="CJ637" s="81"/>
      <c r="CK637" s="347">
        <f t="shared" si="415"/>
        <v>0</v>
      </c>
      <c r="CL637" s="347">
        <f t="shared" si="416"/>
        <v>0</v>
      </c>
      <c r="CM637" s="631" t="str">
        <f t="shared" si="417"/>
        <v/>
      </c>
      <c r="CN637" s="400"/>
      <c r="CO637" s="634" t="str">
        <f t="shared" si="418"/>
        <v/>
      </c>
      <c r="CP637" s="631" t="str">
        <f t="shared" si="419"/>
        <v/>
      </c>
    </row>
    <row r="638" spans="1:94" s="378" customFormat="1" ht="12.75" customHeight="1" x14ac:dyDescent="0.2">
      <c r="A638" s="547" t="str">
        <f>IF('5. Contrasts'!A638="","",'5. Contrasts'!A638)</f>
        <v/>
      </c>
      <c r="B638" s="211" t="str">
        <f>IF('5. Contrasts'!B638="","",'5. Contrasts'!B638)</f>
        <v/>
      </c>
      <c r="C638" s="211" t="str">
        <f>IF('5. Contrasts'!C638="","",'5. Contrasts'!C638)</f>
        <v/>
      </c>
      <c r="D638" s="91" t="str">
        <f>IF('5. Contrasts'!D638="","",'5. Contrasts'!D638)</f>
        <v/>
      </c>
      <c r="E638" s="212" t="str">
        <f>IF('5. Contrasts'!E638="","",'5. Contrasts'!E638)</f>
        <v>vs.</v>
      </c>
      <c r="F638" s="211" t="str">
        <f>IF('5. Contrasts'!F638="","",'5. Contrasts'!F638)</f>
        <v/>
      </c>
      <c r="G638" s="93" t="str">
        <f>IF('5. Contrasts'!G638="","",'5. Contrasts'!G638)</f>
        <v/>
      </c>
      <c r="H638" s="399" t="str">
        <f>IF('5. Contrasts'!H638="","",'5. Contrasts'!H638)</f>
        <v/>
      </c>
      <c r="I638" s="211" t="str">
        <f>IF('5. Contrasts'!I638="","",'5. Contrasts'!I638)</f>
        <v/>
      </c>
      <c r="J638" s="211" t="str">
        <f>IF('5. Contrasts'!J638="","",'5. Contrasts'!J638)</f>
        <v/>
      </c>
      <c r="K638" s="211" t="str">
        <f>IF('5. Contrasts'!K638="","",'5. Contrasts'!K638)</f>
        <v/>
      </c>
      <c r="L638" s="211" t="str">
        <f>IF('5. Contrasts'!L638="","",'5. Contrasts'!L638)</f>
        <v/>
      </c>
      <c r="M638" s="211" t="str">
        <f>IF('5. Contrasts'!M638="","",'5. Contrasts'!M638)</f>
        <v/>
      </c>
      <c r="N638" s="211" t="str">
        <f>IF('5. Contrasts'!N638="","",'5. Contrasts'!N638)</f>
        <v/>
      </c>
      <c r="O638" s="211" t="str">
        <f>IF('5. Contrasts'!O638="","",'5. Contrasts'!O638)</f>
        <v/>
      </c>
      <c r="P638" s="211" t="str">
        <f>IF('5. Contrasts'!P638="","",'5. Contrasts'!P638)</f>
        <v/>
      </c>
      <c r="Q638" s="211" t="str">
        <f>IF('5. Contrasts'!Q638="","",'5. Contrasts'!Q638)</f>
        <v/>
      </c>
      <c r="R638" s="211" t="str">
        <f>IF('5. Contrasts'!R638="","",'5. Contrasts'!R638)</f>
        <v/>
      </c>
      <c r="S638" s="211" t="str">
        <f>IF('5. Contrasts'!S638="","",'5. Contrasts'!S638)</f>
        <v/>
      </c>
      <c r="T638" s="211" t="str">
        <f>IF('5. Contrasts'!T638="","",'5. Contrasts'!T638)</f>
        <v/>
      </c>
      <c r="U638" s="211" t="str">
        <f>IF('5. Contrasts'!U638="","",'5. Contrasts'!U638)</f>
        <v/>
      </c>
      <c r="V638" s="211" t="str">
        <f>IF('5. Contrasts'!V638="","",'5. Contrasts'!V638)</f>
        <v/>
      </c>
      <c r="W638" s="211" t="str">
        <f>IF('5. Contrasts'!W638="","",'5. Contrasts'!W638)</f>
        <v/>
      </c>
      <c r="X638" s="211" t="str">
        <f>IF('5. Contrasts'!X638="","",'5. Contrasts'!X638)</f>
        <v/>
      </c>
      <c r="Y638" s="211" t="str">
        <f>IF('5. Contrasts'!Y638="","",'5. Contrasts'!Y638)</f>
        <v/>
      </c>
      <c r="Z638" s="585" t="str">
        <f>IF('5. Contrasts'!Z638="","",'5. Contrasts'!Z638)</f>
        <v/>
      </c>
      <c r="AA638" s="377">
        <f t="shared" si="404"/>
        <v>24</v>
      </c>
      <c r="AC638" s="599"/>
      <c r="AD638" s="81"/>
      <c r="AE638" s="345">
        <f t="shared" si="384"/>
        <v>0</v>
      </c>
      <c r="AF638" s="81"/>
      <c r="AG638" s="81"/>
      <c r="AH638" s="81"/>
      <c r="AI638" s="81"/>
      <c r="AJ638" s="81"/>
      <c r="AK638" s="81"/>
      <c r="AL638" s="81"/>
      <c r="AM638" s="81"/>
      <c r="AN638" s="345">
        <f t="shared" si="385"/>
        <v>0</v>
      </c>
      <c r="AO638" s="345">
        <f t="shared" si="405"/>
        <v>0</v>
      </c>
      <c r="AP638" s="619" t="str">
        <f t="shared" si="386"/>
        <v/>
      </c>
      <c r="AQ638" s="400"/>
      <c r="AR638" s="599"/>
      <c r="AS638" s="81"/>
      <c r="AT638" s="345">
        <f t="shared" si="406"/>
        <v>0</v>
      </c>
      <c r="AU638" s="81"/>
      <c r="AV638" s="81"/>
      <c r="AW638" s="81"/>
      <c r="AX638" s="81"/>
      <c r="AY638" s="81"/>
      <c r="AZ638" s="81"/>
      <c r="BA638" s="81"/>
      <c r="BB638" s="81"/>
      <c r="BC638" s="345">
        <f t="shared" si="407"/>
        <v>0</v>
      </c>
      <c r="BD638" s="345">
        <f t="shared" si="408"/>
        <v>0</v>
      </c>
      <c r="BE638" s="619" t="str">
        <f t="shared" si="409"/>
        <v/>
      </c>
      <c r="BF638" s="400"/>
      <c r="BG638" s="625" t="str">
        <f t="shared" si="387"/>
        <v/>
      </c>
      <c r="BH638" s="346" t="str">
        <f t="shared" si="388"/>
        <v/>
      </c>
      <c r="BI638" s="621"/>
      <c r="BJ638" s="400"/>
      <c r="BK638" s="599"/>
      <c r="BL638" s="81"/>
      <c r="BM638" s="347">
        <f t="shared" si="410"/>
        <v>0</v>
      </c>
      <c r="BN638" s="81"/>
      <c r="BO638" s="81"/>
      <c r="BP638" s="81"/>
      <c r="BQ638" s="81"/>
      <c r="BR638" s="81"/>
      <c r="BS638" s="81"/>
      <c r="BT638" s="81"/>
      <c r="BU638" s="81"/>
      <c r="BV638" s="347">
        <f t="shared" si="411"/>
        <v>0</v>
      </c>
      <c r="BW638" s="347">
        <f t="shared" si="412"/>
        <v>0</v>
      </c>
      <c r="BX638" s="631" t="str">
        <f t="shared" si="413"/>
        <v/>
      </c>
      <c r="BY638" s="400"/>
      <c r="BZ638" s="599"/>
      <c r="CA638" s="81"/>
      <c r="CB638" s="347">
        <f t="shared" si="414"/>
        <v>0</v>
      </c>
      <c r="CC638" s="81"/>
      <c r="CD638" s="81"/>
      <c r="CE638" s="81"/>
      <c r="CF638" s="81"/>
      <c r="CG638" s="81"/>
      <c r="CH638" s="81"/>
      <c r="CI638" s="81"/>
      <c r="CJ638" s="81"/>
      <c r="CK638" s="347">
        <f t="shared" si="415"/>
        <v>0</v>
      </c>
      <c r="CL638" s="347">
        <f t="shared" si="416"/>
        <v>0</v>
      </c>
      <c r="CM638" s="631" t="str">
        <f t="shared" si="417"/>
        <v/>
      </c>
      <c r="CN638" s="400"/>
      <c r="CO638" s="634" t="str">
        <f t="shared" si="418"/>
        <v/>
      </c>
      <c r="CP638" s="631" t="str">
        <f t="shared" si="419"/>
        <v/>
      </c>
    </row>
    <row r="639" spans="1:94" s="378" customFormat="1" ht="12.75" customHeight="1" x14ac:dyDescent="0.2">
      <c r="A639" s="547" t="str">
        <f>IF('5. Contrasts'!A639="","",'5. Contrasts'!A639)</f>
        <v/>
      </c>
      <c r="B639" s="211" t="str">
        <f>IF('5. Contrasts'!B639="","",'5. Contrasts'!B639)</f>
        <v/>
      </c>
      <c r="C639" s="211" t="str">
        <f>IF('5. Contrasts'!C639="","",'5. Contrasts'!C639)</f>
        <v/>
      </c>
      <c r="D639" s="91" t="str">
        <f>IF('5. Contrasts'!D639="","",'5. Contrasts'!D639)</f>
        <v/>
      </c>
      <c r="E639" s="212" t="str">
        <f>IF('5. Contrasts'!E639="","",'5. Contrasts'!E639)</f>
        <v>vs.</v>
      </c>
      <c r="F639" s="211" t="str">
        <f>IF('5. Contrasts'!F639="","",'5. Contrasts'!F639)</f>
        <v/>
      </c>
      <c r="G639" s="93" t="str">
        <f>IF('5. Contrasts'!G639="","",'5. Contrasts'!G639)</f>
        <v/>
      </c>
      <c r="H639" s="399" t="str">
        <f>IF('5. Contrasts'!H639="","",'5. Contrasts'!H639)</f>
        <v/>
      </c>
      <c r="I639" s="211" t="str">
        <f>IF('5. Contrasts'!I639="","",'5. Contrasts'!I639)</f>
        <v/>
      </c>
      <c r="J639" s="211" t="str">
        <f>IF('5. Contrasts'!J639="","",'5. Contrasts'!J639)</f>
        <v/>
      </c>
      <c r="K639" s="211" t="str">
        <f>IF('5. Contrasts'!K639="","",'5. Contrasts'!K639)</f>
        <v/>
      </c>
      <c r="L639" s="211" t="str">
        <f>IF('5. Contrasts'!L639="","",'5. Contrasts'!L639)</f>
        <v/>
      </c>
      <c r="M639" s="211" t="str">
        <f>IF('5. Contrasts'!M639="","",'5. Contrasts'!M639)</f>
        <v/>
      </c>
      <c r="N639" s="211" t="str">
        <f>IF('5. Contrasts'!N639="","",'5. Contrasts'!N639)</f>
        <v/>
      </c>
      <c r="O639" s="211" t="str">
        <f>IF('5. Contrasts'!O639="","",'5. Contrasts'!O639)</f>
        <v/>
      </c>
      <c r="P639" s="211" t="str">
        <f>IF('5. Contrasts'!P639="","",'5. Contrasts'!P639)</f>
        <v/>
      </c>
      <c r="Q639" s="211" t="str">
        <f>IF('5. Contrasts'!Q639="","",'5. Contrasts'!Q639)</f>
        <v/>
      </c>
      <c r="R639" s="211" t="str">
        <f>IF('5. Contrasts'!R639="","",'5. Contrasts'!R639)</f>
        <v/>
      </c>
      <c r="S639" s="211" t="str">
        <f>IF('5. Contrasts'!S639="","",'5. Contrasts'!S639)</f>
        <v/>
      </c>
      <c r="T639" s="211" t="str">
        <f>IF('5. Contrasts'!T639="","",'5. Contrasts'!T639)</f>
        <v/>
      </c>
      <c r="U639" s="211" t="str">
        <f>IF('5. Contrasts'!U639="","",'5. Contrasts'!U639)</f>
        <v/>
      </c>
      <c r="V639" s="211" t="str">
        <f>IF('5. Contrasts'!V639="","",'5. Contrasts'!V639)</f>
        <v/>
      </c>
      <c r="W639" s="211" t="str">
        <f>IF('5. Contrasts'!W639="","",'5. Contrasts'!W639)</f>
        <v/>
      </c>
      <c r="X639" s="211" t="str">
        <f>IF('5. Contrasts'!X639="","",'5. Contrasts'!X639)</f>
        <v/>
      </c>
      <c r="Y639" s="211" t="str">
        <f>IF('5. Contrasts'!Y639="","",'5. Contrasts'!Y639)</f>
        <v/>
      </c>
      <c r="Z639" s="585" t="str">
        <f>IF('5. Contrasts'!Z639="","",'5. Contrasts'!Z639)</f>
        <v/>
      </c>
      <c r="AA639" s="377">
        <f t="shared" si="404"/>
        <v>24</v>
      </c>
      <c r="AC639" s="599"/>
      <c r="AD639" s="81"/>
      <c r="AE639" s="345">
        <f t="shared" si="384"/>
        <v>0</v>
      </c>
      <c r="AF639" s="81"/>
      <c r="AG639" s="81"/>
      <c r="AH639" s="81"/>
      <c r="AI639" s="81"/>
      <c r="AJ639" s="81"/>
      <c r="AK639" s="81"/>
      <c r="AL639" s="81"/>
      <c r="AM639" s="81"/>
      <c r="AN639" s="345">
        <f t="shared" si="385"/>
        <v>0</v>
      </c>
      <c r="AO639" s="345">
        <f t="shared" si="405"/>
        <v>0</v>
      </c>
      <c r="AP639" s="619" t="str">
        <f t="shared" si="386"/>
        <v/>
      </c>
      <c r="AQ639" s="400"/>
      <c r="AR639" s="599"/>
      <c r="AS639" s="81"/>
      <c r="AT639" s="345">
        <f t="shared" si="406"/>
        <v>0</v>
      </c>
      <c r="AU639" s="81"/>
      <c r="AV639" s="81"/>
      <c r="AW639" s="81"/>
      <c r="AX639" s="81"/>
      <c r="AY639" s="81"/>
      <c r="AZ639" s="81"/>
      <c r="BA639" s="81"/>
      <c r="BB639" s="81"/>
      <c r="BC639" s="345">
        <f t="shared" si="407"/>
        <v>0</v>
      </c>
      <c r="BD639" s="345">
        <f t="shared" si="408"/>
        <v>0</v>
      </c>
      <c r="BE639" s="619" t="str">
        <f t="shared" si="409"/>
        <v/>
      </c>
      <c r="BF639" s="400"/>
      <c r="BG639" s="625" t="str">
        <f t="shared" si="387"/>
        <v/>
      </c>
      <c r="BH639" s="346" t="str">
        <f t="shared" si="388"/>
        <v/>
      </c>
      <c r="BI639" s="621"/>
      <c r="BJ639" s="400"/>
      <c r="BK639" s="599"/>
      <c r="BL639" s="81"/>
      <c r="BM639" s="347">
        <f t="shared" si="410"/>
        <v>0</v>
      </c>
      <c r="BN639" s="81"/>
      <c r="BO639" s="81"/>
      <c r="BP639" s="81"/>
      <c r="BQ639" s="81"/>
      <c r="BR639" s="81"/>
      <c r="BS639" s="81"/>
      <c r="BT639" s="81"/>
      <c r="BU639" s="81"/>
      <c r="BV639" s="347">
        <f t="shared" si="411"/>
        <v>0</v>
      </c>
      <c r="BW639" s="347">
        <f t="shared" si="412"/>
        <v>0</v>
      </c>
      <c r="BX639" s="631" t="str">
        <f t="shared" si="413"/>
        <v/>
      </c>
      <c r="BY639" s="400"/>
      <c r="BZ639" s="599"/>
      <c r="CA639" s="81"/>
      <c r="CB639" s="347">
        <f t="shared" si="414"/>
        <v>0</v>
      </c>
      <c r="CC639" s="81"/>
      <c r="CD639" s="81"/>
      <c r="CE639" s="81"/>
      <c r="CF639" s="81"/>
      <c r="CG639" s="81"/>
      <c r="CH639" s="81"/>
      <c r="CI639" s="81"/>
      <c r="CJ639" s="81"/>
      <c r="CK639" s="347">
        <f t="shared" si="415"/>
        <v>0</v>
      </c>
      <c r="CL639" s="347">
        <f t="shared" si="416"/>
        <v>0</v>
      </c>
      <c r="CM639" s="631" t="str">
        <f t="shared" si="417"/>
        <v/>
      </c>
      <c r="CN639" s="400"/>
      <c r="CO639" s="634" t="str">
        <f t="shared" si="418"/>
        <v/>
      </c>
      <c r="CP639" s="631" t="str">
        <f t="shared" si="419"/>
        <v/>
      </c>
    </row>
    <row r="640" spans="1:94" s="378" customFormat="1" ht="12.75" customHeight="1" x14ac:dyDescent="0.2">
      <c r="A640" s="547" t="str">
        <f>IF('5. Contrasts'!A640="","",'5. Contrasts'!A640)</f>
        <v/>
      </c>
      <c r="B640" s="211" t="str">
        <f>IF('5. Contrasts'!B640="","",'5. Contrasts'!B640)</f>
        <v/>
      </c>
      <c r="C640" s="211" t="str">
        <f>IF('5. Contrasts'!C640="","",'5. Contrasts'!C640)</f>
        <v/>
      </c>
      <c r="D640" s="91" t="str">
        <f>IF('5. Contrasts'!D640="","",'5. Contrasts'!D640)</f>
        <v/>
      </c>
      <c r="E640" s="212" t="str">
        <f>IF('5. Contrasts'!E640="","",'5. Contrasts'!E640)</f>
        <v>vs.</v>
      </c>
      <c r="F640" s="211" t="str">
        <f>IF('5. Contrasts'!F640="","",'5. Contrasts'!F640)</f>
        <v/>
      </c>
      <c r="G640" s="93" t="str">
        <f>IF('5. Contrasts'!G640="","",'5. Contrasts'!G640)</f>
        <v/>
      </c>
      <c r="H640" s="399" t="str">
        <f>IF('5. Contrasts'!H640="","",'5. Contrasts'!H640)</f>
        <v/>
      </c>
      <c r="I640" s="211" t="str">
        <f>IF('5. Contrasts'!I640="","",'5. Contrasts'!I640)</f>
        <v/>
      </c>
      <c r="J640" s="211" t="str">
        <f>IF('5. Contrasts'!J640="","",'5. Contrasts'!J640)</f>
        <v/>
      </c>
      <c r="K640" s="211" t="str">
        <f>IF('5. Contrasts'!K640="","",'5. Contrasts'!K640)</f>
        <v/>
      </c>
      <c r="L640" s="211" t="str">
        <f>IF('5. Contrasts'!L640="","",'5. Contrasts'!L640)</f>
        <v/>
      </c>
      <c r="M640" s="211" t="str">
        <f>IF('5. Contrasts'!M640="","",'5. Contrasts'!M640)</f>
        <v/>
      </c>
      <c r="N640" s="211" t="str">
        <f>IF('5. Contrasts'!N640="","",'5. Contrasts'!N640)</f>
        <v/>
      </c>
      <c r="O640" s="211" t="str">
        <f>IF('5. Contrasts'!O640="","",'5. Contrasts'!O640)</f>
        <v/>
      </c>
      <c r="P640" s="211" t="str">
        <f>IF('5. Contrasts'!P640="","",'5. Contrasts'!P640)</f>
        <v/>
      </c>
      <c r="Q640" s="211" t="str">
        <f>IF('5. Contrasts'!Q640="","",'5. Contrasts'!Q640)</f>
        <v/>
      </c>
      <c r="R640" s="211" t="str">
        <f>IF('5. Contrasts'!R640="","",'5. Contrasts'!R640)</f>
        <v/>
      </c>
      <c r="S640" s="211" t="str">
        <f>IF('5. Contrasts'!S640="","",'5. Contrasts'!S640)</f>
        <v/>
      </c>
      <c r="T640" s="211" t="str">
        <f>IF('5. Contrasts'!T640="","",'5. Contrasts'!T640)</f>
        <v/>
      </c>
      <c r="U640" s="211" t="str">
        <f>IF('5. Contrasts'!U640="","",'5. Contrasts'!U640)</f>
        <v/>
      </c>
      <c r="V640" s="211" t="str">
        <f>IF('5. Contrasts'!V640="","",'5. Contrasts'!V640)</f>
        <v/>
      </c>
      <c r="W640" s="211" t="str">
        <f>IF('5. Contrasts'!W640="","",'5. Contrasts'!W640)</f>
        <v/>
      </c>
      <c r="X640" s="211" t="str">
        <f>IF('5. Contrasts'!X640="","",'5. Contrasts'!X640)</f>
        <v/>
      </c>
      <c r="Y640" s="211" t="str">
        <f>IF('5. Contrasts'!Y640="","",'5. Contrasts'!Y640)</f>
        <v/>
      </c>
      <c r="Z640" s="585" t="str">
        <f>IF('5. Contrasts'!Z640="","",'5. Contrasts'!Z640)</f>
        <v/>
      </c>
      <c r="AA640" s="377">
        <f t="shared" si="404"/>
        <v>24</v>
      </c>
      <c r="AC640" s="599"/>
      <c r="AD640" s="81"/>
      <c r="AE640" s="345">
        <f t="shared" si="384"/>
        <v>0</v>
      </c>
      <c r="AF640" s="81"/>
      <c r="AG640" s="81"/>
      <c r="AH640" s="81"/>
      <c r="AI640" s="81"/>
      <c r="AJ640" s="81"/>
      <c r="AK640" s="81"/>
      <c r="AL640" s="81"/>
      <c r="AM640" s="81"/>
      <c r="AN640" s="345">
        <f t="shared" si="385"/>
        <v>0</v>
      </c>
      <c r="AO640" s="345">
        <f t="shared" si="405"/>
        <v>0</v>
      </c>
      <c r="AP640" s="619" t="str">
        <f t="shared" si="386"/>
        <v/>
      </c>
      <c r="AQ640" s="400"/>
      <c r="AR640" s="599"/>
      <c r="AS640" s="81"/>
      <c r="AT640" s="345">
        <f t="shared" si="406"/>
        <v>0</v>
      </c>
      <c r="AU640" s="81"/>
      <c r="AV640" s="81"/>
      <c r="AW640" s="81"/>
      <c r="AX640" s="81"/>
      <c r="AY640" s="81"/>
      <c r="AZ640" s="81"/>
      <c r="BA640" s="81"/>
      <c r="BB640" s="81"/>
      <c r="BC640" s="345">
        <f t="shared" si="407"/>
        <v>0</v>
      </c>
      <c r="BD640" s="345">
        <f t="shared" si="408"/>
        <v>0</v>
      </c>
      <c r="BE640" s="619" t="str">
        <f t="shared" si="409"/>
        <v/>
      </c>
      <c r="BF640" s="400"/>
      <c r="BG640" s="625" t="str">
        <f t="shared" si="387"/>
        <v/>
      </c>
      <c r="BH640" s="346" t="str">
        <f t="shared" si="388"/>
        <v/>
      </c>
      <c r="BI640" s="621"/>
      <c r="BJ640" s="400"/>
      <c r="BK640" s="599"/>
      <c r="BL640" s="81"/>
      <c r="BM640" s="347">
        <f t="shared" si="410"/>
        <v>0</v>
      </c>
      <c r="BN640" s="81"/>
      <c r="BO640" s="81"/>
      <c r="BP640" s="81"/>
      <c r="BQ640" s="81"/>
      <c r="BR640" s="81"/>
      <c r="BS640" s="81"/>
      <c r="BT640" s="81"/>
      <c r="BU640" s="81"/>
      <c r="BV640" s="347">
        <f t="shared" si="411"/>
        <v>0</v>
      </c>
      <c r="BW640" s="347">
        <f t="shared" si="412"/>
        <v>0</v>
      </c>
      <c r="BX640" s="631" t="str">
        <f t="shared" si="413"/>
        <v/>
      </c>
      <c r="BY640" s="400"/>
      <c r="BZ640" s="599"/>
      <c r="CA640" s="81"/>
      <c r="CB640" s="347">
        <f t="shared" si="414"/>
        <v>0</v>
      </c>
      <c r="CC640" s="81"/>
      <c r="CD640" s="81"/>
      <c r="CE640" s="81"/>
      <c r="CF640" s="81"/>
      <c r="CG640" s="81"/>
      <c r="CH640" s="81"/>
      <c r="CI640" s="81"/>
      <c r="CJ640" s="81"/>
      <c r="CK640" s="347">
        <f t="shared" si="415"/>
        <v>0</v>
      </c>
      <c r="CL640" s="347">
        <f t="shared" si="416"/>
        <v>0</v>
      </c>
      <c r="CM640" s="631" t="str">
        <f t="shared" si="417"/>
        <v/>
      </c>
      <c r="CN640" s="400"/>
      <c r="CO640" s="634" t="str">
        <f t="shared" si="418"/>
        <v/>
      </c>
      <c r="CP640" s="631" t="str">
        <f t="shared" si="419"/>
        <v/>
      </c>
    </row>
    <row r="641" spans="1:94" s="378" customFormat="1" ht="12.75" customHeight="1" x14ac:dyDescent="0.2">
      <c r="A641" s="547" t="str">
        <f>IF('5. Contrasts'!A641="","",'5. Contrasts'!A641)</f>
        <v/>
      </c>
      <c r="B641" s="211" t="str">
        <f>IF('5. Contrasts'!B641="","",'5. Contrasts'!B641)</f>
        <v/>
      </c>
      <c r="C641" s="211" t="str">
        <f>IF('5. Contrasts'!C641="","",'5. Contrasts'!C641)</f>
        <v/>
      </c>
      <c r="D641" s="91" t="str">
        <f>IF('5. Contrasts'!D641="","",'5. Contrasts'!D641)</f>
        <v/>
      </c>
      <c r="E641" s="212" t="str">
        <f>IF('5. Contrasts'!E641="","",'5. Contrasts'!E641)</f>
        <v>vs.</v>
      </c>
      <c r="F641" s="211" t="str">
        <f>IF('5. Contrasts'!F641="","",'5. Contrasts'!F641)</f>
        <v/>
      </c>
      <c r="G641" s="93" t="str">
        <f>IF('5. Contrasts'!G641="","",'5. Contrasts'!G641)</f>
        <v/>
      </c>
      <c r="H641" s="399" t="str">
        <f>IF('5. Contrasts'!H641="","",'5. Contrasts'!H641)</f>
        <v/>
      </c>
      <c r="I641" s="211" t="str">
        <f>IF('5. Contrasts'!I641="","",'5. Contrasts'!I641)</f>
        <v/>
      </c>
      <c r="J641" s="211" t="str">
        <f>IF('5. Contrasts'!J641="","",'5. Contrasts'!J641)</f>
        <v/>
      </c>
      <c r="K641" s="211" t="str">
        <f>IF('5. Contrasts'!K641="","",'5. Contrasts'!K641)</f>
        <v/>
      </c>
      <c r="L641" s="211" t="str">
        <f>IF('5. Contrasts'!L641="","",'5. Contrasts'!L641)</f>
        <v/>
      </c>
      <c r="M641" s="211" t="str">
        <f>IF('5. Contrasts'!M641="","",'5. Contrasts'!M641)</f>
        <v/>
      </c>
      <c r="N641" s="211" t="str">
        <f>IF('5. Contrasts'!N641="","",'5. Contrasts'!N641)</f>
        <v/>
      </c>
      <c r="O641" s="211" t="str">
        <f>IF('5. Contrasts'!O641="","",'5. Contrasts'!O641)</f>
        <v/>
      </c>
      <c r="P641" s="211" t="str">
        <f>IF('5. Contrasts'!P641="","",'5. Contrasts'!P641)</f>
        <v/>
      </c>
      <c r="Q641" s="211" t="str">
        <f>IF('5. Contrasts'!Q641="","",'5. Contrasts'!Q641)</f>
        <v/>
      </c>
      <c r="R641" s="211" t="str">
        <f>IF('5. Contrasts'!R641="","",'5. Contrasts'!R641)</f>
        <v/>
      </c>
      <c r="S641" s="211" t="str">
        <f>IF('5. Contrasts'!S641="","",'5. Contrasts'!S641)</f>
        <v/>
      </c>
      <c r="T641" s="211" t="str">
        <f>IF('5. Contrasts'!T641="","",'5. Contrasts'!T641)</f>
        <v/>
      </c>
      <c r="U641" s="211" t="str">
        <f>IF('5. Contrasts'!U641="","",'5. Contrasts'!U641)</f>
        <v/>
      </c>
      <c r="V641" s="211" t="str">
        <f>IF('5. Contrasts'!V641="","",'5. Contrasts'!V641)</f>
        <v/>
      </c>
      <c r="W641" s="211" t="str">
        <f>IF('5. Contrasts'!W641="","",'5. Contrasts'!W641)</f>
        <v/>
      </c>
      <c r="X641" s="211" t="str">
        <f>IF('5. Contrasts'!X641="","",'5. Contrasts'!X641)</f>
        <v/>
      </c>
      <c r="Y641" s="211" t="str">
        <f>IF('5. Contrasts'!Y641="","",'5. Contrasts'!Y641)</f>
        <v/>
      </c>
      <c r="Z641" s="585" t="str">
        <f>IF('5. Contrasts'!Z641="","",'5. Contrasts'!Z641)</f>
        <v/>
      </c>
      <c r="AA641" s="377">
        <f t="shared" si="404"/>
        <v>24</v>
      </c>
      <c r="AC641" s="599"/>
      <c r="AD641" s="81"/>
      <c r="AE641" s="345">
        <f t="shared" si="384"/>
        <v>0</v>
      </c>
      <c r="AF641" s="81"/>
      <c r="AG641" s="81"/>
      <c r="AH641" s="81"/>
      <c r="AI641" s="81"/>
      <c r="AJ641" s="81"/>
      <c r="AK641" s="81"/>
      <c r="AL641" s="81"/>
      <c r="AM641" s="81"/>
      <c r="AN641" s="345">
        <f t="shared" si="385"/>
        <v>0</v>
      </c>
      <c r="AO641" s="345">
        <f t="shared" si="405"/>
        <v>0</v>
      </c>
      <c r="AP641" s="619" t="str">
        <f t="shared" si="386"/>
        <v/>
      </c>
      <c r="AQ641" s="400"/>
      <c r="AR641" s="599"/>
      <c r="AS641" s="81"/>
      <c r="AT641" s="345">
        <f t="shared" si="406"/>
        <v>0</v>
      </c>
      <c r="AU641" s="81"/>
      <c r="AV641" s="81"/>
      <c r="AW641" s="81"/>
      <c r="AX641" s="81"/>
      <c r="AY641" s="81"/>
      <c r="AZ641" s="81"/>
      <c r="BA641" s="81"/>
      <c r="BB641" s="81"/>
      <c r="BC641" s="345">
        <f t="shared" si="407"/>
        <v>0</v>
      </c>
      <c r="BD641" s="345">
        <f t="shared" si="408"/>
        <v>0</v>
      </c>
      <c r="BE641" s="619" t="str">
        <f t="shared" si="409"/>
        <v/>
      </c>
      <c r="BF641" s="400"/>
      <c r="BG641" s="625" t="str">
        <f t="shared" si="387"/>
        <v/>
      </c>
      <c r="BH641" s="346" t="str">
        <f t="shared" si="388"/>
        <v/>
      </c>
      <c r="BI641" s="621"/>
      <c r="BJ641" s="400"/>
      <c r="BK641" s="599"/>
      <c r="BL641" s="81"/>
      <c r="BM641" s="347">
        <f t="shared" si="410"/>
        <v>0</v>
      </c>
      <c r="BN641" s="81"/>
      <c r="BO641" s="81"/>
      <c r="BP641" s="81"/>
      <c r="BQ641" s="81"/>
      <c r="BR641" s="81"/>
      <c r="BS641" s="81"/>
      <c r="BT641" s="81"/>
      <c r="BU641" s="81"/>
      <c r="BV641" s="347">
        <f t="shared" si="411"/>
        <v>0</v>
      </c>
      <c r="BW641" s="347">
        <f t="shared" si="412"/>
        <v>0</v>
      </c>
      <c r="BX641" s="631" t="str">
        <f t="shared" si="413"/>
        <v/>
      </c>
      <c r="BY641" s="400"/>
      <c r="BZ641" s="599"/>
      <c r="CA641" s="81"/>
      <c r="CB641" s="347">
        <f t="shared" si="414"/>
        <v>0</v>
      </c>
      <c r="CC641" s="81"/>
      <c r="CD641" s="81"/>
      <c r="CE641" s="81"/>
      <c r="CF641" s="81"/>
      <c r="CG641" s="81"/>
      <c r="CH641" s="81"/>
      <c r="CI641" s="81"/>
      <c r="CJ641" s="81"/>
      <c r="CK641" s="347">
        <f t="shared" si="415"/>
        <v>0</v>
      </c>
      <c r="CL641" s="347">
        <f t="shared" si="416"/>
        <v>0</v>
      </c>
      <c r="CM641" s="631" t="str">
        <f t="shared" si="417"/>
        <v/>
      </c>
      <c r="CN641" s="400"/>
      <c r="CO641" s="634" t="str">
        <f t="shared" si="418"/>
        <v/>
      </c>
      <c r="CP641" s="631" t="str">
        <f t="shared" si="419"/>
        <v/>
      </c>
    </row>
    <row r="642" spans="1:94" s="378" customFormat="1" ht="12.75" customHeight="1" x14ac:dyDescent="0.2">
      <c r="A642" s="547" t="str">
        <f>IF('5. Contrasts'!A642="","",'5. Contrasts'!A642)</f>
        <v/>
      </c>
      <c r="B642" s="211" t="str">
        <f>IF('5. Contrasts'!B642="","",'5. Contrasts'!B642)</f>
        <v/>
      </c>
      <c r="C642" s="211" t="str">
        <f>IF('5. Contrasts'!C642="","",'5. Contrasts'!C642)</f>
        <v/>
      </c>
      <c r="D642" s="91" t="str">
        <f>IF('5. Contrasts'!D642="","",'5. Contrasts'!D642)</f>
        <v/>
      </c>
      <c r="E642" s="212" t="str">
        <f>IF('5. Contrasts'!E642="","",'5. Contrasts'!E642)</f>
        <v>vs.</v>
      </c>
      <c r="F642" s="211" t="str">
        <f>IF('5. Contrasts'!F642="","",'5. Contrasts'!F642)</f>
        <v/>
      </c>
      <c r="G642" s="93" t="str">
        <f>IF('5. Contrasts'!G642="","",'5. Contrasts'!G642)</f>
        <v/>
      </c>
      <c r="H642" s="399" t="str">
        <f>IF('5. Contrasts'!H642="","",'5. Contrasts'!H642)</f>
        <v/>
      </c>
      <c r="I642" s="211" t="str">
        <f>IF('5. Contrasts'!I642="","",'5. Contrasts'!I642)</f>
        <v/>
      </c>
      <c r="J642" s="211" t="str">
        <f>IF('5. Contrasts'!J642="","",'5. Contrasts'!J642)</f>
        <v/>
      </c>
      <c r="K642" s="211" t="str">
        <f>IF('5. Contrasts'!K642="","",'5. Contrasts'!K642)</f>
        <v/>
      </c>
      <c r="L642" s="211" t="str">
        <f>IF('5. Contrasts'!L642="","",'5. Contrasts'!L642)</f>
        <v/>
      </c>
      <c r="M642" s="211" t="str">
        <f>IF('5. Contrasts'!M642="","",'5. Contrasts'!M642)</f>
        <v/>
      </c>
      <c r="N642" s="211" t="str">
        <f>IF('5. Contrasts'!N642="","",'5. Contrasts'!N642)</f>
        <v/>
      </c>
      <c r="O642" s="211" t="str">
        <f>IF('5. Contrasts'!O642="","",'5. Contrasts'!O642)</f>
        <v/>
      </c>
      <c r="P642" s="211" t="str">
        <f>IF('5. Contrasts'!P642="","",'5. Contrasts'!P642)</f>
        <v/>
      </c>
      <c r="Q642" s="211" t="str">
        <f>IF('5. Contrasts'!Q642="","",'5. Contrasts'!Q642)</f>
        <v/>
      </c>
      <c r="R642" s="211" t="str">
        <f>IF('5. Contrasts'!R642="","",'5. Contrasts'!R642)</f>
        <v/>
      </c>
      <c r="S642" s="211" t="str">
        <f>IF('5. Contrasts'!S642="","",'5. Contrasts'!S642)</f>
        <v/>
      </c>
      <c r="T642" s="211" t="str">
        <f>IF('5. Contrasts'!T642="","",'5. Contrasts'!T642)</f>
        <v/>
      </c>
      <c r="U642" s="211" t="str">
        <f>IF('5. Contrasts'!U642="","",'5. Contrasts'!U642)</f>
        <v/>
      </c>
      <c r="V642" s="211" t="str">
        <f>IF('5. Contrasts'!V642="","",'5. Contrasts'!V642)</f>
        <v/>
      </c>
      <c r="W642" s="211" t="str">
        <f>IF('5. Contrasts'!W642="","",'5. Contrasts'!W642)</f>
        <v/>
      </c>
      <c r="X642" s="211" t="str">
        <f>IF('5. Contrasts'!X642="","",'5. Contrasts'!X642)</f>
        <v/>
      </c>
      <c r="Y642" s="211" t="str">
        <f>IF('5. Contrasts'!Y642="","",'5. Contrasts'!Y642)</f>
        <v/>
      </c>
      <c r="Z642" s="585" t="str">
        <f>IF('5. Contrasts'!Z642="","",'5. Contrasts'!Z642)</f>
        <v/>
      </c>
      <c r="AA642" s="377">
        <f t="shared" si="404"/>
        <v>24</v>
      </c>
      <c r="AC642" s="599"/>
      <c r="AD642" s="81"/>
      <c r="AE642" s="345">
        <f t="shared" si="384"/>
        <v>0</v>
      </c>
      <c r="AF642" s="81"/>
      <c r="AG642" s="81"/>
      <c r="AH642" s="81"/>
      <c r="AI642" s="81"/>
      <c r="AJ642" s="81"/>
      <c r="AK642" s="81"/>
      <c r="AL642" s="81"/>
      <c r="AM642" s="81"/>
      <c r="AN642" s="345">
        <f t="shared" si="385"/>
        <v>0</v>
      </c>
      <c r="AO642" s="345">
        <f t="shared" si="405"/>
        <v>0</v>
      </c>
      <c r="AP642" s="619" t="str">
        <f t="shared" si="386"/>
        <v/>
      </c>
      <c r="AQ642" s="400"/>
      <c r="AR642" s="599"/>
      <c r="AS642" s="81"/>
      <c r="AT642" s="345">
        <f t="shared" si="406"/>
        <v>0</v>
      </c>
      <c r="AU642" s="81"/>
      <c r="AV642" s="81"/>
      <c r="AW642" s="81"/>
      <c r="AX642" s="81"/>
      <c r="AY642" s="81"/>
      <c r="AZ642" s="81"/>
      <c r="BA642" s="81"/>
      <c r="BB642" s="81"/>
      <c r="BC642" s="345">
        <f t="shared" si="407"/>
        <v>0</v>
      </c>
      <c r="BD642" s="345">
        <f t="shared" si="408"/>
        <v>0</v>
      </c>
      <c r="BE642" s="619" t="str">
        <f t="shared" si="409"/>
        <v/>
      </c>
      <c r="BF642" s="400"/>
      <c r="BG642" s="625" t="str">
        <f t="shared" si="387"/>
        <v/>
      </c>
      <c r="BH642" s="346" t="str">
        <f t="shared" si="388"/>
        <v/>
      </c>
      <c r="BI642" s="621"/>
      <c r="BJ642" s="400"/>
      <c r="BK642" s="599"/>
      <c r="BL642" s="81"/>
      <c r="BM642" s="347">
        <f t="shared" si="410"/>
        <v>0</v>
      </c>
      <c r="BN642" s="81"/>
      <c r="BO642" s="81"/>
      <c r="BP642" s="81"/>
      <c r="BQ642" s="81"/>
      <c r="BR642" s="81"/>
      <c r="BS642" s="81"/>
      <c r="BT642" s="81"/>
      <c r="BU642" s="81"/>
      <c r="BV642" s="347">
        <f t="shared" si="411"/>
        <v>0</v>
      </c>
      <c r="BW642" s="347">
        <f t="shared" si="412"/>
        <v>0</v>
      </c>
      <c r="BX642" s="631" t="str">
        <f t="shared" si="413"/>
        <v/>
      </c>
      <c r="BY642" s="400"/>
      <c r="BZ642" s="599"/>
      <c r="CA642" s="81"/>
      <c r="CB642" s="347">
        <f t="shared" si="414"/>
        <v>0</v>
      </c>
      <c r="CC642" s="81"/>
      <c r="CD642" s="81"/>
      <c r="CE642" s="81"/>
      <c r="CF642" s="81"/>
      <c r="CG642" s="81"/>
      <c r="CH642" s="81"/>
      <c r="CI642" s="81"/>
      <c r="CJ642" s="81"/>
      <c r="CK642" s="347">
        <f t="shared" si="415"/>
        <v>0</v>
      </c>
      <c r="CL642" s="347">
        <f t="shared" si="416"/>
        <v>0</v>
      </c>
      <c r="CM642" s="631" t="str">
        <f t="shared" si="417"/>
        <v/>
      </c>
      <c r="CN642" s="400"/>
      <c r="CO642" s="634" t="str">
        <f t="shared" si="418"/>
        <v/>
      </c>
      <c r="CP642" s="631" t="str">
        <f t="shared" si="419"/>
        <v/>
      </c>
    </row>
    <row r="643" spans="1:94" s="378" customFormat="1" ht="12.75" customHeight="1" x14ac:dyDescent="0.2">
      <c r="A643" s="547" t="str">
        <f>IF('5. Contrasts'!A643="","",'5. Contrasts'!A643)</f>
        <v/>
      </c>
      <c r="B643" s="211" t="str">
        <f>IF('5. Contrasts'!B643="","",'5. Contrasts'!B643)</f>
        <v/>
      </c>
      <c r="C643" s="211" t="str">
        <f>IF('5. Contrasts'!C643="","",'5. Contrasts'!C643)</f>
        <v/>
      </c>
      <c r="D643" s="91" t="str">
        <f>IF('5. Contrasts'!D643="","",'5. Contrasts'!D643)</f>
        <v/>
      </c>
      <c r="E643" s="212" t="str">
        <f>IF('5. Contrasts'!E643="","",'5. Contrasts'!E643)</f>
        <v>vs.</v>
      </c>
      <c r="F643" s="211" t="str">
        <f>IF('5. Contrasts'!F643="","",'5. Contrasts'!F643)</f>
        <v/>
      </c>
      <c r="G643" s="93" t="str">
        <f>IF('5. Contrasts'!G643="","",'5. Contrasts'!G643)</f>
        <v/>
      </c>
      <c r="H643" s="399" t="str">
        <f>IF('5. Contrasts'!H643="","",'5. Contrasts'!H643)</f>
        <v/>
      </c>
      <c r="I643" s="211" t="str">
        <f>IF('5. Contrasts'!I643="","",'5. Contrasts'!I643)</f>
        <v/>
      </c>
      <c r="J643" s="211" t="str">
        <f>IF('5. Contrasts'!J643="","",'5. Contrasts'!J643)</f>
        <v/>
      </c>
      <c r="K643" s="211" t="str">
        <f>IF('5. Contrasts'!K643="","",'5. Contrasts'!K643)</f>
        <v/>
      </c>
      <c r="L643" s="211" t="str">
        <f>IF('5. Contrasts'!L643="","",'5. Contrasts'!L643)</f>
        <v/>
      </c>
      <c r="M643" s="211" t="str">
        <f>IF('5. Contrasts'!M643="","",'5. Contrasts'!M643)</f>
        <v/>
      </c>
      <c r="N643" s="211" t="str">
        <f>IF('5. Contrasts'!N643="","",'5. Contrasts'!N643)</f>
        <v/>
      </c>
      <c r="O643" s="211" t="str">
        <f>IF('5. Contrasts'!O643="","",'5. Contrasts'!O643)</f>
        <v/>
      </c>
      <c r="P643" s="211" t="str">
        <f>IF('5. Contrasts'!P643="","",'5. Contrasts'!P643)</f>
        <v/>
      </c>
      <c r="Q643" s="211" t="str">
        <f>IF('5. Contrasts'!Q643="","",'5. Contrasts'!Q643)</f>
        <v/>
      </c>
      <c r="R643" s="211" t="str">
        <f>IF('5. Contrasts'!R643="","",'5. Contrasts'!R643)</f>
        <v/>
      </c>
      <c r="S643" s="211" t="str">
        <f>IF('5. Contrasts'!S643="","",'5. Contrasts'!S643)</f>
        <v/>
      </c>
      <c r="T643" s="211" t="str">
        <f>IF('5. Contrasts'!T643="","",'5. Contrasts'!T643)</f>
        <v/>
      </c>
      <c r="U643" s="211" t="str">
        <f>IF('5. Contrasts'!U643="","",'5. Contrasts'!U643)</f>
        <v/>
      </c>
      <c r="V643" s="211" t="str">
        <f>IF('5. Contrasts'!V643="","",'5. Contrasts'!V643)</f>
        <v/>
      </c>
      <c r="W643" s="211" t="str">
        <f>IF('5. Contrasts'!W643="","",'5. Contrasts'!W643)</f>
        <v/>
      </c>
      <c r="X643" s="211" t="str">
        <f>IF('5. Contrasts'!X643="","",'5. Contrasts'!X643)</f>
        <v/>
      </c>
      <c r="Y643" s="211" t="str">
        <f>IF('5. Contrasts'!Y643="","",'5. Contrasts'!Y643)</f>
        <v/>
      </c>
      <c r="Z643" s="585" t="str">
        <f>IF('5. Contrasts'!Z643="","",'5. Contrasts'!Z643)</f>
        <v/>
      </c>
      <c r="AA643" s="377">
        <f t="shared" si="404"/>
        <v>24</v>
      </c>
      <c r="AC643" s="599"/>
      <c r="AD643" s="81"/>
      <c r="AE643" s="345">
        <f t="shared" si="384"/>
        <v>0</v>
      </c>
      <c r="AF643" s="81"/>
      <c r="AG643" s="81"/>
      <c r="AH643" s="81"/>
      <c r="AI643" s="81"/>
      <c r="AJ643" s="81"/>
      <c r="AK643" s="81"/>
      <c r="AL643" s="81"/>
      <c r="AM643" s="81"/>
      <c r="AN643" s="345">
        <f t="shared" si="385"/>
        <v>0</v>
      </c>
      <c r="AO643" s="345">
        <f t="shared" si="405"/>
        <v>0</v>
      </c>
      <c r="AP643" s="619" t="str">
        <f t="shared" si="386"/>
        <v/>
      </c>
      <c r="AQ643" s="400"/>
      <c r="AR643" s="599"/>
      <c r="AS643" s="81"/>
      <c r="AT643" s="345">
        <f t="shared" si="406"/>
        <v>0</v>
      </c>
      <c r="AU643" s="81"/>
      <c r="AV643" s="81"/>
      <c r="AW643" s="81"/>
      <c r="AX643" s="81"/>
      <c r="AY643" s="81"/>
      <c r="AZ643" s="81"/>
      <c r="BA643" s="81"/>
      <c r="BB643" s="81"/>
      <c r="BC643" s="345">
        <f t="shared" si="407"/>
        <v>0</v>
      </c>
      <c r="BD643" s="345">
        <f t="shared" si="408"/>
        <v>0</v>
      </c>
      <c r="BE643" s="619" t="str">
        <f t="shared" si="409"/>
        <v/>
      </c>
      <c r="BF643" s="400"/>
      <c r="BG643" s="625" t="str">
        <f t="shared" si="387"/>
        <v/>
      </c>
      <c r="BH643" s="346" t="str">
        <f t="shared" si="388"/>
        <v/>
      </c>
      <c r="BI643" s="621"/>
      <c r="BJ643" s="400"/>
      <c r="BK643" s="599"/>
      <c r="BL643" s="81"/>
      <c r="BM643" s="347">
        <f t="shared" si="410"/>
        <v>0</v>
      </c>
      <c r="BN643" s="81"/>
      <c r="BO643" s="81"/>
      <c r="BP643" s="81"/>
      <c r="BQ643" s="81"/>
      <c r="BR643" s="81"/>
      <c r="BS643" s="81"/>
      <c r="BT643" s="81"/>
      <c r="BU643" s="81"/>
      <c r="BV643" s="347">
        <f t="shared" si="411"/>
        <v>0</v>
      </c>
      <c r="BW643" s="347">
        <f t="shared" si="412"/>
        <v>0</v>
      </c>
      <c r="BX643" s="631" t="str">
        <f t="shared" si="413"/>
        <v/>
      </c>
      <c r="BY643" s="400"/>
      <c r="BZ643" s="599"/>
      <c r="CA643" s="81"/>
      <c r="CB643" s="347">
        <f t="shared" si="414"/>
        <v>0</v>
      </c>
      <c r="CC643" s="81"/>
      <c r="CD643" s="81"/>
      <c r="CE643" s="81"/>
      <c r="CF643" s="81"/>
      <c r="CG643" s="81"/>
      <c r="CH643" s="81"/>
      <c r="CI643" s="81"/>
      <c r="CJ643" s="81"/>
      <c r="CK643" s="347">
        <f t="shared" si="415"/>
        <v>0</v>
      </c>
      <c r="CL643" s="347">
        <f t="shared" si="416"/>
        <v>0</v>
      </c>
      <c r="CM643" s="631" t="str">
        <f t="shared" si="417"/>
        <v/>
      </c>
      <c r="CN643" s="400"/>
      <c r="CO643" s="634" t="str">
        <f t="shared" si="418"/>
        <v/>
      </c>
      <c r="CP643" s="631" t="str">
        <f t="shared" si="419"/>
        <v/>
      </c>
    </row>
    <row r="644" spans="1:94" s="378" customFormat="1" ht="12.75" customHeight="1" x14ac:dyDescent="0.2">
      <c r="A644" s="547" t="str">
        <f>IF('5. Contrasts'!A644="","",'5. Contrasts'!A644)</f>
        <v/>
      </c>
      <c r="B644" s="211" t="str">
        <f>IF('5. Contrasts'!B644="","",'5. Contrasts'!B644)</f>
        <v/>
      </c>
      <c r="C644" s="211" t="str">
        <f>IF('5. Contrasts'!C644="","",'5. Contrasts'!C644)</f>
        <v/>
      </c>
      <c r="D644" s="91" t="str">
        <f>IF('5. Contrasts'!D644="","",'5. Contrasts'!D644)</f>
        <v/>
      </c>
      <c r="E644" s="212" t="str">
        <f>IF('5. Contrasts'!E644="","",'5. Contrasts'!E644)</f>
        <v>vs.</v>
      </c>
      <c r="F644" s="211" t="str">
        <f>IF('5. Contrasts'!F644="","",'5. Contrasts'!F644)</f>
        <v/>
      </c>
      <c r="G644" s="93" t="str">
        <f>IF('5. Contrasts'!G644="","",'5. Contrasts'!G644)</f>
        <v/>
      </c>
      <c r="H644" s="399" t="str">
        <f>IF('5. Contrasts'!H644="","",'5. Contrasts'!H644)</f>
        <v/>
      </c>
      <c r="I644" s="211" t="str">
        <f>IF('5. Contrasts'!I644="","",'5. Contrasts'!I644)</f>
        <v/>
      </c>
      <c r="J644" s="211" t="str">
        <f>IF('5. Contrasts'!J644="","",'5. Contrasts'!J644)</f>
        <v/>
      </c>
      <c r="K644" s="211" t="str">
        <f>IF('5. Contrasts'!K644="","",'5. Contrasts'!K644)</f>
        <v/>
      </c>
      <c r="L644" s="211" t="str">
        <f>IF('5. Contrasts'!L644="","",'5. Contrasts'!L644)</f>
        <v/>
      </c>
      <c r="M644" s="211" t="str">
        <f>IF('5. Contrasts'!M644="","",'5. Contrasts'!M644)</f>
        <v/>
      </c>
      <c r="N644" s="211" t="str">
        <f>IF('5. Contrasts'!N644="","",'5. Contrasts'!N644)</f>
        <v/>
      </c>
      <c r="O644" s="211" t="str">
        <f>IF('5. Contrasts'!O644="","",'5. Contrasts'!O644)</f>
        <v/>
      </c>
      <c r="P644" s="211" t="str">
        <f>IF('5. Contrasts'!P644="","",'5. Contrasts'!P644)</f>
        <v/>
      </c>
      <c r="Q644" s="211" t="str">
        <f>IF('5. Contrasts'!Q644="","",'5. Contrasts'!Q644)</f>
        <v/>
      </c>
      <c r="R644" s="211" t="str">
        <f>IF('5. Contrasts'!R644="","",'5. Contrasts'!R644)</f>
        <v/>
      </c>
      <c r="S644" s="211" t="str">
        <f>IF('5. Contrasts'!S644="","",'5. Contrasts'!S644)</f>
        <v/>
      </c>
      <c r="T644" s="211" t="str">
        <f>IF('5. Contrasts'!T644="","",'5. Contrasts'!T644)</f>
        <v/>
      </c>
      <c r="U644" s="211" t="str">
        <f>IF('5. Contrasts'!U644="","",'5. Contrasts'!U644)</f>
        <v/>
      </c>
      <c r="V644" s="211" t="str">
        <f>IF('5. Contrasts'!V644="","",'5. Contrasts'!V644)</f>
        <v/>
      </c>
      <c r="W644" s="211" t="str">
        <f>IF('5. Contrasts'!W644="","",'5. Contrasts'!W644)</f>
        <v/>
      </c>
      <c r="X644" s="211" t="str">
        <f>IF('5. Contrasts'!X644="","",'5. Contrasts'!X644)</f>
        <v/>
      </c>
      <c r="Y644" s="211" t="str">
        <f>IF('5. Contrasts'!Y644="","",'5. Contrasts'!Y644)</f>
        <v/>
      </c>
      <c r="Z644" s="585" t="str">
        <f>IF('5. Contrasts'!Z644="","",'5. Contrasts'!Z644)</f>
        <v/>
      </c>
      <c r="AA644" s="377">
        <f t="shared" si="404"/>
        <v>24</v>
      </c>
      <c r="AC644" s="599"/>
      <c r="AD644" s="81"/>
      <c r="AE644" s="345">
        <f t="shared" si="384"/>
        <v>0</v>
      </c>
      <c r="AF644" s="81"/>
      <c r="AG644" s="81"/>
      <c r="AH644" s="81"/>
      <c r="AI644" s="81"/>
      <c r="AJ644" s="81"/>
      <c r="AK644" s="81"/>
      <c r="AL644" s="81"/>
      <c r="AM644" s="81"/>
      <c r="AN644" s="345">
        <f t="shared" si="385"/>
        <v>0</v>
      </c>
      <c r="AO644" s="345">
        <f t="shared" si="405"/>
        <v>0</v>
      </c>
      <c r="AP644" s="619" t="str">
        <f t="shared" si="386"/>
        <v/>
      </c>
      <c r="AQ644" s="400"/>
      <c r="AR644" s="599"/>
      <c r="AS644" s="81"/>
      <c r="AT644" s="345">
        <f t="shared" si="406"/>
        <v>0</v>
      </c>
      <c r="AU644" s="81"/>
      <c r="AV644" s="81"/>
      <c r="AW644" s="81"/>
      <c r="AX644" s="81"/>
      <c r="AY644" s="81"/>
      <c r="AZ644" s="81"/>
      <c r="BA644" s="81"/>
      <c r="BB644" s="81"/>
      <c r="BC644" s="345">
        <f t="shared" si="407"/>
        <v>0</v>
      </c>
      <c r="BD644" s="345">
        <f t="shared" si="408"/>
        <v>0</v>
      </c>
      <c r="BE644" s="619" t="str">
        <f t="shared" si="409"/>
        <v/>
      </c>
      <c r="BF644" s="400"/>
      <c r="BG644" s="625" t="str">
        <f t="shared" si="387"/>
        <v/>
      </c>
      <c r="BH644" s="346" t="str">
        <f t="shared" si="388"/>
        <v/>
      </c>
      <c r="BI644" s="621"/>
      <c r="BJ644" s="400"/>
      <c r="BK644" s="599"/>
      <c r="BL644" s="81"/>
      <c r="BM644" s="347">
        <f t="shared" si="410"/>
        <v>0</v>
      </c>
      <c r="BN644" s="81"/>
      <c r="BO644" s="81"/>
      <c r="BP644" s="81"/>
      <c r="BQ644" s="81"/>
      <c r="BR644" s="81"/>
      <c r="BS644" s="81"/>
      <c r="BT644" s="81"/>
      <c r="BU644" s="81"/>
      <c r="BV644" s="347">
        <f t="shared" si="411"/>
        <v>0</v>
      </c>
      <c r="BW644" s="347">
        <f t="shared" si="412"/>
        <v>0</v>
      </c>
      <c r="BX644" s="631" t="str">
        <f t="shared" si="413"/>
        <v/>
      </c>
      <c r="BY644" s="400"/>
      <c r="BZ644" s="599"/>
      <c r="CA644" s="81"/>
      <c r="CB644" s="347">
        <f t="shared" si="414"/>
        <v>0</v>
      </c>
      <c r="CC644" s="81"/>
      <c r="CD644" s="81"/>
      <c r="CE644" s="81"/>
      <c r="CF644" s="81"/>
      <c r="CG644" s="81"/>
      <c r="CH644" s="81"/>
      <c r="CI644" s="81"/>
      <c r="CJ644" s="81"/>
      <c r="CK644" s="347">
        <f t="shared" si="415"/>
        <v>0</v>
      </c>
      <c r="CL644" s="347">
        <f t="shared" si="416"/>
        <v>0</v>
      </c>
      <c r="CM644" s="631" t="str">
        <f t="shared" si="417"/>
        <v/>
      </c>
      <c r="CN644" s="400"/>
      <c r="CO644" s="634" t="str">
        <f t="shared" si="418"/>
        <v/>
      </c>
      <c r="CP644" s="631" t="str">
        <f t="shared" si="419"/>
        <v/>
      </c>
    </row>
    <row r="645" spans="1:94" s="378" customFormat="1" ht="12.75" hidden="1" customHeight="1" x14ac:dyDescent="0.2">
      <c r="A645" s="547" t="str">
        <f>IF('5. Contrasts'!A645="","",'5. Contrasts'!A645)</f>
        <v/>
      </c>
      <c r="B645" s="211" t="str">
        <f>IF('5. Contrasts'!B645="","",'5. Contrasts'!B645)</f>
        <v/>
      </c>
      <c r="C645" s="211" t="str">
        <f>IF('5. Contrasts'!C645="","",'5. Contrasts'!C645)</f>
        <v/>
      </c>
      <c r="D645" s="91" t="str">
        <f>IF('5. Contrasts'!D645="","",'5. Contrasts'!D645)</f>
        <v/>
      </c>
      <c r="E645" s="212" t="str">
        <f>IF('5. Contrasts'!E645="","",'5. Contrasts'!E645)</f>
        <v>vs.</v>
      </c>
      <c r="F645" s="211" t="str">
        <f>IF('5. Contrasts'!F645="","",'5. Contrasts'!F645)</f>
        <v/>
      </c>
      <c r="G645" s="93" t="str">
        <f>IF('5. Contrasts'!G645="","",'5. Contrasts'!G645)</f>
        <v/>
      </c>
      <c r="H645" s="399" t="str">
        <f>IF('5. Contrasts'!H645="","",'5. Contrasts'!H645)</f>
        <v/>
      </c>
      <c r="I645" s="211" t="str">
        <f>IF('5. Contrasts'!I645="","",'5. Contrasts'!I645)</f>
        <v/>
      </c>
      <c r="J645" s="211" t="str">
        <f>IF('5. Contrasts'!J645="","",'5. Contrasts'!J645)</f>
        <v/>
      </c>
      <c r="K645" s="211" t="str">
        <f>IF('5. Contrasts'!K645="","",'5. Contrasts'!K645)</f>
        <v/>
      </c>
      <c r="L645" s="211" t="str">
        <f>IF('5. Contrasts'!L645="","",'5. Contrasts'!L645)</f>
        <v/>
      </c>
      <c r="M645" s="211" t="str">
        <f>IF('5. Contrasts'!M645="","",'5. Contrasts'!M645)</f>
        <v/>
      </c>
      <c r="N645" s="211" t="str">
        <f>IF('5. Contrasts'!N645="","",'5. Contrasts'!N645)</f>
        <v/>
      </c>
      <c r="O645" s="211" t="str">
        <f>IF('5. Contrasts'!O645="","",'5. Contrasts'!O645)</f>
        <v/>
      </c>
      <c r="P645" s="211" t="str">
        <f>IF('5. Contrasts'!P645="","",'5. Contrasts'!P645)</f>
        <v/>
      </c>
      <c r="Q645" s="211" t="str">
        <f>IF('5. Contrasts'!Q645="","",'5. Contrasts'!Q645)</f>
        <v/>
      </c>
      <c r="R645" s="211" t="str">
        <f>IF('5. Contrasts'!R645="","",'5. Contrasts'!R645)</f>
        <v/>
      </c>
      <c r="S645" s="211" t="str">
        <f>IF('5. Contrasts'!S645="","",'5. Contrasts'!S645)</f>
        <v/>
      </c>
      <c r="T645" s="211" t="str">
        <f>IF('5. Contrasts'!T645="","",'5. Contrasts'!T645)</f>
        <v/>
      </c>
      <c r="U645" s="211" t="str">
        <f>IF('5. Contrasts'!U645="","",'5. Contrasts'!U645)</f>
        <v/>
      </c>
      <c r="V645" s="211" t="str">
        <f>IF('5. Contrasts'!V645="","",'5. Contrasts'!V645)</f>
        <v/>
      </c>
      <c r="W645" s="211" t="str">
        <f>IF('5. Contrasts'!W645="","",'5. Contrasts'!W645)</f>
        <v/>
      </c>
      <c r="X645" s="211" t="str">
        <f>IF('5. Contrasts'!X645="","",'5. Contrasts'!X645)</f>
        <v/>
      </c>
      <c r="Y645" s="211" t="str">
        <f>IF('5. Contrasts'!Y645="","",'5. Contrasts'!Y645)</f>
        <v/>
      </c>
      <c r="Z645" s="585" t="str">
        <f>IF('5. Contrasts'!Z645="","",'5. Contrasts'!Z645)</f>
        <v/>
      </c>
      <c r="AA645" s="377">
        <f t="shared" si="404"/>
        <v>24</v>
      </c>
      <c r="AC645" s="599"/>
      <c r="AD645" s="81"/>
      <c r="AE645" s="345">
        <f t="shared" si="384"/>
        <v>0</v>
      </c>
      <c r="AF645" s="81"/>
      <c r="AG645" s="81"/>
      <c r="AH645" s="81"/>
      <c r="AI645" s="81"/>
      <c r="AJ645" s="81"/>
      <c r="AK645" s="81"/>
      <c r="AL645" s="81"/>
      <c r="AM645" s="81"/>
      <c r="AN645" s="345">
        <f t="shared" si="385"/>
        <v>0</v>
      </c>
      <c r="AO645" s="345">
        <f t="shared" si="405"/>
        <v>0</v>
      </c>
      <c r="AP645" s="619" t="str">
        <f t="shared" si="386"/>
        <v/>
      </c>
      <c r="AQ645" s="400"/>
      <c r="AR645" s="599"/>
      <c r="AS645" s="81"/>
      <c r="AT645" s="345">
        <f t="shared" si="406"/>
        <v>0</v>
      </c>
      <c r="AU645" s="81"/>
      <c r="AV645" s="81"/>
      <c r="AW645" s="81"/>
      <c r="AX645" s="81"/>
      <c r="AY645" s="81"/>
      <c r="AZ645" s="81"/>
      <c r="BA645" s="81"/>
      <c r="BB645" s="81"/>
      <c r="BC645" s="345">
        <f t="shared" si="407"/>
        <v>0</v>
      </c>
      <c r="BD645" s="345">
        <f t="shared" si="408"/>
        <v>0</v>
      </c>
      <c r="BE645" s="619" t="str">
        <f t="shared" si="409"/>
        <v/>
      </c>
      <c r="BF645" s="400"/>
      <c r="BG645" s="625" t="str">
        <f t="shared" si="387"/>
        <v/>
      </c>
      <c r="BH645" s="346" t="str">
        <f t="shared" si="388"/>
        <v/>
      </c>
      <c r="BI645" s="621"/>
      <c r="BJ645" s="400"/>
      <c r="BK645" s="599"/>
      <c r="BL645" s="81"/>
      <c r="BM645" s="347">
        <f t="shared" si="410"/>
        <v>0</v>
      </c>
      <c r="BN645" s="81"/>
      <c r="BO645" s="81"/>
      <c r="BP645" s="81"/>
      <c r="BQ645" s="81"/>
      <c r="BR645" s="81"/>
      <c r="BS645" s="81"/>
      <c r="BT645" s="81"/>
      <c r="BU645" s="81"/>
      <c r="BV645" s="347">
        <f t="shared" si="411"/>
        <v>0</v>
      </c>
      <c r="BW645" s="347">
        <f t="shared" si="412"/>
        <v>0</v>
      </c>
      <c r="BX645" s="631" t="str">
        <f t="shared" si="413"/>
        <v/>
      </c>
      <c r="BY645" s="400"/>
      <c r="BZ645" s="599"/>
      <c r="CA645" s="81"/>
      <c r="CB645" s="347">
        <f t="shared" si="414"/>
        <v>0</v>
      </c>
      <c r="CC645" s="81"/>
      <c r="CD645" s="81"/>
      <c r="CE645" s="81"/>
      <c r="CF645" s="81"/>
      <c r="CG645" s="81"/>
      <c r="CH645" s="81"/>
      <c r="CI645" s="81"/>
      <c r="CJ645" s="81"/>
      <c r="CK645" s="347">
        <f t="shared" si="415"/>
        <v>0</v>
      </c>
      <c r="CL645" s="347">
        <f t="shared" si="416"/>
        <v>0</v>
      </c>
      <c r="CM645" s="631" t="str">
        <f t="shared" si="417"/>
        <v/>
      </c>
      <c r="CN645" s="400"/>
      <c r="CO645" s="634" t="str">
        <f t="shared" si="418"/>
        <v/>
      </c>
      <c r="CP645" s="631" t="str">
        <f t="shared" si="419"/>
        <v/>
      </c>
    </row>
    <row r="646" spans="1:94" s="378" customFormat="1" ht="12.75" hidden="1" customHeight="1" x14ac:dyDescent="0.2">
      <c r="A646" s="547" t="str">
        <f>IF('5. Contrasts'!A646="","",'5. Contrasts'!A646)</f>
        <v/>
      </c>
      <c r="B646" s="211" t="str">
        <f>IF('5. Contrasts'!B646="","",'5. Contrasts'!B646)</f>
        <v/>
      </c>
      <c r="C646" s="211" t="str">
        <f>IF('5. Contrasts'!C646="","",'5. Contrasts'!C646)</f>
        <v/>
      </c>
      <c r="D646" s="91" t="str">
        <f>IF('5. Contrasts'!D646="","",'5. Contrasts'!D646)</f>
        <v/>
      </c>
      <c r="E646" s="212" t="str">
        <f>IF('5. Contrasts'!E646="","",'5. Contrasts'!E646)</f>
        <v>vs.</v>
      </c>
      <c r="F646" s="211" t="str">
        <f>IF('5. Contrasts'!F646="","",'5. Contrasts'!F646)</f>
        <v/>
      </c>
      <c r="G646" s="93" t="str">
        <f>IF('5. Contrasts'!G646="","",'5. Contrasts'!G646)</f>
        <v/>
      </c>
      <c r="H646" s="399" t="str">
        <f>IF('5. Contrasts'!H646="","",'5. Contrasts'!H646)</f>
        <v/>
      </c>
      <c r="I646" s="211" t="str">
        <f>IF('5. Contrasts'!I646="","",'5. Contrasts'!I646)</f>
        <v/>
      </c>
      <c r="J646" s="211" t="str">
        <f>IF('5. Contrasts'!J646="","",'5. Contrasts'!J646)</f>
        <v/>
      </c>
      <c r="K646" s="211" t="str">
        <f>IF('5. Contrasts'!K646="","",'5. Contrasts'!K646)</f>
        <v/>
      </c>
      <c r="L646" s="211" t="str">
        <f>IF('5. Contrasts'!L646="","",'5. Contrasts'!L646)</f>
        <v/>
      </c>
      <c r="M646" s="211" t="str">
        <f>IF('5. Contrasts'!M646="","",'5. Contrasts'!M646)</f>
        <v/>
      </c>
      <c r="N646" s="211" t="str">
        <f>IF('5. Contrasts'!N646="","",'5. Contrasts'!N646)</f>
        <v/>
      </c>
      <c r="O646" s="211" t="str">
        <f>IF('5. Contrasts'!O646="","",'5. Contrasts'!O646)</f>
        <v/>
      </c>
      <c r="P646" s="211" t="str">
        <f>IF('5. Contrasts'!P646="","",'5. Contrasts'!P646)</f>
        <v/>
      </c>
      <c r="Q646" s="211" t="str">
        <f>IF('5. Contrasts'!Q646="","",'5. Contrasts'!Q646)</f>
        <v/>
      </c>
      <c r="R646" s="211" t="str">
        <f>IF('5. Contrasts'!R646="","",'5. Contrasts'!R646)</f>
        <v/>
      </c>
      <c r="S646" s="211" t="str">
        <f>IF('5. Contrasts'!S646="","",'5. Contrasts'!S646)</f>
        <v/>
      </c>
      <c r="T646" s="211" t="str">
        <f>IF('5. Contrasts'!T646="","",'5. Contrasts'!T646)</f>
        <v/>
      </c>
      <c r="U646" s="211" t="str">
        <f>IF('5. Contrasts'!U646="","",'5. Contrasts'!U646)</f>
        <v/>
      </c>
      <c r="V646" s="211" t="str">
        <f>IF('5. Contrasts'!V646="","",'5. Contrasts'!V646)</f>
        <v/>
      </c>
      <c r="W646" s="211" t="str">
        <f>IF('5. Contrasts'!W646="","",'5. Contrasts'!W646)</f>
        <v/>
      </c>
      <c r="X646" s="211" t="str">
        <f>IF('5. Contrasts'!X646="","",'5. Contrasts'!X646)</f>
        <v/>
      </c>
      <c r="Y646" s="211" t="str">
        <f>IF('5. Contrasts'!Y646="","",'5. Contrasts'!Y646)</f>
        <v/>
      </c>
      <c r="Z646" s="585" t="str">
        <f>IF('5. Contrasts'!Z646="","",'5. Contrasts'!Z646)</f>
        <v/>
      </c>
      <c r="AA646" s="377">
        <f t="shared" si="404"/>
        <v>24</v>
      </c>
      <c r="AC646" s="599"/>
      <c r="AD646" s="81"/>
      <c r="AE646" s="345">
        <f t="shared" si="384"/>
        <v>0</v>
      </c>
      <c r="AF646" s="81"/>
      <c r="AG646" s="81"/>
      <c r="AH646" s="81"/>
      <c r="AI646" s="81"/>
      <c r="AJ646" s="81"/>
      <c r="AK646" s="81"/>
      <c r="AL646" s="81"/>
      <c r="AM646" s="81"/>
      <c r="AN646" s="345">
        <f t="shared" si="385"/>
        <v>0</v>
      </c>
      <c r="AO646" s="345">
        <f t="shared" si="405"/>
        <v>0</v>
      </c>
      <c r="AP646" s="619" t="str">
        <f t="shared" si="386"/>
        <v/>
      </c>
      <c r="AQ646" s="400"/>
      <c r="AR646" s="599"/>
      <c r="AS646" s="81"/>
      <c r="AT646" s="345">
        <f t="shared" si="406"/>
        <v>0</v>
      </c>
      <c r="AU646" s="81"/>
      <c r="AV646" s="81"/>
      <c r="AW646" s="81"/>
      <c r="AX646" s="81"/>
      <c r="AY646" s="81"/>
      <c r="AZ646" s="81"/>
      <c r="BA646" s="81"/>
      <c r="BB646" s="81"/>
      <c r="BC646" s="345">
        <f t="shared" si="407"/>
        <v>0</v>
      </c>
      <c r="BD646" s="345">
        <f t="shared" si="408"/>
        <v>0</v>
      </c>
      <c r="BE646" s="619" t="str">
        <f t="shared" si="409"/>
        <v/>
      </c>
      <c r="BF646" s="400"/>
      <c r="BG646" s="625" t="str">
        <f t="shared" si="387"/>
        <v/>
      </c>
      <c r="BH646" s="346" t="str">
        <f t="shared" si="388"/>
        <v/>
      </c>
      <c r="BI646" s="621"/>
      <c r="BJ646" s="400"/>
      <c r="BK646" s="599"/>
      <c r="BL646" s="81"/>
      <c r="BM646" s="347">
        <f t="shared" si="410"/>
        <v>0</v>
      </c>
      <c r="BN646" s="81"/>
      <c r="BO646" s="81"/>
      <c r="BP646" s="81"/>
      <c r="BQ646" s="81"/>
      <c r="BR646" s="81"/>
      <c r="BS646" s="81"/>
      <c r="BT646" s="81"/>
      <c r="BU646" s="81"/>
      <c r="BV646" s="347">
        <f t="shared" si="411"/>
        <v>0</v>
      </c>
      <c r="BW646" s="347">
        <f t="shared" si="412"/>
        <v>0</v>
      </c>
      <c r="BX646" s="631" t="str">
        <f t="shared" si="413"/>
        <v/>
      </c>
      <c r="BY646" s="400"/>
      <c r="BZ646" s="599"/>
      <c r="CA646" s="81"/>
      <c r="CB646" s="347">
        <f t="shared" si="414"/>
        <v>0</v>
      </c>
      <c r="CC646" s="81"/>
      <c r="CD646" s="81"/>
      <c r="CE646" s="81"/>
      <c r="CF646" s="81"/>
      <c r="CG646" s="81"/>
      <c r="CH646" s="81"/>
      <c r="CI646" s="81"/>
      <c r="CJ646" s="81"/>
      <c r="CK646" s="347">
        <f t="shared" si="415"/>
        <v>0</v>
      </c>
      <c r="CL646" s="347">
        <f t="shared" si="416"/>
        <v>0</v>
      </c>
      <c r="CM646" s="631" t="str">
        <f t="shared" si="417"/>
        <v/>
      </c>
      <c r="CN646" s="400"/>
      <c r="CO646" s="634" t="str">
        <f t="shared" si="418"/>
        <v/>
      </c>
      <c r="CP646" s="631" t="str">
        <f t="shared" si="419"/>
        <v/>
      </c>
    </row>
    <row r="647" spans="1:94" s="378" customFormat="1" ht="12.75" hidden="1" customHeight="1" x14ac:dyDescent="0.2">
      <c r="A647" s="547" t="str">
        <f>IF('5. Contrasts'!A647="","",'5. Contrasts'!A647)</f>
        <v/>
      </c>
      <c r="B647" s="211" t="str">
        <f>IF('5. Contrasts'!B647="","",'5. Contrasts'!B647)</f>
        <v/>
      </c>
      <c r="C647" s="211" t="str">
        <f>IF('5. Contrasts'!C647="","",'5. Contrasts'!C647)</f>
        <v/>
      </c>
      <c r="D647" s="91" t="str">
        <f>IF('5. Contrasts'!D647="","",'5. Contrasts'!D647)</f>
        <v/>
      </c>
      <c r="E647" s="212" t="str">
        <f>IF('5. Contrasts'!E647="","",'5. Contrasts'!E647)</f>
        <v>vs.</v>
      </c>
      <c r="F647" s="211" t="str">
        <f>IF('5. Contrasts'!F647="","",'5. Contrasts'!F647)</f>
        <v/>
      </c>
      <c r="G647" s="93" t="str">
        <f>IF('5. Contrasts'!G647="","",'5. Contrasts'!G647)</f>
        <v/>
      </c>
      <c r="H647" s="399" t="str">
        <f>IF('5. Contrasts'!H647="","",'5. Contrasts'!H647)</f>
        <v/>
      </c>
      <c r="I647" s="211" t="str">
        <f>IF('5. Contrasts'!I647="","",'5. Contrasts'!I647)</f>
        <v/>
      </c>
      <c r="J647" s="211" t="str">
        <f>IF('5. Contrasts'!J647="","",'5. Contrasts'!J647)</f>
        <v/>
      </c>
      <c r="K647" s="211" t="str">
        <f>IF('5. Contrasts'!K647="","",'5. Contrasts'!K647)</f>
        <v/>
      </c>
      <c r="L647" s="211" t="str">
        <f>IF('5. Contrasts'!L647="","",'5. Contrasts'!L647)</f>
        <v/>
      </c>
      <c r="M647" s="211" t="str">
        <f>IF('5. Contrasts'!M647="","",'5. Contrasts'!M647)</f>
        <v/>
      </c>
      <c r="N647" s="211" t="str">
        <f>IF('5. Contrasts'!N647="","",'5. Contrasts'!N647)</f>
        <v/>
      </c>
      <c r="O647" s="211" t="str">
        <f>IF('5. Contrasts'!O647="","",'5. Contrasts'!O647)</f>
        <v/>
      </c>
      <c r="P647" s="211" t="str">
        <f>IF('5. Contrasts'!P647="","",'5. Contrasts'!P647)</f>
        <v/>
      </c>
      <c r="Q647" s="211" t="str">
        <f>IF('5. Contrasts'!Q647="","",'5. Contrasts'!Q647)</f>
        <v/>
      </c>
      <c r="R647" s="211" t="str">
        <f>IF('5. Contrasts'!R647="","",'5. Contrasts'!R647)</f>
        <v/>
      </c>
      <c r="S647" s="211" t="str">
        <f>IF('5. Contrasts'!S647="","",'5. Contrasts'!S647)</f>
        <v/>
      </c>
      <c r="T647" s="211" t="str">
        <f>IF('5. Contrasts'!T647="","",'5. Contrasts'!T647)</f>
        <v/>
      </c>
      <c r="U647" s="211" t="str">
        <f>IF('5. Contrasts'!U647="","",'5. Contrasts'!U647)</f>
        <v/>
      </c>
      <c r="V647" s="211" t="str">
        <f>IF('5. Contrasts'!V647="","",'5. Contrasts'!V647)</f>
        <v/>
      </c>
      <c r="W647" s="211" t="str">
        <f>IF('5. Contrasts'!W647="","",'5. Contrasts'!W647)</f>
        <v/>
      </c>
      <c r="X647" s="211" t="str">
        <f>IF('5. Contrasts'!X647="","",'5. Contrasts'!X647)</f>
        <v/>
      </c>
      <c r="Y647" s="211" t="str">
        <f>IF('5. Contrasts'!Y647="","",'5. Contrasts'!Y647)</f>
        <v/>
      </c>
      <c r="Z647" s="585" t="str">
        <f>IF('5. Contrasts'!Z647="","",'5. Contrasts'!Z647)</f>
        <v/>
      </c>
      <c r="AA647" s="377">
        <f t="shared" si="404"/>
        <v>24</v>
      </c>
      <c r="AC647" s="599"/>
      <c r="AD647" s="81"/>
      <c r="AE647" s="345">
        <f t="shared" si="384"/>
        <v>0</v>
      </c>
      <c r="AF647" s="81"/>
      <c r="AG647" s="81"/>
      <c r="AH647" s="81"/>
      <c r="AI647" s="81"/>
      <c r="AJ647" s="81"/>
      <c r="AK647" s="81"/>
      <c r="AL647" s="81"/>
      <c r="AM647" s="81"/>
      <c r="AN647" s="345">
        <f t="shared" si="385"/>
        <v>0</v>
      </c>
      <c r="AO647" s="345">
        <f t="shared" si="405"/>
        <v>0</v>
      </c>
      <c r="AP647" s="619" t="str">
        <f t="shared" si="386"/>
        <v/>
      </c>
      <c r="AQ647" s="400"/>
      <c r="AR647" s="599"/>
      <c r="AS647" s="81"/>
      <c r="AT647" s="345">
        <f t="shared" si="406"/>
        <v>0</v>
      </c>
      <c r="AU647" s="81"/>
      <c r="AV647" s="81"/>
      <c r="AW647" s="81"/>
      <c r="AX647" s="81"/>
      <c r="AY647" s="81"/>
      <c r="AZ647" s="81"/>
      <c r="BA647" s="81"/>
      <c r="BB647" s="81"/>
      <c r="BC647" s="345">
        <f t="shared" si="407"/>
        <v>0</v>
      </c>
      <c r="BD647" s="345">
        <f t="shared" si="408"/>
        <v>0</v>
      </c>
      <c r="BE647" s="619" t="str">
        <f t="shared" si="409"/>
        <v/>
      </c>
      <c r="BF647" s="400"/>
      <c r="BG647" s="625" t="str">
        <f t="shared" si="387"/>
        <v/>
      </c>
      <c r="BH647" s="346" t="str">
        <f t="shared" si="388"/>
        <v/>
      </c>
      <c r="BI647" s="621"/>
      <c r="BJ647" s="400"/>
      <c r="BK647" s="599"/>
      <c r="BL647" s="81"/>
      <c r="BM647" s="347">
        <f t="shared" si="410"/>
        <v>0</v>
      </c>
      <c r="BN647" s="81"/>
      <c r="BO647" s="81"/>
      <c r="BP647" s="81"/>
      <c r="BQ647" s="81"/>
      <c r="BR647" s="81"/>
      <c r="BS647" s="81"/>
      <c r="BT647" s="81"/>
      <c r="BU647" s="81"/>
      <c r="BV647" s="347">
        <f t="shared" si="411"/>
        <v>0</v>
      </c>
      <c r="BW647" s="347">
        <f t="shared" si="412"/>
        <v>0</v>
      </c>
      <c r="BX647" s="631" t="str">
        <f t="shared" si="413"/>
        <v/>
      </c>
      <c r="BY647" s="400"/>
      <c r="BZ647" s="599"/>
      <c r="CA647" s="81"/>
      <c r="CB647" s="347">
        <f t="shared" si="414"/>
        <v>0</v>
      </c>
      <c r="CC647" s="81"/>
      <c r="CD647" s="81"/>
      <c r="CE647" s="81"/>
      <c r="CF647" s="81"/>
      <c r="CG647" s="81"/>
      <c r="CH647" s="81"/>
      <c r="CI647" s="81"/>
      <c r="CJ647" s="81"/>
      <c r="CK647" s="347">
        <f t="shared" si="415"/>
        <v>0</v>
      </c>
      <c r="CL647" s="347">
        <f t="shared" si="416"/>
        <v>0</v>
      </c>
      <c r="CM647" s="631" t="str">
        <f t="shared" si="417"/>
        <v/>
      </c>
      <c r="CN647" s="400"/>
      <c r="CO647" s="634" t="str">
        <f t="shared" si="418"/>
        <v/>
      </c>
      <c r="CP647" s="631" t="str">
        <f t="shared" si="419"/>
        <v/>
      </c>
    </row>
    <row r="648" spans="1:94" s="378" customFormat="1" ht="12.75" hidden="1" customHeight="1" x14ac:dyDescent="0.2">
      <c r="A648" s="547" t="str">
        <f>IF('5. Contrasts'!A648="","",'5. Contrasts'!A648)</f>
        <v/>
      </c>
      <c r="B648" s="211" t="str">
        <f>IF('5. Contrasts'!B648="","",'5. Contrasts'!B648)</f>
        <v/>
      </c>
      <c r="C648" s="211" t="str">
        <f>IF('5. Contrasts'!C648="","",'5. Contrasts'!C648)</f>
        <v/>
      </c>
      <c r="D648" s="91" t="str">
        <f>IF('5. Contrasts'!D648="","",'5. Contrasts'!D648)</f>
        <v/>
      </c>
      <c r="E648" s="212" t="str">
        <f>IF('5. Contrasts'!E648="","",'5. Contrasts'!E648)</f>
        <v>vs.</v>
      </c>
      <c r="F648" s="211" t="str">
        <f>IF('5. Contrasts'!F648="","",'5. Contrasts'!F648)</f>
        <v/>
      </c>
      <c r="G648" s="93" t="str">
        <f>IF('5. Contrasts'!G648="","",'5. Contrasts'!G648)</f>
        <v/>
      </c>
      <c r="H648" s="399" t="str">
        <f>IF('5. Contrasts'!H648="","",'5. Contrasts'!H648)</f>
        <v/>
      </c>
      <c r="I648" s="211" t="str">
        <f>IF('5. Contrasts'!I648="","",'5. Contrasts'!I648)</f>
        <v/>
      </c>
      <c r="J648" s="211" t="str">
        <f>IF('5. Contrasts'!J648="","",'5. Contrasts'!J648)</f>
        <v/>
      </c>
      <c r="K648" s="211" t="str">
        <f>IF('5. Contrasts'!K648="","",'5. Contrasts'!K648)</f>
        <v/>
      </c>
      <c r="L648" s="211" t="str">
        <f>IF('5. Contrasts'!L648="","",'5. Contrasts'!L648)</f>
        <v/>
      </c>
      <c r="M648" s="211" t="str">
        <f>IF('5. Contrasts'!M648="","",'5. Contrasts'!M648)</f>
        <v/>
      </c>
      <c r="N648" s="211" t="str">
        <f>IF('5. Contrasts'!N648="","",'5. Contrasts'!N648)</f>
        <v/>
      </c>
      <c r="O648" s="211" t="str">
        <f>IF('5. Contrasts'!O648="","",'5. Contrasts'!O648)</f>
        <v/>
      </c>
      <c r="P648" s="211" t="str">
        <f>IF('5. Contrasts'!P648="","",'5. Contrasts'!P648)</f>
        <v/>
      </c>
      <c r="Q648" s="211" t="str">
        <f>IF('5. Contrasts'!Q648="","",'5. Contrasts'!Q648)</f>
        <v/>
      </c>
      <c r="R648" s="211" t="str">
        <f>IF('5. Contrasts'!R648="","",'5. Contrasts'!R648)</f>
        <v/>
      </c>
      <c r="S648" s="211" t="str">
        <f>IF('5. Contrasts'!S648="","",'5. Contrasts'!S648)</f>
        <v/>
      </c>
      <c r="T648" s="211" t="str">
        <f>IF('5. Contrasts'!T648="","",'5. Contrasts'!T648)</f>
        <v/>
      </c>
      <c r="U648" s="211" t="str">
        <f>IF('5. Contrasts'!U648="","",'5. Contrasts'!U648)</f>
        <v/>
      </c>
      <c r="V648" s="211" t="str">
        <f>IF('5. Contrasts'!V648="","",'5. Contrasts'!V648)</f>
        <v/>
      </c>
      <c r="W648" s="211" t="str">
        <f>IF('5. Contrasts'!W648="","",'5. Contrasts'!W648)</f>
        <v/>
      </c>
      <c r="X648" s="211" t="str">
        <f>IF('5. Contrasts'!X648="","",'5. Contrasts'!X648)</f>
        <v/>
      </c>
      <c r="Y648" s="211" t="str">
        <f>IF('5. Contrasts'!Y648="","",'5. Contrasts'!Y648)</f>
        <v/>
      </c>
      <c r="Z648" s="585" t="str">
        <f>IF('5. Contrasts'!Z648="","",'5. Contrasts'!Z648)</f>
        <v/>
      </c>
      <c r="AA648" s="377">
        <f t="shared" si="404"/>
        <v>24</v>
      </c>
      <c r="AC648" s="599"/>
      <c r="AD648" s="81"/>
      <c r="AE648" s="345">
        <f t="shared" si="384"/>
        <v>0</v>
      </c>
      <c r="AF648" s="81"/>
      <c r="AG648" s="81"/>
      <c r="AH648" s="81"/>
      <c r="AI648" s="81"/>
      <c r="AJ648" s="81"/>
      <c r="AK648" s="81"/>
      <c r="AL648" s="81"/>
      <c r="AM648" s="81"/>
      <c r="AN648" s="345">
        <f t="shared" si="385"/>
        <v>0</v>
      </c>
      <c r="AO648" s="345">
        <f t="shared" si="405"/>
        <v>0</v>
      </c>
      <c r="AP648" s="619" t="str">
        <f t="shared" si="386"/>
        <v/>
      </c>
      <c r="AQ648" s="400"/>
      <c r="AR648" s="599"/>
      <c r="AS648" s="81"/>
      <c r="AT648" s="345">
        <f t="shared" si="406"/>
        <v>0</v>
      </c>
      <c r="AU648" s="81"/>
      <c r="AV648" s="81"/>
      <c r="AW648" s="81"/>
      <c r="AX648" s="81"/>
      <c r="AY648" s="81"/>
      <c r="AZ648" s="81"/>
      <c r="BA648" s="81"/>
      <c r="BB648" s="81"/>
      <c r="BC648" s="345">
        <f t="shared" si="407"/>
        <v>0</v>
      </c>
      <c r="BD648" s="345">
        <f t="shared" si="408"/>
        <v>0</v>
      </c>
      <c r="BE648" s="619" t="str">
        <f t="shared" si="409"/>
        <v/>
      </c>
      <c r="BF648" s="400"/>
      <c r="BG648" s="625" t="str">
        <f t="shared" si="387"/>
        <v/>
      </c>
      <c r="BH648" s="346" t="str">
        <f t="shared" si="388"/>
        <v/>
      </c>
      <c r="BI648" s="621"/>
      <c r="BJ648" s="400"/>
      <c r="BK648" s="599"/>
      <c r="BL648" s="81"/>
      <c r="BM648" s="347">
        <f t="shared" si="410"/>
        <v>0</v>
      </c>
      <c r="BN648" s="81"/>
      <c r="BO648" s="81"/>
      <c r="BP648" s="81"/>
      <c r="BQ648" s="81"/>
      <c r="BR648" s="81"/>
      <c r="BS648" s="81"/>
      <c r="BT648" s="81"/>
      <c r="BU648" s="81"/>
      <c r="BV648" s="347">
        <f t="shared" si="411"/>
        <v>0</v>
      </c>
      <c r="BW648" s="347">
        <f t="shared" si="412"/>
        <v>0</v>
      </c>
      <c r="BX648" s="631" t="str">
        <f t="shared" si="413"/>
        <v/>
      </c>
      <c r="BY648" s="400"/>
      <c r="BZ648" s="599"/>
      <c r="CA648" s="81"/>
      <c r="CB648" s="347">
        <f t="shared" si="414"/>
        <v>0</v>
      </c>
      <c r="CC648" s="81"/>
      <c r="CD648" s="81"/>
      <c r="CE648" s="81"/>
      <c r="CF648" s="81"/>
      <c r="CG648" s="81"/>
      <c r="CH648" s="81"/>
      <c r="CI648" s="81"/>
      <c r="CJ648" s="81"/>
      <c r="CK648" s="347">
        <f t="shared" si="415"/>
        <v>0</v>
      </c>
      <c r="CL648" s="347">
        <f t="shared" si="416"/>
        <v>0</v>
      </c>
      <c r="CM648" s="631" t="str">
        <f t="shared" si="417"/>
        <v/>
      </c>
      <c r="CN648" s="400"/>
      <c r="CO648" s="634" t="str">
        <f t="shared" si="418"/>
        <v/>
      </c>
      <c r="CP648" s="631" t="str">
        <f t="shared" si="419"/>
        <v/>
      </c>
    </row>
    <row r="649" spans="1:94" s="378" customFormat="1" ht="12.75" hidden="1" customHeight="1" x14ac:dyDescent="0.2">
      <c r="A649" s="547" t="str">
        <f>IF('5. Contrasts'!A649="","",'5. Contrasts'!A649)</f>
        <v/>
      </c>
      <c r="B649" s="211" t="str">
        <f>IF('5. Contrasts'!B649="","",'5. Contrasts'!B649)</f>
        <v/>
      </c>
      <c r="C649" s="211" t="str">
        <f>IF('5. Contrasts'!C649="","",'5. Contrasts'!C649)</f>
        <v/>
      </c>
      <c r="D649" s="91" t="str">
        <f>IF('5. Contrasts'!D649="","",'5. Contrasts'!D649)</f>
        <v/>
      </c>
      <c r="E649" s="212" t="str">
        <f>IF('5. Contrasts'!E649="","",'5. Contrasts'!E649)</f>
        <v>vs.</v>
      </c>
      <c r="F649" s="211" t="str">
        <f>IF('5. Contrasts'!F649="","",'5. Contrasts'!F649)</f>
        <v/>
      </c>
      <c r="G649" s="93" t="str">
        <f>IF('5. Contrasts'!G649="","",'5. Contrasts'!G649)</f>
        <v/>
      </c>
      <c r="H649" s="399" t="str">
        <f>IF('5. Contrasts'!H649="","",'5. Contrasts'!H649)</f>
        <v/>
      </c>
      <c r="I649" s="211" t="str">
        <f>IF('5. Contrasts'!I649="","",'5. Contrasts'!I649)</f>
        <v/>
      </c>
      <c r="J649" s="211" t="str">
        <f>IF('5. Contrasts'!J649="","",'5. Contrasts'!J649)</f>
        <v/>
      </c>
      <c r="K649" s="211" t="str">
        <f>IF('5. Contrasts'!K649="","",'5. Contrasts'!K649)</f>
        <v/>
      </c>
      <c r="L649" s="211" t="str">
        <f>IF('5. Contrasts'!L649="","",'5. Contrasts'!L649)</f>
        <v/>
      </c>
      <c r="M649" s="211" t="str">
        <f>IF('5. Contrasts'!M649="","",'5. Contrasts'!M649)</f>
        <v/>
      </c>
      <c r="N649" s="211" t="str">
        <f>IF('5. Contrasts'!N649="","",'5. Contrasts'!N649)</f>
        <v/>
      </c>
      <c r="O649" s="211" t="str">
        <f>IF('5. Contrasts'!O649="","",'5. Contrasts'!O649)</f>
        <v/>
      </c>
      <c r="P649" s="211" t="str">
        <f>IF('5. Contrasts'!P649="","",'5. Contrasts'!P649)</f>
        <v/>
      </c>
      <c r="Q649" s="211" t="str">
        <f>IF('5. Contrasts'!Q649="","",'5. Contrasts'!Q649)</f>
        <v/>
      </c>
      <c r="R649" s="211" t="str">
        <f>IF('5. Contrasts'!R649="","",'5. Contrasts'!R649)</f>
        <v/>
      </c>
      <c r="S649" s="211" t="str">
        <f>IF('5. Contrasts'!S649="","",'5. Contrasts'!S649)</f>
        <v/>
      </c>
      <c r="T649" s="211" t="str">
        <f>IF('5. Contrasts'!T649="","",'5. Contrasts'!T649)</f>
        <v/>
      </c>
      <c r="U649" s="211" t="str">
        <f>IF('5. Contrasts'!U649="","",'5. Contrasts'!U649)</f>
        <v/>
      </c>
      <c r="V649" s="211" t="str">
        <f>IF('5. Contrasts'!V649="","",'5. Contrasts'!V649)</f>
        <v/>
      </c>
      <c r="W649" s="211" t="str">
        <f>IF('5. Contrasts'!W649="","",'5. Contrasts'!W649)</f>
        <v/>
      </c>
      <c r="X649" s="211" t="str">
        <f>IF('5. Contrasts'!X649="","",'5. Contrasts'!X649)</f>
        <v/>
      </c>
      <c r="Y649" s="211" t="str">
        <f>IF('5. Contrasts'!Y649="","",'5. Contrasts'!Y649)</f>
        <v/>
      </c>
      <c r="Z649" s="585" t="str">
        <f>IF('5. Contrasts'!Z649="","",'5. Contrasts'!Z649)</f>
        <v/>
      </c>
      <c r="AA649" s="377">
        <f t="shared" si="404"/>
        <v>24</v>
      </c>
      <c r="AC649" s="599"/>
      <c r="AD649" s="81"/>
      <c r="AE649" s="345">
        <f t="shared" si="384"/>
        <v>0</v>
      </c>
      <c r="AF649" s="81"/>
      <c r="AG649" s="81"/>
      <c r="AH649" s="81"/>
      <c r="AI649" s="81"/>
      <c r="AJ649" s="81"/>
      <c r="AK649" s="81"/>
      <c r="AL649" s="81"/>
      <c r="AM649" s="81"/>
      <c r="AN649" s="345">
        <f t="shared" si="385"/>
        <v>0</v>
      </c>
      <c r="AO649" s="345">
        <f t="shared" si="405"/>
        <v>0</v>
      </c>
      <c r="AP649" s="619" t="str">
        <f t="shared" si="386"/>
        <v/>
      </c>
      <c r="AQ649" s="400"/>
      <c r="AR649" s="599"/>
      <c r="AS649" s="81"/>
      <c r="AT649" s="345">
        <f t="shared" si="406"/>
        <v>0</v>
      </c>
      <c r="AU649" s="81"/>
      <c r="AV649" s="81"/>
      <c r="AW649" s="81"/>
      <c r="AX649" s="81"/>
      <c r="AY649" s="81"/>
      <c r="AZ649" s="81"/>
      <c r="BA649" s="81"/>
      <c r="BB649" s="81"/>
      <c r="BC649" s="345">
        <f t="shared" si="407"/>
        <v>0</v>
      </c>
      <c r="BD649" s="345">
        <f t="shared" si="408"/>
        <v>0</v>
      </c>
      <c r="BE649" s="619" t="str">
        <f t="shared" si="409"/>
        <v/>
      </c>
      <c r="BF649" s="400"/>
      <c r="BG649" s="625" t="str">
        <f t="shared" si="387"/>
        <v/>
      </c>
      <c r="BH649" s="346" t="str">
        <f t="shared" si="388"/>
        <v/>
      </c>
      <c r="BI649" s="621"/>
      <c r="BJ649" s="400"/>
      <c r="BK649" s="599"/>
      <c r="BL649" s="81"/>
      <c r="BM649" s="347">
        <f t="shared" si="410"/>
        <v>0</v>
      </c>
      <c r="BN649" s="81"/>
      <c r="BO649" s="81"/>
      <c r="BP649" s="81"/>
      <c r="BQ649" s="81"/>
      <c r="BR649" s="81"/>
      <c r="BS649" s="81"/>
      <c r="BT649" s="81"/>
      <c r="BU649" s="81"/>
      <c r="BV649" s="347">
        <f t="shared" si="411"/>
        <v>0</v>
      </c>
      <c r="BW649" s="347">
        <f t="shared" si="412"/>
        <v>0</v>
      </c>
      <c r="BX649" s="631" t="str">
        <f t="shared" si="413"/>
        <v/>
      </c>
      <c r="BY649" s="400"/>
      <c r="BZ649" s="599"/>
      <c r="CA649" s="81"/>
      <c r="CB649" s="347">
        <f t="shared" si="414"/>
        <v>0</v>
      </c>
      <c r="CC649" s="81"/>
      <c r="CD649" s="81"/>
      <c r="CE649" s="81"/>
      <c r="CF649" s="81"/>
      <c r="CG649" s="81"/>
      <c r="CH649" s="81"/>
      <c r="CI649" s="81"/>
      <c r="CJ649" s="81"/>
      <c r="CK649" s="347">
        <f t="shared" si="415"/>
        <v>0</v>
      </c>
      <c r="CL649" s="347">
        <f t="shared" si="416"/>
        <v>0</v>
      </c>
      <c r="CM649" s="631" t="str">
        <f t="shared" si="417"/>
        <v/>
      </c>
      <c r="CN649" s="400"/>
      <c r="CO649" s="634" t="str">
        <f t="shared" si="418"/>
        <v/>
      </c>
      <c r="CP649" s="631" t="str">
        <f t="shared" si="419"/>
        <v/>
      </c>
    </row>
    <row r="650" spans="1:94" s="378" customFormat="1" ht="12.75" hidden="1" customHeight="1" x14ac:dyDescent="0.2">
      <c r="A650" s="547" t="str">
        <f>IF('5. Contrasts'!A650="","",'5. Contrasts'!A650)</f>
        <v/>
      </c>
      <c r="B650" s="211" t="str">
        <f>IF('5. Contrasts'!B650="","",'5. Contrasts'!B650)</f>
        <v/>
      </c>
      <c r="C650" s="211" t="str">
        <f>IF('5. Contrasts'!C650="","",'5. Contrasts'!C650)</f>
        <v/>
      </c>
      <c r="D650" s="91" t="str">
        <f>IF('5. Contrasts'!D650="","",'5. Contrasts'!D650)</f>
        <v/>
      </c>
      <c r="E650" s="212" t="str">
        <f>IF('5. Contrasts'!E650="","",'5. Contrasts'!E650)</f>
        <v>vs.</v>
      </c>
      <c r="F650" s="211" t="str">
        <f>IF('5. Contrasts'!F650="","",'5. Contrasts'!F650)</f>
        <v/>
      </c>
      <c r="G650" s="93" t="str">
        <f>IF('5. Contrasts'!G650="","",'5. Contrasts'!G650)</f>
        <v/>
      </c>
      <c r="H650" s="399" t="str">
        <f>IF('5. Contrasts'!H650="","",'5. Contrasts'!H650)</f>
        <v/>
      </c>
      <c r="I650" s="211" t="str">
        <f>IF('5. Contrasts'!I650="","",'5. Contrasts'!I650)</f>
        <v/>
      </c>
      <c r="J650" s="211" t="str">
        <f>IF('5. Contrasts'!J650="","",'5. Contrasts'!J650)</f>
        <v/>
      </c>
      <c r="K650" s="211" t="str">
        <f>IF('5. Contrasts'!K650="","",'5. Contrasts'!K650)</f>
        <v/>
      </c>
      <c r="L650" s="211" t="str">
        <f>IF('5. Contrasts'!L650="","",'5. Contrasts'!L650)</f>
        <v/>
      </c>
      <c r="M650" s="211" t="str">
        <f>IF('5. Contrasts'!M650="","",'5. Contrasts'!M650)</f>
        <v/>
      </c>
      <c r="N650" s="211" t="str">
        <f>IF('5. Contrasts'!N650="","",'5. Contrasts'!N650)</f>
        <v/>
      </c>
      <c r="O650" s="211" t="str">
        <f>IF('5. Contrasts'!O650="","",'5. Contrasts'!O650)</f>
        <v/>
      </c>
      <c r="P650" s="211" t="str">
        <f>IF('5. Contrasts'!P650="","",'5. Contrasts'!P650)</f>
        <v/>
      </c>
      <c r="Q650" s="211" t="str">
        <f>IF('5. Contrasts'!Q650="","",'5. Contrasts'!Q650)</f>
        <v/>
      </c>
      <c r="R650" s="211" t="str">
        <f>IF('5. Contrasts'!R650="","",'5. Contrasts'!R650)</f>
        <v/>
      </c>
      <c r="S650" s="211" t="str">
        <f>IF('5. Contrasts'!S650="","",'5. Contrasts'!S650)</f>
        <v/>
      </c>
      <c r="T650" s="211" t="str">
        <f>IF('5. Contrasts'!T650="","",'5. Contrasts'!T650)</f>
        <v/>
      </c>
      <c r="U650" s="211" t="str">
        <f>IF('5. Contrasts'!U650="","",'5. Contrasts'!U650)</f>
        <v/>
      </c>
      <c r="V650" s="211" t="str">
        <f>IF('5. Contrasts'!V650="","",'5. Contrasts'!V650)</f>
        <v/>
      </c>
      <c r="W650" s="211" t="str">
        <f>IF('5. Contrasts'!W650="","",'5. Contrasts'!W650)</f>
        <v/>
      </c>
      <c r="X650" s="211" t="str">
        <f>IF('5. Contrasts'!X650="","",'5. Contrasts'!X650)</f>
        <v/>
      </c>
      <c r="Y650" s="211" t="str">
        <f>IF('5. Contrasts'!Y650="","",'5. Contrasts'!Y650)</f>
        <v/>
      </c>
      <c r="Z650" s="585" t="str">
        <f>IF('5. Contrasts'!Z650="","",'5. Contrasts'!Z650)</f>
        <v/>
      </c>
      <c r="AA650" s="377">
        <f t="shared" si="404"/>
        <v>24</v>
      </c>
      <c r="AC650" s="599"/>
      <c r="AD650" s="81"/>
      <c r="AE650" s="345">
        <f t="shared" si="384"/>
        <v>0</v>
      </c>
      <c r="AF650" s="81"/>
      <c r="AG650" s="81"/>
      <c r="AH650" s="81"/>
      <c r="AI650" s="81"/>
      <c r="AJ650" s="81"/>
      <c r="AK650" s="81"/>
      <c r="AL650" s="81"/>
      <c r="AM650" s="81"/>
      <c r="AN650" s="345">
        <f t="shared" si="385"/>
        <v>0</v>
      </c>
      <c r="AO650" s="345">
        <f t="shared" si="405"/>
        <v>0</v>
      </c>
      <c r="AP650" s="619" t="str">
        <f t="shared" si="386"/>
        <v/>
      </c>
      <c r="AQ650" s="400"/>
      <c r="AR650" s="599"/>
      <c r="AS650" s="81"/>
      <c r="AT650" s="345">
        <f t="shared" si="406"/>
        <v>0</v>
      </c>
      <c r="AU650" s="81"/>
      <c r="AV650" s="81"/>
      <c r="AW650" s="81"/>
      <c r="AX650" s="81"/>
      <c r="AY650" s="81"/>
      <c r="AZ650" s="81"/>
      <c r="BA650" s="81"/>
      <c r="BB650" s="81"/>
      <c r="BC650" s="345">
        <f t="shared" si="407"/>
        <v>0</v>
      </c>
      <c r="BD650" s="345">
        <f t="shared" si="408"/>
        <v>0</v>
      </c>
      <c r="BE650" s="619" t="str">
        <f t="shared" si="409"/>
        <v/>
      </c>
      <c r="BF650" s="400"/>
      <c r="BG650" s="625" t="str">
        <f t="shared" si="387"/>
        <v/>
      </c>
      <c r="BH650" s="346" t="str">
        <f t="shared" si="388"/>
        <v/>
      </c>
      <c r="BI650" s="621"/>
      <c r="BJ650" s="400"/>
      <c r="BK650" s="599"/>
      <c r="BL650" s="81"/>
      <c r="BM650" s="347">
        <f t="shared" si="410"/>
        <v>0</v>
      </c>
      <c r="BN650" s="81"/>
      <c r="BO650" s="81"/>
      <c r="BP650" s="81"/>
      <c r="BQ650" s="81"/>
      <c r="BR650" s="81"/>
      <c r="BS650" s="81"/>
      <c r="BT650" s="81"/>
      <c r="BU650" s="81"/>
      <c r="BV650" s="347">
        <f t="shared" si="411"/>
        <v>0</v>
      </c>
      <c r="BW650" s="347">
        <f t="shared" si="412"/>
        <v>0</v>
      </c>
      <c r="BX650" s="631" t="str">
        <f t="shared" si="413"/>
        <v/>
      </c>
      <c r="BY650" s="400"/>
      <c r="BZ650" s="599"/>
      <c r="CA650" s="81"/>
      <c r="CB650" s="347">
        <f t="shared" si="414"/>
        <v>0</v>
      </c>
      <c r="CC650" s="81"/>
      <c r="CD650" s="81"/>
      <c r="CE650" s="81"/>
      <c r="CF650" s="81"/>
      <c r="CG650" s="81"/>
      <c r="CH650" s="81"/>
      <c r="CI650" s="81"/>
      <c r="CJ650" s="81"/>
      <c r="CK650" s="347">
        <f t="shared" si="415"/>
        <v>0</v>
      </c>
      <c r="CL650" s="347">
        <f t="shared" si="416"/>
        <v>0</v>
      </c>
      <c r="CM650" s="631" t="str">
        <f t="shared" si="417"/>
        <v/>
      </c>
      <c r="CN650" s="400"/>
      <c r="CO650" s="634" t="str">
        <f t="shared" si="418"/>
        <v/>
      </c>
      <c r="CP650" s="631" t="str">
        <f t="shared" si="419"/>
        <v/>
      </c>
    </row>
    <row r="651" spans="1:94" s="378" customFormat="1" ht="12.75" hidden="1" customHeight="1" x14ac:dyDescent="0.2">
      <c r="A651" s="547" t="str">
        <f>IF('5. Contrasts'!A651="","",'5. Contrasts'!A651)</f>
        <v/>
      </c>
      <c r="B651" s="211" t="str">
        <f>IF('5. Contrasts'!B651="","",'5. Contrasts'!B651)</f>
        <v/>
      </c>
      <c r="C651" s="211" t="str">
        <f>IF('5. Contrasts'!C651="","",'5. Contrasts'!C651)</f>
        <v/>
      </c>
      <c r="D651" s="91" t="str">
        <f>IF('5. Contrasts'!D651="","",'5. Contrasts'!D651)</f>
        <v/>
      </c>
      <c r="E651" s="212" t="str">
        <f>IF('5. Contrasts'!E651="","",'5. Contrasts'!E651)</f>
        <v>vs.</v>
      </c>
      <c r="F651" s="211" t="str">
        <f>IF('5. Contrasts'!F651="","",'5. Contrasts'!F651)</f>
        <v/>
      </c>
      <c r="G651" s="93" t="str">
        <f>IF('5. Contrasts'!G651="","",'5. Contrasts'!G651)</f>
        <v/>
      </c>
      <c r="H651" s="399" t="str">
        <f>IF('5. Contrasts'!H651="","",'5. Contrasts'!H651)</f>
        <v/>
      </c>
      <c r="I651" s="211" t="str">
        <f>IF('5. Contrasts'!I651="","",'5. Contrasts'!I651)</f>
        <v/>
      </c>
      <c r="J651" s="211" t="str">
        <f>IF('5. Contrasts'!J651="","",'5. Contrasts'!J651)</f>
        <v/>
      </c>
      <c r="K651" s="211" t="str">
        <f>IF('5. Contrasts'!K651="","",'5. Contrasts'!K651)</f>
        <v/>
      </c>
      <c r="L651" s="211" t="str">
        <f>IF('5. Contrasts'!L651="","",'5. Contrasts'!L651)</f>
        <v/>
      </c>
      <c r="M651" s="211" t="str">
        <f>IF('5. Contrasts'!M651="","",'5. Contrasts'!M651)</f>
        <v/>
      </c>
      <c r="N651" s="211" t="str">
        <f>IF('5. Contrasts'!N651="","",'5. Contrasts'!N651)</f>
        <v/>
      </c>
      <c r="O651" s="211" t="str">
        <f>IF('5. Contrasts'!O651="","",'5. Contrasts'!O651)</f>
        <v/>
      </c>
      <c r="P651" s="211" t="str">
        <f>IF('5. Contrasts'!P651="","",'5. Contrasts'!P651)</f>
        <v/>
      </c>
      <c r="Q651" s="211" t="str">
        <f>IF('5. Contrasts'!Q651="","",'5. Contrasts'!Q651)</f>
        <v/>
      </c>
      <c r="R651" s="211" t="str">
        <f>IF('5. Contrasts'!R651="","",'5. Contrasts'!R651)</f>
        <v/>
      </c>
      <c r="S651" s="211" t="str">
        <f>IF('5. Contrasts'!S651="","",'5. Contrasts'!S651)</f>
        <v/>
      </c>
      <c r="T651" s="211" t="str">
        <f>IF('5. Contrasts'!T651="","",'5. Contrasts'!T651)</f>
        <v/>
      </c>
      <c r="U651" s="211" t="str">
        <f>IF('5. Contrasts'!U651="","",'5. Contrasts'!U651)</f>
        <v/>
      </c>
      <c r="V651" s="211" t="str">
        <f>IF('5. Contrasts'!V651="","",'5. Contrasts'!V651)</f>
        <v/>
      </c>
      <c r="W651" s="211" t="str">
        <f>IF('5. Contrasts'!W651="","",'5. Contrasts'!W651)</f>
        <v/>
      </c>
      <c r="X651" s="211" t="str">
        <f>IF('5. Contrasts'!X651="","",'5. Contrasts'!X651)</f>
        <v/>
      </c>
      <c r="Y651" s="211" t="str">
        <f>IF('5. Contrasts'!Y651="","",'5. Contrasts'!Y651)</f>
        <v/>
      </c>
      <c r="Z651" s="585" t="str">
        <f>IF('5. Contrasts'!Z651="","",'5. Contrasts'!Z651)</f>
        <v/>
      </c>
      <c r="AA651" s="377">
        <f t="shared" si="404"/>
        <v>24</v>
      </c>
      <c r="AC651" s="599"/>
      <c r="AD651" s="81"/>
      <c r="AE651" s="345">
        <f t="shared" si="384"/>
        <v>0</v>
      </c>
      <c r="AF651" s="81"/>
      <c r="AG651" s="81"/>
      <c r="AH651" s="81"/>
      <c r="AI651" s="81"/>
      <c r="AJ651" s="81"/>
      <c r="AK651" s="81"/>
      <c r="AL651" s="81"/>
      <c r="AM651" s="81"/>
      <c r="AN651" s="345">
        <f t="shared" si="385"/>
        <v>0</v>
      </c>
      <c r="AO651" s="345">
        <f t="shared" si="405"/>
        <v>0</v>
      </c>
      <c r="AP651" s="619" t="str">
        <f t="shared" si="386"/>
        <v/>
      </c>
      <c r="AQ651" s="400"/>
      <c r="AR651" s="599"/>
      <c r="AS651" s="81"/>
      <c r="AT651" s="345">
        <f t="shared" si="406"/>
        <v>0</v>
      </c>
      <c r="AU651" s="81"/>
      <c r="AV651" s="81"/>
      <c r="AW651" s="81"/>
      <c r="AX651" s="81"/>
      <c r="AY651" s="81"/>
      <c r="AZ651" s="81"/>
      <c r="BA651" s="81"/>
      <c r="BB651" s="81"/>
      <c r="BC651" s="345">
        <f t="shared" si="407"/>
        <v>0</v>
      </c>
      <c r="BD651" s="345">
        <f t="shared" si="408"/>
        <v>0</v>
      </c>
      <c r="BE651" s="619" t="str">
        <f t="shared" si="409"/>
        <v/>
      </c>
      <c r="BF651" s="400"/>
      <c r="BG651" s="625" t="str">
        <f t="shared" si="387"/>
        <v/>
      </c>
      <c r="BH651" s="346" t="str">
        <f t="shared" si="388"/>
        <v/>
      </c>
      <c r="BI651" s="621"/>
      <c r="BJ651" s="400"/>
      <c r="BK651" s="599"/>
      <c r="BL651" s="81"/>
      <c r="BM651" s="347">
        <f t="shared" si="410"/>
        <v>0</v>
      </c>
      <c r="BN651" s="81"/>
      <c r="BO651" s="81"/>
      <c r="BP651" s="81"/>
      <c r="BQ651" s="81"/>
      <c r="BR651" s="81"/>
      <c r="BS651" s="81"/>
      <c r="BT651" s="81"/>
      <c r="BU651" s="81"/>
      <c r="BV651" s="347">
        <f t="shared" si="411"/>
        <v>0</v>
      </c>
      <c r="BW651" s="347">
        <f t="shared" si="412"/>
        <v>0</v>
      </c>
      <c r="BX651" s="631" t="str">
        <f t="shared" si="413"/>
        <v/>
      </c>
      <c r="BY651" s="400"/>
      <c r="BZ651" s="599"/>
      <c r="CA651" s="81"/>
      <c r="CB651" s="347">
        <f t="shared" si="414"/>
        <v>0</v>
      </c>
      <c r="CC651" s="81"/>
      <c r="CD651" s="81"/>
      <c r="CE651" s="81"/>
      <c r="CF651" s="81"/>
      <c r="CG651" s="81"/>
      <c r="CH651" s="81"/>
      <c r="CI651" s="81"/>
      <c r="CJ651" s="81"/>
      <c r="CK651" s="347">
        <f t="shared" si="415"/>
        <v>0</v>
      </c>
      <c r="CL651" s="347">
        <f t="shared" si="416"/>
        <v>0</v>
      </c>
      <c r="CM651" s="631" t="str">
        <f t="shared" si="417"/>
        <v/>
      </c>
      <c r="CN651" s="400"/>
      <c r="CO651" s="634" t="str">
        <f t="shared" si="418"/>
        <v/>
      </c>
      <c r="CP651" s="631" t="str">
        <f t="shared" si="419"/>
        <v/>
      </c>
    </row>
    <row r="652" spans="1:94" s="378" customFormat="1" ht="12.75" hidden="1" customHeight="1" x14ac:dyDescent="0.2">
      <c r="A652" s="547" t="str">
        <f>IF('5. Contrasts'!A652="","",'5. Contrasts'!A652)</f>
        <v/>
      </c>
      <c r="B652" s="211" t="str">
        <f>IF('5. Contrasts'!B652="","",'5. Contrasts'!B652)</f>
        <v/>
      </c>
      <c r="C652" s="211" t="str">
        <f>IF('5. Contrasts'!C652="","",'5. Contrasts'!C652)</f>
        <v/>
      </c>
      <c r="D652" s="91" t="str">
        <f>IF('5. Contrasts'!D652="","",'5. Contrasts'!D652)</f>
        <v/>
      </c>
      <c r="E652" s="212" t="str">
        <f>IF('5. Contrasts'!E652="","",'5. Contrasts'!E652)</f>
        <v>vs.</v>
      </c>
      <c r="F652" s="211" t="str">
        <f>IF('5. Contrasts'!F652="","",'5. Contrasts'!F652)</f>
        <v/>
      </c>
      <c r="G652" s="93" t="str">
        <f>IF('5. Contrasts'!G652="","",'5. Contrasts'!G652)</f>
        <v/>
      </c>
      <c r="H652" s="399" t="str">
        <f>IF('5. Contrasts'!H652="","",'5. Contrasts'!H652)</f>
        <v/>
      </c>
      <c r="I652" s="211" t="str">
        <f>IF('5. Contrasts'!I652="","",'5. Contrasts'!I652)</f>
        <v/>
      </c>
      <c r="J652" s="211" t="str">
        <f>IF('5. Contrasts'!J652="","",'5. Contrasts'!J652)</f>
        <v/>
      </c>
      <c r="K652" s="211" t="str">
        <f>IF('5. Contrasts'!K652="","",'5. Contrasts'!K652)</f>
        <v/>
      </c>
      <c r="L652" s="211" t="str">
        <f>IF('5. Contrasts'!L652="","",'5. Contrasts'!L652)</f>
        <v/>
      </c>
      <c r="M652" s="211" t="str">
        <f>IF('5. Contrasts'!M652="","",'5. Contrasts'!M652)</f>
        <v/>
      </c>
      <c r="N652" s="211" t="str">
        <f>IF('5. Contrasts'!N652="","",'5. Contrasts'!N652)</f>
        <v/>
      </c>
      <c r="O652" s="211" t="str">
        <f>IF('5. Contrasts'!O652="","",'5. Contrasts'!O652)</f>
        <v/>
      </c>
      <c r="P652" s="211" t="str">
        <f>IF('5. Contrasts'!P652="","",'5. Contrasts'!P652)</f>
        <v/>
      </c>
      <c r="Q652" s="211" t="str">
        <f>IF('5. Contrasts'!Q652="","",'5. Contrasts'!Q652)</f>
        <v/>
      </c>
      <c r="R652" s="211" t="str">
        <f>IF('5. Contrasts'!R652="","",'5. Contrasts'!R652)</f>
        <v/>
      </c>
      <c r="S652" s="211" t="str">
        <f>IF('5. Contrasts'!S652="","",'5. Contrasts'!S652)</f>
        <v/>
      </c>
      <c r="T652" s="211" t="str">
        <f>IF('5. Contrasts'!T652="","",'5. Contrasts'!T652)</f>
        <v/>
      </c>
      <c r="U652" s="211" t="str">
        <f>IF('5. Contrasts'!U652="","",'5. Contrasts'!U652)</f>
        <v/>
      </c>
      <c r="V652" s="211" t="str">
        <f>IF('5. Contrasts'!V652="","",'5. Contrasts'!V652)</f>
        <v/>
      </c>
      <c r="W652" s="211" t="str">
        <f>IF('5. Contrasts'!W652="","",'5. Contrasts'!W652)</f>
        <v/>
      </c>
      <c r="X652" s="211" t="str">
        <f>IF('5. Contrasts'!X652="","",'5. Contrasts'!X652)</f>
        <v/>
      </c>
      <c r="Y652" s="211" t="str">
        <f>IF('5. Contrasts'!Y652="","",'5. Contrasts'!Y652)</f>
        <v/>
      </c>
      <c r="Z652" s="585" t="str">
        <f>IF('5. Contrasts'!Z652="","",'5. Contrasts'!Z652)</f>
        <v/>
      </c>
      <c r="AA652" s="377">
        <f t="shared" si="404"/>
        <v>24</v>
      </c>
      <c r="AC652" s="599"/>
      <c r="AD652" s="81"/>
      <c r="AE652" s="345">
        <f t="shared" si="384"/>
        <v>0</v>
      </c>
      <c r="AF652" s="81"/>
      <c r="AG652" s="81"/>
      <c r="AH652" s="81"/>
      <c r="AI652" s="81"/>
      <c r="AJ652" s="81"/>
      <c r="AK652" s="81"/>
      <c r="AL652" s="81"/>
      <c r="AM652" s="81"/>
      <c r="AN652" s="345">
        <f t="shared" si="385"/>
        <v>0</v>
      </c>
      <c r="AO652" s="345">
        <f t="shared" si="405"/>
        <v>0</v>
      </c>
      <c r="AP652" s="619" t="str">
        <f t="shared" si="386"/>
        <v/>
      </c>
      <c r="AQ652" s="400"/>
      <c r="AR652" s="599"/>
      <c r="AS652" s="81"/>
      <c r="AT652" s="345">
        <f t="shared" si="406"/>
        <v>0</v>
      </c>
      <c r="AU652" s="81"/>
      <c r="AV652" s="81"/>
      <c r="AW652" s="81"/>
      <c r="AX652" s="81"/>
      <c r="AY652" s="81"/>
      <c r="AZ652" s="81"/>
      <c r="BA652" s="81"/>
      <c r="BB652" s="81"/>
      <c r="BC652" s="345">
        <f t="shared" si="407"/>
        <v>0</v>
      </c>
      <c r="BD652" s="345">
        <f t="shared" si="408"/>
        <v>0</v>
      </c>
      <c r="BE652" s="619" t="str">
        <f t="shared" si="409"/>
        <v/>
      </c>
      <c r="BF652" s="400"/>
      <c r="BG652" s="625" t="str">
        <f t="shared" si="387"/>
        <v/>
      </c>
      <c r="BH652" s="346" t="str">
        <f t="shared" si="388"/>
        <v/>
      </c>
      <c r="BI652" s="621"/>
      <c r="BJ652" s="400"/>
      <c r="BK652" s="599"/>
      <c r="BL652" s="81"/>
      <c r="BM652" s="347">
        <f t="shared" si="410"/>
        <v>0</v>
      </c>
      <c r="BN652" s="81"/>
      <c r="BO652" s="81"/>
      <c r="BP652" s="81"/>
      <c r="BQ652" s="81"/>
      <c r="BR652" s="81"/>
      <c r="BS652" s="81"/>
      <c r="BT652" s="81"/>
      <c r="BU652" s="81"/>
      <c r="BV652" s="347">
        <f t="shared" si="411"/>
        <v>0</v>
      </c>
      <c r="BW652" s="347">
        <f t="shared" si="412"/>
        <v>0</v>
      </c>
      <c r="BX652" s="631" t="str">
        <f t="shared" si="413"/>
        <v/>
      </c>
      <c r="BY652" s="400"/>
      <c r="BZ652" s="599"/>
      <c r="CA652" s="81"/>
      <c r="CB652" s="347">
        <f t="shared" si="414"/>
        <v>0</v>
      </c>
      <c r="CC652" s="81"/>
      <c r="CD652" s="81"/>
      <c r="CE652" s="81"/>
      <c r="CF652" s="81"/>
      <c r="CG652" s="81"/>
      <c r="CH652" s="81"/>
      <c r="CI652" s="81"/>
      <c r="CJ652" s="81"/>
      <c r="CK652" s="347">
        <f t="shared" si="415"/>
        <v>0</v>
      </c>
      <c r="CL652" s="347">
        <f t="shared" si="416"/>
        <v>0</v>
      </c>
      <c r="CM652" s="631" t="str">
        <f t="shared" si="417"/>
        <v/>
      </c>
      <c r="CN652" s="400"/>
      <c r="CO652" s="634" t="str">
        <f t="shared" si="418"/>
        <v/>
      </c>
      <c r="CP652" s="631" t="str">
        <f t="shared" si="419"/>
        <v/>
      </c>
    </row>
    <row r="653" spans="1:94" s="378" customFormat="1" ht="12.75" hidden="1" customHeight="1" x14ac:dyDescent="0.2">
      <c r="A653" s="547" t="str">
        <f>IF('5. Contrasts'!A653="","",'5. Contrasts'!A653)</f>
        <v/>
      </c>
      <c r="B653" s="211" t="str">
        <f>IF('5. Contrasts'!B653="","",'5. Contrasts'!B653)</f>
        <v/>
      </c>
      <c r="C653" s="211" t="str">
        <f>IF('5. Contrasts'!C653="","",'5. Contrasts'!C653)</f>
        <v/>
      </c>
      <c r="D653" s="91" t="str">
        <f>IF('5. Contrasts'!D653="","",'5. Contrasts'!D653)</f>
        <v/>
      </c>
      <c r="E653" s="212" t="str">
        <f>IF('5. Contrasts'!E653="","",'5. Contrasts'!E653)</f>
        <v>vs.</v>
      </c>
      <c r="F653" s="211" t="str">
        <f>IF('5. Contrasts'!F653="","",'5. Contrasts'!F653)</f>
        <v/>
      </c>
      <c r="G653" s="93" t="str">
        <f>IF('5. Contrasts'!G653="","",'5. Contrasts'!G653)</f>
        <v/>
      </c>
      <c r="H653" s="399" t="str">
        <f>IF('5. Contrasts'!H653="","",'5. Contrasts'!H653)</f>
        <v/>
      </c>
      <c r="I653" s="211" t="str">
        <f>IF('5. Contrasts'!I653="","",'5. Contrasts'!I653)</f>
        <v/>
      </c>
      <c r="J653" s="211" t="str">
        <f>IF('5. Contrasts'!J653="","",'5. Contrasts'!J653)</f>
        <v/>
      </c>
      <c r="K653" s="211" t="str">
        <f>IF('5. Contrasts'!K653="","",'5. Contrasts'!K653)</f>
        <v/>
      </c>
      <c r="L653" s="211" t="str">
        <f>IF('5. Contrasts'!L653="","",'5. Contrasts'!L653)</f>
        <v/>
      </c>
      <c r="M653" s="211" t="str">
        <f>IF('5. Contrasts'!M653="","",'5. Contrasts'!M653)</f>
        <v/>
      </c>
      <c r="N653" s="211" t="str">
        <f>IF('5. Contrasts'!N653="","",'5. Contrasts'!N653)</f>
        <v/>
      </c>
      <c r="O653" s="211" t="str">
        <f>IF('5. Contrasts'!O653="","",'5. Contrasts'!O653)</f>
        <v/>
      </c>
      <c r="P653" s="211" t="str">
        <f>IF('5. Contrasts'!P653="","",'5. Contrasts'!P653)</f>
        <v/>
      </c>
      <c r="Q653" s="211" t="str">
        <f>IF('5. Contrasts'!Q653="","",'5. Contrasts'!Q653)</f>
        <v/>
      </c>
      <c r="R653" s="211" t="str">
        <f>IF('5. Contrasts'!R653="","",'5. Contrasts'!R653)</f>
        <v/>
      </c>
      <c r="S653" s="211" t="str">
        <f>IF('5. Contrasts'!S653="","",'5. Contrasts'!S653)</f>
        <v/>
      </c>
      <c r="T653" s="211" t="str">
        <f>IF('5. Contrasts'!T653="","",'5. Contrasts'!T653)</f>
        <v/>
      </c>
      <c r="U653" s="211" t="str">
        <f>IF('5. Contrasts'!U653="","",'5. Contrasts'!U653)</f>
        <v/>
      </c>
      <c r="V653" s="211" t="str">
        <f>IF('5. Contrasts'!V653="","",'5. Contrasts'!V653)</f>
        <v/>
      </c>
      <c r="W653" s="211" t="str">
        <f>IF('5. Contrasts'!W653="","",'5. Contrasts'!W653)</f>
        <v/>
      </c>
      <c r="X653" s="211" t="str">
        <f>IF('5. Contrasts'!X653="","",'5. Contrasts'!X653)</f>
        <v/>
      </c>
      <c r="Y653" s="211" t="str">
        <f>IF('5. Contrasts'!Y653="","",'5. Contrasts'!Y653)</f>
        <v/>
      </c>
      <c r="Z653" s="585" t="str">
        <f>IF('5. Contrasts'!Z653="","",'5. Contrasts'!Z653)</f>
        <v/>
      </c>
      <c r="AA653" s="377">
        <f t="shared" si="404"/>
        <v>24</v>
      </c>
      <c r="AC653" s="599"/>
      <c r="AD653" s="81"/>
      <c r="AE653" s="345">
        <f t="shared" si="384"/>
        <v>0</v>
      </c>
      <c r="AF653" s="81"/>
      <c r="AG653" s="81"/>
      <c r="AH653" s="81"/>
      <c r="AI653" s="81"/>
      <c r="AJ653" s="81"/>
      <c r="AK653" s="81"/>
      <c r="AL653" s="81"/>
      <c r="AM653" s="81"/>
      <c r="AN653" s="345">
        <f t="shared" si="385"/>
        <v>0</v>
      </c>
      <c r="AO653" s="345">
        <f t="shared" si="405"/>
        <v>0</v>
      </c>
      <c r="AP653" s="619" t="str">
        <f t="shared" si="386"/>
        <v/>
      </c>
      <c r="AQ653" s="400"/>
      <c r="AR653" s="599"/>
      <c r="AS653" s="81"/>
      <c r="AT653" s="345">
        <f t="shared" si="406"/>
        <v>0</v>
      </c>
      <c r="AU653" s="81"/>
      <c r="AV653" s="81"/>
      <c r="AW653" s="81"/>
      <c r="AX653" s="81"/>
      <c r="AY653" s="81"/>
      <c r="AZ653" s="81"/>
      <c r="BA653" s="81"/>
      <c r="BB653" s="81"/>
      <c r="BC653" s="345">
        <f t="shared" si="407"/>
        <v>0</v>
      </c>
      <c r="BD653" s="345">
        <f t="shared" si="408"/>
        <v>0</v>
      </c>
      <c r="BE653" s="619" t="str">
        <f t="shared" si="409"/>
        <v/>
      </c>
      <c r="BF653" s="400"/>
      <c r="BG653" s="625" t="str">
        <f t="shared" si="387"/>
        <v/>
      </c>
      <c r="BH653" s="346" t="str">
        <f t="shared" si="388"/>
        <v/>
      </c>
      <c r="BI653" s="621"/>
      <c r="BJ653" s="400"/>
      <c r="BK653" s="599"/>
      <c r="BL653" s="81"/>
      <c r="BM653" s="347">
        <f t="shared" si="410"/>
        <v>0</v>
      </c>
      <c r="BN653" s="81"/>
      <c r="BO653" s="81"/>
      <c r="BP653" s="81"/>
      <c r="BQ653" s="81"/>
      <c r="BR653" s="81"/>
      <c r="BS653" s="81"/>
      <c r="BT653" s="81"/>
      <c r="BU653" s="81"/>
      <c r="BV653" s="347">
        <f t="shared" si="411"/>
        <v>0</v>
      </c>
      <c r="BW653" s="347">
        <f t="shared" si="412"/>
        <v>0</v>
      </c>
      <c r="BX653" s="631" t="str">
        <f t="shared" si="413"/>
        <v/>
      </c>
      <c r="BY653" s="400"/>
      <c r="BZ653" s="599"/>
      <c r="CA653" s="81"/>
      <c r="CB653" s="347">
        <f t="shared" si="414"/>
        <v>0</v>
      </c>
      <c r="CC653" s="81"/>
      <c r="CD653" s="81"/>
      <c r="CE653" s="81"/>
      <c r="CF653" s="81"/>
      <c r="CG653" s="81"/>
      <c r="CH653" s="81"/>
      <c r="CI653" s="81"/>
      <c r="CJ653" s="81"/>
      <c r="CK653" s="347">
        <f t="shared" si="415"/>
        <v>0</v>
      </c>
      <c r="CL653" s="347">
        <f t="shared" si="416"/>
        <v>0</v>
      </c>
      <c r="CM653" s="631" t="str">
        <f t="shared" si="417"/>
        <v/>
      </c>
      <c r="CN653" s="400"/>
      <c r="CO653" s="634" t="str">
        <f t="shared" si="418"/>
        <v/>
      </c>
      <c r="CP653" s="631" t="str">
        <f t="shared" si="419"/>
        <v/>
      </c>
    </row>
    <row r="654" spans="1:94" s="378" customFormat="1" ht="12.75" hidden="1" customHeight="1" x14ac:dyDescent="0.2">
      <c r="A654" s="547" t="str">
        <f>IF('5. Contrasts'!A654="","",'5. Contrasts'!A654)</f>
        <v/>
      </c>
      <c r="B654" s="211" t="str">
        <f>IF('5. Contrasts'!B654="","",'5. Contrasts'!B654)</f>
        <v/>
      </c>
      <c r="C654" s="211" t="str">
        <f>IF('5. Contrasts'!C654="","",'5. Contrasts'!C654)</f>
        <v/>
      </c>
      <c r="D654" s="91" t="str">
        <f>IF('5. Contrasts'!D654="","",'5. Contrasts'!D654)</f>
        <v/>
      </c>
      <c r="E654" s="212" t="str">
        <f>IF('5. Contrasts'!E654="","",'5. Contrasts'!E654)</f>
        <v>vs.</v>
      </c>
      <c r="F654" s="211" t="str">
        <f>IF('5. Contrasts'!F654="","",'5. Contrasts'!F654)</f>
        <v/>
      </c>
      <c r="G654" s="93" t="str">
        <f>IF('5. Contrasts'!G654="","",'5. Contrasts'!G654)</f>
        <v/>
      </c>
      <c r="H654" s="399" t="str">
        <f>IF('5. Contrasts'!H654="","",'5. Contrasts'!H654)</f>
        <v/>
      </c>
      <c r="I654" s="211" t="str">
        <f>IF('5. Contrasts'!I654="","",'5. Contrasts'!I654)</f>
        <v/>
      </c>
      <c r="J654" s="211" t="str">
        <f>IF('5. Contrasts'!J654="","",'5. Contrasts'!J654)</f>
        <v/>
      </c>
      <c r="K654" s="211" t="str">
        <f>IF('5. Contrasts'!K654="","",'5. Contrasts'!K654)</f>
        <v/>
      </c>
      <c r="L654" s="211" t="str">
        <f>IF('5. Contrasts'!L654="","",'5. Contrasts'!L654)</f>
        <v/>
      </c>
      <c r="M654" s="211" t="str">
        <f>IF('5. Contrasts'!M654="","",'5. Contrasts'!M654)</f>
        <v/>
      </c>
      <c r="N654" s="211" t="str">
        <f>IF('5. Contrasts'!N654="","",'5. Contrasts'!N654)</f>
        <v/>
      </c>
      <c r="O654" s="211" t="str">
        <f>IF('5. Contrasts'!O654="","",'5. Contrasts'!O654)</f>
        <v/>
      </c>
      <c r="P654" s="211" t="str">
        <f>IF('5. Contrasts'!P654="","",'5. Contrasts'!P654)</f>
        <v/>
      </c>
      <c r="Q654" s="211" t="str">
        <f>IF('5. Contrasts'!Q654="","",'5. Contrasts'!Q654)</f>
        <v/>
      </c>
      <c r="R654" s="211" t="str">
        <f>IF('5. Contrasts'!R654="","",'5. Contrasts'!R654)</f>
        <v/>
      </c>
      <c r="S654" s="211" t="str">
        <f>IF('5. Contrasts'!S654="","",'5. Contrasts'!S654)</f>
        <v/>
      </c>
      <c r="T654" s="211" t="str">
        <f>IF('5. Contrasts'!T654="","",'5. Contrasts'!T654)</f>
        <v/>
      </c>
      <c r="U654" s="211" t="str">
        <f>IF('5. Contrasts'!U654="","",'5. Contrasts'!U654)</f>
        <v/>
      </c>
      <c r="V654" s="211" t="str">
        <f>IF('5. Contrasts'!V654="","",'5. Contrasts'!V654)</f>
        <v/>
      </c>
      <c r="W654" s="211" t="str">
        <f>IF('5. Contrasts'!W654="","",'5. Contrasts'!W654)</f>
        <v/>
      </c>
      <c r="X654" s="211" t="str">
        <f>IF('5. Contrasts'!X654="","",'5. Contrasts'!X654)</f>
        <v/>
      </c>
      <c r="Y654" s="211" t="str">
        <f>IF('5. Contrasts'!Y654="","",'5. Contrasts'!Y654)</f>
        <v/>
      </c>
      <c r="Z654" s="585" t="str">
        <f>IF('5. Contrasts'!Z654="","",'5. Contrasts'!Z654)</f>
        <v/>
      </c>
      <c r="AA654" s="377">
        <f t="shared" si="404"/>
        <v>24</v>
      </c>
      <c r="AC654" s="599"/>
      <c r="AD654" s="81"/>
      <c r="AE654" s="345">
        <f t="shared" si="384"/>
        <v>0</v>
      </c>
      <c r="AF654" s="81"/>
      <c r="AG654" s="81"/>
      <c r="AH654" s="81"/>
      <c r="AI654" s="81"/>
      <c r="AJ654" s="81"/>
      <c r="AK654" s="81"/>
      <c r="AL654" s="81"/>
      <c r="AM654" s="81"/>
      <c r="AN654" s="345">
        <f t="shared" si="385"/>
        <v>0</v>
      </c>
      <c r="AO654" s="345">
        <f t="shared" si="405"/>
        <v>0</v>
      </c>
      <c r="AP654" s="619" t="str">
        <f t="shared" si="386"/>
        <v/>
      </c>
      <c r="AQ654" s="400"/>
      <c r="AR654" s="599"/>
      <c r="AS654" s="81"/>
      <c r="AT654" s="345">
        <f t="shared" si="406"/>
        <v>0</v>
      </c>
      <c r="AU654" s="81"/>
      <c r="AV654" s="81"/>
      <c r="AW654" s="81"/>
      <c r="AX654" s="81"/>
      <c r="AY654" s="81"/>
      <c r="AZ654" s="81"/>
      <c r="BA654" s="81"/>
      <c r="BB654" s="81"/>
      <c r="BC654" s="345">
        <f t="shared" si="407"/>
        <v>0</v>
      </c>
      <c r="BD654" s="345">
        <f t="shared" si="408"/>
        <v>0</v>
      </c>
      <c r="BE654" s="619" t="str">
        <f t="shared" si="409"/>
        <v/>
      </c>
      <c r="BF654" s="400"/>
      <c r="BG654" s="625" t="str">
        <f t="shared" si="387"/>
        <v/>
      </c>
      <c r="BH654" s="346" t="str">
        <f t="shared" si="388"/>
        <v/>
      </c>
      <c r="BI654" s="621"/>
      <c r="BJ654" s="400"/>
      <c r="BK654" s="599"/>
      <c r="BL654" s="81"/>
      <c r="BM654" s="347">
        <f t="shared" si="410"/>
        <v>0</v>
      </c>
      <c r="BN654" s="81"/>
      <c r="BO654" s="81"/>
      <c r="BP654" s="81"/>
      <c r="BQ654" s="81"/>
      <c r="BR654" s="81"/>
      <c r="BS654" s="81"/>
      <c r="BT654" s="81"/>
      <c r="BU654" s="81"/>
      <c r="BV654" s="347">
        <f t="shared" si="411"/>
        <v>0</v>
      </c>
      <c r="BW654" s="347">
        <f t="shared" si="412"/>
        <v>0</v>
      </c>
      <c r="BX654" s="631" t="str">
        <f t="shared" si="413"/>
        <v/>
      </c>
      <c r="BY654" s="400"/>
      <c r="BZ654" s="599"/>
      <c r="CA654" s="81"/>
      <c r="CB654" s="347">
        <f t="shared" si="414"/>
        <v>0</v>
      </c>
      <c r="CC654" s="81"/>
      <c r="CD654" s="81"/>
      <c r="CE654" s="81"/>
      <c r="CF654" s="81"/>
      <c r="CG654" s="81"/>
      <c r="CH654" s="81"/>
      <c r="CI654" s="81"/>
      <c r="CJ654" s="81"/>
      <c r="CK654" s="347">
        <f t="shared" si="415"/>
        <v>0</v>
      </c>
      <c r="CL654" s="347">
        <f t="shared" si="416"/>
        <v>0</v>
      </c>
      <c r="CM654" s="631" t="str">
        <f t="shared" si="417"/>
        <v/>
      </c>
      <c r="CN654" s="400"/>
      <c r="CO654" s="634" t="str">
        <f t="shared" si="418"/>
        <v/>
      </c>
      <c r="CP654" s="631" t="str">
        <f t="shared" si="419"/>
        <v/>
      </c>
    </row>
    <row r="655" spans="1:94" s="378" customFormat="1" ht="12.75" hidden="1" customHeight="1" x14ac:dyDescent="0.2">
      <c r="A655" s="547" t="str">
        <f>IF('5. Contrasts'!A655="","",'5. Contrasts'!A655)</f>
        <v/>
      </c>
      <c r="B655" s="211" t="str">
        <f>IF('5. Contrasts'!B655="","",'5. Contrasts'!B655)</f>
        <v/>
      </c>
      <c r="C655" s="211" t="str">
        <f>IF('5. Contrasts'!C655="","",'5. Contrasts'!C655)</f>
        <v/>
      </c>
      <c r="D655" s="91" t="str">
        <f>IF('5. Contrasts'!D655="","",'5. Contrasts'!D655)</f>
        <v/>
      </c>
      <c r="E655" s="212" t="str">
        <f>IF('5. Contrasts'!E655="","",'5. Contrasts'!E655)</f>
        <v>vs.</v>
      </c>
      <c r="F655" s="211" t="str">
        <f>IF('5. Contrasts'!F655="","",'5. Contrasts'!F655)</f>
        <v/>
      </c>
      <c r="G655" s="93" t="str">
        <f>IF('5. Contrasts'!G655="","",'5. Contrasts'!G655)</f>
        <v/>
      </c>
      <c r="H655" s="399" t="str">
        <f>IF('5. Contrasts'!H655="","",'5. Contrasts'!H655)</f>
        <v/>
      </c>
      <c r="I655" s="211" t="str">
        <f>IF('5. Contrasts'!I655="","",'5. Contrasts'!I655)</f>
        <v/>
      </c>
      <c r="J655" s="211" t="str">
        <f>IF('5. Contrasts'!J655="","",'5. Contrasts'!J655)</f>
        <v/>
      </c>
      <c r="K655" s="211" t="str">
        <f>IF('5. Contrasts'!K655="","",'5. Contrasts'!K655)</f>
        <v/>
      </c>
      <c r="L655" s="211" t="str">
        <f>IF('5. Contrasts'!L655="","",'5. Contrasts'!L655)</f>
        <v/>
      </c>
      <c r="M655" s="211" t="str">
        <f>IF('5. Contrasts'!M655="","",'5. Contrasts'!M655)</f>
        <v/>
      </c>
      <c r="N655" s="211" t="str">
        <f>IF('5. Contrasts'!N655="","",'5. Contrasts'!N655)</f>
        <v/>
      </c>
      <c r="O655" s="211" t="str">
        <f>IF('5. Contrasts'!O655="","",'5. Contrasts'!O655)</f>
        <v/>
      </c>
      <c r="P655" s="211" t="str">
        <f>IF('5. Contrasts'!P655="","",'5. Contrasts'!P655)</f>
        <v/>
      </c>
      <c r="Q655" s="211" t="str">
        <f>IF('5. Contrasts'!Q655="","",'5. Contrasts'!Q655)</f>
        <v/>
      </c>
      <c r="R655" s="211" t="str">
        <f>IF('5. Contrasts'!R655="","",'5. Contrasts'!R655)</f>
        <v/>
      </c>
      <c r="S655" s="211" t="str">
        <f>IF('5. Contrasts'!S655="","",'5. Contrasts'!S655)</f>
        <v/>
      </c>
      <c r="T655" s="211" t="str">
        <f>IF('5. Contrasts'!T655="","",'5. Contrasts'!T655)</f>
        <v/>
      </c>
      <c r="U655" s="211" t="str">
        <f>IF('5. Contrasts'!U655="","",'5. Contrasts'!U655)</f>
        <v/>
      </c>
      <c r="V655" s="211" t="str">
        <f>IF('5. Contrasts'!V655="","",'5. Contrasts'!V655)</f>
        <v/>
      </c>
      <c r="W655" s="211" t="str">
        <f>IF('5. Contrasts'!W655="","",'5. Contrasts'!W655)</f>
        <v/>
      </c>
      <c r="X655" s="211" t="str">
        <f>IF('5. Contrasts'!X655="","",'5. Contrasts'!X655)</f>
        <v/>
      </c>
      <c r="Y655" s="211" t="str">
        <f>IF('5. Contrasts'!Y655="","",'5. Contrasts'!Y655)</f>
        <v/>
      </c>
      <c r="Z655" s="585" t="str">
        <f>IF('5. Contrasts'!Z655="","",'5. Contrasts'!Z655)</f>
        <v/>
      </c>
      <c r="AA655" s="377">
        <f t="shared" si="404"/>
        <v>24</v>
      </c>
      <c r="AC655" s="599"/>
      <c r="AD655" s="81"/>
      <c r="AE655" s="345">
        <f t="shared" ref="AE655:AE686" si="420">AC655-AD655</f>
        <v>0</v>
      </c>
      <c r="AF655" s="81"/>
      <c r="AG655" s="81"/>
      <c r="AH655" s="81"/>
      <c r="AI655" s="81"/>
      <c r="AJ655" s="81"/>
      <c r="AK655" s="81"/>
      <c r="AL655" s="81"/>
      <c r="AM655" s="81"/>
      <c r="AN655" s="345">
        <f t="shared" ref="AN655:AN686" si="421">SUM(AG655,AI655,AK655,AM655)</f>
        <v>0</v>
      </c>
      <c r="AO655" s="345">
        <f t="shared" si="405"/>
        <v>0</v>
      </c>
      <c r="AP655" s="619" t="str">
        <f t="shared" ref="AP655:AP687" si="422">IF(AC655="","",AE655/AC655)</f>
        <v/>
      </c>
      <c r="AQ655" s="400"/>
      <c r="AR655" s="599"/>
      <c r="AS655" s="81"/>
      <c r="AT655" s="345">
        <f t="shared" si="406"/>
        <v>0</v>
      </c>
      <c r="AU655" s="81"/>
      <c r="AV655" s="81"/>
      <c r="AW655" s="81"/>
      <c r="AX655" s="81"/>
      <c r="AY655" s="81"/>
      <c r="AZ655" s="81"/>
      <c r="BA655" s="81"/>
      <c r="BB655" s="81"/>
      <c r="BC655" s="345">
        <f t="shared" si="407"/>
        <v>0</v>
      </c>
      <c r="BD655" s="345">
        <f t="shared" si="408"/>
        <v>0</v>
      </c>
      <c r="BE655" s="619" t="str">
        <f t="shared" si="409"/>
        <v/>
      </c>
      <c r="BF655" s="400"/>
      <c r="BG655" s="625" t="str">
        <f t="shared" ref="BG655:BG687" si="423">IF(AC655+AR655=0,"",(AE655+AT655)/(AC655+AR655))</f>
        <v/>
      </c>
      <c r="BH655" s="346" t="str">
        <f t="shared" si="388"/>
        <v/>
      </c>
      <c r="BI655" s="621"/>
      <c r="BJ655" s="400"/>
      <c r="BK655" s="599"/>
      <c r="BL655" s="81"/>
      <c r="BM655" s="347">
        <f t="shared" si="410"/>
        <v>0</v>
      </c>
      <c r="BN655" s="81"/>
      <c r="BO655" s="81"/>
      <c r="BP655" s="81"/>
      <c r="BQ655" s="81"/>
      <c r="BR655" s="81"/>
      <c r="BS655" s="81"/>
      <c r="BT655" s="81"/>
      <c r="BU655" s="81"/>
      <c r="BV655" s="347">
        <f t="shared" si="411"/>
        <v>0</v>
      </c>
      <c r="BW655" s="347">
        <f t="shared" si="412"/>
        <v>0</v>
      </c>
      <c r="BX655" s="631" t="str">
        <f t="shared" si="413"/>
        <v/>
      </c>
      <c r="BY655" s="400"/>
      <c r="BZ655" s="599"/>
      <c r="CA655" s="81"/>
      <c r="CB655" s="347">
        <f t="shared" si="414"/>
        <v>0</v>
      </c>
      <c r="CC655" s="81"/>
      <c r="CD655" s="81"/>
      <c r="CE655" s="81"/>
      <c r="CF655" s="81"/>
      <c r="CG655" s="81"/>
      <c r="CH655" s="81"/>
      <c r="CI655" s="81"/>
      <c r="CJ655" s="81"/>
      <c r="CK655" s="347">
        <f t="shared" si="415"/>
        <v>0</v>
      </c>
      <c r="CL655" s="347">
        <f t="shared" si="416"/>
        <v>0</v>
      </c>
      <c r="CM655" s="631" t="str">
        <f t="shared" si="417"/>
        <v/>
      </c>
      <c r="CN655" s="400"/>
      <c r="CO655" s="634" t="str">
        <f t="shared" si="418"/>
        <v/>
      </c>
      <c r="CP655" s="631" t="str">
        <f t="shared" si="419"/>
        <v/>
      </c>
    </row>
    <row r="656" spans="1:94" s="378" customFormat="1" ht="12.75" hidden="1" customHeight="1" x14ac:dyDescent="0.2">
      <c r="A656" s="547" t="str">
        <f>IF('5. Contrasts'!A656="","",'5. Contrasts'!A656)</f>
        <v/>
      </c>
      <c r="B656" s="211" t="str">
        <f>IF('5. Contrasts'!B656="","",'5. Contrasts'!B656)</f>
        <v/>
      </c>
      <c r="C656" s="211" t="str">
        <f>IF('5. Contrasts'!C656="","",'5. Contrasts'!C656)</f>
        <v/>
      </c>
      <c r="D656" s="91" t="str">
        <f>IF('5. Contrasts'!D656="","",'5. Contrasts'!D656)</f>
        <v/>
      </c>
      <c r="E656" s="212" t="str">
        <f>IF('5. Contrasts'!E656="","",'5. Contrasts'!E656)</f>
        <v>vs.</v>
      </c>
      <c r="F656" s="211" t="str">
        <f>IF('5. Contrasts'!F656="","",'5. Contrasts'!F656)</f>
        <v/>
      </c>
      <c r="G656" s="93" t="str">
        <f>IF('5. Contrasts'!G656="","",'5. Contrasts'!G656)</f>
        <v/>
      </c>
      <c r="H656" s="399" t="str">
        <f>IF('5. Contrasts'!H656="","",'5. Contrasts'!H656)</f>
        <v/>
      </c>
      <c r="I656" s="211" t="str">
        <f>IF('5. Contrasts'!I656="","",'5. Contrasts'!I656)</f>
        <v/>
      </c>
      <c r="J656" s="211" t="str">
        <f>IF('5. Contrasts'!J656="","",'5. Contrasts'!J656)</f>
        <v/>
      </c>
      <c r="K656" s="211" t="str">
        <f>IF('5. Contrasts'!K656="","",'5. Contrasts'!K656)</f>
        <v/>
      </c>
      <c r="L656" s="211" t="str">
        <f>IF('5. Contrasts'!L656="","",'5. Contrasts'!L656)</f>
        <v/>
      </c>
      <c r="M656" s="211" t="str">
        <f>IF('5. Contrasts'!M656="","",'5. Contrasts'!M656)</f>
        <v/>
      </c>
      <c r="N656" s="211" t="str">
        <f>IF('5. Contrasts'!N656="","",'5. Contrasts'!N656)</f>
        <v/>
      </c>
      <c r="O656" s="211" t="str">
        <f>IF('5. Contrasts'!O656="","",'5. Contrasts'!O656)</f>
        <v/>
      </c>
      <c r="P656" s="211" t="str">
        <f>IF('5. Contrasts'!P656="","",'5. Contrasts'!P656)</f>
        <v/>
      </c>
      <c r="Q656" s="211" t="str">
        <f>IF('5. Contrasts'!Q656="","",'5. Contrasts'!Q656)</f>
        <v/>
      </c>
      <c r="R656" s="211" t="str">
        <f>IF('5. Contrasts'!R656="","",'5. Contrasts'!R656)</f>
        <v/>
      </c>
      <c r="S656" s="211" t="str">
        <f>IF('5. Contrasts'!S656="","",'5. Contrasts'!S656)</f>
        <v/>
      </c>
      <c r="T656" s="211" t="str">
        <f>IF('5. Contrasts'!T656="","",'5. Contrasts'!T656)</f>
        <v/>
      </c>
      <c r="U656" s="211" t="str">
        <f>IF('5. Contrasts'!U656="","",'5. Contrasts'!U656)</f>
        <v/>
      </c>
      <c r="V656" s="211" t="str">
        <f>IF('5. Contrasts'!V656="","",'5. Contrasts'!V656)</f>
        <v/>
      </c>
      <c r="W656" s="211" t="str">
        <f>IF('5. Contrasts'!W656="","",'5. Contrasts'!W656)</f>
        <v/>
      </c>
      <c r="X656" s="211" t="str">
        <f>IF('5. Contrasts'!X656="","",'5. Contrasts'!X656)</f>
        <v/>
      </c>
      <c r="Y656" s="211" t="str">
        <f>IF('5. Contrasts'!Y656="","",'5. Contrasts'!Y656)</f>
        <v/>
      </c>
      <c r="Z656" s="585" t="str">
        <f>IF('5. Contrasts'!Z656="","",'5. Contrasts'!Z656)</f>
        <v/>
      </c>
      <c r="AA656" s="377">
        <f t="shared" si="404"/>
        <v>24</v>
      </c>
      <c r="AC656" s="599"/>
      <c r="AD656" s="81"/>
      <c r="AE656" s="345">
        <f t="shared" si="420"/>
        <v>0</v>
      </c>
      <c r="AF656" s="81"/>
      <c r="AG656" s="81"/>
      <c r="AH656" s="81"/>
      <c r="AI656" s="81"/>
      <c r="AJ656" s="81"/>
      <c r="AK656" s="81"/>
      <c r="AL656" s="81"/>
      <c r="AM656" s="81"/>
      <c r="AN656" s="345">
        <f t="shared" si="421"/>
        <v>0</v>
      </c>
      <c r="AO656" s="345">
        <f t="shared" si="405"/>
        <v>0</v>
      </c>
      <c r="AP656" s="619" t="str">
        <f t="shared" si="422"/>
        <v/>
      </c>
      <c r="AQ656" s="400"/>
      <c r="AR656" s="599"/>
      <c r="AS656" s="81"/>
      <c r="AT656" s="345">
        <f t="shared" si="406"/>
        <v>0</v>
      </c>
      <c r="AU656" s="81"/>
      <c r="AV656" s="81"/>
      <c r="AW656" s="81"/>
      <c r="AX656" s="81"/>
      <c r="AY656" s="81"/>
      <c r="AZ656" s="81"/>
      <c r="BA656" s="81"/>
      <c r="BB656" s="81"/>
      <c r="BC656" s="345">
        <f t="shared" si="407"/>
        <v>0</v>
      </c>
      <c r="BD656" s="345">
        <f t="shared" si="408"/>
        <v>0</v>
      </c>
      <c r="BE656" s="619" t="str">
        <f t="shared" si="409"/>
        <v/>
      </c>
      <c r="BF656" s="400"/>
      <c r="BG656" s="625" t="str">
        <f t="shared" si="423"/>
        <v/>
      </c>
      <c r="BH656" s="346" t="str">
        <f t="shared" si="388"/>
        <v/>
      </c>
      <c r="BI656" s="621"/>
      <c r="BJ656" s="400"/>
      <c r="BK656" s="599"/>
      <c r="BL656" s="81"/>
      <c r="BM656" s="347">
        <f t="shared" si="410"/>
        <v>0</v>
      </c>
      <c r="BN656" s="81"/>
      <c r="BO656" s="81"/>
      <c r="BP656" s="81"/>
      <c r="BQ656" s="81"/>
      <c r="BR656" s="81"/>
      <c r="BS656" s="81"/>
      <c r="BT656" s="81"/>
      <c r="BU656" s="81"/>
      <c r="BV656" s="347">
        <f t="shared" si="411"/>
        <v>0</v>
      </c>
      <c r="BW656" s="347">
        <f t="shared" si="412"/>
        <v>0</v>
      </c>
      <c r="BX656" s="631" t="str">
        <f t="shared" si="413"/>
        <v/>
      </c>
      <c r="BY656" s="400"/>
      <c r="BZ656" s="599"/>
      <c r="CA656" s="81"/>
      <c r="CB656" s="347">
        <f t="shared" si="414"/>
        <v>0</v>
      </c>
      <c r="CC656" s="81"/>
      <c r="CD656" s="81"/>
      <c r="CE656" s="81"/>
      <c r="CF656" s="81"/>
      <c r="CG656" s="81"/>
      <c r="CH656" s="81"/>
      <c r="CI656" s="81"/>
      <c r="CJ656" s="81"/>
      <c r="CK656" s="347">
        <f t="shared" si="415"/>
        <v>0</v>
      </c>
      <c r="CL656" s="347">
        <f t="shared" si="416"/>
        <v>0</v>
      </c>
      <c r="CM656" s="631" t="str">
        <f t="shared" si="417"/>
        <v/>
      </c>
      <c r="CN656" s="400"/>
      <c r="CO656" s="634" t="str">
        <f t="shared" si="418"/>
        <v/>
      </c>
      <c r="CP656" s="631" t="str">
        <f t="shared" si="419"/>
        <v/>
      </c>
    </row>
    <row r="657" spans="1:94" s="378" customFormat="1" ht="12.75" hidden="1" customHeight="1" x14ac:dyDescent="0.2">
      <c r="A657" s="547" t="str">
        <f>IF('5. Contrasts'!A657="","",'5. Contrasts'!A657)</f>
        <v/>
      </c>
      <c r="B657" s="211" t="str">
        <f>IF('5. Contrasts'!B657="","",'5. Contrasts'!B657)</f>
        <v/>
      </c>
      <c r="C657" s="211" t="str">
        <f>IF('5. Contrasts'!C657="","",'5. Contrasts'!C657)</f>
        <v/>
      </c>
      <c r="D657" s="91" t="str">
        <f>IF('5. Contrasts'!D657="","",'5. Contrasts'!D657)</f>
        <v/>
      </c>
      <c r="E657" s="212" t="str">
        <f>IF('5. Contrasts'!E657="","",'5. Contrasts'!E657)</f>
        <v>vs.</v>
      </c>
      <c r="F657" s="211" t="str">
        <f>IF('5. Contrasts'!F657="","",'5. Contrasts'!F657)</f>
        <v/>
      </c>
      <c r="G657" s="93" t="str">
        <f>IF('5. Contrasts'!G657="","",'5. Contrasts'!G657)</f>
        <v/>
      </c>
      <c r="H657" s="399" t="str">
        <f>IF('5. Contrasts'!H657="","",'5. Contrasts'!H657)</f>
        <v/>
      </c>
      <c r="I657" s="211" t="str">
        <f>IF('5. Contrasts'!I657="","",'5. Contrasts'!I657)</f>
        <v/>
      </c>
      <c r="J657" s="211" t="str">
        <f>IF('5. Contrasts'!J657="","",'5. Contrasts'!J657)</f>
        <v/>
      </c>
      <c r="K657" s="211" t="str">
        <f>IF('5. Contrasts'!K657="","",'5. Contrasts'!K657)</f>
        <v/>
      </c>
      <c r="L657" s="211" t="str">
        <f>IF('5. Contrasts'!L657="","",'5. Contrasts'!L657)</f>
        <v/>
      </c>
      <c r="M657" s="211" t="str">
        <f>IF('5. Contrasts'!M657="","",'5. Contrasts'!M657)</f>
        <v/>
      </c>
      <c r="N657" s="211" t="str">
        <f>IF('5. Contrasts'!N657="","",'5. Contrasts'!N657)</f>
        <v/>
      </c>
      <c r="O657" s="211" t="str">
        <f>IF('5. Contrasts'!O657="","",'5. Contrasts'!O657)</f>
        <v/>
      </c>
      <c r="P657" s="211" t="str">
        <f>IF('5. Contrasts'!P657="","",'5. Contrasts'!P657)</f>
        <v/>
      </c>
      <c r="Q657" s="211" t="str">
        <f>IF('5. Contrasts'!Q657="","",'5. Contrasts'!Q657)</f>
        <v/>
      </c>
      <c r="R657" s="211" t="str">
        <f>IF('5. Contrasts'!R657="","",'5. Contrasts'!R657)</f>
        <v/>
      </c>
      <c r="S657" s="211" t="str">
        <f>IF('5. Contrasts'!S657="","",'5. Contrasts'!S657)</f>
        <v/>
      </c>
      <c r="T657" s="211" t="str">
        <f>IF('5. Contrasts'!T657="","",'5. Contrasts'!T657)</f>
        <v/>
      </c>
      <c r="U657" s="211" t="str">
        <f>IF('5. Contrasts'!U657="","",'5. Contrasts'!U657)</f>
        <v/>
      </c>
      <c r="V657" s="211" t="str">
        <f>IF('5. Contrasts'!V657="","",'5. Contrasts'!V657)</f>
        <v/>
      </c>
      <c r="W657" s="211" t="str">
        <f>IF('5. Contrasts'!W657="","",'5. Contrasts'!W657)</f>
        <v/>
      </c>
      <c r="X657" s="211" t="str">
        <f>IF('5. Contrasts'!X657="","",'5. Contrasts'!X657)</f>
        <v/>
      </c>
      <c r="Y657" s="211" t="str">
        <f>IF('5. Contrasts'!Y657="","",'5. Contrasts'!Y657)</f>
        <v/>
      </c>
      <c r="Z657" s="585" t="str">
        <f>IF('5. Contrasts'!Z657="","",'5. Contrasts'!Z657)</f>
        <v/>
      </c>
      <c r="AA657" s="377">
        <f t="shared" si="404"/>
        <v>24</v>
      </c>
      <c r="AC657" s="599"/>
      <c r="AD657" s="81"/>
      <c r="AE657" s="345">
        <f t="shared" si="420"/>
        <v>0</v>
      </c>
      <c r="AF657" s="81"/>
      <c r="AG657" s="81"/>
      <c r="AH657" s="81"/>
      <c r="AI657" s="81"/>
      <c r="AJ657" s="81"/>
      <c r="AK657" s="81"/>
      <c r="AL657" s="81"/>
      <c r="AM657" s="81"/>
      <c r="AN657" s="345">
        <f t="shared" si="421"/>
        <v>0</v>
      </c>
      <c r="AO657" s="345">
        <f t="shared" si="405"/>
        <v>0</v>
      </c>
      <c r="AP657" s="619" t="str">
        <f t="shared" si="422"/>
        <v/>
      </c>
      <c r="AQ657" s="400"/>
      <c r="AR657" s="599"/>
      <c r="AS657" s="81"/>
      <c r="AT657" s="345">
        <f t="shared" si="406"/>
        <v>0</v>
      </c>
      <c r="AU657" s="81"/>
      <c r="AV657" s="81"/>
      <c r="AW657" s="81"/>
      <c r="AX657" s="81"/>
      <c r="AY657" s="81"/>
      <c r="AZ657" s="81"/>
      <c r="BA657" s="81"/>
      <c r="BB657" s="81"/>
      <c r="BC657" s="345">
        <f t="shared" si="407"/>
        <v>0</v>
      </c>
      <c r="BD657" s="345">
        <f t="shared" si="408"/>
        <v>0</v>
      </c>
      <c r="BE657" s="619" t="str">
        <f t="shared" si="409"/>
        <v/>
      </c>
      <c r="BF657" s="400"/>
      <c r="BG657" s="625" t="str">
        <f t="shared" si="423"/>
        <v/>
      </c>
      <c r="BH657" s="346" t="str">
        <f t="shared" ref="BH657:BH687" si="424">IF(AP657="",IF(BE657="","",ABS(AP657-BE657)),ABS(AP657-BE657))</f>
        <v/>
      </c>
      <c r="BI657" s="621"/>
      <c r="BJ657" s="400"/>
      <c r="BK657" s="599"/>
      <c r="BL657" s="81"/>
      <c r="BM657" s="347">
        <f t="shared" si="410"/>
        <v>0</v>
      </c>
      <c r="BN657" s="81"/>
      <c r="BO657" s="81"/>
      <c r="BP657" s="81"/>
      <c r="BQ657" s="81"/>
      <c r="BR657" s="81"/>
      <c r="BS657" s="81"/>
      <c r="BT657" s="81"/>
      <c r="BU657" s="81"/>
      <c r="BV657" s="347">
        <f t="shared" si="411"/>
        <v>0</v>
      </c>
      <c r="BW657" s="347">
        <f t="shared" si="412"/>
        <v>0</v>
      </c>
      <c r="BX657" s="631" t="str">
        <f t="shared" si="413"/>
        <v/>
      </c>
      <c r="BY657" s="400"/>
      <c r="BZ657" s="599"/>
      <c r="CA657" s="81"/>
      <c r="CB657" s="347">
        <f t="shared" si="414"/>
        <v>0</v>
      </c>
      <c r="CC657" s="81"/>
      <c r="CD657" s="81"/>
      <c r="CE657" s="81"/>
      <c r="CF657" s="81"/>
      <c r="CG657" s="81"/>
      <c r="CH657" s="81"/>
      <c r="CI657" s="81"/>
      <c r="CJ657" s="81"/>
      <c r="CK657" s="347">
        <f t="shared" si="415"/>
        <v>0</v>
      </c>
      <c r="CL657" s="347">
        <f t="shared" si="416"/>
        <v>0</v>
      </c>
      <c r="CM657" s="631" t="str">
        <f t="shared" si="417"/>
        <v/>
      </c>
      <c r="CN657" s="400"/>
      <c r="CO657" s="634" t="str">
        <f t="shared" si="418"/>
        <v/>
      </c>
      <c r="CP657" s="631" t="str">
        <f t="shared" si="419"/>
        <v/>
      </c>
    </row>
    <row r="658" spans="1:94" s="378" customFormat="1" ht="12.75" hidden="1" customHeight="1" x14ac:dyDescent="0.2">
      <c r="A658" s="547" t="str">
        <f>IF('5. Contrasts'!A658="","",'5. Contrasts'!A658)</f>
        <v/>
      </c>
      <c r="B658" s="211" t="str">
        <f>IF('5. Contrasts'!B658="","",'5. Contrasts'!B658)</f>
        <v/>
      </c>
      <c r="C658" s="211" t="str">
        <f>IF('5. Contrasts'!C658="","",'5. Contrasts'!C658)</f>
        <v/>
      </c>
      <c r="D658" s="91" t="str">
        <f>IF('5. Contrasts'!D658="","",'5. Contrasts'!D658)</f>
        <v/>
      </c>
      <c r="E658" s="212" t="str">
        <f>IF('5. Contrasts'!E658="","",'5. Contrasts'!E658)</f>
        <v>vs.</v>
      </c>
      <c r="F658" s="211" t="str">
        <f>IF('5. Contrasts'!F658="","",'5. Contrasts'!F658)</f>
        <v/>
      </c>
      <c r="G658" s="93" t="str">
        <f>IF('5. Contrasts'!G658="","",'5. Contrasts'!G658)</f>
        <v/>
      </c>
      <c r="H658" s="399" t="str">
        <f>IF('5. Contrasts'!H658="","",'5. Contrasts'!H658)</f>
        <v/>
      </c>
      <c r="I658" s="211" t="str">
        <f>IF('5. Contrasts'!I658="","",'5. Contrasts'!I658)</f>
        <v/>
      </c>
      <c r="J658" s="211" t="str">
        <f>IF('5. Contrasts'!J658="","",'5. Contrasts'!J658)</f>
        <v/>
      </c>
      <c r="K658" s="211" t="str">
        <f>IF('5. Contrasts'!K658="","",'5. Contrasts'!K658)</f>
        <v/>
      </c>
      <c r="L658" s="211" t="str">
        <f>IF('5. Contrasts'!L658="","",'5. Contrasts'!L658)</f>
        <v/>
      </c>
      <c r="M658" s="211" t="str">
        <f>IF('5. Contrasts'!M658="","",'5. Contrasts'!M658)</f>
        <v/>
      </c>
      <c r="N658" s="211" t="str">
        <f>IF('5. Contrasts'!N658="","",'5. Contrasts'!N658)</f>
        <v/>
      </c>
      <c r="O658" s="211" t="str">
        <f>IF('5. Contrasts'!O658="","",'5. Contrasts'!O658)</f>
        <v/>
      </c>
      <c r="P658" s="211" t="str">
        <f>IF('5. Contrasts'!P658="","",'5. Contrasts'!P658)</f>
        <v/>
      </c>
      <c r="Q658" s="211" t="str">
        <f>IF('5. Contrasts'!Q658="","",'5. Contrasts'!Q658)</f>
        <v/>
      </c>
      <c r="R658" s="211" t="str">
        <f>IF('5. Contrasts'!R658="","",'5. Contrasts'!R658)</f>
        <v/>
      </c>
      <c r="S658" s="211" t="str">
        <f>IF('5. Contrasts'!S658="","",'5. Contrasts'!S658)</f>
        <v/>
      </c>
      <c r="T658" s="211" t="str">
        <f>IF('5. Contrasts'!T658="","",'5. Contrasts'!T658)</f>
        <v/>
      </c>
      <c r="U658" s="211" t="str">
        <f>IF('5. Contrasts'!U658="","",'5. Contrasts'!U658)</f>
        <v/>
      </c>
      <c r="V658" s="211" t="str">
        <f>IF('5. Contrasts'!V658="","",'5. Contrasts'!V658)</f>
        <v/>
      </c>
      <c r="W658" s="211" t="str">
        <f>IF('5. Contrasts'!W658="","",'5. Contrasts'!W658)</f>
        <v/>
      </c>
      <c r="X658" s="211" t="str">
        <f>IF('5. Contrasts'!X658="","",'5. Contrasts'!X658)</f>
        <v/>
      </c>
      <c r="Y658" s="211" t="str">
        <f>IF('5. Contrasts'!Y658="","",'5. Contrasts'!Y658)</f>
        <v/>
      </c>
      <c r="Z658" s="585" t="str">
        <f>IF('5. Contrasts'!Z658="","",'5. Contrasts'!Z658)</f>
        <v/>
      </c>
      <c r="AA658" s="377">
        <f t="shared" si="404"/>
        <v>24</v>
      </c>
      <c r="AC658" s="599"/>
      <c r="AD658" s="81"/>
      <c r="AE658" s="345">
        <f t="shared" si="420"/>
        <v>0</v>
      </c>
      <c r="AF658" s="81"/>
      <c r="AG658" s="81"/>
      <c r="AH658" s="81"/>
      <c r="AI658" s="81"/>
      <c r="AJ658" s="81"/>
      <c r="AK658" s="81"/>
      <c r="AL658" s="81"/>
      <c r="AM658" s="81"/>
      <c r="AN658" s="345">
        <f t="shared" si="421"/>
        <v>0</v>
      </c>
      <c r="AO658" s="345">
        <f t="shared" si="405"/>
        <v>0</v>
      </c>
      <c r="AP658" s="619" t="str">
        <f t="shared" si="422"/>
        <v/>
      </c>
      <c r="AQ658" s="400"/>
      <c r="AR658" s="599"/>
      <c r="AS658" s="81"/>
      <c r="AT658" s="345">
        <f t="shared" si="406"/>
        <v>0</v>
      </c>
      <c r="AU658" s="81"/>
      <c r="AV658" s="81"/>
      <c r="AW658" s="81"/>
      <c r="AX658" s="81"/>
      <c r="AY658" s="81"/>
      <c r="AZ658" s="81"/>
      <c r="BA658" s="81"/>
      <c r="BB658" s="81"/>
      <c r="BC658" s="345">
        <f t="shared" si="407"/>
        <v>0</v>
      </c>
      <c r="BD658" s="345">
        <f t="shared" si="408"/>
        <v>0</v>
      </c>
      <c r="BE658" s="619" t="str">
        <f t="shared" si="409"/>
        <v/>
      </c>
      <c r="BF658" s="400"/>
      <c r="BG658" s="625" t="str">
        <f t="shared" si="423"/>
        <v/>
      </c>
      <c r="BH658" s="346" t="str">
        <f t="shared" si="424"/>
        <v/>
      </c>
      <c r="BI658" s="621"/>
      <c r="BJ658" s="400"/>
      <c r="BK658" s="599"/>
      <c r="BL658" s="81"/>
      <c r="BM658" s="347">
        <f t="shared" si="410"/>
        <v>0</v>
      </c>
      <c r="BN658" s="81"/>
      <c r="BO658" s="81"/>
      <c r="BP658" s="81"/>
      <c r="BQ658" s="81"/>
      <c r="BR658" s="81"/>
      <c r="BS658" s="81"/>
      <c r="BT658" s="81"/>
      <c r="BU658" s="81"/>
      <c r="BV658" s="347">
        <f t="shared" si="411"/>
        <v>0</v>
      </c>
      <c r="BW658" s="347">
        <f t="shared" si="412"/>
        <v>0</v>
      </c>
      <c r="BX658" s="631" t="str">
        <f t="shared" si="413"/>
        <v/>
      </c>
      <c r="BY658" s="400"/>
      <c r="BZ658" s="599"/>
      <c r="CA658" s="81"/>
      <c r="CB658" s="347">
        <f t="shared" si="414"/>
        <v>0</v>
      </c>
      <c r="CC658" s="81"/>
      <c r="CD658" s="81"/>
      <c r="CE658" s="81"/>
      <c r="CF658" s="81"/>
      <c r="CG658" s="81"/>
      <c r="CH658" s="81"/>
      <c r="CI658" s="81"/>
      <c r="CJ658" s="81"/>
      <c r="CK658" s="347">
        <f t="shared" si="415"/>
        <v>0</v>
      </c>
      <c r="CL658" s="347">
        <f t="shared" si="416"/>
        <v>0</v>
      </c>
      <c r="CM658" s="631" t="str">
        <f t="shared" si="417"/>
        <v/>
      </c>
      <c r="CN658" s="400"/>
      <c r="CO658" s="634" t="str">
        <f t="shared" si="418"/>
        <v/>
      </c>
      <c r="CP658" s="631" t="str">
        <f t="shared" si="419"/>
        <v/>
      </c>
    </row>
    <row r="659" spans="1:94" s="378" customFormat="1" ht="12.75" hidden="1" customHeight="1" x14ac:dyDescent="0.2">
      <c r="A659" s="547" t="str">
        <f>IF('5. Contrasts'!A659="","",'5. Contrasts'!A659)</f>
        <v/>
      </c>
      <c r="B659" s="211" t="str">
        <f>IF('5. Contrasts'!B659="","",'5. Contrasts'!B659)</f>
        <v/>
      </c>
      <c r="C659" s="211" t="str">
        <f>IF('5. Contrasts'!C659="","",'5. Contrasts'!C659)</f>
        <v/>
      </c>
      <c r="D659" s="91" t="str">
        <f>IF('5. Contrasts'!D659="","",'5. Contrasts'!D659)</f>
        <v/>
      </c>
      <c r="E659" s="212" t="str">
        <f>IF('5. Contrasts'!E659="","",'5. Contrasts'!E659)</f>
        <v>vs.</v>
      </c>
      <c r="F659" s="211" t="str">
        <f>IF('5. Contrasts'!F659="","",'5. Contrasts'!F659)</f>
        <v/>
      </c>
      <c r="G659" s="93" t="str">
        <f>IF('5. Contrasts'!G659="","",'5. Contrasts'!G659)</f>
        <v/>
      </c>
      <c r="H659" s="399" t="str">
        <f>IF('5. Contrasts'!H659="","",'5. Contrasts'!H659)</f>
        <v/>
      </c>
      <c r="I659" s="211" t="str">
        <f>IF('5. Contrasts'!I659="","",'5. Contrasts'!I659)</f>
        <v/>
      </c>
      <c r="J659" s="211" t="str">
        <f>IF('5. Contrasts'!J659="","",'5. Contrasts'!J659)</f>
        <v/>
      </c>
      <c r="K659" s="211" t="str">
        <f>IF('5. Contrasts'!K659="","",'5. Contrasts'!K659)</f>
        <v/>
      </c>
      <c r="L659" s="211" t="str">
        <f>IF('5. Contrasts'!L659="","",'5. Contrasts'!L659)</f>
        <v/>
      </c>
      <c r="M659" s="211" t="str">
        <f>IF('5. Contrasts'!M659="","",'5. Contrasts'!M659)</f>
        <v/>
      </c>
      <c r="N659" s="211" t="str">
        <f>IF('5. Contrasts'!N659="","",'5. Contrasts'!N659)</f>
        <v/>
      </c>
      <c r="O659" s="211" t="str">
        <f>IF('5. Contrasts'!O659="","",'5. Contrasts'!O659)</f>
        <v/>
      </c>
      <c r="P659" s="211" t="str">
        <f>IF('5. Contrasts'!P659="","",'5. Contrasts'!P659)</f>
        <v/>
      </c>
      <c r="Q659" s="211" t="str">
        <f>IF('5. Contrasts'!Q659="","",'5. Contrasts'!Q659)</f>
        <v/>
      </c>
      <c r="R659" s="211" t="str">
        <f>IF('5. Contrasts'!R659="","",'5. Contrasts'!R659)</f>
        <v/>
      </c>
      <c r="S659" s="211" t="str">
        <f>IF('5. Contrasts'!S659="","",'5. Contrasts'!S659)</f>
        <v/>
      </c>
      <c r="T659" s="211" t="str">
        <f>IF('5. Contrasts'!T659="","",'5. Contrasts'!T659)</f>
        <v/>
      </c>
      <c r="U659" s="211" t="str">
        <f>IF('5. Contrasts'!U659="","",'5. Contrasts'!U659)</f>
        <v/>
      </c>
      <c r="V659" s="211" t="str">
        <f>IF('5. Contrasts'!V659="","",'5. Contrasts'!V659)</f>
        <v/>
      </c>
      <c r="W659" s="211" t="str">
        <f>IF('5. Contrasts'!W659="","",'5. Contrasts'!W659)</f>
        <v/>
      </c>
      <c r="X659" s="211" t="str">
        <f>IF('5. Contrasts'!X659="","",'5. Contrasts'!X659)</f>
        <v/>
      </c>
      <c r="Y659" s="211" t="str">
        <f>IF('5. Contrasts'!Y659="","",'5. Contrasts'!Y659)</f>
        <v/>
      </c>
      <c r="Z659" s="585" t="str">
        <f>IF('5. Contrasts'!Z659="","",'5. Contrasts'!Z659)</f>
        <v/>
      </c>
      <c r="AA659" s="377">
        <f t="shared" si="404"/>
        <v>24</v>
      </c>
      <c r="AC659" s="599"/>
      <c r="AD659" s="81"/>
      <c r="AE659" s="345">
        <f t="shared" si="420"/>
        <v>0</v>
      </c>
      <c r="AF659" s="81"/>
      <c r="AG659" s="81"/>
      <c r="AH659" s="81"/>
      <c r="AI659" s="81"/>
      <c r="AJ659" s="81"/>
      <c r="AK659" s="81"/>
      <c r="AL659" s="81"/>
      <c r="AM659" s="81"/>
      <c r="AN659" s="345">
        <f t="shared" si="421"/>
        <v>0</v>
      </c>
      <c r="AO659" s="345">
        <f t="shared" si="405"/>
        <v>0</v>
      </c>
      <c r="AP659" s="619" t="str">
        <f t="shared" si="422"/>
        <v/>
      </c>
      <c r="AQ659" s="400"/>
      <c r="AR659" s="599"/>
      <c r="AS659" s="81"/>
      <c r="AT659" s="345">
        <f t="shared" si="406"/>
        <v>0</v>
      </c>
      <c r="AU659" s="81"/>
      <c r="AV659" s="81"/>
      <c r="AW659" s="81"/>
      <c r="AX659" s="81"/>
      <c r="AY659" s="81"/>
      <c r="AZ659" s="81"/>
      <c r="BA659" s="81"/>
      <c r="BB659" s="81"/>
      <c r="BC659" s="345">
        <f t="shared" si="407"/>
        <v>0</v>
      </c>
      <c r="BD659" s="345">
        <f t="shared" si="408"/>
        <v>0</v>
      </c>
      <c r="BE659" s="619" t="str">
        <f t="shared" si="409"/>
        <v/>
      </c>
      <c r="BF659" s="400"/>
      <c r="BG659" s="625" t="str">
        <f t="shared" si="423"/>
        <v/>
      </c>
      <c r="BH659" s="346" t="str">
        <f t="shared" si="424"/>
        <v/>
      </c>
      <c r="BI659" s="621"/>
      <c r="BJ659" s="400"/>
      <c r="BK659" s="599"/>
      <c r="BL659" s="81"/>
      <c r="BM659" s="347">
        <f t="shared" si="410"/>
        <v>0</v>
      </c>
      <c r="BN659" s="81"/>
      <c r="BO659" s="81"/>
      <c r="BP659" s="81"/>
      <c r="BQ659" s="81"/>
      <c r="BR659" s="81"/>
      <c r="BS659" s="81"/>
      <c r="BT659" s="81"/>
      <c r="BU659" s="81"/>
      <c r="BV659" s="347">
        <f t="shared" si="411"/>
        <v>0</v>
      </c>
      <c r="BW659" s="347">
        <f t="shared" si="412"/>
        <v>0</v>
      </c>
      <c r="BX659" s="631" t="str">
        <f t="shared" si="413"/>
        <v/>
      </c>
      <c r="BY659" s="400"/>
      <c r="BZ659" s="599"/>
      <c r="CA659" s="81"/>
      <c r="CB659" s="347">
        <f t="shared" si="414"/>
        <v>0</v>
      </c>
      <c r="CC659" s="81"/>
      <c r="CD659" s="81"/>
      <c r="CE659" s="81"/>
      <c r="CF659" s="81"/>
      <c r="CG659" s="81"/>
      <c r="CH659" s="81"/>
      <c r="CI659" s="81"/>
      <c r="CJ659" s="81"/>
      <c r="CK659" s="347">
        <f t="shared" si="415"/>
        <v>0</v>
      </c>
      <c r="CL659" s="347">
        <f t="shared" si="416"/>
        <v>0</v>
      </c>
      <c r="CM659" s="631" t="str">
        <f t="shared" si="417"/>
        <v/>
      </c>
      <c r="CN659" s="400"/>
      <c r="CO659" s="634" t="str">
        <f t="shared" si="418"/>
        <v/>
      </c>
      <c r="CP659" s="631" t="str">
        <f t="shared" si="419"/>
        <v/>
      </c>
    </row>
    <row r="660" spans="1:94" s="382" customFormat="1" ht="12.75" customHeight="1" x14ac:dyDescent="0.2">
      <c r="A660" s="549" t="str">
        <f>IF('5. Contrasts'!A660="","",'5. Contrasts'!A660)</f>
        <v xml:space="preserve">Note: There are additional rows available for use if you highlight this row and the one above it and choose "Unhide" in the "View" menu. </v>
      </c>
      <c r="B660" s="213"/>
      <c r="C660" s="218"/>
      <c r="D660" s="218"/>
      <c r="E660" s="219"/>
      <c r="F660" s="218"/>
      <c r="G660" s="218"/>
      <c r="H660" s="218"/>
      <c r="I660" s="218"/>
      <c r="J660" s="218"/>
      <c r="K660" s="218"/>
      <c r="L660" s="218"/>
      <c r="M660" s="218"/>
      <c r="N660" s="218"/>
      <c r="O660" s="218"/>
      <c r="P660" s="218"/>
      <c r="Q660" s="218"/>
      <c r="R660" s="218"/>
      <c r="S660" s="218"/>
      <c r="T660" s="218"/>
      <c r="U660" s="218"/>
      <c r="V660" s="218"/>
      <c r="W660" s="218"/>
      <c r="X660" s="218"/>
      <c r="Y660" s="218"/>
      <c r="Z660" s="586" t="str">
        <f>IF('5. Contrasts'!Z660="","",'5. Contrasts'!Z660)</f>
        <v/>
      </c>
      <c r="AA660" s="381"/>
      <c r="AC660" s="601"/>
      <c r="AD660" s="247"/>
      <c r="AE660" s="247"/>
      <c r="AF660" s="247"/>
      <c r="AG660" s="247"/>
      <c r="AH660" s="247"/>
      <c r="AI660" s="247"/>
      <c r="AJ660" s="247"/>
      <c r="AK660" s="247"/>
      <c r="AL660" s="247"/>
      <c r="AM660" s="247"/>
      <c r="AN660" s="216"/>
      <c r="AO660" s="216"/>
      <c r="AP660" s="621"/>
      <c r="AQ660" s="401"/>
      <c r="AR660" s="601"/>
      <c r="AS660" s="247"/>
      <c r="AT660" s="247"/>
      <c r="AU660" s="247"/>
      <c r="AV660" s="247"/>
      <c r="AW660" s="247"/>
      <c r="AX660" s="247"/>
      <c r="AY660" s="247"/>
      <c r="AZ660" s="247"/>
      <c r="BA660" s="247"/>
      <c r="BB660" s="247"/>
      <c r="BC660" s="247"/>
      <c r="BD660" s="247"/>
      <c r="BE660" s="621"/>
      <c r="BF660" s="401"/>
      <c r="BG660" s="627"/>
      <c r="BH660" s="342"/>
      <c r="BI660" s="621"/>
      <c r="BJ660" s="401"/>
      <c r="BK660" s="601"/>
      <c r="BL660" s="247"/>
      <c r="BM660" s="216"/>
      <c r="BN660" s="247"/>
      <c r="BO660" s="247"/>
      <c r="BP660" s="247"/>
      <c r="BQ660" s="247"/>
      <c r="BR660" s="247"/>
      <c r="BS660" s="247"/>
      <c r="BT660" s="247"/>
      <c r="BU660" s="247"/>
      <c r="BV660" s="216"/>
      <c r="BW660" s="216"/>
      <c r="BX660" s="621"/>
      <c r="BY660" s="401"/>
      <c r="BZ660" s="601"/>
      <c r="CA660" s="247"/>
      <c r="CB660" s="216"/>
      <c r="CC660" s="247"/>
      <c r="CD660" s="247"/>
      <c r="CE660" s="247"/>
      <c r="CF660" s="247"/>
      <c r="CG660" s="247"/>
      <c r="CH660" s="247"/>
      <c r="CI660" s="247"/>
      <c r="CJ660" s="247"/>
      <c r="CK660" s="216"/>
      <c r="CL660" s="216"/>
      <c r="CM660" s="621"/>
      <c r="CN660" s="401"/>
      <c r="CO660" s="627"/>
      <c r="CP660" s="621"/>
    </row>
    <row r="661" spans="1:94" s="385" customFormat="1" ht="14.25" customHeight="1" x14ac:dyDescent="0.2">
      <c r="A661" s="543" t="str">
        <f>IF('5. Contrasts'!A661="","",'5. Contrasts'!A661)</f>
        <v/>
      </c>
      <c r="B661" s="214"/>
      <c r="C661" s="214"/>
      <c r="D661" s="214"/>
      <c r="E661" s="397"/>
      <c r="F661" s="215"/>
      <c r="G661" s="215"/>
      <c r="H661" s="215"/>
      <c r="I661" s="215"/>
      <c r="J661" s="215"/>
      <c r="K661" s="215"/>
      <c r="L661" s="215"/>
      <c r="M661" s="215"/>
      <c r="N661" s="215"/>
      <c r="O661" s="215"/>
      <c r="P661" s="215"/>
      <c r="Q661" s="215"/>
      <c r="R661" s="215"/>
      <c r="S661" s="215"/>
      <c r="T661" s="215"/>
      <c r="U661" s="215"/>
      <c r="V661" s="215"/>
      <c r="W661" s="215"/>
      <c r="X661" s="215"/>
      <c r="Y661" s="215"/>
      <c r="Z661" s="587"/>
      <c r="AA661" s="384"/>
      <c r="AC661" s="603"/>
      <c r="AD661" s="248"/>
      <c r="AE661" s="248"/>
      <c r="AF661" s="248"/>
      <c r="AG661" s="248"/>
      <c r="AH661" s="248"/>
      <c r="AI661" s="248"/>
      <c r="AJ661" s="248"/>
      <c r="AK661" s="248"/>
      <c r="AL661" s="248"/>
      <c r="AM661" s="248"/>
      <c r="AN661" s="248"/>
      <c r="AO661" s="248"/>
      <c r="AP661" s="622"/>
      <c r="AQ661" s="400"/>
      <c r="AR661" s="603"/>
      <c r="AS661" s="248"/>
      <c r="AT661" s="248"/>
      <c r="AU661" s="248"/>
      <c r="AV661" s="248"/>
      <c r="AW661" s="248"/>
      <c r="AX661" s="248"/>
      <c r="AY661" s="248"/>
      <c r="AZ661" s="248"/>
      <c r="BA661" s="248"/>
      <c r="BB661" s="248"/>
      <c r="BC661" s="248"/>
      <c r="BD661" s="248"/>
      <c r="BE661" s="622"/>
      <c r="BF661" s="400"/>
      <c r="BG661" s="628"/>
      <c r="BH661" s="341"/>
      <c r="BI661" s="622"/>
      <c r="BJ661" s="402"/>
      <c r="BK661" s="603"/>
      <c r="BL661" s="248"/>
      <c r="BM661" s="215"/>
      <c r="BN661" s="248"/>
      <c r="BO661" s="248"/>
      <c r="BP661" s="248"/>
      <c r="BQ661" s="248"/>
      <c r="BR661" s="248"/>
      <c r="BS661" s="248"/>
      <c r="BT661" s="248"/>
      <c r="BU661" s="248"/>
      <c r="BV661" s="215"/>
      <c r="BW661" s="215"/>
      <c r="BX661" s="622"/>
      <c r="BY661" s="402"/>
      <c r="BZ661" s="603"/>
      <c r="CA661" s="248"/>
      <c r="CB661" s="215"/>
      <c r="CC661" s="248"/>
      <c r="CD661" s="248"/>
      <c r="CE661" s="248"/>
      <c r="CF661" s="248"/>
      <c r="CG661" s="248"/>
      <c r="CH661" s="248"/>
      <c r="CI661" s="248"/>
      <c r="CJ661" s="248"/>
      <c r="CK661" s="215"/>
      <c r="CL661" s="215"/>
      <c r="CM661" s="622"/>
      <c r="CN661" s="402"/>
      <c r="CO661" s="628"/>
      <c r="CP661" s="622"/>
    </row>
    <row r="662" spans="1:94" s="378" customFormat="1" ht="12.75" customHeight="1" x14ac:dyDescent="0.2">
      <c r="A662" s="547" t="str">
        <f>IF('5. Contrasts'!A662="","",'5. Contrasts'!A662)</f>
        <v/>
      </c>
      <c r="B662" s="211" t="str">
        <f>IF('5. Contrasts'!B662="","",'5. Contrasts'!B662)</f>
        <v/>
      </c>
      <c r="C662" s="211" t="str">
        <f>IF('5. Contrasts'!C662="","",'5. Contrasts'!C662)</f>
        <v/>
      </c>
      <c r="D662" s="91" t="str">
        <f>IF('5. Contrasts'!D662="","",'5. Contrasts'!D662)</f>
        <v/>
      </c>
      <c r="E662" s="212" t="str">
        <f>IF('5. Contrasts'!E662="","",'5. Contrasts'!E662)</f>
        <v>vs.</v>
      </c>
      <c r="F662" s="211" t="str">
        <f>IF('5. Contrasts'!F662="","",'5. Contrasts'!F662)</f>
        <v/>
      </c>
      <c r="G662" s="93" t="str">
        <f>IF('5. Contrasts'!G662="","",'5. Contrasts'!G662)</f>
        <v/>
      </c>
      <c r="H662" s="398" t="str">
        <f>IF('5. Contrasts'!H662="","",'5. Contrasts'!H662)</f>
        <v/>
      </c>
      <c r="I662" s="216" t="str">
        <f>IF('5. Contrasts'!I662="","",'5. Contrasts'!I662)</f>
        <v/>
      </c>
      <c r="J662" s="216" t="str">
        <f>IF('5. Contrasts'!J662="","",'5. Contrasts'!J662)</f>
        <v/>
      </c>
      <c r="K662" s="216" t="str">
        <f>IF('5. Contrasts'!K662="","",'5. Contrasts'!K662)</f>
        <v/>
      </c>
      <c r="L662" s="216" t="str">
        <f>IF('5. Contrasts'!L662="","",'5. Contrasts'!L662)</f>
        <v/>
      </c>
      <c r="M662" s="216" t="str">
        <f>IF('5. Contrasts'!M662="","",'5. Contrasts'!M662)</f>
        <v/>
      </c>
      <c r="N662" s="216" t="str">
        <f>IF('5. Contrasts'!N662="","",'5. Contrasts'!N662)</f>
        <v/>
      </c>
      <c r="O662" s="216" t="str">
        <f>IF('5. Contrasts'!O662="","",'5. Contrasts'!O662)</f>
        <v/>
      </c>
      <c r="P662" s="216" t="str">
        <f>IF('5. Contrasts'!P662="","",'5. Contrasts'!P662)</f>
        <v/>
      </c>
      <c r="Q662" s="216" t="str">
        <f>IF('5. Contrasts'!Q662="","",'5. Contrasts'!Q662)</f>
        <v/>
      </c>
      <c r="R662" s="216" t="str">
        <f>IF('5. Contrasts'!R662="","",'5. Contrasts'!R662)</f>
        <v/>
      </c>
      <c r="S662" s="216" t="str">
        <f>IF('5. Contrasts'!S662="","",'5. Contrasts'!S662)</f>
        <v/>
      </c>
      <c r="T662" s="216" t="str">
        <f>IF('5. Contrasts'!T662="","",'5. Contrasts'!T662)</f>
        <v/>
      </c>
      <c r="U662" s="216" t="str">
        <f>IF('5. Contrasts'!U662="","",'5. Contrasts'!U662)</f>
        <v/>
      </c>
      <c r="V662" s="216" t="str">
        <f>IF('5. Contrasts'!V662="","",'5. Contrasts'!V662)</f>
        <v/>
      </c>
      <c r="W662" s="211" t="str">
        <f>IF('5. Contrasts'!W662="","",'5. Contrasts'!W662)</f>
        <v/>
      </c>
      <c r="X662" s="211" t="str">
        <f>IF('5. Contrasts'!X662="","",'5. Contrasts'!X662)</f>
        <v/>
      </c>
      <c r="Y662" s="211" t="str">
        <f>IF('5. Contrasts'!Y662="","",'5. Contrasts'!Y662)</f>
        <v/>
      </c>
      <c r="Z662" s="585" t="str">
        <f>IF('5. Contrasts'!Z662="","",'5. Contrasts'!Z662)</f>
        <v/>
      </c>
      <c r="AA662" s="377">
        <f t="shared" si="404"/>
        <v>25</v>
      </c>
      <c r="AC662" s="599"/>
      <c r="AD662" s="81"/>
      <c r="AE662" s="345">
        <f t="shared" si="420"/>
        <v>0</v>
      </c>
      <c r="AF662" s="81"/>
      <c r="AG662" s="81"/>
      <c r="AH662" s="81"/>
      <c r="AI662" s="81"/>
      <c r="AJ662" s="81"/>
      <c r="AK662" s="81"/>
      <c r="AL662" s="81"/>
      <c r="AM662" s="81"/>
      <c r="AN662" s="345">
        <f t="shared" si="421"/>
        <v>0</v>
      </c>
      <c r="AO662" s="345">
        <f t="shared" ref="AO662:AO686" si="425">AE662-AN662</f>
        <v>0</v>
      </c>
      <c r="AP662" s="619" t="str">
        <f t="shared" si="422"/>
        <v/>
      </c>
      <c r="AQ662" s="400"/>
      <c r="AR662" s="599"/>
      <c r="AS662" s="81"/>
      <c r="AT662" s="345">
        <f t="shared" ref="AT662:AT686" si="426">AR662-AS662</f>
        <v>0</v>
      </c>
      <c r="AU662" s="81"/>
      <c r="AV662" s="81"/>
      <c r="AW662" s="81"/>
      <c r="AX662" s="81"/>
      <c r="AY662" s="81"/>
      <c r="AZ662" s="81"/>
      <c r="BA662" s="81"/>
      <c r="BB662" s="81"/>
      <c r="BC662" s="345">
        <f t="shared" ref="BC662:BC686" si="427">SUM(AV662,AX662,AZ662,BB662)</f>
        <v>0</v>
      </c>
      <c r="BD662" s="345">
        <f t="shared" ref="BD662:BD686" si="428">AT662-BC662</f>
        <v>0</v>
      </c>
      <c r="BE662" s="619" t="str">
        <f t="shared" ref="BE662:BE687" si="429">IF(AR662="","",AT662/AR662)</f>
        <v/>
      </c>
      <c r="BF662" s="400"/>
      <c r="BG662" s="625" t="str">
        <f t="shared" si="423"/>
        <v/>
      </c>
      <c r="BH662" s="346" t="str">
        <f t="shared" si="424"/>
        <v/>
      </c>
      <c r="BI662" s="621"/>
      <c r="BJ662" s="400"/>
      <c r="BK662" s="599"/>
      <c r="BL662" s="81"/>
      <c r="BM662" s="347">
        <f t="shared" ref="BM662:BM686" si="430">BK662-BL662</f>
        <v>0</v>
      </c>
      <c r="BN662" s="81"/>
      <c r="BO662" s="81"/>
      <c r="BP662" s="81"/>
      <c r="BQ662" s="81"/>
      <c r="BR662" s="81"/>
      <c r="BS662" s="81"/>
      <c r="BT662" s="81"/>
      <c r="BU662" s="81"/>
      <c r="BV662" s="347">
        <f t="shared" ref="BV662:BV686" si="431">SUM(BO662,BQ662,BS662,BU662)</f>
        <v>0</v>
      </c>
      <c r="BW662" s="347">
        <f t="shared" ref="BW662:BW686" si="432">BM662-BV662</f>
        <v>0</v>
      </c>
      <c r="BX662" s="631" t="str">
        <f t="shared" ref="BX662:BX687" si="433">IF(BK662="","",BM662/BK662)</f>
        <v/>
      </c>
      <c r="BY662" s="400"/>
      <c r="BZ662" s="599"/>
      <c r="CA662" s="81"/>
      <c r="CB662" s="347">
        <f t="shared" ref="CB662:CB686" si="434">BZ662-CA662</f>
        <v>0</v>
      </c>
      <c r="CC662" s="81"/>
      <c r="CD662" s="81"/>
      <c r="CE662" s="81"/>
      <c r="CF662" s="81"/>
      <c r="CG662" s="81"/>
      <c r="CH662" s="81"/>
      <c r="CI662" s="81"/>
      <c r="CJ662" s="81"/>
      <c r="CK662" s="347">
        <f t="shared" ref="CK662:CK686" si="435">SUM(CD662,CF662,CH662,CJ662)</f>
        <v>0</v>
      </c>
      <c r="CL662" s="347">
        <f t="shared" ref="CL662:CL686" si="436">CB662-CK662</f>
        <v>0</v>
      </c>
      <c r="CM662" s="631" t="str">
        <f t="shared" ref="CM662:CM687" si="437">IF(BZ662="","",CB662/BZ662)</f>
        <v/>
      </c>
      <c r="CN662" s="400"/>
      <c r="CO662" s="634" t="str">
        <f t="shared" ref="CO662:CO687" si="438">IF(BK662+BZ662=0,"",(BM662+CB662)/(BK662+BZ662))</f>
        <v/>
      </c>
      <c r="CP662" s="631" t="str">
        <f t="shared" ref="CP662:CP687" si="439">IF(BX662="",IF(CM662="","",ABS(BX662-CM662)),ABS(BX662-CM662))</f>
        <v/>
      </c>
    </row>
    <row r="663" spans="1:94" s="378" customFormat="1" ht="12.75" customHeight="1" x14ac:dyDescent="0.2">
      <c r="A663" s="547" t="str">
        <f>IF('5. Contrasts'!A663="","",'5. Contrasts'!A663)</f>
        <v/>
      </c>
      <c r="B663" s="211" t="str">
        <f>IF('5. Contrasts'!B663="","",'5. Contrasts'!B663)</f>
        <v/>
      </c>
      <c r="C663" s="211" t="str">
        <f>IF('5. Contrasts'!C663="","",'5. Contrasts'!C663)</f>
        <v/>
      </c>
      <c r="D663" s="91" t="str">
        <f>IF('5. Contrasts'!D663="","",'5. Contrasts'!D663)</f>
        <v/>
      </c>
      <c r="E663" s="212" t="str">
        <f>IF('5. Contrasts'!E663="","",'5. Contrasts'!E663)</f>
        <v>vs.</v>
      </c>
      <c r="F663" s="211" t="str">
        <f>IF('5. Contrasts'!F663="","",'5. Contrasts'!F663)</f>
        <v/>
      </c>
      <c r="G663" s="93" t="str">
        <f>IF('5. Contrasts'!G663="","",'5. Contrasts'!G663)</f>
        <v/>
      </c>
      <c r="H663" s="399" t="str">
        <f>IF('5. Contrasts'!H663="","",'5. Contrasts'!H663)</f>
        <v/>
      </c>
      <c r="I663" s="211" t="str">
        <f>IF('5. Contrasts'!I663="","",'5. Contrasts'!I663)</f>
        <v/>
      </c>
      <c r="J663" s="211" t="str">
        <f>IF('5. Contrasts'!J663="","",'5. Contrasts'!J663)</f>
        <v/>
      </c>
      <c r="K663" s="211" t="str">
        <f>IF('5. Contrasts'!K663="","",'5. Contrasts'!K663)</f>
        <v/>
      </c>
      <c r="L663" s="211" t="str">
        <f>IF('5. Contrasts'!L663="","",'5. Contrasts'!L663)</f>
        <v/>
      </c>
      <c r="M663" s="211" t="str">
        <f>IF('5. Contrasts'!M663="","",'5. Contrasts'!M663)</f>
        <v/>
      </c>
      <c r="N663" s="211" t="str">
        <f>IF('5. Contrasts'!N663="","",'5. Contrasts'!N663)</f>
        <v/>
      </c>
      <c r="O663" s="211" t="str">
        <f>IF('5. Contrasts'!O663="","",'5. Contrasts'!O663)</f>
        <v/>
      </c>
      <c r="P663" s="211" t="str">
        <f>IF('5. Contrasts'!P663="","",'5. Contrasts'!P663)</f>
        <v/>
      </c>
      <c r="Q663" s="211" t="str">
        <f>IF('5. Contrasts'!Q663="","",'5. Contrasts'!Q663)</f>
        <v/>
      </c>
      <c r="R663" s="211" t="str">
        <f>IF('5. Contrasts'!R663="","",'5. Contrasts'!R663)</f>
        <v/>
      </c>
      <c r="S663" s="211" t="str">
        <f>IF('5. Contrasts'!S663="","",'5. Contrasts'!S663)</f>
        <v/>
      </c>
      <c r="T663" s="211" t="str">
        <f>IF('5. Contrasts'!T663="","",'5. Contrasts'!T663)</f>
        <v/>
      </c>
      <c r="U663" s="211" t="str">
        <f>IF('5. Contrasts'!U663="","",'5. Contrasts'!U663)</f>
        <v/>
      </c>
      <c r="V663" s="211" t="str">
        <f>IF('5. Contrasts'!V663="","",'5. Contrasts'!V663)</f>
        <v/>
      </c>
      <c r="W663" s="211" t="str">
        <f>IF('5. Contrasts'!W663="","",'5. Contrasts'!W663)</f>
        <v/>
      </c>
      <c r="X663" s="211" t="str">
        <f>IF('5. Contrasts'!X663="","",'5. Contrasts'!X663)</f>
        <v/>
      </c>
      <c r="Y663" s="211" t="str">
        <f>IF('5. Contrasts'!Y663="","",'5. Contrasts'!Y663)</f>
        <v/>
      </c>
      <c r="Z663" s="585" t="str">
        <f>IF('5. Contrasts'!Z663="","",'5. Contrasts'!Z663)</f>
        <v/>
      </c>
      <c r="AA663" s="377">
        <f t="shared" si="404"/>
        <v>25</v>
      </c>
      <c r="AC663" s="599"/>
      <c r="AD663" s="81"/>
      <c r="AE663" s="345">
        <f t="shared" si="420"/>
        <v>0</v>
      </c>
      <c r="AF663" s="81"/>
      <c r="AG663" s="81"/>
      <c r="AH663" s="81"/>
      <c r="AI663" s="81"/>
      <c r="AJ663" s="81"/>
      <c r="AK663" s="81"/>
      <c r="AL663" s="81"/>
      <c r="AM663" s="81"/>
      <c r="AN663" s="345">
        <f t="shared" si="421"/>
        <v>0</v>
      </c>
      <c r="AO663" s="345">
        <f t="shared" si="425"/>
        <v>0</v>
      </c>
      <c r="AP663" s="619" t="str">
        <f t="shared" si="422"/>
        <v/>
      </c>
      <c r="AQ663" s="400"/>
      <c r="AR663" s="599"/>
      <c r="AS663" s="81"/>
      <c r="AT663" s="345">
        <f t="shared" si="426"/>
        <v>0</v>
      </c>
      <c r="AU663" s="81"/>
      <c r="AV663" s="81"/>
      <c r="AW663" s="81"/>
      <c r="AX663" s="81"/>
      <c r="AY663" s="81"/>
      <c r="AZ663" s="81"/>
      <c r="BA663" s="81"/>
      <c r="BB663" s="81"/>
      <c r="BC663" s="345">
        <f t="shared" si="427"/>
        <v>0</v>
      </c>
      <c r="BD663" s="345">
        <f t="shared" si="428"/>
        <v>0</v>
      </c>
      <c r="BE663" s="619" t="str">
        <f t="shared" si="429"/>
        <v/>
      </c>
      <c r="BF663" s="400"/>
      <c r="BG663" s="625" t="str">
        <f t="shared" si="423"/>
        <v/>
      </c>
      <c r="BH663" s="346" t="str">
        <f t="shared" si="424"/>
        <v/>
      </c>
      <c r="BI663" s="621"/>
      <c r="BJ663" s="400"/>
      <c r="BK663" s="599"/>
      <c r="BL663" s="81"/>
      <c r="BM663" s="347">
        <f t="shared" si="430"/>
        <v>0</v>
      </c>
      <c r="BN663" s="81"/>
      <c r="BO663" s="81"/>
      <c r="BP663" s="81"/>
      <c r="BQ663" s="81"/>
      <c r="BR663" s="81"/>
      <c r="BS663" s="81"/>
      <c r="BT663" s="81"/>
      <c r="BU663" s="81"/>
      <c r="BV663" s="347">
        <f t="shared" si="431"/>
        <v>0</v>
      </c>
      <c r="BW663" s="347">
        <f t="shared" si="432"/>
        <v>0</v>
      </c>
      <c r="BX663" s="631" t="str">
        <f t="shared" si="433"/>
        <v/>
      </c>
      <c r="BY663" s="400"/>
      <c r="BZ663" s="599"/>
      <c r="CA663" s="81"/>
      <c r="CB663" s="347">
        <f t="shared" si="434"/>
        <v>0</v>
      </c>
      <c r="CC663" s="81"/>
      <c r="CD663" s="81"/>
      <c r="CE663" s="81"/>
      <c r="CF663" s="81"/>
      <c r="CG663" s="81"/>
      <c r="CH663" s="81"/>
      <c r="CI663" s="81"/>
      <c r="CJ663" s="81"/>
      <c r="CK663" s="347">
        <f t="shared" si="435"/>
        <v>0</v>
      </c>
      <c r="CL663" s="347">
        <f t="shared" si="436"/>
        <v>0</v>
      </c>
      <c r="CM663" s="631" t="str">
        <f t="shared" si="437"/>
        <v/>
      </c>
      <c r="CN663" s="400"/>
      <c r="CO663" s="634" t="str">
        <f t="shared" si="438"/>
        <v/>
      </c>
      <c r="CP663" s="631" t="str">
        <f t="shared" si="439"/>
        <v/>
      </c>
    </row>
    <row r="664" spans="1:94" s="378" customFormat="1" ht="12.75" customHeight="1" x14ac:dyDescent="0.2">
      <c r="A664" s="547" t="str">
        <f>IF('5. Contrasts'!A664="","",'5. Contrasts'!A664)</f>
        <v/>
      </c>
      <c r="B664" s="211" t="str">
        <f>IF('5. Contrasts'!B664="","",'5. Contrasts'!B664)</f>
        <v/>
      </c>
      <c r="C664" s="211" t="str">
        <f>IF('5. Contrasts'!C664="","",'5. Contrasts'!C664)</f>
        <v/>
      </c>
      <c r="D664" s="91" t="str">
        <f>IF('5. Contrasts'!D664="","",'5. Contrasts'!D664)</f>
        <v/>
      </c>
      <c r="E664" s="212" t="str">
        <f>IF('5. Contrasts'!E664="","",'5. Contrasts'!E664)</f>
        <v>vs.</v>
      </c>
      <c r="F664" s="211" t="str">
        <f>IF('5. Contrasts'!F664="","",'5. Contrasts'!F664)</f>
        <v/>
      </c>
      <c r="G664" s="93" t="str">
        <f>IF('5. Contrasts'!G664="","",'5. Contrasts'!G664)</f>
        <v/>
      </c>
      <c r="H664" s="399" t="str">
        <f>IF('5. Contrasts'!H664="","",'5. Contrasts'!H664)</f>
        <v/>
      </c>
      <c r="I664" s="211" t="str">
        <f>IF('5. Contrasts'!I664="","",'5. Contrasts'!I664)</f>
        <v/>
      </c>
      <c r="J664" s="211" t="str">
        <f>IF('5. Contrasts'!J664="","",'5. Contrasts'!J664)</f>
        <v/>
      </c>
      <c r="K664" s="211" t="str">
        <f>IF('5. Contrasts'!K664="","",'5. Contrasts'!K664)</f>
        <v/>
      </c>
      <c r="L664" s="211" t="str">
        <f>IF('5. Contrasts'!L664="","",'5. Contrasts'!L664)</f>
        <v/>
      </c>
      <c r="M664" s="211" t="str">
        <f>IF('5. Contrasts'!M664="","",'5. Contrasts'!M664)</f>
        <v/>
      </c>
      <c r="N664" s="211" t="str">
        <f>IF('5. Contrasts'!N664="","",'5. Contrasts'!N664)</f>
        <v/>
      </c>
      <c r="O664" s="211" t="str">
        <f>IF('5. Contrasts'!O664="","",'5. Contrasts'!O664)</f>
        <v/>
      </c>
      <c r="P664" s="211" t="str">
        <f>IF('5. Contrasts'!P664="","",'5. Contrasts'!P664)</f>
        <v/>
      </c>
      <c r="Q664" s="211" t="str">
        <f>IF('5. Contrasts'!Q664="","",'5. Contrasts'!Q664)</f>
        <v/>
      </c>
      <c r="R664" s="211" t="str">
        <f>IF('5. Contrasts'!R664="","",'5. Contrasts'!R664)</f>
        <v/>
      </c>
      <c r="S664" s="211" t="str">
        <f>IF('5. Contrasts'!S664="","",'5. Contrasts'!S664)</f>
        <v/>
      </c>
      <c r="T664" s="211" t="str">
        <f>IF('5. Contrasts'!T664="","",'5. Contrasts'!T664)</f>
        <v/>
      </c>
      <c r="U664" s="211" t="str">
        <f>IF('5. Contrasts'!U664="","",'5. Contrasts'!U664)</f>
        <v/>
      </c>
      <c r="V664" s="211" t="str">
        <f>IF('5. Contrasts'!V664="","",'5. Contrasts'!V664)</f>
        <v/>
      </c>
      <c r="W664" s="211" t="str">
        <f>IF('5. Contrasts'!W664="","",'5. Contrasts'!W664)</f>
        <v/>
      </c>
      <c r="X664" s="211" t="str">
        <f>IF('5. Contrasts'!X664="","",'5. Contrasts'!X664)</f>
        <v/>
      </c>
      <c r="Y664" s="211" t="str">
        <f>IF('5. Contrasts'!Y664="","",'5. Contrasts'!Y664)</f>
        <v/>
      </c>
      <c r="Z664" s="585" t="str">
        <f>IF('5. Contrasts'!Z664="","",'5. Contrasts'!Z664)</f>
        <v/>
      </c>
      <c r="AA664" s="377">
        <f t="shared" si="404"/>
        <v>25</v>
      </c>
      <c r="AC664" s="599"/>
      <c r="AD664" s="81"/>
      <c r="AE664" s="345">
        <f t="shared" si="420"/>
        <v>0</v>
      </c>
      <c r="AF664" s="81"/>
      <c r="AG664" s="81"/>
      <c r="AH664" s="81"/>
      <c r="AI664" s="81"/>
      <c r="AJ664" s="81"/>
      <c r="AK664" s="81"/>
      <c r="AL664" s="81"/>
      <c r="AM664" s="81"/>
      <c r="AN664" s="345">
        <f t="shared" si="421"/>
        <v>0</v>
      </c>
      <c r="AO664" s="345">
        <f t="shared" si="425"/>
        <v>0</v>
      </c>
      <c r="AP664" s="619" t="str">
        <f t="shared" si="422"/>
        <v/>
      </c>
      <c r="AQ664" s="400"/>
      <c r="AR664" s="599"/>
      <c r="AS664" s="81"/>
      <c r="AT664" s="345">
        <f t="shared" si="426"/>
        <v>0</v>
      </c>
      <c r="AU664" s="81"/>
      <c r="AV664" s="81"/>
      <c r="AW664" s="81"/>
      <c r="AX664" s="81"/>
      <c r="AY664" s="81"/>
      <c r="AZ664" s="81"/>
      <c r="BA664" s="81"/>
      <c r="BB664" s="81"/>
      <c r="BC664" s="345">
        <f t="shared" si="427"/>
        <v>0</v>
      </c>
      <c r="BD664" s="345">
        <f t="shared" si="428"/>
        <v>0</v>
      </c>
      <c r="BE664" s="619" t="str">
        <f t="shared" si="429"/>
        <v/>
      </c>
      <c r="BF664" s="400"/>
      <c r="BG664" s="625" t="str">
        <f t="shared" si="423"/>
        <v/>
      </c>
      <c r="BH664" s="346" t="str">
        <f t="shared" si="424"/>
        <v/>
      </c>
      <c r="BI664" s="621"/>
      <c r="BJ664" s="400"/>
      <c r="BK664" s="599"/>
      <c r="BL664" s="81"/>
      <c r="BM664" s="347">
        <f t="shared" si="430"/>
        <v>0</v>
      </c>
      <c r="BN664" s="81"/>
      <c r="BO664" s="81"/>
      <c r="BP664" s="81"/>
      <c r="BQ664" s="81"/>
      <c r="BR664" s="81"/>
      <c r="BS664" s="81"/>
      <c r="BT664" s="81"/>
      <c r="BU664" s="81"/>
      <c r="BV664" s="347">
        <f t="shared" si="431"/>
        <v>0</v>
      </c>
      <c r="BW664" s="347">
        <f t="shared" si="432"/>
        <v>0</v>
      </c>
      <c r="BX664" s="631" t="str">
        <f t="shared" si="433"/>
        <v/>
      </c>
      <c r="BY664" s="400"/>
      <c r="BZ664" s="599"/>
      <c r="CA664" s="81"/>
      <c r="CB664" s="347">
        <f t="shared" si="434"/>
        <v>0</v>
      </c>
      <c r="CC664" s="81"/>
      <c r="CD664" s="81"/>
      <c r="CE664" s="81"/>
      <c r="CF664" s="81"/>
      <c r="CG664" s="81"/>
      <c r="CH664" s="81"/>
      <c r="CI664" s="81"/>
      <c r="CJ664" s="81"/>
      <c r="CK664" s="347">
        <f t="shared" si="435"/>
        <v>0</v>
      </c>
      <c r="CL664" s="347">
        <f t="shared" si="436"/>
        <v>0</v>
      </c>
      <c r="CM664" s="631" t="str">
        <f t="shared" si="437"/>
        <v/>
      </c>
      <c r="CN664" s="400"/>
      <c r="CO664" s="634" t="str">
        <f t="shared" si="438"/>
        <v/>
      </c>
      <c r="CP664" s="631" t="str">
        <f t="shared" si="439"/>
        <v/>
      </c>
    </row>
    <row r="665" spans="1:94" s="378" customFormat="1" ht="12.75" customHeight="1" x14ac:dyDescent="0.2">
      <c r="A665" s="547" t="str">
        <f>IF('5. Contrasts'!A665="","",'5. Contrasts'!A665)</f>
        <v/>
      </c>
      <c r="B665" s="211" t="str">
        <f>IF('5. Contrasts'!B665="","",'5. Contrasts'!B665)</f>
        <v/>
      </c>
      <c r="C665" s="211" t="str">
        <f>IF('5. Contrasts'!C665="","",'5. Contrasts'!C665)</f>
        <v/>
      </c>
      <c r="D665" s="91" t="str">
        <f>IF('5. Contrasts'!D665="","",'5. Contrasts'!D665)</f>
        <v/>
      </c>
      <c r="E665" s="212" t="str">
        <f>IF('5. Contrasts'!E665="","",'5. Contrasts'!E665)</f>
        <v>vs.</v>
      </c>
      <c r="F665" s="211" t="str">
        <f>IF('5. Contrasts'!F665="","",'5. Contrasts'!F665)</f>
        <v/>
      </c>
      <c r="G665" s="93" t="str">
        <f>IF('5. Contrasts'!G665="","",'5. Contrasts'!G665)</f>
        <v/>
      </c>
      <c r="H665" s="399" t="str">
        <f>IF('5. Contrasts'!H665="","",'5. Contrasts'!H665)</f>
        <v/>
      </c>
      <c r="I665" s="211" t="str">
        <f>IF('5. Contrasts'!I665="","",'5. Contrasts'!I665)</f>
        <v/>
      </c>
      <c r="J665" s="211" t="str">
        <f>IF('5. Contrasts'!J665="","",'5. Contrasts'!J665)</f>
        <v/>
      </c>
      <c r="K665" s="211" t="str">
        <f>IF('5. Contrasts'!K665="","",'5. Contrasts'!K665)</f>
        <v/>
      </c>
      <c r="L665" s="211" t="str">
        <f>IF('5. Contrasts'!L665="","",'5. Contrasts'!L665)</f>
        <v/>
      </c>
      <c r="M665" s="211" t="str">
        <f>IF('5. Contrasts'!M665="","",'5. Contrasts'!M665)</f>
        <v/>
      </c>
      <c r="N665" s="211" t="str">
        <f>IF('5. Contrasts'!N665="","",'5. Contrasts'!N665)</f>
        <v/>
      </c>
      <c r="O665" s="211" t="str">
        <f>IF('5. Contrasts'!O665="","",'5. Contrasts'!O665)</f>
        <v/>
      </c>
      <c r="P665" s="211" t="str">
        <f>IF('5. Contrasts'!P665="","",'5. Contrasts'!P665)</f>
        <v/>
      </c>
      <c r="Q665" s="211" t="str">
        <f>IF('5. Contrasts'!Q665="","",'5. Contrasts'!Q665)</f>
        <v/>
      </c>
      <c r="R665" s="211" t="str">
        <f>IF('5. Contrasts'!R665="","",'5. Contrasts'!R665)</f>
        <v/>
      </c>
      <c r="S665" s="211" t="str">
        <f>IF('5. Contrasts'!S665="","",'5. Contrasts'!S665)</f>
        <v/>
      </c>
      <c r="T665" s="211" t="str">
        <f>IF('5. Contrasts'!T665="","",'5. Contrasts'!T665)</f>
        <v/>
      </c>
      <c r="U665" s="211" t="str">
        <f>IF('5. Contrasts'!U665="","",'5. Contrasts'!U665)</f>
        <v/>
      </c>
      <c r="V665" s="211" t="str">
        <f>IF('5. Contrasts'!V665="","",'5. Contrasts'!V665)</f>
        <v/>
      </c>
      <c r="W665" s="211" t="str">
        <f>IF('5. Contrasts'!W665="","",'5. Contrasts'!W665)</f>
        <v/>
      </c>
      <c r="X665" s="211" t="str">
        <f>IF('5. Contrasts'!X665="","",'5. Contrasts'!X665)</f>
        <v/>
      </c>
      <c r="Y665" s="211" t="str">
        <f>IF('5. Contrasts'!Y665="","",'5. Contrasts'!Y665)</f>
        <v/>
      </c>
      <c r="Z665" s="585" t="str">
        <f>IF('5. Contrasts'!Z665="","",'5. Contrasts'!Z665)</f>
        <v/>
      </c>
      <c r="AA665" s="377">
        <f t="shared" si="404"/>
        <v>25</v>
      </c>
      <c r="AC665" s="599"/>
      <c r="AD665" s="81"/>
      <c r="AE665" s="345">
        <f t="shared" si="420"/>
        <v>0</v>
      </c>
      <c r="AF665" s="81"/>
      <c r="AG665" s="81"/>
      <c r="AH665" s="81"/>
      <c r="AI665" s="81"/>
      <c r="AJ665" s="81"/>
      <c r="AK665" s="81"/>
      <c r="AL665" s="81"/>
      <c r="AM665" s="81"/>
      <c r="AN665" s="345">
        <f t="shared" si="421"/>
        <v>0</v>
      </c>
      <c r="AO665" s="345">
        <f t="shared" si="425"/>
        <v>0</v>
      </c>
      <c r="AP665" s="619" t="str">
        <f t="shared" si="422"/>
        <v/>
      </c>
      <c r="AQ665" s="400"/>
      <c r="AR665" s="599"/>
      <c r="AS665" s="81"/>
      <c r="AT665" s="345">
        <f t="shared" si="426"/>
        <v>0</v>
      </c>
      <c r="AU665" s="81"/>
      <c r="AV665" s="81"/>
      <c r="AW665" s="81"/>
      <c r="AX665" s="81"/>
      <c r="AY665" s="81"/>
      <c r="AZ665" s="81"/>
      <c r="BA665" s="81"/>
      <c r="BB665" s="81"/>
      <c r="BC665" s="345">
        <f t="shared" si="427"/>
        <v>0</v>
      </c>
      <c r="BD665" s="345">
        <f t="shared" si="428"/>
        <v>0</v>
      </c>
      <c r="BE665" s="619" t="str">
        <f t="shared" si="429"/>
        <v/>
      </c>
      <c r="BF665" s="400"/>
      <c r="BG665" s="625" t="str">
        <f t="shared" si="423"/>
        <v/>
      </c>
      <c r="BH665" s="346" t="str">
        <f t="shared" si="424"/>
        <v/>
      </c>
      <c r="BI665" s="621"/>
      <c r="BJ665" s="400"/>
      <c r="BK665" s="599"/>
      <c r="BL665" s="81"/>
      <c r="BM665" s="347">
        <f t="shared" si="430"/>
        <v>0</v>
      </c>
      <c r="BN665" s="81"/>
      <c r="BO665" s="81"/>
      <c r="BP665" s="81"/>
      <c r="BQ665" s="81"/>
      <c r="BR665" s="81"/>
      <c r="BS665" s="81"/>
      <c r="BT665" s="81"/>
      <c r="BU665" s="81"/>
      <c r="BV665" s="347">
        <f t="shared" si="431"/>
        <v>0</v>
      </c>
      <c r="BW665" s="347">
        <f t="shared" si="432"/>
        <v>0</v>
      </c>
      <c r="BX665" s="631" t="str">
        <f t="shared" si="433"/>
        <v/>
      </c>
      <c r="BY665" s="400"/>
      <c r="BZ665" s="599"/>
      <c r="CA665" s="81"/>
      <c r="CB665" s="347">
        <f t="shared" si="434"/>
        <v>0</v>
      </c>
      <c r="CC665" s="81"/>
      <c r="CD665" s="81"/>
      <c r="CE665" s="81"/>
      <c r="CF665" s="81"/>
      <c r="CG665" s="81"/>
      <c r="CH665" s="81"/>
      <c r="CI665" s="81"/>
      <c r="CJ665" s="81"/>
      <c r="CK665" s="347">
        <f t="shared" si="435"/>
        <v>0</v>
      </c>
      <c r="CL665" s="347">
        <f t="shared" si="436"/>
        <v>0</v>
      </c>
      <c r="CM665" s="631" t="str">
        <f t="shared" si="437"/>
        <v/>
      </c>
      <c r="CN665" s="400"/>
      <c r="CO665" s="634" t="str">
        <f t="shared" si="438"/>
        <v/>
      </c>
      <c r="CP665" s="631" t="str">
        <f t="shared" si="439"/>
        <v/>
      </c>
    </row>
    <row r="666" spans="1:94" s="378" customFormat="1" ht="12.75" customHeight="1" x14ac:dyDescent="0.2">
      <c r="A666" s="547" t="str">
        <f>IF('5. Contrasts'!A666="","",'5. Contrasts'!A666)</f>
        <v/>
      </c>
      <c r="B666" s="211" t="str">
        <f>IF('5. Contrasts'!B666="","",'5. Contrasts'!B666)</f>
        <v/>
      </c>
      <c r="C666" s="211" t="str">
        <f>IF('5. Contrasts'!C666="","",'5. Contrasts'!C666)</f>
        <v/>
      </c>
      <c r="D666" s="91" t="str">
        <f>IF('5. Contrasts'!D666="","",'5. Contrasts'!D666)</f>
        <v/>
      </c>
      <c r="E666" s="212" t="str">
        <f>IF('5. Contrasts'!E666="","",'5. Contrasts'!E666)</f>
        <v>vs.</v>
      </c>
      <c r="F666" s="211" t="str">
        <f>IF('5. Contrasts'!F666="","",'5. Contrasts'!F666)</f>
        <v/>
      </c>
      <c r="G666" s="93" t="str">
        <f>IF('5. Contrasts'!G666="","",'5. Contrasts'!G666)</f>
        <v/>
      </c>
      <c r="H666" s="399" t="str">
        <f>IF('5. Contrasts'!H666="","",'5. Contrasts'!H666)</f>
        <v/>
      </c>
      <c r="I666" s="211" t="str">
        <f>IF('5. Contrasts'!I666="","",'5. Contrasts'!I666)</f>
        <v/>
      </c>
      <c r="J666" s="211" t="str">
        <f>IF('5. Contrasts'!J666="","",'5. Contrasts'!J666)</f>
        <v/>
      </c>
      <c r="K666" s="211" t="str">
        <f>IF('5. Contrasts'!K666="","",'5. Contrasts'!K666)</f>
        <v/>
      </c>
      <c r="L666" s="211" t="str">
        <f>IF('5. Contrasts'!L666="","",'5. Contrasts'!L666)</f>
        <v/>
      </c>
      <c r="M666" s="211" t="str">
        <f>IF('5. Contrasts'!M666="","",'5. Contrasts'!M666)</f>
        <v/>
      </c>
      <c r="N666" s="211" t="str">
        <f>IF('5. Contrasts'!N666="","",'5. Contrasts'!N666)</f>
        <v/>
      </c>
      <c r="O666" s="211" t="str">
        <f>IF('5. Contrasts'!O666="","",'5. Contrasts'!O666)</f>
        <v/>
      </c>
      <c r="P666" s="211" t="str">
        <f>IF('5. Contrasts'!P666="","",'5. Contrasts'!P666)</f>
        <v/>
      </c>
      <c r="Q666" s="211" t="str">
        <f>IF('5. Contrasts'!Q666="","",'5. Contrasts'!Q666)</f>
        <v/>
      </c>
      <c r="R666" s="211" t="str">
        <f>IF('5. Contrasts'!R666="","",'5. Contrasts'!R666)</f>
        <v/>
      </c>
      <c r="S666" s="211" t="str">
        <f>IF('5. Contrasts'!S666="","",'5. Contrasts'!S666)</f>
        <v/>
      </c>
      <c r="T666" s="211" t="str">
        <f>IF('5. Contrasts'!T666="","",'5. Contrasts'!T666)</f>
        <v/>
      </c>
      <c r="U666" s="211" t="str">
        <f>IF('5. Contrasts'!U666="","",'5. Contrasts'!U666)</f>
        <v/>
      </c>
      <c r="V666" s="211" t="str">
        <f>IF('5. Contrasts'!V666="","",'5. Contrasts'!V666)</f>
        <v/>
      </c>
      <c r="W666" s="211" t="str">
        <f>IF('5. Contrasts'!W666="","",'5. Contrasts'!W666)</f>
        <v/>
      </c>
      <c r="X666" s="211" t="str">
        <f>IF('5. Contrasts'!X666="","",'5. Contrasts'!X666)</f>
        <v/>
      </c>
      <c r="Y666" s="211" t="str">
        <f>IF('5. Contrasts'!Y666="","",'5. Contrasts'!Y666)</f>
        <v/>
      </c>
      <c r="Z666" s="585" t="str">
        <f>IF('5. Contrasts'!Z666="","",'5. Contrasts'!Z666)</f>
        <v/>
      </c>
      <c r="AA666" s="377">
        <f t="shared" si="404"/>
        <v>25</v>
      </c>
      <c r="AC666" s="599"/>
      <c r="AD666" s="81"/>
      <c r="AE666" s="345">
        <f t="shared" si="420"/>
        <v>0</v>
      </c>
      <c r="AF666" s="81"/>
      <c r="AG666" s="81"/>
      <c r="AH666" s="81"/>
      <c r="AI666" s="81"/>
      <c r="AJ666" s="81"/>
      <c r="AK666" s="81"/>
      <c r="AL666" s="81"/>
      <c r="AM666" s="81"/>
      <c r="AN666" s="345">
        <f t="shared" si="421"/>
        <v>0</v>
      </c>
      <c r="AO666" s="345">
        <f t="shared" si="425"/>
        <v>0</v>
      </c>
      <c r="AP666" s="619" t="str">
        <f t="shared" si="422"/>
        <v/>
      </c>
      <c r="AQ666" s="400"/>
      <c r="AR666" s="599"/>
      <c r="AS666" s="81"/>
      <c r="AT666" s="345">
        <f t="shared" si="426"/>
        <v>0</v>
      </c>
      <c r="AU666" s="81"/>
      <c r="AV666" s="81"/>
      <c r="AW666" s="81"/>
      <c r="AX666" s="81"/>
      <c r="AY666" s="81"/>
      <c r="AZ666" s="81"/>
      <c r="BA666" s="81"/>
      <c r="BB666" s="81"/>
      <c r="BC666" s="345">
        <f t="shared" si="427"/>
        <v>0</v>
      </c>
      <c r="BD666" s="345">
        <f t="shared" si="428"/>
        <v>0</v>
      </c>
      <c r="BE666" s="619" t="str">
        <f t="shared" si="429"/>
        <v/>
      </c>
      <c r="BF666" s="400"/>
      <c r="BG666" s="625" t="str">
        <f t="shared" si="423"/>
        <v/>
      </c>
      <c r="BH666" s="346" t="str">
        <f t="shared" si="424"/>
        <v/>
      </c>
      <c r="BI666" s="621"/>
      <c r="BJ666" s="400"/>
      <c r="BK666" s="599"/>
      <c r="BL666" s="81"/>
      <c r="BM666" s="347">
        <f t="shared" si="430"/>
        <v>0</v>
      </c>
      <c r="BN666" s="81"/>
      <c r="BO666" s="81"/>
      <c r="BP666" s="81"/>
      <c r="BQ666" s="81"/>
      <c r="BR666" s="81"/>
      <c r="BS666" s="81"/>
      <c r="BT666" s="81"/>
      <c r="BU666" s="81"/>
      <c r="BV666" s="347">
        <f t="shared" si="431"/>
        <v>0</v>
      </c>
      <c r="BW666" s="347">
        <f t="shared" si="432"/>
        <v>0</v>
      </c>
      <c r="BX666" s="631" t="str">
        <f t="shared" si="433"/>
        <v/>
      </c>
      <c r="BY666" s="400"/>
      <c r="BZ666" s="599"/>
      <c r="CA666" s="81"/>
      <c r="CB666" s="347">
        <f t="shared" si="434"/>
        <v>0</v>
      </c>
      <c r="CC666" s="81"/>
      <c r="CD666" s="81"/>
      <c r="CE666" s="81"/>
      <c r="CF666" s="81"/>
      <c r="CG666" s="81"/>
      <c r="CH666" s="81"/>
      <c r="CI666" s="81"/>
      <c r="CJ666" s="81"/>
      <c r="CK666" s="347">
        <f t="shared" si="435"/>
        <v>0</v>
      </c>
      <c r="CL666" s="347">
        <f t="shared" si="436"/>
        <v>0</v>
      </c>
      <c r="CM666" s="631" t="str">
        <f t="shared" si="437"/>
        <v/>
      </c>
      <c r="CN666" s="400"/>
      <c r="CO666" s="634" t="str">
        <f t="shared" si="438"/>
        <v/>
      </c>
      <c r="CP666" s="631" t="str">
        <f t="shared" si="439"/>
        <v/>
      </c>
    </row>
    <row r="667" spans="1:94" s="378" customFormat="1" ht="12.75" customHeight="1" x14ac:dyDescent="0.2">
      <c r="A667" s="547" t="str">
        <f>IF('5. Contrasts'!A667="","",'5. Contrasts'!A667)</f>
        <v/>
      </c>
      <c r="B667" s="211" t="str">
        <f>IF('5. Contrasts'!B667="","",'5. Contrasts'!B667)</f>
        <v/>
      </c>
      <c r="C667" s="211" t="str">
        <f>IF('5. Contrasts'!C667="","",'5. Contrasts'!C667)</f>
        <v/>
      </c>
      <c r="D667" s="91" t="str">
        <f>IF('5. Contrasts'!D667="","",'5. Contrasts'!D667)</f>
        <v/>
      </c>
      <c r="E667" s="212" t="str">
        <f>IF('5. Contrasts'!E667="","",'5. Contrasts'!E667)</f>
        <v>vs.</v>
      </c>
      <c r="F667" s="211" t="str">
        <f>IF('5. Contrasts'!F667="","",'5. Contrasts'!F667)</f>
        <v/>
      </c>
      <c r="G667" s="93" t="str">
        <f>IF('5. Contrasts'!G667="","",'5. Contrasts'!G667)</f>
        <v/>
      </c>
      <c r="H667" s="399" t="str">
        <f>IF('5. Contrasts'!H667="","",'5. Contrasts'!H667)</f>
        <v/>
      </c>
      <c r="I667" s="211" t="str">
        <f>IF('5. Contrasts'!I667="","",'5. Contrasts'!I667)</f>
        <v/>
      </c>
      <c r="J667" s="211" t="str">
        <f>IF('5. Contrasts'!J667="","",'5. Contrasts'!J667)</f>
        <v/>
      </c>
      <c r="K667" s="211" t="str">
        <f>IF('5. Contrasts'!K667="","",'5. Contrasts'!K667)</f>
        <v/>
      </c>
      <c r="L667" s="211" t="str">
        <f>IF('5. Contrasts'!L667="","",'5. Contrasts'!L667)</f>
        <v/>
      </c>
      <c r="M667" s="211" t="str">
        <f>IF('5. Contrasts'!M667="","",'5. Contrasts'!M667)</f>
        <v/>
      </c>
      <c r="N667" s="211" t="str">
        <f>IF('5. Contrasts'!N667="","",'5. Contrasts'!N667)</f>
        <v/>
      </c>
      <c r="O667" s="211" t="str">
        <f>IF('5. Contrasts'!O667="","",'5. Contrasts'!O667)</f>
        <v/>
      </c>
      <c r="P667" s="211" t="str">
        <f>IF('5. Contrasts'!P667="","",'5. Contrasts'!P667)</f>
        <v/>
      </c>
      <c r="Q667" s="211" t="str">
        <f>IF('5. Contrasts'!Q667="","",'5. Contrasts'!Q667)</f>
        <v/>
      </c>
      <c r="R667" s="211" t="str">
        <f>IF('5. Contrasts'!R667="","",'5. Contrasts'!R667)</f>
        <v/>
      </c>
      <c r="S667" s="211" t="str">
        <f>IF('5. Contrasts'!S667="","",'5. Contrasts'!S667)</f>
        <v/>
      </c>
      <c r="T667" s="211" t="str">
        <f>IF('5. Contrasts'!T667="","",'5. Contrasts'!T667)</f>
        <v/>
      </c>
      <c r="U667" s="211" t="str">
        <f>IF('5. Contrasts'!U667="","",'5. Contrasts'!U667)</f>
        <v/>
      </c>
      <c r="V667" s="211" t="str">
        <f>IF('5. Contrasts'!V667="","",'5. Contrasts'!V667)</f>
        <v/>
      </c>
      <c r="W667" s="211" t="str">
        <f>IF('5. Contrasts'!W667="","",'5. Contrasts'!W667)</f>
        <v/>
      </c>
      <c r="X667" s="211" t="str">
        <f>IF('5. Contrasts'!X667="","",'5. Contrasts'!X667)</f>
        <v/>
      </c>
      <c r="Y667" s="211" t="str">
        <f>IF('5. Contrasts'!Y667="","",'5. Contrasts'!Y667)</f>
        <v/>
      </c>
      <c r="Z667" s="585" t="str">
        <f>IF('5. Contrasts'!Z667="","",'5. Contrasts'!Z667)</f>
        <v/>
      </c>
      <c r="AA667" s="377">
        <f t="shared" si="404"/>
        <v>25</v>
      </c>
      <c r="AC667" s="599"/>
      <c r="AD667" s="81"/>
      <c r="AE667" s="345">
        <f t="shared" si="420"/>
        <v>0</v>
      </c>
      <c r="AF667" s="81"/>
      <c r="AG667" s="81"/>
      <c r="AH667" s="81"/>
      <c r="AI667" s="81"/>
      <c r="AJ667" s="81"/>
      <c r="AK667" s="81"/>
      <c r="AL667" s="81"/>
      <c r="AM667" s="81"/>
      <c r="AN667" s="345">
        <f t="shared" si="421"/>
        <v>0</v>
      </c>
      <c r="AO667" s="345">
        <f t="shared" si="425"/>
        <v>0</v>
      </c>
      <c r="AP667" s="619" t="str">
        <f t="shared" si="422"/>
        <v/>
      </c>
      <c r="AQ667" s="400"/>
      <c r="AR667" s="599"/>
      <c r="AS667" s="81"/>
      <c r="AT667" s="345">
        <f t="shared" si="426"/>
        <v>0</v>
      </c>
      <c r="AU667" s="81"/>
      <c r="AV667" s="81"/>
      <c r="AW667" s="81"/>
      <c r="AX667" s="81"/>
      <c r="AY667" s="81"/>
      <c r="AZ667" s="81"/>
      <c r="BA667" s="81"/>
      <c r="BB667" s="81"/>
      <c r="BC667" s="345">
        <f t="shared" si="427"/>
        <v>0</v>
      </c>
      <c r="BD667" s="345">
        <f t="shared" si="428"/>
        <v>0</v>
      </c>
      <c r="BE667" s="619" t="str">
        <f t="shared" si="429"/>
        <v/>
      </c>
      <c r="BF667" s="400"/>
      <c r="BG667" s="625" t="str">
        <f t="shared" si="423"/>
        <v/>
      </c>
      <c r="BH667" s="346" t="str">
        <f t="shared" si="424"/>
        <v/>
      </c>
      <c r="BI667" s="621"/>
      <c r="BJ667" s="400"/>
      <c r="BK667" s="599"/>
      <c r="BL667" s="81"/>
      <c r="BM667" s="347">
        <f t="shared" si="430"/>
        <v>0</v>
      </c>
      <c r="BN667" s="81"/>
      <c r="BO667" s="81"/>
      <c r="BP667" s="81"/>
      <c r="BQ667" s="81"/>
      <c r="BR667" s="81"/>
      <c r="BS667" s="81"/>
      <c r="BT667" s="81"/>
      <c r="BU667" s="81"/>
      <c r="BV667" s="347">
        <f t="shared" si="431"/>
        <v>0</v>
      </c>
      <c r="BW667" s="347">
        <f t="shared" si="432"/>
        <v>0</v>
      </c>
      <c r="BX667" s="631" t="str">
        <f t="shared" si="433"/>
        <v/>
      </c>
      <c r="BY667" s="400"/>
      <c r="BZ667" s="599"/>
      <c r="CA667" s="81"/>
      <c r="CB667" s="347">
        <f t="shared" si="434"/>
        <v>0</v>
      </c>
      <c r="CC667" s="81"/>
      <c r="CD667" s="81"/>
      <c r="CE667" s="81"/>
      <c r="CF667" s="81"/>
      <c r="CG667" s="81"/>
      <c r="CH667" s="81"/>
      <c r="CI667" s="81"/>
      <c r="CJ667" s="81"/>
      <c r="CK667" s="347">
        <f t="shared" si="435"/>
        <v>0</v>
      </c>
      <c r="CL667" s="347">
        <f t="shared" si="436"/>
        <v>0</v>
      </c>
      <c r="CM667" s="631" t="str">
        <f t="shared" si="437"/>
        <v/>
      </c>
      <c r="CN667" s="400"/>
      <c r="CO667" s="634" t="str">
        <f t="shared" si="438"/>
        <v/>
      </c>
      <c r="CP667" s="631" t="str">
        <f t="shared" si="439"/>
        <v/>
      </c>
    </row>
    <row r="668" spans="1:94" s="378" customFormat="1" ht="12.75" customHeight="1" x14ac:dyDescent="0.2">
      <c r="A668" s="547" t="str">
        <f>IF('5. Contrasts'!A668="","",'5. Contrasts'!A668)</f>
        <v/>
      </c>
      <c r="B668" s="211" t="str">
        <f>IF('5. Contrasts'!B668="","",'5. Contrasts'!B668)</f>
        <v/>
      </c>
      <c r="C668" s="211" t="str">
        <f>IF('5. Contrasts'!C668="","",'5. Contrasts'!C668)</f>
        <v/>
      </c>
      <c r="D668" s="91" t="str">
        <f>IF('5. Contrasts'!D668="","",'5. Contrasts'!D668)</f>
        <v/>
      </c>
      <c r="E668" s="212" t="str">
        <f>IF('5. Contrasts'!E668="","",'5. Contrasts'!E668)</f>
        <v>vs.</v>
      </c>
      <c r="F668" s="211" t="str">
        <f>IF('5. Contrasts'!F668="","",'5. Contrasts'!F668)</f>
        <v/>
      </c>
      <c r="G668" s="93" t="str">
        <f>IF('5. Contrasts'!G668="","",'5. Contrasts'!G668)</f>
        <v/>
      </c>
      <c r="H668" s="399" t="str">
        <f>IF('5. Contrasts'!H668="","",'5. Contrasts'!H668)</f>
        <v/>
      </c>
      <c r="I668" s="211" t="str">
        <f>IF('5. Contrasts'!I668="","",'5. Contrasts'!I668)</f>
        <v/>
      </c>
      <c r="J668" s="211" t="str">
        <f>IF('5. Contrasts'!J668="","",'5. Contrasts'!J668)</f>
        <v/>
      </c>
      <c r="K668" s="211" t="str">
        <f>IF('5. Contrasts'!K668="","",'5. Contrasts'!K668)</f>
        <v/>
      </c>
      <c r="L668" s="211" t="str">
        <f>IF('5. Contrasts'!L668="","",'5. Contrasts'!L668)</f>
        <v/>
      </c>
      <c r="M668" s="211" t="str">
        <f>IF('5. Contrasts'!M668="","",'5. Contrasts'!M668)</f>
        <v/>
      </c>
      <c r="N668" s="211" t="str">
        <f>IF('5. Contrasts'!N668="","",'5. Contrasts'!N668)</f>
        <v/>
      </c>
      <c r="O668" s="211" t="str">
        <f>IF('5. Contrasts'!O668="","",'5. Contrasts'!O668)</f>
        <v/>
      </c>
      <c r="P668" s="211" t="str">
        <f>IF('5. Contrasts'!P668="","",'5. Contrasts'!P668)</f>
        <v/>
      </c>
      <c r="Q668" s="211" t="str">
        <f>IF('5. Contrasts'!Q668="","",'5. Contrasts'!Q668)</f>
        <v/>
      </c>
      <c r="R668" s="211" t="str">
        <f>IF('5. Contrasts'!R668="","",'5. Contrasts'!R668)</f>
        <v/>
      </c>
      <c r="S668" s="211" t="str">
        <f>IF('5. Contrasts'!S668="","",'5. Contrasts'!S668)</f>
        <v/>
      </c>
      <c r="T668" s="211" t="str">
        <f>IF('5. Contrasts'!T668="","",'5. Contrasts'!T668)</f>
        <v/>
      </c>
      <c r="U668" s="211" t="str">
        <f>IF('5. Contrasts'!U668="","",'5. Contrasts'!U668)</f>
        <v/>
      </c>
      <c r="V668" s="211" t="str">
        <f>IF('5. Contrasts'!V668="","",'5. Contrasts'!V668)</f>
        <v/>
      </c>
      <c r="W668" s="211" t="str">
        <f>IF('5. Contrasts'!W668="","",'5. Contrasts'!W668)</f>
        <v/>
      </c>
      <c r="X668" s="211" t="str">
        <f>IF('5. Contrasts'!X668="","",'5. Contrasts'!X668)</f>
        <v/>
      </c>
      <c r="Y668" s="211" t="str">
        <f>IF('5. Contrasts'!Y668="","",'5. Contrasts'!Y668)</f>
        <v/>
      </c>
      <c r="Z668" s="585" t="str">
        <f>IF('5. Contrasts'!Z668="","",'5. Contrasts'!Z668)</f>
        <v/>
      </c>
      <c r="AA668" s="377">
        <f t="shared" si="404"/>
        <v>25</v>
      </c>
      <c r="AC668" s="599"/>
      <c r="AD668" s="81"/>
      <c r="AE668" s="345">
        <f t="shared" si="420"/>
        <v>0</v>
      </c>
      <c r="AF668" s="81"/>
      <c r="AG668" s="81"/>
      <c r="AH668" s="81"/>
      <c r="AI668" s="81"/>
      <c r="AJ668" s="81"/>
      <c r="AK668" s="81"/>
      <c r="AL668" s="81"/>
      <c r="AM668" s="81"/>
      <c r="AN668" s="345">
        <f t="shared" si="421"/>
        <v>0</v>
      </c>
      <c r="AO668" s="345">
        <f t="shared" si="425"/>
        <v>0</v>
      </c>
      <c r="AP668" s="619" t="str">
        <f t="shared" si="422"/>
        <v/>
      </c>
      <c r="AQ668" s="400"/>
      <c r="AR668" s="599"/>
      <c r="AS668" s="81"/>
      <c r="AT668" s="345">
        <f t="shared" si="426"/>
        <v>0</v>
      </c>
      <c r="AU668" s="81"/>
      <c r="AV668" s="81"/>
      <c r="AW668" s="81"/>
      <c r="AX668" s="81"/>
      <c r="AY668" s="81"/>
      <c r="AZ668" s="81"/>
      <c r="BA668" s="81"/>
      <c r="BB668" s="81"/>
      <c r="BC668" s="345">
        <f t="shared" si="427"/>
        <v>0</v>
      </c>
      <c r="BD668" s="345">
        <f t="shared" si="428"/>
        <v>0</v>
      </c>
      <c r="BE668" s="619" t="str">
        <f t="shared" si="429"/>
        <v/>
      </c>
      <c r="BF668" s="400"/>
      <c r="BG668" s="625" t="str">
        <f t="shared" si="423"/>
        <v/>
      </c>
      <c r="BH668" s="346" t="str">
        <f t="shared" si="424"/>
        <v/>
      </c>
      <c r="BI668" s="621"/>
      <c r="BJ668" s="400"/>
      <c r="BK668" s="599"/>
      <c r="BL668" s="81"/>
      <c r="BM668" s="347">
        <f t="shared" si="430"/>
        <v>0</v>
      </c>
      <c r="BN668" s="81"/>
      <c r="BO668" s="81"/>
      <c r="BP668" s="81"/>
      <c r="BQ668" s="81"/>
      <c r="BR668" s="81"/>
      <c r="BS668" s="81"/>
      <c r="BT668" s="81"/>
      <c r="BU668" s="81"/>
      <c r="BV668" s="347">
        <f t="shared" si="431"/>
        <v>0</v>
      </c>
      <c r="BW668" s="347">
        <f t="shared" si="432"/>
        <v>0</v>
      </c>
      <c r="BX668" s="631" t="str">
        <f t="shared" si="433"/>
        <v/>
      </c>
      <c r="BY668" s="400"/>
      <c r="BZ668" s="599"/>
      <c r="CA668" s="81"/>
      <c r="CB668" s="347">
        <f t="shared" si="434"/>
        <v>0</v>
      </c>
      <c r="CC668" s="81"/>
      <c r="CD668" s="81"/>
      <c r="CE668" s="81"/>
      <c r="CF668" s="81"/>
      <c r="CG668" s="81"/>
      <c r="CH668" s="81"/>
      <c r="CI668" s="81"/>
      <c r="CJ668" s="81"/>
      <c r="CK668" s="347">
        <f t="shared" si="435"/>
        <v>0</v>
      </c>
      <c r="CL668" s="347">
        <f t="shared" si="436"/>
        <v>0</v>
      </c>
      <c r="CM668" s="631" t="str">
        <f t="shared" si="437"/>
        <v/>
      </c>
      <c r="CN668" s="400"/>
      <c r="CO668" s="634" t="str">
        <f t="shared" si="438"/>
        <v/>
      </c>
      <c r="CP668" s="631" t="str">
        <f t="shared" si="439"/>
        <v/>
      </c>
    </row>
    <row r="669" spans="1:94" s="378" customFormat="1" ht="12.75" customHeight="1" x14ac:dyDescent="0.2">
      <c r="A669" s="547" t="str">
        <f>IF('5. Contrasts'!A669="","",'5. Contrasts'!A669)</f>
        <v/>
      </c>
      <c r="B669" s="211" t="str">
        <f>IF('5. Contrasts'!B669="","",'5. Contrasts'!B669)</f>
        <v/>
      </c>
      <c r="C669" s="211" t="str">
        <f>IF('5. Contrasts'!C669="","",'5. Contrasts'!C669)</f>
        <v/>
      </c>
      <c r="D669" s="91" t="str">
        <f>IF('5. Contrasts'!D669="","",'5. Contrasts'!D669)</f>
        <v/>
      </c>
      <c r="E669" s="212" t="str">
        <f>IF('5. Contrasts'!E669="","",'5. Contrasts'!E669)</f>
        <v>vs.</v>
      </c>
      <c r="F669" s="211" t="str">
        <f>IF('5. Contrasts'!F669="","",'5. Contrasts'!F669)</f>
        <v/>
      </c>
      <c r="G669" s="93" t="str">
        <f>IF('5. Contrasts'!G669="","",'5. Contrasts'!G669)</f>
        <v/>
      </c>
      <c r="H669" s="399" t="str">
        <f>IF('5. Contrasts'!H669="","",'5. Contrasts'!H669)</f>
        <v/>
      </c>
      <c r="I669" s="211" t="str">
        <f>IF('5. Contrasts'!I669="","",'5. Contrasts'!I669)</f>
        <v/>
      </c>
      <c r="J669" s="211" t="str">
        <f>IF('5. Contrasts'!J669="","",'5. Contrasts'!J669)</f>
        <v/>
      </c>
      <c r="K669" s="211" t="str">
        <f>IF('5. Contrasts'!K669="","",'5. Contrasts'!K669)</f>
        <v/>
      </c>
      <c r="L669" s="211" t="str">
        <f>IF('5. Contrasts'!L669="","",'5. Contrasts'!L669)</f>
        <v/>
      </c>
      <c r="M669" s="211" t="str">
        <f>IF('5. Contrasts'!M669="","",'5. Contrasts'!M669)</f>
        <v/>
      </c>
      <c r="N669" s="211" t="str">
        <f>IF('5. Contrasts'!N669="","",'5. Contrasts'!N669)</f>
        <v/>
      </c>
      <c r="O669" s="211" t="str">
        <f>IF('5. Contrasts'!O669="","",'5. Contrasts'!O669)</f>
        <v/>
      </c>
      <c r="P669" s="211" t="str">
        <f>IF('5. Contrasts'!P669="","",'5. Contrasts'!P669)</f>
        <v/>
      </c>
      <c r="Q669" s="211" t="str">
        <f>IF('5. Contrasts'!Q669="","",'5. Contrasts'!Q669)</f>
        <v/>
      </c>
      <c r="R669" s="211" t="str">
        <f>IF('5. Contrasts'!R669="","",'5. Contrasts'!R669)</f>
        <v/>
      </c>
      <c r="S669" s="211" t="str">
        <f>IF('5. Contrasts'!S669="","",'5. Contrasts'!S669)</f>
        <v/>
      </c>
      <c r="T669" s="211" t="str">
        <f>IF('5. Contrasts'!T669="","",'5. Contrasts'!T669)</f>
        <v/>
      </c>
      <c r="U669" s="211" t="str">
        <f>IF('5. Contrasts'!U669="","",'5. Contrasts'!U669)</f>
        <v/>
      </c>
      <c r="V669" s="211" t="str">
        <f>IF('5. Contrasts'!V669="","",'5. Contrasts'!V669)</f>
        <v/>
      </c>
      <c r="W669" s="211" t="str">
        <f>IF('5. Contrasts'!W669="","",'5. Contrasts'!W669)</f>
        <v/>
      </c>
      <c r="X669" s="211" t="str">
        <f>IF('5. Contrasts'!X669="","",'5. Contrasts'!X669)</f>
        <v/>
      </c>
      <c r="Y669" s="211" t="str">
        <f>IF('5. Contrasts'!Y669="","",'5. Contrasts'!Y669)</f>
        <v/>
      </c>
      <c r="Z669" s="585" t="str">
        <f>IF('5. Contrasts'!Z669="","",'5. Contrasts'!Z669)</f>
        <v/>
      </c>
      <c r="AA669" s="377">
        <f t="shared" si="404"/>
        <v>25</v>
      </c>
      <c r="AC669" s="599"/>
      <c r="AD669" s="81"/>
      <c r="AE669" s="345">
        <f t="shared" si="420"/>
        <v>0</v>
      </c>
      <c r="AF669" s="81"/>
      <c r="AG669" s="81"/>
      <c r="AH669" s="81"/>
      <c r="AI669" s="81"/>
      <c r="AJ669" s="81"/>
      <c r="AK669" s="81"/>
      <c r="AL669" s="81"/>
      <c r="AM669" s="81"/>
      <c r="AN669" s="345">
        <f t="shared" si="421"/>
        <v>0</v>
      </c>
      <c r="AO669" s="345">
        <f t="shared" si="425"/>
        <v>0</v>
      </c>
      <c r="AP669" s="619" t="str">
        <f t="shared" si="422"/>
        <v/>
      </c>
      <c r="AQ669" s="400"/>
      <c r="AR669" s="599"/>
      <c r="AS669" s="81"/>
      <c r="AT669" s="345">
        <f t="shared" si="426"/>
        <v>0</v>
      </c>
      <c r="AU669" s="81"/>
      <c r="AV669" s="81"/>
      <c r="AW669" s="81"/>
      <c r="AX669" s="81"/>
      <c r="AY669" s="81"/>
      <c r="AZ669" s="81"/>
      <c r="BA669" s="81"/>
      <c r="BB669" s="81"/>
      <c r="BC669" s="345">
        <f t="shared" si="427"/>
        <v>0</v>
      </c>
      <c r="BD669" s="345">
        <f t="shared" si="428"/>
        <v>0</v>
      </c>
      <c r="BE669" s="619" t="str">
        <f t="shared" si="429"/>
        <v/>
      </c>
      <c r="BF669" s="400"/>
      <c r="BG669" s="625" t="str">
        <f t="shared" si="423"/>
        <v/>
      </c>
      <c r="BH669" s="346" t="str">
        <f t="shared" si="424"/>
        <v/>
      </c>
      <c r="BI669" s="621"/>
      <c r="BJ669" s="400"/>
      <c r="BK669" s="599"/>
      <c r="BL669" s="81"/>
      <c r="BM669" s="347">
        <f t="shared" si="430"/>
        <v>0</v>
      </c>
      <c r="BN669" s="81"/>
      <c r="BO669" s="81"/>
      <c r="BP669" s="81"/>
      <c r="BQ669" s="81"/>
      <c r="BR669" s="81"/>
      <c r="BS669" s="81"/>
      <c r="BT669" s="81"/>
      <c r="BU669" s="81"/>
      <c r="BV669" s="347">
        <f t="shared" si="431"/>
        <v>0</v>
      </c>
      <c r="BW669" s="347">
        <f t="shared" si="432"/>
        <v>0</v>
      </c>
      <c r="BX669" s="631" t="str">
        <f t="shared" si="433"/>
        <v/>
      </c>
      <c r="BY669" s="400"/>
      <c r="BZ669" s="599"/>
      <c r="CA669" s="81"/>
      <c r="CB669" s="347">
        <f t="shared" si="434"/>
        <v>0</v>
      </c>
      <c r="CC669" s="81"/>
      <c r="CD669" s="81"/>
      <c r="CE669" s="81"/>
      <c r="CF669" s="81"/>
      <c r="CG669" s="81"/>
      <c r="CH669" s="81"/>
      <c r="CI669" s="81"/>
      <c r="CJ669" s="81"/>
      <c r="CK669" s="347">
        <f t="shared" si="435"/>
        <v>0</v>
      </c>
      <c r="CL669" s="347">
        <f t="shared" si="436"/>
        <v>0</v>
      </c>
      <c r="CM669" s="631" t="str">
        <f t="shared" si="437"/>
        <v/>
      </c>
      <c r="CN669" s="400"/>
      <c r="CO669" s="634" t="str">
        <f t="shared" si="438"/>
        <v/>
      </c>
      <c r="CP669" s="631" t="str">
        <f t="shared" si="439"/>
        <v/>
      </c>
    </row>
    <row r="670" spans="1:94" s="378" customFormat="1" ht="12.75" customHeight="1" x14ac:dyDescent="0.2">
      <c r="A670" s="547" t="str">
        <f>IF('5. Contrasts'!A670="","",'5. Contrasts'!A670)</f>
        <v/>
      </c>
      <c r="B670" s="211" t="str">
        <f>IF('5. Contrasts'!B670="","",'5. Contrasts'!B670)</f>
        <v/>
      </c>
      <c r="C670" s="211" t="str">
        <f>IF('5. Contrasts'!C670="","",'5. Contrasts'!C670)</f>
        <v/>
      </c>
      <c r="D670" s="91" t="str">
        <f>IF('5. Contrasts'!D670="","",'5. Contrasts'!D670)</f>
        <v/>
      </c>
      <c r="E670" s="212" t="str">
        <f>IF('5. Contrasts'!E670="","",'5. Contrasts'!E670)</f>
        <v>vs.</v>
      </c>
      <c r="F670" s="211" t="str">
        <f>IF('5. Contrasts'!F670="","",'5. Contrasts'!F670)</f>
        <v/>
      </c>
      <c r="G670" s="93" t="str">
        <f>IF('5. Contrasts'!G670="","",'5. Contrasts'!G670)</f>
        <v/>
      </c>
      <c r="H670" s="399" t="str">
        <f>IF('5. Contrasts'!H670="","",'5. Contrasts'!H670)</f>
        <v/>
      </c>
      <c r="I670" s="211" t="str">
        <f>IF('5. Contrasts'!I670="","",'5. Contrasts'!I670)</f>
        <v/>
      </c>
      <c r="J670" s="211" t="str">
        <f>IF('5. Contrasts'!J670="","",'5. Contrasts'!J670)</f>
        <v/>
      </c>
      <c r="K670" s="211" t="str">
        <f>IF('5. Contrasts'!K670="","",'5. Contrasts'!K670)</f>
        <v/>
      </c>
      <c r="L670" s="211" t="str">
        <f>IF('5. Contrasts'!L670="","",'5. Contrasts'!L670)</f>
        <v/>
      </c>
      <c r="M670" s="211" t="str">
        <f>IF('5. Contrasts'!M670="","",'5. Contrasts'!M670)</f>
        <v/>
      </c>
      <c r="N670" s="211" t="str">
        <f>IF('5. Contrasts'!N670="","",'5. Contrasts'!N670)</f>
        <v/>
      </c>
      <c r="O670" s="211" t="str">
        <f>IF('5. Contrasts'!O670="","",'5. Contrasts'!O670)</f>
        <v/>
      </c>
      <c r="P670" s="211" t="str">
        <f>IF('5. Contrasts'!P670="","",'5. Contrasts'!P670)</f>
        <v/>
      </c>
      <c r="Q670" s="211" t="str">
        <f>IF('5. Contrasts'!Q670="","",'5. Contrasts'!Q670)</f>
        <v/>
      </c>
      <c r="R670" s="211" t="str">
        <f>IF('5. Contrasts'!R670="","",'5. Contrasts'!R670)</f>
        <v/>
      </c>
      <c r="S670" s="211" t="str">
        <f>IF('5. Contrasts'!S670="","",'5. Contrasts'!S670)</f>
        <v/>
      </c>
      <c r="T670" s="211" t="str">
        <f>IF('5. Contrasts'!T670="","",'5. Contrasts'!T670)</f>
        <v/>
      </c>
      <c r="U670" s="211" t="str">
        <f>IF('5. Contrasts'!U670="","",'5. Contrasts'!U670)</f>
        <v/>
      </c>
      <c r="V670" s="211" t="str">
        <f>IF('5. Contrasts'!V670="","",'5. Contrasts'!V670)</f>
        <v/>
      </c>
      <c r="W670" s="211" t="str">
        <f>IF('5. Contrasts'!W670="","",'5. Contrasts'!W670)</f>
        <v/>
      </c>
      <c r="X670" s="211" t="str">
        <f>IF('5. Contrasts'!X670="","",'5. Contrasts'!X670)</f>
        <v/>
      </c>
      <c r="Y670" s="211" t="str">
        <f>IF('5. Contrasts'!Y670="","",'5. Contrasts'!Y670)</f>
        <v/>
      </c>
      <c r="Z670" s="585" t="str">
        <f>IF('5. Contrasts'!Z670="","",'5. Contrasts'!Z670)</f>
        <v/>
      </c>
      <c r="AA670" s="377">
        <f t="shared" si="404"/>
        <v>25</v>
      </c>
      <c r="AC670" s="599"/>
      <c r="AD670" s="81"/>
      <c r="AE670" s="345">
        <f t="shared" si="420"/>
        <v>0</v>
      </c>
      <c r="AF670" s="81"/>
      <c r="AG670" s="81"/>
      <c r="AH670" s="81"/>
      <c r="AI670" s="81"/>
      <c r="AJ670" s="81"/>
      <c r="AK670" s="81"/>
      <c r="AL670" s="81"/>
      <c r="AM670" s="81"/>
      <c r="AN670" s="345">
        <f t="shared" si="421"/>
        <v>0</v>
      </c>
      <c r="AO670" s="345">
        <f t="shared" si="425"/>
        <v>0</v>
      </c>
      <c r="AP670" s="619" t="str">
        <f t="shared" si="422"/>
        <v/>
      </c>
      <c r="AQ670" s="400"/>
      <c r="AR670" s="599"/>
      <c r="AS670" s="81"/>
      <c r="AT670" s="345">
        <f t="shared" si="426"/>
        <v>0</v>
      </c>
      <c r="AU670" s="81"/>
      <c r="AV670" s="81"/>
      <c r="AW670" s="81"/>
      <c r="AX670" s="81"/>
      <c r="AY670" s="81"/>
      <c r="AZ670" s="81"/>
      <c r="BA670" s="81"/>
      <c r="BB670" s="81"/>
      <c r="BC670" s="345">
        <f t="shared" si="427"/>
        <v>0</v>
      </c>
      <c r="BD670" s="345">
        <f t="shared" si="428"/>
        <v>0</v>
      </c>
      <c r="BE670" s="619" t="str">
        <f t="shared" si="429"/>
        <v/>
      </c>
      <c r="BF670" s="400"/>
      <c r="BG670" s="625" t="str">
        <f t="shared" si="423"/>
        <v/>
      </c>
      <c r="BH670" s="346" t="str">
        <f t="shared" si="424"/>
        <v/>
      </c>
      <c r="BI670" s="621"/>
      <c r="BJ670" s="400"/>
      <c r="BK670" s="599"/>
      <c r="BL670" s="81"/>
      <c r="BM670" s="347">
        <f t="shared" si="430"/>
        <v>0</v>
      </c>
      <c r="BN670" s="81"/>
      <c r="BO670" s="81"/>
      <c r="BP670" s="81"/>
      <c r="BQ670" s="81"/>
      <c r="BR670" s="81"/>
      <c r="BS670" s="81"/>
      <c r="BT670" s="81"/>
      <c r="BU670" s="81"/>
      <c r="BV670" s="347">
        <f t="shared" si="431"/>
        <v>0</v>
      </c>
      <c r="BW670" s="347">
        <f t="shared" si="432"/>
        <v>0</v>
      </c>
      <c r="BX670" s="631" t="str">
        <f t="shared" si="433"/>
        <v/>
      </c>
      <c r="BY670" s="400"/>
      <c r="BZ670" s="599"/>
      <c r="CA670" s="81"/>
      <c r="CB670" s="347">
        <f t="shared" si="434"/>
        <v>0</v>
      </c>
      <c r="CC670" s="81"/>
      <c r="CD670" s="81"/>
      <c r="CE670" s="81"/>
      <c r="CF670" s="81"/>
      <c r="CG670" s="81"/>
      <c r="CH670" s="81"/>
      <c r="CI670" s="81"/>
      <c r="CJ670" s="81"/>
      <c r="CK670" s="347">
        <f t="shared" si="435"/>
        <v>0</v>
      </c>
      <c r="CL670" s="347">
        <f t="shared" si="436"/>
        <v>0</v>
      </c>
      <c r="CM670" s="631" t="str">
        <f t="shared" si="437"/>
        <v/>
      </c>
      <c r="CN670" s="400"/>
      <c r="CO670" s="634" t="str">
        <f t="shared" si="438"/>
        <v/>
      </c>
      <c r="CP670" s="631" t="str">
        <f t="shared" si="439"/>
        <v/>
      </c>
    </row>
    <row r="671" spans="1:94" s="378" customFormat="1" ht="12.75" customHeight="1" x14ac:dyDescent="0.2">
      <c r="A671" s="547" t="str">
        <f>IF('5. Contrasts'!A671="","",'5. Contrasts'!A671)</f>
        <v/>
      </c>
      <c r="B671" s="211" t="str">
        <f>IF('5. Contrasts'!B671="","",'5. Contrasts'!B671)</f>
        <v/>
      </c>
      <c r="C671" s="211" t="str">
        <f>IF('5. Contrasts'!C671="","",'5. Contrasts'!C671)</f>
        <v/>
      </c>
      <c r="D671" s="91" t="str">
        <f>IF('5. Contrasts'!D671="","",'5. Contrasts'!D671)</f>
        <v/>
      </c>
      <c r="E671" s="212" t="str">
        <f>IF('5. Contrasts'!E671="","",'5. Contrasts'!E671)</f>
        <v>vs.</v>
      </c>
      <c r="F671" s="211" t="str">
        <f>IF('5. Contrasts'!F671="","",'5. Contrasts'!F671)</f>
        <v/>
      </c>
      <c r="G671" s="93" t="str">
        <f>IF('5. Contrasts'!G671="","",'5. Contrasts'!G671)</f>
        <v/>
      </c>
      <c r="H671" s="399" t="str">
        <f>IF('5. Contrasts'!H671="","",'5. Contrasts'!H671)</f>
        <v/>
      </c>
      <c r="I671" s="211" t="str">
        <f>IF('5. Contrasts'!I671="","",'5. Contrasts'!I671)</f>
        <v/>
      </c>
      <c r="J671" s="211" t="str">
        <f>IF('5. Contrasts'!J671="","",'5. Contrasts'!J671)</f>
        <v/>
      </c>
      <c r="K671" s="211" t="str">
        <f>IF('5. Contrasts'!K671="","",'5. Contrasts'!K671)</f>
        <v/>
      </c>
      <c r="L671" s="211" t="str">
        <f>IF('5. Contrasts'!L671="","",'5. Contrasts'!L671)</f>
        <v/>
      </c>
      <c r="M671" s="211" t="str">
        <f>IF('5. Contrasts'!M671="","",'5. Contrasts'!M671)</f>
        <v/>
      </c>
      <c r="N671" s="211" t="str">
        <f>IF('5. Contrasts'!N671="","",'5. Contrasts'!N671)</f>
        <v/>
      </c>
      <c r="O671" s="211" t="str">
        <f>IF('5. Contrasts'!O671="","",'5. Contrasts'!O671)</f>
        <v/>
      </c>
      <c r="P671" s="211" t="str">
        <f>IF('5. Contrasts'!P671="","",'5. Contrasts'!P671)</f>
        <v/>
      </c>
      <c r="Q671" s="211" t="str">
        <f>IF('5. Contrasts'!Q671="","",'5. Contrasts'!Q671)</f>
        <v/>
      </c>
      <c r="R671" s="211" t="str">
        <f>IF('5. Contrasts'!R671="","",'5. Contrasts'!R671)</f>
        <v/>
      </c>
      <c r="S671" s="211" t="str">
        <f>IF('5. Contrasts'!S671="","",'5. Contrasts'!S671)</f>
        <v/>
      </c>
      <c r="T671" s="211" t="str">
        <f>IF('5. Contrasts'!T671="","",'5. Contrasts'!T671)</f>
        <v/>
      </c>
      <c r="U671" s="211" t="str">
        <f>IF('5. Contrasts'!U671="","",'5. Contrasts'!U671)</f>
        <v/>
      </c>
      <c r="V671" s="211" t="str">
        <f>IF('5. Contrasts'!V671="","",'5. Contrasts'!V671)</f>
        <v/>
      </c>
      <c r="W671" s="211" t="str">
        <f>IF('5. Contrasts'!W671="","",'5. Contrasts'!W671)</f>
        <v/>
      </c>
      <c r="X671" s="211" t="str">
        <f>IF('5. Contrasts'!X671="","",'5. Contrasts'!X671)</f>
        <v/>
      </c>
      <c r="Y671" s="211" t="str">
        <f>IF('5. Contrasts'!Y671="","",'5. Contrasts'!Y671)</f>
        <v/>
      </c>
      <c r="Z671" s="585" t="str">
        <f>IF('5. Contrasts'!Z671="","",'5. Contrasts'!Z671)</f>
        <v/>
      </c>
      <c r="AA671" s="377">
        <f t="shared" si="404"/>
        <v>25</v>
      </c>
      <c r="AC671" s="599"/>
      <c r="AD671" s="81"/>
      <c r="AE671" s="345">
        <f t="shared" si="420"/>
        <v>0</v>
      </c>
      <c r="AF671" s="81"/>
      <c r="AG671" s="81"/>
      <c r="AH671" s="81"/>
      <c r="AI671" s="81"/>
      <c r="AJ671" s="81"/>
      <c r="AK671" s="81"/>
      <c r="AL671" s="81"/>
      <c r="AM671" s="81"/>
      <c r="AN671" s="345">
        <f t="shared" si="421"/>
        <v>0</v>
      </c>
      <c r="AO671" s="345">
        <f t="shared" si="425"/>
        <v>0</v>
      </c>
      <c r="AP671" s="619" t="str">
        <f t="shared" si="422"/>
        <v/>
      </c>
      <c r="AQ671" s="400"/>
      <c r="AR671" s="599"/>
      <c r="AS671" s="81"/>
      <c r="AT671" s="345">
        <f t="shared" si="426"/>
        <v>0</v>
      </c>
      <c r="AU671" s="81"/>
      <c r="AV671" s="81"/>
      <c r="AW671" s="81"/>
      <c r="AX671" s="81"/>
      <c r="AY671" s="81"/>
      <c r="AZ671" s="81"/>
      <c r="BA671" s="81"/>
      <c r="BB671" s="81"/>
      <c r="BC671" s="345">
        <f t="shared" si="427"/>
        <v>0</v>
      </c>
      <c r="BD671" s="345">
        <f t="shared" si="428"/>
        <v>0</v>
      </c>
      <c r="BE671" s="619" t="str">
        <f t="shared" si="429"/>
        <v/>
      </c>
      <c r="BF671" s="400"/>
      <c r="BG671" s="625" t="str">
        <f t="shared" si="423"/>
        <v/>
      </c>
      <c r="BH671" s="346" t="str">
        <f t="shared" si="424"/>
        <v/>
      </c>
      <c r="BI671" s="621"/>
      <c r="BJ671" s="400"/>
      <c r="BK671" s="599"/>
      <c r="BL671" s="81"/>
      <c r="BM671" s="347">
        <f t="shared" si="430"/>
        <v>0</v>
      </c>
      <c r="BN671" s="81"/>
      <c r="BO671" s="81"/>
      <c r="BP671" s="81"/>
      <c r="BQ671" s="81"/>
      <c r="BR671" s="81"/>
      <c r="BS671" s="81"/>
      <c r="BT671" s="81"/>
      <c r="BU671" s="81"/>
      <c r="BV671" s="347">
        <f t="shared" si="431"/>
        <v>0</v>
      </c>
      <c r="BW671" s="347">
        <f t="shared" si="432"/>
        <v>0</v>
      </c>
      <c r="BX671" s="631" t="str">
        <f t="shared" si="433"/>
        <v/>
      </c>
      <c r="BY671" s="400"/>
      <c r="BZ671" s="599"/>
      <c r="CA671" s="81"/>
      <c r="CB671" s="347">
        <f t="shared" si="434"/>
        <v>0</v>
      </c>
      <c r="CC671" s="81"/>
      <c r="CD671" s="81"/>
      <c r="CE671" s="81"/>
      <c r="CF671" s="81"/>
      <c r="CG671" s="81"/>
      <c r="CH671" s="81"/>
      <c r="CI671" s="81"/>
      <c r="CJ671" s="81"/>
      <c r="CK671" s="347">
        <f t="shared" si="435"/>
        <v>0</v>
      </c>
      <c r="CL671" s="347">
        <f t="shared" si="436"/>
        <v>0</v>
      </c>
      <c r="CM671" s="631" t="str">
        <f t="shared" si="437"/>
        <v/>
      </c>
      <c r="CN671" s="400"/>
      <c r="CO671" s="656" t="str">
        <f t="shared" si="438"/>
        <v/>
      </c>
      <c r="CP671" s="658" t="str">
        <f t="shared" si="439"/>
        <v/>
      </c>
    </row>
    <row r="672" spans="1:94" s="378" customFormat="1" ht="12.75" hidden="1" customHeight="1" x14ac:dyDescent="0.2">
      <c r="A672" s="547" t="str">
        <f>IF('5. Contrasts'!A672="","",'5. Contrasts'!A672)</f>
        <v/>
      </c>
      <c r="B672" s="81"/>
      <c r="C672" s="81"/>
      <c r="D672" s="91" t="str">
        <f>IF(C672="","",IF(COUNTIF('4. Samples'!$B$17:$B$66,'7. Attrition'!C672)=1,VLOOKUP(C672,'4. Samples'!$B$17:M$66,3,FALSE),IF(COUNTIF('4. Samples'!$B$17:$B$66,'7. Attrition'!C672)=0,"ID not defined on Samples tab","ID appears more than once on samples tab")))</f>
        <v/>
      </c>
      <c r="E672" s="84" t="s">
        <v>0</v>
      </c>
      <c r="F672" s="81"/>
      <c r="G672" s="93" t="str">
        <f>IF(F672="","",IF(COUNTIF('4. Samples'!$B$17:$B$66,'7. Attrition'!F672)=1,VLOOKUP(F672,'4. Samples'!$B$17:P$66,3,FALSE),IF(COUNTIF('4. Samples'!$B$17:$B$66,'7. Attrition'!F672)=0,"ID not defined on Samples tab","ID appears more than once on samples tab")))</f>
        <v/>
      </c>
      <c r="H672" s="379"/>
      <c r="I672" s="81"/>
      <c r="J672" s="81"/>
      <c r="K672" s="81"/>
      <c r="L672" s="81"/>
      <c r="M672" s="81"/>
      <c r="N672" s="81"/>
      <c r="O672" s="81"/>
      <c r="P672" s="81"/>
      <c r="Q672" s="81"/>
      <c r="R672" s="81"/>
      <c r="S672" s="81"/>
      <c r="T672" s="81"/>
      <c r="U672" s="81"/>
      <c r="V672" s="81"/>
      <c r="W672" s="81"/>
      <c r="X672" s="81"/>
      <c r="Y672" s="81"/>
      <c r="Z672" s="548"/>
      <c r="AA672" s="377">
        <f t="shared" si="404"/>
        <v>25</v>
      </c>
      <c r="AC672" s="599"/>
      <c r="AD672" s="81"/>
      <c r="AE672" s="345">
        <f t="shared" si="420"/>
        <v>0</v>
      </c>
      <c r="AF672" s="81"/>
      <c r="AG672" s="81"/>
      <c r="AH672" s="81"/>
      <c r="AI672" s="81"/>
      <c r="AJ672" s="81"/>
      <c r="AK672" s="81"/>
      <c r="AL672" s="81"/>
      <c r="AM672" s="81"/>
      <c r="AN672" s="345">
        <f t="shared" si="421"/>
        <v>0</v>
      </c>
      <c r="AO672" s="345">
        <f t="shared" si="425"/>
        <v>0</v>
      </c>
      <c r="AP672" s="619" t="str">
        <f t="shared" si="422"/>
        <v/>
      </c>
      <c r="AR672" s="599"/>
      <c r="AS672" s="81"/>
      <c r="AT672" s="345">
        <f t="shared" si="426"/>
        <v>0</v>
      </c>
      <c r="AU672" s="81"/>
      <c r="AV672" s="81"/>
      <c r="AW672" s="81"/>
      <c r="AX672" s="81"/>
      <c r="AY672" s="81"/>
      <c r="AZ672" s="81"/>
      <c r="BA672" s="81"/>
      <c r="BB672" s="81"/>
      <c r="BC672" s="345">
        <f t="shared" si="427"/>
        <v>0</v>
      </c>
      <c r="BD672" s="345">
        <f t="shared" si="428"/>
        <v>0</v>
      </c>
      <c r="BE672" s="619" t="str">
        <f t="shared" si="429"/>
        <v/>
      </c>
      <c r="BG672" s="625" t="str">
        <f t="shared" si="423"/>
        <v/>
      </c>
      <c r="BH672" s="346" t="str">
        <f t="shared" si="424"/>
        <v/>
      </c>
      <c r="BI672" s="621"/>
      <c r="BK672" s="599"/>
      <c r="BL672" s="81"/>
      <c r="BM672" s="347">
        <f t="shared" si="430"/>
        <v>0</v>
      </c>
      <c r="BN672" s="81"/>
      <c r="BO672" s="81"/>
      <c r="BP672" s="81"/>
      <c r="BQ672" s="81"/>
      <c r="BR672" s="81"/>
      <c r="BS672" s="81"/>
      <c r="BT672" s="81"/>
      <c r="BU672" s="81"/>
      <c r="BV672" s="347">
        <f t="shared" si="431"/>
        <v>0</v>
      </c>
      <c r="BW672" s="347">
        <f t="shared" si="432"/>
        <v>0</v>
      </c>
      <c r="BX672" s="631" t="str">
        <f t="shared" si="433"/>
        <v/>
      </c>
      <c r="BZ672" s="599"/>
      <c r="CA672" s="81"/>
      <c r="CB672" s="347">
        <f t="shared" si="434"/>
        <v>0</v>
      </c>
      <c r="CC672" s="81"/>
      <c r="CD672" s="81"/>
      <c r="CE672" s="81"/>
      <c r="CF672" s="81"/>
      <c r="CG672" s="81"/>
      <c r="CH672" s="81"/>
      <c r="CI672" s="81"/>
      <c r="CJ672" s="81"/>
      <c r="CK672" s="347">
        <f t="shared" si="435"/>
        <v>0</v>
      </c>
      <c r="CL672" s="347">
        <f t="shared" si="436"/>
        <v>0</v>
      </c>
      <c r="CM672" s="631" t="str">
        <f t="shared" si="437"/>
        <v/>
      </c>
      <c r="CO672" s="633" t="str">
        <f t="shared" si="438"/>
        <v/>
      </c>
      <c r="CP672" s="631" t="str">
        <f t="shared" si="439"/>
        <v/>
      </c>
    </row>
    <row r="673" spans="1:94" s="378" customFormat="1" ht="12.75" hidden="1" customHeight="1" x14ac:dyDescent="0.2">
      <c r="A673" s="547" t="str">
        <f>IF('5. Contrasts'!A673="","",'5. Contrasts'!A673)</f>
        <v/>
      </c>
      <c r="B673" s="81"/>
      <c r="C673" s="81"/>
      <c r="D673" s="91" t="str">
        <f>IF(C673="","",IF(COUNTIF('4. Samples'!$B$17:$B$66,'7. Attrition'!C673)=1,VLOOKUP(C673,'4. Samples'!$B$17:M$66,3,FALSE),IF(COUNTIF('4. Samples'!$B$17:$B$66,'7. Attrition'!C673)=0,"ID not defined on Samples tab","ID appears more than once on samples tab")))</f>
        <v/>
      </c>
      <c r="E673" s="84" t="s">
        <v>0</v>
      </c>
      <c r="F673" s="81"/>
      <c r="G673" s="93" t="str">
        <f>IF(F673="","",IF(COUNTIF('4. Samples'!$B$17:$B$66,'7. Attrition'!F673)=1,VLOOKUP(F673,'4. Samples'!$B$17:P$66,3,FALSE),IF(COUNTIF('4. Samples'!$B$17:$B$66,'7. Attrition'!F673)=0,"ID not defined on Samples tab","ID appears more than once on samples tab")))</f>
        <v/>
      </c>
      <c r="H673" s="379"/>
      <c r="I673" s="81"/>
      <c r="J673" s="81"/>
      <c r="K673" s="81"/>
      <c r="L673" s="81"/>
      <c r="M673" s="81"/>
      <c r="N673" s="81"/>
      <c r="O673" s="81"/>
      <c r="P673" s="81"/>
      <c r="Q673" s="81"/>
      <c r="R673" s="81"/>
      <c r="S673" s="81"/>
      <c r="T673" s="81"/>
      <c r="U673" s="81"/>
      <c r="V673" s="81"/>
      <c r="W673" s="81"/>
      <c r="X673" s="81"/>
      <c r="Y673" s="81"/>
      <c r="Z673" s="548"/>
      <c r="AA673" s="377">
        <f t="shared" si="404"/>
        <v>25</v>
      </c>
      <c r="AC673" s="599"/>
      <c r="AD673" s="81"/>
      <c r="AE673" s="345">
        <f t="shared" si="420"/>
        <v>0</v>
      </c>
      <c r="AF673" s="81"/>
      <c r="AG673" s="81"/>
      <c r="AH673" s="81"/>
      <c r="AI673" s="81"/>
      <c r="AJ673" s="81"/>
      <c r="AK673" s="81"/>
      <c r="AL673" s="81"/>
      <c r="AM673" s="81"/>
      <c r="AN673" s="345">
        <f t="shared" si="421"/>
        <v>0</v>
      </c>
      <c r="AO673" s="345">
        <f t="shared" si="425"/>
        <v>0</v>
      </c>
      <c r="AP673" s="619" t="str">
        <f t="shared" si="422"/>
        <v/>
      </c>
      <c r="AR673" s="599"/>
      <c r="AS673" s="81"/>
      <c r="AT673" s="345">
        <f t="shared" si="426"/>
        <v>0</v>
      </c>
      <c r="AU673" s="81"/>
      <c r="AV673" s="81"/>
      <c r="AW673" s="81"/>
      <c r="AX673" s="81"/>
      <c r="AY673" s="81"/>
      <c r="AZ673" s="81"/>
      <c r="BA673" s="81"/>
      <c r="BB673" s="81"/>
      <c r="BC673" s="345">
        <f t="shared" si="427"/>
        <v>0</v>
      </c>
      <c r="BD673" s="345">
        <f t="shared" si="428"/>
        <v>0</v>
      </c>
      <c r="BE673" s="619" t="str">
        <f t="shared" si="429"/>
        <v/>
      </c>
      <c r="BG673" s="625" t="str">
        <f t="shared" si="423"/>
        <v/>
      </c>
      <c r="BH673" s="346" t="str">
        <f t="shared" si="424"/>
        <v/>
      </c>
      <c r="BI673" s="621"/>
      <c r="BK673" s="599"/>
      <c r="BL673" s="81"/>
      <c r="BM673" s="347">
        <f t="shared" si="430"/>
        <v>0</v>
      </c>
      <c r="BN673" s="81"/>
      <c r="BO673" s="81"/>
      <c r="BP673" s="81"/>
      <c r="BQ673" s="81"/>
      <c r="BR673" s="81"/>
      <c r="BS673" s="81"/>
      <c r="BT673" s="81"/>
      <c r="BU673" s="81"/>
      <c r="BV673" s="347">
        <f t="shared" si="431"/>
        <v>0</v>
      </c>
      <c r="BW673" s="347">
        <f t="shared" si="432"/>
        <v>0</v>
      </c>
      <c r="BX673" s="631" t="str">
        <f t="shared" si="433"/>
        <v/>
      </c>
      <c r="BZ673" s="599"/>
      <c r="CA673" s="81"/>
      <c r="CB673" s="347">
        <f t="shared" si="434"/>
        <v>0</v>
      </c>
      <c r="CC673" s="81"/>
      <c r="CD673" s="81"/>
      <c r="CE673" s="81"/>
      <c r="CF673" s="81"/>
      <c r="CG673" s="81"/>
      <c r="CH673" s="81"/>
      <c r="CI673" s="81"/>
      <c r="CJ673" s="81"/>
      <c r="CK673" s="347">
        <f t="shared" si="435"/>
        <v>0</v>
      </c>
      <c r="CL673" s="347">
        <f t="shared" si="436"/>
        <v>0</v>
      </c>
      <c r="CM673" s="631" t="str">
        <f t="shared" si="437"/>
        <v/>
      </c>
      <c r="CO673" s="634" t="str">
        <f t="shared" si="438"/>
        <v/>
      </c>
      <c r="CP673" s="631" t="str">
        <f t="shared" si="439"/>
        <v/>
      </c>
    </row>
    <row r="674" spans="1:94" s="378" customFormat="1" ht="12.75" hidden="1" customHeight="1" x14ac:dyDescent="0.2">
      <c r="A674" s="547" t="str">
        <f>IF('5. Contrasts'!A674="","",'5. Contrasts'!A674)</f>
        <v/>
      </c>
      <c r="B674" s="81"/>
      <c r="C674" s="81"/>
      <c r="D674" s="91" t="str">
        <f>IF(C674="","",IF(COUNTIF('4. Samples'!$B$17:$B$66,'7. Attrition'!C674)=1,VLOOKUP(C674,'4. Samples'!$B$17:M$66,3,FALSE),IF(COUNTIF('4. Samples'!$B$17:$B$66,'7. Attrition'!C674)=0,"ID not defined on Samples tab","ID appears more than once on samples tab")))</f>
        <v/>
      </c>
      <c r="E674" s="84" t="s">
        <v>0</v>
      </c>
      <c r="F674" s="81"/>
      <c r="G674" s="93" t="str">
        <f>IF(F674="","",IF(COUNTIF('4. Samples'!$B$17:$B$66,'7. Attrition'!F674)=1,VLOOKUP(F674,'4. Samples'!$B$17:P$66,3,FALSE),IF(COUNTIF('4. Samples'!$B$17:$B$66,'7. Attrition'!F674)=0,"ID not defined on Samples tab","ID appears more than once on samples tab")))</f>
        <v/>
      </c>
      <c r="H674" s="379"/>
      <c r="I674" s="81"/>
      <c r="J674" s="81"/>
      <c r="K674" s="81"/>
      <c r="L674" s="81"/>
      <c r="M674" s="81"/>
      <c r="N674" s="81"/>
      <c r="O674" s="81"/>
      <c r="P674" s="81"/>
      <c r="Q674" s="81"/>
      <c r="R674" s="81"/>
      <c r="S674" s="81"/>
      <c r="T674" s="81"/>
      <c r="U674" s="81"/>
      <c r="V674" s="81"/>
      <c r="W674" s="81"/>
      <c r="X674" s="81"/>
      <c r="Y674" s="81"/>
      <c r="Z674" s="548"/>
      <c r="AA674" s="377">
        <f t="shared" si="404"/>
        <v>25</v>
      </c>
      <c r="AC674" s="599"/>
      <c r="AD674" s="81"/>
      <c r="AE674" s="345">
        <f t="shared" si="420"/>
        <v>0</v>
      </c>
      <c r="AF674" s="81"/>
      <c r="AG674" s="81"/>
      <c r="AH674" s="81"/>
      <c r="AI674" s="81"/>
      <c r="AJ674" s="81"/>
      <c r="AK674" s="81"/>
      <c r="AL674" s="81"/>
      <c r="AM674" s="81"/>
      <c r="AN674" s="345">
        <f t="shared" si="421"/>
        <v>0</v>
      </c>
      <c r="AO674" s="345">
        <f t="shared" si="425"/>
        <v>0</v>
      </c>
      <c r="AP674" s="619" t="str">
        <f t="shared" si="422"/>
        <v/>
      </c>
      <c r="AR674" s="599"/>
      <c r="AS674" s="81"/>
      <c r="AT674" s="345">
        <f t="shared" si="426"/>
        <v>0</v>
      </c>
      <c r="AU674" s="81"/>
      <c r="AV674" s="81"/>
      <c r="AW674" s="81"/>
      <c r="AX674" s="81"/>
      <c r="AY674" s="81"/>
      <c r="AZ674" s="81"/>
      <c r="BA674" s="81"/>
      <c r="BB674" s="81"/>
      <c r="BC674" s="345">
        <f t="shared" si="427"/>
        <v>0</v>
      </c>
      <c r="BD674" s="345">
        <f t="shared" si="428"/>
        <v>0</v>
      </c>
      <c r="BE674" s="619" t="str">
        <f t="shared" si="429"/>
        <v/>
      </c>
      <c r="BG674" s="625" t="str">
        <f t="shared" si="423"/>
        <v/>
      </c>
      <c r="BH674" s="346" t="str">
        <f t="shared" si="424"/>
        <v/>
      </c>
      <c r="BI674" s="621"/>
      <c r="BK674" s="599"/>
      <c r="BL674" s="81"/>
      <c r="BM674" s="347">
        <f t="shared" si="430"/>
        <v>0</v>
      </c>
      <c r="BN674" s="81"/>
      <c r="BO674" s="81"/>
      <c r="BP674" s="81"/>
      <c r="BQ674" s="81"/>
      <c r="BR674" s="81"/>
      <c r="BS674" s="81"/>
      <c r="BT674" s="81"/>
      <c r="BU674" s="81"/>
      <c r="BV674" s="347">
        <f t="shared" si="431"/>
        <v>0</v>
      </c>
      <c r="BW674" s="347">
        <f t="shared" si="432"/>
        <v>0</v>
      </c>
      <c r="BX674" s="631" t="str">
        <f t="shared" si="433"/>
        <v/>
      </c>
      <c r="BZ674" s="599"/>
      <c r="CA674" s="81"/>
      <c r="CB674" s="347">
        <f t="shared" si="434"/>
        <v>0</v>
      </c>
      <c r="CC674" s="81"/>
      <c r="CD674" s="81"/>
      <c r="CE674" s="81"/>
      <c r="CF674" s="81"/>
      <c r="CG674" s="81"/>
      <c r="CH674" s="81"/>
      <c r="CI674" s="81"/>
      <c r="CJ674" s="81"/>
      <c r="CK674" s="347">
        <f t="shared" si="435"/>
        <v>0</v>
      </c>
      <c r="CL674" s="347">
        <f t="shared" si="436"/>
        <v>0</v>
      </c>
      <c r="CM674" s="631" t="str">
        <f t="shared" si="437"/>
        <v/>
      </c>
      <c r="CO674" s="634" t="str">
        <f t="shared" si="438"/>
        <v/>
      </c>
      <c r="CP674" s="631" t="str">
        <f t="shared" si="439"/>
        <v/>
      </c>
    </row>
    <row r="675" spans="1:94" s="378" customFormat="1" ht="12.75" hidden="1" customHeight="1" x14ac:dyDescent="0.2">
      <c r="A675" s="547" t="str">
        <f>IF('5. Contrasts'!A675="","",'5. Contrasts'!A675)</f>
        <v/>
      </c>
      <c r="B675" s="81"/>
      <c r="C675" s="81"/>
      <c r="D675" s="91" t="str">
        <f>IF(C675="","",IF(COUNTIF('4. Samples'!$B$17:$B$66,'7. Attrition'!C675)=1,VLOOKUP(C675,'4. Samples'!$B$17:M$66,3,FALSE),IF(COUNTIF('4. Samples'!$B$17:$B$66,'7. Attrition'!C675)=0,"ID not defined on Samples tab","ID appears more than once on samples tab")))</f>
        <v/>
      </c>
      <c r="E675" s="84" t="s">
        <v>0</v>
      </c>
      <c r="F675" s="81"/>
      <c r="G675" s="93" t="str">
        <f>IF(F675="","",IF(COUNTIF('4. Samples'!$B$17:$B$66,'7. Attrition'!F675)=1,VLOOKUP(F675,'4. Samples'!$B$17:P$66,3,FALSE),IF(COUNTIF('4. Samples'!$B$17:$B$66,'7. Attrition'!F675)=0,"ID not defined on Samples tab","ID appears more than once on samples tab")))</f>
        <v/>
      </c>
      <c r="H675" s="379"/>
      <c r="I675" s="81"/>
      <c r="J675" s="81"/>
      <c r="K675" s="81"/>
      <c r="L675" s="81"/>
      <c r="M675" s="81"/>
      <c r="N675" s="81"/>
      <c r="O675" s="81"/>
      <c r="P675" s="81"/>
      <c r="Q675" s="81"/>
      <c r="R675" s="81"/>
      <c r="S675" s="81"/>
      <c r="T675" s="81"/>
      <c r="U675" s="81"/>
      <c r="V675" s="81"/>
      <c r="W675" s="81"/>
      <c r="X675" s="81"/>
      <c r="Y675" s="81"/>
      <c r="Z675" s="548"/>
      <c r="AA675" s="377">
        <f t="shared" si="404"/>
        <v>25</v>
      </c>
      <c r="AC675" s="599"/>
      <c r="AD675" s="81"/>
      <c r="AE675" s="345">
        <f t="shared" si="420"/>
        <v>0</v>
      </c>
      <c r="AF675" s="81"/>
      <c r="AG675" s="81"/>
      <c r="AH675" s="81"/>
      <c r="AI675" s="81"/>
      <c r="AJ675" s="81"/>
      <c r="AK675" s="81"/>
      <c r="AL675" s="81"/>
      <c r="AM675" s="81"/>
      <c r="AN675" s="345">
        <f t="shared" si="421"/>
        <v>0</v>
      </c>
      <c r="AO675" s="345">
        <f t="shared" si="425"/>
        <v>0</v>
      </c>
      <c r="AP675" s="619" t="str">
        <f t="shared" si="422"/>
        <v/>
      </c>
      <c r="AR675" s="599"/>
      <c r="AS675" s="81"/>
      <c r="AT675" s="345">
        <f t="shared" si="426"/>
        <v>0</v>
      </c>
      <c r="AU675" s="81"/>
      <c r="AV675" s="81"/>
      <c r="AW675" s="81"/>
      <c r="AX675" s="81"/>
      <c r="AY675" s="81"/>
      <c r="AZ675" s="81"/>
      <c r="BA675" s="81"/>
      <c r="BB675" s="81"/>
      <c r="BC675" s="345">
        <f t="shared" si="427"/>
        <v>0</v>
      </c>
      <c r="BD675" s="345">
        <f t="shared" si="428"/>
        <v>0</v>
      </c>
      <c r="BE675" s="619" t="str">
        <f t="shared" si="429"/>
        <v/>
      </c>
      <c r="BG675" s="625" t="str">
        <f t="shared" si="423"/>
        <v/>
      </c>
      <c r="BH675" s="346" t="str">
        <f t="shared" si="424"/>
        <v/>
      </c>
      <c r="BI675" s="621"/>
      <c r="BK675" s="599"/>
      <c r="BL675" s="81"/>
      <c r="BM675" s="347">
        <f t="shared" si="430"/>
        <v>0</v>
      </c>
      <c r="BN675" s="81"/>
      <c r="BO675" s="81"/>
      <c r="BP675" s="81"/>
      <c r="BQ675" s="81"/>
      <c r="BR675" s="81"/>
      <c r="BS675" s="81"/>
      <c r="BT675" s="81"/>
      <c r="BU675" s="81"/>
      <c r="BV675" s="347">
        <f t="shared" si="431"/>
        <v>0</v>
      </c>
      <c r="BW675" s="347">
        <f t="shared" si="432"/>
        <v>0</v>
      </c>
      <c r="BX675" s="631" t="str">
        <f t="shared" si="433"/>
        <v/>
      </c>
      <c r="BZ675" s="599"/>
      <c r="CA675" s="81"/>
      <c r="CB675" s="347">
        <f t="shared" si="434"/>
        <v>0</v>
      </c>
      <c r="CC675" s="81"/>
      <c r="CD675" s="81"/>
      <c r="CE675" s="81"/>
      <c r="CF675" s="81"/>
      <c r="CG675" s="81"/>
      <c r="CH675" s="81"/>
      <c r="CI675" s="81"/>
      <c r="CJ675" s="81"/>
      <c r="CK675" s="347">
        <f t="shared" si="435"/>
        <v>0</v>
      </c>
      <c r="CL675" s="347">
        <f t="shared" si="436"/>
        <v>0</v>
      </c>
      <c r="CM675" s="631" t="str">
        <f t="shared" si="437"/>
        <v/>
      </c>
      <c r="CO675" s="634" t="str">
        <f t="shared" si="438"/>
        <v/>
      </c>
      <c r="CP675" s="631" t="str">
        <f t="shared" si="439"/>
        <v/>
      </c>
    </row>
    <row r="676" spans="1:94" s="378" customFormat="1" ht="12.75" hidden="1" customHeight="1" x14ac:dyDescent="0.2">
      <c r="A676" s="547" t="str">
        <f>IF('5. Contrasts'!A676="","",'5. Contrasts'!A676)</f>
        <v/>
      </c>
      <c r="B676" s="81"/>
      <c r="C676" s="81"/>
      <c r="D676" s="91" t="str">
        <f>IF(C676="","",IF(COUNTIF('4. Samples'!$B$17:$B$66,'7. Attrition'!C676)=1,VLOOKUP(C676,'4. Samples'!$B$17:M$66,3,FALSE),IF(COUNTIF('4. Samples'!$B$17:$B$66,'7. Attrition'!C676)=0,"ID not defined on Samples tab","ID appears more than once on samples tab")))</f>
        <v/>
      </c>
      <c r="E676" s="84" t="s">
        <v>0</v>
      </c>
      <c r="F676" s="81"/>
      <c r="G676" s="93" t="str">
        <f>IF(F676="","",IF(COUNTIF('4. Samples'!$B$17:$B$66,'7. Attrition'!F676)=1,VLOOKUP(F676,'4. Samples'!$B$17:P$66,3,FALSE),IF(COUNTIF('4. Samples'!$B$17:$B$66,'7. Attrition'!F676)=0,"ID not defined on Samples tab","ID appears more than once on samples tab")))</f>
        <v/>
      </c>
      <c r="H676" s="379"/>
      <c r="I676" s="81"/>
      <c r="J676" s="81"/>
      <c r="K676" s="81"/>
      <c r="L676" s="81"/>
      <c r="M676" s="81"/>
      <c r="N676" s="81"/>
      <c r="O676" s="81"/>
      <c r="P676" s="81"/>
      <c r="Q676" s="81"/>
      <c r="R676" s="81"/>
      <c r="S676" s="81"/>
      <c r="T676" s="81"/>
      <c r="U676" s="81"/>
      <c r="V676" s="81"/>
      <c r="W676" s="81"/>
      <c r="X676" s="81"/>
      <c r="Y676" s="81"/>
      <c r="Z676" s="548"/>
      <c r="AA676" s="377">
        <f t="shared" si="404"/>
        <v>25</v>
      </c>
      <c r="AC676" s="599"/>
      <c r="AD676" s="81"/>
      <c r="AE676" s="345">
        <f t="shared" si="420"/>
        <v>0</v>
      </c>
      <c r="AF676" s="81"/>
      <c r="AG676" s="81"/>
      <c r="AH676" s="81"/>
      <c r="AI676" s="81"/>
      <c r="AJ676" s="81"/>
      <c r="AK676" s="81"/>
      <c r="AL676" s="81"/>
      <c r="AM676" s="81"/>
      <c r="AN676" s="345">
        <f t="shared" si="421"/>
        <v>0</v>
      </c>
      <c r="AO676" s="345">
        <f t="shared" si="425"/>
        <v>0</v>
      </c>
      <c r="AP676" s="619" t="str">
        <f t="shared" si="422"/>
        <v/>
      </c>
      <c r="AR676" s="599"/>
      <c r="AS676" s="81"/>
      <c r="AT676" s="345">
        <f t="shared" si="426"/>
        <v>0</v>
      </c>
      <c r="AU676" s="81"/>
      <c r="AV676" s="81"/>
      <c r="AW676" s="81"/>
      <c r="AX676" s="81"/>
      <c r="AY676" s="81"/>
      <c r="AZ676" s="81"/>
      <c r="BA676" s="81"/>
      <c r="BB676" s="81"/>
      <c r="BC676" s="345">
        <f t="shared" si="427"/>
        <v>0</v>
      </c>
      <c r="BD676" s="345">
        <f t="shared" si="428"/>
        <v>0</v>
      </c>
      <c r="BE676" s="619" t="str">
        <f t="shared" si="429"/>
        <v/>
      </c>
      <c r="BG676" s="625" t="str">
        <f t="shared" si="423"/>
        <v/>
      </c>
      <c r="BH676" s="346" t="str">
        <f t="shared" si="424"/>
        <v/>
      </c>
      <c r="BI676" s="621"/>
      <c r="BK676" s="599"/>
      <c r="BL676" s="81"/>
      <c r="BM676" s="347">
        <f t="shared" si="430"/>
        <v>0</v>
      </c>
      <c r="BN676" s="81"/>
      <c r="BO676" s="81"/>
      <c r="BP676" s="81"/>
      <c r="BQ676" s="81"/>
      <c r="BR676" s="81"/>
      <c r="BS676" s="81"/>
      <c r="BT676" s="81"/>
      <c r="BU676" s="81"/>
      <c r="BV676" s="347">
        <f t="shared" si="431"/>
        <v>0</v>
      </c>
      <c r="BW676" s="347">
        <f t="shared" si="432"/>
        <v>0</v>
      </c>
      <c r="BX676" s="631" t="str">
        <f t="shared" si="433"/>
        <v/>
      </c>
      <c r="BZ676" s="599"/>
      <c r="CA676" s="81"/>
      <c r="CB676" s="347">
        <f t="shared" si="434"/>
        <v>0</v>
      </c>
      <c r="CC676" s="81"/>
      <c r="CD676" s="81"/>
      <c r="CE676" s="81"/>
      <c r="CF676" s="81"/>
      <c r="CG676" s="81"/>
      <c r="CH676" s="81"/>
      <c r="CI676" s="81"/>
      <c r="CJ676" s="81"/>
      <c r="CK676" s="347">
        <f t="shared" si="435"/>
        <v>0</v>
      </c>
      <c r="CL676" s="347">
        <f t="shared" si="436"/>
        <v>0</v>
      </c>
      <c r="CM676" s="631" t="str">
        <f t="shared" si="437"/>
        <v/>
      </c>
      <c r="CO676" s="634" t="str">
        <f t="shared" si="438"/>
        <v/>
      </c>
      <c r="CP676" s="631" t="str">
        <f t="shared" si="439"/>
        <v/>
      </c>
    </row>
    <row r="677" spans="1:94" s="378" customFormat="1" ht="12.75" hidden="1" customHeight="1" x14ac:dyDescent="0.2">
      <c r="A677" s="547" t="str">
        <f>IF('5. Contrasts'!A677="","",'5. Contrasts'!A677)</f>
        <v/>
      </c>
      <c r="B677" s="81"/>
      <c r="C677" s="81"/>
      <c r="D677" s="91" t="str">
        <f>IF(C677="","",IF(COUNTIF('4. Samples'!$B$17:$B$66,'7. Attrition'!C677)=1,VLOOKUP(C677,'4. Samples'!$B$17:M$66,3,FALSE),IF(COUNTIF('4. Samples'!$B$17:$B$66,'7. Attrition'!C677)=0,"ID not defined on Samples tab","ID appears more than once on samples tab")))</f>
        <v/>
      </c>
      <c r="E677" s="84" t="s">
        <v>0</v>
      </c>
      <c r="F677" s="81"/>
      <c r="G677" s="93" t="str">
        <f>IF(F677="","",IF(COUNTIF('4. Samples'!$B$17:$B$66,'7. Attrition'!F677)=1,VLOOKUP(F677,'4. Samples'!$B$17:P$66,3,FALSE),IF(COUNTIF('4. Samples'!$B$17:$B$66,'7. Attrition'!F677)=0,"ID not defined on Samples tab","ID appears more than once on samples tab")))</f>
        <v/>
      </c>
      <c r="H677" s="379"/>
      <c r="I677" s="81"/>
      <c r="J677" s="81"/>
      <c r="K677" s="81"/>
      <c r="L677" s="81"/>
      <c r="M677" s="81"/>
      <c r="N677" s="81"/>
      <c r="O677" s="81"/>
      <c r="P677" s="81"/>
      <c r="Q677" s="81"/>
      <c r="R677" s="81"/>
      <c r="S677" s="81"/>
      <c r="T677" s="81"/>
      <c r="U677" s="81"/>
      <c r="V677" s="81"/>
      <c r="W677" s="81"/>
      <c r="X677" s="81"/>
      <c r="Y677" s="81"/>
      <c r="Z677" s="548"/>
      <c r="AA677" s="377">
        <f t="shared" si="404"/>
        <v>25</v>
      </c>
      <c r="AC677" s="599"/>
      <c r="AD677" s="81"/>
      <c r="AE677" s="345">
        <f t="shared" si="420"/>
        <v>0</v>
      </c>
      <c r="AF677" s="81"/>
      <c r="AG677" s="81"/>
      <c r="AH677" s="81"/>
      <c r="AI677" s="81"/>
      <c r="AJ677" s="81"/>
      <c r="AK677" s="81"/>
      <c r="AL677" s="81"/>
      <c r="AM677" s="81"/>
      <c r="AN677" s="345">
        <f t="shared" si="421"/>
        <v>0</v>
      </c>
      <c r="AO677" s="345">
        <f t="shared" si="425"/>
        <v>0</v>
      </c>
      <c r="AP677" s="619" t="str">
        <f t="shared" si="422"/>
        <v/>
      </c>
      <c r="AR677" s="599"/>
      <c r="AS677" s="81"/>
      <c r="AT677" s="345">
        <f t="shared" si="426"/>
        <v>0</v>
      </c>
      <c r="AU677" s="81"/>
      <c r="AV677" s="81"/>
      <c r="AW677" s="81"/>
      <c r="AX677" s="81"/>
      <c r="AY677" s="81"/>
      <c r="AZ677" s="81"/>
      <c r="BA677" s="81"/>
      <c r="BB677" s="81"/>
      <c r="BC677" s="345">
        <f t="shared" si="427"/>
        <v>0</v>
      </c>
      <c r="BD677" s="345">
        <f t="shared" si="428"/>
        <v>0</v>
      </c>
      <c r="BE677" s="619" t="str">
        <f t="shared" si="429"/>
        <v/>
      </c>
      <c r="BG677" s="625" t="str">
        <f t="shared" si="423"/>
        <v/>
      </c>
      <c r="BH677" s="346" t="str">
        <f t="shared" si="424"/>
        <v/>
      </c>
      <c r="BI677" s="621"/>
      <c r="BK677" s="599"/>
      <c r="BL677" s="81"/>
      <c r="BM677" s="347">
        <f t="shared" si="430"/>
        <v>0</v>
      </c>
      <c r="BN677" s="81"/>
      <c r="BO677" s="81"/>
      <c r="BP677" s="81"/>
      <c r="BQ677" s="81"/>
      <c r="BR677" s="81"/>
      <c r="BS677" s="81"/>
      <c r="BT677" s="81"/>
      <c r="BU677" s="81"/>
      <c r="BV677" s="347">
        <f t="shared" si="431"/>
        <v>0</v>
      </c>
      <c r="BW677" s="347">
        <f t="shared" si="432"/>
        <v>0</v>
      </c>
      <c r="BX677" s="631" t="str">
        <f t="shared" si="433"/>
        <v/>
      </c>
      <c r="BZ677" s="599"/>
      <c r="CA677" s="81"/>
      <c r="CB677" s="347">
        <f t="shared" si="434"/>
        <v>0</v>
      </c>
      <c r="CC677" s="81"/>
      <c r="CD677" s="81"/>
      <c r="CE677" s="81"/>
      <c r="CF677" s="81"/>
      <c r="CG677" s="81"/>
      <c r="CH677" s="81"/>
      <c r="CI677" s="81"/>
      <c r="CJ677" s="81"/>
      <c r="CK677" s="347">
        <f t="shared" si="435"/>
        <v>0</v>
      </c>
      <c r="CL677" s="347">
        <f t="shared" si="436"/>
        <v>0</v>
      </c>
      <c r="CM677" s="631" t="str">
        <f t="shared" si="437"/>
        <v/>
      </c>
      <c r="CO677" s="634" t="str">
        <f t="shared" si="438"/>
        <v/>
      </c>
      <c r="CP677" s="631" t="str">
        <f t="shared" si="439"/>
        <v/>
      </c>
    </row>
    <row r="678" spans="1:94" s="378" customFormat="1" ht="12.75" hidden="1" customHeight="1" x14ac:dyDescent="0.2">
      <c r="A678" s="547" t="str">
        <f>IF('5. Contrasts'!A678="","",'5. Contrasts'!A678)</f>
        <v/>
      </c>
      <c r="B678" s="81"/>
      <c r="C678" s="81"/>
      <c r="D678" s="91" t="str">
        <f>IF(C678="","",IF(COUNTIF('4. Samples'!$B$17:$B$66,'7. Attrition'!C678)=1,VLOOKUP(C678,'4. Samples'!$B$17:M$66,3,FALSE),IF(COUNTIF('4. Samples'!$B$17:$B$66,'7. Attrition'!C678)=0,"ID not defined on Samples tab","ID appears more than once on samples tab")))</f>
        <v/>
      </c>
      <c r="E678" s="84" t="s">
        <v>0</v>
      </c>
      <c r="F678" s="81"/>
      <c r="G678" s="93" t="str">
        <f>IF(F678="","",IF(COUNTIF('4. Samples'!$B$17:$B$66,'7. Attrition'!F678)=1,VLOOKUP(F678,'4. Samples'!$B$17:P$66,3,FALSE),IF(COUNTIF('4. Samples'!$B$17:$B$66,'7. Attrition'!F678)=0,"ID not defined on Samples tab","ID appears more than once on samples tab")))</f>
        <v/>
      </c>
      <c r="H678" s="379"/>
      <c r="I678" s="81"/>
      <c r="J678" s="81"/>
      <c r="K678" s="81"/>
      <c r="L678" s="81"/>
      <c r="M678" s="81"/>
      <c r="N678" s="81"/>
      <c r="O678" s="81"/>
      <c r="P678" s="81"/>
      <c r="Q678" s="81"/>
      <c r="R678" s="81"/>
      <c r="S678" s="81"/>
      <c r="T678" s="81"/>
      <c r="U678" s="81"/>
      <c r="V678" s="81"/>
      <c r="W678" s="81"/>
      <c r="X678" s="81"/>
      <c r="Y678" s="81"/>
      <c r="Z678" s="548"/>
      <c r="AA678" s="377">
        <f t="shared" si="404"/>
        <v>25</v>
      </c>
      <c r="AC678" s="599"/>
      <c r="AD678" s="81"/>
      <c r="AE678" s="345">
        <f t="shared" si="420"/>
        <v>0</v>
      </c>
      <c r="AF678" s="81"/>
      <c r="AG678" s="81"/>
      <c r="AH678" s="81"/>
      <c r="AI678" s="81"/>
      <c r="AJ678" s="81"/>
      <c r="AK678" s="81"/>
      <c r="AL678" s="81"/>
      <c r="AM678" s="81"/>
      <c r="AN678" s="345">
        <f t="shared" si="421"/>
        <v>0</v>
      </c>
      <c r="AO678" s="345">
        <f t="shared" si="425"/>
        <v>0</v>
      </c>
      <c r="AP678" s="619" t="str">
        <f t="shared" si="422"/>
        <v/>
      </c>
      <c r="AR678" s="599"/>
      <c r="AS678" s="81"/>
      <c r="AT678" s="345">
        <f t="shared" si="426"/>
        <v>0</v>
      </c>
      <c r="AU678" s="81"/>
      <c r="AV678" s="81"/>
      <c r="AW678" s="81"/>
      <c r="AX678" s="81"/>
      <c r="AY678" s="81"/>
      <c r="AZ678" s="81"/>
      <c r="BA678" s="81"/>
      <c r="BB678" s="81"/>
      <c r="BC678" s="345">
        <f t="shared" si="427"/>
        <v>0</v>
      </c>
      <c r="BD678" s="345">
        <f t="shared" si="428"/>
        <v>0</v>
      </c>
      <c r="BE678" s="619" t="str">
        <f t="shared" si="429"/>
        <v/>
      </c>
      <c r="BG678" s="625" t="str">
        <f t="shared" si="423"/>
        <v/>
      </c>
      <c r="BH678" s="346" t="str">
        <f t="shared" si="424"/>
        <v/>
      </c>
      <c r="BI678" s="621"/>
      <c r="BK678" s="599"/>
      <c r="BL678" s="81"/>
      <c r="BM678" s="347">
        <f t="shared" si="430"/>
        <v>0</v>
      </c>
      <c r="BN678" s="81"/>
      <c r="BO678" s="81"/>
      <c r="BP678" s="81"/>
      <c r="BQ678" s="81"/>
      <c r="BR678" s="81"/>
      <c r="BS678" s="81"/>
      <c r="BT678" s="81"/>
      <c r="BU678" s="81"/>
      <c r="BV678" s="347">
        <f t="shared" si="431"/>
        <v>0</v>
      </c>
      <c r="BW678" s="347">
        <f t="shared" si="432"/>
        <v>0</v>
      </c>
      <c r="BX678" s="631" t="str">
        <f t="shared" si="433"/>
        <v/>
      </c>
      <c r="BZ678" s="599"/>
      <c r="CA678" s="81"/>
      <c r="CB678" s="347">
        <f t="shared" si="434"/>
        <v>0</v>
      </c>
      <c r="CC678" s="81"/>
      <c r="CD678" s="81"/>
      <c r="CE678" s="81"/>
      <c r="CF678" s="81"/>
      <c r="CG678" s="81"/>
      <c r="CH678" s="81"/>
      <c r="CI678" s="81"/>
      <c r="CJ678" s="81"/>
      <c r="CK678" s="347">
        <f t="shared" si="435"/>
        <v>0</v>
      </c>
      <c r="CL678" s="347">
        <f t="shared" si="436"/>
        <v>0</v>
      </c>
      <c r="CM678" s="631" t="str">
        <f t="shared" si="437"/>
        <v/>
      </c>
      <c r="CO678" s="634" t="str">
        <f t="shared" si="438"/>
        <v/>
      </c>
      <c r="CP678" s="631" t="str">
        <f t="shared" si="439"/>
        <v/>
      </c>
    </row>
    <row r="679" spans="1:94" s="378" customFormat="1" ht="12.75" hidden="1" customHeight="1" x14ac:dyDescent="0.2">
      <c r="A679" s="547" t="str">
        <f>IF('5. Contrasts'!A679="","",'5. Contrasts'!A679)</f>
        <v/>
      </c>
      <c r="B679" s="81"/>
      <c r="C679" s="81"/>
      <c r="D679" s="91" t="str">
        <f>IF(C679="","",IF(COUNTIF('4. Samples'!$B$17:$B$66,'7. Attrition'!C679)=1,VLOOKUP(C679,'4. Samples'!$B$17:M$66,3,FALSE),IF(COUNTIF('4. Samples'!$B$17:$B$66,'7. Attrition'!C679)=0,"ID not defined on Samples tab","ID appears more than once on samples tab")))</f>
        <v/>
      </c>
      <c r="E679" s="84" t="s">
        <v>0</v>
      </c>
      <c r="F679" s="81"/>
      <c r="G679" s="93" t="str">
        <f>IF(F679="","",IF(COUNTIF('4. Samples'!$B$17:$B$66,'7. Attrition'!F679)=1,VLOOKUP(F679,'4. Samples'!$B$17:P$66,3,FALSE),IF(COUNTIF('4. Samples'!$B$17:$B$66,'7. Attrition'!F679)=0,"ID not defined on Samples tab","ID appears more than once on samples tab")))</f>
        <v/>
      </c>
      <c r="H679" s="379"/>
      <c r="I679" s="81"/>
      <c r="J679" s="81"/>
      <c r="K679" s="81"/>
      <c r="L679" s="81"/>
      <c r="M679" s="81"/>
      <c r="N679" s="81"/>
      <c r="O679" s="81"/>
      <c r="P679" s="81"/>
      <c r="Q679" s="81"/>
      <c r="R679" s="81"/>
      <c r="S679" s="81"/>
      <c r="T679" s="81"/>
      <c r="U679" s="81"/>
      <c r="V679" s="81"/>
      <c r="W679" s="81"/>
      <c r="X679" s="81"/>
      <c r="Y679" s="81"/>
      <c r="Z679" s="548"/>
      <c r="AA679" s="377">
        <f t="shared" si="404"/>
        <v>25</v>
      </c>
      <c r="AC679" s="599"/>
      <c r="AD679" s="81"/>
      <c r="AE679" s="345">
        <f t="shared" si="420"/>
        <v>0</v>
      </c>
      <c r="AF679" s="81"/>
      <c r="AG679" s="81"/>
      <c r="AH679" s="81"/>
      <c r="AI679" s="81"/>
      <c r="AJ679" s="81"/>
      <c r="AK679" s="81"/>
      <c r="AL679" s="81"/>
      <c r="AM679" s="81"/>
      <c r="AN679" s="345">
        <f t="shared" si="421"/>
        <v>0</v>
      </c>
      <c r="AO679" s="345">
        <f t="shared" si="425"/>
        <v>0</v>
      </c>
      <c r="AP679" s="619" t="str">
        <f t="shared" si="422"/>
        <v/>
      </c>
      <c r="AR679" s="599"/>
      <c r="AS679" s="81"/>
      <c r="AT679" s="345">
        <f t="shared" si="426"/>
        <v>0</v>
      </c>
      <c r="AU679" s="81"/>
      <c r="AV679" s="81"/>
      <c r="AW679" s="81"/>
      <c r="AX679" s="81"/>
      <c r="AY679" s="81"/>
      <c r="AZ679" s="81"/>
      <c r="BA679" s="81"/>
      <c r="BB679" s="81"/>
      <c r="BC679" s="345">
        <f t="shared" si="427"/>
        <v>0</v>
      </c>
      <c r="BD679" s="345">
        <f t="shared" si="428"/>
        <v>0</v>
      </c>
      <c r="BE679" s="619" t="str">
        <f t="shared" si="429"/>
        <v/>
      </c>
      <c r="BG679" s="625" t="str">
        <f t="shared" si="423"/>
        <v/>
      </c>
      <c r="BH679" s="346" t="str">
        <f t="shared" si="424"/>
        <v/>
      </c>
      <c r="BI679" s="621"/>
      <c r="BK679" s="599"/>
      <c r="BL679" s="81"/>
      <c r="BM679" s="347">
        <f t="shared" si="430"/>
        <v>0</v>
      </c>
      <c r="BN679" s="81"/>
      <c r="BO679" s="81"/>
      <c r="BP679" s="81"/>
      <c r="BQ679" s="81"/>
      <c r="BR679" s="81"/>
      <c r="BS679" s="81"/>
      <c r="BT679" s="81"/>
      <c r="BU679" s="81"/>
      <c r="BV679" s="347">
        <f t="shared" si="431"/>
        <v>0</v>
      </c>
      <c r="BW679" s="347">
        <f t="shared" si="432"/>
        <v>0</v>
      </c>
      <c r="BX679" s="631" t="str">
        <f t="shared" si="433"/>
        <v/>
      </c>
      <c r="BZ679" s="599"/>
      <c r="CA679" s="81"/>
      <c r="CB679" s="347">
        <f t="shared" si="434"/>
        <v>0</v>
      </c>
      <c r="CC679" s="81"/>
      <c r="CD679" s="81"/>
      <c r="CE679" s="81"/>
      <c r="CF679" s="81"/>
      <c r="CG679" s="81"/>
      <c r="CH679" s="81"/>
      <c r="CI679" s="81"/>
      <c r="CJ679" s="81"/>
      <c r="CK679" s="347">
        <f t="shared" si="435"/>
        <v>0</v>
      </c>
      <c r="CL679" s="347">
        <f t="shared" si="436"/>
        <v>0</v>
      </c>
      <c r="CM679" s="631" t="str">
        <f t="shared" si="437"/>
        <v/>
      </c>
      <c r="CO679" s="634" t="str">
        <f t="shared" si="438"/>
        <v/>
      </c>
      <c r="CP679" s="631" t="str">
        <f t="shared" si="439"/>
        <v/>
      </c>
    </row>
    <row r="680" spans="1:94" s="378" customFormat="1" ht="12.75" hidden="1" customHeight="1" x14ac:dyDescent="0.2">
      <c r="A680" s="547" t="str">
        <f>IF('5. Contrasts'!A680="","",'5. Contrasts'!A680)</f>
        <v/>
      </c>
      <c r="B680" s="81"/>
      <c r="C680" s="81"/>
      <c r="D680" s="91" t="str">
        <f>IF(C680="","",IF(COUNTIF('4. Samples'!$B$17:$B$66,'7. Attrition'!C680)=1,VLOOKUP(C680,'4. Samples'!$B$17:M$66,3,FALSE),IF(COUNTIF('4. Samples'!$B$17:$B$66,'7. Attrition'!C680)=0,"ID not defined on Samples tab","ID appears more than once on samples tab")))</f>
        <v/>
      </c>
      <c r="E680" s="84" t="s">
        <v>0</v>
      </c>
      <c r="F680" s="81"/>
      <c r="G680" s="93" t="str">
        <f>IF(F680="","",IF(COUNTIF('4. Samples'!$B$17:$B$66,'7. Attrition'!F680)=1,VLOOKUP(F680,'4. Samples'!$B$17:P$66,3,FALSE),IF(COUNTIF('4. Samples'!$B$17:$B$66,'7. Attrition'!F680)=0,"ID not defined on Samples tab","ID appears more than once on samples tab")))</f>
        <v/>
      </c>
      <c r="H680" s="379"/>
      <c r="I680" s="81"/>
      <c r="J680" s="81"/>
      <c r="K680" s="81"/>
      <c r="L680" s="81"/>
      <c r="M680" s="81"/>
      <c r="N680" s="81"/>
      <c r="O680" s="81"/>
      <c r="P680" s="81"/>
      <c r="Q680" s="81"/>
      <c r="R680" s="81"/>
      <c r="S680" s="81"/>
      <c r="T680" s="81"/>
      <c r="U680" s="81"/>
      <c r="V680" s="81"/>
      <c r="W680" s="81"/>
      <c r="X680" s="81"/>
      <c r="Y680" s="81"/>
      <c r="Z680" s="548"/>
      <c r="AA680" s="377">
        <f t="shared" si="404"/>
        <v>25</v>
      </c>
      <c r="AC680" s="599"/>
      <c r="AD680" s="81"/>
      <c r="AE680" s="345">
        <f t="shared" si="420"/>
        <v>0</v>
      </c>
      <c r="AF680" s="81"/>
      <c r="AG680" s="81"/>
      <c r="AH680" s="81"/>
      <c r="AI680" s="81"/>
      <c r="AJ680" s="81"/>
      <c r="AK680" s="81"/>
      <c r="AL680" s="81"/>
      <c r="AM680" s="81"/>
      <c r="AN680" s="345">
        <f t="shared" si="421"/>
        <v>0</v>
      </c>
      <c r="AO680" s="345">
        <f t="shared" si="425"/>
        <v>0</v>
      </c>
      <c r="AP680" s="619" t="str">
        <f t="shared" si="422"/>
        <v/>
      </c>
      <c r="AR680" s="599"/>
      <c r="AS680" s="81"/>
      <c r="AT680" s="345">
        <f t="shared" si="426"/>
        <v>0</v>
      </c>
      <c r="AU680" s="81"/>
      <c r="AV680" s="81"/>
      <c r="AW680" s="81"/>
      <c r="AX680" s="81"/>
      <c r="AY680" s="81"/>
      <c r="AZ680" s="81"/>
      <c r="BA680" s="81"/>
      <c r="BB680" s="81"/>
      <c r="BC680" s="345">
        <f t="shared" si="427"/>
        <v>0</v>
      </c>
      <c r="BD680" s="345">
        <f t="shared" si="428"/>
        <v>0</v>
      </c>
      <c r="BE680" s="619" t="str">
        <f t="shared" si="429"/>
        <v/>
      </c>
      <c r="BG680" s="625" t="str">
        <f t="shared" si="423"/>
        <v/>
      </c>
      <c r="BH680" s="346" t="str">
        <f t="shared" si="424"/>
        <v/>
      </c>
      <c r="BI680" s="621"/>
      <c r="BK680" s="599"/>
      <c r="BL680" s="81"/>
      <c r="BM680" s="347">
        <f t="shared" si="430"/>
        <v>0</v>
      </c>
      <c r="BN680" s="81"/>
      <c r="BO680" s="81"/>
      <c r="BP680" s="81"/>
      <c r="BQ680" s="81"/>
      <c r="BR680" s="81"/>
      <c r="BS680" s="81"/>
      <c r="BT680" s="81"/>
      <c r="BU680" s="81"/>
      <c r="BV680" s="347">
        <f t="shared" si="431"/>
        <v>0</v>
      </c>
      <c r="BW680" s="347">
        <f t="shared" si="432"/>
        <v>0</v>
      </c>
      <c r="BX680" s="631" t="str">
        <f t="shared" si="433"/>
        <v/>
      </c>
      <c r="BZ680" s="599"/>
      <c r="CA680" s="81"/>
      <c r="CB680" s="347">
        <f t="shared" si="434"/>
        <v>0</v>
      </c>
      <c r="CC680" s="81"/>
      <c r="CD680" s="81"/>
      <c r="CE680" s="81"/>
      <c r="CF680" s="81"/>
      <c r="CG680" s="81"/>
      <c r="CH680" s="81"/>
      <c r="CI680" s="81"/>
      <c r="CJ680" s="81"/>
      <c r="CK680" s="347">
        <f t="shared" si="435"/>
        <v>0</v>
      </c>
      <c r="CL680" s="347">
        <f t="shared" si="436"/>
        <v>0</v>
      </c>
      <c r="CM680" s="631" t="str">
        <f t="shared" si="437"/>
        <v/>
      </c>
      <c r="CO680" s="634" t="str">
        <f t="shared" si="438"/>
        <v/>
      </c>
      <c r="CP680" s="631" t="str">
        <f t="shared" si="439"/>
        <v/>
      </c>
    </row>
    <row r="681" spans="1:94" s="378" customFormat="1" ht="12.75" hidden="1" customHeight="1" x14ac:dyDescent="0.2">
      <c r="A681" s="547" t="str">
        <f>IF('5. Contrasts'!A681="","",'5. Contrasts'!A681)</f>
        <v/>
      </c>
      <c r="B681" s="81"/>
      <c r="C681" s="81"/>
      <c r="D681" s="91" t="str">
        <f>IF(C681="","",IF(COUNTIF('4. Samples'!$B$17:$B$66,'7. Attrition'!C681)=1,VLOOKUP(C681,'4. Samples'!$B$17:M$66,3,FALSE),IF(COUNTIF('4. Samples'!$B$17:$B$66,'7. Attrition'!C681)=0,"ID not defined on Samples tab","ID appears more than once on samples tab")))</f>
        <v/>
      </c>
      <c r="E681" s="84" t="s">
        <v>0</v>
      </c>
      <c r="F681" s="81"/>
      <c r="G681" s="93" t="str">
        <f>IF(F681="","",IF(COUNTIF('4. Samples'!$B$17:$B$66,'7. Attrition'!F681)=1,VLOOKUP(F681,'4. Samples'!$B$17:P$66,3,FALSE),IF(COUNTIF('4. Samples'!$B$17:$B$66,'7. Attrition'!F681)=0,"ID not defined on Samples tab","ID appears more than once on samples tab")))</f>
        <v/>
      </c>
      <c r="H681" s="379"/>
      <c r="I681" s="81"/>
      <c r="J681" s="81"/>
      <c r="K681" s="81"/>
      <c r="L681" s="81"/>
      <c r="M681" s="81"/>
      <c r="N681" s="81"/>
      <c r="O681" s="81"/>
      <c r="P681" s="81"/>
      <c r="Q681" s="81"/>
      <c r="R681" s="81"/>
      <c r="S681" s="81"/>
      <c r="T681" s="81"/>
      <c r="U681" s="81"/>
      <c r="V681" s="81"/>
      <c r="W681" s="81"/>
      <c r="X681" s="81"/>
      <c r="Y681" s="81"/>
      <c r="Z681" s="548"/>
      <c r="AA681" s="377">
        <f t="shared" si="404"/>
        <v>25</v>
      </c>
      <c r="AC681" s="599"/>
      <c r="AD681" s="81"/>
      <c r="AE681" s="345">
        <f t="shared" si="420"/>
        <v>0</v>
      </c>
      <c r="AF681" s="81"/>
      <c r="AG681" s="81"/>
      <c r="AH681" s="81"/>
      <c r="AI681" s="81"/>
      <c r="AJ681" s="81"/>
      <c r="AK681" s="81"/>
      <c r="AL681" s="81"/>
      <c r="AM681" s="81"/>
      <c r="AN681" s="345">
        <f t="shared" si="421"/>
        <v>0</v>
      </c>
      <c r="AO681" s="345">
        <f t="shared" si="425"/>
        <v>0</v>
      </c>
      <c r="AP681" s="619" t="str">
        <f t="shared" si="422"/>
        <v/>
      </c>
      <c r="AR681" s="599"/>
      <c r="AS681" s="81"/>
      <c r="AT681" s="345">
        <f t="shared" si="426"/>
        <v>0</v>
      </c>
      <c r="AU681" s="81"/>
      <c r="AV681" s="81"/>
      <c r="AW681" s="81"/>
      <c r="AX681" s="81"/>
      <c r="AY681" s="81"/>
      <c r="AZ681" s="81"/>
      <c r="BA681" s="81"/>
      <c r="BB681" s="81"/>
      <c r="BC681" s="345">
        <f t="shared" si="427"/>
        <v>0</v>
      </c>
      <c r="BD681" s="345">
        <f t="shared" si="428"/>
        <v>0</v>
      </c>
      <c r="BE681" s="619" t="str">
        <f t="shared" si="429"/>
        <v/>
      </c>
      <c r="BG681" s="625" t="str">
        <f t="shared" si="423"/>
        <v/>
      </c>
      <c r="BH681" s="346" t="str">
        <f t="shared" si="424"/>
        <v/>
      </c>
      <c r="BI681" s="621"/>
      <c r="BK681" s="599"/>
      <c r="BL681" s="81"/>
      <c r="BM681" s="347">
        <f t="shared" si="430"/>
        <v>0</v>
      </c>
      <c r="BN681" s="81"/>
      <c r="BO681" s="81"/>
      <c r="BP681" s="81"/>
      <c r="BQ681" s="81"/>
      <c r="BR681" s="81"/>
      <c r="BS681" s="81"/>
      <c r="BT681" s="81"/>
      <c r="BU681" s="81"/>
      <c r="BV681" s="347">
        <f t="shared" si="431"/>
        <v>0</v>
      </c>
      <c r="BW681" s="347">
        <f t="shared" si="432"/>
        <v>0</v>
      </c>
      <c r="BX681" s="631" t="str">
        <f t="shared" si="433"/>
        <v/>
      </c>
      <c r="BZ681" s="599"/>
      <c r="CA681" s="81"/>
      <c r="CB681" s="347">
        <f t="shared" si="434"/>
        <v>0</v>
      </c>
      <c r="CC681" s="81"/>
      <c r="CD681" s="81"/>
      <c r="CE681" s="81"/>
      <c r="CF681" s="81"/>
      <c r="CG681" s="81"/>
      <c r="CH681" s="81"/>
      <c r="CI681" s="81"/>
      <c r="CJ681" s="81"/>
      <c r="CK681" s="347">
        <f t="shared" si="435"/>
        <v>0</v>
      </c>
      <c r="CL681" s="347">
        <f t="shared" si="436"/>
        <v>0</v>
      </c>
      <c r="CM681" s="631" t="str">
        <f t="shared" si="437"/>
        <v/>
      </c>
      <c r="CO681" s="634" t="str">
        <f t="shared" si="438"/>
        <v/>
      </c>
      <c r="CP681" s="631" t="str">
        <f t="shared" si="439"/>
        <v/>
      </c>
    </row>
    <row r="682" spans="1:94" s="378" customFormat="1" ht="12.75" hidden="1" customHeight="1" x14ac:dyDescent="0.2">
      <c r="A682" s="547" t="str">
        <f>IF('5. Contrasts'!A682="","",'5. Contrasts'!A682)</f>
        <v/>
      </c>
      <c r="B682" s="81"/>
      <c r="C682" s="81"/>
      <c r="D682" s="91" t="str">
        <f>IF(C682="","",IF(COUNTIF('4. Samples'!$B$17:$B$66,'7. Attrition'!C682)=1,VLOOKUP(C682,'4. Samples'!$B$17:M$66,3,FALSE),IF(COUNTIF('4. Samples'!$B$17:$B$66,'7. Attrition'!C682)=0,"ID not defined on Samples tab","ID appears more than once on samples tab")))</f>
        <v/>
      </c>
      <c r="E682" s="84" t="s">
        <v>0</v>
      </c>
      <c r="F682" s="81"/>
      <c r="G682" s="93" t="str">
        <f>IF(F682="","",IF(COUNTIF('4. Samples'!$B$17:$B$66,'7. Attrition'!F682)=1,VLOOKUP(F682,'4. Samples'!$B$17:P$66,3,FALSE),IF(COUNTIF('4. Samples'!$B$17:$B$66,'7. Attrition'!F682)=0,"ID not defined on Samples tab","ID appears more than once on samples tab")))</f>
        <v/>
      </c>
      <c r="H682" s="379"/>
      <c r="I682" s="81"/>
      <c r="J682" s="81"/>
      <c r="K682" s="81"/>
      <c r="L682" s="81"/>
      <c r="M682" s="81"/>
      <c r="N682" s="81"/>
      <c r="O682" s="81"/>
      <c r="P682" s="81"/>
      <c r="Q682" s="81"/>
      <c r="R682" s="81"/>
      <c r="S682" s="81"/>
      <c r="T682" s="81"/>
      <c r="U682" s="81"/>
      <c r="V682" s="81"/>
      <c r="W682" s="81"/>
      <c r="X682" s="81"/>
      <c r="Y682" s="81"/>
      <c r="Z682" s="548"/>
      <c r="AA682" s="377">
        <f t="shared" ref="AA682:AA686" si="440">AA655+1</f>
        <v>25</v>
      </c>
      <c r="AC682" s="599"/>
      <c r="AD682" s="81"/>
      <c r="AE682" s="345">
        <f t="shared" si="420"/>
        <v>0</v>
      </c>
      <c r="AF682" s="81"/>
      <c r="AG682" s="81"/>
      <c r="AH682" s="81"/>
      <c r="AI682" s="81"/>
      <c r="AJ682" s="81"/>
      <c r="AK682" s="81"/>
      <c r="AL682" s="81"/>
      <c r="AM682" s="81"/>
      <c r="AN682" s="345">
        <f t="shared" si="421"/>
        <v>0</v>
      </c>
      <c r="AO682" s="345">
        <f t="shared" si="425"/>
        <v>0</v>
      </c>
      <c r="AP682" s="619" t="str">
        <f t="shared" si="422"/>
        <v/>
      </c>
      <c r="AR682" s="599"/>
      <c r="AS682" s="81"/>
      <c r="AT682" s="345">
        <f t="shared" si="426"/>
        <v>0</v>
      </c>
      <c r="AU682" s="81"/>
      <c r="AV682" s="81"/>
      <c r="AW682" s="81"/>
      <c r="AX682" s="81"/>
      <c r="AY682" s="81"/>
      <c r="AZ682" s="81"/>
      <c r="BA682" s="81"/>
      <c r="BB682" s="81"/>
      <c r="BC682" s="345">
        <f t="shared" si="427"/>
        <v>0</v>
      </c>
      <c r="BD682" s="345">
        <f t="shared" si="428"/>
        <v>0</v>
      </c>
      <c r="BE682" s="619" t="str">
        <f t="shared" si="429"/>
        <v/>
      </c>
      <c r="BG682" s="625" t="str">
        <f t="shared" si="423"/>
        <v/>
      </c>
      <c r="BH682" s="346" t="str">
        <f t="shared" si="424"/>
        <v/>
      </c>
      <c r="BI682" s="621"/>
      <c r="BK682" s="599"/>
      <c r="BL682" s="81"/>
      <c r="BM682" s="347">
        <f t="shared" si="430"/>
        <v>0</v>
      </c>
      <c r="BN682" s="81"/>
      <c r="BO682" s="81"/>
      <c r="BP682" s="81"/>
      <c r="BQ682" s="81"/>
      <c r="BR682" s="81"/>
      <c r="BS682" s="81"/>
      <c r="BT682" s="81"/>
      <c r="BU682" s="81"/>
      <c r="BV682" s="347">
        <f t="shared" si="431"/>
        <v>0</v>
      </c>
      <c r="BW682" s="347">
        <f t="shared" si="432"/>
        <v>0</v>
      </c>
      <c r="BX682" s="631" t="str">
        <f t="shared" si="433"/>
        <v/>
      </c>
      <c r="BZ682" s="599"/>
      <c r="CA682" s="81"/>
      <c r="CB682" s="347">
        <f t="shared" si="434"/>
        <v>0</v>
      </c>
      <c r="CC682" s="81"/>
      <c r="CD682" s="81"/>
      <c r="CE682" s="81"/>
      <c r="CF682" s="81"/>
      <c r="CG682" s="81"/>
      <c r="CH682" s="81"/>
      <c r="CI682" s="81"/>
      <c r="CJ682" s="81"/>
      <c r="CK682" s="347">
        <f t="shared" si="435"/>
        <v>0</v>
      </c>
      <c r="CL682" s="347">
        <f t="shared" si="436"/>
        <v>0</v>
      </c>
      <c r="CM682" s="631" t="str">
        <f t="shared" si="437"/>
        <v/>
      </c>
      <c r="CO682" s="634" t="str">
        <f t="shared" si="438"/>
        <v/>
      </c>
      <c r="CP682" s="631" t="str">
        <f t="shared" si="439"/>
        <v/>
      </c>
    </row>
    <row r="683" spans="1:94" s="378" customFormat="1" ht="12.75" hidden="1" customHeight="1" x14ac:dyDescent="0.2">
      <c r="A683" s="547" t="str">
        <f>IF('5. Contrasts'!A683="","",'5. Contrasts'!A683)</f>
        <v/>
      </c>
      <c r="B683" s="81"/>
      <c r="C683" s="81"/>
      <c r="D683" s="91" t="str">
        <f>IF(C683="","",IF(COUNTIF('4. Samples'!$B$17:$B$66,'7. Attrition'!C683)=1,VLOOKUP(C683,'4. Samples'!$B$17:M$66,3,FALSE),IF(COUNTIF('4. Samples'!$B$17:$B$66,'7. Attrition'!C683)=0,"ID not defined on Samples tab","ID appears more than once on samples tab")))</f>
        <v/>
      </c>
      <c r="E683" s="84" t="s">
        <v>0</v>
      </c>
      <c r="F683" s="81"/>
      <c r="G683" s="93" t="str">
        <f>IF(F683="","",IF(COUNTIF('4. Samples'!$B$17:$B$66,'7. Attrition'!F683)=1,VLOOKUP(F683,'4. Samples'!$B$17:P$66,3,FALSE),IF(COUNTIF('4. Samples'!$B$17:$B$66,'7. Attrition'!F683)=0,"ID not defined on Samples tab","ID appears more than once on samples tab")))</f>
        <v/>
      </c>
      <c r="H683" s="379"/>
      <c r="I683" s="81"/>
      <c r="J683" s="81"/>
      <c r="K683" s="81"/>
      <c r="L683" s="81"/>
      <c r="M683" s="81"/>
      <c r="N683" s="81"/>
      <c r="O683" s="81"/>
      <c r="P683" s="81"/>
      <c r="Q683" s="81"/>
      <c r="R683" s="81"/>
      <c r="S683" s="81"/>
      <c r="T683" s="81"/>
      <c r="U683" s="81"/>
      <c r="V683" s="81"/>
      <c r="W683" s="81"/>
      <c r="X683" s="81"/>
      <c r="Y683" s="81"/>
      <c r="Z683" s="548"/>
      <c r="AA683" s="377">
        <f t="shared" si="440"/>
        <v>25</v>
      </c>
      <c r="AC683" s="599"/>
      <c r="AD683" s="81"/>
      <c r="AE683" s="345">
        <f t="shared" si="420"/>
        <v>0</v>
      </c>
      <c r="AF683" s="81"/>
      <c r="AG683" s="81"/>
      <c r="AH683" s="81"/>
      <c r="AI683" s="81"/>
      <c r="AJ683" s="81"/>
      <c r="AK683" s="81"/>
      <c r="AL683" s="81"/>
      <c r="AM683" s="81"/>
      <c r="AN683" s="345">
        <f t="shared" si="421"/>
        <v>0</v>
      </c>
      <c r="AO683" s="345">
        <f t="shared" si="425"/>
        <v>0</v>
      </c>
      <c r="AP683" s="619" t="str">
        <f t="shared" si="422"/>
        <v/>
      </c>
      <c r="AR683" s="599"/>
      <c r="AS683" s="81"/>
      <c r="AT683" s="345">
        <f t="shared" si="426"/>
        <v>0</v>
      </c>
      <c r="AU683" s="81"/>
      <c r="AV683" s="81"/>
      <c r="AW683" s="81"/>
      <c r="AX683" s="81"/>
      <c r="AY683" s="81"/>
      <c r="AZ683" s="81"/>
      <c r="BA683" s="81"/>
      <c r="BB683" s="81"/>
      <c r="BC683" s="345">
        <f t="shared" si="427"/>
        <v>0</v>
      </c>
      <c r="BD683" s="345">
        <f t="shared" si="428"/>
        <v>0</v>
      </c>
      <c r="BE683" s="619" t="str">
        <f t="shared" si="429"/>
        <v/>
      </c>
      <c r="BG683" s="625" t="str">
        <f t="shared" si="423"/>
        <v/>
      </c>
      <c r="BH683" s="346" t="str">
        <f t="shared" si="424"/>
        <v/>
      </c>
      <c r="BI683" s="621"/>
      <c r="BK683" s="599"/>
      <c r="BL683" s="81"/>
      <c r="BM683" s="347">
        <f t="shared" si="430"/>
        <v>0</v>
      </c>
      <c r="BN683" s="81"/>
      <c r="BO683" s="81"/>
      <c r="BP683" s="81"/>
      <c r="BQ683" s="81"/>
      <c r="BR683" s="81"/>
      <c r="BS683" s="81"/>
      <c r="BT683" s="81"/>
      <c r="BU683" s="81"/>
      <c r="BV683" s="347">
        <f t="shared" si="431"/>
        <v>0</v>
      </c>
      <c r="BW683" s="347">
        <f t="shared" si="432"/>
        <v>0</v>
      </c>
      <c r="BX683" s="631" t="str">
        <f t="shared" si="433"/>
        <v/>
      </c>
      <c r="BZ683" s="599"/>
      <c r="CA683" s="81"/>
      <c r="CB683" s="347">
        <f t="shared" si="434"/>
        <v>0</v>
      </c>
      <c r="CC683" s="81"/>
      <c r="CD683" s="81"/>
      <c r="CE683" s="81"/>
      <c r="CF683" s="81"/>
      <c r="CG683" s="81"/>
      <c r="CH683" s="81"/>
      <c r="CI683" s="81"/>
      <c r="CJ683" s="81"/>
      <c r="CK683" s="347">
        <f t="shared" si="435"/>
        <v>0</v>
      </c>
      <c r="CL683" s="347">
        <f t="shared" si="436"/>
        <v>0</v>
      </c>
      <c r="CM683" s="631" t="str">
        <f t="shared" si="437"/>
        <v/>
      </c>
      <c r="CO683" s="634" t="str">
        <f t="shared" si="438"/>
        <v/>
      </c>
      <c r="CP683" s="631" t="str">
        <f t="shared" si="439"/>
        <v/>
      </c>
    </row>
    <row r="684" spans="1:94" s="378" customFormat="1" ht="12.75" hidden="1" customHeight="1" x14ac:dyDescent="0.2">
      <c r="A684" s="547" t="str">
        <f>IF('5. Contrasts'!A684="","",'5. Contrasts'!A684)</f>
        <v/>
      </c>
      <c r="B684" s="81"/>
      <c r="C684" s="81"/>
      <c r="D684" s="91" t="str">
        <f>IF(C684="","",IF(COUNTIF('4. Samples'!$B$17:$B$66,'7. Attrition'!C684)=1,VLOOKUP(C684,'4. Samples'!$B$17:M$66,3,FALSE),IF(COUNTIF('4. Samples'!$B$17:$B$66,'7. Attrition'!C684)=0,"ID not defined on Samples tab","ID appears more than once on samples tab")))</f>
        <v/>
      </c>
      <c r="E684" s="84" t="s">
        <v>0</v>
      </c>
      <c r="F684" s="81"/>
      <c r="G684" s="93" t="str">
        <f>IF(F684="","",IF(COUNTIF('4. Samples'!$B$17:$B$66,'7. Attrition'!F684)=1,VLOOKUP(F684,'4. Samples'!$B$17:P$66,3,FALSE),IF(COUNTIF('4. Samples'!$B$17:$B$66,'7. Attrition'!F684)=0,"ID not defined on Samples tab","ID appears more than once on samples tab")))</f>
        <v/>
      </c>
      <c r="H684" s="379"/>
      <c r="I684" s="81"/>
      <c r="J684" s="81"/>
      <c r="K684" s="81"/>
      <c r="L684" s="81"/>
      <c r="M684" s="81"/>
      <c r="N684" s="81"/>
      <c r="O684" s="81"/>
      <c r="P684" s="81"/>
      <c r="Q684" s="81"/>
      <c r="R684" s="81"/>
      <c r="S684" s="81"/>
      <c r="T684" s="81"/>
      <c r="U684" s="81"/>
      <c r="V684" s="81"/>
      <c r="W684" s="81"/>
      <c r="X684" s="81"/>
      <c r="Y684" s="81"/>
      <c r="Z684" s="548"/>
      <c r="AA684" s="377">
        <f t="shared" si="440"/>
        <v>25</v>
      </c>
      <c r="AC684" s="599"/>
      <c r="AD684" s="81"/>
      <c r="AE684" s="345">
        <f t="shared" si="420"/>
        <v>0</v>
      </c>
      <c r="AF684" s="81"/>
      <c r="AG684" s="81"/>
      <c r="AH684" s="81"/>
      <c r="AI684" s="81"/>
      <c r="AJ684" s="81"/>
      <c r="AK684" s="81"/>
      <c r="AL684" s="81"/>
      <c r="AM684" s="81"/>
      <c r="AN684" s="345">
        <f t="shared" si="421"/>
        <v>0</v>
      </c>
      <c r="AO684" s="345">
        <f t="shared" si="425"/>
        <v>0</v>
      </c>
      <c r="AP684" s="619" t="str">
        <f t="shared" si="422"/>
        <v/>
      </c>
      <c r="AR684" s="599"/>
      <c r="AS684" s="81"/>
      <c r="AT684" s="345">
        <f t="shared" si="426"/>
        <v>0</v>
      </c>
      <c r="AU684" s="81"/>
      <c r="AV684" s="81"/>
      <c r="AW684" s="81"/>
      <c r="AX684" s="81"/>
      <c r="AY684" s="81"/>
      <c r="AZ684" s="81"/>
      <c r="BA684" s="81"/>
      <c r="BB684" s="81"/>
      <c r="BC684" s="345">
        <f t="shared" si="427"/>
        <v>0</v>
      </c>
      <c r="BD684" s="345">
        <f t="shared" si="428"/>
        <v>0</v>
      </c>
      <c r="BE684" s="619" t="str">
        <f t="shared" si="429"/>
        <v/>
      </c>
      <c r="BG684" s="625" t="str">
        <f t="shared" si="423"/>
        <v/>
      </c>
      <c r="BH684" s="346" t="str">
        <f t="shared" si="424"/>
        <v/>
      </c>
      <c r="BI684" s="621"/>
      <c r="BK684" s="599"/>
      <c r="BL684" s="81"/>
      <c r="BM684" s="347">
        <f t="shared" si="430"/>
        <v>0</v>
      </c>
      <c r="BN684" s="81"/>
      <c r="BO684" s="81"/>
      <c r="BP684" s="81"/>
      <c r="BQ684" s="81"/>
      <c r="BR684" s="81"/>
      <c r="BS684" s="81"/>
      <c r="BT684" s="81"/>
      <c r="BU684" s="81"/>
      <c r="BV684" s="347">
        <f t="shared" si="431"/>
        <v>0</v>
      </c>
      <c r="BW684" s="347">
        <f t="shared" si="432"/>
        <v>0</v>
      </c>
      <c r="BX684" s="631" t="str">
        <f t="shared" si="433"/>
        <v/>
      </c>
      <c r="BZ684" s="599"/>
      <c r="CA684" s="81"/>
      <c r="CB684" s="347">
        <f t="shared" si="434"/>
        <v>0</v>
      </c>
      <c r="CC684" s="81"/>
      <c r="CD684" s="81"/>
      <c r="CE684" s="81"/>
      <c r="CF684" s="81"/>
      <c r="CG684" s="81"/>
      <c r="CH684" s="81"/>
      <c r="CI684" s="81"/>
      <c r="CJ684" s="81"/>
      <c r="CK684" s="347">
        <f t="shared" si="435"/>
        <v>0</v>
      </c>
      <c r="CL684" s="347">
        <f t="shared" si="436"/>
        <v>0</v>
      </c>
      <c r="CM684" s="631" t="str">
        <f t="shared" si="437"/>
        <v/>
      </c>
      <c r="CO684" s="634" t="str">
        <f t="shared" si="438"/>
        <v/>
      </c>
      <c r="CP684" s="631" t="str">
        <f t="shared" si="439"/>
        <v/>
      </c>
    </row>
    <row r="685" spans="1:94" s="378" customFormat="1" ht="12.75" hidden="1" customHeight="1" x14ac:dyDescent="0.2">
      <c r="A685" s="547" t="str">
        <f>IF('5. Contrasts'!A685="","",'5. Contrasts'!A685)</f>
        <v/>
      </c>
      <c r="B685" s="81"/>
      <c r="C685" s="81"/>
      <c r="D685" s="91" t="str">
        <f>IF(C685="","",IF(COUNTIF('4. Samples'!$B$17:$B$66,'7. Attrition'!C685)=1,VLOOKUP(C685,'4. Samples'!$B$17:M$66,3,FALSE),IF(COUNTIF('4. Samples'!$B$17:$B$66,'7. Attrition'!C685)=0,"ID not defined on Samples tab","ID appears more than once on samples tab")))</f>
        <v/>
      </c>
      <c r="E685" s="84" t="s">
        <v>0</v>
      </c>
      <c r="F685" s="81"/>
      <c r="G685" s="93" t="str">
        <f>IF(F685="","",IF(COUNTIF('4. Samples'!$B$17:$B$66,'7. Attrition'!F685)=1,VLOOKUP(F685,'4. Samples'!$B$17:P$66,3,FALSE),IF(COUNTIF('4. Samples'!$B$17:$B$66,'7. Attrition'!F685)=0,"ID not defined on Samples tab","ID appears more than once on samples tab")))</f>
        <v/>
      </c>
      <c r="H685" s="379"/>
      <c r="I685" s="81"/>
      <c r="J685" s="81"/>
      <c r="K685" s="81"/>
      <c r="L685" s="81"/>
      <c r="M685" s="81"/>
      <c r="N685" s="81"/>
      <c r="O685" s="81"/>
      <c r="P685" s="81"/>
      <c r="Q685" s="81"/>
      <c r="R685" s="81"/>
      <c r="S685" s="81"/>
      <c r="T685" s="81"/>
      <c r="U685" s="81"/>
      <c r="V685" s="81"/>
      <c r="W685" s="81"/>
      <c r="X685" s="81"/>
      <c r="Y685" s="81"/>
      <c r="Z685" s="548"/>
      <c r="AA685" s="377">
        <f t="shared" si="440"/>
        <v>25</v>
      </c>
      <c r="AC685" s="599"/>
      <c r="AD685" s="81"/>
      <c r="AE685" s="345">
        <f t="shared" si="420"/>
        <v>0</v>
      </c>
      <c r="AF685" s="81"/>
      <c r="AG685" s="81"/>
      <c r="AH685" s="81"/>
      <c r="AI685" s="81"/>
      <c r="AJ685" s="81"/>
      <c r="AK685" s="81"/>
      <c r="AL685" s="81"/>
      <c r="AM685" s="81"/>
      <c r="AN685" s="345">
        <f t="shared" si="421"/>
        <v>0</v>
      </c>
      <c r="AO685" s="345">
        <f t="shared" si="425"/>
        <v>0</v>
      </c>
      <c r="AP685" s="619" t="str">
        <f t="shared" si="422"/>
        <v/>
      </c>
      <c r="AR685" s="599"/>
      <c r="AS685" s="81"/>
      <c r="AT685" s="345">
        <f t="shared" si="426"/>
        <v>0</v>
      </c>
      <c r="AU685" s="81"/>
      <c r="AV685" s="81"/>
      <c r="AW685" s="81"/>
      <c r="AX685" s="81"/>
      <c r="AY685" s="81"/>
      <c r="AZ685" s="81"/>
      <c r="BA685" s="81"/>
      <c r="BB685" s="81"/>
      <c r="BC685" s="345">
        <f t="shared" si="427"/>
        <v>0</v>
      </c>
      <c r="BD685" s="345">
        <f t="shared" si="428"/>
        <v>0</v>
      </c>
      <c r="BE685" s="619" t="str">
        <f t="shared" si="429"/>
        <v/>
      </c>
      <c r="BG685" s="625" t="str">
        <f t="shared" si="423"/>
        <v/>
      </c>
      <c r="BH685" s="346" t="str">
        <f t="shared" si="424"/>
        <v/>
      </c>
      <c r="BI685" s="621"/>
      <c r="BK685" s="599"/>
      <c r="BL685" s="81"/>
      <c r="BM685" s="347">
        <f t="shared" si="430"/>
        <v>0</v>
      </c>
      <c r="BN685" s="81"/>
      <c r="BO685" s="81"/>
      <c r="BP685" s="81"/>
      <c r="BQ685" s="81"/>
      <c r="BR685" s="81"/>
      <c r="BS685" s="81"/>
      <c r="BT685" s="81"/>
      <c r="BU685" s="81"/>
      <c r="BV685" s="347">
        <f t="shared" si="431"/>
        <v>0</v>
      </c>
      <c r="BW685" s="347">
        <f t="shared" si="432"/>
        <v>0</v>
      </c>
      <c r="BX685" s="631" t="str">
        <f t="shared" si="433"/>
        <v/>
      </c>
      <c r="BZ685" s="599"/>
      <c r="CA685" s="81"/>
      <c r="CB685" s="347">
        <f t="shared" si="434"/>
        <v>0</v>
      </c>
      <c r="CC685" s="81"/>
      <c r="CD685" s="81"/>
      <c r="CE685" s="81"/>
      <c r="CF685" s="81"/>
      <c r="CG685" s="81"/>
      <c r="CH685" s="81"/>
      <c r="CI685" s="81"/>
      <c r="CJ685" s="81"/>
      <c r="CK685" s="347">
        <f t="shared" si="435"/>
        <v>0</v>
      </c>
      <c r="CL685" s="347">
        <f t="shared" si="436"/>
        <v>0</v>
      </c>
      <c r="CM685" s="631" t="str">
        <f t="shared" si="437"/>
        <v/>
      </c>
      <c r="CO685" s="634" t="str">
        <f t="shared" si="438"/>
        <v/>
      </c>
      <c r="CP685" s="631" t="str">
        <f t="shared" si="439"/>
        <v/>
      </c>
    </row>
    <row r="686" spans="1:94" s="378" customFormat="1" ht="12.75" hidden="1" customHeight="1" x14ac:dyDescent="0.2">
      <c r="A686" s="547" t="str">
        <f>IF('5. Contrasts'!A686="","",'5. Contrasts'!A686)</f>
        <v/>
      </c>
      <c r="B686" s="81"/>
      <c r="C686" s="187"/>
      <c r="D686" s="188" t="str">
        <f>IF(C686="","",IF(COUNTIF('4. Samples'!$B$17:$B$66,'7. Attrition'!C686)=1,VLOOKUP(C686,'4. Samples'!$B$17:M$66,3,FALSE),IF(COUNTIF('4. Samples'!$B$17:$B$66,'7. Attrition'!C686)=0,"ID not defined on Samples tab","ID appears more than once on samples tab")))</f>
        <v/>
      </c>
      <c r="E686" s="189" t="s">
        <v>0</v>
      </c>
      <c r="F686" s="187"/>
      <c r="G686" s="190" t="str">
        <f>IF(F686="","",IF(COUNTIF('4. Samples'!$B$17:$B$66,'7. Attrition'!F686)=1,VLOOKUP(F686,'4. Samples'!$B$17:P$66,3,FALSE),IF(COUNTIF('4. Samples'!$B$17:$B$66,'7. Attrition'!F686)=0,"ID not defined on Samples tab","ID appears more than once on samples tab")))</f>
        <v/>
      </c>
      <c r="H686" s="379"/>
      <c r="I686" s="81"/>
      <c r="J686" s="81"/>
      <c r="K686" s="81"/>
      <c r="L686" s="81"/>
      <c r="M686" s="81"/>
      <c r="N686" s="81"/>
      <c r="O686" s="81"/>
      <c r="P686" s="81"/>
      <c r="Q686" s="81"/>
      <c r="R686" s="81"/>
      <c r="S686" s="81"/>
      <c r="T686" s="81"/>
      <c r="U686" s="81"/>
      <c r="V686" s="81"/>
      <c r="W686" s="187"/>
      <c r="X686" s="187"/>
      <c r="Y686" s="187"/>
      <c r="Z686" s="588"/>
      <c r="AA686" s="377">
        <f t="shared" si="440"/>
        <v>25</v>
      </c>
      <c r="AC686" s="605"/>
      <c r="AD686" s="187"/>
      <c r="AE686" s="345">
        <f t="shared" si="420"/>
        <v>0</v>
      </c>
      <c r="AF686" s="187"/>
      <c r="AG686" s="187"/>
      <c r="AH686" s="187"/>
      <c r="AI686" s="187"/>
      <c r="AJ686" s="187"/>
      <c r="AK686" s="187"/>
      <c r="AL686" s="187"/>
      <c r="AM686" s="187"/>
      <c r="AN686" s="345">
        <f t="shared" si="421"/>
        <v>0</v>
      </c>
      <c r="AO686" s="345">
        <f t="shared" si="425"/>
        <v>0</v>
      </c>
      <c r="AP686" s="619" t="str">
        <f t="shared" si="422"/>
        <v/>
      </c>
      <c r="AR686" s="605"/>
      <c r="AS686" s="187"/>
      <c r="AT686" s="345">
        <f t="shared" si="426"/>
        <v>0</v>
      </c>
      <c r="AU686" s="187"/>
      <c r="AV686" s="187"/>
      <c r="AW686" s="187"/>
      <c r="AX686" s="187"/>
      <c r="AY686" s="187"/>
      <c r="AZ686" s="187"/>
      <c r="BA686" s="187"/>
      <c r="BB686" s="187"/>
      <c r="BC686" s="345">
        <f t="shared" si="427"/>
        <v>0</v>
      </c>
      <c r="BD686" s="345">
        <f t="shared" si="428"/>
        <v>0</v>
      </c>
      <c r="BE686" s="619" t="str">
        <f t="shared" si="429"/>
        <v/>
      </c>
      <c r="BG686" s="629" t="str">
        <f t="shared" si="423"/>
        <v/>
      </c>
      <c r="BH686" s="346" t="str">
        <f t="shared" si="424"/>
        <v/>
      </c>
      <c r="BI686" s="621"/>
      <c r="BK686" s="605"/>
      <c r="BL686" s="187"/>
      <c r="BM686" s="347">
        <f t="shared" si="430"/>
        <v>0</v>
      </c>
      <c r="BN686" s="187"/>
      <c r="BO686" s="187"/>
      <c r="BP686" s="187"/>
      <c r="BQ686" s="187"/>
      <c r="BR686" s="187"/>
      <c r="BS686" s="187"/>
      <c r="BT686" s="187"/>
      <c r="BU686" s="187"/>
      <c r="BV686" s="347">
        <f t="shared" si="431"/>
        <v>0</v>
      </c>
      <c r="BW686" s="347">
        <f t="shared" si="432"/>
        <v>0</v>
      </c>
      <c r="BX686" s="631" t="str">
        <f t="shared" si="433"/>
        <v/>
      </c>
      <c r="BZ686" s="605"/>
      <c r="CA686" s="187"/>
      <c r="CB686" s="347">
        <f t="shared" si="434"/>
        <v>0</v>
      </c>
      <c r="CC686" s="187"/>
      <c r="CD686" s="187"/>
      <c r="CE686" s="187"/>
      <c r="CF686" s="187"/>
      <c r="CG686" s="187"/>
      <c r="CH686" s="187"/>
      <c r="CI686" s="187"/>
      <c r="CJ686" s="187"/>
      <c r="CK686" s="347">
        <f t="shared" si="435"/>
        <v>0</v>
      </c>
      <c r="CL686" s="347">
        <f t="shared" si="436"/>
        <v>0</v>
      </c>
      <c r="CM686" s="631" t="str">
        <f t="shared" si="437"/>
        <v/>
      </c>
      <c r="CO686" s="656" t="str">
        <f t="shared" si="438"/>
        <v/>
      </c>
      <c r="CP686" s="631" t="str">
        <f t="shared" si="439"/>
        <v/>
      </c>
    </row>
    <row r="687" spans="1:94" s="382" customFormat="1" ht="13.5" thickBot="1" x14ac:dyDescent="0.25">
      <c r="A687" s="589" t="s">
        <v>21</v>
      </c>
      <c r="B687" s="590"/>
      <c r="C687" s="590"/>
      <c r="D687" s="591"/>
      <c r="E687" s="592"/>
      <c r="F687" s="590"/>
      <c r="G687" s="590"/>
      <c r="H687" s="590"/>
      <c r="I687" s="590"/>
      <c r="J687" s="590"/>
      <c r="K687" s="590"/>
      <c r="L687" s="590"/>
      <c r="M687" s="590"/>
      <c r="N687" s="590"/>
      <c r="O687" s="590"/>
      <c r="P687" s="590"/>
      <c r="Q687" s="590"/>
      <c r="R687" s="590"/>
      <c r="S687" s="590"/>
      <c r="T687" s="590"/>
      <c r="U687" s="590"/>
      <c r="V687" s="590"/>
      <c r="W687" s="590"/>
      <c r="X687" s="590"/>
      <c r="Y687" s="590"/>
      <c r="Z687" s="593"/>
      <c r="AC687" s="607"/>
      <c r="AD687" s="590"/>
      <c r="AE687" s="590"/>
      <c r="AF687" s="590"/>
      <c r="AG687" s="590"/>
      <c r="AH687" s="590"/>
      <c r="AI687" s="590"/>
      <c r="AJ687" s="590"/>
      <c r="AK687" s="590"/>
      <c r="AL687" s="590"/>
      <c r="AM687" s="590"/>
      <c r="AN687" s="590"/>
      <c r="AO687" s="590"/>
      <c r="AP687" s="623" t="str">
        <f t="shared" si="422"/>
        <v/>
      </c>
      <c r="AR687" s="607"/>
      <c r="AS687" s="590"/>
      <c r="AT687" s="590"/>
      <c r="AU687" s="590"/>
      <c r="AV687" s="590"/>
      <c r="AW687" s="590"/>
      <c r="AX687" s="590"/>
      <c r="AY687" s="590"/>
      <c r="AZ687" s="590"/>
      <c r="BA687" s="590"/>
      <c r="BB687" s="590"/>
      <c r="BC687" s="590"/>
      <c r="BD687" s="590"/>
      <c r="BE687" s="623" t="str">
        <f t="shared" si="429"/>
        <v/>
      </c>
      <c r="BG687" s="607" t="str">
        <f t="shared" si="423"/>
        <v/>
      </c>
      <c r="BH687" s="630" t="str">
        <f t="shared" si="424"/>
        <v/>
      </c>
      <c r="BI687" s="623"/>
      <c r="BK687" s="607"/>
      <c r="BL687" s="590"/>
      <c r="BM687" s="590"/>
      <c r="BN687" s="590"/>
      <c r="BO687" s="590"/>
      <c r="BP687" s="590"/>
      <c r="BQ687" s="590"/>
      <c r="BR687" s="590"/>
      <c r="BS687" s="590"/>
      <c r="BT687" s="590"/>
      <c r="BU687" s="590"/>
      <c r="BV687" s="590"/>
      <c r="BW687" s="590"/>
      <c r="BX687" s="623" t="str">
        <f t="shared" si="433"/>
        <v/>
      </c>
      <c r="BZ687" s="607"/>
      <c r="CA687" s="590"/>
      <c r="CB687" s="590"/>
      <c r="CC687" s="590"/>
      <c r="CD687" s="590"/>
      <c r="CE687" s="590"/>
      <c r="CF687" s="590"/>
      <c r="CG687" s="590"/>
      <c r="CH687" s="590"/>
      <c r="CI687" s="590"/>
      <c r="CJ687" s="590"/>
      <c r="CK687" s="590"/>
      <c r="CL687" s="590"/>
      <c r="CM687" s="623" t="str">
        <f t="shared" si="437"/>
        <v/>
      </c>
      <c r="CO687" s="607" t="str">
        <f t="shared" si="438"/>
        <v/>
      </c>
      <c r="CP687" s="657" t="str">
        <f t="shared" si="439"/>
        <v/>
      </c>
    </row>
    <row r="688" spans="1:94" s="387" customFormat="1" ht="3.75" customHeight="1" x14ac:dyDescent="0.2">
      <c r="A688" s="650"/>
      <c r="B688" s="651"/>
      <c r="C688" s="651"/>
      <c r="D688" s="652"/>
      <c r="E688" s="653"/>
      <c r="F688" s="651"/>
      <c r="G688" s="651"/>
      <c r="H688" s="654"/>
      <c r="I688" s="654"/>
      <c r="J688" s="654"/>
      <c r="K688" s="654"/>
      <c r="L688" s="654"/>
      <c r="M688" s="654"/>
      <c r="N688" s="654"/>
      <c r="O688" s="654"/>
      <c r="P688" s="654"/>
      <c r="Q688" s="654"/>
      <c r="R688" s="654"/>
      <c r="S688" s="654"/>
      <c r="T688" s="654"/>
      <c r="U688" s="654"/>
      <c r="V688" s="654"/>
      <c r="W688" s="654"/>
      <c r="X688" s="654"/>
      <c r="Y688" s="654"/>
      <c r="Z688" s="651"/>
    </row>
    <row r="689" spans="2:27" s="58" customFormat="1" x14ac:dyDescent="0.2">
      <c r="D689" s="391"/>
      <c r="E689" s="353"/>
      <c r="G689" s="387"/>
      <c r="H689" s="392"/>
      <c r="I689" s="389"/>
      <c r="J689" s="389"/>
      <c r="K689" s="389"/>
      <c r="L689" s="389"/>
      <c r="M689" s="389"/>
      <c r="N689" s="389"/>
      <c r="O689" s="389"/>
      <c r="P689" s="389"/>
      <c r="Q689" s="389"/>
      <c r="R689" s="389"/>
      <c r="S689" s="389"/>
      <c r="T689" s="389"/>
      <c r="U689" s="389"/>
      <c r="V689" s="392"/>
      <c r="W689" s="392"/>
      <c r="X689" s="392"/>
      <c r="Y689" s="392"/>
    </row>
    <row r="690" spans="2:27" s="3" customFormat="1" x14ac:dyDescent="0.2">
      <c r="B690" s="59"/>
      <c r="C690" s="59"/>
      <c r="D690" s="49"/>
      <c r="E690" s="202"/>
      <c r="F690" s="59"/>
      <c r="G690" s="17"/>
      <c r="H690" s="191"/>
      <c r="I690" s="22"/>
      <c r="J690" s="22"/>
      <c r="K690" s="22"/>
      <c r="L690" s="22"/>
      <c r="M690" s="22"/>
      <c r="N690" s="22"/>
      <c r="O690" s="22"/>
      <c r="P690" s="22"/>
      <c r="Q690" s="22"/>
      <c r="R690" s="22"/>
      <c r="S690" s="22"/>
      <c r="T690" s="22"/>
      <c r="U690" s="22"/>
      <c r="V690" s="191"/>
      <c r="W690" s="54"/>
      <c r="X690" s="191"/>
      <c r="Y690" s="191"/>
      <c r="AA690" s="202"/>
    </row>
    <row r="691" spans="2:27" s="3" customFormat="1" x14ac:dyDescent="0.2">
      <c r="B691" s="59"/>
      <c r="C691" s="59"/>
      <c r="D691" s="49"/>
      <c r="E691" s="202"/>
      <c r="F691" s="59"/>
      <c r="G691" s="17"/>
      <c r="H691" s="191"/>
      <c r="I691" s="22"/>
      <c r="J691" s="22"/>
      <c r="K691" s="22"/>
      <c r="L691" s="22"/>
      <c r="M691" s="22"/>
      <c r="N691" s="22"/>
      <c r="O691" s="22"/>
      <c r="P691" s="22"/>
      <c r="Q691" s="22"/>
      <c r="R691" s="22"/>
      <c r="S691" s="22"/>
      <c r="T691" s="22"/>
      <c r="U691" s="22"/>
      <c r="V691" s="191"/>
      <c r="W691" s="54"/>
      <c r="X691" s="191"/>
      <c r="Y691" s="191"/>
      <c r="AA691" s="202"/>
    </row>
    <row r="692" spans="2:27" s="3" customFormat="1" x14ac:dyDescent="0.2">
      <c r="B692" s="59"/>
      <c r="C692" s="59"/>
      <c r="D692" s="49"/>
      <c r="E692" s="202"/>
      <c r="F692" s="59"/>
      <c r="G692" s="17"/>
      <c r="H692" s="191"/>
      <c r="I692" s="22"/>
      <c r="J692" s="22"/>
      <c r="K692" s="22"/>
      <c r="L692" s="22"/>
      <c r="M692" s="22"/>
      <c r="N692" s="22"/>
      <c r="O692" s="22"/>
      <c r="P692" s="22"/>
      <c r="Q692" s="22"/>
      <c r="R692" s="22"/>
      <c r="S692" s="22"/>
      <c r="T692" s="22"/>
      <c r="U692" s="22"/>
      <c r="V692" s="191"/>
      <c r="W692" s="54"/>
      <c r="X692" s="191"/>
      <c r="Y692" s="191"/>
      <c r="AA692" s="202"/>
    </row>
    <row r="693" spans="2:27" s="3" customFormat="1" ht="13.5" thickBot="1" x14ac:dyDescent="0.25">
      <c r="B693" s="59"/>
      <c r="C693" s="59"/>
      <c r="D693" s="49"/>
      <c r="E693" s="202"/>
      <c r="F693" s="59"/>
      <c r="G693" s="17"/>
      <c r="H693" s="191"/>
      <c r="I693" s="22"/>
      <c r="J693" s="22"/>
      <c r="K693" s="22"/>
      <c r="L693" s="22"/>
      <c r="M693" s="22"/>
      <c r="N693" s="22"/>
      <c r="O693" s="22"/>
      <c r="P693" s="22"/>
      <c r="Q693" s="22"/>
      <c r="R693" s="22"/>
      <c r="S693" s="22"/>
      <c r="T693" s="22"/>
      <c r="U693" s="22"/>
      <c r="V693" s="191"/>
      <c r="W693" s="54"/>
      <c r="X693" s="191"/>
      <c r="Y693" s="191"/>
      <c r="AA693" s="202"/>
    </row>
    <row r="694" spans="2:27" s="3" customFormat="1" ht="13.5" thickBot="1" x14ac:dyDescent="0.25">
      <c r="B694" s="59"/>
      <c r="C694" s="59"/>
      <c r="D694" s="49"/>
      <c r="E694" s="202"/>
      <c r="F694" s="59"/>
      <c r="G694" s="17"/>
      <c r="H694" s="191"/>
      <c r="I694" s="22"/>
      <c r="J694" s="22"/>
      <c r="K694" s="22"/>
      <c r="L694" s="22"/>
      <c r="M694" s="22"/>
      <c r="N694" s="22"/>
      <c r="O694" s="22"/>
      <c r="P694" s="22"/>
      <c r="Q694" s="22"/>
      <c r="R694" s="22"/>
      <c r="S694" s="22"/>
      <c r="T694" s="22"/>
      <c r="U694" s="22"/>
      <c r="V694" s="655"/>
      <c r="W694" s="54"/>
      <c r="X694" s="191"/>
      <c r="Y694" s="191"/>
      <c r="AA694" s="202"/>
    </row>
    <row r="695" spans="2:27" s="3" customFormat="1" x14ac:dyDescent="0.2">
      <c r="B695" s="59"/>
      <c r="C695" s="59"/>
      <c r="D695" s="49"/>
      <c r="E695" s="202"/>
      <c r="F695" s="59"/>
      <c r="G695" s="17"/>
      <c r="H695" s="191"/>
      <c r="I695" s="22"/>
      <c r="J695" s="22"/>
      <c r="K695" s="22"/>
      <c r="L695" s="22"/>
      <c r="M695" s="22"/>
      <c r="N695" s="22"/>
      <c r="O695" s="22"/>
      <c r="P695" s="22"/>
      <c r="Q695" s="22"/>
      <c r="R695" s="22"/>
      <c r="S695" s="22"/>
      <c r="T695" s="22"/>
      <c r="U695" s="22"/>
      <c r="V695" s="191"/>
      <c r="W695" s="54"/>
      <c r="X695" s="191"/>
      <c r="Y695" s="191"/>
      <c r="AA695" s="202"/>
    </row>
  </sheetData>
  <sheetProtection sheet="1" objects="1" scenarios="1" formatCells="0" formatColumns="0" formatRows="0"/>
  <protectedRanges>
    <protectedRange sqref="AR14:AS65 AT39:AT40 BC39:BD40 AR68:AS92 AR95:AS119 AR122:AS146 AR149:AS173 AR176:AS200 AR203:AS227 AR230:AS254 AR257:AS281 AR284:AS308 AR311:AS335 AR338:AS362 AR365:AS389 AR392:AS416 AR419:AS443 AR446:AS470 AR473:AS497 AR500:AS524 AR527:AS551 AR554:AS578 AR581:AS605 AR608:AS632 AR635:AS659 AR662:AS686 AR66:AT67 BC66:BD67 AR93:AT94 BC93:BD94 AR120:AT121 BC120:BD121 AR147:AT148 BC147:BD148 AR174:AT175 BC174:BD175 AR201:AT202 BC201:BD202 AR228:AT229 BC228:BD229 AR255:AT256 BC255:BD256 AR282:AT283 BC282:BD283 AR309:AT310 BC309:BD310 AR336:AT337 BC336:BD337 AR363:AT364 BC363:BD364 AR390:AT391 BC390:BD391 AR417:AT418 BC417:BD418 AR444:AT445 BC444:BD445 AR471:AT472 BC471:BD472 AR498:AT499 BC498:BD499 AR525:AT526 BC525:BD526 AR552:AT553 BC552:BD553 AR579:AT580 BC579:BD580 AR606:AT607 BC606:BD607 AR633:AT634 BC633:BD634 AR660:AT661 BC660:BD661 AC14:AD686 BK14:BL686 BZ14:CA686" name="Range1"/>
    <protectedRange sqref="AF14:AM65 AN40:AO40 AE39:AE40 AF68:AM92 AF95:AM119 AF122:AM146 AF149:AM173 AF176:AM200 AF203:AM227 AF230:AM254 AF257:AM281 AF284:AM308 AF311:AM335 AF338:AM362 AF365:AM389 AF392:AM416 AF419:AM443 AF446:AM470 AF473:AM497 AF500:AM524 AF527:AM551 AF554:AM578 AF581:AM605 AF608:AM632 AF635:AM659 AF662:AM686 AN67:AO67 AE66:AM67 AN94:AO94 AE93:AM94 AN121:AO121 AE120:AM121 AN148:AO148 AE147:AM148 AN175:AO175 AE174:AM175 AN202:AO202 AE201:AM202 AN229:AO229 AE228:AM229 AN256:AO256 AE255:AM256 AN283:AO283 AE282:AM283 AN310:AO310 AE309:AM310 AN337:AO337 AE336:AM337 AN364:AO364 AE363:AM364 AN391:AO391 AE390:AM391 AN418:AO418 AE417:AM418 AN445:AO445 AE444:AM445 AN472:AO472 AE471:AM472 AN499:AO499 AE498:AM499 AN526:AO526 AE525:AM526 AN553:AO553 AE552:AM553 AN580:AO580 AE579:AM580 AN607:AO607 AE606:AM607 AN634:AO634 AE633:AM634 AN661:AO661 AE660:AM661 AU14:BB686 BN14:BU686 CC14:CJ686" name="Range2"/>
  </protectedRanges>
  <mergeCells count="79">
    <mergeCell ref="BU8:BU9"/>
    <mergeCell ref="AC6:AO6"/>
    <mergeCell ref="W8:W9"/>
    <mergeCell ref="X8:X9"/>
    <mergeCell ref="Z8:Z9"/>
    <mergeCell ref="AC8:AC9"/>
    <mergeCell ref="AD8:AD9"/>
    <mergeCell ref="AE8:AE9"/>
    <mergeCell ref="AJ8:AJ9"/>
    <mergeCell ref="AK8:AK9"/>
    <mergeCell ref="AL8:AL9"/>
    <mergeCell ref="AM8:AM9"/>
    <mergeCell ref="AN8:AN9"/>
    <mergeCell ref="AO8:AO9"/>
    <mergeCell ref="BS8:BS9"/>
    <mergeCell ref="C7:D7"/>
    <mergeCell ref="F7:G7"/>
    <mergeCell ref="C8:D8"/>
    <mergeCell ref="F8:G8"/>
    <mergeCell ref="H8:H9"/>
    <mergeCell ref="I8:I9"/>
    <mergeCell ref="K8:K9"/>
    <mergeCell ref="L8:P8"/>
    <mergeCell ref="Q8:U8"/>
    <mergeCell ref="Y8:Y9"/>
    <mergeCell ref="BW8:BW9"/>
    <mergeCell ref="AF8:AF9"/>
    <mergeCell ref="AG8:AG9"/>
    <mergeCell ref="AH8:AH9"/>
    <mergeCell ref="AI8:AI9"/>
    <mergeCell ref="BG8:BG9"/>
    <mergeCell ref="BH8:BH9"/>
    <mergeCell ref="BK8:BK9"/>
    <mergeCell ref="BL8:BL9"/>
    <mergeCell ref="BM8:BM9"/>
    <mergeCell ref="BN8:BN9"/>
    <mergeCell ref="BO8:BO9"/>
    <mergeCell ref="BP8:BP9"/>
    <mergeCell ref="BQ8:BQ9"/>
    <mergeCell ref="BR8:BR9"/>
    <mergeCell ref="BT8:BT9"/>
    <mergeCell ref="CK8:CK9"/>
    <mergeCell ref="AR6:BD6"/>
    <mergeCell ref="AR8:AR9"/>
    <mergeCell ref="AS8:AS9"/>
    <mergeCell ref="AT8:AT9"/>
    <mergeCell ref="AU8:AU9"/>
    <mergeCell ref="AV8:AV9"/>
    <mergeCell ref="AW8:AW9"/>
    <mergeCell ref="AX8:AX9"/>
    <mergeCell ref="AY8:AY9"/>
    <mergeCell ref="AZ8:AZ9"/>
    <mergeCell ref="BA8:BA9"/>
    <mergeCell ref="BB8:BB9"/>
    <mergeCell ref="BC8:BC9"/>
    <mergeCell ref="BD8:BD9"/>
    <mergeCell ref="BV8:BV9"/>
    <mergeCell ref="CL8:CL9"/>
    <mergeCell ref="BK6:BW6"/>
    <mergeCell ref="CO8:CO9"/>
    <mergeCell ref="CP8:CP9"/>
    <mergeCell ref="BZ8:BZ9"/>
    <mergeCell ref="CA8:CA9"/>
    <mergeCell ref="BZ6:CL6"/>
    <mergeCell ref="CB8:CB9"/>
    <mergeCell ref="CC8:CC9"/>
    <mergeCell ref="CD8:CD9"/>
    <mergeCell ref="CE8:CE9"/>
    <mergeCell ref="CF8:CF9"/>
    <mergeCell ref="CG8:CG9"/>
    <mergeCell ref="CH8:CH9"/>
    <mergeCell ref="CI8:CI9"/>
    <mergeCell ref="CJ8:CJ9"/>
    <mergeCell ref="BZ4:CB5"/>
    <mergeCell ref="CO4:CP5"/>
    <mergeCell ref="AC4:AE5"/>
    <mergeCell ref="AR4:AT5"/>
    <mergeCell ref="BG4:BI5"/>
    <mergeCell ref="BK4:BM5"/>
  </mergeCells>
  <conditionalFormatting sqref="AO14:AO39 AO41:AO65 AO68:AO92 AO95:AO119 AO122:AO146 AO149:AO173 AO176:AO200 AO203:AO227 AO230:AO254 AO257:AO281 AO284:AO308 AO311:AO335 AO338:AO362 AO365:AO389 AO392:AO416 AO419:AO443 AO446:AO470 AO473:AO497 AO500:AO524 AO527:AO551 AO554:AO578 AO581:AO605 AO608:AO632 AO635:AO659 AO662:AO687">
    <cfRule type="cellIs" dxfId="72" priority="190" operator="notEqual">
      <formula>0</formula>
    </cfRule>
  </conditionalFormatting>
  <conditionalFormatting sqref="BD14:BD38 BD41:BD65 BD68:BD92 BD95:BD119 BD122:BD146 BD149:BD173 BD176:BD200 BD203:BD227 BD230:BD254 BD257:BD281 BD284:BD308 BD311:BD335 BD338:BD362 BD365:BD389 BD392:BD416 BD419:BD443 BD446:BD470 BD473:BD497 BD500:BD524 BD527:BD551 BD554:BD578 BD581:BD605 BD608:BD632 BD635:BD659 BD662:BD687">
    <cfRule type="cellIs" dxfId="71" priority="189" operator="notEqual">
      <formula>0</formula>
    </cfRule>
  </conditionalFormatting>
  <conditionalFormatting sqref="BW14:BW65 BW68:BW92 BW95:BW119 BW122:BW146 BW149:BW173 BW176:BW200 BW203:BW227 BW230:BW254 BW257:BW281 BW284:BW308 BW311:BW335 BW338:BW362 BW365:BW389 BW392:BW416 BW419:BW443 BW446:BW470 BW473:BW497 BW500:BW524 BW527:BW551 BW554:BW578 BW581:BW605 BW608:BW632 BW635:BW659 BW662:BW687">
    <cfRule type="cellIs" dxfId="70" priority="187" operator="notEqual">
      <formula>0</formula>
    </cfRule>
  </conditionalFormatting>
  <conditionalFormatting sqref="CL14:CL65 CL68:CL92 CL95:CL119 CL122:CL146 CL149:CL173 CL176:CL200 CL203:CL227 CL230:CL254 CL257:CL281 CL284:CL308 CL311:CL335 CL338:CL362 CL365:CL389 CL392:CL416 CL419:CL443 CL446:CL470 CL473:CL497 CL500:CL524 CL527:CL551 CL554:CL578 CL581:CL605 CL608:CL632 CL635:CL659 CL662:CL687">
    <cfRule type="cellIs" dxfId="69" priority="188" operator="notEqual">
      <formula>0</formula>
    </cfRule>
  </conditionalFormatting>
  <conditionalFormatting sqref="AO66">
    <cfRule type="cellIs" dxfId="68" priority="69" operator="notEqual">
      <formula>0</formula>
    </cfRule>
  </conditionalFormatting>
  <conditionalFormatting sqref="BW66:BW67">
    <cfRule type="cellIs" dxfId="67" priority="67" operator="notEqual">
      <formula>0</formula>
    </cfRule>
  </conditionalFormatting>
  <conditionalFormatting sqref="CL66:CL67">
    <cfRule type="cellIs" dxfId="66" priority="68" operator="notEqual">
      <formula>0</formula>
    </cfRule>
  </conditionalFormatting>
  <conditionalFormatting sqref="AO93">
    <cfRule type="cellIs" dxfId="65" priority="66" operator="notEqual">
      <formula>0</formula>
    </cfRule>
  </conditionalFormatting>
  <conditionalFormatting sqref="BW93:BW94">
    <cfRule type="cellIs" dxfId="64" priority="64" operator="notEqual">
      <formula>0</formula>
    </cfRule>
  </conditionalFormatting>
  <conditionalFormatting sqref="CL93:CL94">
    <cfRule type="cellIs" dxfId="63" priority="65" operator="notEqual">
      <formula>0</formula>
    </cfRule>
  </conditionalFormatting>
  <conditionalFormatting sqref="AO120">
    <cfRule type="cellIs" dxfId="62" priority="63" operator="notEqual">
      <formula>0</formula>
    </cfRule>
  </conditionalFormatting>
  <conditionalFormatting sqref="BW120:BW121">
    <cfRule type="cellIs" dxfId="61" priority="61" operator="notEqual">
      <formula>0</formula>
    </cfRule>
  </conditionalFormatting>
  <conditionalFormatting sqref="CL120:CL121">
    <cfRule type="cellIs" dxfId="60" priority="62" operator="notEqual">
      <formula>0</formula>
    </cfRule>
  </conditionalFormatting>
  <conditionalFormatting sqref="AO147">
    <cfRule type="cellIs" dxfId="59" priority="60" operator="notEqual">
      <formula>0</formula>
    </cfRule>
  </conditionalFormatting>
  <conditionalFormatting sqref="BW147:BW148">
    <cfRule type="cellIs" dxfId="58" priority="58" operator="notEqual">
      <formula>0</formula>
    </cfRule>
  </conditionalFormatting>
  <conditionalFormatting sqref="CL147:CL148">
    <cfRule type="cellIs" dxfId="57" priority="59" operator="notEqual">
      <formula>0</formula>
    </cfRule>
  </conditionalFormatting>
  <conditionalFormatting sqref="AO174">
    <cfRule type="cellIs" dxfId="56" priority="57" operator="notEqual">
      <formula>0</formula>
    </cfRule>
  </conditionalFormatting>
  <conditionalFormatting sqref="BW174:BW175">
    <cfRule type="cellIs" dxfId="55" priority="55" operator="notEqual">
      <formula>0</formula>
    </cfRule>
  </conditionalFormatting>
  <conditionalFormatting sqref="CL174:CL175">
    <cfRule type="cellIs" dxfId="54" priority="56" operator="notEqual">
      <formula>0</formula>
    </cfRule>
  </conditionalFormatting>
  <conditionalFormatting sqref="AO201">
    <cfRule type="cellIs" dxfId="53" priority="54" operator="notEqual">
      <formula>0</formula>
    </cfRule>
  </conditionalFormatting>
  <conditionalFormatting sqref="BW201:BW202">
    <cfRule type="cellIs" dxfId="52" priority="52" operator="notEqual">
      <formula>0</formula>
    </cfRule>
  </conditionalFormatting>
  <conditionalFormatting sqref="CL201:CL202">
    <cfRule type="cellIs" dxfId="51" priority="53" operator="notEqual">
      <formula>0</formula>
    </cfRule>
  </conditionalFormatting>
  <conditionalFormatting sqref="AO228">
    <cfRule type="cellIs" dxfId="50" priority="51" operator="notEqual">
      <formula>0</formula>
    </cfRule>
  </conditionalFormatting>
  <conditionalFormatting sqref="BW228:BW229">
    <cfRule type="cellIs" dxfId="49" priority="49" operator="notEqual">
      <formula>0</formula>
    </cfRule>
  </conditionalFormatting>
  <conditionalFormatting sqref="CL228:CL229">
    <cfRule type="cellIs" dxfId="48" priority="50" operator="notEqual">
      <formula>0</formula>
    </cfRule>
  </conditionalFormatting>
  <conditionalFormatting sqref="AO255">
    <cfRule type="cellIs" dxfId="47" priority="48" operator="notEqual">
      <formula>0</formula>
    </cfRule>
  </conditionalFormatting>
  <conditionalFormatting sqref="BW255:BW256">
    <cfRule type="cellIs" dxfId="46" priority="46" operator="notEqual">
      <formula>0</formula>
    </cfRule>
  </conditionalFormatting>
  <conditionalFormatting sqref="CL255:CL256">
    <cfRule type="cellIs" dxfId="45" priority="47" operator="notEqual">
      <formula>0</formula>
    </cfRule>
  </conditionalFormatting>
  <conditionalFormatting sqref="AO282">
    <cfRule type="cellIs" dxfId="44" priority="45" operator="notEqual">
      <formula>0</formula>
    </cfRule>
  </conditionalFormatting>
  <conditionalFormatting sqref="BW282:BW283">
    <cfRule type="cellIs" dxfId="43" priority="43" operator="notEqual">
      <formula>0</formula>
    </cfRule>
  </conditionalFormatting>
  <conditionalFormatting sqref="CL282:CL283">
    <cfRule type="cellIs" dxfId="42" priority="44" operator="notEqual">
      <formula>0</formula>
    </cfRule>
  </conditionalFormatting>
  <conditionalFormatting sqref="AO309">
    <cfRule type="cellIs" dxfId="41" priority="42" operator="notEqual">
      <formula>0</formula>
    </cfRule>
  </conditionalFormatting>
  <conditionalFormatting sqref="BW309:BW310">
    <cfRule type="cellIs" dxfId="40" priority="40" operator="notEqual">
      <formula>0</formula>
    </cfRule>
  </conditionalFormatting>
  <conditionalFormatting sqref="CL309:CL310">
    <cfRule type="cellIs" dxfId="39" priority="41" operator="notEqual">
      <formula>0</formula>
    </cfRule>
  </conditionalFormatting>
  <conditionalFormatting sqref="AO336">
    <cfRule type="cellIs" dxfId="38" priority="39" operator="notEqual">
      <formula>0</formula>
    </cfRule>
  </conditionalFormatting>
  <conditionalFormatting sqref="BW336:BW337">
    <cfRule type="cellIs" dxfId="37" priority="37" operator="notEqual">
      <formula>0</formula>
    </cfRule>
  </conditionalFormatting>
  <conditionalFormatting sqref="CL336:CL337">
    <cfRule type="cellIs" dxfId="36" priority="38" operator="notEqual">
      <formula>0</formula>
    </cfRule>
  </conditionalFormatting>
  <conditionalFormatting sqref="AO363">
    <cfRule type="cellIs" dxfId="35" priority="36" operator="notEqual">
      <formula>0</formula>
    </cfRule>
  </conditionalFormatting>
  <conditionalFormatting sqref="BW363:BW364">
    <cfRule type="cellIs" dxfId="34" priority="34" operator="notEqual">
      <formula>0</formula>
    </cfRule>
  </conditionalFormatting>
  <conditionalFormatting sqref="CL363:CL364">
    <cfRule type="cellIs" dxfId="33" priority="35" operator="notEqual">
      <formula>0</formula>
    </cfRule>
  </conditionalFormatting>
  <conditionalFormatting sqref="AO390">
    <cfRule type="cellIs" dxfId="32" priority="33" operator="notEqual">
      <formula>0</formula>
    </cfRule>
  </conditionalFormatting>
  <conditionalFormatting sqref="BW390:BW391">
    <cfRule type="cellIs" dxfId="31" priority="31" operator="notEqual">
      <formula>0</formula>
    </cfRule>
  </conditionalFormatting>
  <conditionalFormatting sqref="CL390:CL391">
    <cfRule type="cellIs" dxfId="30" priority="32" operator="notEqual">
      <formula>0</formula>
    </cfRule>
  </conditionalFormatting>
  <conditionalFormatting sqref="AO417">
    <cfRule type="cellIs" dxfId="29" priority="30" operator="notEqual">
      <formula>0</formula>
    </cfRule>
  </conditionalFormatting>
  <conditionalFormatting sqref="BW417:BW418">
    <cfRule type="cellIs" dxfId="28" priority="28" operator="notEqual">
      <formula>0</formula>
    </cfRule>
  </conditionalFormatting>
  <conditionalFormatting sqref="CL417:CL418">
    <cfRule type="cellIs" dxfId="27" priority="29" operator="notEqual">
      <formula>0</formula>
    </cfRule>
  </conditionalFormatting>
  <conditionalFormatting sqref="AO444">
    <cfRule type="cellIs" dxfId="26" priority="27" operator="notEqual">
      <formula>0</formula>
    </cfRule>
  </conditionalFormatting>
  <conditionalFormatting sqref="BW444:BW445">
    <cfRule type="cellIs" dxfId="25" priority="25" operator="notEqual">
      <formula>0</formula>
    </cfRule>
  </conditionalFormatting>
  <conditionalFormatting sqref="CL444:CL445">
    <cfRule type="cellIs" dxfId="24" priority="26" operator="notEqual">
      <formula>0</formula>
    </cfRule>
  </conditionalFormatting>
  <conditionalFormatting sqref="AO471">
    <cfRule type="cellIs" dxfId="23" priority="24" operator="notEqual">
      <formula>0</formula>
    </cfRule>
  </conditionalFormatting>
  <conditionalFormatting sqref="BW471:BW472">
    <cfRule type="cellIs" dxfId="22" priority="22" operator="notEqual">
      <formula>0</formula>
    </cfRule>
  </conditionalFormatting>
  <conditionalFormatting sqref="CL471:CL472">
    <cfRule type="cellIs" dxfId="21" priority="23" operator="notEqual">
      <formula>0</formula>
    </cfRule>
  </conditionalFormatting>
  <conditionalFormatting sqref="AO498">
    <cfRule type="cellIs" dxfId="20" priority="21" operator="notEqual">
      <formula>0</formula>
    </cfRule>
  </conditionalFormatting>
  <conditionalFormatting sqref="BW498:BW499">
    <cfRule type="cellIs" dxfId="19" priority="19" operator="notEqual">
      <formula>0</formula>
    </cfRule>
  </conditionalFormatting>
  <conditionalFormatting sqref="CL498:CL499">
    <cfRule type="cellIs" dxfId="18" priority="20" operator="notEqual">
      <formula>0</formula>
    </cfRule>
  </conditionalFormatting>
  <conditionalFormatting sqref="AO525">
    <cfRule type="cellIs" dxfId="17" priority="18" operator="notEqual">
      <formula>0</formula>
    </cfRule>
  </conditionalFormatting>
  <conditionalFormatting sqref="BW525:BW526">
    <cfRule type="cellIs" dxfId="16" priority="16" operator="notEqual">
      <formula>0</formula>
    </cfRule>
  </conditionalFormatting>
  <conditionalFormatting sqref="CL525:CL526">
    <cfRule type="cellIs" dxfId="15" priority="17" operator="notEqual">
      <formula>0</formula>
    </cfRule>
  </conditionalFormatting>
  <conditionalFormatting sqref="AO552">
    <cfRule type="cellIs" dxfId="14" priority="15" operator="notEqual">
      <formula>0</formula>
    </cfRule>
  </conditionalFormatting>
  <conditionalFormatting sqref="BW552:BW553">
    <cfRule type="cellIs" dxfId="13" priority="13" operator="notEqual">
      <formula>0</formula>
    </cfRule>
  </conditionalFormatting>
  <conditionalFormatting sqref="CL552:CL553">
    <cfRule type="cellIs" dxfId="12" priority="14" operator="notEqual">
      <formula>0</formula>
    </cfRule>
  </conditionalFormatting>
  <conditionalFormatting sqref="AO579">
    <cfRule type="cellIs" dxfId="11" priority="12" operator="notEqual">
      <formula>0</formula>
    </cfRule>
  </conditionalFormatting>
  <conditionalFormatting sqref="BW579:BW580">
    <cfRule type="cellIs" dxfId="10" priority="10" operator="notEqual">
      <formula>0</formula>
    </cfRule>
  </conditionalFormatting>
  <conditionalFormatting sqref="CL579:CL580">
    <cfRule type="cellIs" dxfId="9" priority="11" operator="notEqual">
      <formula>0</formula>
    </cfRule>
  </conditionalFormatting>
  <conditionalFormatting sqref="AO606">
    <cfRule type="cellIs" dxfId="8" priority="9" operator="notEqual">
      <formula>0</formula>
    </cfRule>
  </conditionalFormatting>
  <conditionalFormatting sqref="BW606:BW607">
    <cfRule type="cellIs" dxfId="7" priority="7" operator="notEqual">
      <formula>0</formula>
    </cfRule>
  </conditionalFormatting>
  <conditionalFormatting sqref="CL606:CL607">
    <cfRule type="cellIs" dxfId="6" priority="8" operator="notEqual">
      <formula>0</formula>
    </cfRule>
  </conditionalFormatting>
  <conditionalFormatting sqref="AO633">
    <cfRule type="cellIs" dxfId="5" priority="6" operator="notEqual">
      <formula>0</formula>
    </cfRule>
  </conditionalFormatting>
  <conditionalFormatting sqref="BW633:BW634">
    <cfRule type="cellIs" dxfId="4" priority="4" operator="notEqual">
      <formula>0</formula>
    </cfRule>
  </conditionalFormatting>
  <conditionalFormatting sqref="CL633:CL634">
    <cfRule type="cellIs" dxfId="3" priority="5" operator="notEqual">
      <formula>0</formula>
    </cfRule>
  </conditionalFormatting>
  <conditionalFormatting sqref="AO660">
    <cfRule type="cellIs" dxfId="2" priority="3" operator="notEqual">
      <formula>0</formula>
    </cfRule>
  </conditionalFormatting>
  <conditionalFormatting sqref="BW660:BW661">
    <cfRule type="cellIs" dxfId="1" priority="1" operator="notEqual">
      <formula>0</formula>
    </cfRule>
  </conditionalFormatting>
  <conditionalFormatting sqref="CL660:CL661">
    <cfRule type="cellIs" dxfId="0" priority="2" operator="notEqual">
      <formula>0</formula>
    </cfRule>
  </conditionalFormatting>
  <dataValidations count="1">
    <dataValidation type="date" allowBlank="1" showInputMessage="1" showErrorMessage="1" sqref="Z11:Z12">
      <formula1>36526</formula1>
      <formula2>43831</formula2>
    </dataValidation>
  </dataValidations>
  <printOptions horizontalCentered="1" verticalCentered="1"/>
  <pageMargins left="0.7" right="0.7" top="0.75" bottom="0.75" header="0.3" footer="0.3"/>
  <pageSetup scale="49" fitToHeight="0" orientation="landscape" r:id="rId1"/>
  <rowBreaks count="1" manualBreakCount="1">
    <brk id="201"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More_Hidden_Formulas!$X$4:$X$5</xm:f>
          </x14:formula1>
          <xm:sqref>BI14:BI38 BI257:BI281 BI41:BI65 BI365:BI389 BI68:BI92 BI446:BI470 BI95:BI119 BI311:BI335 BI122:BI146 BI419:BI443 BI149:BI173 BI284:BI308 BI176:BI200 BI392:BI416 BI203:BI227 BI338:BI362 BI230:BI254 BI473:BI497 BI500:BI524 BI527:BI551 BI554:BI578 BI581:BI605 BI608:BI632 BI635:BI659 BI662:BI686</xm:sqref>
        </x14:dataValidation>
      </x14:dataValidations>
    </ex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enableFormatConditionsCalculation="0">
    <pageSetUpPr fitToPage="1"/>
  </sheetPr>
  <dimension ref="A1:BG734"/>
  <sheetViews>
    <sheetView showGridLines="0" zoomScaleNormal="100" workbookViewId="0">
      <pane xSplit="2" ySplit="9" topLeftCell="C10" activePane="bottomRight" state="frozen"/>
      <selection pane="topRight" activeCell="C1" sqref="C1"/>
      <selection pane="bottomLeft" activeCell="A10" sqref="A10"/>
      <selection pane="bottomRight" activeCell="A5" sqref="A5"/>
    </sheetView>
  </sheetViews>
  <sheetFormatPr defaultColWidth="8.85546875" defaultRowHeight="12.75" x14ac:dyDescent="0.2"/>
  <cols>
    <col min="1" max="1" width="25" customWidth="1"/>
    <col min="2" max="2" width="14.7109375" style="18" customWidth="1"/>
    <col min="3" max="3" width="11.140625" style="18" customWidth="1"/>
    <col min="4" max="4" width="30" style="30" customWidth="1"/>
    <col min="5" max="5" width="14.42578125" style="4" customWidth="1"/>
    <col min="6" max="6" width="12.42578125" style="18" customWidth="1"/>
    <col min="7" max="7" width="30" style="96" customWidth="1"/>
    <col min="8" max="8" width="25.85546875" style="35" customWidth="1"/>
    <col min="9" max="16" width="24.42578125" style="99" customWidth="1"/>
    <col min="17" max="21" width="24.42578125" style="99" hidden="1" customWidth="1"/>
    <col min="22" max="22" width="21" style="35" customWidth="1"/>
    <col min="23" max="23" width="18" style="54" customWidth="1"/>
    <col min="24" max="25" width="17" style="51" customWidth="1"/>
    <col min="26" max="26" width="19.85546875" style="45" customWidth="1"/>
    <col min="27" max="27" width="22.140625" style="202" hidden="1" customWidth="1"/>
    <col min="28" max="28" width="1.85546875" customWidth="1"/>
    <col min="29" max="29" width="13.42578125" customWidth="1"/>
    <col min="30" max="31" width="14.42578125" customWidth="1"/>
    <col min="32" max="35" width="13.42578125" customWidth="1"/>
    <col min="36" max="36" width="39.5703125" customWidth="1"/>
    <col min="37" max="37" width="13.42578125" customWidth="1"/>
    <col min="38" max="38" width="15.140625" customWidth="1"/>
    <col min="39" max="39" width="14.42578125" customWidth="1"/>
    <col min="40" max="40" width="15.28515625" customWidth="1"/>
    <col min="41" max="41" width="52" customWidth="1"/>
    <col min="42" max="42" width="18.7109375" customWidth="1"/>
    <col min="43" max="43" width="13.42578125" customWidth="1"/>
    <col min="45" max="46" width="13.42578125" customWidth="1"/>
    <col min="47" max="47" width="14.42578125" customWidth="1"/>
    <col min="48" max="51" width="13.42578125" customWidth="1"/>
    <col min="52" max="52" width="39.5703125" customWidth="1"/>
    <col min="53" max="53" width="13.42578125" customWidth="1"/>
    <col min="54" max="54" width="14.7109375" customWidth="1"/>
    <col min="55" max="55" width="14.5703125" customWidth="1"/>
    <col min="56" max="56" width="15.28515625" customWidth="1"/>
    <col min="57" max="57" width="52" customWidth="1"/>
    <col min="58" max="58" width="18.7109375" customWidth="1"/>
    <col min="59" max="59" width="13.42578125" customWidth="1"/>
  </cols>
  <sheetData>
    <row r="1" spans="1:59" s="8" customFormat="1" ht="24.6" customHeight="1" thickBot="1" x14ac:dyDescent="0.25">
      <c r="A1" s="698" t="s">
        <v>477</v>
      </c>
      <c r="B1" s="708"/>
      <c r="C1" s="708"/>
      <c r="D1" s="709"/>
      <c r="E1" s="710"/>
      <c r="F1" s="708"/>
      <c r="G1" s="711"/>
      <c r="H1" s="708"/>
      <c r="I1" s="711"/>
      <c r="J1" s="711"/>
      <c r="K1" s="711"/>
      <c r="L1" s="711"/>
      <c r="M1" s="711"/>
      <c r="N1" s="711"/>
      <c r="O1" s="711"/>
      <c r="P1" s="711"/>
      <c r="Q1" s="711"/>
      <c r="R1" s="711"/>
      <c r="S1" s="711"/>
      <c r="T1" s="711"/>
      <c r="U1" s="711"/>
      <c r="V1" s="708"/>
      <c r="W1" s="712"/>
      <c r="X1" s="713"/>
      <c r="Y1" s="713"/>
      <c r="Z1" s="714"/>
      <c r="AA1" s="712"/>
      <c r="AB1" s="715"/>
      <c r="AC1" s="715"/>
      <c r="AD1" s="715"/>
      <c r="AE1" s="715"/>
      <c r="AF1" s="715"/>
      <c r="AG1" s="715"/>
      <c r="AH1" s="715"/>
      <c r="AI1" s="715"/>
      <c r="AJ1" s="715"/>
      <c r="AK1" s="715"/>
      <c r="AL1" s="715"/>
      <c r="AM1" s="715"/>
      <c r="AN1" s="715"/>
      <c r="AO1" s="715"/>
      <c r="AP1" s="715"/>
      <c r="AQ1" s="715"/>
      <c r="AR1" s="715"/>
      <c r="AS1" s="715"/>
      <c r="AT1" s="715"/>
      <c r="AU1" s="715"/>
      <c r="AV1" s="715"/>
      <c r="AW1" s="715"/>
      <c r="AX1" s="715"/>
      <c r="AY1" s="715"/>
      <c r="AZ1" s="715"/>
      <c r="BA1" s="715"/>
      <c r="BB1" s="715"/>
      <c r="BC1" s="715"/>
      <c r="BD1" s="715"/>
      <c r="BE1" s="715"/>
      <c r="BF1" s="715"/>
      <c r="BG1" s="715"/>
    </row>
    <row r="2" spans="1:59" s="8" customFormat="1" ht="12" customHeight="1" x14ac:dyDescent="0.2">
      <c r="A2" s="11"/>
      <c r="B2" s="26" t="str">
        <f>IF('Version Tracking'!B21="","",'Version Tracking'!B21)</f>
        <v/>
      </c>
      <c r="C2" s="58"/>
      <c r="D2" s="28"/>
      <c r="E2" s="9"/>
      <c r="F2" s="16"/>
      <c r="G2" s="94"/>
      <c r="H2" s="16"/>
      <c r="I2" s="97"/>
      <c r="J2" s="97"/>
      <c r="K2" s="97"/>
      <c r="L2" s="97"/>
      <c r="M2" s="97"/>
      <c r="N2" s="97"/>
      <c r="O2" s="97"/>
      <c r="P2" s="97"/>
      <c r="Q2" s="97"/>
      <c r="R2" s="97"/>
      <c r="S2" s="97"/>
      <c r="T2" s="97"/>
      <c r="U2" s="97"/>
      <c r="V2" s="33"/>
      <c r="W2" s="52"/>
      <c r="X2" s="43"/>
      <c r="Y2" s="43"/>
      <c r="Z2" s="44"/>
      <c r="AA2" s="196"/>
    </row>
    <row r="3" spans="1:59" s="8" customFormat="1" ht="12" customHeight="1" x14ac:dyDescent="0.2">
      <c r="A3" s="12" t="s">
        <v>7</v>
      </c>
      <c r="B3" s="27" t="str">
        <f>IF('Version Tracking'!B22="","",'Version Tracking'!B22)</f>
        <v>FACT Evaluation</v>
      </c>
      <c r="C3" s="58"/>
      <c r="D3" s="28"/>
      <c r="E3" s="9"/>
      <c r="F3" s="105"/>
      <c r="G3" s="105"/>
      <c r="H3" s="105"/>
      <c r="I3" s="97"/>
      <c r="J3" s="97"/>
      <c r="K3" s="97"/>
      <c r="L3" s="97"/>
      <c r="M3" s="97"/>
      <c r="N3" s="97"/>
      <c r="O3" s="97"/>
      <c r="P3" s="97"/>
      <c r="Q3" s="97"/>
      <c r="R3" s="97"/>
      <c r="S3" s="97"/>
      <c r="T3" s="97"/>
      <c r="U3" s="97"/>
      <c r="V3" s="33"/>
      <c r="W3" s="52"/>
      <c r="X3" s="52"/>
      <c r="Y3" s="52"/>
      <c r="Z3" s="44"/>
      <c r="AA3" s="196"/>
    </row>
    <row r="4" spans="1:59" s="8" customFormat="1" ht="12" customHeight="1" thickBot="1" x14ac:dyDescent="0.25">
      <c r="A4" s="13" t="s">
        <v>2</v>
      </c>
      <c r="B4" s="153" t="str">
        <f>IF('Version Tracking'!B23="","",'Version Tracking'!B23)</f>
        <v>WBEval</v>
      </c>
      <c r="C4" s="58"/>
      <c r="D4" s="28"/>
      <c r="E4" s="9"/>
      <c r="F4" s="105"/>
      <c r="G4" s="105"/>
      <c r="H4" s="105"/>
      <c r="I4" s="97"/>
      <c r="J4" s="97"/>
      <c r="K4" s="97"/>
      <c r="L4" s="97"/>
      <c r="M4" s="97"/>
      <c r="N4" s="97"/>
      <c r="O4" s="97"/>
      <c r="P4" s="97"/>
      <c r="Q4" s="97"/>
      <c r="R4" s="97"/>
      <c r="S4" s="97"/>
      <c r="T4" s="97"/>
      <c r="U4" s="97"/>
      <c r="V4" s="33"/>
      <c r="W4" s="52"/>
      <c r="X4" s="43"/>
      <c r="Y4" s="43"/>
      <c r="Z4" s="44"/>
      <c r="AA4" s="196"/>
      <c r="AC4" s="299"/>
      <c r="AD4" s="300"/>
      <c r="AE4" s="300"/>
      <c r="AF4" s="300"/>
      <c r="AG4" s="299"/>
      <c r="AS4" s="299"/>
      <c r="AT4" s="300"/>
      <c r="AU4" s="300"/>
      <c r="AV4" s="300"/>
      <c r="AW4" s="299"/>
    </row>
    <row r="5" spans="1:59" s="1" customFormat="1" ht="19.5" thickBot="1" x14ac:dyDescent="0.25">
      <c r="B5" s="20"/>
      <c r="C5" s="20"/>
      <c r="D5" s="2"/>
      <c r="E5" s="394"/>
      <c r="F5" s="21"/>
      <c r="G5" s="95"/>
      <c r="H5" s="34"/>
      <c r="I5" s="98"/>
      <c r="J5" s="98"/>
      <c r="K5" s="98"/>
      <c r="L5" s="98"/>
      <c r="M5" s="98"/>
      <c r="N5" s="98"/>
      <c r="O5" s="98"/>
      <c r="P5" s="98"/>
      <c r="Q5" s="98"/>
      <c r="R5" s="98"/>
      <c r="S5" s="98"/>
      <c r="T5" s="98"/>
      <c r="U5" s="98"/>
      <c r="V5" s="34"/>
      <c r="W5" s="181"/>
      <c r="X5" s="182"/>
      <c r="Y5" s="182"/>
      <c r="Z5" s="183"/>
      <c r="AA5" s="120"/>
      <c r="AC5" s="251" t="s">
        <v>375</v>
      </c>
      <c r="AS5" s="251" t="s">
        <v>390</v>
      </c>
    </row>
    <row r="6" spans="1:59" s="72" customFormat="1" ht="18" customHeight="1" thickBot="1" x14ac:dyDescent="0.25">
      <c r="A6" s="530" t="s">
        <v>300</v>
      </c>
      <c r="B6" s="531"/>
      <c r="C6" s="532"/>
      <c r="D6" s="532"/>
      <c r="E6" s="533"/>
      <c r="F6" s="532"/>
      <c r="G6" s="532"/>
      <c r="H6" s="534"/>
      <c r="I6" s="534"/>
      <c r="J6" s="534"/>
      <c r="K6" s="534"/>
      <c r="L6" s="534"/>
      <c r="M6" s="534"/>
      <c r="N6" s="534"/>
      <c r="O6" s="534"/>
      <c r="P6" s="534"/>
      <c r="Q6" s="534"/>
      <c r="R6" s="534"/>
      <c r="S6" s="534"/>
      <c r="T6" s="534"/>
      <c r="U6" s="534"/>
      <c r="V6" s="534"/>
      <c r="W6" s="534"/>
      <c r="X6" s="534"/>
      <c r="Y6" s="534"/>
      <c r="Z6" s="535"/>
      <c r="AA6" s="78"/>
      <c r="AC6" s="814"/>
      <c r="AD6" s="815"/>
      <c r="AE6" s="815"/>
      <c r="AF6" s="815"/>
      <c r="AG6" s="815"/>
      <c r="AH6" s="815"/>
      <c r="AI6" s="815"/>
      <c r="AJ6" s="815"/>
      <c r="AK6" s="815"/>
      <c r="AL6" s="815"/>
      <c r="AM6" s="815"/>
      <c r="AN6" s="815"/>
      <c r="AO6" s="815"/>
      <c r="AP6" s="815"/>
      <c r="AQ6" s="816"/>
      <c r="AR6" s="252"/>
      <c r="AS6" s="805"/>
      <c r="AT6" s="806"/>
      <c r="AU6" s="806"/>
      <c r="AV6" s="806"/>
      <c r="AW6" s="806"/>
      <c r="AX6" s="806"/>
      <c r="AY6" s="806"/>
      <c r="AZ6" s="806"/>
      <c r="BA6" s="806"/>
      <c r="BB6" s="806"/>
      <c r="BC6" s="806"/>
      <c r="BD6" s="806"/>
      <c r="BE6" s="806"/>
      <c r="BF6" s="806"/>
      <c r="BG6" s="817"/>
    </row>
    <row r="7" spans="1:59" s="72" customFormat="1" ht="18" customHeight="1" thickBot="1" x14ac:dyDescent="0.25">
      <c r="A7" s="643">
        <v>1</v>
      </c>
      <c r="B7" s="644"/>
      <c r="C7" s="809">
        <v>2</v>
      </c>
      <c r="D7" s="809"/>
      <c r="E7" s="645"/>
      <c r="F7" s="810">
        <v>3</v>
      </c>
      <c r="G7" s="810"/>
      <c r="H7" s="645">
        <v>4</v>
      </c>
      <c r="I7" s="645">
        <v>5</v>
      </c>
      <c r="J7" s="645">
        <v>6</v>
      </c>
      <c r="K7" s="645">
        <v>7</v>
      </c>
      <c r="L7" s="646">
        <v>8</v>
      </c>
      <c r="M7" s="646">
        <v>9</v>
      </c>
      <c r="N7" s="646">
        <v>10</v>
      </c>
      <c r="O7" s="646">
        <v>11</v>
      </c>
      <c r="P7" s="646">
        <v>12</v>
      </c>
      <c r="Q7" s="646">
        <v>13</v>
      </c>
      <c r="R7" s="646">
        <v>14</v>
      </c>
      <c r="S7" s="646">
        <v>15</v>
      </c>
      <c r="T7" s="646">
        <v>16</v>
      </c>
      <c r="U7" s="646">
        <v>17</v>
      </c>
      <c r="V7" s="645">
        <v>18</v>
      </c>
      <c r="W7" s="645">
        <v>19</v>
      </c>
      <c r="X7" s="645">
        <v>20</v>
      </c>
      <c r="Y7" s="645">
        <v>21</v>
      </c>
      <c r="Z7" s="647">
        <v>22</v>
      </c>
      <c r="AA7" s="78"/>
      <c r="AC7" s="637" t="s">
        <v>419</v>
      </c>
      <c r="AD7" s="639" t="s">
        <v>420</v>
      </c>
      <c r="AE7" s="639" t="s">
        <v>421</v>
      </c>
      <c r="AF7" s="639" t="s">
        <v>422</v>
      </c>
      <c r="AG7" s="639" t="s">
        <v>423</v>
      </c>
      <c r="AH7" s="639" t="s">
        <v>424</v>
      </c>
      <c r="AI7" s="639" t="s">
        <v>425</v>
      </c>
      <c r="AJ7" s="639" t="s">
        <v>426</v>
      </c>
      <c r="AK7" s="639" t="s">
        <v>427</v>
      </c>
      <c r="AL7" s="639" t="s">
        <v>428</v>
      </c>
      <c r="AM7" s="639" t="s">
        <v>429</v>
      </c>
      <c r="AN7" s="639" t="s">
        <v>430</v>
      </c>
      <c r="AO7" s="639" t="s">
        <v>445</v>
      </c>
      <c r="AP7" s="639" t="s">
        <v>431</v>
      </c>
      <c r="AQ7" s="638" t="s">
        <v>451</v>
      </c>
      <c r="AR7" s="252"/>
      <c r="AS7" s="637" t="s">
        <v>457</v>
      </c>
      <c r="AT7" s="639" t="s">
        <v>458</v>
      </c>
      <c r="AU7" s="639" t="s">
        <v>459</v>
      </c>
      <c r="AV7" s="639" t="s">
        <v>460</v>
      </c>
      <c r="AW7" s="639" t="s">
        <v>461</v>
      </c>
      <c r="AX7" s="639" t="s">
        <v>462</v>
      </c>
      <c r="AY7" s="639" t="s">
        <v>463</v>
      </c>
      <c r="AZ7" s="639" t="s">
        <v>464</v>
      </c>
      <c r="BA7" s="639" t="s">
        <v>465</v>
      </c>
      <c r="BB7" s="639" t="s">
        <v>466</v>
      </c>
      <c r="BC7" s="639" t="s">
        <v>467</v>
      </c>
      <c r="BD7" s="639" t="s">
        <v>468</v>
      </c>
      <c r="BE7" s="639" t="s">
        <v>469</v>
      </c>
      <c r="BF7" s="639" t="s">
        <v>470</v>
      </c>
      <c r="BG7" s="638" t="s">
        <v>471</v>
      </c>
    </row>
    <row r="8" spans="1:59" s="7" customFormat="1" ht="22.5" customHeight="1" thickTop="1" thickBot="1" x14ac:dyDescent="0.25">
      <c r="A8" s="617"/>
      <c r="B8" s="60"/>
      <c r="C8" s="811" t="s">
        <v>39</v>
      </c>
      <c r="D8" s="811"/>
      <c r="E8" s="406" t="s">
        <v>0</v>
      </c>
      <c r="F8" s="812" t="s">
        <v>40</v>
      </c>
      <c r="G8" s="812"/>
      <c r="H8" s="779" t="s">
        <v>270</v>
      </c>
      <c r="I8" s="779" t="s">
        <v>271</v>
      </c>
      <c r="J8" s="406"/>
      <c r="K8" s="727" t="s">
        <v>472</v>
      </c>
      <c r="L8" s="783" t="s">
        <v>436</v>
      </c>
      <c r="M8" s="783"/>
      <c r="N8" s="783"/>
      <c r="O8" s="783"/>
      <c r="P8" s="784"/>
      <c r="Q8" s="771" t="s">
        <v>437</v>
      </c>
      <c r="R8" s="772"/>
      <c r="S8" s="772"/>
      <c r="T8" s="772"/>
      <c r="U8" s="772"/>
      <c r="V8" s="406"/>
      <c r="W8" s="778" t="s">
        <v>301</v>
      </c>
      <c r="X8" s="778" t="s">
        <v>830</v>
      </c>
      <c r="Y8" s="727" t="s">
        <v>473</v>
      </c>
      <c r="Z8" s="774" t="s">
        <v>446</v>
      </c>
      <c r="AA8" s="79"/>
      <c r="AC8" s="799" t="s">
        <v>456</v>
      </c>
      <c r="AD8" s="813" t="s">
        <v>432</v>
      </c>
      <c r="AE8" s="408"/>
      <c r="AF8" s="795" t="s">
        <v>381</v>
      </c>
      <c r="AG8" s="795" t="s">
        <v>382</v>
      </c>
      <c r="AH8" s="795" t="s">
        <v>345</v>
      </c>
      <c r="AI8" s="795" t="s">
        <v>346</v>
      </c>
      <c r="AJ8" s="795" t="s">
        <v>787</v>
      </c>
      <c r="AK8" s="795" t="s">
        <v>347</v>
      </c>
      <c r="AL8" s="795" t="s">
        <v>383</v>
      </c>
      <c r="AM8" s="795" t="s">
        <v>384</v>
      </c>
      <c r="AN8" s="795" t="s">
        <v>386</v>
      </c>
      <c r="AO8" s="795" t="s">
        <v>450</v>
      </c>
      <c r="AP8" s="795" t="s">
        <v>452</v>
      </c>
      <c r="AQ8" s="801" t="s">
        <v>385</v>
      </c>
      <c r="AR8" s="253"/>
      <c r="AS8" s="799" t="s">
        <v>456</v>
      </c>
      <c r="AT8" s="813" t="s">
        <v>432</v>
      </c>
      <c r="AU8" s="408"/>
      <c r="AV8" s="795" t="s">
        <v>381</v>
      </c>
      <c r="AW8" s="795" t="s">
        <v>382</v>
      </c>
      <c r="AX8" s="795" t="s">
        <v>345</v>
      </c>
      <c r="AY8" s="795" t="s">
        <v>346</v>
      </c>
      <c r="AZ8" s="795" t="s">
        <v>787</v>
      </c>
      <c r="BA8" s="795" t="s">
        <v>347</v>
      </c>
      <c r="BB8" s="795" t="s">
        <v>383</v>
      </c>
      <c r="BC8" s="795" t="s">
        <v>384</v>
      </c>
      <c r="BD8" s="795" t="s">
        <v>386</v>
      </c>
      <c r="BE8" s="795" t="s">
        <v>450</v>
      </c>
      <c r="BF8" s="795" t="s">
        <v>452</v>
      </c>
      <c r="BG8" s="801" t="s">
        <v>385</v>
      </c>
    </row>
    <row r="9" spans="1:59" s="49" customFormat="1" ht="56.25" customHeight="1" thickTop="1" thickBot="1" x14ac:dyDescent="0.25">
      <c r="A9" s="572" t="s">
        <v>734</v>
      </c>
      <c r="B9" s="648" t="s">
        <v>268</v>
      </c>
      <c r="C9" s="648" t="s">
        <v>185</v>
      </c>
      <c r="D9" s="648" t="s">
        <v>269</v>
      </c>
      <c r="E9" s="649"/>
      <c r="F9" s="648" t="s">
        <v>185</v>
      </c>
      <c r="G9" s="648" t="s">
        <v>94</v>
      </c>
      <c r="H9" s="780"/>
      <c r="I9" s="780"/>
      <c r="J9" s="575" t="s">
        <v>272</v>
      </c>
      <c r="K9" s="773"/>
      <c r="L9" s="614" t="s">
        <v>435</v>
      </c>
      <c r="M9" s="615" t="s">
        <v>391</v>
      </c>
      <c r="N9" s="483" t="s">
        <v>158</v>
      </c>
      <c r="O9" s="483" t="s">
        <v>145</v>
      </c>
      <c r="P9" s="483" t="s">
        <v>411</v>
      </c>
      <c r="Q9" s="614" t="s">
        <v>435</v>
      </c>
      <c r="R9" s="615" t="s">
        <v>391</v>
      </c>
      <c r="S9" s="483" t="s">
        <v>158</v>
      </c>
      <c r="T9" s="483" t="s">
        <v>145</v>
      </c>
      <c r="U9" s="483" t="s">
        <v>411</v>
      </c>
      <c r="V9" s="648" t="s">
        <v>96</v>
      </c>
      <c r="W9" s="773"/>
      <c r="X9" s="773"/>
      <c r="Y9" s="773"/>
      <c r="Z9" s="775"/>
      <c r="AA9" s="79" t="s">
        <v>303</v>
      </c>
      <c r="AC9" s="800"/>
      <c r="AD9" s="796"/>
      <c r="AE9" s="663" t="s">
        <v>448</v>
      </c>
      <c r="AF9" s="796"/>
      <c r="AG9" s="796"/>
      <c r="AH9" s="796"/>
      <c r="AI9" s="796"/>
      <c r="AJ9" s="796"/>
      <c r="AK9" s="796"/>
      <c r="AL9" s="796"/>
      <c r="AM9" s="796"/>
      <c r="AN9" s="796"/>
      <c r="AO9" s="796"/>
      <c r="AP9" s="796"/>
      <c r="AQ9" s="802"/>
      <c r="AR9" s="254"/>
      <c r="AS9" s="800"/>
      <c r="AT9" s="796"/>
      <c r="AU9" s="663" t="s">
        <v>448</v>
      </c>
      <c r="AV9" s="796"/>
      <c r="AW9" s="796"/>
      <c r="AX9" s="796"/>
      <c r="AY9" s="796"/>
      <c r="AZ9" s="796"/>
      <c r="BA9" s="796"/>
      <c r="BB9" s="796"/>
      <c r="BC9" s="796"/>
      <c r="BD9" s="796"/>
      <c r="BE9" s="796"/>
      <c r="BF9" s="796"/>
      <c r="BG9" s="802"/>
    </row>
    <row r="10" spans="1:59" s="89" customFormat="1" ht="24" customHeight="1" x14ac:dyDescent="0.2">
      <c r="A10" s="537" t="s">
        <v>299</v>
      </c>
      <c r="B10" s="291"/>
      <c r="C10" s="292"/>
      <c r="D10" s="292"/>
      <c r="E10" s="395"/>
      <c r="F10" s="292"/>
      <c r="G10" s="292"/>
      <c r="H10" s="293"/>
      <c r="I10" s="293"/>
      <c r="J10" s="293"/>
      <c r="K10" s="293"/>
      <c r="L10" s="293"/>
      <c r="M10" s="293"/>
      <c r="N10" s="293"/>
      <c r="O10" s="293"/>
      <c r="P10" s="293"/>
      <c r="Q10" s="293"/>
      <c r="R10" s="293"/>
      <c r="S10" s="293"/>
      <c r="T10" s="293"/>
      <c r="U10" s="293"/>
      <c r="V10" s="293"/>
      <c r="W10" s="293"/>
      <c r="X10" s="294"/>
      <c r="Y10" s="294"/>
      <c r="Z10" s="538"/>
      <c r="AA10" s="197"/>
      <c r="AC10" s="537"/>
      <c r="AD10" s="294"/>
      <c r="AE10" s="294"/>
      <c r="AF10" s="294"/>
      <c r="AG10" s="294"/>
      <c r="AH10" s="294"/>
      <c r="AI10" s="294"/>
      <c r="AJ10" s="294"/>
      <c r="AK10" s="294"/>
      <c r="AL10" s="294"/>
      <c r="AM10" s="294"/>
      <c r="AN10" s="294"/>
      <c r="AO10" s="294"/>
      <c r="AP10" s="294"/>
      <c r="AQ10" s="538"/>
      <c r="AS10" s="537"/>
      <c r="AT10" s="294"/>
      <c r="AU10" s="294"/>
      <c r="AV10" s="294"/>
      <c r="AW10" s="294"/>
      <c r="AX10" s="294"/>
      <c r="AY10" s="294"/>
      <c r="AZ10" s="294"/>
      <c r="BA10" s="294"/>
      <c r="BB10" s="294"/>
      <c r="BC10" s="294"/>
      <c r="BD10" s="294"/>
      <c r="BE10" s="294"/>
      <c r="BF10" s="294"/>
      <c r="BG10" s="538"/>
    </row>
    <row r="11" spans="1:59" s="85" customFormat="1" x14ac:dyDescent="0.2">
      <c r="A11" s="539" t="s">
        <v>323</v>
      </c>
      <c r="B11" s="207"/>
      <c r="C11" s="223" t="s">
        <v>242</v>
      </c>
      <c r="D11" s="224" t="str">
        <f>VLOOKUP(C11,'4. Samples'!B$11:M$16,3,FALSE)</f>
        <v>Teacher Initiative</v>
      </c>
      <c r="E11" s="225" t="s">
        <v>0</v>
      </c>
      <c r="F11" s="223" t="s">
        <v>250</v>
      </c>
      <c r="G11" s="224" t="str">
        <f>VLOOKUP(F11,'4. Samples'!B$11:M$16,3,FALSE)</f>
        <v>Business as Usual</v>
      </c>
      <c r="H11" s="223" t="s">
        <v>304</v>
      </c>
      <c r="I11" s="226" t="s">
        <v>305</v>
      </c>
      <c r="J11" s="226" t="s">
        <v>306</v>
      </c>
      <c r="K11" s="226">
        <v>1</v>
      </c>
      <c r="L11" s="226">
        <v>1</v>
      </c>
      <c r="M11" s="226">
        <v>1</v>
      </c>
      <c r="N11" s="226">
        <v>1</v>
      </c>
      <c r="O11" s="226">
        <v>1</v>
      </c>
      <c r="P11" s="226">
        <v>1</v>
      </c>
      <c r="Q11" s="226">
        <v>1</v>
      </c>
      <c r="R11" s="226">
        <v>1</v>
      </c>
      <c r="S11" s="226">
        <v>1</v>
      </c>
      <c r="T11" s="226">
        <v>1</v>
      </c>
      <c r="U11" s="226">
        <v>1</v>
      </c>
      <c r="V11" s="226" t="s">
        <v>81</v>
      </c>
      <c r="W11" s="226" t="s">
        <v>308</v>
      </c>
      <c r="X11" s="227" t="s">
        <v>310</v>
      </c>
      <c r="Y11" s="227"/>
      <c r="Z11" s="540"/>
      <c r="AA11" s="198"/>
      <c r="AC11" s="539"/>
      <c r="AD11" s="227"/>
      <c r="AE11" s="227"/>
      <c r="AF11" s="227"/>
      <c r="AG11" s="227"/>
      <c r="AH11" s="227"/>
      <c r="AI11" s="227"/>
      <c r="AJ11" s="227"/>
      <c r="AK11" s="227"/>
      <c r="AL11" s="227"/>
      <c r="AM11" s="227"/>
      <c r="AN11" s="227"/>
      <c r="AO11" s="227"/>
      <c r="AP11" s="227"/>
      <c r="AQ11" s="594"/>
      <c r="AS11" s="539"/>
      <c r="AT11" s="227"/>
      <c r="AU11" s="227"/>
      <c r="AV11" s="227"/>
      <c r="AW11" s="227"/>
      <c r="AX11" s="227"/>
      <c r="AY11" s="227"/>
      <c r="AZ11" s="227"/>
      <c r="BA11" s="227"/>
      <c r="BB11" s="227"/>
      <c r="BC11" s="227"/>
      <c r="BD11" s="227"/>
      <c r="BE11" s="227"/>
      <c r="BF11" s="227"/>
      <c r="BG11" s="594"/>
    </row>
    <row r="12" spans="1:59" s="86" customFormat="1" x14ac:dyDescent="0.2">
      <c r="A12" s="541" t="s">
        <v>324</v>
      </c>
      <c r="B12" s="207"/>
      <c r="C12" s="228" t="s">
        <v>252</v>
      </c>
      <c r="D12" s="224" t="str">
        <f>VLOOKUP(C12,'4. Samples'!B$11:M$16,3,FALSE)</f>
        <v>Teacher Initiative</v>
      </c>
      <c r="E12" s="229" t="s">
        <v>0</v>
      </c>
      <c r="F12" s="228" t="s">
        <v>255</v>
      </c>
      <c r="G12" s="224" t="str">
        <f>VLOOKUP(F12,'4. Samples'!B$11:M$16,3,FALSE)</f>
        <v>Business as Usual</v>
      </c>
      <c r="H12" s="223" t="s">
        <v>304</v>
      </c>
      <c r="I12" s="230" t="s">
        <v>167</v>
      </c>
      <c r="J12" s="226" t="s">
        <v>306</v>
      </c>
      <c r="K12" s="226">
        <v>1</v>
      </c>
      <c r="L12" s="226">
        <v>1</v>
      </c>
      <c r="M12" s="226">
        <v>1</v>
      </c>
      <c r="N12" s="226">
        <v>1</v>
      </c>
      <c r="O12" s="226">
        <v>1</v>
      </c>
      <c r="P12" s="226">
        <v>1</v>
      </c>
      <c r="Q12" s="226">
        <v>1</v>
      </c>
      <c r="R12" s="226">
        <v>1</v>
      </c>
      <c r="S12" s="226">
        <v>1</v>
      </c>
      <c r="T12" s="226">
        <v>1</v>
      </c>
      <c r="U12" s="226">
        <v>1</v>
      </c>
      <c r="V12" s="226" t="s">
        <v>82</v>
      </c>
      <c r="W12" s="226" t="s">
        <v>308</v>
      </c>
      <c r="X12" s="176" t="s">
        <v>310</v>
      </c>
      <c r="Y12" s="176"/>
      <c r="Z12" s="542"/>
      <c r="AA12" s="199"/>
      <c r="AC12" s="541"/>
      <c r="AD12" s="176"/>
      <c r="AE12" s="176"/>
      <c r="AF12" s="176"/>
      <c r="AG12" s="176"/>
      <c r="AH12" s="176"/>
      <c r="AI12" s="176"/>
      <c r="AJ12" s="176"/>
      <c r="AK12" s="176"/>
      <c r="AL12" s="176"/>
      <c r="AM12" s="176"/>
      <c r="AN12" s="176"/>
      <c r="AO12" s="176"/>
      <c r="AP12" s="176"/>
      <c r="AQ12" s="595"/>
      <c r="AS12" s="541"/>
      <c r="AT12" s="176"/>
      <c r="AU12" s="176"/>
      <c r="AV12" s="176"/>
      <c r="AW12" s="176"/>
      <c r="AX12" s="176"/>
      <c r="AY12" s="176"/>
      <c r="AZ12" s="176"/>
      <c r="BA12" s="176"/>
      <c r="BB12" s="176"/>
      <c r="BC12" s="176"/>
      <c r="BD12" s="176"/>
      <c r="BE12" s="176"/>
      <c r="BF12" s="176"/>
      <c r="BG12" s="595"/>
    </row>
    <row r="13" spans="1:59" s="83" customFormat="1" ht="14.25" customHeight="1" x14ac:dyDescent="0.2">
      <c r="A13" s="543" t="str">
        <f>IF('2. Outcomes'!B13="","",'2. Outcomes'!A13&amp;"   /   "&amp;'2. Outcomes'!B13&amp;"   /   "&amp;'2. Outcomes'!C13)</f>
        <v>Outcome 1   /   Academic Achievement   /   MACI assessment</v>
      </c>
      <c r="B13" s="184"/>
      <c r="C13" s="185"/>
      <c r="D13" s="185"/>
      <c r="E13" s="396"/>
      <c r="F13" s="186"/>
      <c r="G13" s="186"/>
      <c r="H13" s="206"/>
      <c r="I13" s="206"/>
      <c r="J13" s="206"/>
      <c r="K13" s="206"/>
      <c r="L13" s="206"/>
      <c r="M13" s="206"/>
      <c r="N13" s="206"/>
      <c r="O13" s="206"/>
      <c r="P13" s="206"/>
      <c r="Q13" s="206"/>
      <c r="R13" s="206"/>
      <c r="S13" s="206"/>
      <c r="T13" s="206"/>
      <c r="U13" s="206"/>
      <c r="V13" s="206"/>
      <c r="W13" s="206"/>
      <c r="X13" s="186"/>
      <c r="Y13" s="186"/>
      <c r="Z13" s="544"/>
      <c r="AA13" s="200"/>
      <c r="AC13" s="543"/>
      <c r="AD13" s="206"/>
      <c r="AE13" s="206"/>
      <c r="AF13" s="206"/>
      <c r="AG13" s="206"/>
      <c r="AH13" s="206"/>
      <c r="AI13" s="206"/>
      <c r="AJ13" s="206"/>
      <c r="AK13" s="206"/>
      <c r="AL13" s="206"/>
      <c r="AM13" s="206"/>
      <c r="AN13" s="206"/>
      <c r="AO13" s="206"/>
      <c r="AP13" s="206"/>
      <c r="AQ13" s="596"/>
      <c r="AS13" s="543"/>
      <c r="AT13" s="206"/>
      <c r="AU13" s="206"/>
      <c r="AV13" s="206"/>
      <c r="AW13" s="206"/>
      <c r="AX13" s="206"/>
      <c r="AY13" s="206"/>
      <c r="AZ13" s="206"/>
      <c r="BA13" s="206"/>
      <c r="BB13" s="206"/>
      <c r="BC13" s="206"/>
      <c r="BD13" s="206"/>
      <c r="BE13" s="206"/>
      <c r="BF13" s="206"/>
      <c r="BG13" s="596"/>
    </row>
    <row r="14" spans="1:59" s="378" customFormat="1" ht="12.75" customHeight="1" x14ac:dyDescent="0.2">
      <c r="A14" s="547" t="str">
        <f>IF('5. Contrasts'!A14="","",'5. Contrasts'!A14)</f>
        <v>MACI assessment - 1</v>
      </c>
      <c r="B14" s="211" t="str">
        <f>IF('5. Contrasts'!B14="","",'5. Contrasts'!B14)</f>
        <v/>
      </c>
      <c r="C14" s="216" t="str">
        <f>IF('5. Contrasts'!C14="","",'5. Contrasts'!C14)</f>
        <v>T_Semester1</v>
      </c>
      <c r="D14" s="90" t="str">
        <f>IF('5. Contrasts'!D14="","",'5. Contrasts'!D14)</f>
        <v xml:space="preserve">FACT </v>
      </c>
      <c r="E14" s="217" t="str">
        <f>IF('5. Contrasts'!E14="","",'5. Contrasts'!E14)</f>
        <v>vs.</v>
      </c>
      <c r="F14" s="216" t="str">
        <f>IF('5. Contrasts'!F14="","",'5. Contrasts'!F14)</f>
        <v>C_Semester1</v>
      </c>
      <c r="G14" s="92" t="str">
        <f>IF('5. Contrasts'!G14="","",'5. Contrasts'!G14)</f>
        <v>Business as Usual</v>
      </c>
      <c r="H14" s="398" t="str">
        <f>IF('5. Contrasts'!H14="","",'5. Contrasts'!H14)</f>
        <v>continuous</v>
      </c>
      <c r="I14" s="216" t="str">
        <f>IF('5. Contrasts'!I14="","",'5. Contrasts'!I14)</f>
        <v>standardized score</v>
      </c>
      <c r="J14" s="216" t="str">
        <f>IF('5. Contrasts'!J14="","",'5. Contrasts'!J14)</f>
        <v>no imputed outcome data</v>
      </c>
      <c r="K14" s="216">
        <f>IF('5. Contrasts'!K14="","",'5. Contrasts'!K14)</f>
        <v>2</v>
      </c>
      <c r="L14" s="216" t="str">
        <f>IF('5. Contrasts'!L14="","",'5. Contrasts'!L14)</f>
        <v>SAT/Math placement score</v>
      </c>
      <c r="M14" s="216" t="str">
        <f>IF('5. Contrasts'!M14="","",'5. Contrasts'!M14)</f>
        <v>student</v>
      </c>
      <c r="N14" s="216" t="str">
        <f>IF('5. Contrasts'!N14="","",'5. Contrasts'!N14)</f>
        <v>Pre-freshman/12th grade</v>
      </c>
      <c r="O14" s="216" t="str">
        <f>IF('5. Contrasts'!O14="","",'5. Contrasts'!O14)</f>
        <v>Pre-random assignment (summer for placement test/prior fall for SAT): 
2015-2016 (Cohort A), 
2016-2017 (Cohort B), 
2017-2018 (Cohort C)</v>
      </c>
      <c r="P14" s="216" t="str">
        <f>IF('5. Contrasts'!P14="","",'5. Contrasts'!P14)</f>
        <v xml:space="preserve">Dummy variable adjustment* </v>
      </c>
      <c r="Q14" s="216" t="str">
        <f>IF('5. Contrasts'!Q14="","",'5. Contrasts'!Q14)</f>
        <v>Pell grant eligibility</v>
      </c>
      <c r="R14" s="216" t="str">
        <f>IF('5. Contrasts'!R14="","",'5. Contrasts'!R14)</f>
        <v>student</v>
      </c>
      <c r="S14" s="216" t="str">
        <f>IF('5. Contrasts'!S14="","",'5. Contrasts'!S14)</f>
        <v>Pre-freshman</v>
      </c>
      <c r="T14" s="216" t="str">
        <f>IF('5. Contrasts'!T14="","",'5. Contrasts'!T14)</f>
        <v>Spring/summer (time of financial aid award):
2016 (Cohort A), 
2017 (Cohort B), 
2018 (Cohort C)</v>
      </c>
      <c r="U14" s="216" t="str">
        <f>IF('5. Contrasts'!U14="","",'5. Contrasts'!U14)</f>
        <v xml:space="preserve">Dummy variable adjustment* </v>
      </c>
      <c r="V14" s="216" t="str">
        <f>IF('5. Contrasts'!V14="","",'5. Contrasts'!V14)</f>
        <v>Confirmatory</v>
      </c>
      <c r="W14" s="216" t="str">
        <f>IF('5. Contrasts'!W14="","",'5. Contrasts'!W14)</f>
        <v>Spring 2017</v>
      </c>
      <c r="X14" s="216" t="str">
        <f>IF('5. Contrasts'!X14="","",'5. Contrasts'!X14)</f>
        <v>Fall 2019</v>
      </c>
      <c r="Y14" s="216" t="str">
        <f>IF('5. Contrasts'!Y14="","",'5. Contrasts'!Y14)</f>
        <v>For three cohorts of entering college freshmen required to take Applied Math, what is the effect of a FACT course section on math problem-solving skills at the end of the end of the semester (measured by the Math Applications &amp; Concept Inventory) compared to a business-as-usual course section?</v>
      </c>
      <c r="Z14" s="584" t="str">
        <f>IF('5. Contrasts'!Z14="","",'5. Contrasts'!Z14)</f>
        <v>*In the case that attrition is high, no baseline data will be imputed</v>
      </c>
      <c r="AA14" s="377">
        <f>1</f>
        <v>1</v>
      </c>
      <c r="AC14" s="659" t="str">
        <f>IF(L14="","",L14)</f>
        <v>SAT/Math placement score</v>
      </c>
      <c r="AD14" s="87"/>
      <c r="AE14" s="87"/>
      <c r="AF14" s="87"/>
      <c r="AG14" s="87"/>
      <c r="AH14" s="87"/>
      <c r="AI14" s="87"/>
      <c r="AJ14" s="87"/>
      <c r="AK14" s="87"/>
      <c r="AL14" s="87"/>
      <c r="AM14" s="87"/>
      <c r="AN14" s="87"/>
      <c r="AO14" s="87"/>
      <c r="AP14" s="87"/>
      <c r="AQ14" s="598"/>
      <c r="AS14" s="659" t="str">
        <f t="shared" ref="AS14:AS39" si="0">IF(Q14="","",Q14)</f>
        <v>Pell grant eligibility</v>
      </c>
      <c r="AT14" s="87"/>
      <c r="AU14" s="87"/>
      <c r="AV14" s="87"/>
      <c r="AW14" s="87"/>
      <c r="AX14" s="87"/>
      <c r="AY14" s="87"/>
      <c r="AZ14" s="87"/>
      <c r="BA14" s="87"/>
      <c r="BB14" s="87"/>
      <c r="BC14" s="87"/>
      <c r="BD14" s="87"/>
      <c r="BE14" s="87"/>
      <c r="BF14" s="87"/>
      <c r="BG14" s="598"/>
    </row>
    <row r="15" spans="1:59" s="378" customFormat="1" ht="12.75" customHeight="1" x14ac:dyDescent="0.2">
      <c r="A15" s="547" t="str">
        <f>IF('5. Contrasts'!A15="","",'5. Contrasts'!A15)</f>
        <v>MACI assessment - 2</v>
      </c>
      <c r="B15" s="211" t="str">
        <f>IF('5. Contrasts'!B15="","",'5. Contrasts'!B15)</f>
        <v/>
      </c>
      <c r="C15" s="216" t="str">
        <f>IF('5. Contrasts'!C15="","",'5. Contrasts'!C15)</f>
        <v/>
      </c>
      <c r="D15" s="91" t="str">
        <f>IF('5. Contrasts'!D15="","",'5. Contrasts'!D15)</f>
        <v/>
      </c>
      <c r="E15" s="212" t="str">
        <f>IF('5. Contrasts'!E15="","",'5. Contrasts'!E15)</f>
        <v>vs.</v>
      </c>
      <c r="F15" s="211" t="str">
        <f>IF('5. Contrasts'!F15="","",'5. Contrasts'!F15)</f>
        <v/>
      </c>
      <c r="G15" s="93" t="str">
        <f>IF('5. Contrasts'!G15="","",'5. Contrasts'!G15)</f>
        <v/>
      </c>
      <c r="H15" s="399" t="str">
        <f>IF('5. Contrasts'!H15="","",'5. Contrasts'!H15)</f>
        <v/>
      </c>
      <c r="I15" s="211" t="str">
        <f>IF('5. Contrasts'!I15="","",'5. Contrasts'!I15)</f>
        <v/>
      </c>
      <c r="J15" s="211" t="str">
        <f>IF('5. Contrasts'!J15="","",'5. Contrasts'!J15)</f>
        <v/>
      </c>
      <c r="K15" s="211" t="str">
        <f>IF('5. Contrasts'!K15="","",'5. Contrasts'!K15)</f>
        <v/>
      </c>
      <c r="L15" s="211" t="str">
        <f>IF('5. Contrasts'!L15="","",'5. Contrasts'!L15)</f>
        <v/>
      </c>
      <c r="M15" s="211" t="str">
        <f>IF('5. Contrasts'!M15="","",'5. Contrasts'!M15)</f>
        <v/>
      </c>
      <c r="N15" s="211" t="str">
        <f>IF('5. Contrasts'!N15="","",'5. Contrasts'!N15)</f>
        <v/>
      </c>
      <c r="O15" s="211" t="str">
        <f>IF('5. Contrasts'!O15="","",'5. Contrasts'!O15)</f>
        <v/>
      </c>
      <c r="P15" s="211" t="str">
        <f>IF('5. Contrasts'!P15="","",'5. Contrasts'!P15)</f>
        <v/>
      </c>
      <c r="Q15" s="211" t="str">
        <f>IF('5. Contrasts'!Q15="","",'5. Contrasts'!Q15)</f>
        <v/>
      </c>
      <c r="R15" s="211" t="str">
        <f>IF('5. Contrasts'!R15="","",'5. Contrasts'!R15)</f>
        <v/>
      </c>
      <c r="S15" s="211" t="str">
        <f>IF('5. Contrasts'!S15="","",'5. Contrasts'!S15)</f>
        <v/>
      </c>
      <c r="T15" s="211" t="str">
        <f>IF('5. Contrasts'!T15="","",'5. Contrasts'!T15)</f>
        <v/>
      </c>
      <c r="U15" s="211" t="str">
        <f>IF('5. Contrasts'!U15="","",'5. Contrasts'!U15)</f>
        <v/>
      </c>
      <c r="V15" s="211" t="str">
        <f>IF('5. Contrasts'!V15="","",'5. Contrasts'!V15)</f>
        <v/>
      </c>
      <c r="W15" s="211" t="str">
        <f>IF('5. Contrasts'!W15="","",'5. Contrasts'!W15)</f>
        <v/>
      </c>
      <c r="X15" s="211" t="str">
        <f>IF('5. Contrasts'!X15="","",'5. Contrasts'!X15)</f>
        <v/>
      </c>
      <c r="Y15" s="211" t="str">
        <f>IF('5. Contrasts'!Y15="","",'5. Contrasts'!Y15)</f>
        <v/>
      </c>
      <c r="Z15" s="585" t="str">
        <f>IF('5. Contrasts'!Z15="","",'5. Contrasts'!Z15)</f>
        <v/>
      </c>
      <c r="AA15" s="377">
        <f>1</f>
        <v>1</v>
      </c>
      <c r="AC15" s="659" t="str">
        <f t="shared" ref="AC15:AC78" si="1">IF(L15="","",L15)</f>
        <v/>
      </c>
      <c r="AD15" s="81"/>
      <c r="AE15" s="87"/>
      <c r="AF15" s="87"/>
      <c r="AG15" s="81"/>
      <c r="AH15" s="81"/>
      <c r="AI15" s="81"/>
      <c r="AJ15" s="87"/>
      <c r="AK15" s="81"/>
      <c r="AL15" s="81"/>
      <c r="AM15" s="81"/>
      <c r="AN15" s="81"/>
      <c r="AO15" s="81"/>
      <c r="AP15" s="81"/>
      <c r="AQ15" s="598"/>
      <c r="AS15" s="659" t="str">
        <f t="shared" si="0"/>
        <v/>
      </c>
      <c r="AT15" s="81"/>
      <c r="AU15" s="87"/>
      <c r="AV15" s="87"/>
      <c r="AW15" s="81"/>
      <c r="AX15" s="81"/>
      <c r="AY15" s="81"/>
      <c r="AZ15" s="87"/>
      <c r="BA15" s="81"/>
      <c r="BB15" s="81"/>
      <c r="BC15" s="81"/>
      <c r="BD15" s="81"/>
      <c r="BE15" s="81"/>
      <c r="BF15" s="81"/>
      <c r="BG15" s="598"/>
    </row>
    <row r="16" spans="1:59" s="378" customFormat="1" ht="12.75" customHeight="1" x14ac:dyDescent="0.2">
      <c r="A16" s="547" t="str">
        <f>IF('5. Contrasts'!A16="","",'5. Contrasts'!A16)</f>
        <v>MACI assessment - 3</v>
      </c>
      <c r="B16" s="211" t="str">
        <f>IF('5. Contrasts'!B16="","",'5. Contrasts'!B16)</f>
        <v/>
      </c>
      <c r="C16" s="211" t="str">
        <f>IF('5. Contrasts'!C16="","",'5. Contrasts'!C16)</f>
        <v/>
      </c>
      <c r="D16" s="91" t="str">
        <f>IF('5. Contrasts'!D16="","",'5. Contrasts'!D16)</f>
        <v/>
      </c>
      <c r="E16" s="212" t="str">
        <f>IF('5. Contrasts'!E16="","",'5. Contrasts'!E16)</f>
        <v>vs.</v>
      </c>
      <c r="F16" s="211" t="str">
        <f>IF('5. Contrasts'!F16="","",'5. Contrasts'!F16)</f>
        <v/>
      </c>
      <c r="G16" s="93" t="str">
        <f>IF('5. Contrasts'!G16="","",'5. Contrasts'!G16)</f>
        <v/>
      </c>
      <c r="H16" s="399" t="str">
        <f>IF('5. Contrasts'!H16="","",'5. Contrasts'!H16)</f>
        <v/>
      </c>
      <c r="I16" s="211" t="str">
        <f>IF('5. Contrasts'!I16="","",'5. Contrasts'!I16)</f>
        <v/>
      </c>
      <c r="J16" s="211" t="str">
        <f>IF('5. Contrasts'!J16="","",'5. Contrasts'!J16)</f>
        <v/>
      </c>
      <c r="K16" s="211" t="str">
        <f>IF('5. Contrasts'!K16="","",'5. Contrasts'!K16)</f>
        <v/>
      </c>
      <c r="L16" s="211" t="str">
        <f>IF('5. Contrasts'!L16="","",'5. Contrasts'!L16)</f>
        <v/>
      </c>
      <c r="M16" s="211" t="str">
        <f>IF('5. Contrasts'!M16="","",'5. Contrasts'!M16)</f>
        <v/>
      </c>
      <c r="N16" s="211" t="str">
        <f>IF('5. Contrasts'!N16="","",'5. Contrasts'!N16)</f>
        <v/>
      </c>
      <c r="O16" s="211" t="str">
        <f>IF('5. Contrasts'!O16="","",'5. Contrasts'!O16)</f>
        <v/>
      </c>
      <c r="P16" s="211" t="str">
        <f>IF('5. Contrasts'!P16="","",'5. Contrasts'!P16)</f>
        <v/>
      </c>
      <c r="Q16" s="211" t="str">
        <f>IF('5. Contrasts'!Q16="","",'5. Contrasts'!Q16)</f>
        <v/>
      </c>
      <c r="R16" s="211" t="str">
        <f>IF('5. Contrasts'!R16="","",'5. Contrasts'!R16)</f>
        <v/>
      </c>
      <c r="S16" s="211" t="str">
        <f>IF('5. Contrasts'!S16="","",'5. Contrasts'!S16)</f>
        <v/>
      </c>
      <c r="T16" s="211" t="str">
        <f>IF('5. Contrasts'!T16="","",'5. Contrasts'!T16)</f>
        <v/>
      </c>
      <c r="U16" s="211" t="str">
        <f>IF('5. Contrasts'!U16="","",'5. Contrasts'!U16)</f>
        <v/>
      </c>
      <c r="V16" s="211" t="str">
        <f>IF('5. Contrasts'!V16="","",'5. Contrasts'!V16)</f>
        <v/>
      </c>
      <c r="W16" s="211" t="str">
        <f>IF('5. Contrasts'!W16="","",'5. Contrasts'!W16)</f>
        <v/>
      </c>
      <c r="X16" s="211" t="str">
        <f>IF('5. Contrasts'!X16="","",'5. Contrasts'!X16)</f>
        <v/>
      </c>
      <c r="Y16" s="211" t="str">
        <f>IF('5. Contrasts'!Y16="","",'5. Contrasts'!Y16)</f>
        <v/>
      </c>
      <c r="Z16" s="585" t="str">
        <f>IF('5. Contrasts'!Z16="","",'5. Contrasts'!Z16)</f>
        <v/>
      </c>
      <c r="AA16" s="377">
        <f>1</f>
        <v>1</v>
      </c>
      <c r="AC16" s="659" t="str">
        <f t="shared" si="1"/>
        <v/>
      </c>
      <c r="AD16" s="81"/>
      <c r="AE16" s="87"/>
      <c r="AF16" s="87"/>
      <c r="AG16" s="81"/>
      <c r="AH16" s="81"/>
      <c r="AI16" s="81"/>
      <c r="AJ16" s="87"/>
      <c r="AK16" s="81"/>
      <c r="AL16" s="81"/>
      <c r="AM16" s="81"/>
      <c r="AN16" s="81"/>
      <c r="AO16" s="81"/>
      <c r="AP16" s="81"/>
      <c r="AQ16" s="598"/>
      <c r="AS16" s="659" t="str">
        <f t="shared" si="0"/>
        <v/>
      </c>
      <c r="AT16" s="81"/>
      <c r="AU16" s="87"/>
      <c r="AV16" s="87"/>
      <c r="AW16" s="81"/>
      <c r="AX16" s="81"/>
      <c r="AY16" s="81"/>
      <c r="AZ16" s="87"/>
      <c r="BA16" s="81"/>
      <c r="BB16" s="81"/>
      <c r="BC16" s="81"/>
      <c r="BD16" s="81"/>
      <c r="BE16" s="81"/>
      <c r="BF16" s="81"/>
      <c r="BG16" s="598"/>
    </row>
    <row r="17" spans="1:59" s="378" customFormat="1" ht="12.75" customHeight="1" x14ac:dyDescent="0.2">
      <c r="A17" s="547" t="str">
        <f>IF('5. Contrasts'!A17="","",'5. Contrasts'!A17)</f>
        <v>MACI assessment - 4</v>
      </c>
      <c r="B17" s="211" t="str">
        <f>IF('5. Contrasts'!B17="","",'5. Contrasts'!B17)</f>
        <v/>
      </c>
      <c r="C17" s="211" t="str">
        <f>IF('5. Contrasts'!C17="","",'5. Contrasts'!C17)</f>
        <v/>
      </c>
      <c r="D17" s="91" t="str">
        <f>IF('5. Contrasts'!D17="","",'5. Contrasts'!D17)</f>
        <v/>
      </c>
      <c r="E17" s="212" t="str">
        <f>IF('5. Contrasts'!E17="","",'5. Contrasts'!E17)</f>
        <v>vs.</v>
      </c>
      <c r="F17" s="211" t="str">
        <f>IF('5. Contrasts'!F17="","",'5. Contrasts'!F17)</f>
        <v/>
      </c>
      <c r="G17" s="93" t="str">
        <f>IF('5. Contrasts'!G17="","",'5. Contrasts'!G17)</f>
        <v/>
      </c>
      <c r="H17" s="399" t="str">
        <f>IF('5. Contrasts'!H17="","",'5. Contrasts'!H17)</f>
        <v/>
      </c>
      <c r="I17" s="211" t="str">
        <f>IF('5. Contrasts'!I17="","",'5. Contrasts'!I17)</f>
        <v/>
      </c>
      <c r="J17" s="211" t="str">
        <f>IF('5. Contrasts'!J17="","",'5. Contrasts'!J17)</f>
        <v/>
      </c>
      <c r="K17" s="211" t="str">
        <f>IF('5. Contrasts'!K17="","",'5. Contrasts'!K17)</f>
        <v/>
      </c>
      <c r="L17" s="211" t="str">
        <f>IF('5. Contrasts'!L17="","",'5. Contrasts'!L17)</f>
        <v/>
      </c>
      <c r="M17" s="211" t="str">
        <f>IF('5. Contrasts'!M17="","",'5. Contrasts'!M17)</f>
        <v/>
      </c>
      <c r="N17" s="211" t="str">
        <f>IF('5. Contrasts'!N17="","",'5. Contrasts'!N17)</f>
        <v/>
      </c>
      <c r="O17" s="211" t="str">
        <f>IF('5. Contrasts'!O17="","",'5. Contrasts'!O17)</f>
        <v/>
      </c>
      <c r="P17" s="211" t="str">
        <f>IF('5. Contrasts'!P17="","",'5. Contrasts'!P17)</f>
        <v/>
      </c>
      <c r="Q17" s="211" t="str">
        <f>IF('5. Contrasts'!Q17="","",'5. Contrasts'!Q17)</f>
        <v/>
      </c>
      <c r="R17" s="211" t="str">
        <f>IF('5. Contrasts'!R17="","",'5. Contrasts'!R17)</f>
        <v/>
      </c>
      <c r="S17" s="211" t="str">
        <f>IF('5. Contrasts'!S17="","",'5. Contrasts'!S17)</f>
        <v/>
      </c>
      <c r="T17" s="211" t="str">
        <f>IF('5. Contrasts'!T17="","",'5. Contrasts'!T17)</f>
        <v/>
      </c>
      <c r="U17" s="211" t="str">
        <f>IF('5. Contrasts'!U17="","",'5. Contrasts'!U17)</f>
        <v/>
      </c>
      <c r="V17" s="211" t="str">
        <f>IF('5. Contrasts'!V17="","",'5. Contrasts'!V17)</f>
        <v/>
      </c>
      <c r="W17" s="211" t="str">
        <f>IF('5. Contrasts'!W17="","",'5. Contrasts'!W17)</f>
        <v/>
      </c>
      <c r="X17" s="211" t="str">
        <f>IF('5. Contrasts'!X17="","",'5. Contrasts'!X17)</f>
        <v/>
      </c>
      <c r="Y17" s="211" t="str">
        <f>IF('5. Contrasts'!Y17="","",'5. Contrasts'!Y17)</f>
        <v/>
      </c>
      <c r="Z17" s="585" t="str">
        <f>IF('5. Contrasts'!Z17="","",'5. Contrasts'!Z17)</f>
        <v/>
      </c>
      <c r="AA17" s="377">
        <f>1</f>
        <v>1</v>
      </c>
      <c r="AC17" s="659" t="str">
        <f t="shared" si="1"/>
        <v/>
      </c>
      <c r="AD17" s="81"/>
      <c r="AE17" s="87"/>
      <c r="AF17" s="87"/>
      <c r="AG17" s="81"/>
      <c r="AH17" s="81"/>
      <c r="AI17" s="81"/>
      <c r="AJ17" s="87"/>
      <c r="AK17" s="81"/>
      <c r="AL17" s="81"/>
      <c r="AM17" s="81"/>
      <c r="AN17" s="81"/>
      <c r="AO17" s="81"/>
      <c r="AP17" s="81"/>
      <c r="AQ17" s="598"/>
      <c r="AS17" s="659" t="str">
        <f t="shared" si="0"/>
        <v/>
      </c>
      <c r="AT17" s="81"/>
      <c r="AU17" s="87"/>
      <c r="AV17" s="87"/>
      <c r="AW17" s="81"/>
      <c r="AX17" s="81"/>
      <c r="AY17" s="81"/>
      <c r="AZ17" s="87"/>
      <c r="BA17" s="81"/>
      <c r="BB17" s="81"/>
      <c r="BC17" s="81"/>
      <c r="BD17" s="81"/>
      <c r="BE17" s="81"/>
      <c r="BF17" s="81"/>
      <c r="BG17" s="598"/>
    </row>
    <row r="18" spans="1:59" s="378" customFormat="1" ht="12.75" customHeight="1" x14ac:dyDescent="0.2">
      <c r="A18" s="547" t="str">
        <f>IF('5. Contrasts'!A18="","",'5. Contrasts'!A18)</f>
        <v>MACI assessment - 5</v>
      </c>
      <c r="B18" s="211" t="str">
        <f>IF('5. Contrasts'!B18="","",'5. Contrasts'!B18)</f>
        <v/>
      </c>
      <c r="C18" s="211" t="str">
        <f>IF('5. Contrasts'!C18="","",'5. Contrasts'!C18)</f>
        <v/>
      </c>
      <c r="D18" s="91" t="str">
        <f>IF('5. Contrasts'!D18="","",'5. Contrasts'!D18)</f>
        <v/>
      </c>
      <c r="E18" s="212" t="str">
        <f>IF('5. Contrasts'!E18="","",'5. Contrasts'!E18)</f>
        <v>vs.</v>
      </c>
      <c r="F18" s="211" t="str">
        <f>IF('5. Contrasts'!F18="","",'5. Contrasts'!F18)</f>
        <v/>
      </c>
      <c r="G18" s="93" t="str">
        <f>IF('5. Contrasts'!G18="","",'5. Contrasts'!G18)</f>
        <v/>
      </c>
      <c r="H18" s="399" t="str">
        <f>IF('5. Contrasts'!H18="","",'5. Contrasts'!H18)</f>
        <v/>
      </c>
      <c r="I18" s="211" t="str">
        <f>IF('5. Contrasts'!I18="","",'5. Contrasts'!I18)</f>
        <v/>
      </c>
      <c r="J18" s="211" t="str">
        <f>IF('5. Contrasts'!J18="","",'5. Contrasts'!J18)</f>
        <v/>
      </c>
      <c r="K18" s="211" t="str">
        <f>IF('5. Contrasts'!K18="","",'5. Contrasts'!K18)</f>
        <v/>
      </c>
      <c r="L18" s="211" t="str">
        <f>IF('5. Contrasts'!L18="","",'5. Contrasts'!L18)</f>
        <v/>
      </c>
      <c r="M18" s="211" t="str">
        <f>IF('5. Contrasts'!M18="","",'5. Contrasts'!M18)</f>
        <v/>
      </c>
      <c r="N18" s="211" t="str">
        <f>IF('5. Contrasts'!N18="","",'5. Contrasts'!N18)</f>
        <v/>
      </c>
      <c r="O18" s="211" t="str">
        <f>IF('5. Contrasts'!O18="","",'5. Contrasts'!O18)</f>
        <v/>
      </c>
      <c r="P18" s="211" t="str">
        <f>IF('5. Contrasts'!P18="","",'5. Contrasts'!P18)</f>
        <v/>
      </c>
      <c r="Q18" s="211" t="str">
        <f>IF('5. Contrasts'!Q18="","",'5. Contrasts'!Q18)</f>
        <v/>
      </c>
      <c r="R18" s="211" t="str">
        <f>IF('5. Contrasts'!R18="","",'5. Contrasts'!R18)</f>
        <v/>
      </c>
      <c r="S18" s="211" t="str">
        <f>IF('5. Contrasts'!S18="","",'5. Contrasts'!S18)</f>
        <v/>
      </c>
      <c r="T18" s="211" t="str">
        <f>IF('5. Contrasts'!T18="","",'5. Contrasts'!T18)</f>
        <v/>
      </c>
      <c r="U18" s="211" t="str">
        <f>IF('5. Contrasts'!U18="","",'5. Contrasts'!U18)</f>
        <v/>
      </c>
      <c r="V18" s="211" t="str">
        <f>IF('5. Contrasts'!V18="","",'5. Contrasts'!V18)</f>
        <v/>
      </c>
      <c r="W18" s="211" t="str">
        <f>IF('5. Contrasts'!W18="","",'5. Contrasts'!W18)</f>
        <v/>
      </c>
      <c r="X18" s="211" t="str">
        <f>IF('5. Contrasts'!X18="","",'5. Contrasts'!X18)</f>
        <v/>
      </c>
      <c r="Y18" s="211" t="str">
        <f>IF('5. Contrasts'!Y18="","",'5. Contrasts'!Y18)</f>
        <v/>
      </c>
      <c r="Z18" s="585" t="str">
        <f>IF('5. Contrasts'!Z18="","",'5. Contrasts'!Z18)</f>
        <v/>
      </c>
      <c r="AA18" s="377">
        <f>1</f>
        <v>1</v>
      </c>
      <c r="AC18" s="659" t="str">
        <f t="shared" si="1"/>
        <v/>
      </c>
      <c r="AD18" s="81"/>
      <c r="AE18" s="87"/>
      <c r="AF18" s="87"/>
      <c r="AG18" s="81"/>
      <c r="AH18" s="81"/>
      <c r="AI18" s="81"/>
      <c r="AJ18" s="87"/>
      <c r="AK18" s="81"/>
      <c r="AL18" s="81"/>
      <c r="AM18" s="81"/>
      <c r="AN18" s="81"/>
      <c r="AO18" s="81"/>
      <c r="AP18" s="81"/>
      <c r="AQ18" s="598"/>
      <c r="AS18" s="659" t="str">
        <f t="shared" si="0"/>
        <v/>
      </c>
      <c r="AT18" s="81"/>
      <c r="AU18" s="87"/>
      <c r="AV18" s="87"/>
      <c r="AW18" s="81"/>
      <c r="AX18" s="81"/>
      <c r="AY18" s="81"/>
      <c r="AZ18" s="87"/>
      <c r="BA18" s="81"/>
      <c r="BB18" s="81"/>
      <c r="BC18" s="81"/>
      <c r="BD18" s="81"/>
      <c r="BE18" s="81"/>
      <c r="BF18" s="81"/>
      <c r="BG18" s="598"/>
    </row>
    <row r="19" spans="1:59" s="378" customFormat="1" ht="12.75" customHeight="1" x14ac:dyDescent="0.2">
      <c r="A19" s="547" t="str">
        <f>IF('5. Contrasts'!A19="","",'5. Contrasts'!A19)</f>
        <v>MACI assessment - 6</v>
      </c>
      <c r="B19" s="211" t="str">
        <f>IF('5. Contrasts'!B19="","",'5. Contrasts'!B19)</f>
        <v/>
      </c>
      <c r="C19" s="211" t="str">
        <f>IF('5. Contrasts'!C19="","",'5. Contrasts'!C19)</f>
        <v/>
      </c>
      <c r="D19" s="91" t="str">
        <f>IF('5. Contrasts'!D19="","",'5. Contrasts'!D19)</f>
        <v/>
      </c>
      <c r="E19" s="212" t="str">
        <f>IF('5. Contrasts'!E19="","",'5. Contrasts'!E19)</f>
        <v>vs.</v>
      </c>
      <c r="F19" s="211" t="str">
        <f>IF('5. Contrasts'!F19="","",'5. Contrasts'!F19)</f>
        <v/>
      </c>
      <c r="G19" s="93" t="str">
        <f>IF('5. Contrasts'!G19="","",'5. Contrasts'!G19)</f>
        <v/>
      </c>
      <c r="H19" s="399" t="str">
        <f>IF('5. Contrasts'!H19="","",'5. Contrasts'!H19)</f>
        <v/>
      </c>
      <c r="I19" s="211" t="str">
        <f>IF('5. Contrasts'!I19="","",'5. Contrasts'!I19)</f>
        <v/>
      </c>
      <c r="J19" s="211" t="str">
        <f>IF('5. Contrasts'!J19="","",'5. Contrasts'!J19)</f>
        <v/>
      </c>
      <c r="K19" s="211" t="str">
        <f>IF('5. Contrasts'!K19="","",'5. Contrasts'!K19)</f>
        <v/>
      </c>
      <c r="L19" s="211" t="str">
        <f>IF('5. Contrasts'!L19="","",'5. Contrasts'!L19)</f>
        <v/>
      </c>
      <c r="M19" s="211" t="str">
        <f>IF('5. Contrasts'!M19="","",'5. Contrasts'!M19)</f>
        <v/>
      </c>
      <c r="N19" s="211" t="str">
        <f>IF('5. Contrasts'!N19="","",'5. Contrasts'!N19)</f>
        <v/>
      </c>
      <c r="O19" s="211" t="str">
        <f>IF('5. Contrasts'!O19="","",'5. Contrasts'!O19)</f>
        <v/>
      </c>
      <c r="P19" s="211" t="str">
        <f>IF('5. Contrasts'!P19="","",'5. Contrasts'!P19)</f>
        <v/>
      </c>
      <c r="Q19" s="211" t="str">
        <f>IF('5. Contrasts'!Q19="","",'5. Contrasts'!Q19)</f>
        <v/>
      </c>
      <c r="R19" s="211" t="str">
        <f>IF('5. Contrasts'!R19="","",'5. Contrasts'!R19)</f>
        <v/>
      </c>
      <c r="S19" s="211" t="str">
        <f>IF('5. Contrasts'!S19="","",'5. Contrasts'!S19)</f>
        <v/>
      </c>
      <c r="T19" s="211" t="str">
        <f>IF('5. Contrasts'!T19="","",'5. Contrasts'!T19)</f>
        <v/>
      </c>
      <c r="U19" s="211" t="str">
        <f>IF('5. Contrasts'!U19="","",'5. Contrasts'!U19)</f>
        <v/>
      </c>
      <c r="V19" s="211" t="str">
        <f>IF('5. Contrasts'!V19="","",'5. Contrasts'!V19)</f>
        <v/>
      </c>
      <c r="W19" s="211" t="str">
        <f>IF('5. Contrasts'!W19="","",'5. Contrasts'!W19)</f>
        <v/>
      </c>
      <c r="X19" s="211" t="str">
        <f>IF('5. Contrasts'!X19="","",'5. Contrasts'!X19)</f>
        <v/>
      </c>
      <c r="Y19" s="211" t="str">
        <f>IF('5. Contrasts'!Y19="","",'5. Contrasts'!Y19)</f>
        <v/>
      </c>
      <c r="Z19" s="585" t="str">
        <f>IF('5. Contrasts'!Z19="","",'5. Contrasts'!Z19)</f>
        <v/>
      </c>
      <c r="AA19" s="377">
        <f>1</f>
        <v>1</v>
      </c>
      <c r="AC19" s="659" t="str">
        <f t="shared" si="1"/>
        <v/>
      </c>
      <c r="AD19" s="81"/>
      <c r="AE19" s="87"/>
      <c r="AF19" s="87"/>
      <c r="AG19" s="81"/>
      <c r="AH19" s="81"/>
      <c r="AI19" s="81"/>
      <c r="AJ19" s="87"/>
      <c r="AK19" s="81"/>
      <c r="AL19" s="81"/>
      <c r="AM19" s="81"/>
      <c r="AN19" s="81"/>
      <c r="AO19" s="81"/>
      <c r="AP19" s="81"/>
      <c r="AQ19" s="598"/>
      <c r="AS19" s="659" t="str">
        <f t="shared" si="0"/>
        <v/>
      </c>
      <c r="AT19" s="81"/>
      <c r="AU19" s="87"/>
      <c r="AV19" s="87"/>
      <c r="AW19" s="81"/>
      <c r="AX19" s="81"/>
      <c r="AY19" s="81"/>
      <c r="AZ19" s="87"/>
      <c r="BA19" s="81"/>
      <c r="BB19" s="81"/>
      <c r="BC19" s="81"/>
      <c r="BD19" s="81"/>
      <c r="BE19" s="81"/>
      <c r="BF19" s="81"/>
      <c r="BG19" s="598"/>
    </row>
    <row r="20" spans="1:59" s="378" customFormat="1" ht="12.75" customHeight="1" x14ac:dyDescent="0.2">
      <c r="A20" s="547" t="str">
        <f>IF('5. Contrasts'!A20="","",'5. Contrasts'!A20)</f>
        <v>MACI assessment - 7</v>
      </c>
      <c r="B20" s="211" t="str">
        <f>IF('5. Contrasts'!B20="","",'5. Contrasts'!B20)</f>
        <v/>
      </c>
      <c r="C20" s="211" t="str">
        <f>IF('5. Contrasts'!C20="","",'5. Contrasts'!C20)</f>
        <v/>
      </c>
      <c r="D20" s="91" t="str">
        <f>IF('5. Contrasts'!D20="","",'5. Contrasts'!D20)</f>
        <v/>
      </c>
      <c r="E20" s="212" t="str">
        <f>IF('5. Contrasts'!E20="","",'5. Contrasts'!E20)</f>
        <v>vs.</v>
      </c>
      <c r="F20" s="211" t="str">
        <f>IF('5. Contrasts'!F20="","",'5. Contrasts'!F20)</f>
        <v/>
      </c>
      <c r="G20" s="93" t="str">
        <f>IF('5. Contrasts'!G20="","",'5. Contrasts'!G20)</f>
        <v/>
      </c>
      <c r="H20" s="399" t="str">
        <f>IF('5. Contrasts'!H20="","",'5. Contrasts'!H20)</f>
        <v/>
      </c>
      <c r="I20" s="211" t="str">
        <f>IF('5. Contrasts'!I20="","",'5. Contrasts'!I20)</f>
        <v/>
      </c>
      <c r="J20" s="211" t="str">
        <f>IF('5. Contrasts'!J20="","",'5. Contrasts'!J20)</f>
        <v/>
      </c>
      <c r="K20" s="211" t="str">
        <f>IF('5. Contrasts'!K20="","",'5. Contrasts'!K20)</f>
        <v/>
      </c>
      <c r="L20" s="211" t="str">
        <f>IF('5. Contrasts'!L20="","",'5. Contrasts'!L20)</f>
        <v/>
      </c>
      <c r="M20" s="211" t="str">
        <f>IF('5. Contrasts'!M20="","",'5. Contrasts'!M20)</f>
        <v/>
      </c>
      <c r="N20" s="211" t="str">
        <f>IF('5. Contrasts'!N20="","",'5. Contrasts'!N20)</f>
        <v/>
      </c>
      <c r="O20" s="211" t="str">
        <f>IF('5. Contrasts'!O20="","",'5. Contrasts'!O20)</f>
        <v/>
      </c>
      <c r="P20" s="211" t="str">
        <f>IF('5. Contrasts'!P20="","",'5. Contrasts'!P20)</f>
        <v/>
      </c>
      <c r="Q20" s="211" t="str">
        <f>IF('5. Contrasts'!Q20="","",'5. Contrasts'!Q20)</f>
        <v/>
      </c>
      <c r="R20" s="211" t="str">
        <f>IF('5. Contrasts'!R20="","",'5. Contrasts'!R20)</f>
        <v/>
      </c>
      <c r="S20" s="211" t="str">
        <f>IF('5. Contrasts'!S20="","",'5. Contrasts'!S20)</f>
        <v/>
      </c>
      <c r="T20" s="211" t="str">
        <f>IF('5. Contrasts'!T20="","",'5. Contrasts'!T20)</f>
        <v/>
      </c>
      <c r="U20" s="211" t="str">
        <f>IF('5. Contrasts'!U20="","",'5. Contrasts'!U20)</f>
        <v/>
      </c>
      <c r="V20" s="211" t="str">
        <f>IF('5. Contrasts'!V20="","",'5. Contrasts'!V20)</f>
        <v/>
      </c>
      <c r="W20" s="211" t="str">
        <f>IF('5. Contrasts'!W20="","",'5. Contrasts'!W20)</f>
        <v/>
      </c>
      <c r="X20" s="211" t="str">
        <f>IF('5. Contrasts'!X20="","",'5. Contrasts'!X20)</f>
        <v/>
      </c>
      <c r="Y20" s="211" t="str">
        <f>IF('5. Contrasts'!Y20="","",'5. Contrasts'!Y20)</f>
        <v/>
      </c>
      <c r="Z20" s="585" t="str">
        <f>IF('5. Contrasts'!Z20="","",'5. Contrasts'!Z20)</f>
        <v/>
      </c>
      <c r="AA20" s="377">
        <f>1</f>
        <v>1</v>
      </c>
      <c r="AC20" s="659" t="str">
        <f t="shared" si="1"/>
        <v/>
      </c>
      <c r="AD20" s="81"/>
      <c r="AE20" s="87"/>
      <c r="AF20" s="87"/>
      <c r="AG20" s="81"/>
      <c r="AH20" s="81"/>
      <c r="AI20" s="81"/>
      <c r="AJ20" s="87"/>
      <c r="AK20" s="81"/>
      <c r="AL20" s="81"/>
      <c r="AM20" s="81"/>
      <c r="AN20" s="81"/>
      <c r="AO20" s="81"/>
      <c r="AP20" s="81"/>
      <c r="AQ20" s="598"/>
      <c r="AS20" s="659" t="str">
        <f t="shared" si="0"/>
        <v/>
      </c>
      <c r="AT20" s="81"/>
      <c r="AU20" s="87"/>
      <c r="AV20" s="87"/>
      <c r="AW20" s="81"/>
      <c r="AX20" s="81"/>
      <c r="AY20" s="81"/>
      <c r="AZ20" s="87"/>
      <c r="BA20" s="81"/>
      <c r="BB20" s="81"/>
      <c r="BC20" s="81"/>
      <c r="BD20" s="81"/>
      <c r="BE20" s="81"/>
      <c r="BF20" s="81"/>
      <c r="BG20" s="598"/>
    </row>
    <row r="21" spans="1:59" s="378" customFormat="1" ht="12.75" customHeight="1" x14ac:dyDescent="0.2">
      <c r="A21" s="547" t="str">
        <f>IF('5. Contrasts'!A21="","",'5. Contrasts'!A21)</f>
        <v>MACI assessment - 8</v>
      </c>
      <c r="B21" s="211" t="str">
        <f>IF('5. Contrasts'!B21="","",'5. Contrasts'!B21)</f>
        <v/>
      </c>
      <c r="C21" s="211" t="str">
        <f>IF('5. Contrasts'!C21="","",'5. Contrasts'!C21)</f>
        <v/>
      </c>
      <c r="D21" s="91" t="str">
        <f>IF('5. Contrasts'!D21="","",'5. Contrasts'!D21)</f>
        <v/>
      </c>
      <c r="E21" s="212" t="str">
        <f>IF('5. Contrasts'!E21="","",'5. Contrasts'!E21)</f>
        <v>vs.</v>
      </c>
      <c r="F21" s="211" t="str">
        <f>IF('5. Contrasts'!F21="","",'5. Contrasts'!F21)</f>
        <v/>
      </c>
      <c r="G21" s="93" t="str">
        <f>IF('5. Contrasts'!G21="","",'5. Contrasts'!G21)</f>
        <v/>
      </c>
      <c r="H21" s="399" t="str">
        <f>IF('5. Contrasts'!H21="","",'5. Contrasts'!H21)</f>
        <v/>
      </c>
      <c r="I21" s="211" t="str">
        <f>IF('5. Contrasts'!I21="","",'5. Contrasts'!I21)</f>
        <v/>
      </c>
      <c r="J21" s="211" t="str">
        <f>IF('5. Contrasts'!J21="","",'5. Contrasts'!J21)</f>
        <v/>
      </c>
      <c r="K21" s="211" t="str">
        <f>IF('5. Contrasts'!K21="","",'5. Contrasts'!K21)</f>
        <v/>
      </c>
      <c r="L21" s="211" t="str">
        <f>IF('5. Contrasts'!L21="","",'5. Contrasts'!L21)</f>
        <v/>
      </c>
      <c r="M21" s="211" t="str">
        <f>IF('5. Contrasts'!M21="","",'5. Contrasts'!M21)</f>
        <v/>
      </c>
      <c r="N21" s="211" t="str">
        <f>IF('5. Contrasts'!N21="","",'5. Contrasts'!N21)</f>
        <v/>
      </c>
      <c r="O21" s="211" t="str">
        <f>IF('5. Contrasts'!O21="","",'5. Contrasts'!O21)</f>
        <v/>
      </c>
      <c r="P21" s="211" t="str">
        <f>IF('5. Contrasts'!P21="","",'5. Contrasts'!P21)</f>
        <v/>
      </c>
      <c r="Q21" s="211" t="str">
        <f>IF('5. Contrasts'!Q21="","",'5. Contrasts'!Q21)</f>
        <v/>
      </c>
      <c r="R21" s="211" t="str">
        <f>IF('5. Contrasts'!R21="","",'5. Contrasts'!R21)</f>
        <v/>
      </c>
      <c r="S21" s="211" t="str">
        <f>IF('5. Contrasts'!S21="","",'5. Contrasts'!S21)</f>
        <v/>
      </c>
      <c r="T21" s="211" t="str">
        <f>IF('5. Contrasts'!T21="","",'5. Contrasts'!T21)</f>
        <v/>
      </c>
      <c r="U21" s="211" t="str">
        <f>IF('5. Contrasts'!U21="","",'5. Contrasts'!U21)</f>
        <v/>
      </c>
      <c r="V21" s="211" t="str">
        <f>IF('5. Contrasts'!V21="","",'5. Contrasts'!V21)</f>
        <v/>
      </c>
      <c r="W21" s="211" t="str">
        <f>IF('5. Contrasts'!W21="","",'5. Contrasts'!W21)</f>
        <v/>
      </c>
      <c r="X21" s="211" t="str">
        <f>IF('5. Contrasts'!X21="","",'5. Contrasts'!X21)</f>
        <v/>
      </c>
      <c r="Y21" s="211" t="str">
        <f>IF('5. Contrasts'!Y21="","",'5. Contrasts'!Y21)</f>
        <v/>
      </c>
      <c r="Z21" s="585" t="str">
        <f>IF('5. Contrasts'!Z21="","",'5. Contrasts'!Z21)</f>
        <v/>
      </c>
      <c r="AA21" s="377">
        <f>1</f>
        <v>1</v>
      </c>
      <c r="AC21" s="659" t="str">
        <f t="shared" si="1"/>
        <v/>
      </c>
      <c r="AD21" s="81"/>
      <c r="AE21" s="87"/>
      <c r="AF21" s="87"/>
      <c r="AG21" s="81"/>
      <c r="AH21" s="81"/>
      <c r="AI21" s="81"/>
      <c r="AJ21" s="87"/>
      <c r="AK21" s="81"/>
      <c r="AL21" s="81"/>
      <c r="AM21" s="81"/>
      <c r="AN21" s="81"/>
      <c r="AO21" s="81"/>
      <c r="AP21" s="81"/>
      <c r="AQ21" s="598"/>
      <c r="AS21" s="659" t="str">
        <f t="shared" si="0"/>
        <v/>
      </c>
      <c r="AT21" s="81"/>
      <c r="AU21" s="87"/>
      <c r="AV21" s="87"/>
      <c r="AW21" s="81"/>
      <c r="AX21" s="81"/>
      <c r="AY21" s="81"/>
      <c r="AZ21" s="87"/>
      <c r="BA21" s="81"/>
      <c r="BB21" s="81"/>
      <c r="BC21" s="81"/>
      <c r="BD21" s="81"/>
      <c r="BE21" s="81"/>
      <c r="BF21" s="81"/>
      <c r="BG21" s="598"/>
    </row>
    <row r="22" spans="1:59" s="378" customFormat="1" ht="12.75" customHeight="1" x14ac:dyDescent="0.2">
      <c r="A22" s="547" t="str">
        <f>IF('5. Contrasts'!A22="","",'5. Contrasts'!A22)</f>
        <v>MACI assessment - 9</v>
      </c>
      <c r="B22" s="211" t="str">
        <f>IF('5. Contrasts'!B22="","",'5. Contrasts'!B22)</f>
        <v/>
      </c>
      <c r="C22" s="211" t="str">
        <f>IF('5. Contrasts'!C22="","",'5. Contrasts'!C22)</f>
        <v/>
      </c>
      <c r="D22" s="91" t="str">
        <f>IF('5. Contrasts'!D22="","",'5. Contrasts'!D22)</f>
        <v/>
      </c>
      <c r="E22" s="212" t="str">
        <f>IF('5. Contrasts'!E22="","",'5. Contrasts'!E22)</f>
        <v>vs.</v>
      </c>
      <c r="F22" s="211" t="str">
        <f>IF('5. Contrasts'!F22="","",'5. Contrasts'!F22)</f>
        <v/>
      </c>
      <c r="G22" s="93" t="str">
        <f>IF('5. Contrasts'!G22="","",'5. Contrasts'!G22)</f>
        <v/>
      </c>
      <c r="H22" s="399" t="str">
        <f>IF('5. Contrasts'!H22="","",'5. Contrasts'!H22)</f>
        <v/>
      </c>
      <c r="I22" s="211" t="str">
        <f>IF('5. Contrasts'!I22="","",'5. Contrasts'!I22)</f>
        <v/>
      </c>
      <c r="J22" s="211" t="str">
        <f>IF('5. Contrasts'!J22="","",'5. Contrasts'!J22)</f>
        <v/>
      </c>
      <c r="K22" s="211" t="str">
        <f>IF('5. Contrasts'!K22="","",'5. Contrasts'!K22)</f>
        <v/>
      </c>
      <c r="L22" s="211" t="str">
        <f>IF('5. Contrasts'!L22="","",'5. Contrasts'!L22)</f>
        <v/>
      </c>
      <c r="M22" s="211" t="str">
        <f>IF('5. Contrasts'!M22="","",'5. Contrasts'!M22)</f>
        <v/>
      </c>
      <c r="N22" s="211" t="str">
        <f>IF('5. Contrasts'!N22="","",'5. Contrasts'!N22)</f>
        <v/>
      </c>
      <c r="O22" s="211" t="str">
        <f>IF('5. Contrasts'!O22="","",'5. Contrasts'!O22)</f>
        <v/>
      </c>
      <c r="P22" s="211" t="str">
        <f>IF('5. Contrasts'!P22="","",'5. Contrasts'!P22)</f>
        <v/>
      </c>
      <c r="Q22" s="211" t="str">
        <f>IF('5. Contrasts'!Q22="","",'5. Contrasts'!Q22)</f>
        <v/>
      </c>
      <c r="R22" s="211" t="str">
        <f>IF('5. Contrasts'!R22="","",'5. Contrasts'!R22)</f>
        <v/>
      </c>
      <c r="S22" s="211" t="str">
        <f>IF('5. Contrasts'!S22="","",'5. Contrasts'!S22)</f>
        <v/>
      </c>
      <c r="T22" s="211" t="str">
        <f>IF('5. Contrasts'!T22="","",'5. Contrasts'!T22)</f>
        <v/>
      </c>
      <c r="U22" s="211" t="str">
        <f>IF('5. Contrasts'!U22="","",'5. Contrasts'!U22)</f>
        <v/>
      </c>
      <c r="V22" s="211" t="str">
        <f>IF('5. Contrasts'!V22="","",'5. Contrasts'!V22)</f>
        <v/>
      </c>
      <c r="W22" s="211" t="str">
        <f>IF('5. Contrasts'!W22="","",'5. Contrasts'!W22)</f>
        <v/>
      </c>
      <c r="X22" s="211" t="str">
        <f>IF('5. Contrasts'!X22="","",'5. Contrasts'!X22)</f>
        <v/>
      </c>
      <c r="Y22" s="211" t="str">
        <f>IF('5. Contrasts'!Y22="","",'5. Contrasts'!Y22)</f>
        <v/>
      </c>
      <c r="Z22" s="585" t="str">
        <f>IF('5. Contrasts'!Z22="","",'5. Contrasts'!Z22)</f>
        <v/>
      </c>
      <c r="AA22" s="377">
        <f>1</f>
        <v>1</v>
      </c>
      <c r="AC22" s="659" t="str">
        <f t="shared" si="1"/>
        <v/>
      </c>
      <c r="AD22" s="81"/>
      <c r="AE22" s="87"/>
      <c r="AF22" s="87"/>
      <c r="AG22" s="81"/>
      <c r="AH22" s="81"/>
      <c r="AI22" s="81"/>
      <c r="AJ22" s="87"/>
      <c r="AK22" s="81"/>
      <c r="AL22" s="81"/>
      <c r="AM22" s="81"/>
      <c r="AN22" s="81"/>
      <c r="AO22" s="81"/>
      <c r="AP22" s="81"/>
      <c r="AQ22" s="598"/>
      <c r="AS22" s="659" t="str">
        <f t="shared" si="0"/>
        <v/>
      </c>
      <c r="AT22" s="81"/>
      <c r="AU22" s="87"/>
      <c r="AV22" s="87"/>
      <c r="AW22" s="81"/>
      <c r="AX22" s="81"/>
      <c r="AY22" s="81"/>
      <c r="AZ22" s="87"/>
      <c r="BA22" s="81"/>
      <c r="BB22" s="81"/>
      <c r="BC22" s="81"/>
      <c r="BD22" s="81"/>
      <c r="BE22" s="81"/>
      <c r="BF22" s="81"/>
      <c r="BG22" s="598"/>
    </row>
    <row r="23" spans="1:59" s="378" customFormat="1" ht="12.75" customHeight="1" x14ac:dyDescent="0.2">
      <c r="A23" s="547" t="str">
        <f>IF('5. Contrasts'!A23="","",'5. Contrasts'!A23)</f>
        <v>MACI assessment - 10</v>
      </c>
      <c r="B23" s="211" t="str">
        <f>IF('5. Contrasts'!B23="","",'5. Contrasts'!B23)</f>
        <v/>
      </c>
      <c r="C23" s="211" t="str">
        <f>IF('5. Contrasts'!C23="","",'5. Contrasts'!C23)</f>
        <v/>
      </c>
      <c r="D23" s="91" t="str">
        <f>IF('5. Contrasts'!D23="","",'5. Contrasts'!D23)</f>
        <v/>
      </c>
      <c r="E23" s="212" t="str">
        <f>IF('5. Contrasts'!E23="","",'5. Contrasts'!E23)</f>
        <v>vs.</v>
      </c>
      <c r="F23" s="211" t="str">
        <f>IF('5. Contrasts'!F23="","",'5. Contrasts'!F23)</f>
        <v/>
      </c>
      <c r="G23" s="93" t="str">
        <f>IF('5. Contrasts'!G23="","",'5. Contrasts'!G23)</f>
        <v/>
      </c>
      <c r="H23" s="399" t="str">
        <f>IF('5. Contrasts'!H23="","",'5. Contrasts'!H23)</f>
        <v/>
      </c>
      <c r="I23" s="211" t="str">
        <f>IF('5. Contrasts'!I23="","",'5. Contrasts'!I23)</f>
        <v/>
      </c>
      <c r="J23" s="211" t="str">
        <f>IF('5. Contrasts'!J23="","",'5. Contrasts'!J23)</f>
        <v/>
      </c>
      <c r="K23" s="211" t="str">
        <f>IF('5. Contrasts'!K23="","",'5. Contrasts'!K23)</f>
        <v/>
      </c>
      <c r="L23" s="211" t="str">
        <f>IF('5. Contrasts'!L23="","",'5. Contrasts'!L23)</f>
        <v/>
      </c>
      <c r="M23" s="211" t="str">
        <f>IF('5. Contrasts'!M23="","",'5. Contrasts'!M23)</f>
        <v/>
      </c>
      <c r="N23" s="211" t="str">
        <f>IF('5. Contrasts'!N23="","",'5. Contrasts'!N23)</f>
        <v/>
      </c>
      <c r="O23" s="211" t="str">
        <f>IF('5. Contrasts'!O23="","",'5. Contrasts'!O23)</f>
        <v/>
      </c>
      <c r="P23" s="211" t="str">
        <f>IF('5. Contrasts'!P23="","",'5. Contrasts'!P23)</f>
        <v/>
      </c>
      <c r="Q23" s="211" t="str">
        <f>IF('5. Contrasts'!Q23="","",'5. Contrasts'!Q23)</f>
        <v/>
      </c>
      <c r="R23" s="211" t="str">
        <f>IF('5. Contrasts'!R23="","",'5. Contrasts'!R23)</f>
        <v/>
      </c>
      <c r="S23" s="211" t="str">
        <f>IF('5. Contrasts'!S23="","",'5. Contrasts'!S23)</f>
        <v/>
      </c>
      <c r="T23" s="211" t="str">
        <f>IF('5. Contrasts'!T23="","",'5. Contrasts'!T23)</f>
        <v/>
      </c>
      <c r="U23" s="211" t="str">
        <f>IF('5. Contrasts'!U23="","",'5. Contrasts'!U23)</f>
        <v/>
      </c>
      <c r="V23" s="211" t="str">
        <f>IF('5. Contrasts'!V23="","",'5. Contrasts'!V23)</f>
        <v/>
      </c>
      <c r="W23" s="211" t="str">
        <f>IF('5. Contrasts'!W23="","",'5. Contrasts'!W23)</f>
        <v/>
      </c>
      <c r="X23" s="211" t="str">
        <f>IF('5. Contrasts'!X23="","",'5. Contrasts'!X23)</f>
        <v/>
      </c>
      <c r="Y23" s="211" t="str">
        <f>IF('5. Contrasts'!Y23="","",'5. Contrasts'!Y23)</f>
        <v/>
      </c>
      <c r="Z23" s="585" t="str">
        <f>IF('5. Contrasts'!Z23="","",'5. Contrasts'!Z23)</f>
        <v/>
      </c>
      <c r="AA23" s="377">
        <f>1</f>
        <v>1</v>
      </c>
      <c r="AC23" s="659" t="str">
        <f t="shared" si="1"/>
        <v/>
      </c>
      <c r="AD23" s="81"/>
      <c r="AE23" s="87"/>
      <c r="AF23" s="87"/>
      <c r="AG23" s="81"/>
      <c r="AH23" s="81"/>
      <c r="AI23" s="81"/>
      <c r="AJ23" s="87"/>
      <c r="AK23" s="81"/>
      <c r="AL23" s="81"/>
      <c r="AM23" s="81"/>
      <c r="AN23" s="81"/>
      <c r="AO23" s="81"/>
      <c r="AP23" s="81"/>
      <c r="AQ23" s="598"/>
      <c r="AS23" s="659" t="str">
        <f t="shared" si="0"/>
        <v/>
      </c>
      <c r="AT23" s="81"/>
      <c r="AU23" s="87"/>
      <c r="AV23" s="87"/>
      <c r="AW23" s="81"/>
      <c r="AX23" s="81"/>
      <c r="AY23" s="81"/>
      <c r="AZ23" s="87"/>
      <c r="BA23" s="81"/>
      <c r="BB23" s="81"/>
      <c r="BC23" s="81"/>
      <c r="BD23" s="81"/>
      <c r="BE23" s="81"/>
      <c r="BF23" s="81"/>
      <c r="BG23" s="598"/>
    </row>
    <row r="24" spans="1:59" s="378" customFormat="1" ht="12.75" hidden="1" customHeight="1" x14ac:dyDescent="0.2">
      <c r="A24" s="547" t="str">
        <f>IF('5. Contrasts'!A24="","",'5. Contrasts'!A24)</f>
        <v>MACI assessment - 11</v>
      </c>
      <c r="B24" s="211" t="str">
        <f>IF('5. Contrasts'!B24="","",'5. Contrasts'!B24)</f>
        <v/>
      </c>
      <c r="C24" s="211" t="str">
        <f>IF('5. Contrasts'!C24="","",'5. Contrasts'!C24)</f>
        <v/>
      </c>
      <c r="D24" s="91" t="str">
        <f>IF('5. Contrasts'!D24="","",'5. Contrasts'!D24)</f>
        <v/>
      </c>
      <c r="E24" s="212" t="str">
        <f>IF('5. Contrasts'!E24="","",'5. Contrasts'!E24)</f>
        <v>vs.</v>
      </c>
      <c r="F24" s="211" t="str">
        <f>IF('5. Contrasts'!F24="","",'5. Contrasts'!F24)</f>
        <v/>
      </c>
      <c r="G24" s="93" t="str">
        <f>IF('5. Contrasts'!G24="","",'5. Contrasts'!G24)</f>
        <v/>
      </c>
      <c r="H24" s="399" t="str">
        <f>IF('5. Contrasts'!H24="","",'5. Contrasts'!H24)</f>
        <v/>
      </c>
      <c r="I24" s="211" t="str">
        <f>IF('5. Contrasts'!I24="","",'5. Contrasts'!I24)</f>
        <v/>
      </c>
      <c r="J24" s="211" t="str">
        <f>IF('5. Contrasts'!J24="","",'5. Contrasts'!J24)</f>
        <v/>
      </c>
      <c r="K24" s="211" t="str">
        <f>IF('5. Contrasts'!K24="","",'5. Contrasts'!K24)</f>
        <v/>
      </c>
      <c r="L24" s="211" t="str">
        <f>IF('5. Contrasts'!L24="","",'5. Contrasts'!L24)</f>
        <v/>
      </c>
      <c r="M24" s="211" t="str">
        <f>IF('5. Contrasts'!M24="","",'5. Contrasts'!M24)</f>
        <v/>
      </c>
      <c r="N24" s="211" t="str">
        <f>IF('5. Contrasts'!N24="","",'5. Contrasts'!N24)</f>
        <v/>
      </c>
      <c r="O24" s="211" t="str">
        <f>IF('5. Contrasts'!O24="","",'5. Contrasts'!O24)</f>
        <v/>
      </c>
      <c r="P24" s="211" t="str">
        <f>IF('5. Contrasts'!P24="","",'5. Contrasts'!P24)</f>
        <v/>
      </c>
      <c r="Q24" s="211" t="str">
        <f>IF('5. Contrasts'!Q24="","",'5. Contrasts'!Q24)</f>
        <v/>
      </c>
      <c r="R24" s="211" t="str">
        <f>IF('5. Contrasts'!R24="","",'5. Contrasts'!R24)</f>
        <v/>
      </c>
      <c r="S24" s="211" t="str">
        <f>IF('5. Contrasts'!S24="","",'5. Contrasts'!S24)</f>
        <v/>
      </c>
      <c r="T24" s="211" t="str">
        <f>IF('5. Contrasts'!T24="","",'5. Contrasts'!T24)</f>
        <v/>
      </c>
      <c r="U24" s="211" t="str">
        <f>IF('5. Contrasts'!U24="","",'5. Contrasts'!U24)</f>
        <v/>
      </c>
      <c r="V24" s="211" t="str">
        <f>IF('5. Contrasts'!V24="","",'5. Contrasts'!V24)</f>
        <v/>
      </c>
      <c r="W24" s="211" t="str">
        <f>IF('5. Contrasts'!W24="","",'5. Contrasts'!W24)</f>
        <v/>
      </c>
      <c r="X24" s="211" t="str">
        <f>IF('5. Contrasts'!X24="","",'5. Contrasts'!X24)</f>
        <v/>
      </c>
      <c r="Y24" s="211" t="str">
        <f>IF('5. Contrasts'!Y24="","",'5. Contrasts'!Y24)</f>
        <v/>
      </c>
      <c r="Z24" s="585" t="str">
        <f>IF('5. Contrasts'!Z24="","",'5. Contrasts'!Z24)</f>
        <v/>
      </c>
      <c r="AA24" s="377">
        <f>1</f>
        <v>1</v>
      </c>
      <c r="AC24" s="659" t="str">
        <f t="shared" si="1"/>
        <v/>
      </c>
      <c r="AD24" s="81"/>
      <c r="AE24" s="87"/>
      <c r="AF24" s="87"/>
      <c r="AG24" s="81"/>
      <c r="AH24" s="81"/>
      <c r="AI24" s="81"/>
      <c r="AJ24" s="87"/>
      <c r="AK24" s="81"/>
      <c r="AL24" s="81"/>
      <c r="AM24" s="81"/>
      <c r="AN24" s="81"/>
      <c r="AO24" s="81"/>
      <c r="AP24" s="81"/>
      <c r="AQ24" s="598"/>
      <c r="AS24" s="659" t="str">
        <f t="shared" si="0"/>
        <v/>
      </c>
      <c r="AT24" s="81"/>
      <c r="AU24" s="87"/>
      <c r="AV24" s="87"/>
      <c r="AW24" s="81"/>
      <c r="AX24" s="81"/>
      <c r="AY24" s="81"/>
      <c r="AZ24" s="87"/>
      <c r="BA24" s="81"/>
      <c r="BB24" s="81"/>
      <c r="BC24" s="81"/>
      <c r="BD24" s="81"/>
      <c r="BE24" s="81"/>
      <c r="BF24" s="81"/>
      <c r="BG24" s="598"/>
    </row>
    <row r="25" spans="1:59" s="378" customFormat="1" ht="12.75" hidden="1" customHeight="1" x14ac:dyDescent="0.2">
      <c r="A25" s="547" t="str">
        <f>IF('5. Contrasts'!A25="","",'5. Contrasts'!A25)</f>
        <v>MACI assessment - 12</v>
      </c>
      <c r="B25" s="211" t="str">
        <f>IF('5. Contrasts'!B25="","",'5. Contrasts'!B25)</f>
        <v/>
      </c>
      <c r="C25" s="211" t="str">
        <f>IF('5. Contrasts'!C25="","",'5. Contrasts'!C25)</f>
        <v/>
      </c>
      <c r="D25" s="91" t="str">
        <f>IF('5. Contrasts'!D25="","",'5. Contrasts'!D25)</f>
        <v/>
      </c>
      <c r="E25" s="212" t="str">
        <f>IF('5. Contrasts'!E25="","",'5. Contrasts'!E25)</f>
        <v>vs.</v>
      </c>
      <c r="F25" s="211" t="str">
        <f>IF('5. Contrasts'!F25="","",'5. Contrasts'!F25)</f>
        <v/>
      </c>
      <c r="G25" s="93" t="str">
        <f>IF('5. Contrasts'!G25="","",'5. Contrasts'!G25)</f>
        <v/>
      </c>
      <c r="H25" s="399" t="str">
        <f>IF('5. Contrasts'!H25="","",'5. Contrasts'!H25)</f>
        <v/>
      </c>
      <c r="I25" s="211" t="str">
        <f>IF('5. Contrasts'!I25="","",'5. Contrasts'!I25)</f>
        <v/>
      </c>
      <c r="J25" s="211" t="str">
        <f>IF('5. Contrasts'!J25="","",'5. Contrasts'!J25)</f>
        <v/>
      </c>
      <c r="K25" s="211" t="str">
        <f>IF('5. Contrasts'!K25="","",'5. Contrasts'!K25)</f>
        <v/>
      </c>
      <c r="L25" s="211" t="str">
        <f>IF('5. Contrasts'!L25="","",'5. Contrasts'!L25)</f>
        <v/>
      </c>
      <c r="M25" s="211" t="str">
        <f>IF('5. Contrasts'!M25="","",'5. Contrasts'!M25)</f>
        <v/>
      </c>
      <c r="N25" s="211" t="str">
        <f>IF('5. Contrasts'!N25="","",'5. Contrasts'!N25)</f>
        <v/>
      </c>
      <c r="O25" s="211" t="str">
        <f>IF('5. Contrasts'!O25="","",'5. Contrasts'!O25)</f>
        <v/>
      </c>
      <c r="P25" s="211" t="str">
        <f>IF('5. Contrasts'!P25="","",'5. Contrasts'!P25)</f>
        <v/>
      </c>
      <c r="Q25" s="211" t="str">
        <f>IF('5. Contrasts'!Q25="","",'5. Contrasts'!Q25)</f>
        <v/>
      </c>
      <c r="R25" s="211" t="str">
        <f>IF('5. Contrasts'!R25="","",'5. Contrasts'!R25)</f>
        <v/>
      </c>
      <c r="S25" s="211" t="str">
        <f>IF('5. Contrasts'!S25="","",'5. Contrasts'!S25)</f>
        <v/>
      </c>
      <c r="T25" s="211" t="str">
        <f>IF('5. Contrasts'!T25="","",'5. Contrasts'!T25)</f>
        <v/>
      </c>
      <c r="U25" s="211" t="str">
        <f>IF('5. Contrasts'!U25="","",'5. Contrasts'!U25)</f>
        <v/>
      </c>
      <c r="V25" s="211" t="str">
        <f>IF('5. Contrasts'!V25="","",'5. Contrasts'!V25)</f>
        <v/>
      </c>
      <c r="W25" s="211" t="str">
        <f>IF('5. Contrasts'!W25="","",'5. Contrasts'!W25)</f>
        <v/>
      </c>
      <c r="X25" s="211" t="str">
        <f>IF('5. Contrasts'!X25="","",'5. Contrasts'!X25)</f>
        <v/>
      </c>
      <c r="Y25" s="211" t="str">
        <f>IF('5. Contrasts'!Y25="","",'5. Contrasts'!Y25)</f>
        <v/>
      </c>
      <c r="Z25" s="585" t="str">
        <f>IF('5. Contrasts'!Z25="","",'5. Contrasts'!Z25)</f>
        <v/>
      </c>
      <c r="AA25" s="377">
        <f>1</f>
        <v>1</v>
      </c>
      <c r="AC25" s="659" t="str">
        <f t="shared" si="1"/>
        <v/>
      </c>
      <c r="AD25" s="81"/>
      <c r="AE25" s="87"/>
      <c r="AF25" s="87"/>
      <c r="AG25" s="81"/>
      <c r="AH25" s="81"/>
      <c r="AI25" s="81"/>
      <c r="AJ25" s="87"/>
      <c r="AK25" s="81"/>
      <c r="AL25" s="81"/>
      <c r="AM25" s="81"/>
      <c r="AN25" s="81"/>
      <c r="AO25" s="81"/>
      <c r="AP25" s="81"/>
      <c r="AQ25" s="598"/>
      <c r="AS25" s="659" t="str">
        <f t="shared" si="0"/>
        <v/>
      </c>
      <c r="AT25" s="81"/>
      <c r="AU25" s="87"/>
      <c r="AV25" s="87"/>
      <c r="AW25" s="81"/>
      <c r="AX25" s="81"/>
      <c r="AY25" s="81"/>
      <c r="AZ25" s="87"/>
      <c r="BA25" s="81"/>
      <c r="BB25" s="81"/>
      <c r="BC25" s="81"/>
      <c r="BD25" s="81"/>
      <c r="BE25" s="81"/>
      <c r="BF25" s="81"/>
      <c r="BG25" s="598"/>
    </row>
    <row r="26" spans="1:59" s="378" customFormat="1" ht="12.75" hidden="1" customHeight="1" x14ac:dyDescent="0.2">
      <c r="A26" s="547" t="str">
        <f>IF('5. Contrasts'!A26="","",'5. Contrasts'!A26)</f>
        <v>MACI assessment - 13</v>
      </c>
      <c r="B26" s="211" t="str">
        <f>IF('5. Contrasts'!B26="","",'5. Contrasts'!B26)</f>
        <v/>
      </c>
      <c r="C26" s="211" t="str">
        <f>IF('5. Contrasts'!C26="","",'5. Contrasts'!C26)</f>
        <v/>
      </c>
      <c r="D26" s="91" t="str">
        <f>IF('5. Contrasts'!D26="","",'5. Contrasts'!D26)</f>
        <v/>
      </c>
      <c r="E26" s="212" t="str">
        <f>IF('5. Contrasts'!E26="","",'5. Contrasts'!E26)</f>
        <v>vs.</v>
      </c>
      <c r="F26" s="211" t="str">
        <f>IF('5. Contrasts'!F26="","",'5. Contrasts'!F26)</f>
        <v/>
      </c>
      <c r="G26" s="93" t="str">
        <f>IF('5. Contrasts'!G26="","",'5. Contrasts'!G26)</f>
        <v/>
      </c>
      <c r="H26" s="399" t="str">
        <f>IF('5. Contrasts'!H26="","",'5. Contrasts'!H26)</f>
        <v/>
      </c>
      <c r="I26" s="211" t="str">
        <f>IF('5. Contrasts'!I26="","",'5. Contrasts'!I26)</f>
        <v/>
      </c>
      <c r="J26" s="211" t="str">
        <f>IF('5. Contrasts'!J26="","",'5. Contrasts'!J26)</f>
        <v/>
      </c>
      <c r="K26" s="211" t="str">
        <f>IF('5. Contrasts'!K26="","",'5. Contrasts'!K26)</f>
        <v/>
      </c>
      <c r="L26" s="211" t="str">
        <f>IF('5. Contrasts'!L26="","",'5. Contrasts'!L26)</f>
        <v/>
      </c>
      <c r="M26" s="211" t="str">
        <f>IF('5. Contrasts'!M26="","",'5. Contrasts'!M26)</f>
        <v/>
      </c>
      <c r="N26" s="211" t="str">
        <f>IF('5. Contrasts'!N26="","",'5. Contrasts'!N26)</f>
        <v/>
      </c>
      <c r="O26" s="211" t="str">
        <f>IF('5. Contrasts'!O26="","",'5. Contrasts'!O26)</f>
        <v/>
      </c>
      <c r="P26" s="211" t="str">
        <f>IF('5. Contrasts'!P26="","",'5. Contrasts'!P26)</f>
        <v/>
      </c>
      <c r="Q26" s="211" t="str">
        <f>IF('5. Contrasts'!Q26="","",'5. Contrasts'!Q26)</f>
        <v/>
      </c>
      <c r="R26" s="211" t="str">
        <f>IF('5. Contrasts'!R26="","",'5. Contrasts'!R26)</f>
        <v/>
      </c>
      <c r="S26" s="211" t="str">
        <f>IF('5. Contrasts'!S26="","",'5. Contrasts'!S26)</f>
        <v/>
      </c>
      <c r="T26" s="211" t="str">
        <f>IF('5. Contrasts'!T26="","",'5. Contrasts'!T26)</f>
        <v/>
      </c>
      <c r="U26" s="211" t="str">
        <f>IF('5. Contrasts'!U26="","",'5. Contrasts'!U26)</f>
        <v/>
      </c>
      <c r="V26" s="211" t="str">
        <f>IF('5. Contrasts'!V26="","",'5. Contrasts'!V26)</f>
        <v/>
      </c>
      <c r="W26" s="211" t="str">
        <f>IF('5. Contrasts'!W26="","",'5. Contrasts'!W26)</f>
        <v/>
      </c>
      <c r="X26" s="211" t="str">
        <f>IF('5. Contrasts'!X26="","",'5. Contrasts'!X26)</f>
        <v/>
      </c>
      <c r="Y26" s="211" t="str">
        <f>IF('5. Contrasts'!Y26="","",'5. Contrasts'!Y26)</f>
        <v/>
      </c>
      <c r="Z26" s="585" t="str">
        <f>IF('5. Contrasts'!Z26="","",'5. Contrasts'!Z26)</f>
        <v/>
      </c>
      <c r="AA26" s="377">
        <f>1</f>
        <v>1</v>
      </c>
      <c r="AC26" s="659" t="str">
        <f t="shared" si="1"/>
        <v/>
      </c>
      <c r="AD26" s="81"/>
      <c r="AE26" s="87"/>
      <c r="AF26" s="87"/>
      <c r="AG26" s="81"/>
      <c r="AH26" s="81"/>
      <c r="AI26" s="81"/>
      <c r="AJ26" s="87"/>
      <c r="AK26" s="81"/>
      <c r="AL26" s="81"/>
      <c r="AM26" s="81"/>
      <c r="AN26" s="81"/>
      <c r="AO26" s="81"/>
      <c r="AP26" s="81"/>
      <c r="AQ26" s="598"/>
      <c r="AS26" s="659" t="str">
        <f t="shared" si="0"/>
        <v/>
      </c>
      <c r="AT26" s="81"/>
      <c r="AU26" s="87"/>
      <c r="AV26" s="87"/>
      <c r="AW26" s="81"/>
      <c r="AX26" s="81"/>
      <c r="AY26" s="81"/>
      <c r="AZ26" s="87"/>
      <c r="BA26" s="81"/>
      <c r="BB26" s="81"/>
      <c r="BC26" s="81"/>
      <c r="BD26" s="81"/>
      <c r="BE26" s="81"/>
      <c r="BF26" s="81"/>
      <c r="BG26" s="598"/>
    </row>
    <row r="27" spans="1:59" s="378" customFormat="1" ht="12.75" hidden="1" customHeight="1" x14ac:dyDescent="0.2">
      <c r="A27" s="547" t="str">
        <f>IF('5. Contrasts'!A27="","",'5. Contrasts'!A27)</f>
        <v>MACI assessment - 14</v>
      </c>
      <c r="B27" s="211" t="str">
        <f>IF('5. Contrasts'!B27="","",'5. Contrasts'!B27)</f>
        <v/>
      </c>
      <c r="C27" s="211" t="str">
        <f>IF('5. Contrasts'!C27="","",'5. Contrasts'!C27)</f>
        <v/>
      </c>
      <c r="D27" s="91" t="str">
        <f>IF('5. Contrasts'!D27="","",'5. Contrasts'!D27)</f>
        <v/>
      </c>
      <c r="E27" s="212" t="str">
        <f>IF('5. Contrasts'!E27="","",'5. Contrasts'!E27)</f>
        <v>vs.</v>
      </c>
      <c r="F27" s="211" t="str">
        <f>IF('5. Contrasts'!F27="","",'5. Contrasts'!F27)</f>
        <v/>
      </c>
      <c r="G27" s="93" t="str">
        <f>IF('5. Contrasts'!G27="","",'5. Contrasts'!G27)</f>
        <v/>
      </c>
      <c r="H27" s="399" t="str">
        <f>IF('5. Contrasts'!H27="","",'5. Contrasts'!H27)</f>
        <v/>
      </c>
      <c r="I27" s="211" t="str">
        <f>IF('5. Contrasts'!I27="","",'5. Contrasts'!I27)</f>
        <v/>
      </c>
      <c r="J27" s="211" t="str">
        <f>IF('5. Contrasts'!J27="","",'5. Contrasts'!J27)</f>
        <v/>
      </c>
      <c r="K27" s="211" t="str">
        <f>IF('5. Contrasts'!K27="","",'5. Contrasts'!K27)</f>
        <v/>
      </c>
      <c r="L27" s="211" t="str">
        <f>IF('5. Contrasts'!L27="","",'5. Contrasts'!L27)</f>
        <v/>
      </c>
      <c r="M27" s="211" t="str">
        <f>IF('5. Contrasts'!M27="","",'5. Contrasts'!M27)</f>
        <v/>
      </c>
      <c r="N27" s="211" t="str">
        <f>IF('5. Contrasts'!N27="","",'5. Contrasts'!N27)</f>
        <v/>
      </c>
      <c r="O27" s="211" t="str">
        <f>IF('5. Contrasts'!O27="","",'5. Contrasts'!O27)</f>
        <v/>
      </c>
      <c r="P27" s="211" t="str">
        <f>IF('5. Contrasts'!P27="","",'5. Contrasts'!P27)</f>
        <v/>
      </c>
      <c r="Q27" s="211" t="str">
        <f>IF('5. Contrasts'!Q27="","",'5. Contrasts'!Q27)</f>
        <v/>
      </c>
      <c r="R27" s="211" t="str">
        <f>IF('5. Contrasts'!R27="","",'5. Contrasts'!R27)</f>
        <v/>
      </c>
      <c r="S27" s="211" t="str">
        <f>IF('5. Contrasts'!S27="","",'5. Contrasts'!S27)</f>
        <v/>
      </c>
      <c r="T27" s="211" t="str">
        <f>IF('5. Contrasts'!T27="","",'5. Contrasts'!T27)</f>
        <v/>
      </c>
      <c r="U27" s="211" t="str">
        <f>IF('5. Contrasts'!U27="","",'5. Contrasts'!U27)</f>
        <v/>
      </c>
      <c r="V27" s="211" t="str">
        <f>IF('5. Contrasts'!V27="","",'5. Contrasts'!V27)</f>
        <v/>
      </c>
      <c r="W27" s="211" t="str">
        <f>IF('5. Contrasts'!W27="","",'5. Contrasts'!W27)</f>
        <v/>
      </c>
      <c r="X27" s="211" t="str">
        <f>IF('5. Contrasts'!X27="","",'5. Contrasts'!X27)</f>
        <v/>
      </c>
      <c r="Y27" s="211" t="str">
        <f>IF('5. Contrasts'!Y27="","",'5. Contrasts'!Y27)</f>
        <v/>
      </c>
      <c r="Z27" s="585" t="str">
        <f>IF('5. Contrasts'!Z27="","",'5. Contrasts'!Z27)</f>
        <v/>
      </c>
      <c r="AA27" s="377">
        <f>1</f>
        <v>1</v>
      </c>
      <c r="AC27" s="659" t="str">
        <f t="shared" si="1"/>
        <v/>
      </c>
      <c r="AD27" s="81"/>
      <c r="AE27" s="87"/>
      <c r="AF27" s="87"/>
      <c r="AG27" s="81"/>
      <c r="AH27" s="81"/>
      <c r="AI27" s="81"/>
      <c r="AJ27" s="87"/>
      <c r="AK27" s="81"/>
      <c r="AL27" s="81"/>
      <c r="AM27" s="81"/>
      <c r="AN27" s="81"/>
      <c r="AO27" s="81"/>
      <c r="AP27" s="81"/>
      <c r="AQ27" s="598"/>
      <c r="AS27" s="659" t="str">
        <f t="shared" si="0"/>
        <v/>
      </c>
      <c r="AT27" s="81"/>
      <c r="AU27" s="87"/>
      <c r="AV27" s="87"/>
      <c r="AW27" s="81"/>
      <c r="AX27" s="81"/>
      <c r="AY27" s="81"/>
      <c r="AZ27" s="87"/>
      <c r="BA27" s="81"/>
      <c r="BB27" s="81"/>
      <c r="BC27" s="81"/>
      <c r="BD27" s="81"/>
      <c r="BE27" s="81"/>
      <c r="BF27" s="81"/>
      <c r="BG27" s="598"/>
    </row>
    <row r="28" spans="1:59" s="378" customFormat="1" ht="12.75" hidden="1" customHeight="1" x14ac:dyDescent="0.2">
      <c r="A28" s="547" t="str">
        <f>IF('5. Contrasts'!A28="","",'5. Contrasts'!A28)</f>
        <v>MACI assessment - 15</v>
      </c>
      <c r="B28" s="211" t="str">
        <f>IF('5. Contrasts'!B28="","",'5. Contrasts'!B28)</f>
        <v/>
      </c>
      <c r="C28" s="211" t="str">
        <f>IF('5. Contrasts'!C28="","",'5. Contrasts'!C28)</f>
        <v/>
      </c>
      <c r="D28" s="91" t="str">
        <f>IF('5. Contrasts'!D28="","",'5. Contrasts'!D28)</f>
        <v/>
      </c>
      <c r="E28" s="212" t="str">
        <f>IF('5. Contrasts'!E28="","",'5. Contrasts'!E28)</f>
        <v>vs.</v>
      </c>
      <c r="F28" s="211" t="str">
        <f>IF('5. Contrasts'!F28="","",'5. Contrasts'!F28)</f>
        <v/>
      </c>
      <c r="G28" s="93" t="str">
        <f>IF('5. Contrasts'!G28="","",'5. Contrasts'!G28)</f>
        <v/>
      </c>
      <c r="H28" s="399" t="str">
        <f>IF('5. Contrasts'!H28="","",'5. Contrasts'!H28)</f>
        <v/>
      </c>
      <c r="I28" s="211" t="str">
        <f>IF('5. Contrasts'!I28="","",'5. Contrasts'!I28)</f>
        <v/>
      </c>
      <c r="J28" s="211" t="str">
        <f>IF('5. Contrasts'!J28="","",'5. Contrasts'!J28)</f>
        <v/>
      </c>
      <c r="K28" s="211" t="str">
        <f>IF('5. Contrasts'!K28="","",'5. Contrasts'!K28)</f>
        <v/>
      </c>
      <c r="L28" s="211" t="str">
        <f>IF('5. Contrasts'!L28="","",'5. Contrasts'!L28)</f>
        <v/>
      </c>
      <c r="M28" s="211" t="str">
        <f>IF('5. Contrasts'!M28="","",'5. Contrasts'!M28)</f>
        <v/>
      </c>
      <c r="N28" s="211" t="str">
        <f>IF('5. Contrasts'!N28="","",'5. Contrasts'!N28)</f>
        <v/>
      </c>
      <c r="O28" s="211" t="str">
        <f>IF('5. Contrasts'!O28="","",'5. Contrasts'!O28)</f>
        <v/>
      </c>
      <c r="P28" s="211" t="str">
        <f>IF('5. Contrasts'!P28="","",'5. Contrasts'!P28)</f>
        <v/>
      </c>
      <c r="Q28" s="211" t="str">
        <f>IF('5. Contrasts'!Q28="","",'5. Contrasts'!Q28)</f>
        <v/>
      </c>
      <c r="R28" s="211" t="str">
        <f>IF('5. Contrasts'!R28="","",'5. Contrasts'!R28)</f>
        <v/>
      </c>
      <c r="S28" s="211" t="str">
        <f>IF('5. Contrasts'!S28="","",'5. Contrasts'!S28)</f>
        <v/>
      </c>
      <c r="T28" s="211" t="str">
        <f>IF('5. Contrasts'!T28="","",'5. Contrasts'!T28)</f>
        <v/>
      </c>
      <c r="U28" s="211" t="str">
        <f>IF('5. Contrasts'!U28="","",'5. Contrasts'!U28)</f>
        <v/>
      </c>
      <c r="V28" s="211" t="str">
        <f>IF('5. Contrasts'!V28="","",'5. Contrasts'!V28)</f>
        <v/>
      </c>
      <c r="W28" s="211" t="str">
        <f>IF('5. Contrasts'!W28="","",'5. Contrasts'!W28)</f>
        <v/>
      </c>
      <c r="X28" s="211" t="str">
        <f>IF('5. Contrasts'!X28="","",'5. Contrasts'!X28)</f>
        <v/>
      </c>
      <c r="Y28" s="211" t="str">
        <f>IF('5. Contrasts'!Y28="","",'5. Contrasts'!Y28)</f>
        <v/>
      </c>
      <c r="Z28" s="585" t="str">
        <f>IF('5. Contrasts'!Z28="","",'5. Contrasts'!Z28)</f>
        <v/>
      </c>
      <c r="AA28" s="377">
        <f>1</f>
        <v>1</v>
      </c>
      <c r="AC28" s="659" t="str">
        <f t="shared" si="1"/>
        <v/>
      </c>
      <c r="AD28" s="81"/>
      <c r="AE28" s="87"/>
      <c r="AF28" s="87"/>
      <c r="AG28" s="81"/>
      <c r="AH28" s="81"/>
      <c r="AI28" s="81"/>
      <c r="AJ28" s="87"/>
      <c r="AK28" s="81"/>
      <c r="AL28" s="81"/>
      <c r="AM28" s="81"/>
      <c r="AN28" s="81"/>
      <c r="AO28" s="81"/>
      <c r="AP28" s="81"/>
      <c r="AQ28" s="598"/>
      <c r="AS28" s="659" t="str">
        <f t="shared" si="0"/>
        <v/>
      </c>
      <c r="AT28" s="81"/>
      <c r="AU28" s="87"/>
      <c r="AV28" s="87"/>
      <c r="AW28" s="81"/>
      <c r="AX28" s="81"/>
      <c r="AY28" s="81"/>
      <c r="AZ28" s="87"/>
      <c r="BA28" s="81"/>
      <c r="BB28" s="81"/>
      <c r="BC28" s="81"/>
      <c r="BD28" s="81"/>
      <c r="BE28" s="81"/>
      <c r="BF28" s="81"/>
      <c r="BG28" s="598"/>
    </row>
    <row r="29" spans="1:59" s="378" customFormat="1" ht="12.75" hidden="1" customHeight="1" x14ac:dyDescent="0.2">
      <c r="A29" s="547" t="str">
        <f>IF('5. Contrasts'!A29="","",'5. Contrasts'!A29)</f>
        <v>MACI assessment - 16</v>
      </c>
      <c r="B29" s="211" t="str">
        <f>IF('5. Contrasts'!B29="","",'5. Contrasts'!B29)</f>
        <v/>
      </c>
      <c r="C29" s="211" t="str">
        <f>IF('5. Contrasts'!C29="","",'5. Contrasts'!C29)</f>
        <v/>
      </c>
      <c r="D29" s="91" t="str">
        <f>IF('5. Contrasts'!D29="","",'5. Contrasts'!D29)</f>
        <v/>
      </c>
      <c r="E29" s="212" t="str">
        <f>IF('5. Contrasts'!E29="","",'5. Contrasts'!E29)</f>
        <v>vs.</v>
      </c>
      <c r="F29" s="211" t="str">
        <f>IF('5. Contrasts'!F29="","",'5. Contrasts'!F29)</f>
        <v/>
      </c>
      <c r="G29" s="93" t="str">
        <f>IF('5. Contrasts'!G29="","",'5. Contrasts'!G29)</f>
        <v/>
      </c>
      <c r="H29" s="399" t="str">
        <f>IF('5. Contrasts'!H29="","",'5. Contrasts'!H29)</f>
        <v/>
      </c>
      <c r="I29" s="211" t="str">
        <f>IF('5. Contrasts'!I29="","",'5. Contrasts'!I29)</f>
        <v/>
      </c>
      <c r="J29" s="211" t="str">
        <f>IF('5. Contrasts'!J29="","",'5. Contrasts'!J29)</f>
        <v/>
      </c>
      <c r="K29" s="211" t="str">
        <f>IF('5. Contrasts'!K29="","",'5. Contrasts'!K29)</f>
        <v/>
      </c>
      <c r="L29" s="211" t="str">
        <f>IF('5. Contrasts'!L29="","",'5. Contrasts'!L29)</f>
        <v/>
      </c>
      <c r="M29" s="211" t="str">
        <f>IF('5. Contrasts'!M29="","",'5. Contrasts'!M29)</f>
        <v/>
      </c>
      <c r="N29" s="211" t="str">
        <f>IF('5. Contrasts'!N29="","",'5. Contrasts'!N29)</f>
        <v/>
      </c>
      <c r="O29" s="211" t="str">
        <f>IF('5. Contrasts'!O29="","",'5. Contrasts'!O29)</f>
        <v/>
      </c>
      <c r="P29" s="211" t="str">
        <f>IF('5. Contrasts'!P29="","",'5. Contrasts'!P29)</f>
        <v/>
      </c>
      <c r="Q29" s="211" t="str">
        <f>IF('5. Contrasts'!Q29="","",'5. Contrasts'!Q29)</f>
        <v/>
      </c>
      <c r="R29" s="211" t="str">
        <f>IF('5. Contrasts'!R29="","",'5. Contrasts'!R29)</f>
        <v/>
      </c>
      <c r="S29" s="211" t="str">
        <f>IF('5. Contrasts'!S29="","",'5. Contrasts'!S29)</f>
        <v/>
      </c>
      <c r="T29" s="211" t="str">
        <f>IF('5. Contrasts'!T29="","",'5. Contrasts'!T29)</f>
        <v/>
      </c>
      <c r="U29" s="211" t="str">
        <f>IF('5. Contrasts'!U29="","",'5. Contrasts'!U29)</f>
        <v/>
      </c>
      <c r="V29" s="211" t="str">
        <f>IF('5. Contrasts'!V29="","",'5. Contrasts'!V29)</f>
        <v/>
      </c>
      <c r="W29" s="211" t="str">
        <f>IF('5. Contrasts'!W29="","",'5. Contrasts'!W29)</f>
        <v/>
      </c>
      <c r="X29" s="211" t="str">
        <f>IF('5. Contrasts'!X29="","",'5. Contrasts'!X29)</f>
        <v/>
      </c>
      <c r="Y29" s="211" t="str">
        <f>IF('5. Contrasts'!Y29="","",'5. Contrasts'!Y29)</f>
        <v/>
      </c>
      <c r="Z29" s="585" t="str">
        <f>IF('5. Contrasts'!Z29="","",'5. Contrasts'!Z29)</f>
        <v/>
      </c>
      <c r="AA29" s="377">
        <f>1</f>
        <v>1</v>
      </c>
      <c r="AC29" s="659" t="str">
        <f t="shared" si="1"/>
        <v/>
      </c>
      <c r="AD29" s="81"/>
      <c r="AE29" s="87"/>
      <c r="AF29" s="87"/>
      <c r="AG29" s="81"/>
      <c r="AH29" s="81"/>
      <c r="AI29" s="81"/>
      <c r="AJ29" s="87"/>
      <c r="AK29" s="81"/>
      <c r="AL29" s="81"/>
      <c r="AM29" s="81"/>
      <c r="AN29" s="81"/>
      <c r="AO29" s="81"/>
      <c r="AP29" s="81"/>
      <c r="AQ29" s="598"/>
      <c r="AS29" s="659" t="str">
        <f t="shared" si="0"/>
        <v/>
      </c>
      <c r="AT29" s="81"/>
      <c r="AU29" s="87"/>
      <c r="AV29" s="87"/>
      <c r="AW29" s="81"/>
      <c r="AX29" s="81"/>
      <c r="AY29" s="81"/>
      <c r="AZ29" s="87"/>
      <c r="BA29" s="81"/>
      <c r="BB29" s="81"/>
      <c r="BC29" s="81"/>
      <c r="BD29" s="81"/>
      <c r="BE29" s="81"/>
      <c r="BF29" s="81"/>
      <c r="BG29" s="598"/>
    </row>
    <row r="30" spans="1:59" s="378" customFormat="1" ht="12.75" hidden="1" customHeight="1" x14ac:dyDescent="0.2">
      <c r="A30" s="547" t="str">
        <f>IF('5. Contrasts'!A30="","",'5. Contrasts'!A30)</f>
        <v>MACI assessment - 17</v>
      </c>
      <c r="B30" s="211" t="str">
        <f>IF('5. Contrasts'!B30="","",'5. Contrasts'!B30)</f>
        <v/>
      </c>
      <c r="C30" s="211" t="str">
        <f>IF('5. Contrasts'!C30="","",'5. Contrasts'!C30)</f>
        <v/>
      </c>
      <c r="D30" s="91" t="str">
        <f>IF('5. Contrasts'!D30="","",'5. Contrasts'!D30)</f>
        <v/>
      </c>
      <c r="E30" s="212" t="str">
        <f>IF('5. Contrasts'!E30="","",'5. Contrasts'!E30)</f>
        <v>vs.</v>
      </c>
      <c r="F30" s="211" t="str">
        <f>IF('5. Contrasts'!F30="","",'5. Contrasts'!F30)</f>
        <v/>
      </c>
      <c r="G30" s="93" t="str">
        <f>IF('5. Contrasts'!G30="","",'5. Contrasts'!G30)</f>
        <v/>
      </c>
      <c r="H30" s="399" t="str">
        <f>IF('5. Contrasts'!H30="","",'5. Contrasts'!H30)</f>
        <v/>
      </c>
      <c r="I30" s="211" t="str">
        <f>IF('5. Contrasts'!I30="","",'5. Contrasts'!I30)</f>
        <v/>
      </c>
      <c r="J30" s="211" t="str">
        <f>IF('5. Contrasts'!J30="","",'5. Contrasts'!J30)</f>
        <v/>
      </c>
      <c r="K30" s="211" t="str">
        <f>IF('5. Contrasts'!K30="","",'5. Contrasts'!K30)</f>
        <v/>
      </c>
      <c r="L30" s="211" t="str">
        <f>IF('5. Contrasts'!L30="","",'5. Contrasts'!L30)</f>
        <v/>
      </c>
      <c r="M30" s="211" t="str">
        <f>IF('5. Contrasts'!M30="","",'5. Contrasts'!M30)</f>
        <v/>
      </c>
      <c r="N30" s="211" t="str">
        <f>IF('5. Contrasts'!N30="","",'5. Contrasts'!N30)</f>
        <v/>
      </c>
      <c r="O30" s="211" t="str">
        <f>IF('5. Contrasts'!O30="","",'5. Contrasts'!O30)</f>
        <v/>
      </c>
      <c r="P30" s="211" t="str">
        <f>IF('5. Contrasts'!P30="","",'5. Contrasts'!P30)</f>
        <v/>
      </c>
      <c r="Q30" s="211" t="str">
        <f>IF('5. Contrasts'!Q30="","",'5. Contrasts'!Q30)</f>
        <v/>
      </c>
      <c r="R30" s="211" t="str">
        <f>IF('5. Contrasts'!R30="","",'5. Contrasts'!R30)</f>
        <v/>
      </c>
      <c r="S30" s="211" t="str">
        <f>IF('5. Contrasts'!S30="","",'5. Contrasts'!S30)</f>
        <v/>
      </c>
      <c r="T30" s="211" t="str">
        <f>IF('5. Contrasts'!T30="","",'5. Contrasts'!T30)</f>
        <v/>
      </c>
      <c r="U30" s="211" t="str">
        <f>IF('5. Contrasts'!U30="","",'5. Contrasts'!U30)</f>
        <v/>
      </c>
      <c r="V30" s="211" t="str">
        <f>IF('5. Contrasts'!V30="","",'5. Contrasts'!V30)</f>
        <v/>
      </c>
      <c r="W30" s="211" t="str">
        <f>IF('5. Contrasts'!W30="","",'5. Contrasts'!W30)</f>
        <v/>
      </c>
      <c r="X30" s="211" t="str">
        <f>IF('5. Contrasts'!X30="","",'5. Contrasts'!X30)</f>
        <v/>
      </c>
      <c r="Y30" s="211" t="str">
        <f>IF('5. Contrasts'!Y30="","",'5. Contrasts'!Y30)</f>
        <v/>
      </c>
      <c r="Z30" s="585" t="str">
        <f>IF('5. Contrasts'!Z30="","",'5. Contrasts'!Z30)</f>
        <v/>
      </c>
      <c r="AA30" s="377">
        <f>1</f>
        <v>1</v>
      </c>
      <c r="AC30" s="659" t="str">
        <f t="shared" si="1"/>
        <v/>
      </c>
      <c r="AD30" s="81"/>
      <c r="AE30" s="87"/>
      <c r="AF30" s="87"/>
      <c r="AG30" s="81"/>
      <c r="AH30" s="81"/>
      <c r="AI30" s="81"/>
      <c r="AJ30" s="87"/>
      <c r="AK30" s="81"/>
      <c r="AL30" s="81"/>
      <c r="AM30" s="81"/>
      <c r="AN30" s="81"/>
      <c r="AO30" s="81"/>
      <c r="AP30" s="81"/>
      <c r="AQ30" s="598"/>
      <c r="AS30" s="659" t="str">
        <f t="shared" si="0"/>
        <v/>
      </c>
      <c r="AT30" s="81"/>
      <c r="AU30" s="87"/>
      <c r="AV30" s="87"/>
      <c r="AW30" s="81"/>
      <c r="AX30" s="81"/>
      <c r="AY30" s="81"/>
      <c r="AZ30" s="87"/>
      <c r="BA30" s="81"/>
      <c r="BB30" s="81"/>
      <c r="BC30" s="81"/>
      <c r="BD30" s="81"/>
      <c r="BE30" s="81"/>
      <c r="BF30" s="81"/>
      <c r="BG30" s="598"/>
    </row>
    <row r="31" spans="1:59" s="378" customFormat="1" ht="12.75" hidden="1" customHeight="1" x14ac:dyDescent="0.2">
      <c r="A31" s="547" t="str">
        <f>IF('5. Contrasts'!A31="","",'5. Contrasts'!A31)</f>
        <v>MACI assessment - 18</v>
      </c>
      <c r="B31" s="211" t="str">
        <f>IF('5. Contrasts'!B31="","",'5. Contrasts'!B31)</f>
        <v/>
      </c>
      <c r="C31" s="211" t="str">
        <f>IF('5. Contrasts'!C31="","",'5. Contrasts'!C31)</f>
        <v/>
      </c>
      <c r="D31" s="91" t="str">
        <f>IF('5. Contrasts'!D31="","",'5. Contrasts'!D31)</f>
        <v/>
      </c>
      <c r="E31" s="212" t="str">
        <f>IF('5. Contrasts'!E31="","",'5. Contrasts'!E31)</f>
        <v>vs.</v>
      </c>
      <c r="F31" s="211" t="str">
        <f>IF('5. Contrasts'!F31="","",'5. Contrasts'!F31)</f>
        <v/>
      </c>
      <c r="G31" s="93" t="str">
        <f>IF('5. Contrasts'!G31="","",'5. Contrasts'!G31)</f>
        <v/>
      </c>
      <c r="H31" s="399" t="str">
        <f>IF('5. Contrasts'!H31="","",'5. Contrasts'!H31)</f>
        <v/>
      </c>
      <c r="I31" s="211" t="str">
        <f>IF('5. Contrasts'!I31="","",'5. Contrasts'!I31)</f>
        <v/>
      </c>
      <c r="J31" s="211" t="str">
        <f>IF('5. Contrasts'!J31="","",'5. Contrasts'!J31)</f>
        <v/>
      </c>
      <c r="K31" s="211" t="str">
        <f>IF('5. Contrasts'!K31="","",'5. Contrasts'!K31)</f>
        <v/>
      </c>
      <c r="L31" s="211" t="str">
        <f>IF('5. Contrasts'!L31="","",'5. Contrasts'!L31)</f>
        <v/>
      </c>
      <c r="M31" s="211" t="str">
        <f>IF('5. Contrasts'!M31="","",'5. Contrasts'!M31)</f>
        <v/>
      </c>
      <c r="N31" s="211" t="str">
        <f>IF('5. Contrasts'!N31="","",'5. Contrasts'!N31)</f>
        <v/>
      </c>
      <c r="O31" s="211" t="str">
        <f>IF('5. Contrasts'!O31="","",'5. Contrasts'!O31)</f>
        <v/>
      </c>
      <c r="P31" s="211" t="str">
        <f>IF('5. Contrasts'!P31="","",'5. Contrasts'!P31)</f>
        <v/>
      </c>
      <c r="Q31" s="211" t="str">
        <f>IF('5. Contrasts'!Q31="","",'5. Contrasts'!Q31)</f>
        <v/>
      </c>
      <c r="R31" s="211" t="str">
        <f>IF('5. Contrasts'!R31="","",'5. Contrasts'!R31)</f>
        <v/>
      </c>
      <c r="S31" s="211" t="str">
        <f>IF('5. Contrasts'!S31="","",'5. Contrasts'!S31)</f>
        <v/>
      </c>
      <c r="T31" s="211" t="str">
        <f>IF('5. Contrasts'!T31="","",'5. Contrasts'!T31)</f>
        <v/>
      </c>
      <c r="U31" s="211" t="str">
        <f>IF('5. Contrasts'!U31="","",'5. Contrasts'!U31)</f>
        <v/>
      </c>
      <c r="V31" s="211" t="str">
        <f>IF('5. Contrasts'!V31="","",'5. Contrasts'!V31)</f>
        <v/>
      </c>
      <c r="W31" s="211" t="str">
        <f>IF('5. Contrasts'!W31="","",'5. Contrasts'!W31)</f>
        <v/>
      </c>
      <c r="X31" s="211" t="str">
        <f>IF('5. Contrasts'!X31="","",'5. Contrasts'!X31)</f>
        <v/>
      </c>
      <c r="Y31" s="211" t="str">
        <f>IF('5. Contrasts'!Y31="","",'5. Contrasts'!Y31)</f>
        <v/>
      </c>
      <c r="Z31" s="585" t="str">
        <f>IF('5. Contrasts'!Z31="","",'5. Contrasts'!Z31)</f>
        <v/>
      </c>
      <c r="AA31" s="377">
        <f>1</f>
        <v>1</v>
      </c>
      <c r="AC31" s="659" t="str">
        <f t="shared" si="1"/>
        <v/>
      </c>
      <c r="AD31" s="81"/>
      <c r="AE31" s="87"/>
      <c r="AF31" s="87"/>
      <c r="AG31" s="81"/>
      <c r="AH31" s="81"/>
      <c r="AI31" s="81"/>
      <c r="AJ31" s="87"/>
      <c r="AK31" s="81"/>
      <c r="AL31" s="81"/>
      <c r="AM31" s="81"/>
      <c r="AN31" s="81"/>
      <c r="AO31" s="81"/>
      <c r="AP31" s="81"/>
      <c r="AQ31" s="598"/>
      <c r="AS31" s="659" t="str">
        <f t="shared" si="0"/>
        <v/>
      </c>
      <c r="AT31" s="81"/>
      <c r="AU31" s="87"/>
      <c r="AV31" s="87"/>
      <c r="AW31" s="81"/>
      <c r="AX31" s="81"/>
      <c r="AY31" s="81"/>
      <c r="AZ31" s="87"/>
      <c r="BA31" s="81"/>
      <c r="BB31" s="81"/>
      <c r="BC31" s="81"/>
      <c r="BD31" s="81"/>
      <c r="BE31" s="81"/>
      <c r="BF31" s="81"/>
      <c r="BG31" s="598"/>
    </row>
    <row r="32" spans="1:59" s="378" customFormat="1" ht="12.75" hidden="1" customHeight="1" x14ac:dyDescent="0.2">
      <c r="A32" s="547" t="str">
        <f>IF('5. Contrasts'!A32="","",'5. Contrasts'!A32)</f>
        <v>MACI assessment - 19</v>
      </c>
      <c r="B32" s="211" t="str">
        <f>IF('5. Contrasts'!B32="","",'5. Contrasts'!B32)</f>
        <v/>
      </c>
      <c r="C32" s="211" t="str">
        <f>IF('5. Contrasts'!C32="","",'5. Contrasts'!C32)</f>
        <v/>
      </c>
      <c r="D32" s="91" t="str">
        <f>IF('5. Contrasts'!D32="","",'5. Contrasts'!D32)</f>
        <v/>
      </c>
      <c r="E32" s="212" t="str">
        <f>IF('5. Contrasts'!E32="","",'5. Contrasts'!E32)</f>
        <v>vs.</v>
      </c>
      <c r="F32" s="211" t="str">
        <f>IF('5. Contrasts'!F32="","",'5. Contrasts'!F32)</f>
        <v/>
      </c>
      <c r="G32" s="93" t="str">
        <f>IF('5. Contrasts'!G32="","",'5. Contrasts'!G32)</f>
        <v/>
      </c>
      <c r="H32" s="399" t="str">
        <f>IF('5. Contrasts'!H32="","",'5. Contrasts'!H32)</f>
        <v/>
      </c>
      <c r="I32" s="211" t="str">
        <f>IF('5. Contrasts'!I32="","",'5. Contrasts'!I32)</f>
        <v/>
      </c>
      <c r="J32" s="211" t="str">
        <f>IF('5. Contrasts'!J32="","",'5. Contrasts'!J32)</f>
        <v/>
      </c>
      <c r="K32" s="211" t="str">
        <f>IF('5. Contrasts'!K32="","",'5. Contrasts'!K32)</f>
        <v/>
      </c>
      <c r="L32" s="211" t="str">
        <f>IF('5. Contrasts'!L32="","",'5. Contrasts'!L32)</f>
        <v/>
      </c>
      <c r="M32" s="211" t="str">
        <f>IF('5. Contrasts'!M32="","",'5. Contrasts'!M32)</f>
        <v/>
      </c>
      <c r="N32" s="211" t="str">
        <f>IF('5. Contrasts'!N32="","",'5. Contrasts'!N32)</f>
        <v/>
      </c>
      <c r="O32" s="211" t="str">
        <f>IF('5. Contrasts'!O32="","",'5. Contrasts'!O32)</f>
        <v/>
      </c>
      <c r="P32" s="211" t="str">
        <f>IF('5. Contrasts'!P32="","",'5. Contrasts'!P32)</f>
        <v/>
      </c>
      <c r="Q32" s="211" t="str">
        <f>IF('5. Contrasts'!Q32="","",'5. Contrasts'!Q32)</f>
        <v/>
      </c>
      <c r="R32" s="211" t="str">
        <f>IF('5. Contrasts'!R32="","",'5. Contrasts'!R32)</f>
        <v/>
      </c>
      <c r="S32" s="211" t="str">
        <f>IF('5. Contrasts'!S32="","",'5. Contrasts'!S32)</f>
        <v/>
      </c>
      <c r="T32" s="211" t="str">
        <f>IF('5. Contrasts'!T32="","",'5. Contrasts'!T32)</f>
        <v/>
      </c>
      <c r="U32" s="211" t="str">
        <f>IF('5. Contrasts'!U32="","",'5. Contrasts'!U32)</f>
        <v/>
      </c>
      <c r="V32" s="211" t="str">
        <f>IF('5. Contrasts'!V32="","",'5. Contrasts'!V32)</f>
        <v/>
      </c>
      <c r="W32" s="211" t="str">
        <f>IF('5. Contrasts'!W32="","",'5. Contrasts'!W32)</f>
        <v/>
      </c>
      <c r="X32" s="211" t="str">
        <f>IF('5. Contrasts'!X32="","",'5. Contrasts'!X32)</f>
        <v/>
      </c>
      <c r="Y32" s="211" t="str">
        <f>IF('5. Contrasts'!Y32="","",'5. Contrasts'!Y32)</f>
        <v/>
      </c>
      <c r="Z32" s="585" t="str">
        <f>IF('5. Contrasts'!Z32="","",'5. Contrasts'!Z32)</f>
        <v/>
      </c>
      <c r="AA32" s="377">
        <f>1</f>
        <v>1</v>
      </c>
      <c r="AC32" s="659" t="str">
        <f t="shared" si="1"/>
        <v/>
      </c>
      <c r="AD32" s="81"/>
      <c r="AE32" s="87"/>
      <c r="AF32" s="87"/>
      <c r="AG32" s="81"/>
      <c r="AH32" s="81"/>
      <c r="AI32" s="81"/>
      <c r="AJ32" s="87"/>
      <c r="AK32" s="81"/>
      <c r="AL32" s="81"/>
      <c r="AM32" s="81"/>
      <c r="AN32" s="81"/>
      <c r="AO32" s="81"/>
      <c r="AP32" s="81"/>
      <c r="AQ32" s="598"/>
      <c r="AS32" s="659" t="str">
        <f t="shared" si="0"/>
        <v/>
      </c>
      <c r="AT32" s="81"/>
      <c r="AU32" s="87"/>
      <c r="AV32" s="87"/>
      <c r="AW32" s="81"/>
      <c r="AX32" s="81"/>
      <c r="AY32" s="81"/>
      <c r="AZ32" s="87"/>
      <c r="BA32" s="81"/>
      <c r="BB32" s="81"/>
      <c r="BC32" s="81"/>
      <c r="BD32" s="81"/>
      <c r="BE32" s="81"/>
      <c r="BF32" s="81"/>
      <c r="BG32" s="598"/>
    </row>
    <row r="33" spans="1:59" s="378" customFormat="1" ht="12.75" hidden="1" customHeight="1" x14ac:dyDescent="0.2">
      <c r="A33" s="547" t="str">
        <f>IF('5. Contrasts'!A33="","",'5. Contrasts'!A33)</f>
        <v>MACI assessment - 20</v>
      </c>
      <c r="B33" s="211" t="str">
        <f>IF('5. Contrasts'!B33="","",'5. Contrasts'!B33)</f>
        <v/>
      </c>
      <c r="C33" s="211" t="str">
        <f>IF('5. Contrasts'!C33="","",'5. Contrasts'!C33)</f>
        <v/>
      </c>
      <c r="D33" s="91" t="str">
        <f>IF('5. Contrasts'!D33="","",'5. Contrasts'!D33)</f>
        <v/>
      </c>
      <c r="E33" s="212" t="str">
        <f>IF('5. Contrasts'!E33="","",'5. Contrasts'!E33)</f>
        <v>vs.</v>
      </c>
      <c r="F33" s="211" t="str">
        <f>IF('5. Contrasts'!F33="","",'5. Contrasts'!F33)</f>
        <v/>
      </c>
      <c r="G33" s="93" t="str">
        <f>IF('5. Contrasts'!G33="","",'5. Contrasts'!G33)</f>
        <v/>
      </c>
      <c r="H33" s="399" t="str">
        <f>IF('5. Contrasts'!H33="","",'5. Contrasts'!H33)</f>
        <v/>
      </c>
      <c r="I33" s="211" t="str">
        <f>IF('5. Contrasts'!I33="","",'5. Contrasts'!I33)</f>
        <v/>
      </c>
      <c r="J33" s="211" t="str">
        <f>IF('5. Contrasts'!J33="","",'5. Contrasts'!J33)</f>
        <v/>
      </c>
      <c r="K33" s="211" t="str">
        <f>IF('5. Contrasts'!K33="","",'5. Contrasts'!K33)</f>
        <v/>
      </c>
      <c r="L33" s="211" t="str">
        <f>IF('5. Contrasts'!L33="","",'5. Contrasts'!L33)</f>
        <v/>
      </c>
      <c r="M33" s="211" t="str">
        <f>IF('5. Contrasts'!M33="","",'5. Contrasts'!M33)</f>
        <v/>
      </c>
      <c r="N33" s="211" t="str">
        <f>IF('5. Contrasts'!N33="","",'5. Contrasts'!N33)</f>
        <v/>
      </c>
      <c r="O33" s="211" t="str">
        <f>IF('5. Contrasts'!O33="","",'5. Contrasts'!O33)</f>
        <v/>
      </c>
      <c r="P33" s="211" t="str">
        <f>IF('5. Contrasts'!P33="","",'5. Contrasts'!P33)</f>
        <v/>
      </c>
      <c r="Q33" s="211" t="str">
        <f>IF('5. Contrasts'!Q33="","",'5. Contrasts'!Q33)</f>
        <v/>
      </c>
      <c r="R33" s="211" t="str">
        <f>IF('5. Contrasts'!R33="","",'5. Contrasts'!R33)</f>
        <v/>
      </c>
      <c r="S33" s="211" t="str">
        <f>IF('5. Contrasts'!S33="","",'5. Contrasts'!S33)</f>
        <v/>
      </c>
      <c r="T33" s="211" t="str">
        <f>IF('5. Contrasts'!T33="","",'5. Contrasts'!T33)</f>
        <v/>
      </c>
      <c r="U33" s="211" t="str">
        <f>IF('5. Contrasts'!U33="","",'5. Contrasts'!U33)</f>
        <v/>
      </c>
      <c r="V33" s="211" t="str">
        <f>IF('5. Contrasts'!V33="","",'5. Contrasts'!V33)</f>
        <v/>
      </c>
      <c r="W33" s="211" t="str">
        <f>IF('5. Contrasts'!W33="","",'5. Contrasts'!W33)</f>
        <v/>
      </c>
      <c r="X33" s="211" t="str">
        <f>IF('5. Contrasts'!X33="","",'5. Contrasts'!X33)</f>
        <v/>
      </c>
      <c r="Y33" s="211" t="str">
        <f>IF('5. Contrasts'!Y33="","",'5. Contrasts'!Y33)</f>
        <v/>
      </c>
      <c r="Z33" s="585" t="str">
        <f>IF('5. Contrasts'!Z33="","",'5. Contrasts'!Z33)</f>
        <v/>
      </c>
      <c r="AA33" s="377">
        <f>1</f>
        <v>1</v>
      </c>
      <c r="AC33" s="659" t="str">
        <f t="shared" si="1"/>
        <v/>
      </c>
      <c r="AD33" s="81"/>
      <c r="AE33" s="87"/>
      <c r="AF33" s="87"/>
      <c r="AG33" s="81"/>
      <c r="AH33" s="81"/>
      <c r="AI33" s="81"/>
      <c r="AJ33" s="87"/>
      <c r="AK33" s="81"/>
      <c r="AL33" s="81"/>
      <c r="AM33" s="81"/>
      <c r="AN33" s="81"/>
      <c r="AO33" s="81"/>
      <c r="AP33" s="81"/>
      <c r="AQ33" s="598"/>
      <c r="AS33" s="659" t="str">
        <f t="shared" si="0"/>
        <v/>
      </c>
      <c r="AT33" s="81"/>
      <c r="AU33" s="87"/>
      <c r="AV33" s="87"/>
      <c r="AW33" s="81"/>
      <c r="AX33" s="81"/>
      <c r="AY33" s="81"/>
      <c r="AZ33" s="87"/>
      <c r="BA33" s="81"/>
      <c r="BB33" s="81"/>
      <c r="BC33" s="81"/>
      <c r="BD33" s="81"/>
      <c r="BE33" s="81"/>
      <c r="BF33" s="81"/>
      <c r="BG33" s="598"/>
    </row>
    <row r="34" spans="1:59" s="378" customFormat="1" ht="12.75" hidden="1" customHeight="1" x14ac:dyDescent="0.2">
      <c r="A34" s="547" t="str">
        <f>IF('5. Contrasts'!A34="","",'5. Contrasts'!A34)</f>
        <v>MACI assessment - 21</v>
      </c>
      <c r="B34" s="211" t="str">
        <f>IF('5. Contrasts'!B34="","",'5. Contrasts'!B34)</f>
        <v/>
      </c>
      <c r="C34" s="211" t="str">
        <f>IF('5. Contrasts'!C34="","",'5. Contrasts'!C34)</f>
        <v/>
      </c>
      <c r="D34" s="91" t="str">
        <f>IF('5. Contrasts'!D34="","",'5. Contrasts'!D34)</f>
        <v/>
      </c>
      <c r="E34" s="212" t="str">
        <f>IF('5. Contrasts'!E34="","",'5. Contrasts'!E34)</f>
        <v>vs.</v>
      </c>
      <c r="F34" s="211" t="str">
        <f>IF('5. Contrasts'!F34="","",'5. Contrasts'!F34)</f>
        <v/>
      </c>
      <c r="G34" s="93" t="str">
        <f>IF('5. Contrasts'!G34="","",'5. Contrasts'!G34)</f>
        <v/>
      </c>
      <c r="H34" s="399" t="str">
        <f>IF('5. Contrasts'!H34="","",'5. Contrasts'!H34)</f>
        <v/>
      </c>
      <c r="I34" s="211" t="str">
        <f>IF('5. Contrasts'!I34="","",'5. Contrasts'!I34)</f>
        <v/>
      </c>
      <c r="J34" s="211" t="str">
        <f>IF('5. Contrasts'!J34="","",'5. Contrasts'!J34)</f>
        <v/>
      </c>
      <c r="K34" s="211" t="str">
        <f>IF('5. Contrasts'!K34="","",'5. Contrasts'!K34)</f>
        <v/>
      </c>
      <c r="L34" s="211" t="str">
        <f>IF('5. Contrasts'!L34="","",'5. Contrasts'!L34)</f>
        <v/>
      </c>
      <c r="M34" s="211" t="str">
        <f>IF('5. Contrasts'!M34="","",'5. Contrasts'!M34)</f>
        <v/>
      </c>
      <c r="N34" s="211" t="str">
        <f>IF('5. Contrasts'!N34="","",'5. Contrasts'!N34)</f>
        <v/>
      </c>
      <c r="O34" s="211" t="str">
        <f>IF('5. Contrasts'!O34="","",'5. Contrasts'!O34)</f>
        <v/>
      </c>
      <c r="P34" s="211" t="str">
        <f>IF('5. Contrasts'!P34="","",'5. Contrasts'!P34)</f>
        <v/>
      </c>
      <c r="Q34" s="211" t="str">
        <f>IF('5. Contrasts'!Q34="","",'5. Contrasts'!Q34)</f>
        <v/>
      </c>
      <c r="R34" s="211" t="str">
        <f>IF('5. Contrasts'!R34="","",'5. Contrasts'!R34)</f>
        <v/>
      </c>
      <c r="S34" s="211" t="str">
        <f>IF('5. Contrasts'!S34="","",'5. Contrasts'!S34)</f>
        <v/>
      </c>
      <c r="T34" s="211" t="str">
        <f>IF('5. Contrasts'!T34="","",'5. Contrasts'!T34)</f>
        <v/>
      </c>
      <c r="U34" s="211" t="str">
        <f>IF('5. Contrasts'!U34="","",'5. Contrasts'!U34)</f>
        <v/>
      </c>
      <c r="V34" s="211" t="str">
        <f>IF('5. Contrasts'!V34="","",'5. Contrasts'!V34)</f>
        <v/>
      </c>
      <c r="W34" s="211" t="str">
        <f>IF('5. Contrasts'!W34="","",'5. Contrasts'!W34)</f>
        <v/>
      </c>
      <c r="X34" s="211" t="str">
        <f>IF('5. Contrasts'!X34="","",'5. Contrasts'!X34)</f>
        <v/>
      </c>
      <c r="Y34" s="211" t="str">
        <f>IF('5. Contrasts'!Y34="","",'5. Contrasts'!Y34)</f>
        <v/>
      </c>
      <c r="Z34" s="585" t="str">
        <f>IF('5. Contrasts'!Z34="","",'5. Contrasts'!Z34)</f>
        <v/>
      </c>
      <c r="AA34" s="377">
        <f>1</f>
        <v>1</v>
      </c>
      <c r="AC34" s="659" t="str">
        <f t="shared" si="1"/>
        <v/>
      </c>
      <c r="AD34" s="81"/>
      <c r="AE34" s="87"/>
      <c r="AF34" s="87"/>
      <c r="AG34" s="81"/>
      <c r="AH34" s="81"/>
      <c r="AI34" s="81"/>
      <c r="AJ34" s="87"/>
      <c r="AK34" s="81"/>
      <c r="AL34" s="81"/>
      <c r="AM34" s="81"/>
      <c r="AN34" s="81"/>
      <c r="AO34" s="81"/>
      <c r="AP34" s="81"/>
      <c r="AQ34" s="598"/>
      <c r="AS34" s="659" t="str">
        <f t="shared" si="0"/>
        <v/>
      </c>
      <c r="AT34" s="81"/>
      <c r="AU34" s="87"/>
      <c r="AV34" s="87"/>
      <c r="AW34" s="81"/>
      <c r="AX34" s="81"/>
      <c r="AY34" s="81"/>
      <c r="AZ34" s="87"/>
      <c r="BA34" s="81"/>
      <c r="BB34" s="81"/>
      <c r="BC34" s="81"/>
      <c r="BD34" s="81"/>
      <c r="BE34" s="81"/>
      <c r="BF34" s="81"/>
      <c r="BG34" s="598"/>
    </row>
    <row r="35" spans="1:59" s="378" customFormat="1" ht="12.75" hidden="1" customHeight="1" x14ac:dyDescent="0.2">
      <c r="A35" s="547" t="str">
        <f>IF('5. Contrasts'!A35="","",'5. Contrasts'!A35)</f>
        <v>MACI assessment - 22</v>
      </c>
      <c r="B35" s="211" t="str">
        <f>IF('5. Contrasts'!B35="","",'5. Contrasts'!B35)</f>
        <v/>
      </c>
      <c r="C35" s="211" t="str">
        <f>IF('5. Contrasts'!C35="","",'5. Contrasts'!C35)</f>
        <v/>
      </c>
      <c r="D35" s="91" t="str">
        <f>IF('5. Contrasts'!D35="","",'5. Contrasts'!D35)</f>
        <v/>
      </c>
      <c r="E35" s="212" t="str">
        <f>IF('5. Contrasts'!E35="","",'5. Contrasts'!E35)</f>
        <v>vs.</v>
      </c>
      <c r="F35" s="211" t="str">
        <f>IF('5. Contrasts'!F35="","",'5. Contrasts'!F35)</f>
        <v/>
      </c>
      <c r="G35" s="93" t="str">
        <f>IF('5. Contrasts'!G35="","",'5. Contrasts'!G35)</f>
        <v/>
      </c>
      <c r="H35" s="399" t="str">
        <f>IF('5. Contrasts'!H35="","",'5. Contrasts'!H35)</f>
        <v/>
      </c>
      <c r="I35" s="211" t="str">
        <f>IF('5. Contrasts'!I35="","",'5. Contrasts'!I35)</f>
        <v/>
      </c>
      <c r="J35" s="211" t="str">
        <f>IF('5. Contrasts'!J35="","",'5. Contrasts'!J35)</f>
        <v/>
      </c>
      <c r="K35" s="211" t="str">
        <f>IF('5. Contrasts'!K35="","",'5. Contrasts'!K35)</f>
        <v/>
      </c>
      <c r="L35" s="211" t="str">
        <f>IF('5. Contrasts'!L35="","",'5. Contrasts'!L35)</f>
        <v/>
      </c>
      <c r="M35" s="211" t="str">
        <f>IF('5. Contrasts'!M35="","",'5. Contrasts'!M35)</f>
        <v/>
      </c>
      <c r="N35" s="211" t="str">
        <f>IF('5. Contrasts'!N35="","",'5. Contrasts'!N35)</f>
        <v/>
      </c>
      <c r="O35" s="211" t="str">
        <f>IF('5. Contrasts'!O35="","",'5. Contrasts'!O35)</f>
        <v/>
      </c>
      <c r="P35" s="211" t="str">
        <f>IF('5. Contrasts'!P35="","",'5. Contrasts'!P35)</f>
        <v/>
      </c>
      <c r="Q35" s="211" t="str">
        <f>IF('5. Contrasts'!Q35="","",'5. Contrasts'!Q35)</f>
        <v/>
      </c>
      <c r="R35" s="211" t="str">
        <f>IF('5. Contrasts'!R35="","",'5. Contrasts'!R35)</f>
        <v/>
      </c>
      <c r="S35" s="211" t="str">
        <f>IF('5. Contrasts'!S35="","",'5. Contrasts'!S35)</f>
        <v/>
      </c>
      <c r="T35" s="211" t="str">
        <f>IF('5. Contrasts'!T35="","",'5. Contrasts'!T35)</f>
        <v/>
      </c>
      <c r="U35" s="211" t="str">
        <f>IF('5. Contrasts'!U35="","",'5. Contrasts'!U35)</f>
        <v/>
      </c>
      <c r="V35" s="211" t="str">
        <f>IF('5. Contrasts'!V35="","",'5. Contrasts'!V35)</f>
        <v/>
      </c>
      <c r="W35" s="211" t="str">
        <f>IF('5. Contrasts'!W35="","",'5. Contrasts'!W35)</f>
        <v/>
      </c>
      <c r="X35" s="211" t="str">
        <f>IF('5. Contrasts'!X35="","",'5. Contrasts'!X35)</f>
        <v/>
      </c>
      <c r="Y35" s="211" t="str">
        <f>IF('5. Contrasts'!Y35="","",'5. Contrasts'!Y35)</f>
        <v/>
      </c>
      <c r="Z35" s="585" t="str">
        <f>IF('5. Contrasts'!Z35="","",'5. Contrasts'!Z35)</f>
        <v/>
      </c>
      <c r="AA35" s="377">
        <f>1</f>
        <v>1</v>
      </c>
      <c r="AC35" s="659" t="str">
        <f t="shared" si="1"/>
        <v/>
      </c>
      <c r="AD35" s="81"/>
      <c r="AE35" s="87"/>
      <c r="AF35" s="87"/>
      <c r="AG35" s="81"/>
      <c r="AH35" s="81"/>
      <c r="AI35" s="81"/>
      <c r="AJ35" s="87"/>
      <c r="AK35" s="81"/>
      <c r="AL35" s="81"/>
      <c r="AM35" s="81"/>
      <c r="AN35" s="81"/>
      <c r="AO35" s="81"/>
      <c r="AP35" s="81"/>
      <c r="AQ35" s="598"/>
      <c r="AS35" s="659" t="str">
        <f t="shared" si="0"/>
        <v/>
      </c>
      <c r="AT35" s="81"/>
      <c r="AU35" s="87"/>
      <c r="AV35" s="87"/>
      <c r="AW35" s="81"/>
      <c r="AX35" s="81"/>
      <c r="AY35" s="81"/>
      <c r="AZ35" s="87"/>
      <c r="BA35" s="81"/>
      <c r="BB35" s="81"/>
      <c r="BC35" s="81"/>
      <c r="BD35" s="81"/>
      <c r="BE35" s="81"/>
      <c r="BF35" s="81"/>
      <c r="BG35" s="598"/>
    </row>
    <row r="36" spans="1:59" s="378" customFormat="1" ht="12.75" hidden="1" customHeight="1" x14ac:dyDescent="0.2">
      <c r="A36" s="547" t="str">
        <f>IF('5. Contrasts'!A36="","",'5. Contrasts'!A36)</f>
        <v>MACI assessment - 23</v>
      </c>
      <c r="B36" s="211" t="str">
        <f>IF('5. Contrasts'!B36="","",'5. Contrasts'!B36)</f>
        <v/>
      </c>
      <c r="C36" s="211" t="str">
        <f>IF('5. Contrasts'!C36="","",'5. Contrasts'!C36)</f>
        <v/>
      </c>
      <c r="D36" s="91" t="str">
        <f>IF('5. Contrasts'!D36="","",'5. Contrasts'!D36)</f>
        <v/>
      </c>
      <c r="E36" s="212" t="str">
        <f>IF('5. Contrasts'!E36="","",'5. Contrasts'!E36)</f>
        <v>vs.</v>
      </c>
      <c r="F36" s="211" t="str">
        <f>IF('5. Contrasts'!F36="","",'5. Contrasts'!F36)</f>
        <v/>
      </c>
      <c r="G36" s="93" t="str">
        <f>IF('5. Contrasts'!G36="","",'5. Contrasts'!G36)</f>
        <v/>
      </c>
      <c r="H36" s="399" t="str">
        <f>IF('5. Contrasts'!H36="","",'5. Contrasts'!H36)</f>
        <v/>
      </c>
      <c r="I36" s="211" t="str">
        <f>IF('5. Contrasts'!I36="","",'5. Contrasts'!I36)</f>
        <v/>
      </c>
      <c r="J36" s="211" t="str">
        <f>IF('5. Contrasts'!J36="","",'5. Contrasts'!J36)</f>
        <v/>
      </c>
      <c r="K36" s="211" t="str">
        <f>IF('5. Contrasts'!K36="","",'5. Contrasts'!K36)</f>
        <v/>
      </c>
      <c r="L36" s="211" t="str">
        <f>IF('5. Contrasts'!L36="","",'5. Contrasts'!L36)</f>
        <v/>
      </c>
      <c r="M36" s="211" t="str">
        <f>IF('5. Contrasts'!M36="","",'5. Contrasts'!M36)</f>
        <v/>
      </c>
      <c r="N36" s="211" t="str">
        <f>IF('5. Contrasts'!N36="","",'5. Contrasts'!N36)</f>
        <v/>
      </c>
      <c r="O36" s="211" t="str">
        <f>IF('5. Contrasts'!O36="","",'5. Contrasts'!O36)</f>
        <v/>
      </c>
      <c r="P36" s="211" t="str">
        <f>IF('5. Contrasts'!P36="","",'5. Contrasts'!P36)</f>
        <v/>
      </c>
      <c r="Q36" s="211" t="str">
        <f>IF('5. Contrasts'!Q36="","",'5. Contrasts'!Q36)</f>
        <v/>
      </c>
      <c r="R36" s="211" t="str">
        <f>IF('5. Contrasts'!R36="","",'5. Contrasts'!R36)</f>
        <v/>
      </c>
      <c r="S36" s="211" t="str">
        <f>IF('5. Contrasts'!S36="","",'5. Contrasts'!S36)</f>
        <v/>
      </c>
      <c r="T36" s="211" t="str">
        <f>IF('5. Contrasts'!T36="","",'5. Contrasts'!T36)</f>
        <v/>
      </c>
      <c r="U36" s="211" t="str">
        <f>IF('5. Contrasts'!U36="","",'5. Contrasts'!U36)</f>
        <v/>
      </c>
      <c r="V36" s="211" t="str">
        <f>IF('5. Contrasts'!V36="","",'5. Contrasts'!V36)</f>
        <v/>
      </c>
      <c r="W36" s="211" t="str">
        <f>IF('5. Contrasts'!W36="","",'5. Contrasts'!W36)</f>
        <v/>
      </c>
      <c r="X36" s="211" t="str">
        <f>IF('5. Contrasts'!X36="","",'5. Contrasts'!X36)</f>
        <v/>
      </c>
      <c r="Y36" s="211" t="str">
        <f>IF('5. Contrasts'!Y36="","",'5. Contrasts'!Y36)</f>
        <v/>
      </c>
      <c r="Z36" s="585" t="str">
        <f>IF('5. Contrasts'!Z36="","",'5. Contrasts'!Z36)</f>
        <v/>
      </c>
      <c r="AA36" s="377">
        <f>1</f>
        <v>1</v>
      </c>
      <c r="AC36" s="659" t="str">
        <f t="shared" si="1"/>
        <v/>
      </c>
      <c r="AD36" s="81"/>
      <c r="AE36" s="87"/>
      <c r="AF36" s="87"/>
      <c r="AG36" s="81"/>
      <c r="AH36" s="81"/>
      <c r="AI36" s="81"/>
      <c r="AJ36" s="87"/>
      <c r="AK36" s="81"/>
      <c r="AL36" s="81"/>
      <c r="AM36" s="81"/>
      <c r="AN36" s="81"/>
      <c r="AO36" s="81"/>
      <c r="AP36" s="81"/>
      <c r="AQ36" s="598"/>
      <c r="AS36" s="659" t="str">
        <f t="shared" si="0"/>
        <v/>
      </c>
      <c r="AT36" s="81"/>
      <c r="AU36" s="87"/>
      <c r="AV36" s="87"/>
      <c r="AW36" s="81"/>
      <c r="AX36" s="81"/>
      <c r="AY36" s="81"/>
      <c r="AZ36" s="87"/>
      <c r="BA36" s="81"/>
      <c r="BB36" s="81"/>
      <c r="BC36" s="81"/>
      <c r="BD36" s="81"/>
      <c r="BE36" s="81"/>
      <c r="BF36" s="81"/>
      <c r="BG36" s="598"/>
    </row>
    <row r="37" spans="1:59" s="378" customFormat="1" ht="12.75" hidden="1" customHeight="1" x14ac:dyDescent="0.2">
      <c r="A37" s="547" t="str">
        <f>IF('5. Contrasts'!A37="","",'5. Contrasts'!A37)</f>
        <v>MACI assessment - 24</v>
      </c>
      <c r="B37" s="211" t="str">
        <f>IF('5. Contrasts'!B37="","",'5. Contrasts'!B37)</f>
        <v/>
      </c>
      <c r="C37" s="211" t="str">
        <f>IF('5. Contrasts'!C37="","",'5. Contrasts'!C37)</f>
        <v/>
      </c>
      <c r="D37" s="91" t="str">
        <f>IF('5. Contrasts'!D37="","",'5. Contrasts'!D37)</f>
        <v/>
      </c>
      <c r="E37" s="212" t="str">
        <f>IF('5. Contrasts'!E37="","",'5. Contrasts'!E37)</f>
        <v>vs.</v>
      </c>
      <c r="F37" s="211" t="str">
        <f>IF('5. Contrasts'!F37="","",'5. Contrasts'!F37)</f>
        <v/>
      </c>
      <c r="G37" s="93" t="str">
        <f>IF('5. Contrasts'!G37="","",'5. Contrasts'!G37)</f>
        <v/>
      </c>
      <c r="H37" s="399" t="str">
        <f>IF('5. Contrasts'!H37="","",'5. Contrasts'!H37)</f>
        <v/>
      </c>
      <c r="I37" s="211" t="str">
        <f>IF('5. Contrasts'!I37="","",'5. Contrasts'!I37)</f>
        <v/>
      </c>
      <c r="J37" s="211" t="str">
        <f>IF('5. Contrasts'!J37="","",'5. Contrasts'!J37)</f>
        <v/>
      </c>
      <c r="K37" s="211" t="str">
        <f>IF('5. Contrasts'!K37="","",'5. Contrasts'!K37)</f>
        <v/>
      </c>
      <c r="L37" s="211" t="str">
        <f>IF('5. Contrasts'!L37="","",'5. Contrasts'!L37)</f>
        <v/>
      </c>
      <c r="M37" s="211" t="str">
        <f>IF('5. Contrasts'!M37="","",'5. Contrasts'!M37)</f>
        <v/>
      </c>
      <c r="N37" s="211" t="str">
        <f>IF('5. Contrasts'!N37="","",'5. Contrasts'!N37)</f>
        <v/>
      </c>
      <c r="O37" s="211" t="str">
        <f>IF('5. Contrasts'!O37="","",'5. Contrasts'!O37)</f>
        <v/>
      </c>
      <c r="P37" s="211" t="str">
        <f>IF('5. Contrasts'!P37="","",'5. Contrasts'!P37)</f>
        <v/>
      </c>
      <c r="Q37" s="211" t="str">
        <f>IF('5. Contrasts'!Q37="","",'5. Contrasts'!Q37)</f>
        <v/>
      </c>
      <c r="R37" s="211" t="str">
        <f>IF('5. Contrasts'!R37="","",'5. Contrasts'!R37)</f>
        <v/>
      </c>
      <c r="S37" s="211" t="str">
        <f>IF('5. Contrasts'!S37="","",'5. Contrasts'!S37)</f>
        <v/>
      </c>
      <c r="T37" s="211" t="str">
        <f>IF('5. Contrasts'!T37="","",'5. Contrasts'!T37)</f>
        <v/>
      </c>
      <c r="U37" s="211" t="str">
        <f>IF('5. Contrasts'!U37="","",'5. Contrasts'!U37)</f>
        <v/>
      </c>
      <c r="V37" s="211" t="str">
        <f>IF('5. Contrasts'!V37="","",'5. Contrasts'!V37)</f>
        <v/>
      </c>
      <c r="W37" s="211" t="str">
        <f>IF('5. Contrasts'!W37="","",'5. Contrasts'!W37)</f>
        <v/>
      </c>
      <c r="X37" s="211" t="str">
        <f>IF('5. Contrasts'!X37="","",'5. Contrasts'!X37)</f>
        <v/>
      </c>
      <c r="Y37" s="211" t="str">
        <f>IF('5. Contrasts'!Y37="","",'5. Contrasts'!Y37)</f>
        <v/>
      </c>
      <c r="Z37" s="585" t="str">
        <f>IF('5. Contrasts'!Z37="","",'5. Contrasts'!Z37)</f>
        <v/>
      </c>
      <c r="AA37" s="377">
        <f>1</f>
        <v>1</v>
      </c>
      <c r="AC37" s="659" t="str">
        <f t="shared" si="1"/>
        <v/>
      </c>
      <c r="AD37" s="81"/>
      <c r="AE37" s="87"/>
      <c r="AF37" s="87"/>
      <c r="AG37" s="81"/>
      <c r="AH37" s="81"/>
      <c r="AI37" s="81"/>
      <c r="AJ37" s="87"/>
      <c r="AK37" s="81"/>
      <c r="AL37" s="81"/>
      <c r="AM37" s="81"/>
      <c r="AN37" s="81"/>
      <c r="AO37" s="81"/>
      <c r="AP37" s="81"/>
      <c r="AQ37" s="598"/>
      <c r="AS37" s="659" t="str">
        <f t="shared" si="0"/>
        <v/>
      </c>
      <c r="AT37" s="81"/>
      <c r="AU37" s="87"/>
      <c r="AV37" s="87"/>
      <c r="AW37" s="81"/>
      <c r="AX37" s="81"/>
      <c r="AY37" s="81"/>
      <c r="AZ37" s="87"/>
      <c r="BA37" s="81"/>
      <c r="BB37" s="81"/>
      <c r="BC37" s="81"/>
      <c r="BD37" s="81"/>
      <c r="BE37" s="81"/>
      <c r="BF37" s="81"/>
      <c r="BG37" s="598"/>
    </row>
    <row r="38" spans="1:59" s="378" customFormat="1" ht="12.75" hidden="1" customHeight="1" x14ac:dyDescent="0.2">
      <c r="A38" s="547" t="str">
        <f>IF('5. Contrasts'!A38="","",'5. Contrasts'!A38)</f>
        <v>MACI assessment - 25</v>
      </c>
      <c r="B38" s="211" t="str">
        <f>IF('5. Contrasts'!B38="","",'5. Contrasts'!B38)</f>
        <v/>
      </c>
      <c r="C38" s="211" t="str">
        <f>IF('5. Contrasts'!C38="","",'5. Contrasts'!C38)</f>
        <v/>
      </c>
      <c r="D38" s="91" t="str">
        <f>IF('5. Contrasts'!D38="","",'5. Contrasts'!D38)</f>
        <v/>
      </c>
      <c r="E38" s="212" t="str">
        <f>IF('5. Contrasts'!E38="","",'5. Contrasts'!E38)</f>
        <v>vs.</v>
      </c>
      <c r="F38" s="211" t="str">
        <f>IF('5. Contrasts'!F38="","",'5. Contrasts'!F38)</f>
        <v/>
      </c>
      <c r="G38" s="93" t="str">
        <f>IF('5. Contrasts'!G38="","",'5. Contrasts'!G38)</f>
        <v/>
      </c>
      <c r="H38" s="399" t="str">
        <f>IF('5. Contrasts'!H38="","",'5. Contrasts'!H38)</f>
        <v/>
      </c>
      <c r="I38" s="211" t="str">
        <f>IF('5. Contrasts'!I38="","",'5. Contrasts'!I38)</f>
        <v/>
      </c>
      <c r="J38" s="211" t="str">
        <f>IF('5. Contrasts'!J38="","",'5. Contrasts'!J38)</f>
        <v/>
      </c>
      <c r="K38" s="211" t="str">
        <f>IF('5. Contrasts'!K38="","",'5. Contrasts'!K38)</f>
        <v/>
      </c>
      <c r="L38" s="211" t="str">
        <f>IF('5. Contrasts'!L38="","",'5. Contrasts'!L38)</f>
        <v/>
      </c>
      <c r="M38" s="211" t="str">
        <f>IF('5. Contrasts'!M38="","",'5. Contrasts'!M38)</f>
        <v/>
      </c>
      <c r="N38" s="211" t="str">
        <f>IF('5. Contrasts'!N38="","",'5. Contrasts'!N38)</f>
        <v/>
      </c>
      <c r="O38" s="211" t="str">
        <f>IF('5. Contrasts'!O38="","",'5. Contrasts'!O38)</f>
        <v/>
      </c>
      <c r="P38" s="211" t="str">
        <f>IF('5. Contrasts'!P38="","",'5. Contrasts'!P38)</f>
        <v/>
      </c>
      <c r="Q38" s="211" t="str">
        <f>IF('5. Contrasts'!Q38="","",'5. Contrasts'!Q38)</f>
        <v/>
      </c>
      <c r="R38" s="211" t="str">
        <f>IF('5. Contrasts'!R38="","",'5. Contrasts'!R38)</f>
        <v/>
      </c>
      <c r="S38" s="211" t="str">
        <f>IF('5. Contrasts'!S38="","",'5. Contrasts'!S38)</f>
        <v/>
      </c>
      <c r="T38" s="211" t="str">
        <f>IF('5. Contrasts'!T38="","",'5. Contrasts'!T38)</f>
        <v/>
      </c>
      <c r="U38" s="211" t="str">
        <f>IF('5. Contrasts'!U38="","",'5. Contrasts'!U38)</f>
        <v/>
      </c>
      <c r="V38" s="211" t="str">
        <f>IF('5. Contrasts'!V38="","",'5. Contrasts'!V38)</f>
        <v/>
      </c>
      <c r="W38" s="211" t="str">
        <f>IF('5. Contrasts'!W38="","",'5. Contrasts'!W38)</f>
        <v/>
      </c>
      <c r="X38" s="211" t="str">
        <f>IF('5. Contrasts'!X38="","",'5. Contrasts'!X38)</f>
        <v/>
      </c>
      <c r="Y38" s="211" t="str">
        <f>IF('5. Contrasts'!Y38="","",'5. Contrasts'!Y38)</f>
        <v/>
      </c>
      <c r="Z38" s="585" t="str">
        <f>IF('5. Contrasts'!Z38="","",'5. Contrasts'!Z38)</f>
        <v/>
      </c>
      <c r="AA38" s="377">
        <f>1</f>
        <v>1</v>
      </c>
      <c r="AC38" s="659" t="str">
        <f t="shared" si="1"/>
        <v/>
      </c>
      <c r="AD38" s="81"/>
      <c r="AE38" s="87"/>
      <c r="AF38" s="87"/>
      <c r="AG38" s="81"/>
      <c r="AH38" s="81"/>
      <c r="AI38" s="81"/>
      <c r="AJ38" s="87"/>
      <c r="AK38" s="81"/>
      <c r="AL38" s="81"/>
      <c r="AM38" s="81"/>
      <c r="AN38" s="81"/>
      <c r="AO38" s="81"/>
      <c r="AP38" s="81"/>
      <c r="AQ38" s="598"/>
      <c r="AS38" s="659" t="str">
        <f t="shared" si="0"/>
        <v/>
      </c>
      <c r="AT38" s="81"/>
      <c r="AU38" s="87"/>
      <c r="AV38" s="87"/>
      <c r="AW38" s="81"/>
      <c r="AX38" s="81"/>
      <c r="AY38" s="81"/>
      <c r="AZ38" s="87"/>
      <c r="BA38" s="81"/>
      <c r="BB38" s="81"/>
      <c r="BC38" s="81"/>
      <c r="BD38" s="81"/>
      <c r="BE38" s="81"/>
      <c r="BF38" s="81"/>
      <c r="BG38" s="598"/>
    </row>
    <row r="39" spans="1:59" s="382" customFormat="1" ht="12.75" customHeight="1" x14ac:dyDescent="0.2">
      <c r="A39" s="549" t="str">
        <f>IF('5. Contrasts'!A39="","",'5. Contrasts'!A39)</f>
        <v xml:space="preserve">Note: There are additional rows available for use if you highlight this row and the one above it and choose "Unhide" in the "View" menu. </v>
      </c>
      <c r="B39" s="213"/>
      <c r="C39" s="218"/>
      <c r="D39" s="218"/>
      <c r="E39" s="219"/>
      <c r="F39" s="218"/>
      <c r="G39" s="218"/>
      <c r="H39" s="218"/>
      <c r="I39" s="218"/>
      <c r="J39" s="218"/>
      <c r="K39" s="218"/>
      <c r="L39" s="218"/>
      <c r="M39" s="218"/>
      <c r="N39" s="218"/>
      <c r="O39" s="218"/>
      <c r="P39" s="218"/>
      <c r="Q39" s="218"/>
      <c r="R39" s="218"/>
      <c r="S39" s="218"/>
      <c r="T39" s="218"/>
      <c r="U39" s="218"/>
      <c r="V39" s="218"/>
      <c r="W39" s="218"/>
      <c r="X39" s="218"/>
      <c r="Y39" s="218"/>
      <c r="Z39" s="586" t="str">
        <f>IF('5. Contrasts'!Z39="","",'5. Contrasts'!Z39)</f>
        <v/>
      </c>
      <c r="AA39" s="381"/>
      <c r="AC39" s="659" t="str">
        <f t="shared" si="1"/>
        <v/>
      </c>
      <c r="AD39" s="87"/>
      <c r="AE39" s="87"/>
      <c r="AF39" s="87"/>
      <c r="AG39" s="247"/>
      <c r="AH39" s="247"/>
      <c r="AI39" s="247"/>
      <c r="AJ39" s="247"/>
      <c r="AK39" s="247"/>
      <c r="AL39" s="247"/>
      <c r="AM39" s="247"/>
      <c r="AN39" s="247"/>
      <c r="AO39" s="247"/>
      <c r="AP39" s="247"/>
      <c r="AQ39" s="598"/>
      <c r="AS39" s="659" t="str">
        <f t="shared" si="0"/>
        <v/>
      </c>
      <c r="AT39" s="87"/>
      <c r="AU39" s="87"/>
      <c r="AV39" s="87"/>
      <c r="AW39" s="247"/>
      <c r="AX39" s="247"/>
      <c r="AY39" s="247"/>
      <c r="AZ39" s="247"/>
      <c r="BA39" s="247"/>
      <c r="BB39" s="247"/>
      <c r="BC39" s="247"/>
      <c r="BD39" s="247"/>
      <c r="BE39" s="247"/>
      <c r="BF39" s="247"/>
      <c r="BG39" s="598"/>
    </row>
    <row r="40" spans="1:59" s="385" customFormat="1" ht="14.25" customHeight="1" x14ac:dyDescent="0.2">
      <c r="A40" s="543" t="str">
        <f>IF('5. Contrasts'!A40="","",'5. Contrasts'!A40)</f>
        <v>Outcome 2   /   STEM Interest   /   SISI survey</v>
      </c>
      <c r="B40" s="214"/>
      <c r="C40" s="214"/>
      <c r="D40" s="214"/>
      <c r="E40" s="397"/>
      <c r="F40" s="215"/>
      <c r="G40" s="215"/>
      <c r="H40" s="215"/>
      <c r="I40" s="215"/>
      <c r="J40" s="215"/>
      <c r="K40" s="215"/>
      <c r="L40" s="215"/>
      <c r="M40" s="215"/>
      <c r="N40" s="215"/>
      <c r="O40" s="215"/>
      <c r="P40" s="215"/>
      <c r="Q40" s="215"/>
      <c r="R40" s="215"/>
      <c r="S40" s="215"/>
      <c r="T40" s="215"/>
      <c r="U40" s="215"/>
      <c r="V40" s="215"/>
      <c r="W40" s="215"/>
      <c r="X40" s="215"/>
      <c r="Y40" s="215"/>
      <c r="Z40" s="587"/>
      <c r="AA40" s="384"/>
      <c r="AC40" s="543"/>
      <c r="AD40" s="248"/>
      <c r="AE40" s="248"/>
      <c r="AF40" s="248"/>
      <c r="AG40" s="248"/>
      <c r="AH40" s="248"/>
      <c r="AI40" s="248"/>
      <c r="AJ40" s="248"/>
      <c r="AK40" s="248"/>
      <c r="AL40" s="248"/>
      <c r="AM40" s="248"/>
      <c r="AN40" s="248"/>
      <c r="AO40" s="248"/>
      <c r="AP40" s="248"/>
      <c r="AQ40" s="604"/>
      <c r="AS40" s="543"/>
      <c r="AT40" s="248"/>
      <c r="AU40" s="248"/>
      <c r="AV40" s="248"/>
      <c r="AW40" s="248"/>
      <c r="AX40" s="248"/>
      <c r="AY40" s="248"/>
      <c r="AZ40" s="248"/>
      <c r="BA40" s="248"/>
      <c r="BB40" s="248"/>
      <c r="BC40" s="248"/>
      <c r="BD40" s="248"/>
      <c r="BE40" s="248"/>
      <c r="BF40" s="248"/>
      <c r="BG40" s="604"/>
    </row>
    <row r="41" spans="1:59" s="378" customFormat="1" ht="12.75" customHeight="1" x14ac:dyDescent="0.2">
      <c r="A41" s="547" t="str">
        <f>IF('5. Contrasts'!A41="","",'5. Contrasts'!A41)</f>
        <v>SISI survey - 1</v>
      </c>
      <c r="B41" s="211" t="str">
        <f>IF('5. Contrasts'!B41="","",'5. Contrasts'!B41)</f>
        <v/>
      </c>
      <c r="C41" s="211" t="str">
        <f>IF('5. Contrasts'!C41="","",'5. Contrasts'!C41)</f>
        <v>T_Semester1</v>
      </c>
      <c r="D41" s="91" t="str">
        <f>IF('5. Contrasts'!D41="","",'5. Contrasts'!D41)</f>
        <v xml:space="preserve">FACT </v>
      </c>
      <c r="E41" s="212" t="str">
        <f>IF('5. Contrasts'!E41="","",'5. Contrasts'!E41)</f>
        <v>vs.</v>
      </c>
      <c r="F41" s="211" t="str">
        <f>IF('5. Contrasts'!F41="","",'5. Contrasts'!F41)</f>
        <v>C_Semester1</v>
      </c>
      <c r="G41" s="93" t="str">
        <f>IF('5. Contrasts'!G41="","",'5. Contrasts'!G41)</f>
        <v>Business as Usual</v>
      </c>
      <c r="H41" s="398" t="str">
        <f>IF('5. Contrasts'!H41="","",'5. Contrasts'!H41)</f>
        <v>continuous</v>
      </c>
      <c r="I41" s="216" t="str">
        <f>IF('5. Contrasts'!I41="","",'5. Contrasts'!I41)</f>
        <v>raw score</v>
      </c>
      <c r="J41" s="216" t="str">
        <f>IF('5. Contrasts'!J41="","",'5. Contrasts'!J41)</f>
        <v>no imputed outcome data</v>
      </c>
      <c r="K41" s="216">
        <f>IF('5. Contrasts'!K41="","",'5. Contrasts'!K41)</f>
        <v>1</v>
      </c>
      <c r="L41" s="216" t="str">
        <f>IF('5. Contrasts'!L41="","",'5. Contrasts'!L41)</f>
        <v>SISI survey</v>
      </c>
      <c r="M41" s="216" t="str">
        <f>IF('5. Contrasts'!M41="","",'5. Contrasts'!M41)</f>
        <v>student</v>
      </c>
      <c r="N41" s="216" t="str">
        <f>IF('5. Contrasts'!N41="","",'5. Contrasts'!N41)</f>
        <v>Freshman</v>
      </c>
      <c r="O41" s="216" t="str">
        <f>IF('5. Contrasts'!O41="","",'5. Contrasts'!O41)</f>
        <v>Early fall:
2016 (Cohort A)
2017 (Cohort B)
2018 (Cohort C)</v>
      </c>
      <c r="P41" s="216" t="str">
        <f>IF('5. Contrasts'!P41="","",'5. Contrasts'!P41)</f>
        <v xml:space="preserve">Dummy variable adjustment* </v>
      </c>
      <c r="Q41" s="216" t="str">
        <f>IF('5. Contrasts'!Q41="","",'5. Contrasts'!Q41)</f>
        <v/>
      </c>
      <c r="R41" s="216" t="str">
        <f>IF('5. Contrasts'!R41="","",'5. Contrasts'!R41)</f>
        <v/>
      </c>
      <c r="S41" s="216" t="str">
        <f>IF('5. Contrasts'!S41="","",'5. Contrasts'!S41)</f>
        <v/>
      </c>
      <c r="T41" s="216" t="str">
        <f>IF('5. Contrasts'!T41="","",'5. Contrasts'!T41)</f>
        <v/>
      </c>
      <c r="U41" s="216" t="str">
        <f>IF('5. Contrasts'!U41="","",'5. Contrasts'!U41)</f>
        <v/>
      </c>
      <c r="V41" s="216" t="str">
        <f>IF('5. Contrasts'!V41="","",'5. Contrasts'!V41)</f>
        <v>Confirmatory</v>
      </c>
      <c r="W41" s="211" t="str">
        <f>IF('5. Contrasts'!W41="","",'5. Contrasts'!W41)</f>
        <v>Spring 2017</v>
      </c>
      <c r="X41" s="211" t="str">
        <f>IF('5. Contrasts'!X41="","",'5. Contrasts'!X41)</f>
        <v>Fall 2019</v>
      </c>
      <c r="Y41" s="211" t="str">
        <f>IF('5. Contrasts'!Y41="","",'5. Contrasts'!Y41)</f>
        <v xml:space="preserve">For three cohorts of entering college freshmen required to take Applied Math, what is the effect of a FACT course section on interest in STEM at the end of the semester compared to a business-as-usual course section? </v>
      </c>
      <c r="Z41" s="585" t="str">
        <f>IF('5. Contrasts'!Z41="","",'5. Contrasts'!Z41)</f>
        <v>*In the case that attrition is high, no baseline data will be imputed</v>
      </c>
      <c r="AA41" s="377">
        <f>AA14+1</f>
        <v>2</v>
      </c>
      <c r="AC41" s="659" t="str">
        <f t="shared" si="1"/>
        <v>SISI survey</v>
      </c>
      <c r="AD41" s="81"/>
      <c r="AE41" s="87"/>
      <c r="AF41" s="87"/>
      <c r="AG41" s="81"/>
      <c r="AH41" s="81"/>
      <c r="AI41" s="81"/>
      <c r="AJ41" s="87"/>
      <c r="AK41" s="81"/>
      <c r="AL41" s="81"/>
      <c r="AM41" s="81"/>
      <c r="AN41" s="81"/>
      <c r="AO41" s="81"/>
      <c r="AP41" s="81"/>
      <c r="AQ41" s="598"/>
      <c r="AS41" s="659" t="str">
        <f t="shared" ref="AS41:AS66" si="2">IF(Q41="","",Q41)</f>
        <v/>
      </c>
      <c r="AT41" s="81"/>
      <c r="AU41" s="87"/>
      <c r="AV41" s="87"/>
      <c r="AW41" s="81"/>
      <c r="AX41" s="81"/>
      <c r="AY41" s="81"/>
      <c r="AZ41" s="87"/>
      <c r="BA41" s="81"/>
      <c r="BB41" s="81"/>
      <c r="BC41" s="81"/>
      <c r="BD41" s="81"/>
      <c r="BE41" s="81"/>
      <c r="BF41" s="81"/>
      <c r="BG41" s="598"/>
    </row>
    <row r="42" spans="1:59" s="378" customFormat="1" ht="12.75" customHeight="1" x14ac:dyDescent="0.2">
      <c r="A42" s="547" t="str">
        <f>IF('5. Contrasts'!A42="","",'5. Contrasts'!A42)</f>
        <v>SISI survey - 2</v>
      </c>
      <c r="B42" s="211" t="str">
        <f>IF('5. Contrasts'!B42="","",'5. Contrasts'!B42)</f>
        <v/>
      </c>
      <c r="C42" s="211" t="str">
        <f>IF('5. Contrasts'!C42="","",'5. Contrasts'!C42)</f>
        <v/>
      </c>
      <c r="D42" s="91" t="str">
        <f>IF('5. Contrasts'!D42="","",'5. Contrasts'!D42)</f>
        <v/>
      </c>
      <c r="E42" s="212" t="str">
        <f>IF('5. Contrasts'!E42="","",'5. Contrasts'!E42)</f>
        <v>vs.</v>
      </c>
      <c r="F42" s="211" t="str">
        <f>IF('5. Contrasts'!F42="","",'5. Contrasts'!F42)</f>
        <v/>
      </c>
      <c r="G42" s="93" t="str">
        <f>IF('5. Contrasts'!G42="","",'5. Contrasts'!G42)</f>
        <v/>
      </c>
      <c r="H42" s="399" t="str">
        <f>IF('5. Contrasts'!H42="","",'5. Contrasts'!H42)</f>
        <v/>
      </c>
      <c r="I42" s="211" t="str">
        <f>IF('5. Contrasts'!I42="","",'5. Contrasts'!I42)</f>
        <v/>
      </c>
      <c r="J42" s="211" t="str">
        <f>IF('5. Contrasts'!J42="","",'5. Contrasts'!J42)</f>
        <v/>
      </c>
      <c r="K42" s="211" t="str">
        <f>IF('5. Contrasts'!K42="","",'5. Contrasts'!K42)</f>
        <v/>
      </c>
      <c r="L42" s="211" t="str">
        <f>IF('5. Contrasts'!L42="","",'5. Contrasts'!L42)</f>
        <v/>
      </c>
      <c r="M42" s="211" t="str">
        <f>IF('5. Contrasts'!M42="","",'5. Contrasts'!M42)</f>
        <v/>
      </c>
      <c r="N42" s="211" t="str">
        <f>IF('5. Contrasts'!N42="","",'5. Contrasts'!N42)</f>
        <v/>
      </c>
      <c r="O42" s="211" t="str">
        <f>IF('5. Contrasts'!O42="","",'5. Contrasts'!O42)</f>
        <v/>
      </c>
      <c r="P42" s="211" t="str">
        <f>IF('5. Contrasts'!P42="","",'5. Contrasts'!P42)</f>
        <v/>
      </c>
      <c r="Q42" s="211" t="str">
        <f>IF('5. Contrasts'!Q42="","",'5. Contrasts'!Q42)</f>
        <v/>
      </c>
      <c r="R42" s="211" t="str">
        <f>IF('5. Contrasts'!R42="","",'5. Contrasts'!R42)</f>
        <v/>
      </c>
      <c r="S42" s="211" t="str">
        <f>IF('5. Contrasts'!S42="","",'5. Contrasts'!S42)</f>
        <v/>
      </c>
      <c r="T42" s="211" t="str">
        <f>IF('5. Contrasts'!T42="","",'5. Contrasts'!T42)</f>
        <v/>
      </c>
      <c r="U42" s="211" t="str">
        <f>IF('5. Contrasts'!U42="","",'5. Contrasts'!U42)</f>
        <v/>
      </c>
      <c r="V42" s="211" t="str">
        <f>IF('5. Contrasts'!V42="","",'5. Contrasts'!V42)</f>
        <v/>
      </c>
      <c r="W42" s="211" t="str">
        <f>IF('5. Contrasts'!W42="","",'5. Contrasts'!W42)</f>
        <v/>
      </c>
      <c r="X42" s="211" t="str">
        <f>IF('5. Contrasts'!X42="","",'5. Contrasts'!X42)</f>
        <v/>
      </c>
      <c r="Y42" s="211" t="str">
        <f>IF('5. Contrasts'!Y42="","",'5. Contrasts'!Y42)</f>
        <v/>
      </c>
      <c r="Z42" s="585" t="str">
        <f>IF('5. Contrasts'!Z42="","",'5. Contrasts'!Z42)</f>
        <v/>
      </c>
      <c r="AA42" s="377">
        <f t="shared" ref="AA42:AA105" si="3">AA15+1</f>
        <v>2</v>
      </c>
      <c r="AC42" s="659" t="str">
        <f t="shared" si="1"/>
        <v/>
      </c>
      <c r="AD42" s="81"/>
      <c r="AE42" s="87"/>
      <c r="AF42" s="87"/>
      <c r="AG42" s="81"/>
      <c r="AH42" s="81"/>
      <c r="AI42" s="81"/>
      <c r="AJ42" s="87"/>
      <c r="AK42" s="81"/>
      <c r="AL42" s="81"/>
      <c r="AM42" s="81"/>
      <c r="AN42" s="81"/>
      <c r="AO42" s="81"/>
      <c r="AP42" s="81"/>
      <c r="AQ42" s="598"/>
      <c r="AS42" s="659" t="str">
        <f t="shared" si="2"/>
        <v/>
      </c>
      <c r="AT42" s="81"/>
      <c r="AU42" s="87"/>
      <c r="AV42" s="87"/>
      <c r="AW42" s="81"/>
      <c r="AX42" s="81"/>
      <c r="AY42" s="81"/>
      <c r="AZ42" s="87"/>
      <c r="BA42" s="81"/>
      <c r="BB42" s="81"/>
      <c r="BC42" s="81"/>
      <c r="BD42" s="81"/>
      <c r="BE42" s="81"/>
      <c r="BF42" s="81"/>
      <c r="BG42" s="598"/>
    </row>
    <row r="43" spans="1:59" s="378" customFormat="1" ht="12.75" customHeight="1" x14ac:dyDescent="0.2">
      <c r="A43" s="547" t="str">
        <f>IF('5. Contrasts'!A43="","",'5. Contrasts'!A43)</f>
        <v>SISI survey - 3</v>
      </c>
      <c r="B43" s="211" t="str">
        <f>IF('5. Contrasts'!B43="","",'5. Contrasts'!B43)</f>
        <v/>
      </c>
      <c r="C43" s="211" t="str">
        <f>IF('5. Contrasts'!C43="","",'5. Contrasts'!C43)</f>
        <v/>
      </c>
      <c r="D43" s="91" t="str">
        <f>IF('5. Contrasts'!D43="","",'5. Contrasts'!D43)</f>
        <v/>
      </c>
      <c r="E43" s="212" t="str">
        <f>IF('5. Contrasts'!E43="","",'5. Contrasts'!E43)</f>
        <v>vs.</v>
      </c>
      <c r="F43" s="211" t="str">
        <f>IF('5. Contrasts'!F43="","",'5. Contrasts'!F43)</f>
        <v/>
      </c>
      <c r="G43" s="93" t="str">
        <f>IF('5. Contrasts'!G43="","",'5. Contrasts'!G43)</f>
        <v/>
      </c>
      <c r="H43" s="399" t="str">
        <f>IF('5. Contrasts'!H43="","",'5. Contrasts'!H43)</f>
        <v/>
      </c>
      <c r="I43" s="211" t="str">
        <f>IF('5. Contrasts'!I43="","",'5. Contrasts'!I43)</f>
        <v/>
      </c>
      <c r="J43" s="211" t="str">
        <f>IF('5. Contrasts'!J43="","",'5. Contrasts'!J43)</f>
        <v/>
      </c>
      <c r="K43" s="211" t="str">
        <f>IF('5. Contrasts'!K43="","",'5. Contrasts'!K43)</f>
        <v/>
      </c>
      <c r="L43" s="211" t="str">
        <f>IF('5. Contrasts'!L43="","",'5. Contrasts'!L43)</f>
        <v/>
      </c>
      <c r="M43" s="211" t="str">
        <f>IF('5. Contrasts'!M43="","",'5. Contrasts'!M43)</f>
        <v/>
      </c>
      <c r="N43" s="211" t="str">
        <f>IF('5. Contrasts'!N43="","",'5. Contrasts'!N43)</f>
        <v/>
      </c>
      <c r="O43" s="211" t="str">
        <f>IF('5. Contrasts'!O43="","",'5. Contrasts'!O43)</f>
        <v/>
      </c>
      <c r="P43" s="211" t="str">
        <f>IF('5. Contrasts'!P43="","",'5. Contrasts'!P43)</f>
        <v/>
      </c>
      <c r="Q43" s="211" t="str">
        <f>IF('5. Contrasts'!Q43="","",'5. Contrasts'!Q43)</f>
        <v/>
      </c>
      <c r="R43" s="211" t="str">
        <f>IF('5. Contrasts'!R43="","",'5. Contrasts'!R43)</f>
        <v/>
      </c>
      <c r="S43" s="211" t="str">
        <f>IF('5. Contrasts'!S43="","",'5. Contrasts'!S43)</f>
        <v/>
      </c>
      <c r="T43" s="211" t="str">
        <f>IF('5. Contrasts'!T43="","",'5. Contrasts'!T43)</f>
        <v/>
      </c>
      <c r="U43" s="211" t="str">
        <f>IF('5. Contrasts'!U43="","",'5. Contrasts'!U43)</f>
        <v/>
      </c>
      <c r="V43" s="211" t="str">
        <f>IF('5. Contrasts'!V43="","",'5. Contrasts'!V43)</f>
        <v/>
      </c>
      <c r="W43" s="211" t="str">
        <f>IF('5. Contrasts'!W43="","",'5. Contrasts'!W43)</f>
        <v/>
      </c>
      <c r="X43" s="211" t="str">
        <f>IF('5. Contrasts'!X43="","",'5. Contrasts'!X43)</f>
        <v/>
      </c>
      <c r="Y43" s="211" t="str">
        <f>IF('5. Contrasts'!Y43="","",'5. Contrasts'!Y43)</f>
        <v/>
      </c>
      <c r="Z43" s="585" t="str">
        <f>IF('5. Contrasts'!Z43="","",'5. Contrasts'!Z43)</f>
        <v/>
      </c>
      <c r="AA43" s="377">
        <f t="shared" si="3"/>
        <v>2</v>
      </c>
      <c r="AC43" s="659" t="str">
        <f t="shared" si="1"/>
        <v/>
      </c>
      <c r="AD43" s="81"/>
      <c r="AE43" s="87"/>
      <c r="AF43" s="87"/>
      <c r="AG43" s="81"/>
      <c r="AH43" s="81"/>
      <c r="AI43" s="81"/>
      <c r="AJ43" s="87"/>
      <c r="AK43" s="81"/>
      <c r="AL43" s="81"/>
      <c r="AM43" s="81"/>
      <c r="AN43" s="81"/>
      <c r="AO43" s="81"/>
      <c r="AP43" s="81"/>
      <c r="AQ43" s="598"/>
      <c r="AS43" s="659" t="str">
        <f t="shared" si="2"/>
        <v/>
      </c>
      <c r="AT43" s="81"/>
      <c r="AU43" s="87"/>
      <c r="AV43" s="87"/>
      <c r="AW43" s="81"/>
      <c r="AX43" s="81"/>
      <c r="AY43" s="81"/>
      <c r="AZ43" s="87"/>
      <c r="BA43" s="81"/>
      <c r="BB43" s="81"/>
      <c r="BC43" s="81"/>
      <c r="BD43" s="81"/>
      <c r="BE43" s="81"/>
      <c r="BF43" s="81"/>
      <c r="BG43" s="598"/>
    </row>
    <row r="44" spans="1:59" s="378" customFormat="1" ht="12.75" customHeight="1" x14ac:dyDescent="0.2">
      <c r="A44" s="547" t="str">
        <f>IF('5. Contrasts'!A44="","",'5. Contrasts'!A44)</f>
        <v>SISI survey - 4</v>
      </c>
      <c r="B44" s="211" t="str">
        <f>IF('5. Contrasts'!B44="","",'5. Contrasts'!B44)</f>
        <v/>
      </c>
      <c r="C44" s="211" t="str">
        <f>IF('5. Contrasts'!C44="","",'5. Contrasts'!C44)</f>
        <v/>
      </c>
      <c r="D44" s="91" t="str">
        <f>IF('5. Contrasts'!D44="","",'5. Contrasts'!D44)</f>
        <v/>
      </c>
      <c r="E44" s="212" t="str">
        <f>IF('5. Contrasts'!E44="","",'5. Contrasts'!E44)</f>
        <v>vs.</v>
      </c>
      <c r="F44" s="211" t="str">
        <f>IF('5. Contrasts'!F44="","",'5. Contrasts'!F44)</f>
        <v/>
      </c>
      <c r="G44" s="93" t="str">
        <f>IF('5. Contrasts'!G44="","",'5. Contrasts'!G44)</f>
        <v/>
      </c>
      <c r="H44" s="399" t="str">
        <f>IF('5. Contrasts'!H44="","",'5. Contrasts'!H44)</f>
        <v/>
      </c>
      <c r="I44" s="211" t="str">
        <f>IF('5. Contrasts'!I44="","",'5. Contrasts'!I44)</f>
        <v/>
      </c>
      <c r="J44" s="211" t="str">
        <f>IF('5. Contrasts'!J44="","",'5. Contrasts'!J44)</f>
        <v/>
      </c>
      <c r="K44" s="211" t="str">
        <f>IF('5. Contrasts'!K44="","",'5. Contrasts'!K44)</f>
        <v/>
      </c>
      <c r="L44" s="211" t="str">
        <f>IF('5. Contrasts'!L44="","",'5. Contrasts'!L44)</f>
        <v/>
      </c>
      <c r="M44" s="211" t="str">
        <f>IF('5. Contrasts'!M44="","",'5. Contrasts'!M44)</f>
        <v/>
      </c>
      <c r="N44" s="211" t="str">
        <f>IF('5. Contrasts'!N44="","",'5. Contrasts'!N44)</f>
        <v/>
      </c>
      <c r="O44" s="211" t="str">
        <f>IF('5. Contrasts'!O44="","",'5. Contrasts'!O44)</f>
        <v/>
      </c>
      <c r="P44" s="211" t="str">
        <f>IF('5. Contrasts'!P44="","",'5. Contrasts'!P44)</f>
        <v/>
      </c>
      <c r="Q44" s="211" t="str">
        <f>IF('5. Contrasts'!Q44="","",'5. Contrasts'!Q44)</f>
        <v/>
      </c>
      <c r="R44" s="211" t="str">
        <f>IF('5. Contrasts'!R44="","",'5. Contrasts'!R44)</f>
        <v/>
      </c>
      <c r="S44" s="211" t="str">
        <f>IF('5. Contrasts'!S44="","",'5. Contrasts'!S44)</f>
        <v/>
      </c>
      <c r="T44" s="211" t="str">
        <f>IF('5. Contrasts'!T44="","",'5. Contrasts'!T44)</f>
        <v/>
      </c>
      <c r="U44" s="211" t="str">
        <f>IF('5. Contrasts'!U44="","",'5. Contrasts'!U44)</f>
        <v/>
      </c>
      <c r="V44" s="211" t="str">
        <f>IF('5. Contrasts'!V44="","",'5. Contrasts'!V44)</f>
        <v/>
      </c>
      <c r="W44" s="211" t="str">
        <f>IF('5. Contrasts'!W44="","",'5. Contrasts'!W44)</f>
        <v/>
      </c>
      <c r="X44" s="211" t="str">
        <f>IF('5. Contrasts'!X44="","",'5. Contrasts'!X44)</f>
        <v/>
      </c>
      <c r="Y44" s="211" t="str">
        <f>IF('5. Contrasts'!Y44="","",'5. Contrasts'!Y44)</f>
        <v/>
      </c>
      <c r="Z44" s="585" t="str">
        <f>IF('5. Contrasts'!Z44="","",'5. Contrasts'!Z44)</f>
        <v/>
      </c>
      <c r="AA44" s="377">
        <f t="shared" si="3"/>
        <v>2</v>
      </c>
      <c r="AC44" s="659" t="str">
        <f t="shared" si="1"/>
        <v/>
      </c>
      <c r="AD44" s="81"/>
      <c r="AE44" s="87"/>
      <c r="AF44" s="87"/>
      <c r="AG44" s="81"/>
      <c r="AH44" s="81"/>
      <c r="AI44" s="81"/>
      <c r="AJ44" s="87"/>
      <c r="AK44" s="81"/>
      <c r="AL44" s="81"/>
      <c r="AM44" s="81"/>
      <c r="AN44" s="81"/>
      <c r="AO44" s="81"/>
      <c r="AP44" s="81"/>
      <c r="AQ44" s="598"/>
      <c r="AS44" s="659" t="str">
        <f t="shared" si="2"/>
        <v/>
      </c>
      <c r="AT44" s="81"/>
      <c r="AU44" s="87"/>
      <c r="AV44" s="87"/>
      <c r="AW44" s="81"/>
      <c r="AX44" s="81"/>
      <c r="AY44" s="81"/>
      <c r="AZ44" s="87"/>
      <c r="BA44" s="81"/>
      <c r="BB44" s="81"/>
      <c r="BC44" s="81"/>
      <c r="BD44" s="81"/>
      <c r="BE44" s="81"/>
      <c r="BF44" s="81"/>
      <c r="BG44" s="598"/>
    </row>
    <row r="45" spans="1:59" s="378" customFormat="1" ht="12.75" customHeight="1" x14ac:dyDescent="0.2">
      <c r="A45" s="547" t="str">
        <f>IF('5. Contrasts'!A45="","",'5. Contrasts'!A45)</f>
        <v>SISI survey - 5</v>
      </c>
      <c r="B45" s="211" t="str">
        <f>IF('5. Contrasts'!B45="","",'5. Contrasts'!B45)</f>
        <v/>
      </c>
      <c r="C45" s="211" t="str">
        <f>IF('5. Contrasts'!C45="","",'5. Contrasts'!C45)</f>
        <v/>
      </c>
      <c r="D45" s="91" t="str">
        <f>IF('5. Contrasts'!D45="","",'5. Contrasts'!D45)</f>
        <v/>
      </c>
      <c r="E45" s="212" t="str">
        <f>IF('5. Contrasts'!E45="","",'5. Contrasts'!E45)</f>
        <v>vs.</v>
      </c>
      <c r="F45" s="211" t="str">
        <f>IF('5. Contrasts'!F45="","",'5. Contrasts'!F45)</f>
        <v/>
      </c>
      <c r="G45" s="93" t="str">
        <f>IF('5. Contrasts'!G45="","",'5. Contrasts'!G45)</f>
        <v/>
      </c>
      <c r="H45" s="399" t="str">
        <f>IF('5. Contrasts'!H45="","",'5. Contrasts'!H45)</f>
        <v/>
      </c>
      <c r="I45" s="211" t="str">
        <f>IF('5. Contrasts'!I45="","",'5. Contrasts'!I45)</f>
        <v/>
      </c>
      <c r="J45" s="211" t="str">
        <f>IF('5. Contrasts'!J45="","",'5. Contrasts'!J45)</f>
        <v/>
      </c>
      <c r="K45" s="211" t="str">
        <f>IF('5. Contrasts'!K45="","",'5. Contrasts'!K45)</f>
        <v/>
      </c>
      <c r="L45" s="211" t="str">
        <f>IF('5. Contrasts'!L45="","",'5. Contrasts'!L45)</f>
        <v/>
      </c>
      <c r="M45" s="211" t="str">
        <f>IF('5. Contrasts'!M45="","",'5. Contrasts'!M45)</f>
        <v/>
      </c>
      <c r="N45" s="211" t="str">
        <f>IF('5. Contrasts'!N45="","",'5. Contrasts'!N45)</f>
        <v/>
      </c>
      <c r="O45" s="211" t="str">
        <f>IF('5. Contrasts'!O45="","",'5. Contrasts'!O45)</f>
        <v/>
      </c>
      <c r="P45" s="211" t="str">
        <f>IF('5. Contrasts'!P45="","",'5. Contrasts'!P45)</f>
        <v/>
      </c>
      <c r="Q45" s="211" t="str">
        <f>IF('5. Contrasts'!Q45="","",'5. Contrasts'!Q45)</f>
        <v/>
      </c>
      <c r="R45" s="211" t="str">
        <f>IF('5. Contrasts'!R45="","",'5. Contrasts'!R45)</f>
        <v/>
      </c>
      <c r="S45" s="211" t="str">
        <f>IF('5. Contrasts'!S45="","",'5. Contrasts'!S45)</f>
        <v/>
      </c>
      <c r="T45" s="211" t="str">
        <f>IF('5. Contrasts'!T45="","",'5. Contrasts'!T45)</f>
        <v/>
      </c>
      <c r="U45" s="211" t="str">
        <f>IF('5. Contrasts'!U45="","",'5. Contrasts'!U45)</f>
        <v/>
      </c>
      <c r="V45" s="211" t="str">
        <f>IF('5. Contrasts'!V45="","",'5. Contrasts'!V45)</f>
        <v/>
      </c>
      <c r="W45" s="211" t="str">
        <f>IF('5. Contrasts'!W45="","",'5. Contrasts'!W45)</f>
        <v/>
      </c>
      <c r="X45" s="211" t="str">
        <f>IF('5. Contrasts'!X45="","",'5. Contrasts'!X45)</f>
        <v/>
      </c>
      <c r="Y45" s="211" t="str">
        <f>IF('5. Contrasts'!Y45="","",'5. Contrasts'!Y45)</f>
        <v/>
      </c>
      <c r="Z45" s="585" t="str">
        <f>IF('5. Contrasts'!Z45="","",'5. Contrasts'!Z45)</f>
        <v/>
      </c>
      <c r="AA45" s="377">
        <f t="shared" si="3"/>
        <v>2</v>
      </c>
      <c r="AC45" s="659" t="str">
        <f t="shared" si="1"/>
        <v/>
      </c>
      <c r="AD45" s="81"/>
      <c r="AE45" s="87"/>
      <c r="AF45" s="87"/>
      <c r="AG45" s="81"/>
      <c r="AH45" s="81"/>
      <c r="AI45" s="81"/>
      <c r="AJ45" s="87"/>
      <c r="AK45" s="81"/>
      <c r="AL45" s="81"/>
      <c r="AM45" s="81"/>
      <c r="AN45" s="81"/>
      <c r="AO45" s="81"/>
      <c r="AP45" s="81"/>
      <c r="AQ45" s="598"/>
      <c r="AS45" s="659" t="str">
        <f t="shared" si="2"/>
        <v/>
      </c>
      <c r="AT45" s="81"/>
      <c r="AU45" s="87"/>
      <c r="AV45" s="87"/>
      <c r="AW45" s="81"/>
      <c r="AX45" s="81"/>
      <c r="AY45" s="81"/>
      <c r="AZ45" s="87"/>
      <c r="BA45" s="81"/>
      <c r="BB45" s="81"/>
      <c r="BC45" s="81"/>
      <c r="BD45" s="81"/>
      <c r="BE45" s="81"/>
      <c r="BF45" s="81"/>
      <c r="BG45" s="598"/>
    </row>
    <row r="46" spans="1:59" s="378" customFormat="1" ht="12.75" customHeight="1" x14ac:dyDescent="0.2">
      <c r="A46" s="547" t="str">
        <f>IF('5. Contrasts'!A46="","",'5. Contrasts'!A46)</f>
        <v>SISI survey - 6</v>
      </c>
      <c r="B46" s="211" t="str">
        <f>IF('5. Contrasts'!B46="","",'5. Contrasts'!B46)</f>
        <v/>
      </c>
      <c r="C46" s="211" t="str">
        <f>IF('5. Contrasts'!C46="","",'5. Contrasts'!C46)</f>
        <v/>
      </c>
      <c r="D46" s="91" t="str">
        <f>IF('5. Contrasts'!D46="","",'5. Contrasts'!D46)</f>
        <v/>
      </c>
      <c r="E46" s="212" t="str">
        <f>IF('5. Contrasts'!E46="","",'5. Contrasts'!E46)</f>
        <v>vs.</v>
      </c>
      <c r="F46" s="211" t="str">
        <f>IF('5. Contrasts'!F46="","",'5. Contrasts'!F46)</f>
        <v/>
      </c>
      <c r="G46" s="93" t="str">
        <f>IF('5. Contrasts'!G46="","",'5. Contrasts'!G46)</f>
        <v/>
      </c>
      <c r="H46" s="399" t="str">
        <f>IF('5. Contrasts'!H46="","",'5. Contrasts'!H46)</f>
        <v/>
      </c>
      <c r="I46" s="211" t="str">
        <f>IF('5. Contrasts'!I46="","",'5. Contrasts'!I46)</f>
        <v/>
      </c>
      <c r="J46" s="211" t="str">
        <f>IF('5. Contrasts'!J46="","",'5. Contrasts'!J46)</f>
        <v/>
      </c>
      <c r="K46" s="211" t="str">
        <f>IF('5. Contrasts'!K46="","",'5. Contrasts'!K46)</f>
        <v/>
      </c>
      <c r="L46" s="211" t="str">
        <f>IF('5. Contrasts'!L46="","",'5. Contrasts'!L46)</f>
        <v/>
      </c>
      <c r="M46" s="211" t="str">
        <f>IF('5. Contrasts'!M46="","",'5. Contrasts'!M46)</f>
        <v/>
      </c>
      <c r="N46" s="211" t="str">
        <f>IF('5. Contrasts'!N46="","",'5. Contrasts'!N46)</f>
        <v/>
      </c>
      <c r="O46" s="211" t="str">
        <f>IF('5. Contrasts'!O46="","",'5. Contrasts'!O46)</f>
        <v/>
      </c>
      <c r="P46" s="211" t="str">
        <f>IF('5. Contrasts'!P46="","",'5. Contrasts'!P46)</f>
        <v/>
      </c>
      <c r="Q46" s="211" t="str">
        <f>IF('5. Contrasts'!Q46="","",'5. Contrasts'!Q46)</f>
        <v/>
      </c>
      <c r="R46" s="211" t="str">
        <f>IF('5. Contrasts'!R46="","",'5. Contrasts'!R46)</f>
        <v/>
      </c>
      <c r="S46" s="211" t="str">
        <f>IF('5. Contrasts'!S46="","",'5. Contrasts'!S46)</f>
        <v/>
      </c>
      <c r="T46" s="211" t="str">
        <f>IF('5. Contrasts'!T46="","",'5. Contrasts'!T46)</f>
        <v/>
      </c>
      <c r="U46" s="211" t="str">
        <f>IF('5. Contrasts'!U46="","",'5. Contrasts'!U46)</f>
        <v/>
      </c>
      <c r="V46" s="211" t="str">
        <f>IF('5. Contrasts'!V46="","",'5. Contrasts'!V46)</f>
        <v/>
      </c>
      <c r="W46" s="211" t="str">
        <f>IF('5. Contrasts'!W46="","",'5. Contrasts'!W46)</f>
        <v/>
      </c>
      <c r="X46" s="211" t="str">
        <f>IF('5. Contrasts'!X46="","",'5. Contrasts'!X46)</f>
        <v/>
      </c>
      <c r="Y46" s="211" t="str">
        <f>IF('5. Contrasts'!Y46="","",'5. Contrasts'!Y46)</f>
        <v/>
      </c>
      <c r="Z46" s="585" t="str">
        <f>IF('5. Contrasts'!Z46="","",'5. Contrasts'!Z46)</f>
        <v/>
      </c>
      <c r="AA46" s="377">
        <f t="shared" si="3"/>
        <v>2</v>
      </c>
      <c r="AC46" s="659" t="str">
        <f t="shared" si="1"/>
        <v/>
      </c>
      <c r="AD46" s="81"/>
      <c r="AE46" s="87"/>
      <c r="AF46" s="87"/>
      <c r="AG46" s="81"/>
      <c r="AH46" s="81"/>
      <c r="AI46" s="81"/>
      <c r="AJ46" s="87"/>
      <c r="AK46" s="81"/>
      <c r="AL46" s="81"/>
      <c r="AM46" s="81"/>
      <c r="AN46" s="81"/>
      <c r="AO46" s="81"/>
      <c r="AP46" s="81"/>
      <c r="AQ46" s="598"/>
      <c r="AS46" s="659" t="str">
        <f t="shared" si="2"/>
        <v/>
      </c>
      <c r="AT46" s="81"/>
      <c r="AU46" s="87"/>
      <c r="AV46" s="87"/>
      <c r="AW46" s="81"/>
      <c r="AX46" s="81"/>
      <c r="AY46" s="81"/>
      <c r="AZ46" s="87"/>
      <c r="BA46" s="81"/>
      <c r="BB46" s="81"/>
      <c r="BC46" s="81"/>
      <c r="BD46" s="81"/>
      <c r="BE46" s="81"/>
      <c r="BF46" s="81"/>
      <c r="BG46" s="598"/>
    </row>
    <row r="47" spans="1:59" s="378" customFormat="1" ht="12.75" customHeight="1" x14ac:dyDescent="0.2">
      <c r="A47" s="547" t="str">
        <f>IF('5. Contrasts'!A47="","",'5. Contrasts'!A47)</f>
        <v>SISI survey - 7</v>
      </c>
      <c r="B47" s="211" t="str">
        <f>IF('5. Contrasts'!B47="","",'5. Contrasts'!B47)</f>
        <v/>
      </c>
      <c r="C47" s="211" t="str">
        <f>IF('5. Contrasts'!C47="","",'5. Contrasts'!C47)</f>
        <v/>
      </c>
      <c r="D47" s="91" t="str">
        <f>IF('5. Contrasts'!D47="","",'5. Contrasts'!D47)</f>
        <v/>
      </c>
      <c r="E47" s="212" t="str">
        <f>IF('5. Contrasts'!E47="","",'5. Contrasts'!E47)</f>
        <v>vs.</v>
      </c>
      <c r="F47" s="211" t="str">
        <f>IF('5. Contrasts'!F47="","",'5. Contrasts'!F47)</f>
        <v/>
      </c>
      <c r="G47" s="93" t="str">
        <f>IF('5. Contrasts'!G47="","",'5. Contrasts'!G47)</f>
        <v/>
      </c>
      <c r="H47" s="399" t="str">
        <f>IF('5. Contrasts'!H47="","",'5. Contrasts'!H47)</f>
        <v/>
      </c>
      <c r="I47" s="211" t="str">
        <f>IF('5. Contrasts'!I47="","",'5. Contrasts'!I47)</f>
        <v/>
      </c>
      <c r="J47" s="211" t="str">
        <f>IF('5. Contrasts'!J47="","",'5. Contrasts'!J47)</f>
        <v/>
      </c>
      <c r="K47" s="211" t="str">
        <f>IF('5. Contrasts'!K47="","",'5. Contrasts'!K47)</f>
        <v/>
      </c>
      <c r="L47" s="211" t="str">
        <f>IF('5. Contrasts'!L47="","",'5. Contrasts'!L47)</f>
        <v/>
      </c>
      <c r="M47" s="211" t="str">
        <f>IF('5. Contrasts'!M47="","",'5. Contrasts'!M47)</f>
        <v/>
      </c>
      <c r="N47" s="211" t="str">
        <f>IF('5. Contrasts'!N47="","",'5. Contrasts'!N47)</f>
        <v/>
      </c>
      <c r="O47" s="211" t="str">
        <f>IF('5. Contrasts'!O47="","",'5. Contrasts'!O47)</f>
        <v/>
      </c>
      <c r="P47" s="211" t="str">
        <f>IF('5. Contrasts'!P47="","",'5. Contrasts'!P47)</f>
        <v/>
      </c>
      <c r="Q47" s="211" t="str">
        <f>IF('5. Contrasts'!Q47="","",'5. Contrasts'!Q47)</f>
        <v/>
      </c>
      <c r="R47" s="211" t="str">
        <f>IF('5. Contrasts'!R47="","",'5. Contrasts'!R47)</f>
        <v/>
      </c>
      <c r="S47" s="211" t="str">
        <f>IF('5. Contrasts'!S47="","",'5. Contrasts'!S47)</f>
        <v/>
      </c>
      <c r="T47" s="211" t="str">
        <f>IF('5. Contrasts'!T47="","",'5. Contrasts'!T47)</f>
        <v/>
      </c>
      <c r="U47" s="211" t="str">
        <f>IF('5. Contrasts'!U47="","",'5. Contrasts'!U47)</f>
        <v/>
      </c>
      <c r="V47" s="211" t="str">
        <f>IF('5. Contrasts'!V47="","",'5. Contrasts'!V47)</f>
        <v/>
      </c>
      <c r="W47" s="211" t="str">
        <f>IF('5. Contrasts'!W47="","",'5. Contrasts'!W47)</f>
        <v/>
      </c>
      <c r="X47" s="211" t="str">
        <f>IF('5. Contrasts'!X47="","",'5. Contrasts'!X47)</f>
        <v/>
      </c>
      <c r="Y47" s="211" t="str">
        <f>IF('5. Contrasts'!Y47="","",'5. Contrasts'!Y47)</f>
        <v/>
      </c>
      <c r="Z47" s="585" t="str">
        <f>IF('5. Contrasts'!Z47="","",'5. Contrasts'!Z47)</f>
        <v/>
      </c>
      <c r="AA47" s="377">
        <f t="shared" si="3"/>
        <v>2</v>
      </c>
      <c r="AC47" s="659" t="str">
        <f t="shared" si="1"/>
        <v/>
      </c>
      <c r="AD47" s="81"/>
      <c r="AE47" s="87"/>
      <c r="AF47" s="87"/>
      <c r="AG47" s="81"/>
      <c r="AH47" s="81"/>
      <c r="AI47" s="81"/>
      <c r="AJ47" s="87"/>
      <c r="AK47" s="81"/>
      <c r="AL47" s="81"/>
      <c r="AM47" s="81"/>
      <c r="AN47" s="81"/>
      <c r="AO47" s="81"/>
      <c r="AP47" s="81"/>
      <c r="AQ47" s="598"/>
      <c r="AS47" s="659" t="str">
        <f t="shared" si="2"/>
        <v/>
      </c>
      <c r="AT47" s="81"/>
      <c r="AU47" s="87"/>
      <c r="AV47" s="87"/>
      <c r="AW47" s="81"/>
      <c r="AX47" s="81"/>
      <c r="AY47" s="81"/>
      <c r="AZ47" s="87"/>
      <c r="BA47" s="81"/>
      <c r="BB47" s="81"/>
      <c r="BC47" s="81"/>
      <c r="BD47" s="81"/>
      <c r="BE47" s="81"/>
      <c r="BF47" s="81"/>
      <c r="BG47" s="598"/>
    </row>
    <row r="48" spans="1:59" s="378" customFormat="1" ht="12.75" customHeight="1" x14ac:dyDescent="0.2">
      <c r="A48" s="547" t="str">
        <f>IF('5. Contrasts'!A48="","",'5. Contrasts'!A48)</f>
        <v>SISI survey - 8</v>
      </c>
      <c r="B48" s="211" t="str">
        <f>IF('5. Contrasts'!B48="","",'5. Contrasts'!B48)</f>
        <v/>
      </c>
      <c r="C48" s="211" t="str">
        <f>IF('5. Contrasts'!C48="","",'5. Contrasts'!C48)</f>
        <v/>
      </c>
      <c r="D48" s="91" t="str">
        <f>IF('5. Contrasts'!D48="","",'5. Contrasts'!D48)</f>
        <v/>
      </c>
      <c r="E48" s="212" t="str">
        <f>IF('5. Contrasts'!E48="","",'5. Contrasts'!E48)</f>
        <v>vs.</v>
      </c>
      <c r="F48" s="211" t="str">
        <f>IF('5. Contrasts'!F48="","",'5. Contrasts'!F48)</f>
        <v/>
      </c>
      <c r="G48" s="93" t="str">
        <f>IF('5. Contrasts'!G48="","",'5. Contrasts'!G48)</f>
        <v/>
      </c>
      <c r="H48" s="399" t="str">
        <f>IF('5. Contrasts'!H48="","",'5. Contrasts'!H48)</f>
        <v/>
      </c>
      <c r="I48" s="211" t="str">
        <f>IF('5. Contrasts'!I48="","",'5. Contrasts'!I48)</f>
        <v/>
      </c>
      <c r="J48" s="211" t="str">
        <f>IF('5. Contrasts'!J48="","",'5. Contrasts'!J48)</f>
        <v/>
      </c>
      <c r="K48" s="211" t="str">
        <f>IF('5. Contrasts'!K48="","",'5. Contrasts'!K48)</f>
        <v/>
      </c>
      <c r="L48" s="211" t="str">
        <f>IF('5. Contrasts'!L48="","",'5. Contrasts'!L48)</f>
        <v/>
      </c>
      <c r="M48" s="211" t="str">
        <f>IF('5. Contrasts'!M48="","",'5. Contrasts'!M48)</f>
        <v/>
      </c>
      <c r="N48" s="211" t="str">
        <f>IF('5. Contrasts'!N48="","",'5. Contrasts'!N48)</f>
        <v/>
      </c>
      <c r="O48" s="211" t="str">
        <f>IF('5. Contrasts'!O48="","",'5. Contrasts'!O48)</f>
        <v/>
      </c>
      <c r="P48" s="211" t="str">
        <f>IF('5. Contrasts'!P48="","",'5. Contrasts'!P48)</f>
        <v/>
      </c>
      <c r="Q48" s="211" t="str">
        <f>IF('5. Contrasts'!Q48="","",'5. Contrasts'!Q48)</f>
        <v/>
      </c>
      <c r="R48" s="211" t="str">
        <f>IF('5. Contrasts'!R48="","",'5. Contrasts'!R48)</f>
        <v/>
      </c>
      <c r="S48" s="211" t="str">
        <f>IF('5. Contrasts'!S48="","",'5. Contrasts'!S48)</f>
        <v/>
      </c>
      <c r="T48" s="211" t="str">
        <f>IF('5. Contrasts'!T48="","",'5. Contrasts'!T48)</f>
        <v/>
      </c>
      <c r="U48" s="211" t="str">
        <f>IF('5. Contrasts'!U48="","",'5. Contrasts'!U48)</f>
        <v/>
      </c>
      <c r="V48" s="211" t="str">
        <f>IF('5. Contrasts'!V48="","",'5. Contrasts'!V48)</f>
        <v/>
      </c>
      <c r="W48" s="211" t="str">
        <f>IF('5. Contrasts'!W48="","",'5. Contrasts'!W48)</f>
        <v/>
      </c>
      <c r="X48" s="211" t="str">
        <f>IF('5. Contrasts'!X48="","",'5. Contrasts'!X48)</f>
        <v/>
      </c>
      <c r="Y48" s="211" t="str">
        <f>IF('5. Contrasts'!Y48="","",'5. Contrasts'!Y48)</f>
        <v/>
      </c>
      <c r="Z48" s="585" t="str">
        <f>IF('5. Contrasts'!Z48="","",'5. Contrasts'!Z48)</f>
        <v/>
      </c>
      <c r="AA48" s="377">
        <f t="shared" si="3"/>
        <v>2</v>
      </c>
      <c r="AC48" s="659" t="str">
        <f t="shared" si="1"/>
        <v/>
      </c>
      <c r="AD48" s="81"/>
      <c r="AE48" s="87"/>
      <c r="AF48" s="87"/>
      <c r="AG48" s="81"/>
      <c r="AH48" s="81"/>
      <c r="AI48" s="81"/>
      <c r="AJ48" s="87"/>
      <c r="AK48" s="81"/>
      <c r="AL48" s="81"/>
      <c r="AM48" s="81"/>
      <c r="AN48" s="81"/>
      <c r="AO48" s="81"/>
      <c r="AP48" s="81"/>
      <c r="AQ48" s="598"/>
      <c r="AS48" s="659" t="str">
        <f t="shared" si="2"/>
        <v/>
      </c>
      <c r="AT48" s="81"/>
      <c r="AU48" s="87"/>
      <c r="AV48" s="87"/>
      <c r="AW48" s="81"/>
      <c r="AX48" s="81"/>
      <c r="AY48" s="81"/>
      <c r="AZ48" s="87"/>
      <c r="BA48" s="81"/>
      <c r="BB48" s="81"/>
      <c r="BC48" s="81"/>
      <c r="BD48" s="81"/>
      <c r="BE48" s="81"/>
      <c r="BF48" s="81"/>
      <c r="BG48" s="598"/>
    </row>
    <row r="49" spans="1:59" s="378" customFormat="1" ht="12.75" customHeight="1" x14ac:dyDescent="0.2">
      <c r="A49" s="547" t="str">
        <f>IF('5. Contrasts'!A49="","",'5. Contrasts'!A49)</f>
        <v>SISI survey - 9</v>
      </c>
      <c r="B49" s="211" t="str">
        <f>IF('5. Contrasts'!B49="","",'5. Contrasts'!B49)</f>
        <v/>
      </c>
      <c r="C49" s="211" t="str">
        <f>IF('5. Contrasts'!C49="","",'5. Contrasts'!C49)</f>
        <v/>
      </c>
      <c r="D49" s="91" t="str">
        <f>IF('5. Contrasts'!D49="","",'5. Contrasts'!D49)</f>
        <v/>
      </c>
      <c r="E49" s="212" t="str">
        <f>IF('5. Contrasts'!E49="","",'5. Contrasts'!E49)</f>
        <v>vs.</v>
      </c>
      <c r="F49" s="211" t="str">
        <f>IF('5. Contrasts'!F49="","",'5. Contrasts'!F49)</f>
        <v/>
      </c>
      <c r="G49" s="93" t="str">
        <f>IF('5. Contrasts'!G49="","",'5. Contrasts'!G49)</f>
        <v/>
      </c>
      <c r="H49" s="399" t="str">
        <f>IF('5. Contrasts'!H49="","",'5. Contrasts'!H49)</f>
        <v/>
      </c>
      <c r="I49" s="211" t="str">
        <f>IF('5. Contrasts'!I49="","",'5. Contrasts'!I49)</f>
        <v/>
      </c>
      <c r="J49" s="211" t="str">
        <f>IF('5. Contrasts'!J49="","",'5. Contrasts'!J49)</f>
        <v/>
      </c>
      <c r="K49" s="211" t="str">
        <f>IF('5. Contrasts'!K49="","",'5. Contrasts'!K49)</f>
        <v/>
      </c>
      <c r="L49" s="211" t="str">
        <f>IF('5. Contrasts'!L49="","",'5. Contrasts'!L49)</f>
        <v/>
      </c>
      <c r="M49" s="211" t="str">
        <f>IF('5. Contrasts'!M49="","",'5. Contrasts'!M49)</f>
        <v/>
      </c>
      <c r="N49" s="211" t="str">
        <f>IF('5. Contrasts'!N49="","",'5. Contrasts'!N49)</f>
        <v/>
      </c>
      <c r="O49" s="211" t="str">
        <f>IF('5. Contrasts'!O49="","",'5. Contrasts'!O49)</f>
        <v/>
      </c>
      <c r="P49" s="211" t="str">
        <f>IF('5. Contrasts'!P49="","",'5. Contrasts'!P49)</f>
        <v/>
      </c>
      <c r="Q49" s="211" t="str">
        <f>IF('5. Contrasts'!Q49="","",'5. Contrasts'!Q49)</f>
        <v/>
      </c>
      <c r="R49" s="211" t="str">
        <f>IF('5. Contrasts'!R49="","",'5. Contrasts'!R49)</f>
        <v/>
      </c>
      <c r="S49" s="211" t="str">
        <f>IF('5. Contrasts'!S49="","",'5. Contrasts'!S49)</f>
        <v/>
      </c>
      <c r="T49" s="211" t="str">
        <f>IF('5. Contrasts'!T49="","",'5. Contrasts'!T49)</f>
        <v/>
      </c>
      <c r="U49" s="211" t="str">
        <f>IF('5. Contrasts'!U49="","",'5. Contrasts'!U49)</f>
        <v/>
      </c>
      <c r="V49" s="211" t="str">
        <f>IF('5. Contrasts'!V49="","",'5. Contrasts'!V49)</f>
        <v/>
      </c>
      <c r="W49" s="211" t="str">
        <f>IF('5. Contrasts'!W49="","",'5. Contrasts'!W49)</f>
        <v/>
      </c>
      <c r="X49" s="211" t="str">
        <f>IF('5. Contrasts'!X49="","",'5. Contrasts'!X49)</f>
        <v/>
      </c>
      <c r="Y49" s="211" t="str">
        <f>IF('5. Contrasts'!Y49="","",'5. Contrasts'!Y49)</f>
        <v/>
      </c>
      <c r="Z49" s="585" t="str">
        <f>IF('5. Contrasts'!Z49="","",'5. Contrasts'!Z49)</f>
        <v/>
      </c>
      <c r="AA49" s="377">
        <f t="shared" si="3"/>
        <v>2</v>
      </c>
      <c r="AC49" s="659" t="str">
        <f t="shared" si="1"/>
        <v/>
      </c>
      <c r="AD49" s="81"/>
      <c r="AE49" s="87"/>
      <c r="AF49" s="87"/>
      <c r="AG49" s="81"/>
      <c r="AH49" s="81"/>
      <c r="AI49" s="81"/>
      <c r="AJ49" s="87"/>
      <c r="AK49" s="81"/>
      <c r="AL49" s="81"/>
      <c r="AM49" s="81"/>
      <c r="AN49" s="81"/>
      <c r="AO49" s="81"/>
      <c r="AP49" s="81"/>
      <c r="AQ49" s="598"/>
      <c r="AS49" s="659" t="str">
        <f t="shared" si="2"/>
        <v/>
      </c>
      <c r="AT49" s="81"/>
      <c r="AU49" s="87"/>
      <c r="AV49" s="87"/>
      <c r="AW49" s="81"/>
      <c r="AX49" s="81"/>
      <c r="AY49" s="81"/>
      <c r="AZ49" s="87"/>
      <c r="BA49" s="81"/>
      <c r="BB49" s="81"/>
      <c r="BC49" s="81"/>
      <c r="BD49" s="81"/>
      <c r="BE49" s="81"/>
      <c r="BF49" s="81"/>
      <c r="BG49" s="598"/>
    </row>
    <row r="50" spans="1:59" s="378" customFormat="1" ht="12.75" customHeight="1" x14ac:dyDescent="0.2">
      <c r="A50" s="547" t="str">
        <f>IF('5. Contrasts'!A50="","",'5. Contrasts'!A50)</f>
        <v>SISI survey - 10</v>
      </c>
      <c r="B50" s="211" t="str">
        <f>IF('5. Contrasts'!B50="","",'5. Contrasts'!B50)</f>
        <v/>
      </c>
      <c r="C50" s="211" t="str">
        <f>IF('5. Contrasts'!C50="","",'5. Contrasts'!C50)</f>
        <v/>
      </c>
      <c r="D50" s="91" t="str">
        <f>IF('5. Contrasts'!D50="","",'5. Contrasts'!D50)</f>
        <v/>
      </c>
      <c r="E50" s="212" t="str">
        <f>IF('5. Contrasts'!E50="","",'5. Contrasts'!E50)</f>
        <v>vs.</v>
      </c>
      <c r="F50" s="211" t="str">
        <f>IF('5. Contrasts'!F50="","",'5. Contrasts'!F50)</f>
        <v/>
      </c>
      <c r="G50" s="93" t="str">
        <f>IF('5. Contrasts'!G50="","",'5. Contrasts'!G50)</f>
        <v/>
      </c>
      <c r="H50" s="399" t="str">
        <f>IF('5. Contrasts'!H50="","",'5. Contrasts'!H50)</f>
        <v/>
      </c>
      <c r="I50" s="211" t="str">
        <f>IF('5. Contrasts'!I50="","",'5. Contrasts'!I50)</f>
        <v/>
      </c>
      <c r="J50" s="211" t="str">
        <f>IF('5. Contrasts'!J50="","",'5. Contrasts'!J50)</f>
        <v/>
      </c>
      <c r="K50" s="211" t="str">
        <f>IF('5. Contrasts'!K50="","",'5. Contrasts'!K50)</f>
        <v/>
      </c>
      <c r="L50" s="211" t="str">
        <f>IF('5. Contrasts'!L50="","",'5. Contrasts'!L50)</f>
        <v/>
      </c>
      <c r="M50" s="211" t="str">
        <f>IF('5. Contrasts'!M50="","",'5. Contrasts'!M50)</f>
        <v/>
      </c>
      <c r="N50" s="211" t="str">
        <f>IF('5. Contrasts'!N50="","",'5. Contrasts'!N50)</f>
        <v/>
      </c>
      <c r="O50" s="211" t="str">
        <f>IF('5. Contrasts'!O50="","",'5. Contrasts'!O50)</f>
        <v/>
      </c>
      <c r="P50" s="211" t="str">
        <f>IF('5. Contrasts'!P50="","",'5. Contrasts'!P50)</f>
        <v/>
      </c>
      <c r="Q50" s="211" t="str">
        <f>IF('5. Contrasts'!Q50="","",'5. Contrasts'!Q50)</f>
        <v/>
      </c>
      <c r="R50" s="211" t="str">
        <f>IF('5. Contrasts'!R50="","",'5. Contrasts'!R50)</f>
        <v/>
      </c>
      <c r="S50" s="211" t="str">
        <f>IF('5. Contrasts'!S50="","",'5. Contrasts'!S50)</f>
        <v/>
      </c>
      <c r="T50" s="211" t="str">
        <f>IF('5. Contrasts'!T50="","",'5. Contrasts'!T50)</f>
        <v/>
      </c>
      <c r="U50" s="211" t="str">
        <f>IF('5. Contrasts'!U50="","",'5. Contrasts'!U50)</f>
        <v/>
      </c>
      <c r="V50" s="211" t="str">
        <f>IF('5. Contrasts'!V50="","",'5. Contrasts'!V50)</f>
        <v/>
      </c>
      <c r="W50" s="211" t="str">
        <f>IF('5. Contrasts'!W50="","",'5. Contrasts'!W50)</f>
        <v/>
      </c>
      <c r="X50" s="211" t="str">
        <f>IF('5. Contrasts'!X50="","",'5. Contrasts'!X50)</f>
        <v/>
      </c>
      <c r="Y50" s="211" t="str">
        <f>IF('5. Contrasts'!Y50="","",'5. Contrasts'!Y50)</f>
        <v/>
      </c>
      <c r="Z50" s="585" t="str">
        <f>IF('5. Contrasts'!Z50="","",'5. Contrasts'!Z50)</f>
        <v/>
      </c>
      <c r="AA50" s="377">
        <f t="shared" si="3"/>
        <v>2</v>
      </c>
      <c r="AC50" s="659" t="str">
        <f t="shared" si="1"/>
        <v/>
      </c>
      <c r="AD50" s="81"/>
      <c r="AE50" s="87"/>
      <c r="AF50" s="87"/>
      <c r="AG50" s="81"/>
      <c r="AH50" s="81"/>
      <c r="AI50" s="81"/>
      <c r="AJ50" s="87"/>
      <c r="AK50" s="81"/>
      <c r="AL50" s="81"/>
      <c r="AM50" s="81"/>
      <c r="AN50" s="81"/>
      <c r="AO50" s="81"/>
      <c r="AP50" s="81"/>
      <c r="AQ50" s="598"/>
      <c r="AS50" s="659" t="str">
        <f t="shared" si="2"/>
        <v/>
      </c>
      <c r="AT50" s="81"/>
      <c r="AU50" s="87"/>
      <c r="AV50" s="87"/>
      <c r="AW50" s="81"/>
      <c r="AX50" s="81"/>
      <c r="AY50" s="81"/>
      <c r="AZ50" s="87"/>
      <c r="BA50" s="81"/>
      <c r="BB50" s="81"/>
      <c r="BC50" s="81"/>
      <c r="BD50" s="81"/>
      <c r="BE50" s="81"/>
      <c r="BF50" s="81"/>
      <c r="BG50" s="598"/>
    </row>
    <row r="51" spans="1:59" s="378" customFormat="1" ht="12.75" hidden="1" customHeight="1" x14ac:dyDescent="0.2">
      <c r="A51" s="547" t="str">
        <f>IF('5. Contrasts'!A51="","",'5. Contrasts'!A51)</f>
        <v>SISI survey - 11</v>
      </c>
      <c r="B51" s="211" t="str">
        <f>IF('5. Contrasts'!B51="","",'5. Contrasts'!B51)</f>
        <v/>
      </c>
      <c r="C51" s="211" t="str">
        <f>IF('5. Contrasts'!C51="","",'5. Contrasts'!C51)</f>
        <v/>
      </c>
      <c r="D51" s="91" t="str">
        <f>IF('5. Contrasts'!D51="","",'5. Contrasts'!D51)</f>
        <v/>
      </c>
      <c r="E51" s="212" t="str">
        <f>IF('5. Contrasts'!E51="","",'5. Contrasts'!E51)</f>
        <v>vs.</v>
      </c>
      <c r="F51" s="211" t="str">
        <f>IF('5. Contrasts'!F51="","",'5. Contrasts'!F51)</f>
        <v/>
      </c>
      <c r="G51" s="93" t="str">
        <f>IF('5. Contrasts'!G51="","",'5. Contrasts'!G51)</f>
        <v/>
      </c>
      <c r="H51" s="399" t="str">
        <f>IF('5. Contrasts'!H51="","",'5. Contrasts'!H51)</f>
        <v/>
      </c>
      <c r="I51" s="211" t="str">
        <f>IF('5. Contrasts'!I51="","",'5. Contrasts'!I51)</f>
        <v/>
      </c>
      <c r="J51" s="211" t="str">
        <f>IF('5. Contrasts'!J51="","",'5. Contrasts'!J51)</f>
        <v/>
      </c>
      <c r="K51" s="211" t="str">
        <f>IF('5. Contrasts'!K51="","",'5. Contrasts'!K51)</f>
        <v/>
      </c>
      <c r="L51" s="211" t="str">
        <f>IF('5. Contrasts'!L51="","",'5. Contrasts'!L51)</f>
        <v/>
      </c>
      <c r="M51" s="211" t="str">
        <f>IF('5. Contrasts'!M51="","",'5. Contrasts'!M51)</f>
        <v/>
      </c>
      <c r="N51" s="211" t="str">
        <f>IF('5. Contrasts'!N51="","",'5. Contrasts'!N51)</f>
        <v/>
      </c>
      <c r="O51" s="211" t="str">
        <f>IF('5. Contrasts'!O51="","",'5. Contrasts'!O51)</f>
        <v/>
      </c>
      <c r="P51" s="211" t="str">
        <f>IF('5. Contrasts'!P51="","",'5. Contrasts'!P51)</f>
        <v/>
      </c>
      <c r="Q51" s="211" t="str">
        <f>IF('5. Contrasts'!Q51="","",'5. Contrasts'!Q51)</f>
        <v/>
      </c>
      <c r="R51" s="211" t="str">
        <f>IF('5. Contrasts'!R51="","",'5. Contrasts'!R51)</f>
        <v/>
      </c>
      <c r="S51" s="211" t="str">
        <f>IF('5. Contrasts'!S51="","",'5. Contrasts'!S51)</f>
        <v/>
      </c>
      <c r="T51" s="211" t="str">
        <f>IF('5. Contrasts'!T51="","",'5. Contrasts'!T51)</f>
        <v/>
      </c>
      <c r="U51" s="211" t="str">
        <f>IF('5. Contrasts'!U51="","",'5. Contrasts'!U51)</f>
        <v/>
      </c>
      <c r="V51" s="211" t="str">
        <f>IF('5. Contrasts'!V51="","",'5. Contrasts'!V51)</f>
        <v/>
      </c>
      <c r="W51" s="211" t="str">
        <f>IF('5. Contrasts'!W51="","",'5. Contrasts'!W51)</f>
        <v/>
      </c>
      <c r="X51" s="211" t="str">
        <f>IF('5. Contrasts'!X51="","",'5. Contrasts'!X51)</f>
        <v/>
      </c>
      <c r="Y51" s="211" t="str">
        <f>IF('5. Contrasts'!Y51="","",'5. Contrasts'!Y51)</f>
        <v/>
      </c>
      <c r="Z51" s="585" t="str">
        <f>IF('5. Contrasts'!Z51="","",'5. Contrasts'!Z51)</f>
        <v/>
      </c>
      <c r="AA51" s="377">
        <f t="shared" si="3"/>
        <v>2</v>
      </c>
      <c r="AC51" s="659" t="str">
        <f t="shared" si="1"/>
        <v/>
      </c>
      <c r="AD51" s="81"/>
      <c r="AE51" s="87"/>
      <c r="AF51" s="87"/>
      <c r="AG51" s="81"/>
      <c r="AH51" s="81"/>
      <c r="AI51" s="81"/>
      <c r="AJ51" s="87"/>
      <c r="AK51" s="81"/>
      <c r="AL51" s="81"/>
      <c r="AM51" s="81"/>
      <c r="AN51" s="81"/>
      <c r="AO51" s="81"/>
      <c r="AP51" s="81"/>
      <c r="AQ51" s="598"/>
      <c r="AS51" s="659" t="str">
        <f t="shared" si="2"/>
        <v/>
      </c>
      <c r="AT51" s="81"/>
      <c r="AU51" s="87"/>
      <c r="AV51" s="87"/>
      <c r="AW51" s="81"/>
      <c r="AX51" s="81"/>
      <c r="AY51" s="81"/>
      <c r="AZ51" s="87"/>
      <c r="BA51" s="81"/>
      <c r="BB51" s="81"/>
      <c r="BC51" s="81"/>
      <c r="BD51" s="81"/>
      <c r="BE51" s="81"/>
      <c r="BF51" s="81"/>
      <c r="BG51" s="598"/>
    </row>
    <row r="52" spans="1:59" s="378" customFormat="1" ht="12.75" hidden="1" customHeight="1" x14ac:dyDescent="0.2">
      <c r="A52" s="547" t="str">
        <f>IF('5. Contrasts'!A52="","",'5. Contrasts'!A52)</f>
        <v>SISI survey - 12</v>
      </c>
      <c r="B52" s="211" t="str">
        <f>IF('5. Contrasts'!B52="","",'5. Contrasts'!B52)</f>
        <v/>
      </c>
      <c r="C52" s="211" t="str">
        <f>IF('5. Contrasts'!C52="","",'5. Contrasts'!C52)</f>
        <v/>
      </c>
      <c r="D52" s="91" t="str">
        <f>IF('5. Contrasts'!D52="","",'5. Contrasts'!D52)</f>
        <v/>
      </c>
      <c r="E52" s="212" t="str">
        <f>IF('5. Contrasts'!E52="","",'5. Contrasts'!E52)</f>
        <v>vs.</v>
      </c>
      <c r="F52" s="211" t="str">
        <f>IF('5. Contrasts'!F52="","",'5. Contrasts'!F52)</f>
        <v/>
      </c>
      <c r="G52" s="93" t="str">
        <f>IF('5. Contrasts'!G52="","",'5. Contrasts'!G52)</f>
        <v/>
      </c>
      <c r="H52" s="399" t="str">
        <f>IF('5. Contrasts'!H52="","",'5. Contrasts'!H52)</f>
        <v/>
      </c>
      <c r="I52" s="211" t="str">
        <f>IF('5. Contrasts'!I52="","",'5. Contrasts'!I52)</f>
        <v/>
      </c>
      <c r="J52" s="211" t="str">
        <f>IF('5. Contrasts'!J52="","",'5. Contrasts'!J52)</f>
        <v/>
      </c>
      <c r="K52" s="211" t="str">
        <f>IF('5. Contrasts'!K52="","",'5. Contrasts'!K52)</f>
        <v/>
      </c>
      <c r="L52" s="211" t="str">
        <f>IF('5. Contrasts'!L52="","",'5. Contrasts'!L52)</f>
        <v/>
      </c>
      <c r="M52" s="211" t="str">
        <f>IF('5. Contrasts'!M52="","",'5. Contrasts'!M52)</f>
        <v/>
      </c>
      <c r="N52" s="211" t="str">
        <f>IF('5. Contrasts'!N52="","",'5. Contrasts'!N52)</f>
        <v/>
      </c>
      <c r="O52" s="211" t="str">
        <f>IF('5. Contrasts'!O52="","",'5. Contrasts'!O52)</f>
        <v/>
      </c>
      <c r="P52" s="211" t="str">
        <f>IF('5. Contrasts'!P52="","",'5. Contrasts'!P52)</f>
        <v/>
      </c>
      <c r="Q52" s="211" t="str">
        <f>IF('5. Contrasts'!Q52="","",'5. Contrasts'!Q52)</f>
        <v/>
      </c>
      <c r="R52" s="211" t="str">
        <f>IF('5. Contrasts'!R52="","",'5. Contrasts'!R52)</f>
        <v/>
      </c>
      <c r="S52" s="211" t="str">
        <f>IF('5. Contrasts'!S52="","",'5. Contrasts'!S52)</f>
        <v/>
      </c>
      <c r="T52" s="211" t="str">
        <f>IF('5. Contrasts'!T52="","",'5. Contrasts'!T52)</f>
        <v/>
      </c>
      <c r="U52" s="211" t="str">
        <f>IF('5. Contrasts'!U52="","",'5. Contrasts'!U52)</f>
        <v/>
      </c>
      <c r="V52" s="211" t="str">
        <f>IF('5. Contrasts'!V52="","",'5. Contrasts'!V52)</f>
        <v/>
      </c>
      <c r="W52" s="211" t="str">
        <f>IF('5. Contrasts'!W52="","",'5. Contrasts'!W52)</f>
        <v/>
      </c>
      <c r="X52" s="211" t="str">
        <f>IF('5. Contrasts'!X52="","",'5. Contrasts'!X52)</f>
        <v/>
      </c>
      <c r="Y52" s="211" t="str">
        <f>IF('5. Contrasts'!Y52="","",'5. Contrasts'!Y52)</f>
        <v/>
      </c>
      <c r="Z52" s="585" t="str">
        <f>IF('5. Contrasts'!Z52="","",'5. Contrasts'!Z52)</f>
        <v/>
      </c>
      <c r="AA52" s="377">
        <f t="shared" si="3"/>
        <v>2</v>
      </c>
      <c r="AC52" s="659" t="str">
        <f t="shared" si="1"/>
        <v/>
      </c>
      <c r="AD52" s="81"/>
      <c r="AE52" s="87"/>
      <c r="AF52" s="87"/>
      <c r="AG52" s="81"/>
      <c r="AH52" s="81"/>
      <c r="AI52" s="81"/>
      <c r="AJ52" s="87"/>
      <c r="AK52" s="81"/>
      <c r="AL52" s="81"/>
      <c r="AM52" s="81"/>
      <c r="AN52" s="81"/>
      <c r="AO52" s="81"/>
      <c r="AP52" s="81"/>
      <c r="AQ52" s="598"/>
      <c r="AS52" s="659" t="str">
        <f t="shared" si="2"/>
        <v/>
      </c>
      <c r="AT52" s="81"/>
      <c r="AU52" s="87"/>
      <c r="AV52" s="87"/>
      <c r="AW52" s="81"/>
      <c r="AX52" s="81"/>
      <c r="AY52" s="81"/>
      <c r="AZ52" s="87"/>
      <c r="BA52" s="81"/>
      <c r="BB52" s="81"/>
      <c r="BC52" s="81"/>
      <c r="BD52" s="81"/>
      <c r="BE52" s="81"/>
      <c r="BF52" s="81"/>
      <c r="BG52" s="598"/>
    </row>
    <row r="53" spans="1:59" s="378" customFormat="1" ht="12.75" hidden="1" customHeight="1" x14ac:dyDescent="0.2">
      <c r="A53" s="547" t="str">
        <f>IF('5. Contrasts'!A53="","",'5. Contrasts'!A53)</f>
        <v>SISI survey - 13</v>
      </c>
      <c r="B53" s="211" t="str">
        <f>IF('5. Contrasts'!B53="","",'5. Contrasts'!B53)</f>
        <v/>
      </c>
      <c r="C53" s="211" t="str">
        <f>IF('5. Contrasts'!C53="","",'5. Contrasts'!C53)</f>
        <v/>
      </c>
      <c r="D53" s="91" t="str">
        <f>IF('5. Contrasts'!D53="","",'5. Contrasts'!D53)</f>
        <v/>
      </c>
      <c r="E53" s="212" t="str">
        <f>IF('5. Contrasts'!E53="","",'5. Contrasts'!E53)</f>
        <v>vs.</v>
      </c>
      <c r="F53" s="211" t="str">
        <f>IF('5. Contrasts'!F53="","",'5. Contrasts'!F53)</f>
        <v/>
      </c>
      <c r="G53" s="93" t="str">
        <f>IF('5. Contrasts'!G53="","",'5. Contrasts'!G53)</f>
        <v/>
      </c>
      <c r="H53" s="399" t="str">
        <f>IF('5. Contrasts'!H53="","",'5. Contrasts'!H53)</f>
        <v/>
      </c>
      <c r="I53" s="211" t="str">
        <f>IF('5. Contrasts'!I53="","",'5. Contrasts'!I53)</f>
        <v/>
      </c>
      <c r="J53" s="211" t="str">
        <f>IF('5. Contrasts'!J53="","",'5. Contrasts'!J53)</f>
        <v/>
      </c>
      <c r="K53" s="211" t="str">
        <f>IF('5. Contrasts'!K53="","",'5. Contrasts'!K53)</f>
        <v/>
      </c>
      <c r="L53" s="211" t="str">
        <f>IF('5. Contrasts'!L53="","",'5. Contrasts'!L53)</f>
        <v/>
      </c>
      <c r="M53" s="211" t="str">
        <f>IF('5. Contrasts'!M53="","",'5. Contrasts'!M53)</f>
        <v/>
      </c>
      <c r="N53" s="211" t="str">
        <f>IF('5. Contrasts'!N53="","",'5. Contrasts'!N53)</f>
        <v/>
      </c>
      <c r="O53" s="211" t="str">
        <f>IF('5. Contrasts'!O53="","",'5. Contrasts'!O53)</f>
        <v/>
      </c>
      <c r="P53" s="211" t="str">
        <f>IF('5. Contrasts'!P53="","",'5. Contrasts'!P53)</f>
        <v/>
      </c>
      <c r="Q53" s="211" t="str">
        <f>IF('5. Contrasts'!Q53="","",'5. Contrasts'!Q53)</f>
        <v/>
      </c>
      <c r="R53" s="211" t="str">
        <f>IF('5. Contrasts'!R53="","",'5. Contrasts'!R53)</f>
        <v/>
      </c>
      <c r="S53" s="211" t="str">
        <f>IF('5. Contrasts'!S53="","",'5. Contrasts'!S53)</f>
        <v/>
      </c>
      <c r="T53" s="211" t="str">
        <f>IF('5. Contrasts'!T53="","",'5. Contrasts'!T53)</f>
        <v/>
      </c>
      <c r="U53" s="211" t="str">
        <f>IF('5. Contrasts'!U53="","",'5. Contrasts'!U53)</f>
        <v/>
      </c>
      <c r="V53" s="211" t="str">
        <f>IF('5. Contrasts'!V53="","",'5. Contrasts'!V53)</f>
        <v/>
      </c>
      <c r="W53" s="211" t="str">
        <f>IF('5. Contrasts'!W53="","",'5. Contrasts'!W53)</f>
        <v/>
      </c>
      <c r="X53" s="211" t="str">
        <f>IF('5. Contrasts'!X53="","",'5. Contrasts'!X53)</f>
        <v/>
      </c>
      <c r="Y53" s="211" t="str">
        <f>IF('5. Contrasts'!Y53="","",'5. Contrasts'!Y53)</f>
        <v/>
      </c>
      <c r="Z53" s="585" t="str">
        <f>IF('5. Contrasts'!Z53="","",'5. Contrasts'!Z53)</f>
        <v/>
      </c>
      <c r="AA53" s="377">
        <f t="shared" si="3"/>
        <v>2</v>
      </c>
      <c r="AC53" s="659" t="str">
        <f t="shared" si="1"/>
        <v/>
      </c>
      <c r="AD53" s="81"/>
      <c r="AE53" s="87"/>
      <c r="AF53" s="87"/>
      <c r="AG53" s="81"/>
      <c r="AH53" s="81"/>
      <c r="AI53" s="81"/>
      <c r="AJ53" s="87"/>
      <c r="AK53" s="81"/>
      <c r="AL53" s="81"/>
      <c r="AM53" s="81"/>
      <c r="AN53" s="81"/>
      <c r="AO53" s="81"/>
      <c r="AP53" s="81"/>
      <c r="AQ53" s="598"/>
      <c r="AS53" s="659" t="str">
        <f t="shared" si="2"/>
        <v/>
      </c>
      <c r="AT53" s="81"/>
      <c r="AU53" s="87"/>
      <c r="AV53" s="87"/>
      <c r="AW53" s="81"/>
      <c r="AX53" s="81"/>
      <c r="AY53" s="81"/>
      <c r="AZ53" s="87"/>
      <c r="BA53" s="81"/>
      <c r="BB53" s="81"/>
      <c r="BC53" s="81"/>
      <c r="BD53" s="81"/>
      <c r="BE53" s="81"/>
      <c r="BF53" s="81"/>
      <c r="BG53" s="598"/>
    </row>
    <row r="54" spans="1:59" s="378" customFormat="1" ht="12.75" hidden="1" customHeight="1" x14ac:dyDescent="0.2">
      <c r="A54" s="547" t="str">
        <f>IF('5. Contrasts'!A54="","",'5. Contrasts'!A54)</f>
        <v>SISI survey - 14</v>
      </c>
      <c r="B54" s="211" t="str">
        <f>IF('5. Contrasts'!B54="","",'5. Contrasts'!B54)</f>
        <v/>
      </c>
      <c r="C54" s="211" t="str">
        <f>IF('5. Contrasts'!C54="","",'5. Contrasts'!C54)</f>
        <v/>
      </c>
      <c r="D54" s="91" t="str">
        <f>IF('5. Contrasts'!D54="","",'5. Contrasts'!D54)</f>
        <v/>
      </c>
      <c r="E54" s="212" t="str">
        <f>IF('5. Contrasts'!E54="","",'5. Contrasts'!E54)</f>
        <v>vs.</v>
      </c>
      <c r="F54" s="211" t="str">
        <f>IF('5. Contrasts'!F54="","",'5. Contrasts'!F54)</f>
        <v/>
      </c>
      <c r="G54" s="93" t="str">
        <f>IF('5. Contrasts'!G54="","",'5. Contrasts'!G54)</f>
        <v/>
      </c>
      <c r="H54" s="399" t="str">
        <f>IF('5. Contrasts'!H54="","",'5. Contrasts'!H54)</f>
        <v/>
      </c>
      <c r="I54" s="211" t="str">
        <f>IF('5. Contrasts'!I54="","",'5. Contrasts'!I54)</f>
        <v/>
      </c>
      <c r="J54" s="211" t="str">
        <f>IF('5. Contrasts'!J54="","",'5. Contrasts'!J54)</f>
        <v/>
      </c>
      <c r="K54" s="211" t="str">
        <f>IF('5. Contrasts'!K54="","",'5. Contrasts'!K54)</f>
        <v/>
      </c>
      <c r="L54" s="211" t="str">
        <f>IF('5. Contrasts'!L54="","",'5. Contrasts'!L54)</f>
        <v/>
      </c>
      <c r="M54" s="211" t="str">
        <f>IF('5. Contrasts'!M54="","",'5. Contrasts'!M54)</f>
        <v/>
      </c>
      <c r="N54" s="211" t="str">
        <f>IF('5. Contrasts'!N54="","",'5. Contrasts'!N54)</f>
        <v/>
      </c>
      <c r="O54" s="211" t="str">
        <f>IF('5. Contrasts'!O54="","",'5. Contrasts'!O54)</f>
        <v/>
      </c>
      <c r="P54" s="211" t="str">
        <f>IF('5. Contrasts'!P54="","",'5. Contrasts'!P54)</f>
        <v/>
      </c>
      <c r="Q54" s="211" t="str">
        <f>IF('5. Contrasts'!Q54="","",'5. Contrasts'!Q54)</f>
        <v/>
      </c>
      <c r="R54" s="211" t="str">
        <f>IF('5. Contrasts'!R54="","",'5. Contrasts'!R54)</f>
        <v/>
      </c>
      <c r="S54" s="211" t="str">
        <f>IF('5. Contrasts'!S54="","",'5. Contrasts'!S54)</f>
        <v/>
      </c>
      <c r="T54" s="211" t="str">
        <f>IF('5. Contrasts'!T54="","",'5. Contrasts'!T54)</f>
        <v/>
      </c>
      <c r="U54" s="211" t="str">
        <f>IF('5. Contrasts'!U54="","",'5. Contrasts'!U54)</f>
        <v/>
      </c>
      <c r="V54" s="211" t="str">
        <f>IF('5. Contrasts'!V54="","",'5. Contrasts'!V54)</f>
        <v/>
      </c>
      <c r="W54" s="211" t="str">
        <f>IF('5. Contrasts'!W54="","",'5. Contrasts'!W54)</f>
        <v/>
      </c>
      <c r="X54" s="211" t="str">
        <f>IF('5. Contrasts'!X54="","",'5. Contrasts'!X54)</f>
        <v/>
      </c>
      <c r="Y54" s="211" t="str">
        <f>IF('5. Contrasts'!Y54="","",'5. Contrasts'!Y54)</f>
        <v/>
      </c>
      <c r="Z54" s="585" t="str">
        <f>IF('5. Contrasts'!Z54="","",'5. Contrasts'!Z54)</f>
        <v/>
      </c>
      <c r="AA54" s="377">
        <f t="shared" si="3"/>
        <v>2</v>
      </c>
      <c r="AC54" s="659" t="str">
        <f t="shared" si="1"/>
        <v/>
      </c>
      <c r="AD54" s="81"/>
      <c r="AE54" s="87"/>
      <c r="AF54" s="87"/>
      <c r="AG54" s="81"/>
      <c r="AH54" s="81"/>
      <c r="AI54" s="81"/>
      <c r="AJ54" s="87"/>
      <c r="AK54" s="81"/>
      <c r="AL54" s="81"/>
      <c r="AM54" s="81"/>
      <c r="AN54" s="81"/>
      <c r="AO54" s="81"/>
      <c r="AP54" s="81"/>
      <c r="AQ54" s="598"/>
      <c r="AS54" s="659" t="str">
        <f t="shared" si="2"/>
        <v/>
      </c>
      <c r="AT54" s="81"/>
      <c r="AU54" s="87"/>
      <c r="AV54" s="87"/>
      <c r="AW54" s="81"/>
      <c r="AX54" s="81"/>
      <c r="AY54" s="81"/>
      <c r="AZ54" s="87"/>
      <c r="BA54" s="81"/>
      <c r="BB54" s="81"/>
      <c r="BC54" s="81"/>
      <c r="BD54" s="81"/>
      <c r="BE54" s="81"/>
      <c r="BF54" s="81"/>
      <c r="BG54" s="598"/>
    </row>
    <row r="55" spans="1:59" s="378" customFormat="1" ht="12.75" hidden="1" customHeight="1" x14ac:dyDescent="0.2">
      <c r="A55" s="547" t="str">
        <f>IF('5. Contrasts'!A55="","",'5. Contrasts'!A55)</f>
        <v>SISI survey - 15</v>
      </c>
      <c r="B55" s="211" t="str">
        <f>IF('5. Contrasts'!B55="","",'5. Contrasts'!B55)</f>
        <v/>
      </c>
      <c r="C55" s="211" t="str">
        <f>IF('5. Contrasts'!C55="","",'5. Contrasts'!C55)</f>
        <v/>
      </c>
      <c r="D55" s="91" t="str">
        <f>IF('5. Contrasts'!D55="","",'5. Contrasts'!D55)</f>
        <v/>
      </c>
      <c r="E55" s="212" t="str">
        <f>IF('5. Contrasts'!E55="","",'5. Contrasts'!E55)</f>
        <v>vs.</v>
      </c>
      <c r="F55" s="211" t="str">
        <f>IF('5. Contrasts'!F55="","",'5. Contrasts'!F55)</f>
        <v/>
      </c>
      <c r="G55" s="93" t="str">
        <f>IF('5. Contrasts'!G55="","",'5. Contrasts'!G55)</f>
        <v/>
      </c>
      <c r="H55" s="399" t="str">
        <f>IF('5. Contrasts'!H55="","",'5. Contrasts'!H55)</f>
        <v/>
      </c>
      <c r="I55" s="211" t="str">
        <f>IF('5. Contrasts'!I55="","",'5. Contrasts'!I55)</f>
        <v/>
      </c>
      <c r="J55" s="211" t="str">
        <f>IF('5. Contrasts'!J55="","",'5. Contrasts'!J55)</f>
        <v/>
      </c>
      <c r="K55" s="211" t="str">
        <f>IF('5. Contrasts'!K55="","",'5. Contrasts'!K55)</f>
        <v/>
      </c>
      <c r="L55" s="211" t="str">
        <f>IF('5. Contrasts'!L55="","",'5. Contrasts'!L55)</f>
        <v/>
      </c>
      <c r="M55" s="211" t="str">
        <f>IF('5. Contrasts'!M55="","",'5. Contrasts'!M55)</f>
        <v/>
      </c>
      <c r="N55" s="211" t="str">
        <f>IF('5. Contrasts'!N55="","",'5. Contrasts'!N55)</f>
        <v/>
      </c>
      <c r="O55" s="211" t="str">
        <f>IF('5. Contrasts'!O55="","",'5. Contrasts'!O55)</f>
        <v/>
      </c>
      <c r="P55" s="211" t="str">
        <f>IF('5. Contrasts'!P55="","",'5. Contrasts'!P55)</f>
        <v/>
      </c>
      <c r="Q55" s="211" t="str">
        <f>IF('5. Contrasts'!Q55="","",'5. Contrasts'!Q55)</f>
        <v/>
      </c>
      <c r="R55" s="211" t="str">
        <f>IF('5. Contrasts'!R55="","",'5. Contrasts'!R55)</f>
        <v/>
      </c>
      <c r="S55" s="211" t="str">
        <f>IF('5. Contrasts'!S55="","",'5. Contrasts'!S55)</f>
        <v/>
      </c>
      <c r="T55" s="211" t="str">
        <f>IF('5. Contrasts'!T55="","",'5. Contrasts'!T55)</f>
        <v/>
      </c>
      <c r="U55" s="211" t="str">
        <f>IF('5. Contrasts'!U55="","",'5. Contrasts'!U55)</f>
        <v/>
      </c>
      <c r="V55" s="211" t="str">
        <f>IF('5. Contrasts'!V55="","",'5. Contrasts'!V55)</f>
        <v/>
      </c>
      <c r="W55" s="211" t="str">
        <f>IF('5. Contrasts'!W55="","",'5. Contrasts'!W55)</f>
        <v/>
      </c>
      <c r="X55" s="211" t="str">
        <f>IF('5. Contrasts'!X55="","",'5. Contrasts'!X55)</f>
        <v/>
      </c>
      <c r="Y55" s="211" t="str">
        <f>IF('5. Contrasts'!Y55="","",'5. Contrasts'!Y55)</f>
        <v/>
      </c>
      <c r="Z55" s="585" t="str">
        <f>IF('5. Contrasts'!Z55="","",'5. Contrasts'!Z55)</f>
        <v/>
      </c>
      <c r="AA55" s="377">
        <f t="shared" si="3"/>
        <v>2</v>
      </c>
      <c r="AC55" s="659" t="str">
        <f t="shared" si="1"/>
        <v/>
      </c>
      <c r="AD55" s="81"/>
      <c r="AE55" s="87"/>
      <c r="AF55" s="87"/>
      <c r="AG55" s="81"/>
      <c r="AH55" s="81"/>
      <c r="AI55" s="81"/>
      <c r="AJ55" s="87"/>
      <c r="AK55" s="81"/>
      <c r="AL55" s="81"/>
      <c r="AM55" s="81"/>
      <c r="AN55" s="81"/>
      <c r="AO55" s="81"/>
      <c r="AP55" s="81"/>
      <c r="AQ55" s="598"/>
      <c r="AS55" s="659" t="str">
        <f t="shared" si="2"/>
        <v/>
      </c>
      <c r="AT55" s="81"/>
      <c r="AU55" s="87"/>
      <c r="AV55" s="87"/>
      <c r="AW55" s="81"/>
      <c r="AX55" s="81"/>
      <c r="AY55" s="81"/>
      <c r="AZ55" s="87"/>
      <c r="BA55" s="81"/>
      <c r="BB55" s="81"/>
      <c r="BC55" s="81"/>
      <c r="BD55" s="81"/>
      <c r="BE55" s="81"/>
      <c r="BF55" s="81"/>
      <c r="BG55" s="598"/>
    </row>
    <row r="56" spans="1:59" s="378" customFormat="1" ht="12.75" hidden="1" customHeight="1" x14ac:dyDescent="0.2">
      <c r="A56" s="547" t="str">
        <f>IF('5. Contrasts'!A56="","",'5. Contrasts'!A56)</f>
        <v>SISI survey - 16</v>
      </c>
      <c r="B56" s="211" t="str">
        <f>IF('5. Contrasts'!B56="","",'5. Contrasts'!B56)</f>
        <v/>
      </c>
      <c r="C56" s="211" t="str">
        <f>IF('5. Contrasts'!C56="","",'5. Contrasts'!C56)</f>
        <v/>
      </c>
      <c r="D56" s="91" t="str">
        <f>IF('5. Contrasts'!D56="","",'5. Contrasts'!D56)</f>
        <v/>
      </c>
      <c r="E56" s="212" t="str">
        <f>IF('5. Contrasts'!E56="","",'5. Contrasts'!E56)</f>
        <v>vs.</v>
      </c>
      <c r="F56" s="211" t="str">
        <f>IF('5. Contrasts'!F56="","",'5. Contrasts'!F56)</f>
        <v/>
      </c>
      <c r="G56" s="93" t="str">
        <f>IF('5. Contrasts'!G56="","",'5. Contrasts'!G56)</f>
        <v/>
      </c>
      <c r="H56" s="399" t="str">
        <f>IF('5. Contrasts'!H56="","",'5. Contrasts'!H56)</f>
        <v/>
      </c>
      <c r="I56" s="211" t="str">
        <f>IF('5. Contrasts'!I56="","",'5. Contrasts'!I56)</f>
        <v/>
      </c>
      <c r="J56" s="211" t="str">
        <f>IF('5. Contrasts'!J56="","",'5. Contrasts'!J56)</f>
        <v/>
      </c>
      <c r="K56" s="211" t="str">
        <f>IF('5. Contrasts'!K56="","",'5. Contrasts'!K56)</f>
        <v/>
      </c>
      <c r="L56" s="211" t="str">
        <f>IF('5. Contrasts'!L56="","",'5. Contrasts'!L56)</f>
        <v/>
      </c>
      <c r="M56" s="211" t="str">
        <f>IF('5. Contrasts'!M56="","",'5. Contrasts'!M56)</f>
        <v/>
      </c>
      <c r="N56" s="211" t="str">
        <f>IF('5. Contrasts'!N56="","",'5. Contrasts'!N56)</f>
        <v/>
      </c>
      <c r="O56" s="211" t="str">
        <f>IF('5. Contrasts'!O56="","",'5. Contrasts'!O56)</f>
        <v/>
      </c>
      <c r="P56" s="211" t="str">
        <f>IF('5. Contrasts'!P56="","",'5. Contrasts'!P56)</f>
        <v/>
      </c>
      <c r="Q56" s="211" t="str">
        <f>IF('5. Contrasts'!Q56="","",'5. Contrasts'!Q56)</f>
        <v/>
      </c>
      <c r="R56" s="211" t="str">
        <f>IF('5. Contrasts'!R56="","",'5. Contrasts'!R56)</f>
        <v/>
      </c>
      <c r="S56" s="211" t="str">
        <f>IF('5. Contrasts'!S56="","",'5. Contrasts'!S56)</f>
        <v/>
      </c>
      <c r="T56" s="211" t="str">
        <f>IF('5. Contrasts'!T56="","",'5. Contrasts'!T56)</f>
        <v/>
      </c>
      <c r="U56" s="211" t="str">
        <f>IF('5. Contrasts'!U56="","",'5. Contrasts'!U56)</f>
        <v/>
      </c>
      <c r="V56" s="211" t="str">
        <f>IF('5. Contrasts'!V56="","",'5. Contrasts'!V56)</f>
        <v/>
      </c>
      <c r="W56" s="211" t="str">
        <f>IF('5. Contrasts'!W56="","",'5. Contrasts'!W56)</f>
        <v/>
      </c>
      <c r="X56" s="211" t="str">
        <f>IF('5. Contrasts'!X56="","",'5. Contrasts'!X56)</f>
        <v/>
      </c>
      <c r="Y56" s="211" t="str">
        <f>IF('5. Contrasts'!Y56="","",'5. Contrasts'!Y56)</f>
        <v/>
      </c>
      <c r="Z56" s="585" t="str">
        <f>IF('5. Contrasts'!Z56="","",'5. Contrasts'!Z56)</f>
        <v/>
      </c>
      <c r="AA56" s="377">
        <f t="shared" si="3"/>
        <v>2</v>
      </c>
      <c r="AC56" s="659" t="str">
        <f t="shared" si="1"/>
        <v/>
      </c>
      <c r="AD56" s="81"/>
      <c r="AE56" s="87"/>
      <c r="AF56" s="87"/>
      <c r="AG56" s="81"/>
      <c r="AH56" s="81"/>
      <c r="AI56" s="81"/>
      <c r="AJ56" s="87"/>
      <c r="AK56" s="81"/>
      <c r="AL56" s="81"/>
      <c r="AM56" s="81"/>
      <c r="AN56" s="81"/>
      <c r="AO56" s="81"/>
      <c r="AP56" s="81"/>
      <c r="AQ56" s="598"/>
      <c r="AS56" s="659" t="str">
        <f t="shared" si="2"/>
        <v/>
      </c>
      <c r="AT56" s="81"/>
      <c r="AU56" s="87"/>
      <c r="AV56" s="87"/>
      <c r="AW56" s="81"/>
      <c r="AX56" s="81"/>
      <c r="AY56" s="81"/>
      <c r="AZ56" s="87"/>
      <c r="BA56" s="81"/>
      <c r="BB56" s="81"/>
      <c r="BC56" s="81"/>
      <c r="BD56" s="81"/>
      <c r="BE56" s="81"/>
      <c r="BF56" s="81"/>
      <c r="BG56" s="598"/>
    </row>
    <row r="57" spans="1:59" s="378" customFormat="1" ht="12.75" hidden="1" customHeight="1" x14ac:dyDescent="0.2">
      <c r="A57" s="547" t="str">
        <f>IF('5. Contrasts'!A57="","",'5. Contrasts'!A57)</f>
        <v>SISI survey - 17</v>
      </c>
      <c r="B57" s="211" t="str">
        <f>IF('5. Contrasts'!B57="","",'5. Contrasts'!B57)</f>
        <v/>
      </c>
      <c r="C57" s="211" t="str">
        <f>IF('5. Contrasts'!C57="","",'5. Contrasts'!C57)</f>
        <v/>
      </c>
      <c r="D57" s="91" t="str">
        <f>IF('5. Contrasts'!D57="","",'5. Contrasts'!D57)</f>
        <v/>
      </c>
      <c r="E57" s="212" t="str">
        <f>IF('5. Contrasts'!E57="","",'5. Contrasts'!E57)</f>
        <v>vs.</v>
      </c>
      <c r="F57" s="211" t="str">
        <f>IF('5. Contrasts'!F57="","",'5. Contrasts'!F57)</f>
        <v/>
      </c>
      <c r="G57" s="93" t="str">
        <f>IF('5. Contrasts'!G57="","",'5. Contrasts'!G57)</f>
        <v/>
      </c>
      <c r="H57" s="399" t="str">
        <f>IF('5. Contrasts'!H57="","",'5. Contrasts'!H57)</f>
        <v/>
      </c>
      <c r="I57" s="211" t="str">
        <f>IF('5. Contrasts'!I57="","",'5. Contrasts'!I57)</f>
        <v/>
      </c>
      <c r="J57" s="211" t="str">
        <f>IF('5. Contrasts'!J57="","",'5. Contrasts'!J57)</f>
        <v/>
      </c>
      <c r="K57" s="211" t="str">
        <f>IF('5. Contrasts'!K57="","",'5. Contrasts'!K57)</f>
        <v/>
      </c>
      <c r="L57" s="211" t="str">
        <f>IF('5. Contrasts'!L57="","",'5. Contrasts'!L57)</f>
        <v/>
      </c>
      <c r="M57" s="211" t="str">
        <f>IF('5. Contrasts'!M57="","",'5. Contrasts'!M57)</f>
        <v/>
      </c>
      <c r="N57" s="211" t="str">
        <f>IF('5. Contrasts'!N57="","",'5. Contrasts'!N57)</f>
        <v/>
      </c>
      <c r="O57" s="211" t="str">
        <f>IF('5. Contrasts'!O57="","",'5. Contrasts'!O57)</f>
        <v/>
      </c>
      <c r="P57" s="211" t="str">
        <f>IF('5. Contrasts'!P57="","",'5. Contrasts'!P57)</f>
        <v/>
      </c>
      <c r="Q57" s="211" t="str">
        <f>IF('5. Contrasts'!Q57="","",'5. Contrasts'!Q57)</f>
        <v/>
      </c>
      <c r="R57" s="211" t="str">
        <f>IF('5. Contrasts'!R57="","",'5. Contrasts'!R57)</f>
        <v/>
      </c>
      <c r="S57" s="211" t="str">
        <f>IF('5. Contrasts'!S57="","",'5. Contrasts'!S57)</f>
        <v/>
      </c>
      <c r="T57" s="211" t="str">
        <f>IF('5. Contrasts'!T57="","",'5. Contrasts'!T57)</f>
        <v/>
      </c>
      <c r="U57" s="211" t="str">
        <f>IF('5. Contrasts'!U57="","",'5. Contrasts'!U57)</f>
        <v/>
      </c>
      <c r="V57" s="211" t="str">
        <f>IF('5. Contrasts'!V57="","",'5. Contrasts'!V57)</f>
        <v/>
      </c>
      <c r="W57" s="211" t="str">
        <f>IF('5. Contrasts'!W57="","",'5. Contrasts'!W57)</f>
        <v/>
      </c>
      <c r="X57" s="211" t="str">
        <f>IF('5. Contrasts'!X57="","",'5. Contrasts'!X57)</f>
        <v/>
      </c>
      <c r="Y57" s="211" t="str">
        <f>IF('5. Contrasts'!Y57="","",'5. Contrasts'!Y57)</f>
        <v/>
      </c>
      <c r="Z57" s="585" t="str">
        <f>IF('5. Contrasts'!Z57="","",'5. Contrasts'!Z57)</f>
        <v/>
      </c>
      <c r="AA57" s="377">
        <f t="shared" si="3"/>
        <v>2</v>
      </c>
      <c r="AC57" s="659" t="str">
        <f t="shared" si="1"/>
        <v/>
      </c>
      <c r="AD57" s="81"/>
      <c r="AE57" s="87"/>
      <c r="AF57" s="87"/>
      <c r="AG57" s="81"/>
      <c r="AH57" s="81"/>
      <c r="AI57" s="81"/>
      <c r="AJ57" s="87"/>
      <c r="AK57" s="81"/>
      <c r="AL57" s="81"/>
      <c r="AM57" s="81"/>
      <c r="AN57" s="81"/>
      <c r="AO57" s="81"/>
      <c r="AP57" s="81"/>
      <c r="AQ57" s="598"/>
      <c r="AS57" s="659" t="str">
        <f t="shared" si="2"/>
        <v/>
      </c>
      <c r="AT57" s="81"/>
      <c r="AU57" s="87"/>
      <c r="AV57" s="87"/>
      <c r="AW57" s="81"/>
      <c r="AX57" s="81"/>
      <c r="AY57" s="81"/>
      <c r="AZ57" s="87"/>
      <c r="BA57" s="81"/>
      <c r="BB57" s="81"/>
      <c r="BC57" s="81"/>
      <c r="BD57" s="81"/>
      <c r="BE57" s="81"/>
      <c r="BF57" s="81"/>
      <c r="BG57" s="598"/>
    </row>
    <row r="58" spans="1:59" s="378" customFormat="1" ht="12.75" hidden="1" customHeight="1" x14ac:dyDescent="0.2">
      <c r="A58" s="547" t="str">
        <f>IF('5. Contrasts'!A58="","",'5. Contrasts'!A58)</f>
        <v>SISI survey - 18</v>
      </c>
      <c r="B58" s="211" t="str">
        <f>IF('5. Contrasts'!B58="","",'5. Contrasts'!B58)</f>
        <v/>
      </c>
      <c r="C58" s="211" t="str">
        <f>IF('5. Contrasts'!C58="","",'5. Contrasts'!C58)</f>
        <v/>
      </c>
      <c r="D58" s="91" t="str">
        <f>IF('5. Contrasts'!D58="","",'5. Contrasts'!D58)</f>
        <v/>
      </c>
      <c r="E58" s="212" t="str">
        <f>IF('5. Contrasts'!E58="","",'5. Contrasts'!E58)</f>
        <v>vs.</v>
      </c>
      <c r="F58" s="211" t="str">
        <f>IF('5. Contrasts'!F58="","",'5. Contrasts'!F58)</f>
        <v/>
      </c>
      <c r="G58" s="93" t="str">
        <f>IF('5. Contrasts'!G58="","",'5. Contrasts'!G58)</f>
        <v/>
      </c>
      <c r="H58" s="399" t="str">
        <f>IF('5. Contrasts'!H58="","",'5. Contrasts'!H58)</f>
        <v/>
      </c>
      <c r="I58" s="211" t="str">
        <f>IF('5. Contrasts'!I58="","",'5. Contrasts'!I58)</f>
        <v/>
      </c>
      <c r="J58" s="211" t="str">
        <f>IF('5. Contrasts'!J58="","",'5. Contrasts'!J58)</f>
        <v/>
      </c>
      <c r="K58" s="211" t="str">
        <f>IF('5. Contrasts'!K58="","",'5. Contrasts'!K58)</f>
        <v/>
      </c>
      <c r="L58" s="211" t="str">
        <f>IF('5. Contrasts'!L58="","",'5. Contrasts'!L58)</f>
        <v/>
      </c>
      <c r="M58" s="211" t="str">
        <f>IF('5. Contrasts'!M58="","",'5. Contrasts'!M58)</f>
        <v/>
      </c>
      <c r="N58" s="211" t="str">
        <f>IF('5. Contrasts'!N58="","",'5. Contrasts'!N58)</f>
        <v/>
      </c>
      <c r="O58" s="211" t="str">
        <f>IF('5. Contrasts'!O58="","",'5. Contrasts'!O58)</f>
        <v/>
      </c>
      <c r="P58" s="211" t="str">
        <f>IF('5. Contrasts'!P58="","",'5. Contrasts'!P58)</f>
        <v/>
      </c>
      <c r="Q58" s="211" t="str">
        <f>IF('5. Contrasts'!Q58="","",'5. Contrasts'!Q58)</f>
        <v/>
      </c>
      <c r="R58" s="211" t="str">
        <f>IF('5. Contrasts'!R58="","",'5. Contrasts'!R58)</f>
        <v/>
      </c>
      <c r="S58" s="211" t="str">
        <f>IF('5. Contrasts'!S58="","",'5. Contrasts'!S58)</f>
        <v/>
      </c>
      <c r="T58" s="211" t="str">
        <f>IF('5. Contrasts'!T58="","",'5. Contrasts'!T58)</f>
        <v/>
      </c>
      <c r="U58" s="211" t="str">
        <f>IF('5. Contrasts'!U58="","",'5. Contrasts'!U58)</f>
        <v/>
      </c>
      <c r="V58" s="211" t="str">
        <f>IF('5. Contrasts'!V58="","",'5. Contrasts'!V58)</f>
        <v/>
      </c>
      <c r="W58" s="211" t="str">
        <f>IF('5. Contrasts'!W58="","",'5. Contrasts'!W58)</f>
        <v/>
      </c>
      <c r="X58" s="211" t="str">
        <f>IF('5. Contrasts'!X58="","",'5. Contrasts'!X58)</f>
        <v/>
      </c>
      <c r="Y58" s="211" t="str">
        <f>IF('5. Contrasts'!Y58="","",'5. Contrasts'!Y58)</f>
        <v/>
      </c>
      <c r="Z58" s="585" t="str">
        <f>IF('5. Contrasts'!Z58="","",'5. Contrasts'!Z58)</f>
        <v/>
      </c>
      <c r="AA58" s="377">
        <f t="shared" si="3"/>
        <v>2</v>
      </c>
      <c r="AC58" s="659" t="str">
        <f t="shared" si="1"/>
        <v/>
      </c>
      <c r="AD58" s="81"/>
      <c r="AE58" s="87"/>
      <c r="AF58" s="87"/>
      <c r="AG58" s="81"/>
      <c r="AH58" s="81"/>
      <c r="AI58" s="81"/>
      <c r="AJ58" s="87"/>
      <c r="AK58" s="81"/>
      <c r="AL58" s="81"/>
      <c r="AM58" s="81"/>
      <c r="AN58" s="81"/>
      <c r="AO58" s="81"/>
      <c r="AP58" s="81"/>
      <c r="AQ58" s="598"/>
      <c r="AS58" s="659" t="str">
        <f t="shared" si="2"/>
        <v/>
      </c>
      <c r="AT58" s="81"/>
      <c r="AU58" s="87"/>
      <c r="AV58" s="87"/>
      <c r="AW58" s="81"/>
      <c r="AX58" s="81"/>
      <c r="AY58" s="81"/>
      <c r="AZ58" s="87"/>
      <c r="BA58" s="81"/>
      <c r="BB58" s="81"/>
      <c r="BC58" s="81"/>
      <c r="BD58" s="81"/>
      <c r="BE58" s="81"/>
      <c r="BF58" s="81"/>
      <c r="BG58" s="598"/>
    </row>
    <row r="59" spans="1:59" s="378" customFormat="1" ht="12.75" hidden="1" customHeight="1" x14ac:dyDescent="0.2">
      <c r="A59" s="547" t="str">
        <f>IF('5. Contrasts'!A59="","",'5. Contrasts'!A59)</f>
        <v>SISI survey - 19</v>
      </c>
      <c r="B59" s="211" t="str">
        <f>IF('5. Contrasts'!B59="","",'5. Contrasts'!B59)</f>
        <v/>
      </c>
      <c r="C59" s="211" t="str">
        <f>IF('5. Contrasts'!C59="","",'5. Contrasts'!C59)</f>
        <v/>
      </c>
      <c r="D59" s="91" t="str">
        <f>IF('5. Contrasts'!D59="","",'5. Contrasts'!D59)</f>
        <v/>
      </c>
      <c r="E59" s="212" t="str">
        <f>IF('5. Contrasts'!E59="","",'5. Contrasts'!E59)</f>
        <v>vs.</v>
      </c>
      <c r="F59" s="211" t="str">
        <f>IF('5. Contrasts'!F59="","",'5. Contrasts'!F59)</f>
        <v/>
      </c>
      <c r="G59" s="93" t="str">
        <f>IF('5. Contrasts'!G59="","",'5. Contrasts'!G59)</f>
        <v/>
      </c>
      <c r="H59" s="399" t="str">
        <f>IF('5. Contrasts'!H59="","",'5. Contrasts'!H59)</f>
        <v/>
      </c>
      <c r="I59" s="211" t="str">
        <f>IF('5. Contrasts'!I59="","",'5. Contrasts'!I59)</f>
        <v/>
      </c>
      <c r="J59" s="211" t="str">
        <f>IF('5. Contrasts'!J59="","",'5. Contrasts'!J59)</f>
        <v/>
      </c>
      <c r="K59" s="211" t="str">
        <f>IF('5. Contrasts'!K59="","",'5. Contrasts'!K59)</f>
        <v/>
      </c>
      <c r="L59" s="211" t="str">
        <f>IF('5. Contrasts'!L59="","",'5. Contrasts'!L59)</f>
        <v/>
      </c>
      <c r="M59" s="211" t="str">
        <f>IF('5. Contrasts'!M59="","",'5. Contrasts'!M59)</f>
        <v/>
      </c>
      <c r="N59" s="211" t="str">
        <f>IF('5. Contrasts'!N59="","",'5. Contrasts'!N59)</f>
        <v/>
      </c>
      <c r="O59" s="211" t="str">
        <f>IF('5. Contrasts'!O59="","",'5. Contrasts'!O59)</f>
        <v/>
      </c>
      <c r="P59" s="211" t="str">
        <f>IF('5. Contrasts'!P59="","",'5. Contrasts'!P59)</f>
        <v/>
      </c>
      <c r="Q59" s="211" t="str">
        <f>IF('5. Contrasts'!Q59="","",'5. Contrasts'!Q59)</f>
        <v/>
      </c>
      <c r="R59" s="211" t="str">
        <f>IF('5. Contrasts'!R59="","",'5. Contrasts'!R59)</f>
        <v/>
      </c>
      <c r="S59" s="211" t="str">
        <f>IF('5. Contrasts'!S59="","",'5. Contrasts'!S59)</f>
        <v/>
      </c>
      <c r="T59" s="211" t="str">
        <f>IF('5. Contrasts'!T59="","",'5. Contrasts'!T59)</f>
        <v/>
      </c>
      <c r="U59" s="211" t="str">
        <f>IF('5. Contrasts'!U59="","",'5. Contrasts'!U59)</f>
        <v/>
      </c>
      <c r="V59" s="211" t="str">
        <f>IF('5. Contrasts'!V59="","",'5. Contrasts'!V59)</f>
        <v/>
      </c>
      <c r="W59" s="211" t="str">
        <f>IF('5. Contrasts'!W59="","",'5. Contrasts'!W59)</f>
        <v/>
      </c>
      <c r="X59" s="211" t="str">
        <f>IF('5. Contrasts'!X59="","",'5. Contrasts'!X59)</f>
        <v/>
      </c>
      <c r="Y59" s="211" t="str">
        <f>IF('5. Contrasts'!Y59="","",'5. Contrasts'!Y59)</f>
        <v/>
      </c>
      <c r="Z59" s="585" t="str">
        <f>IF('5. Contrasts'!Z59="","",'5. Contrasts'!Z59)</f>
        <v/>
      </c>
      <c r="AA59" s="377">
        <f t="shared" si="3"/>
        <v>2</v>
      </c>
      <c r="AC59" s="659" t="str">
        <f t="shared" si="1"/>
        <v/>
      </c>
      <c r="AD59" s="81"/>
      <c r="AE59" s="87"/>
      <c r="AF59" s="87"/>
      <c r="AG59" s="81"/>
      <c r="AH59" s="81"/>
      <c r="AI59" s="81"/>
      <c r="AJ59" s="87"/>
      <c r="AK59" s="81"/>
      <c r="AL59" s="81"/>
      <c r="AM59" s="81"/>
      <c r="AN59" s="81"/>
      <c r="AO59" s="81"/>
      <c r="AP59" s="81"/>
      <c r="AQ59" s="598"/>
      <c r="AS59" s="659" t="str">
        <f t="shared" si="2"/>
        <v/>
      </c>
      <c r="AT59" s="81"/>
      <c r="AU59" s="87"/>
      <c r="AV59" s="87"/>
      <c r="AW59" s="81"/>
      <c r="AX59" s="81"/>
      <c r="AY59" s="81"/>
      <c r="AZ59" s="87"/>
      <c r="BA59" s="81"/>
      <c r="BB59" s="81"/>
      <c r="BC59" s="81"/>
      <c r="BD59" s="81"/>
      <c r="BE59" s="81"/>
      <c r="BF59" s="81"/>
      <c r="BG59" s="598"/>
    </row>
    <row r="60" spans="1:59" s="378" customFormat="1" ht="12.75" hidden="1" customHeight="1" x14ac:dyDescent="0.2">
      <c r="A60" s="547" t="str">
        <f>IF('5. Contrasts'!A60="","",'5. Contrasts'!A60)</f>
        <v>SISI survey - 20</v>
      </c>
      <c r="B60" s="211" t="str">
        <f>IF('5. Contrasts'!B60="","",'5. Contrasts'!B60)</f>
        <v/>
      </c>
      <c r="C60" s="211" t="str">
        <f>IF('5. Contrasts'!C60="","",'5. Contrasts'!C60)</f>
        <v/>
      </c>
      <c r="D60" s="91" t="str">
        <f>IF('5. Contrasts'!D60="","",'5. Contrasts'!D60)</f>
        <v/>
      </c>
      <c r="E60" s="212" t="str">
        <f>IF('5. Contrasts'!E60="","",'5. Contrasts'!E60)</f>
        <v>vs.</v>
      </c>
      <c r="F60" s="211" t="str">
        <f>IF('5. Contrasts'!F60="","",'5. Contrasts'!F60)</f>
        <v/>
      </c>
      <c r="G60" s="93" t="str">
        <f>IF('5. Contrasts'!G60="","",'5. Contrasts'!G60)</f>
        <v/>
      </c>
      <c r="H60" s="399" t="str">
        <f>IF('5. Contrasts'!H60="","",'5. Contrasts'!H60)</f>
        <v/>
      </c>
      <c r="I60" s="211" t="str">
        <f>IF('5. Contrasts'!I60="","",'5. Contrasts'!I60)</f>
        <v/>
      </c>
      <c r="J60" s="211" t="str">
        <f>IF('5. Contrasts'!J60="","",'5. Contrasts'!J60)</f>
        <v/>
      </c>
      <c r="K60" s="211" t="str">
        <f>IF('5. Contrasts'!K60="","",'5. Contrasts'!K60)</f>
        <v/>
      </c>
      <c r="L60" s="211" t="str">
        <f>IF('5. Contrasts'!L60="","",'5. Contrasts'!L60)</f>
        <v/>
      </c>
      <c r="M60" s="211" t="str">
        <f>IF('5. Contrasts'!M60="","",'5. Contrasts'!M60)</f>
        <v/>
      </c>
      <c r="N60" s="211" t="str">
        <f>IF('5. Contrasts'!N60="","",'5. Contrasts'!N60)</f>
        <v/>
      </c>
      <c r="O60" s="211" t="str">
        <f>IF('5. Contrasts'!O60="","",'5. Contrasts'!O60)</f>
        <v/>
      </c>
      <c r="P60" s="211" t="str">
        <f>IF('5. Contrasts'!P60="","",'5. Contrasts'!P60)</f>
        <v/>
      </c>
      <c r="Q60" s="211" t="str">
        <f>IF('5. Contrasts'!Q60="","",'5. Contrasts'!Q60)</f>
        <v/>
      </c>
      <c r="R60" s="211" t="str">
        <f>IF('5. Contrasts'!R60="","",'5. Contrasts'!R60)</f>
        <v/>
      </c>
      <c r="S60" s="211" t="str">
        <f>IF('5. Contrasts'!S60="","",'5. Contrasts'!S60)</f>
        <v/>
      </c>
      <c r="T60" s="211" t="str">
        <f>IF('5. Contrasts'!T60="","",'5. Contrasts'!T60)</f>
        <v/>
      </c>
      <c r="U60" s="211" t="str">
        <f>IF('5. Contrasts'!U60="","",'5. Contrasts'!U60)</f>
        <v/>
      </c>
      <c r="V60" s="211" t="str">
        <f>IF('5. Contrasts'!V60="","",'5. Contrasts'!V60)</f>
        <v/>
      </c>
      <c r="W60" s="211" t="str">
        <f>IF('5. Contrasts'!W60="","",'5. Contrasts'!W60)</f>
        <v/>
      </c>
      <c r="X60" s="211" t="str">
        <f>IF('5. Contrasts'!X60="","",'5. Contrasts'!X60)</f>
        <v/>
      </c>
      <c r="Y60" s="211" t="str">
        <f>IF('5. Contrasts'!Y60="","",'5. Contrasts'!Y60)</f>
        <v/>
      </c>
      <c r="Z60" s="585" t="str">
        <f>IF('5. Contrasts'!Z60="","",'5. Contrasts'!Z60)</f>
        <v/>
      </c>
      <c r="AA60" s="377">
        <f t="shared" si="3"/>
        <v>2</v>
      </c>
      <c r="AC60" s="659" t="str">
        <f t="shared" si="1"/>
        <v/>
      </c>
      <c r="AD60" s="81"/>
      <c r="AE60" s="87"/>
      <c r="AF60" s="87"/>
      <c r="AG60" s="81"/>
      <c r="AH60" s="81"/>
      <c r="AI60" s="81"/>
      <c r="AJ60" s="87"/>
      <c r="AK60" s="81"/>
      <c r="AL60" s="81"/>
      <c r="AM60" s="81"/>
      <c r="AN60" s="81"/>
      <c r="AO60" s="81"/>
      <c r="AP60" s="81"/>
      <c r="AQ60" s="598"/>
      <c r="AS60" s="659" t="str">
        <f t="shared" si="2"/>
        <v/>
      </c>
      <c r="AT60" s="81"/>
      <c r="AU60" s="87"/>
      <c r="AV60" s="87"/>
      <c r="AW60" s="81"/>
      <c r="AX60" s="81"/>
      <c r="AY60" s="81"/>
      <c r="AZ60" s="87"/>
      <c r="BA60" s="81"/>
      <c r="BB60" s="81"/>
      <c r="BC60" s="81"/>
      <c r="BD60" s="81"/>
      <c r="BE60" s="81"/>
      <c r="BF60" s="81"/>
      <c r="BG60" s="598"/>
    </row>
    <row r="61" spans="1:59" s="378" customFormat="1" ht="12.75" hidden="1" customHeight="1" x14ac:dyDescent="0.2">
      <c r="A61" s="547" t="str">
        <f>IF('5. Contrasts'!A61="","",'5. Contrasts'!A61)</f>
        <v>SISI survey - 21</v>
      </c>
      <c r="B61" s="211" t="str">
        <f>IF('5. Contrasts'!B61="","",'5. Contrasts'!B61)</f>
        <v/>
      </c>
      <c r="C61" s="211" t="str">
        <f>IF('5. Contrasts'!C61="","",'5. Contrasts'!C61)</f>
        <v/>
      </c>
      <c r="D61" s="91" t="str">
        <f>IF('5. Contrasts'!D61="","",'5. Contrasts'!D61)</f>
        <v/>
      </c>
      <c r="E61" s="212" t="str">
        <f>IF('5. Contrasts'!E61="","",'5. Contrasts'!E61)</f>
        <v>vs.</v>
      </c>
      <c r="F61" s="211" t="str">
        <f>IF('5. Contrasts'!F61="","",'5. Contrasts'!F61)</f>
        <v/>
      </c>
      <c r="G61" s="93" t="str">
        <f>IF('5. Contrasts'!G61="","",'5. Contrasts'!G61)</f>
        <v/>
      </c>
      <c r="H61" s="399" t="str">
        <f>IF('5. Contrasts'!H61="","",'5. Contrasts'!H61)</f>
        <v/>
      </c>
      <c r="I61" s="211" t="str">
        <f>IF('5. Contrasts'!I61="","",'5. Contrasts'!I61)</f>
        <v/>
      </c>
      <c r="J61" s="211" t="str">
        <f>IF('5. Contrasts'!J61="","",'5. Contrasts'!J61)</f>
        <v/>
      </c>
      <c r="K61" s="211" t="str">
        <f>IF('5. Contrasts'!K61="","",'5. Contrasts'!K61)</f>
        <v/>
      </c>
      <c r="L61" s="211" t="str">
        <f>IF('5. Contrasts'!L61="","",'5. Contrasts'!L61)</f>
        <v/>
      </c>
      <c r="M61" s="211" t="str">
        <f>IF('5. Contrasts'!M61="","",'5. Contrasts'!M61)</f>
        <v/>
      </c>
      <c r="N61" s="211" t="str">
        <f>IF('5. Contrasts'!N61="","",'5. Contrasts'!N61)</f>
        <v/>
      </c>
      <c r="O61" s="211" t="str">
        <f>IF('5. Contrasts'!O61="","",'5. Contrasts'!O61)</f>
        <v/>
      </c>
      <c r="P61" s="211" t="str">
        <f>IF('5. Contrasts'!P61="","",'5. Contrasts'!P61)</f>
        <v/>
      </c>
      <c r="Q61" s="211" t="str">
        <f>IF('5. Contrasts'!Q61="","",'5. Contrasts'!Q61)</f>
        <v/>
      </c>
      <c r="R61" s="211" t="str">
        <f>IF('5. Contrasts'!R61="","",'5. Contrasts'!R61)</f>
        <v/>
      </c>
      <c r="S61" s="211" t="str">
        <f>IF('5. Contrasts'!S61="","",'5. Contrasts'!S61)</f>
        <v/>
      </c>
      <c r="T61" s="211" t="str">
        <f>IF('5. Contrasts'!T61="","",'5. Contrasts'!T61)</f>
        <v/>
      </c>
      <c r="U61" s="211" t="str">
        <f>IF('5. Contrasts'!U61="","",'5. Contrasts'!U61)</f>
        <v/>
      </c>
      <c r="V61" s="211" t="str">
        <f>IF('5. Contrasts'!V61="","",'5. Contrasts'!V61)</f>
        <v/>
      </c>
      <c r="W61" s="211" t="str">
        <f>IF('5. Contrasts'!W61="","",'5. Contrasts'!W61)</f>
        <v/>
      </c>
      <c r="X61" s="211" t="str">
        <f>IF('5. Contrasts'!X61="","",'5. Contrasts'!X61)</f>
        <v/>
      </c>
      <c r="Y61" s="211" t="str">
        <f>IF('5. Contrasts'!Y61="","",'5. Contrasts'!Y61)</f>
        <v/>
      </c>
      <c r="Z61" s="585" t="str">
        <f>IF('5. Contrasts'!Z61="","",'5. Contrasts'!Z61)</f>
        <v/>
      </c>
      <c r="AA61" s="377">
        <f t="shared" si="3"/>
        <v>2</v>
      </c>
      <c r="AC61" s="659" t="str">
        <f t="shared" si="1"/>
        <v/>
      </c>
      <c r="AD61" s="81"/>
      <c r="AE61" s="87"/>
      <c r="AF61" s="87"/>
      <c r="AG61" s="81"/>
      <c r="AH61" s="81"/>
      <c r="AI61" s="81"/>
      <c r="AJ61" s="87"/>
      <c r="AK61" s="81"/>
      <c r="AL61" s="81"/>
      <c r="AM61" s="81"/>
      <c r="AN61" s="81"/>
      <c r="AO61" s="81"/>
      <c r="AP61" s="81"/>
      <c r="AQ61" s="598"/>
      <c r="AS61" s="659" t="str">
        <f t="shared" si="2"/>
        <v/>
      </c>
      <c r="AT61" s="81"/>
      <c r="AU61" s="87"/>
      <c r="AV61" s="87"/>
      <c r="AW61" s="81"/>
      <c r="AX61" s="81"/>
      <c r="AY61" s="81"/>
      <c r="AZ61" s="87"/>
      <c r="BA61" s="81"/>
      <c r="BB61" s="81"/>
      <c r="BC61" s="81"/>
      <c r="BD61" s="81"/>
      <c r="BE61" s="81"/>
      <c r="BF61" s="81"/>
      <c r="BG61" s="598"/>
    </row>
    <row r="62" spans="1:59" s="378" customFormat="1" ht="12.75" hidden="1" customHeight="1" x14ac:dyDescent="0.2">
      <c r="A62" s="547" t="str">
        <f>IF('5. Contrasts'!A62="","",'5. Contrasts'!A62)</f>
        <v>SISI survey - 22</v>
      </c>
      <c r="B62" s="211" t="str">
        <f>IF('5. Contrasts'!B62="","",'5. Contrasts'!B62)</f>
        <v/>
      </c>
      <c r="C62" s="211" t="str">
        <f>IF('5. Contrasts'!C62="","",'5. Contrasts'!C62)</f>
        <v/>
      </c>
      <c r="D62" s="91" t="str">
        <f>IF('5. Contrasts'!D62="","",'5. Contrasts'!D62)</f>
        <v/>
      </c>
      <c r="E62" s="212" t="str">
        <f>IF('5. Contrasts'!E62="","",'5. Contrasts'!E62)</f>
        <v>vs.</v>
      </c>
      <c r="F62" s="211" t="str">
        <f>IF('5. Contrasts'!F62="","",'5. Contrasts'!F62)</f>
        <v/>
      </c>
      <c r="G62" s="93" t="str">
        <f>IF('5. Contrasts'!G62="","",'5. Contrasts'!G62)</f>
        <v/>
      </c>
      <c r="H62" s="399" t="str">
        <f>IF('5. Contrasts'!H62="","",'5. Contrasts'!H62)</f>
        <v/>
      </c>
      <c r="I62" s="211" t="str">
        <f>IF('5. Contrasts'!I62="","",'5. Contrasts'!I62)</f>
        <v/>
      </c>
      <c r="J62" s="211" t="str">
        <f>IF('5. Contrasts'!J62="","",'5. Contrasts'!J62)</f>
        <v/>
      </c>
      <c r="K62" s="211" t="str">
        <f>IF('5. Contrasts'!K62="","",'5. Contrasts'!K62)</f>
        <v/>
      </c>
      <c r="L62" s="211" t="str">
        <f>IF('5. Contrasts'!L62="","",'5. Contrasts'!L62)</f>
        <v/>
      </c>
      <c r="M62" s="211" t="str">
        <f>IF('5. Contrasts'!M62="","",'5. Contrasts'!M62)</f>
        <v/>
      </c>
      <c r="N62" s="211" t="str">
        <f>IF('5. Contrasts'!N62="","",'5. Contrasts'!N62)</f>
        <v/>
      </c>
      <c r="O62" s="211" t="str">
        <f>IF('5. Contrasts'!O62="","",'5. Contrasts'!O62)</f>
        <v/>
      </c>
      <c r="P62" s="211" t="str">
        <f>IF('5. Contrasts'!P62="","",'5. Contrasts'!P62)</f>
        <v/>
      </c>
      <c r="Q62" s="211" t="str">
        <f>IF('5. Contrasts'!Q62="","",'5. Contrasts'!Q62)</f>
        <v/>
      </c>
      <c r="R62" s="211" t="str">
        <f>IF('5. Contrasts'!R62="","",'5. Contrasts'!R62)</f>
        <v/>
      </c>
      <c r="S62" s="211" t="str">
        <f>IF('5. Contrasts'!S62="","",'5. Contrasts'!S62)</f>
        <v/>
      </c>
      <c r="T62" s="211" t="str">
        <f>IF('5. Contrasts'!T62="","",'5. Contrasts'!T62)</f>
        <v/>
      </c>
      <c r="U62" s="211" t="str">
        <f>IF('5. Contrasts'!U62="","",'5. Contrasts'!U62)</f>
        <v/>
      </c>
      <c r="V62" s="211" t="str">
        <f>IF('5. Contrasts'!V62="","",'5. Contrasts'!V62)</f>
        <v/>
      </c>
      <c r="W62" s="211" t="str">
        <f>IF('5. Contrasts'!W62="","",'5. Contrasts'!W62)</f>
        <v/>
      </c>
      <c r="X62" s="211" t="str">
        <f>IF('5. Contrasts'!X62="","",'5. Contrasts'!X62)</f>
        <v/>
      </c>
      <c r="Y62" s="211" t="str">
        <f>IF('5. Contrasts'!Y62="","",'5. Contrasts'!Y62)</f>
        <v/>
      </c>
      <c r="Z62" s="585" t="str">
        <f>IF('5. Contrasts'!Z62="","",'5. Contrasts'!Z62)</f>
        <v/>
      </c>
      <c r="AA62" s="377">
        <f t="shared" si="3"/>
        <v>2</v>
      </c>
      <c r="AC62" s="659" t="str">
        <f t="shared" si="1"/>
        <v/>
      </c>
      <c r="AD62" s="81"/>
      <c r="AE62" s="87"/>
      <c r="AF62" s="87"/>
      <c r="AG62" s="81"/>
      <c r="AH62" s="81"/>
      <c r="AI62" s="81"/>
      <c r="AJ62" s="87"/>
      <c r="AK62" s="81"/>
      <c r="AL62" s="81"/>
      <c r="AM62" s="81"/>
      <c r="AN62" s="81"/>
      <c r="AO62" s="81"/>
      <c r="AP62" s="81"/>
      <c r="AQ62" s="598"/>
      <c r="AS62" s="659" t="str">
        <f t="shared" si="2"/>
        <v/>
      </c>
      <c r="AT62" s="81"/>
      <c r="AU62" s="87"/>
      <c r="AV62" s="87"/>
      <c r="AW62" s="81"/>
      <c r="AX62" s="81"/>
      <c r="AY62" s="81"/>
      <c r="AZ62" s="87"/>
      <c r="BA62" s="81"/>
      <c r="BB62" s="81"/>
      <c r="BC62" s="81"/>
      <c r="BD62" s="81"/>
      <c r="BE62" s="81"/>
      <c r="BF62" s="81"/>
      <c r="BG62" s="598"/>
    </row>
    <row r="63" spans="1:59" s="378" customFormat="1" ht="12.75" hidden="1" customHeight="1" x14ac:dyDescent="0.2">
      <c r="A63" s="547" t="str">
        <f>IF('5. Contrasts'!A63="","",'5. Contrasts'!A63)</f>
        <v>SISI survey - 23</v>
      </c>
      <c r="B63" s="211" t="str">
        <f>IF('5. Contrasts'!B63="","",'5. Contrasts'!B63)</f>
        <v/>
      </c>
      <c r="C63" s="211" t="str">
        <f>IF('5. Contrasts'!C63="","",'5. Contrasts'!C63)</f>
        <v/>
      </c>
      <c r="D63" s="91" t="str">
        <f>IF('5. Contrasts'!D63="","",'5. Contrasts'!D63)</f>
        <v/>
      </c>
      <c r="E63" s="212" t="str">
        <f>IF('5. Contrasts'!E63="","",'5. Contrasts'!E63)</f>
        <v>vs.</v>
      </c>
      <c r="F63" s="211" t="str">
        <f>IF('5. Contrasts'!F63="","",'5. Contrasts'!F63)</f>
        <v/>
      </c>
      <c r="G63" s="93" t="str">
        <f>IF('5. Contrasts'!G63="","",'5. Contrasts'!G63)</f>
        <v/>
      </c>
      <c r="H63" s="399" t="str">
        <f>IF('5. Contrasts'!H63="","",'5. Contrasts'!H63)</f>
        <v/>
      </c>
      <c r="I63" s="211" t="str">
        <f>IF('5. Contrasts'!I63="","",'5. Contrasts'!I63)</f>
        <v/>
      </c>
      <c r="J63" s="211" t="str">
        <f>IF('5. Contrasts'!J63="","",'5. Contrasts'!J63)</f>
        <v/>
      </c>
      <c r="K63" s="211" t="str">
        <f>IF('5. Contrasts'!K63="","",'5. Contrasts'!K63)</f>
        <v/>
      </c>
      <c r="L63" s="211" t="str">
        <f>IF('5. Contrasts'!L63="","",'5. Contrasts'!L63)</f>
        <v/>
      </c>
      <c r="M63" s="211" t="str">
        <f>IF('5. Contrasts'!M63="","",'5. Contrasts'!M63)</f>
        <v/>
      </c>
      <c r="N63" s="211" t="str">
        <f>IF('5. Contrasts'!N63="","",'5. Contrasts'!N63)</f>
        <v/>
      </c>
      <c r="O63" s="211" t="str">
        <f>IF('5. Contrasts'!O63="","",'5. Contrasts'!O63)</f>
        <v/>
      </c>
      <c r="P63" s="211" t="str">
        <f>IF('5. Contrasts'!P63="","",'5. Contrasts'!P63)</f>
        <v/>
      </c>
      <c r="Q63" s="211" t="str">
        <f>IF('5. Contrasts'!Q63="","",'5. Contrasts'!Q63)</f>
        <v/>
      </c>
      <c r="R63" s="211" t="str">
        <f>IF('5. Contrasts'!R63="","",'5. Contrasts'!R63)</f>
        <v/>
      </c>
      <c r="S63" s="211" t="str">
        <f>IF('5. Contrasts'!S63="","",'5. Contrasts'!S63)</f>
        <v/>
      </c>
      <c r="T63" s="211" t="str">
        <f>IF('5. Contrasts'!T63="","",'5. Contrasts'!T63)</f>
        <v/>
      </c>
      <c r="U63" s="211" t="str">
        <f>IF('5. Contrasts'!U63="","",'5. Contrasts'!U63)</f>
        <v/>
      </c>
      <c r="V63" s="211" t="str">
        <f>IF('5. Contrasts'!V63="","",'5. Contrasts'!V63)</f>
        <v/>
      </c>
      <c r="W63" s="211" t="str">
        <f>IF('5. Contrasts'!W63="","",'5. Contrasts'!W63)</f>
        <v/>
      </c>
      <c r="X63" s="211" t="str">
        <f>IF('5. Contrasts'!X63="","",'5. Contrasts'!X63)</f>
        <v/>
      </c>
      <c r="Y63" s="211" t="str">
        <f>IF('5. Contrasts'!Y63="","",'5. Contrasts'!Y63)</f>
        <v/>
      </c>
      <c r="Z63" s="585" t="str">
        <f>IF('5. Contrasts'!Z63="","",'5. Contrasts'!Z63)</f>
        <v/>
      </c>
      <c r="AA63" s="377">
        <f t="shared" si="3"/>
        <v>2</v>
      </c>
      <c r="AC63" s="659" t="str">
        <f t="shared" si="1"/>
        <v/>
      </c>
      <c r="AD63" s="81"/>
      <c r="AE63" s="87"/>
      <c r="AF63" s="87"/>
      <c r="AG63" s="81"/>
      <c r="AH63" s="81"/>
      <c r="AI63" s="81"/>
      <c r="AJ63" s="87"/>
      <c r="AK63" s="81"/>
      <c r="AL63" s="81"/>
      <c r="AM63" s="81"/>
      <c r="AN63" s="81"/>
      <c r="AO63" s="81"/>
      <c r="AP63" s="81"/>
      <c r="AQ63" s="598"/>
      <c r="AS63" s="659" t="str">
        <f t="shared" si="2"/>
        <v/>
      </c>
      <c r="AT63" s="81"/>
      <c r="AU63" s="87"/>
      <c r="AV63" s="87"/>
      <c r="AW63" s="81"/>
      <c r="AX63" s="81"/>
      <c r="AY63" s="81"/>
      <c r="AZ63" s="87"/>
      <c r="BA63" s="81"/>
      <c r="BB63" s="81"/>
      <c r="BC63" s="81"/>
      <c r="BD63" s="81"/>
      <c r="BE63" s="81"/>
      <c r="BF63" s="81"/>
      <c r="BG63" s="598"/>
    </row>
    <row r="64" spans="1:59" s="378" customFormat="1" ht="12.75" hidden="1" customHeight="1" x14ac:dyDescent="0.2">
      <c r="A64" s="547" t="str">
        <f>IF('5. Contrasts'!A64="","",'5. Contrasts'!A64)</f>
        <v>SISI survey - 24</v>
      </c>
      <c r="B64" s="211" t="str">
        <f>IF('5. Contrasts'!B64="","",'5. Contrasts'!B64)</f>
        <v/>
      </c>
      <c r="C64" s="211" t="str">
        <f>IF('5. Contrasts'!C64="","",'5. Contrasts'!C64)</f>
        <v/>
      </c>
      <c r="D64" s="91" t="str">
        <f>IF('5. Contrasts'!D64="","",'5. Contrasts'!D64)</f>
        <v/>
      </c>
      <c r="E64" s="212" t="str">
        <f>IF('5. Contrasts'!E64="","",'5. Contrasts'!E64)</f>
        <v>vs.</v>
      </c>
      <c r="F64" s="211" t="str">
        <f>IF('5. Contrasts'!F64="","",'5. Contrasts'!F64)</f>
        <v/>
      </c>
      <c r="G64" s="93" t="str">
        <f>IF('5. Contrasts'!G64="","",'5. Contrasts'!G64)</f>
        <v/>
      </c>
      <c r="H64" s="399" t="str">
        <f>IF('5. Contrasts'!H64="","",'5. Contrasts'!H64)</f>
        <v/>
      </c>
      <c r="I64" s="211" t="str">
        <f>IF('5. Contrasts'!I64="","",'5. Contrasts'!I64)</f>
        <v/>
      </c>
      <c r="J64" s="211" t="str">
        <f>IF('5. Contrasts'!J64="","",'5. Contrasts'!J64)</f>
        <v/>
      </c>
      <c r="K64" s="211" t="str">
        <f>IF('5. Contrasts'!K64="","",'5. Contrasts'!K64)</f>
        <v/>
      </c>
      <c r="L64" s="211" t="str">
        <f>IF('5. Contrasts'!L64="","",'5. Contrasts'!L64)</f>
        <v/>
      </c>
      <c r="M64" s="211" t="str">
        <f>IF('5. Contrasts'!M64="","",'5. Contrasts'!M64)</f>
        <v/>
      </c>
      <c r="N64" s="211" t="str">
        <f>IF('5. Contrasts'!N64="","",'5. Contrasts'!N64)</f>
        <v/>
      </c>
      <c r="O64" s="211" t="str">
        <f>IF('5. Contrasts'!O64="","",'5. Contrasts'!O64)</f>
        <v/>
      </c>
      <c r="P64" s="211" t="str">
        <f>IF('5. Contrasts'!P64="","",'5. Contrasts'!P64)</f>
        <v/>
      </c>
      <c r="Q64" s="211" t="str">
        <f>IF('5. Contrasts'!Q64="","",'5. Contrasts'!Q64)</f>
        <v/>
      </c>
      <c r="R64" s="211" t="str">
        <f>IF('5. Contrasts'!R64="","",'5. Contrasts'!R64)</f>
        <v/>
      </c>
      <c r="S64" s="211" t="str">
        <f>IF('5. Contrasts'!S64="","",'5. Contrasts'!S64)</f>
        <v/>
      </c>
      <c r="T64" s="211" t="str">
        <f>IF('5. Contrasts'!T64="","",'5. Contrasts'!T64)</f>
        <v/>
      </c>
      <c r="U64" s="211" t="str">
        <f>IF('5. Contrasts'!U64="","",'5. Contrasts'!U64)</f>
        <v/>
      </c>
      <c r="V64" s="211" t="str">
        <f>IF('5. Contrasts'!V64="","",'5. Contrasts'!V64)</f>
        <v/>
      </c>
      <c r="W64" s="211" t="str">
        <f>IF('5. Contrasts'!W64="","",'5. Contrasts'!W64)</f>
        <v/>
      </c>
      <c r="X64" s="211" t="str">
        <f>IF('5. Contrasts'!X64="","",'5. Contrasts'!X64)</f>
        <v/>
      </c>
      <c r="Y64" s="211" t="str">
        <f>IF('5. Contrasts'!Y64="","",'5. Contrasts'!Y64)</f>
        <v/>
      </c>
      <c r="Z64" s="585" t="str">
        <f>IF('5. Contrasts'!Z64="","",'5. Contrasts'!Z64)</f>
        <v/>
      </c>
      <c r="AA64" s="377">
        <f t="shared" si="3"/>
        <v>2</v>
      </c>
      <c r="AC64" s="659" t="str">
        <f t="shared" si="1"/>
        <v/>
      </c>
      <c r="AD64" s="81"/>
      <c r="AE64" s="87"/>
      <c r="AF64" s="87"/>
      <c r="AG64" s="81"/>
      <c r="AH64" s="81"/>
      <c r="AI64" s="81"/>
      <c r="AJ64" s="87"/>
      <c r="AK64" s="81"/>
      <c r="AL64" s="81"/>
      <c r="AM64" s="81"/>
      <c r="AN64" s="81"/>
      <c r="AO64" s="81"/>
      <c r="AP64" s="81"/>
      <c r="AQ64" s="598"/>
      <c r="AS64" s="659" t="str">
        <f t="shared" si="2"/>
        <v/>
      </c>
      <c r="AT64" s="81"/>
      <c r="AU64" s="87"/>
      <c r="AV64" s="87"/>
      <c r="AW64" s="81"/>
      <c r="AX64" s="81"/>
      <c r="AY64" s="81"/>
      <c r="AZ64" s="87"/>
      <c r="BA64" s="81"/>
      <c r="BB64" s="81"/>
      <c r="BC64" s="81"/>
      <c r="BD64" s="81"/>
      <c r="BE64" s="81"/>
      <c r="BF64" s="81"/>
      <c r="BG64" s="598"/>
    </row>
    <row r="65" spans="1:59" s="378" customFormat="1" ht="12.75" hidden="1" customHeight="1" x14ac:dyDescent="0.2">
      <c r="A65" s="547" t="str">
        <f>IF('5. Contrasts'!A65="","",'5. Contrasts'!A65)</f>
        <v>SISI survey - 25</v>
      </c>
      <c r="B65" s="211" t="str">
        <f>IF('5. Contrasts'!B65="","",'5. Contrasts'!B65)</f>
        <v/>
      </c>
      <c r="C65" s="211" t="str">
        <f>IF('5. Contrasts'!C65="","",'5. Contrasts'!C65)</f>
        <v/>
      </c>
      <c r="D65" s="91" t="str">
        <f>IF('5. Contrasts'!D65="","",'5. Contrasts'!D65)</f>
        <v/>
      </c>
      <c r="E65" s="212" t="str">
        <f>IF('5. Contrasts'!E65="","",'5. Contrasts'!E65)</f>
        <v>vs.</v>
      </c>
      <c r="F65" s="211" t="str">
        <f>IF('5. Contrasts'!F65="","",'5. Contrasts'!F65)</f>
        <v/>
      </c>
      <c r="G65" s="93" t="str">
        <f>IF('5. Contrasts'!G65="","",'5. Contrasts'!G65)</f>
        <v/>
      </c>
      <c r="H65" s="399" t="str">
        <f>IF('5. Contrasts'!H65="","",'5. Contrasts'!H65)</f>
        <v/>
      </c>
      <c r="I65" s="211" t="str">
        <f>IF('5. Contrasts'!I65="","",'5. Contrasts'!I65)</f>
        <v/>
      </c>
      <c r="J65" s="211" t="str">
        <f>IF('5. Contrasts'!J65="","",'5. Contrasts'!J65)</f>
        <v/>
      </c>
      <c r="K65" s="211" t="str">
        <f>IF('5. Contrasts'!K65="","",'5. Contrasts'!K65)</f>
        <v/>
      </c>
      <c r="L65" s="211" t="str">
        <f>IF('5. Contrasts'!L65="","",'5. Contrasts'!L65)</f>
        <v/>
      </c>
      <c r="M65" s="211" t="str">
        <f>IF('5. Contrasts'!M65="","",'5. Contrasts'!M65)</f>
        <v/>
      </c>
      <c r="N65" s="211" t="str">
        <f>IF('5. Contrasts'!N65="","",'5. Contrasts'!N65)</f>
        <v/>
      </c>
      <c r="O65" s="211" t="str">
        <f>IF('5. Contrasts'!O65="","",'5. Contrasts'!O65)</f>
        <v/>
      </c>
      <c r="P65" s="211" t="str">
        <f>IF('5. Contrasts'!P65="","",'5. Contrasts'!P65)</f>
        <v/>
      </c>
      <c r="Q65" s="211" t="str">
        <f>IF('5. Contrasts'!Q65="","",'5. Contrasts'!Q65)</f>
        <v/>
      </c>
      <c r="R65" s="211" t="str">
        <f>IF('5. Contrasts'!R65="","",'5. Contrasts'!R65)</f>
        <v/>
      </c>
      <c r="S65" s="211" t="str">
        <f>IF('5. Contrasts'!S65="","",'5. Contrasts'!S65)</f>
        <v/>
      </c>
      <c r="T65" s="211" t="str">
        <f>IF('5. Contrasts'!T65="","",'5. Contrasts'!T65)</f>
        <v/>
      </c>
      <c r="U65" s="211" t="str">
        <f>IF('5. Contrasts'!U65="","",'5. Contrasts'!U65)</f>
        <v/>
      </c>
      <c r="V65" s="211" t="str">
        <f>IF('5. Contrasts'!V65="","",'5. Contrasts'!V65)</f>
        <v/>
      </c>
      <c r="W65" s="211" t="str">
        <f>IF('5. Contrasts'!W65="","",'5. Contrasts'!W65)</f>
        <v/>
      </c>
      <c r="X65" s="211" t="str">
        <f>IF('5. Contrasts'!X65="","",'5. Contrasts'!X65)</f>
        <v/>
      </c>
      <c r="Y65" s="211" t="str">
        <f>IF('5. Contrasts'!Y65="","",'5. Contrasts'!Y65)</f>
        <v/>
      </c>
      <c r="Z65" s="585" t="str">
        <f>IF('5. Contrasts'!Z65="","",'5. Contrasts'!Z65)</f>
        <v/>
      </c>
      <c r="AA65" s="377">
        <f t="shared" si="3"/>
        <v>2</v>
      </c>
      <c r="AC65" s="659" t="str">
        <f t="shared" si="1"/>
        <v/>
      </c>
      <c r="AD65" s="81"/>
      <c r="AE65" s="87"/>
      <c r="AF65" s="87"/>
      <c r="AG65" s="81"/>
      <c r="AH65" s="81"/>
      <c r="AI65" s="81"/>
      <c r="AJ65" s="87"/>
      <c r="AK65" s="81"/>
      <c r="AL65" s="81"/>
      <c r="AM65" s="81"/>
      <c r="AN65" s="81"/>
      <c r="AO65" s="81"/>
      <c r="AP65" s="81"/>
      <c r="AQ65" s="598"/>
      <c r="AS65" s="659" t="str">
        <f t="shared" si="2"/>
        <v/>
      </c>
      <c r="AT65" s="81"/>
      <c r="AU65" s="87"/>
      <c r="AV65" s="87"/>
      <c r="AW65" s="81"/>
      <c r="AX65" s="81"/>
      <c r="AY65" s="81"/>
      <c r="AZ65" s="87"/>
      <c r="BA65" s="81"/>
      <c r="BB65" s="81"/>
      <c r="BC65" s="81"/>
      <c r="BD65" s="81"/>
      <c r="BE65" s="81"/>
      <c r="BF65" s="81"/>
      <c r="BG65" s="598"/>
    </row>
    <row r="66" spans="1:59" s="382" customFormat="1" ht="12.75" customHeight="1" x14ac:dyDescent="0.2">
      <c r="A66" s="549" t="str">
        <f>IF('5. Contrasts'!A66="","",'5. Contrasts'!A66)</f>
        <v xml:space="preserve">Note: There are additional rows available for use if you highlight this row and the one above it and choose "Unhide" in the "View" menu. </v>
      </c>
      <c r="B66" s="213"/>
      <c r="C66" s="218"/>
      <c r="D66" s="218"/>
      <c r="E66" s="219"/>
      <c r="F66" s="218"/>
      <c r="G66" s="218"/>
      <c r="H66" s="218"/>
      <c r="I66" s="218"/>
      <c r="J66" s="218"/>
      <c r="K66" s="218"/>
      <c r="L66" s="218"/>
      <c r="M66" s="218"/>
      <c r="N66" s="218"/>
      <c r="O66" s="218"/>
      <c r="P66" s="218"/>
      <c r="Q66" s="218"/>
      <c r="R66" s="218"/>
      <c r="S66" s="218"/>
      <c r="T66" s="218"/>
      <c r="U66" s="218"/>
      <c r="V66" s="218"/>
      <c r="W66" s="218"/>
      <c r="X66" s="218"/>
      <c r="Y66" s="218"/>
      <c r="Z66" s="586" t="str">
        <f>IF('5. Contrasts'!Z66="","",'5. Contrasts'!Z66)</f>
        <v/>
      </c>
      <c r="AA66" s="381"/>
      <c r="AC66" s="659" t="str">
        <f t="shared" ref="AC66" si="4">IF(L66="","",L66)</f>
        <v/>
      </c>
      <c r="AD66" s="87"/>
      <c r="AE66" s="87"/>
      <c r="AF66" s="87"/>
      <c r="AG66" s="247"/>
      <c r="AH66" s="247"/>
      <c r="AI66" s="247"/>
      <c r="AJ66" s="247"/>
      <c r="AK66" s="247"/>
      <c r="AL66" s="247"/>
      <c r="AM66" s="247"/>
      <c r="AN66" s="247"/>
      <c r="AO66" s="247"/>
      <c r="AP66" s="247"/>
      <c r="AQ66" s="598"/>
      <c r="AS66" s="659" t="str">
        <f t="shared" si="2"/>
        <v/>
      </c>
      <c r="AT66" s="87"/>
      <c r="AU66" s="87"/>
      <c r="AV66" s="87"/>
      <c r="AW66" s="247"/>
      <c r="AX66" s="247"/>
      <c r="AY66" s="247"/>
      <c r="AZ66" s="247"/>
      <c r="BA66" s="247"/>
      <c r="BB66" s="247"/>
      <c r="BC66" s="247"/>
      <c r="BD66" s="247"/>
      <c r="BE66" s="247"/>
      <c r="BF66" s="247"/>
      <c r="BG66" s="598"/>
    </row>
    <row r="67" spans="1:59" s="385" customFormat="1" ht="14.25" customHeight="1" x14ac:dyDescent="0.2">
      <c r="A67" s="543" t="str">
        <f>IF('5. Contrasts'!A67="","",'5. Contrasts'!A67)</f>
        <v>Outcome 3   /   Credit Accumulation   /   STEM credits earned</v>
      </c>
      <c r="B67" s="214"/>
      <c r="C67" s="214"/>
      <c r="D67" s="214"/>
      <c r="E67" s="397"/>
      <c r="F67" s="215"/>
      <c r="G67" s="215"/>
      <c r="H67" s="215"/>
      <c r="I67" s="215"/>
      <c r="J67" s="215"/>
      <c r="K67" s="215"/>
      <c r="L67" s="215"/>
      <c r="M67" s="215"/>
      <c r="N67" s="215"/>
      <c r="O67" s="215"/>
      <c r="P67" s="215"/>
      <c r="Q67" s="215"/>
      <c r="R67" s="215"/>
      <c r="S67" s="215"/>
      <c r="T67" s="215"/>
      <c r="U67" s="215"/>
      <c r="V67" s="215"/>
      <c r="W67" s="215"/>
      <c r="X67" s="215"/>
      <c r="Y67" s="215"/>
      <c r="Z67" s="587"/>
      <c r="AA67" s="384"/>
      <c r="AC67" s="543"/>
      <c r="AD67" s="248"/>
      <c r="AE67" s="248"/>
      <c r="AF67" s="248"/>
      <c r="AG67" s="248"/>
      <c r="AH67" s="248"/>
      <c r="AI67" s="248"/>
      <c r="AJ67" s="248"/>
      <c r="AK67" s="248"/>
      <c r="AL67" s="248"/>
      <c r="AM67" s="248"/>
      <c r="AN67" s="248"/>
      <c r="AO67" s="248"/>
      <c r="AP67" s="248"/>
      <c r="AQ67" s="604"/>
      <c r="AS67" s="543"/>
      <c r="AT67" s="248"/>
      <c r="AU67" s="248"/>
      <c r="AV67" s="248"/>
      <c r="AW67" s="248"/>
      <c r="AX67" s="248"/>
      <c r="AY67" s="248"/>
      <c r="AZ67" s="248"/>
      <c r="BA67" s="248"/>
      <c r="BB67" s="248"/>
      <c r="BC67" s="248"/>
      <c r="BD67" s="248"/>
      <c r="BE67" s="248"/>
      <c r="BF67" s="248"/>
      <c r="BG67" s="604"/>
    </row>
    <row r="68" spans="1:59" s="378" customFormat="1" ht="12.75" customHeight="1" x14ac:dyDescent="0.2">
      <c r="A68" s="547" t="str">
        <f>IF('5. Contrasts'!A68="","",'5. Contrasts'!A68)</f>
        <v>STEM credits earned - 1</v>
      </c>
      <c r="B68" s="211" t="str">
        <f>IF('5. Contrasts'!B68="","",'5. Contrasts'!B68)</f>
        <v/>
      </c>
      <c r="C68" s="211" t="str">
        <f>IF('5. Contrasts'!C68="","",'5. Contrasts'!C68)</f>
        <v>T_Semester2</v>
      </c>
      <c r="D68" s="91" t="str">
        <f>IF('5. Contrasts'!D68="","",'5. Contrasts'!D68)</f>
        <v xml:space="preserve">FACT </v>
      </c>
      <c r="E68" s="212" t="str">
        <f>IF('5. Contrasts'!E68="","",'5. Contrasts'!E68)</f>
        <v>vs.</v>
      </c>
      <c r="F68" s="211" t="str">
        <f>IF('5. Contrasts'!F68="","",'5. Contrasts'!F68)</f>
        <v>C_Semester2</v>
      </c>
      <c r="G68" s="93" t="str">
        <f>IF('5. Contrasts'!G68="","",'5. Contrasts'!G68)</f>
        <v>Business as Usual</v>
      </c>
      <c r="H68" s="398" t="str">
        <f>IF('5. Contrasts'!H68="","",'5. Contrasts'!H68)</f>
        <v>continuous</v>
      </c>
      <c r="I68" s="216" t="str">
        <f>IF('5. Contrasts'!I68="","",'5. Contrasts'!I68)</f>
        <v>raw score</v>
      </c>
      <c r="J68" s="216" t="str">
        <f>IF('5. Contrasts'!J68="","",'5. Contrasts'!J68)</f>
        <v>no imputed outcome data</v>
      </c>
      <c r="K68" s="216">
        <f>IF('5. Contrasts'!K68="","",'5. Contrasts'!K68)</f>
        <v>2</v>
      </c>
      <c r="L68" s="216" t="str">
        <f>IF('5. Contrasts'!L68="","",'5. Contrasts'!L68)</f>
        <v>SAT/Math placement score</v>
      </c>
      <c r="M68" s="216" t="str">
        <f>IF('5. Contrasts'!M68="","",'5. Contrasts'!M68)</f>
        <v>student</v>
      </c>
      <c r="N68" s="216" t="str">
        <f>IF('5. Contrasts'!N68="","",'5. Contrasts'!N68)</f>
        <v>Pre-freshman/12th grade</v>
      </c>
      <c r="O68" s="216" t="str">
        <f>IF('5. Contrasts'!O68="","",'5. Contrasts'!O68)</f>
        <v>Pre-random assignment (summer for placement test/prior fall for SAT): 
2015-2016 (Cohort A), 
2016-2017 (Cohort B), 
2017-2018 (Cohort C)</v>
      </c>
      <c r="P68" s="216" t="str">
        <f>IF('5. Contrasts'!P68="","",'5. Contrasts'!P68)</f>
        <v xml:space="preserve">Dummy variable adjustment* </v>
      </c>
      <c r="Q68" s="216" t="str">
        <f>IF('5. Contrasts'!Q68="","",'5. Contrasts'!Q68)</f>
        <v>Pell grant eligibility</v>
      </c>
      <c r="R68" s="216" t="str">
        <f>IF('5. Contrasts'!R68="","",'5. Contrasts'!R68)</f>
        <v>student</v>
      </c>
      <c r="S68" s="216" t="str">
        <f>IF('5. Contrasts'!S68="","",'5. Contrasts'!S68)</f>
        <v>Pre-freshman</v>
      </c>
      <c r="T68" s="216" t="str">
        <f>IF('5. Contrasts'!T68="","",'5. Contrasts'!T68)</f>
        <v>Spring/summer (time of financial aid award):
2016 (Cohort A), 
2017 (Cohort B), 
2018 (Cohort C)</v>
      </c>
      <c r="U68" s="216" t="str">
        <f>IF('5. Contrasts'!U68="","",'5. Contrasts'!U68)</f>
        <v xml:space="preserve">Dummy variable adjustment* </v>
      </c>
      <c r="V68" s="216" t="str">
        <f>IF('5. Contrasts'!V68="","",'5. Contrasts'!V68)</f>
        <v>Exploratory</v>
      </c>
      <c r="W68" s="211" t="str">
        <f>IF('5. Contrasts'!W68="","",'5. Contrasts'!W68)</f>
        <v>Spring 2017</v>
      </c>
      <c r="X68" s="211" t="str">
        <f>IF('5. Contrasts'!X68="","",'5. Contrasts'!X68)</f>
        <v>Fall 2019</v>
      </c>
      <c r="Y68" s="211" t="str">
        <f>IF('5. Contrasts'!Y68="","",'5. Contrasts'!Y68)</f>
        <v>For three cohorts of entering college freshmen required to take Applied Math, what is the effect of a FACT course section on total credits earned in STEM courses at the end of students’ 2nd semester in community college compared to a business-as-usual course section?</v>
      </c>
      <c r="Z68" s="585" t="str">
        <f>IF('5. Contrasts'!Z68="","",'5. Contrasts'!Z68)</f>
        <v>*In the case that attrition is high, no baseline data will be imputed</v>
      </c>
      <c r="AA68" s="377">
        <f t="shared" si="3"/>
        <v>3</v>
      </c>
      <c r="AC68" s="659" t="str">
        <f t="shared" si="1"/>
        <v>SAT/Math placement score</v>
      </c>
      <c r="AD68" s="81"/>
      <c r="AE68" s="87"/>
      <c r="AF68" s="87"/>
      <c r="AG68" s="81"/>
      <c r="AH68" s="81"/>
      <c r="AI68" s="81"/>
      <c r="AJ68" s="87"/>
      <c r="AK68" s="81"/>
      <c r="AL68" s="81"/>
      <c r="AM68" s="81"/>
      <c r="AN68" s="81"/>
      <c r="AO68" s="81"/>
      <c r="AP68" s="81"/>
      <c r="AQ68" s="598"/>
      <c r="AS68" s="659" t="str">
        <f t="shared" ref="AS68:AS93" si="5">IF(Q68="","",Q68)</f>
        <v>Pell grant eligibility</v>
      </c>
      <c r="AT68" s="81"/>
      <c r="AU68" s="87"/>
      <c r="AV68" s="87"/>
      <c r="AW68" s="81"/>
      <c r="AX68" s="81"/>
      <c r="AY68" s="81"/>
      <c r="AZ68" s="87"/>
      <c r="BA68" s="81"/>
      <c r="BB68" s="81"/>
      <c r="BC68" s="81"/>
      <c r="BD68" s="81"/>
      <c r="BE68" s="81"/>
      <c r="BF68" s="81"/>
      <c r="BG68" s="598"/>
    </row>
    <row r="69" spans="1:59" s="378" customFormat="1" ht="12.75" customHeight="1" x14ac:dyDescent="0.2">
      <c r="A69" s="547" t="str">
        <f>IF('5. Contrasts'!A69="","",'5. Contrasts'!A69)</f>
        <v>STEM credits earned - 2</v>
      </c>
      <c r="B69" s="211" t="str">
        <f>IF('5. Contrasts'!B69="","",'5. Contrasts'!B69)</f>
        <v/>
      </c>
      <c r="C69" s="211" t="str">
        <f>IF('5. Contrasts'!C69="","",'5. Contrasts'!C69)</f>
        <v>T_Semester3</v>
      </c>
      <c r="D69" s="91" t="str">
        <f>IF('5. Contrasts'!D69="","",'5. Contrasts'!D69)</f>
        <v xml:space="preserve">FACT </v>
      </c>
      <c r="E69" s="212" t="str">
        <f>IF('5. Contrasts'!E69="","",'5. Contrasts'!E69)</f>
        <v>vs.</v>
      </c>
      <c r="F69" s="211" t="str">
        <f>IF('5. Contrasts'!F69="","",'5. Contrasts'!F69)</f>
        <v>C_Semester3</v>
      </c>
      <c r="G69" s="93" t="str">
        <f>IF('5. Contrasts'!G69="","",'5. Contrasts'!G69)</f>
        <v>Business as Usual</v>
      </c>
      <c r="H69" s="399" t="str">
        <f>IF('5. Contrasts'!H69="","",'5. Contrasts'!H69)</f>
        <v>continuous</v>
      </c>
      <c r="I69" s="211" t="str">
        <f>IF('5. Contrasts'!I69="","",'5. Contrasts'!I69)</f>
        <v>raw score</v>
      </c>
      <c r="J69" s="211" t="str">
        <f>IF('5. Contrasts'!J69="","",'5. Contrasts'!J69)</f>
        <v>no imputed outcome data</v>
      </c>
      <c r="K69" s="211">
        <f>IF('5. Contrasts'!K69="","",'5. Contrasts'!K69)</f>
        <v>2</v>
      </c>
      <c r="L69" s="211" t="str">
        <f>IF('5. Contrasts'!L69="","",'5. Contrasts'!L69)</f>
        <v>SAT/Math placement score</v>
      </c>
      <c r="M69" s="211" t="str">
        <f>IF('5. Contrasts'!M69="","",'5. Contrasts'!M69)</f>
        <v>student</v>
      </c>
      <c r="N69" s="211" t="str">
        <f>IF('5. Contrasts'!N69="","",'5. Contrasts'!N69)</f>
        <v>Pre-freshman/12th grade</v>
      </c>
      <c r="O69" s="211" t="str">
        <f>IF('5. Contrasts'!O69="","",'5. Contrasts'!O69)</f>
        <v>Pre-random assignment (summer for placement test/prior fall for SAT): 
2015-2016 (Cohort A), 
2016-2017 (Cohort B)</v>
      </c>
      <c r="P69" s="211" t="str">
        <f>IF('5. Contrasts'!P69="","",'5. Contrasts'!P69)</f>
        <v xml:space="preserve">Dummy variable adjustment* </v>
      </c>
      <c r="Q69" s="211" t="str">
        <f>IF('5. Contrasts'!Q69="","",'5. Contrasts'!Q69)</f>
        <v>Pell grant eligibility</v>
      </c>
      <c r="R69" s="211" t="str">
        <f>IF('5. Contrasts'!R69="","",'5. Contrasts'!R69)</f>
        <v>student</v>
      </c>
      <c r="S69" s="211" t="str">
        <f>IF('5. Contrasts'!S69="","",'5. Contrasts'!S69)</f>
        <v>Pre-freshman</v>
      </c>
      <c r="T69" s="211" t="str">
        <f>IF('5. Contrasts'!T69="","",'5. Contrasts'!T69)</f>
        <v>Spring/summer (time of financial aid award):
2016 (Cohort A)
2017 (Cohort B)</v>
      </c>
      <c r="U69" s="211" t="str">
        <f>IF('5. Contrasts'!U69="","",'5. Contrasts'!U69)</f>
        <v xml:space="preserve">Dummy variable adjustment* </v>
      </c>
      <c r="V69" s="211" t="str">
        <f>IF('5. Contrasts'!V69="","",'5. Contrasts'!V69)</f>
        <v>Exploratory</v>
      </c>
      <c r="W69" s="211" t="str">
        <f>IF('5. Contrasts'!W69="","",'5. Contrasts'!W69)</f>
        <v>Spring 2017</v>
      </c>
      <c r="X69" s="211" t="str">
        <f>IF('5. Contrasts'!X69="","",'5. Contrasts'!X69)</f>
        <v>Fall 2019</v>
      </c>
      <c r="Y69" s="211" t="str">
        <f>IF('5. Contrasts'!Y69="","",'5. Contrasts'!Y69)</f>
        <v>For two cohorts of entering college freshmen required to take Applied Math, what is the effect of a FACT course section on total credits earned in STEM courses at the end of students’ 3rd semester in community college compared to a business-as-usual course section?</v>
      </c>
      <c r="Z69" s="585" t="str">
        <f>IF('5. Contrasts'!Z69="","",'5. Contrasts'!Z69)</f>
        <v>*In the case that attrition is high, no baseline data will be imputed</v>
      </c>
      <c r="AA69" s="377">
        <f t="shared" si="3"/>
        <v>3</v>
      </c>
      <c r="AC69" s="659" t="str">
        <f t="shared" si="1"/>
        <v>SAT/Math placement score</v>
      </c>
      <c r="AD69" s="81"/>
      <c r="AE69" s="87"/>
      <c r="AF69" s="87"/>
      <c r="AG69" s="81"/>
      <c r="AH69" s="81"/>
      <c r="AI69" s="81"/>
      <c r="AJ69" s="87"/>
      <c r="AK69" s="81"/>
      <c r="AL69" s="81"/>
      <c r="AM69" s="81"/>
      <c r="AN69" s="81"/>
      <c r="AO69" s="81"/>
      <c r="AP69" s="81"/>
      <c r="AQ69" s="598"/>
      <c r="AS69" s="659" t="str">
        <f t="shared" si="5"/>
        <v>Pell grant eligibility</v>
      </c>
      <c r="AT69" s="81"/>
      <c r="AU69" s="87"/>
      <c r="AV69" s="87"/>
      <c r="AW69" s="81"/>
      <c r="AX69" s="81"/>
      <c r="AY69" s="81"/>
      <c r="AZ69" s="87"/>
      <c r="BA69" s="81"/>
      <c r="BB69" s="81"/>
      <c r="BC69" s="81"/>
      <c r="BD69" s="81"/>
      <c r="BE69" s="81"/>
      <c r="BF69" s="81"/>
      <c r="BG69" s="598"/>
    </row>
    <row r="70" spans="1:59" s="378" customFormat="1" ht="12.75" customHeight="1" x14ac:dyDescent="0.2">
      <c r="A70" s="547" t="str">
        <f>IF('5. Contrasts'!A70="","",'5. Contrasts'!A70)</f>
        <v>STEM credits earned - 3</v>
      </c>
      <c r="B70" s="211" t="str">
        <f>IF('5. Contrasts'!B70="","",'5. Contrasts'!B70)</f>
        <v/>
      </c>
      <c r="C70" s="211" t="str">
        <f>IF('5. Contrasts'!C70="","",'5. Contrasts'!C70)</f>
        <v>T_Semester4</v>
      </c>
      <c r="D70" s="91" t="str">
        <f>IF('5. Contrasts'!D70="","",'5. Contrasts'!D70)</f>
        <v xml:space="preserve">FACT </v>
      </c>
      <c r="E70" s="212" t="str">
        <f>IF('5. Contrasts'!E70="","",'5. Contrasts'!E70)</f>
        <v>vs.</v>
      </c>
      <c r="F70" s="211" t="str">
        <f>IF('5. Contrasts'!F70="","",'5. Contrasts'!F70)</f>
        <v>C_Semester4</v>
      </c>
      <c r="G70" s="93" t="str">
        <f>IF('5. Contrasts'!G70="","",'5. Contrasts'!G70)</f>
        <v>Business as Usual</v>
      </c>
      <c r="H70" s="399" t="str">
        <f>IF('5. Contrasts'!H70="","",'5. Contrasts'!H70)</f>
        <v>continuous</v>
      </c>
      <c r="I70" s="211" t="str">
        <f>IF('5. Contrasts'!I70="","",'5. Contrasts'!I70)</f>
        <v>raw score</v>
      </c>
      <c r="J70" s="211" t="str">
        <f>IF('5. Contrasts'!J70="","",'5. Contrasts'!J70)</f>
        <v>no imputed outcome data</v>
      </c>
      <c r="K70" s="211">
        <f>IF('5. Contrasts'!K70="","",'5. Contrasts'!K70)</f>
        <v>2</v>
      </c>
      <c r="L70" s="211" t="str">
        <f>IF('5. Contrasts'!L70="","",'5. Contrasts'!L70)</f>
        <v>SAT/Math placement score</v>
      </c>
      <c r="M70" s="211" t="str">
        <f>IF('5. Contrasts'!M70="","",'5. Contrasts'!M70)</f>
        <v>student</v>
      </c>
      <c r="N70" s="211" t="str">
        <f>IF('5. Contrasts'!N70="","",'5. Contrasts'!N70)</f>
        <v>Pre-freshman/12th grade</v>
      </c>
      <c r="O70" s="211" t="str">
        <f>IF('5. Contrasts'!O70="","",'5. Contrasts'!O70)</f>
        <v>Pre-random assignment (summer for placement test/prior fall for SAT): 
2015-2016 (Cohort A), 
2016-2017 (Cohort B)</v>
      </c>
      <c r="P70" s="211" t="str">
        <f>IF('5. Contrasts'!P70="","",'5. Contrasts'!P70)</f>
        <v xml:space="preserve">Dummy variable adjustment* </v>
      </c>
      <c r="Q70" s="211" t="str">
        <f>IF('5. Contrasts'!Q70="","",'5. Contrasts'!Q70)</f>
        <v>Pell grant eligibility</v>
      </c>
      <c r="R70" s="211" t="str">
        <f>IF('5. Contrasts'!R70="","",'5. Contrasts'!R70)</f>
        <v>student</v>
      </c>
      <c r="S70" s="211" t="str">
        <f>IF('5. Contrasts'!S70="","",'5. Contrasts'!S70)</f>
        <v>Pre-freshman</v>
      </c>
      <c r="T70" s="211" t="str">
        <f>IF('5. Contrasts'!T70="","",'5. Contrasts'!T70)</f>
        <v>Spring/summer (time of financial aid award):
2016 (Cohort A)
2017 (Cohort B)</v>
      </c>
      <c r="U70" s="211" t="str">
        <f>IF('5. Contrasts'!U70="","",'5. Contrasts'!U70)</f>
        <v xml:space="preserve">Dummy variable adjustment* </v>
      </c>
      <c r="V70" s="211" t="str">
        <f>IF('5. Contrasts'!V70="","",'5. Contrasts'!V70)</f>
        <v>Confirmatory</v>
      </c>
      <c r="W70" s="211" t="str">
        <f>IF('5. Contrasts'!W70="","",'5. Contrasts'!W70)</f>
        <v>Spring 2017</v>
      </c>
      <c r="X70" s="211" t="str">
        <f>IF('5. Contrasts'!X70="","",'5. Contrasts'!X70)</f>
        <v>Fall 2019</v>
      </c>
      <c r="Y70" s="211" t="str">
        <f>IF('5. Contrasts'!Y70="","",'5. Contrasts'!Y70)</f>
        <v xml:space="preserve">For two cohorts of entering college freshmen required to take Applied Math, what is the effect of a FACT course section on total credits earned in STEM courses at the end of students’ 4th semester in community college compared to a business-as-usual course section? </v>
      </c>
      <c r="Z70" s="585" t="str">
        <f>IF('5. Contrasts'!Z70="","",'5. Contrasts'!Z70)</f>
        <v>*In the case that attrition is high, no baseline data will be imputed</v>
      </c>
      <c r="AA70" s="377">
        <f t="shared" si="3"/>
        <v>3</v>
      </c>
      <c r="AC70" s="659" t="str">
        <f t="shared" si="1"/>
        <v>SAT/Math placement score</v>
      </c>
      <c r="AD70" s="81"/>
      <c r="AE70" s="87"/>
      <c r="AF70" s="87"/>
      <c r="AG70" s="81"/>
      <c r="AH70" s="81"/>
      <c r="AI70" s="81"/>
      <c r="AJ70" s="87"/>
      <c r="AK70" s="81"/>
      <c r="AL70" s="81"/>
      <c r="AM70" s="81"/>
      <c r="AN70" s="81"/>
      <c r="AO70" s="81"/>
      <c r="AP70" s="81"/>
      <c r="AQ70" s="598"/>
      <c r="AS70" s="659" t="str">
        <f t="shared" si="5"/>
        <v>Pell grant eligibility</v>
      </c>
      <c r="AT70" s="81"/>
      <c r="AU70" s="87"/>
      <c r="AV70" s="87"/>
      <c r="AW70" s="81"/>
      <c r="AX70" s="81"/>
      <c r="AY70" s="81"/>
      <c r="AZ70" s="87"/>
      <c r="BA70" s="81"/>
      <c r="BB70" s="81"/>
      <c r="BC70" s="81"/>
      <c r="BD70" s="81"/>
      <c r="BE70" s="81"/>
      <c r="BF70" s="81"/>
      <c r="BG70" s="598"/>
    </row>
    <row r="71" spans="1:59" s="378" customFormat="1" ht="12.75" customHeight="1" x14ac:dyDescent="0.2">
      <c r="A71" s="547" t="str">
        <f>IF('5. Contrasts'!A71="","",'5. Contrasts'!A71)</f>
        <v>STEM credits earned - 4</v>
      </c>
      <c r="B71" s="211" t="str">
        <f>IF('5. Contrasts'!B71="","",'5. Contrasts'!B71)</f>
        <v/>
      </c>
      <c r="C71" s="211" t="str">
        <f>IF('5. Contrasts'!C71="","",'5. Contrasts'!C71)</f>
        <v/>
      </c>
      <c r="D71" s="91" t="str">
        <f>IF('5. Contrasts'!D71="","",'5. Contrasts'!D71)</f>
        <v/>
      </c>
      <c r="E71" s="212" t="str">
        <f>IF('5. Contrasts'!E71="","",'5. Contrasts'!E71)</f>
        <v>vs.</v>
      </c>
      <c r="F71" s="211" t="str">
        <f>IF('5. Contrasts'!F71="","",'5. Contrasts'!F71)</f>
        <v/>
      </c>
      <c r="G71" s="93" t="str">
        <f>IF('5. Contrasts'!G71="","",'5. Contrasts'!G71)</f>
        <v/>
      </c>
      <c r="H71" s="399" t="str">
        <f>IF('5. Contrasts'!H71="","",'5. Contrasts'!H71)</f>
        <v/>
      </c>
      <c r="I71" s="211" t="str">
        <f>IF('5. Contrasts'!I71="","",'5. Contrasts'!I71)</f>
        <v/>
      </c>
      <c r="J71" s="211" t="str">
        <f>IF('5. Contrasts'!J71="","",'5. Contrasts'!J71)</f>
        <v/>
      </c>
      <c r="K71" s="211" t="str">
        <f>IF('5. Contrasts'!K71="","",'5. Contrasts'!K71)</f>
        <v/>
      </c>
      <c r="L71" s="211" t="str">
        <f>IF('5. Contrasts'!L71="","",'5. Contrasts'!L71)</f>
        <v/>
      </c>
      <c r="M71" s="211" t="str">
        <f>IF('5. Contrasts'!M71="","",'5. Contrasts'!M71)</f>
        <v/>
      </c>
      <c r="N71" s="211" t="str">
        <f>IF('5. Contrasts'!N71="","",'5. Contrasts'!N71)</f>
        <v/>
      </c>
      <c r="O71" s="211" t="str">
        <f>IF('5. Contrasts'!O71="","",'5. Contrasts'!O71)</f>
        <v/>
      </c>
      <c r="P71" s="211" t="str">
        <f>IF('5. Contrasts'!P71="","",'5. Contrasts'!P71)</f>
        <v/>
      </c>
      <c r="Q71" s="211" t="str">
        <f>IF('5. Contrasts'!Q71="","",'5. Contrasts'!Q71)</f>
        <v/>
      </c>
      <c r="R71" s="211" t="str">
        <f>IF('5. Contrasts'!R71="","",'5. Contrasts'!R71)</f>
        <v/>
      </c>
      <c r="S71" s="211" t="str">
        <f>IF('5. Contrasts'!S71="","",'5. Contrasts'!S71)</f>
        <v/>
      </c>
      <c r="T71" s="211" t="str">
        <f>IF('5. Contrasts'!T71="","",'5. Contrasts'!T71)</f>
        <v/>
      </c>
      <c r="U71" s="211" t="str">
        <f>IF('5. Contrasts'!U71="","",'5. Contrasts'!U71)</f>
        <v/>
      </c>
      <c r="V71" s="211" t="str">
        <f>IF('5. Contrasts'!V71="","",'5. Contrasts'!V71)</f>
        <v/>
      </c>
      <c r="W71" s="211" t="str">
        <f>IF('5. Contrasts'!W71="","",'5. Contrasts'!W71)</f>
        <v/>
      </c>
      <c r="X71" s="211" t="str">
        <f>IF('5. Contrasts'!X71="","",'5. Contrasts'!X71)</f>
        <v/>
      </c>
      <c r="Y71" s="211" t="str">
        <f>IF('5. Contrasts'!Y71="","",'5. Contrasts'!Y71)</f>
        <v/>
      </c>
      <c r="Z71" s="585" t="str">
        <f>IF('5. Contrasts'!Z71="","",'5. Contrasts'!Z71)</f>
        <v/>
      </c>
      <c r="AA71" s="377">
        <f t="shared" si="3"/>
        <v>3</v>
      </c>
      <c r="AC71" s="659" t="str">
        <f t="shared" si="1"/>
        <v/>
      </c>
      <c r="AD71" s="81"/>
      <c r="AE71" s="87"/>
      <c r="AF71" s="87"/>
      <c r="AG71" s="81"/>
      <c r="AH71" s="81"/>
      <c r="AI71" s="81"/>
      <c r="AJ71" s="87"/>
      <c r="AK71" s="81"/>
      <c r="AL71" s="81"/>
      <c r="AM71" s="81"/>
      <c r="AN71" s="81"/>
      <c r="AO71" s="81"/>
      <c r="AP71" s="81"/>
      <c r="AQ71" s="598"/>
      <c r="AS71" s="659" t="str">
        <f t="shared" si="5"/>
        <v/>
      </c>
      <c r="AT71" s="81"/>
      <c r="AU71" s="87"/>
      <c r="AV71" s="87"/>
      <c r="AW71" s="81"/>
      <c r="AX71" s="81"/>
      <c r="AY71" s="81"/>
      <c r="AZ71" s="87"/>
      <c r="BA71" s="81"/>
      <c r="BB71" s="81"/>
      <c r="BC71" s="81"/>
      <c r="BD71" s="81"/>
      <c r="BE71" s="81"/>
      <c r="BF71" s="81"/>
      <c r="BG71" s="598"/>
    </row>
    <row r="72" spans="1:59" s="378" customFormat="1" ht="12.75" customHeight="1" x14ac:dyDescent="0.2">
      <c r="A72" s="547" t="str">
        <f>IF('5. Contrasts'!A72="","",'5. Contrasts'!A72)</f>
        <v>STEM credits earned - 5</v>
      </c>
      <c r="B72" s="211" t="str">
        <f>IF('5. Contrasts'!B72="","",'5. Contrasts'!B72)</f>
        <v/>
      </c>
      <c r="C72" s="211" t="str">
        <f>IF('5. Contrasts'!C72="","",'5. Contrasts'!C72)</f>
        <v/>
      </c>
      <c r="D72" s="91" t="str">
        <f>IF('5. Contrasts'!D72="","",'5. Contrasts'!D72)</f>
        <v/>
      </c>
      <c r="E72" s="212" t="str">
        <f>IF('5. Contrasts'!E72="","",'5. Contrasts'!E72)</f>
        <v>vs.</v>
      </c>
      <c r="F72" s="211" t="str">
        <f>IF('5. Contrasts'!F72="","",'5. Contrasts'!F72)</f>
        <v/>
      </c>
      <c r="G72" s="93" t="str">
        <f>IF('5. Contrasts'!G72="","",'5. Contrasts'!G72)</f>
        <v/>
      </c>
      <c r="H72" s="399" t="str">
        <f>IF('5. Contrasts'!H72="","",'5. Contrasts'!H72)</f>
        <v/>
      </c>
      <c r="I72" s="211" t="str">
        <f>IF('5. Contrasts'!I72="","",'5. Contrasts'!I72)</f>
        <v/>
      </c>
      <c r="J72" s="211" t="str">
        <f>IF('5. Contrasts'!J72="","",'5. Contrasts'!J72)</f>
        <v/>
      </c>
      <c r="K72" s="211" t="str">
        <f>IF('5. Contrasts'!K72="","",'5. Contrasts'!K72)</f>
        <v/>
      </c>
      <c r="L72" s="211" t="str">
        <f>IF('5. Contrasts'!L72="","",'5. Contrasts'!L72)</f>
        <v/>
      </c>
      <c r="M72" s="211" t="str">
        <f>IF('5. Contrasts'!M72="","",'5. Contrasts'!M72)</f>
        <v/>
      </c>
      <c r="N72" s="211" t="str">
        <f>IF('5. Contrasts'!N72="","",'5. Contrasts'!N72)</f>
        <v/>
      </c>
      <c r="O72" s="211" t="str">
        <f>IF('5. Contrasts'!O72="","",'5. Contrasts'!O72)</f>
        <v/>
      </c>
      <c r="P72" s="211" t="str">
        <f>IF('5. Contrasts'!P72="","",'5. Contrasts'!P72)</f>
        <v/>
      </c>
      <c r="Q72" s="211" t="str">
        <f>IF('5. Contrasts'!Q72="","",'5. Contrasts'!Q72)</f>
        <v/>
      </c>
      <c r="R72" s="211" t="str">
        <f>IF('5. Contrasts'!R72="","",'5. Contrasts'!R72)</f>
        <v/>
      </c>
      <c r="S72" s="211" t="str">
        <f>IF('5. Contrasts'!S72="","",'5. Contrasts'!S72)</f>
        <v/>
      </c>
      <c r="T72" s="211" t="str">
        <f>IF('5. Contrasts'!T72="","",'5. Contrasts'!T72)</f>
        <v/>
      </c>
      <c r="U72" s="211" t="str">
        <f>IF('5. Contrasts'!U72="","",'5. Contrasts'!U72)</f>
        <v/>
      </c>
      <c r="V72" s="211" t="str">
        <f>IF('5. Contrasts'!V72="","",'5. Contrasts'!V72)</f>
        <v/>
      </c>
      <c r="W72" s="211" t="str">
        <f>IF('5. Contrasts'!W72="","",'5. Contrasts'!W72)</f>
        <v/>
      </c>
      <c r="X72" s="211" t="str">
        <f>IF('5. Contrasts'!X72="","",'5. Contrasts'!X72)</f>
        <v/>
      </c>
      <c r="Y72" s="211" t="str">
        <f>IF('5. Contrasts'!Y72="","",'5. Contrasts'!Y72)</f>
        <v/>
      </c>
      <c r="Z72" s="585" t="str">
        <f>IF('5. Contrasts'!Z72="","",'5. Contrasts'!Z72)</f>
        <v/>
      </c>
      <c r="AA72" s="377">
        <f t="shared" si="3"/>
        <v>3</v>
      </c>
      <c r="AC72" s="659" t="str">
        <f t="shared" si="1"/>
        <v/>
      </c>
      <c r="AD72" s="81"/>
      <c r="AE72" s="87"/>
      <c r="AF72" s="87"/>
      <c r="AG72" s="81"/>
      <c r="AH72" s="81"/>
      <c r="AI72" s="81"/>
      <c r="AJ72" s="87"/>
      <c r="AK72" s="81"/>
      <c r="AL72" s="81"/>
      <c r="AM72" s="81"/>
      <c r="AN72" s="81"/>
      <c r="AO72" s="81"/>
      <c r="AP72" s="81"/>
      <c r="AQ72" s="598"/>
      <c r="AS72" s="659" t="str">
        <f t="shared" si="5"/>
        <v/>
      </c>
      <c r="AT72" s="81"/>
      <c r="AU72" s="87"/>
      <c r="AV72" s="87"/>
      <c r="AW72" s="81"/>
      <c r="AX72" s="81"/>
      <c r="AY72" s="81"/>
      <c r="AZ72" s="87"/>
      <c r="BA72" s="81"/>
      <c r="BB72" s="81"/>
      <c r="BC72" s="81"/>
      <c r="BD72" s="81"/>
      <c r="BE72" s="81"/>
      <c r="BF72" s="81"/>
      <c r="BG72" s="598"/>
    </row>
    <row r="73" spans="1:59" s="378" customFormat="1" ht="12.75" customHeight="1" x14ac:dyDescent="0.2">
      <c r="A73" s="547" t="str">
        <f>IF('5. Contrasts'!A73="","",'5. Contrasts'!A73)</f>
        <v>STEM credits earned - 6</v>
      </c>
      <c r="B73" s="211" t="str">
        <f>IF('5. Contrasts'!B73="","",'5. Contrasts'!B73)</f>
        <v/>
      </c>
      <c r="C73" s="211" t="str">
        <f>IF('5. Contrasts'!C73="","",'5. Contrasts'!C73)</f>
        <v/>
      </c>
      <c r="D73" s="91" t="str">
        <f>IF('5. Contrasts'!D73="","",'5. Contrasts'!D73)</f>
        <v/>
      </c>
      <c r="E73" s="212" t="str">
        <f>IF('5. Contrasts'!E73="","",'5. Contrasts'!E73)</f>
        <v>vs.</v>
      </c>
      <c r="F73" s="211" t="str">
        <f>IF('5. Contrasts'!F73="","",'5. Contrasts'!F73)</f>
        <v/>
      </c>
      <c r="G73" s="93" t="str">
        <f>IF('5. Contrasts'!G73="","",'5. Contrasts'!G73)</f>
        <v/>
      </c>
      <c r="H73" s="399" t="str">
        <f>IF('5. Contrasts'!H73="","",'5. Contrasts'!H73)</f>
        <v/>
      </c>
      <c r="I73" s="211" t="str">
        <f>IF('5. Contrasts'!I73="","",'5. Contrasts'!I73)</f>
        <v/>
      </c>
      <c r="J73" s="211" t="str">
        <f>IF('5. Contrasts'!J73="","",'5. Contrasts'!J73)</f>
        <v/>
      </c>
      <c r="K73" s="211" t="str">
        <f>IF('5. Contrasts'!K73="","",'5. Contrasts'!K73)</f>
        <v/>
      </c>
      <c r="L73" s="211" t="str">
        <f>IF('5. Contrasts'!L73="","",'5. Contrasts'!L73)</f>
        <v/>
      </c>
      <c r="M73" s="211" t="str">
        <f>IF('5. Contrasts'!M73="","",'5. Contrasts'!M73)</f>
        <v/>
      </c>
      <c r="N73" s="211" t="str">
        <f>IF('5. Contrasts'!N73="","",'5. Contrasts'!N73)</f>
        <v/>
      </c>
      <c r="O73" s="211" t="str">
        <f>IF('5. Contrasts'!O73="","",'5. Contrasts'!O73)</f>
        <v/>
      </c>
      <c r="P73" s="211" t="str">
        <f>IF('5. Contrasts'!P73="","",'5. Contrasts'!P73)</f>
        <v/>
      </c>
      <c r="Q73" s="211" t="str">
        <f>IF('5. Contrasts'!Q73="","",'5. Contrasts'!Q73)</f>
        <v/>
      </c>
      <c r="R73" s="211" t="str">
        <f>IF('5. Contrasts'!R73="","",'5. Contrasts'!R73)</f>
        <v/>
      </c>
      <c r="S73" s="211" t="str">
        <f>IF('5. Contrasts'!S73="","",'5. Contrasts'!S73)</f>
        <v/>
      </c>
      <c r="T73" s="211" t="str">
        <f>IF('5. Contrasts'!T73="","",'5. Contrasts'!T73)</f>
        <v/>
      </c>
      <c r="U73" s="211" t="str">
        <f>IF('5. Contrasts'!U73="","",'5. Contrasts'!U73)</f>
        <v/>
      </c>
      <c r="V73" s="211" t="str">
        <f>IF('5. Contrasts'!V73="","",'5. Contrasts'!V73)</f>
        <v/>
      </c>
      <c r="W73" s="211" t="str">
        <f>IF('5. Contrasts'!W73="","",'5. Contrasts'!W73)</f>
        <v/>
      </c>
      <c r="X73" s="211" t="str">
        <f>IF('5. Contrasts'!X73="","",'5. Contrasts'!X73)</f>
        <v/>
      </c>
      <c r="Y73" s="211" t="str">
        <f>IF('5. Contrasts'!Y73="","",'5. Contrasts'!Y73)</f>
        <v/>
      </c>
      <c r="Z73" s="585" t="str">
        <f>IF('5. Contrasts'!Z73="","",'5. Contrasts'!Z73)</f>
        <v/>
      </c>
      <c r="AA73" s="377">
        <f t="shared" si="3"/>
        <v>3</v>
      </c>
      <c r="AC73" s="659" t="str">
        <f t="shared" si="1"/>
        <v/>
      </c>
      <c r="AD73" s="81"/>
      <c r="AE73" s="87"/>
      <c r="AF73" s="87"/>
      <c r="AG73" s="81"/>
      <c r="AH73" s="81"/>
      <c r="AI73" s="81"/>
      <c r="AJ73" s="87"/>
      <c r="AK73" s="81"/>
      <c r="AL73" s="81"/>
      <c r="AM73" s="81"/>
      <c r="AN73" s="81"/>
      <c r="AO73" s="81"/>
      <c r="AP73" s="81"/>
      <c r="AQ73" s="598"/>
      <c r="AS73" s="659" t="str">
        <f t="shared" si="5"/>
        <v/>
      </c>
      <c r="AT73" s="81"/>
      <c r="AU73" s="87"/>
      <c r="AV73" s="87"/>
      <c r="AW73" s="81"/>
      <c r="AX73" s="81"/>
      <c r="AY73" s="81"/>
      <c r="AZ73" s="87"/>
      <c r="BA73" s="81"/>
      <c r="BB73" s="81"/>
      <c r="BC73" s="81"/>
      <c r="BD73" s="81"/>
      <c r="BE73" s="81"/>
      <c r="BF73" s="81"/>
      <c r="BG73" s="598"/>
    </row>
    <row r="74" spans="1:59" s="378" customFormat="1" ht="12.75" customHeight="1" x14ac:dyDescent="0.2">
      <c r="A74" s="547" t="str">
        <f>IF('5. Contrasts'!A74="","",'5. Contrasts'!A74)</f>
        <v>STEM credits earned - 7</v>
      </c>
      <c r="B74" s="211" t="str">
        <f>IF('5. Contrasts'!B74="","",'5. Contrasts'!B74)</f>
        <v/>
      </c>
      <c r="C74" s="211" t="str">
        <f>IF('5. Contrasts'!C74="","",'5. Contrasts'!C74)</f>
        <v/>
      </c>
      <c r="D74" s="91" t="str">
        <f>IF('5. Contrasts'!D74="","",'5. Contrasts'!D74)</f>
        <v/>
      </c>
      <c r="E74" s="212" t="str">
        <f>IF('5. Contrasts'!E74="","",'5. Contrasts'!E74)</f>
        <v>vs.</v>
      </c>
      <c r="F74" s="211" t="str">
        <f>IF('5. Contrasts'!F74="","",'5. Contrasts'!F74)</f>
        <v/>
      </c>
      <c r="G74" s="93" t="str">
        <f>IF('5. Contrasts'!G74="","",'5. Contrasts'!G74)</f>
        <v/>
      </c>
      <c r="H74" s="399" t="str">
        <f>IF('5. Contrasts'!H74="","",'5. Contrasts'!H74)</f>
        <v/>
      </c>
      <c r="I74" s="211" t="str">
        <f>IF('5. Contrasts'!I74="","",'5. Contrasts'!I74)</f>
        <v/>
      </c>
      <c r="J74" s="211" t="str">
        <f>IF('5. Contrasts'!J74="","",'5. Contrasts'!J74)</f>
        <v/>
      </c>
      <c r="K74" s="211" t="str">
        <f>IF('5. Contrasts'!K74="","",'5. Contrasts'!K74)</f>
        <v/>
      </c>
      <c r="L74" s="211" t="str">
        <f>IF('5. Contrasts'!L74="","",'5. Contrasts'!L74)</f>
        <v/>
      </c>
      <c r="M74" s="211" t="str">
        <f>IF('5. Contrasts'!M74="","",'5. Contrasts'!M74)</f>
        <v/>
      </c>
      <c r="N74" s="211" t="str">
        <f>IF('5. Contrasts'!N74="","",'5. Contrasts'!N74)</f>
        <v/>
      </c>
      <c r="O74" s="211" t="str">
        <f>IF('5. Contrasts'!O74="","",'5. Contrasts'!O74)</f>
        <v/>
      </c>
      <c r="P74" s="211" t="str">
        <f>IF('5. Contrasts'!P74="","",'5. Contrasts'!P74)</f>
        <v/>
      </c>
      <c r="Q74" s="211" t="str">
        <f>IF('5. Contrasts'!Q74="","",'5. Contrasts'!Q74)</f>
        <v/>
      </c>
      <c r="R74" s="211" t="str">
        <f>IF('5. Contrasts'!R74="","",'5. Contrasts'!R74)</f>
        <v/>
      </c>
      <c r="S74" s="211" t="str">
        <f>IF('5. Contrasts'!S74="","",'5. Contrasts'!S74)</f>
        <v/>
      </c>
      <c r="T74" s="211" t="str">
        <f>IF('5. Contrasts'!T74="","",'5. Contrasts'!T74)</f>
        <v/>
      </c>
      <c r="U74" s="211" t="str">
        <f>IF('5. Contrasts'!U74="","",'5. Contrasts'!U74)</f>
        <v/>
      </c>
      <c r="V74" s="211" t="str">
        <f>IF('5. Contrasts'!V74="","",'5. Contrasts'!V74)</f>
        <v/>
      </c>
      <c r="W74" s="211" t="str">
        <f>IF('5. Contrasts'!W74="","",'5. Contrasts'!W74)</f>
        <v/>
      </c>
      <c r="X74" s="211" t="str">
        <f>IF('5. Contrasts'!X74="","",'5. Contrasts'!X74)</f>
        <v/>
      </c>
      <c r="Y74" s="211" t="str">
        <f>IF('5. Contrasts'!Y74="","",'5. Contrasts'!Y74)</f>
        <v/>
      </c>
      <c r="Z74" s="585" t="str">
        <f>IF('5. Contrasts'!Z74="","",'5. Contrasts'!Z74)</f>
        <v/>
      </c>
      <c r="AA74" s="377">
        <f t="shared" si="3"/>
        <v>3</v>
      </c>
      <c r="AC74" s="659" t="str">
        <f t="shared" si="1"/>
        <v/>
      </c>
      <c r="AD74" s="81"/>
      <c r="AE74" s="87"/>
      <c r="AF74" s="87"/>
      <c r="AG74" s="81"/>
      <c r="AH74" s="81"/>
      <c r="AI74" s="81"/>
      <c r="AJ74" s="87"/>
      <c r="AK74" s="81"/>
      <c r="AL74" s="81"/>
      <c r="AM74" s="81"/>
      <c r="AN74" s="81"/>
      <c r="AO74" s="81"/>
      <c r="AP74" s="81"/>
      <c r="AQ74" s="598"/>
      <c r="AS74" s="659" t="str">
        <f t="shared" si="5"/>
        <v/>
      </c>
      <c r="AT74" s="81"/>
      <c r="AU74" s="87"/>
      <c r="AV74" s="87"/>
      <c r="AW74" s="81"/>
      <c r="AX74" s="81"/>
      <c r="AY74" s="81"/>
      <c r="AZ74" s="87"/>
      <c r="BA74" s="81"/>
      <c r="BB74" s="81"/>
      <c r="BC74" s="81"/>
      <c r="BD74" s="81"/>
      <c r="BE74" s="81"/>
      <c r="BF74" s="81"/>
      <c r="BG74" s="598"/>
    </row>
    <row r="75" spans="1:59" s="378" customFormat="1" ht="12.75" customHeight="1" x14ac:dyDescent="0.2">
      <c r="A75" s="547" t="str">
        <f>IF('5. Contrasts'!A75="","",'5. Contrasts'!A75)</f>
        <v>STEM credits earned - 8</v>
      </c>
      <c r="B75" s="211" t="str">
        <f>IF('5. Contrasts'!B75="","",'5. Contrasts'!B75)</f>
        <v/>
      </c>
      <c r="C75" s="211" t="str">
        <f>IF('5. Contrasts'!C75="","",'5. Contrasts'!C75)</f>
        <v/>
      </c>
      <c r="D75" s="91" t="str">
        <f>IF('5. Contrasts'!D75="","",'5. Contrasts'!D75)</f>
        <v/>
      </c>
      <c r="E75" s="212" t="str">
        <f>IF('5. Contrasts'!E75="","",'5. Contrasts'!E75)</f>
        <v>vs.</v>
      </c>
      <c r="F75" s="211" t="str">
        <f>IF('5. Contrasts'!F75="","",'5. Contrasts'!F75)</f>
        <v/>
      </c>
      <c r="G75" s="93" t="str">
        <f>IF('5. Contrasts'!G75="","",'5. Contrasts'!G75)</f>
        <v/>
      </c>
      <c r="H75" s="399" t="str">
        <f>IF('5. Contrasts'!H75="","",'5. Contrasts'!H75)</f>
        <v/>
      </c>
      <c r="I75" s="211" t="str">
        <f>IF('5. Contrasts'!I75="","",'5. Contrasts'!I75)</f>
        <v/>
      </c>
      <c r="J75" s="211" t="str">
        <f>IF('5. Contrasts'!J75="","",'5. Contrasts'!J75)</f>
        <v/>
      </c>
      <c r="K75" s="211" t="str">
        <f>IF('5. Contrasts'!K75="","",'5. Contrasts'!K75)</f>
        <v/>
      </c>
      <c r="L75" s="211" t="str">
        <f>IF('5. Contrasts'!L75="","",'5. Contrasts'!L75)</f>
        <v/>
      </c>
      <c r="M75" s="211" t="str">
        <f>IF('5. Contrasts'!M75="","",'5. Contrasts'!M75)</f>
        <v/>
      </c>
      <c r="N75" s="211" t="str">
        <f>IF('5. Contrasts'!N75="","",'5. Contrasts'!N75)</f>
        <v/>
      </c>
      <c r="O75" s="211" t="str">
        <f>IF('5. Contrasts'!O75="","",'5. Contrasts'!O75)</f>
        <v/>
      </c>
      <c r="P75" s="211" t="str">
        <f>IF('5. Contrasts'!P75="","",'5. Contrasts'!P75)</f>
        <v/>
      </c>
      <c r="Q75" s="211" t="str">
        <f>IF('5. Contrasts'!Q75="","",'5. Contrasts'!Q75)</f>
        <v/>
      </c>
      <c r="R75" s="211" t="str">
        <f>IF('5. Contrasts'!R75="","",'5. Contrasts'!R75)</f>
        <v/>
      </c>
      <c r="S75" s="211" t="str">
        <f>IF('5. Contrasts'!S75="","",'5. Contrasts'!S75)</f>
        <v/>
      </c>
      <c r="T75" s="211" t="str">
        <f>IF('5. Contrasts'!T75="","",'5. Contrasts'!T75)</f>
        <v/>
      </c>
      <c r="U75" s="211" t="str">
        <f>IF('5. Contrasts'!U75="","",'5. Contrasts'!U75)</f>
        <v/>
      </c>
      <c r="V75" s="211" t="str">
        <f>IF('5. Contrasts'!V75="","",'5. Contrasts'!V75)</f>
        <v/>
      </c>
      <c r="W75" s="211" t="str">
        <f>IF('5. Contrasts'!W75="","",'5. Contrasts'!W75)</f>
        <v/>
      </c>
      <c r="X75" s="211" t="str">
        <f>IF('5. Contrasts'!X75="","",'5. Contrasts'!X75)</f>
        <v/>
      </c>
      <c r="Y75" s="211" t="str">
        <f>IF('5. Contrasts'!Y75="","",'5. Contrasts'!Y75)</f>
        <v/>
      </c>
      <c r="Z75" s="585" t="str">
        <f>IF('5. Contrasts'!Z75="","",'5. Contrasts'!Z75)</f>
        <v/>
      </c>
      <c r="AA75" s="377">
        <f t="shared" si="3"/>
        <v>3</v>
      </c>
      <c r="AC75" s="659" t="str">
        <f t="shared" si="1"/>
        <v/>
      </c>
      <c r="AD75" s="81"/>
      <c r="AE75" s="87"/>
      <c r="AF75" s="87"/>
      <c r="AG75" s="81"/>
      <c r="AH75" s="81"/>
      <c r="AI75" s="81"/>
      <c r="AJ75" s="87"/>
      <c r="AK75" s="81"/>
      <c r="AL75" s="81"/>
      <c r="AM75" s="81"/>
      <c r="AN75" s="81"/>
      <c r="AO75" s="81"/>
      <c r="AP75" s="81"/>
      <c r="AQ75" s="598"/>
      <c r="AS75" s="659" t="str">
        <f t="shared" si="5"/>
        <v/>
      </c>
      <c r="AT75" s="81"/>
      <c r="AU75" s="87"/>
      <c r="AV75" s="87"/>
      <c r="AW75" s="81"/>
      <c r="AX75" s="81"/>
      <c r="AY75" s="81"/>
      <c r="AZ75" s="87"/>
      <c r="BA75" s="81"/>
      <c r="BB75" s="81"/>
      <c r="BC75" s="81"/>
      <c r="BD75" s="81"/>
      <c r="BE75" s="81"/>
      <c r="BF75" s="81"/>
      <c r="BG75" s="598"/>
    </row>
    <row r="76" spans="1:59" s="378" customFormat="1" ht="12.75" customHeight="1" x14ac:dyDescent="0.2">
      <c r="A76" s="547" t="str">
        <f>IF('5. Contrasts'!A76="","",'5. Contrasts'!A76)</f>
        <v>STEM credits earned - 9</v>
      </c>
      <c r="B76" s="211" t="str">
        <f>IF('5. Contrasts'!B76="","",'5. Contrasts'!B76)</f>
        <v/>
      </c>
      <c r="C76" s="211" t="str">
        <f>IF('5. Contrasts'!C76="","",'5. Contrasts'!C76)</f>
        <v/>
      </c>
      <c r="D76" s="91" t="str">
        <f>IF('5. Contrasts'!D76="","",'5. Contrasts'!D76)</f>
        <v/>
      </c>
      <c r="E76" s="212" t="str">
        <f>IF('5. Contrasts'!E76="","",'5. Contrasts'!E76)</f>
        <v>vs.</v>
      </c>
      <c r="F76" s="211" t="str">
        <f>IF('5. Contrasts'!F76="","",'5. Contrasts'!F76)</f>
        <v/>
      </c>
      <c r="G76" s="93" t="str">
        <f>IF('5. Contrasts'!G76="","",'5. Contrasts'!G76)</f>
        <v/>
      </c>
      <c r="H76" s="399" t="str">
        <f>IF('5. Contrasts'!H76="","",'5. Contrasts'!H76)</f>
        <v/>
      </c>
      <c r="I76" s="211" t="str">
        <f>IF('5. Contrasts'!I76="","",'5. Contrasts'!I76)</f>
        <v/>
      </c>
      <c r="J76" s="211" t="str">
        <f>IF('5. Contrasts'!J76="","",'5. Contrasts'!J76)</f>
        <v/>
      </c>
      <c r="K76" s="211" t="str">
        <f>IF('5. Contrasts'!K76="","",'5. Contrasts'!K76)</f>
        <v/>
      </c>
      <c r="L76" s="211" t="str">
        <f>IF('5. Contrasts'!L76="","",'5. Contrasts'!L76)</f>
        <v/>
      </c>
      <c r="M76" s="211" t="str">
        <f>IF('5. Contrasts'!M76="","",'5. Contrasts'!M76)</f>
        <v/>
      </c>
      <c r="N76" s="211" t="str">
        <f>IF('5. Contrasts'!N76="","",'5. Contrasts'!N76)</f>
        <v/>
      </c>
      <c r="O76" s="211" t="str">
        <f>IF('5. Contrasts'!O76="","",'5. Contrasts'!O76)</f>
        <v/>
      </c>
      <c r="P76" s="211" t="str">
        <f>IF('5. Contrasts'!P76="","",'5. Contrasts'!P76)</f>
        <v/>
      </c>
      <c r="Q76" s="211" t="str">
        <f>IF('5. Contrasts'!Q76="","",'5. Contrasts'!Q76)</f>
        <v/>
      </c>
      <c r="R76" s="211" t="str">
        <f>IF('5. Contrasts'!R76="","",'5. Contrasts'!R76)</f>
        <v/>
      </c>
      <c r="S76" s="211" t="str">
        <f>IF('5. Contrasts'!S76="","",'5. Contrasts'!S76)</f>
        <v/>
      </c>
      <c r="T76" s="211" t="str">
        <f>IF('5. Contrasts'!T76="","",'5. Contrasts'!T76)</f>
        <v/>
      </c>
      <c r="U76" s="211" t="str">
        <f>IF('5. Contrasts'!U76="","",'5. Contrasts'!U76)</f>
        <v/>
      </c>
      <c r="V76" s="211" t="str">
        <f>IF('5. Contrasts'!V76="","",'5. Contrasts'!V76)</f>
        <v/>
      </c>
      <c r="W76" s="211" t="str">
        <f>IF('5. Contrasts'!W76="","",'5. Contrasts'!W76)</f>
        <v/>
      </c>
      <c r="X76" s="211" t="str">
        <f>IF('5. Contrasts'!X76="","",'5. Contrasts'!X76)</f>
        <v/>
      </c>
      <c r="Y76" s="211" t="str">
        <f>IF('5. Contrasts'!Y76="","",'5. Contrasts'!Y76)</f>
        <v/>
      </c>
      <c r="Z76" s="585" t="str">
        <f>IF('5. Contrasts'!Z76="","",'5. Contrasts'!Z76)</f>
        <v/>
      </c>
      <c r="AA76" s="377">
        <f t="shared" si="3"/>
        <v>3</v>
      </c>
      <c r="AC76" s="659" t="str">
        <f t="shared" si="1"/>
        <v/>
      </c>
      <c r="AD76" s="81"/>
      <c r="AE76" s="87"/>
      <c r="AF76" s="87"/>
      <c r="AG76" s="81"/>
      <c r="AH76" s="81"/>
      <c r="AI76" s="81"/>
      <c r="AJ76" s="87"/>
      <c r="AK76" s="81"/>
      <c r="AL76" s="81"/>
      <c r="AM76" s="81"/>
      <c r="AN76" s="81"/>
      <c r="AO76" s="81"/>
      <c r="AP76" s="81"/>
      <c r="AQ76" s="598"/>
      <c r="AS76" s="659" t="str">
        <f t="shared" si="5"/>
        <v/>
      </c>
      <c r="AT76" s="81"/>
      <c r="AU76" s="87"/>
      <c r="AV76" s="87"/>
      <c r="AW76" s="81"/>
      <c r="AX76" s="81"/>
      <c r="AY76" s="81"/>
      <c r="AZ76" s="87"/>
      <c r="BA76" s="81"/>
      <c r="BB76" s="81"/>
      <c r="BC76" s="81"/>
      <c r="BD76" s="81"/>
      <c r="BE76" s="81"/>
      <c r="BF76" s="81"/>
      <c r="BG76" s="598"/>
    </row>
    <row r="77" spans="1:59" s="378" customFormat="1" ht="12.75" customHeight="1" x14ac:dyDescent="0.2">
      <c r="A77" s="547" t="str">
        <f>IF('5. Contrasts'!A77="","",'5. Contrasts'!A77)</f>
        <v>STEM credits earned - 10</v>
      </c>
      <c r="B77" s="211" t="str">
        <f>IF('5. Contrasts'!B77="","",'5. Contrasts'!B77)</f>
        <v/>
      </c>
      <c r="C77" s="211" t="str">
        <f>IF('5. Contrasts'!C77="","",'5. Contrasts'!C77)</f>
        <v/>
      </c>
      <c r="D77" s="91" t="str">
        <f>IF('5. Contrasts'!D77="","",'5. Contrasts'!D77)</f>
        <v/>
      </c>
      <c r="E77" s="212" t="str">
        <f>IF('5. Contrasts'!E77="","",'5. Contrasts'!E77)</f>
        <v>vs.</v>
      </c>
      <c r="F77" s="211" t="str">
        <f>IF('5. Contrasts'!F77="","",'5. Contrasts'!F77)</f>
        <v/>
      </c>
      <c r="G77" s="93" t="str">
        <f>IF('5. Contrasts'!G77="","",'5. Contrasts'!G77)</f>
        <v/>
      </c>
      <c r="H77" s="399" t="str">
        <f>IF('5. Contrasts'!H77="","",'5. Contrasts'!H77)</f>
        <v/>
      </c>
      <c r="I77" s="211" t="str">
        <f>IF('5. Contrasts'!I77="","",'5. Contrasts'!I77)</f>
        <v/>
      </c>
      <c r="J77" s="211" t="str">
        <f>IF('5. Contrasts'!J77="","",'5. Contrasts'!J77)</f>
        <v/>
      </c>
      <c r="K77" s="211" t="str">
        <f>IF('5. Contrasts'!K77="","",'5. Contrasts'!K77)</f>
        <v/>
      </c>
      <c r="L77" s="211" t="str">
        <f>IF('5. Contrasts'!L77="","",'5. Contrasts'!L77)</f>
        <v/>
      </c>
      <c r="M77" s="211" t="str">
        <f>IF('5. Contrasts'!M77="","",'5. Contrasts'!M77)</f>
        <v/>
      </c>
      <c r="N77" s="211" t="str">
        <f>IF('5. Contrasts'!N77="","",'5. Contrasts'!N77)</f>
        <v/>
      </c>
      <c r="O77" s="211" t="str">
        <f>IF('5. Contrasts'!O77="","",'5. Contrasts'!O77)</f>
        <v/>
      </c>
      <c r="P77" s="211" t="str">
        <f>IF('5. Contrasts'!P77="","",'5. Contrasts'!P77)</f>
        <v/>
      </c>
      <c r="Q77" s="211" t="str">
        <f>IF('5. Contrasts'!Q77="","",'5. Contrasts'!Q77)</f>
        <v/>
      </c>
      <c r="R77" s="211" t="str">
        <f>IF('5. Contrasts'!R77="","",'5. Contrasts'!R77)</f>
        <v/>
      </c>
      <c r="S77" s="211" t="str">
        <f>IF('5. Contrasts'!S77="","",'5. Contrasts'!S77)</f>
        <v/>
      </c>
      <c r="T77" s="211" t="str">
        <f>IF('5. Contrasts'!T77="","",'5. Contrasts'!T77)</f>
        <v/>
      </c>
      <c r="U77" s="211" t="str">
        <f>IF('5. Contrasts'!U77="","",'5. Contrasts'!U77)</f>
        <v/>
      </c>
      <c r="V77" s="211" t="str">
        <f>IF('5. Contrasts'!V77="","",'5. Contrasts'!V77)</f>
        <v/>
      </c>
      <c r="W77" s="211" t="str">
        <f>IF('5. Contrasts'!W77="","",'5. Contrasts'!W77)</f>
        <v/>
      </c>
      <c r="X77" s="211" t="str">
        <f>IF('5. Contrasts'!X77="","",'5. Contrasts'!X77)</f>
        <v/>
      </c>
      <c r="Y77" s="211" t="str">
        <f>IF('5. Contrasts'!Y77="","",'5. Contrasts'!Y77)</f>
        <v/>
      </c>
      <c r="Z77" s="585" t="str">
        <f>IF('5. Contrasts'!Z77="","",'5. Contrasts'!Z77)</f>
        <v/>
      </c>
      <c r="AA77" s="377">
        <f t="shared" si="3"/>
        <v>3</v>
      </c>
      <c r="AC77" s="659" t="str">
        <f t="shared" si="1"/>
        <v/>
      </c>
      <c r="AD77" s="81"/>
      <c r="AE77" s="87"/>
      <c r="AF77" s="87"/>
      <c r="AG77" s="81"/>
      <c r="AH77" s="81"/>
      <c r="AI77" s="81"/>
      <c r="AJ77" s="87"/>
      <c r="AK77" s="81"/>
      <c r="AL77" s="81"/>
      <c r="AM77" s="81"/>
      <c r="AN77" s="81"/>
      <c r="AO77" s="81"/>
      <c r="AP77" s="81"/>
      <c r="AQ77" s="598"/>
      <c r="AS77" s="659" t="str">
        <f t="shared" si="5"/>
        <v/>
      </c>
      <c r="AT77" s="81"/>
      <c r="AU77" s="87"/>
      <c r="AV77" s="87"/>
      <c r="AW77" s="81"/>
      <c r="AX77" s="81"/>
      <c r="AY77" s="81"/>
      <c r="AZ77" s="87"/>
      <c r="BA77" s="81"/>
      <c r="BB77" s="81"/>
      <c r="BC77" s="81"/>
      <c r="BD77" s="81"/>
      <c r="BE77" s="81"/>
      <c r="BF77" s="81"/>
      <c r="BG77" s="598"/>
    </row>
    <row r="78" spans="1:59" s="378" customFormat="1" ht="12.75" hidden="1" customHeight="1" x14ac:dyDescent="0.2">
      <c r="A78" s="547" t="str">
        <f>IF('5. Contrasts'!A78="","",'5. Contrasts'!A78)</f>
        <v>STEM credits earned - 11</v>
      </c>
      <c r="B78" s="211" t="str">
        <f>IF('5. Contrasts'!B78="","",'5. Contrasts'!B78)</f>
        <v/>
      </c>
      <c r="C78" s="211" t="str">
        <f>IF('5. Contrasts'!C78="","",'5. Contrasts'!C78)</f>
        <v/>
      </c>
      <c r="D78" s="91" t="str">
        <f>IF('5. Contrasts'!D78="","",'5. Contrasts'!D78)</f>
        <v/>
      </c>
      <c r="E78" s="212" t="str">
        <f>IF('5. Contrasts'!E78="","",'5. Contrasts'!E78)</f>
        <v>vs.</v>
      </c>
      <c r="F78" s="211" t="str">
        <f>IF('5. Contrasts'!F78="","",'5. Contrasts'!F78)</f>
        <v/>
      </c>
      <c r="G78" s="93" t="str">
        <f>IF('5. Contrasts'!G78="","",'5. Contrasts'!G78)</f>
        <v/>
      </c>
      <c r="H78" s="399" t="str">
        <f>IF('5. Contrasts'!H78="","",'5. Contrasts'!H78)</f>
        <v/>
      </c>
      <c r="I78" s="211" t="str">
        <f>IF('5. Contrasts'!I78="","",'5. Contrasts'!I78)</f>
        <v/>
      </c>
      <c r="J78" s="211" t="str">
        <f>IF('5. Contrasts'!J78="","",'5. Contrasts'!J78)</f>
        <v/>
      </c>
      <c r="K78" s="211" t="str">
        <f>IF('5. Contrasts'!K78="","",'5. Contrasts'!K78)</f>
        <v/>
      </c>
      <c r="L78" s="211" t="str">
        <f>IF('5. Contrasts'!L78="","",'5. Contrasts'!L78)</f>
        <v/>
      </c>
      <c r="M78" s="211" t="str">
        <f>IF('5. Contrasts'!M78="","",'5. Contrasts'!M78)</f>
        <v/>
      </c>
      <c r="N78" s="211" t="str">
        <f>IF('5. Contrasts'!N78="","",'5. Contrasts'!N78)</f>
        <v/>
      </c>
      <c r="O78" s="211" t="str">
        <f>IF('5. Contrasts'!O78="","",'5. Contrasts'!O78)</f>
        <v/>
      </c>
      <c r="P78" s="211" t="str">
        <f>IF('5. Contrasts'!P78="","",'5. Contrasts'!P78)</f>
        <v/>
      </c>
      <c r="Q78" s="211" t="str">
        <f>IF('5. Contrasts'!Q78="","",'5. Contrasts'!Q78)</f>
        <v/>
      </c>
      <c r="R78" s="211" t="str">
        <f>IF('5. Contrasts'!R78="","",'5. Contrasts'!R78)</f>
        <v/>
      </c>
      <c r="S78" s="211" t="str">
        <f>IF('5. Contrasts'!S78="","",'5. Contrasts'!S78)</f>
        <v/>
      </c>
      <c r="T78" s="211" t="str">
        <f>IF('5. Contrasts'!T78="","",'5. Contrasts'!T78)</f>
        <v/>
      </c>
      <c r="U78" s="211" t="str">
        <f>IF('5. Contrasts'!U78="","",'5. Contrasts'!U78)</f>
        <v/>
      </c>
      <c r="V78" s="211" t="str">
        <f>IF('5. Contrasts'!V78="","",'5. Contrasts'!V78)</f>
        <v/>
      </c>
      <c r="W78" s="211" t="str">
        <f>IF('5. Contrasts'!W78="","",'5. Contrasts'!W78)</f>
        <v/>
      </c>
      <c r="X78" s="211" t="str">
        <f>IF('5. Contrasts'!X78="","",'5. Contrasts'!X78)</f>
        <v/>
      </c>
      <c r="Y78" s="211" t="str">
        <f>IF('5. Contrasts'!Y78="","",'5. Contrasts'!Y78)</f>
        <v/>
      </c>
      <c r="Z78" s="585" t="str">
        <f>IF('5. Contrasts'!Z78="","",'5. Contrasts'!Z78)</f>
        <v/>
      </c>
      <c r="AA78" s="377">
        <f t="shared" si="3"/>
        <v>3</v>
      </c>
      <c r="AC78" s="659" t="str">
        <f t="shared" si="1"/>
        <v/>
      </c>
      <c r="AD78" s="81"/>
      <c r="AE78" s="87"/>
      <c r="AF78" s="87"/>
      <c r="AG78" s="81"/>
      <c r="AH78" s="81"/>
      <c r="AI78" s="81"/>
      <c r="AJ78" s="87"/>
      <c r="AK78" s="81"/>
      <c r="AL78" s="81"/>
      <c r="AM78" s="81"/>
      <c r="AN78" s="81"/>
      <c r="AO78" s="81"/>
      <c r="AP78" s="81"/>
      <c r="AQ78" s="598"/>
      <c r="AS78" s="659" t="str">
        <f t="shared" si="5"/>
        <v/>
      </c>
      <c r="AT78" s="81"/>
      <c r="AU78" s="87"/>
      <c r="AV78" s="87"/>
      <c r="AW78" s="81"/>
      <c r="AX78" s="81"/>
      <c r="AY78" s="81"/>
      <c r="AZ78" s="87"/>
      <c r="BA78" s="81"/>
      <c r="BB78" s="81"/>
      <c r="BC78" s="81"/>
      <c r="BD78" s="81"/>
      <c r="BE78" s="81"/>
      <c r="BF78" s="81"/>
      <c r="BG78" s="598"/>
    </row>
    <row r="79" spans="1:59" s="378" customFormat="1" ht="12.75" hidden="1" customHeight="1" x14ac:dyDescent="0.2">
      <c r="A79" s="547" t="str">
        <f>IF('5. Contrasts'!A79="","",'5. Contrasts'!A79)</f>
        <v>STEM credits earned - 12</v>
      </c>
      <c r="B79" s="211" t="str">
        <f>IF('5. Contrasts'!B79="","",'5. Contrasts'!B79)</f>
        <v/>
      </c>
      <c r="C79" s="211" t="str">
        <f>IF('5. Contrasts'!C79="","",'5. Contrasts'!C79)</f>
        <v/>
      </c>
      <c r="D79" s="91" t="str">
        <f>IF('5. Contrasts'!D79="","",'5. Contrasts'!D79)</f>
        <v/>
      </c>
      <c r="E79" s="212" t="str">
        <f>IF('5. Contrasts'!E79="","",'5. Contrasts'!E79)</f>
        <v>vs.</v>
      </c>
      <c r="F79" s="211" t="str">
        <f>IF('5. Contrasts'!F79="","",'5. Contrasts'!F79)</f>
        <v/>
      </c>
      <c r="G79" s="93" t="str">
        <f>IF('5. Contrasts'!G79="","",'5. Contrasts'!G79)</f>
        <v/>
      </c>
      <c r="H79" s="399" t="str">
        <f>IF('5. Contrasts'!H79="","",'5. Contrasts'!H79)</f>
        <v/>
      </c>
      <c r="I79" s="211" t="str">
        <f>IF('5. Contrasts'!I79="","",'5. Contrasts'!I79)</f>
        <v/>
      </c>
      <c r="J79" s="211" t="str">
        <f>IF('5. Contrasts'!J79="","",'5. Contrasts'!J79)</f>
        <v/>
      </c>
      <c r="K79" s="211" t="str">
        <f>IF('5. Contrasts'!K79="","",'5. Contrasts'!K79)</f>
        <v/>
      </c>
      <c r="L79" s="211" t="str">
        <f>IF('5. Contrasts'!L79="","",'5. Contrasts'!L79)</f>
        <v/>
      </c>
      <c r="M79" s="211" t="str">
        <f>IF('5. Contrasts'!M79="","",'5. Contrasts'!M79)</f>
        <v/>
      </c>
      <c r="N79" s="211" t="str">
        <f>IF('5. Contrasts'!N79="","",'5. Contrasts'!N79)</f>
        <v/>
      </c>
      <c r="O79" s="211" t="str">
        <f>IF('5. Contrasts'!O79="","",'5. Contrasts'!O79)</f>
        <v/>
      </c>
      <c r="P79" s="211" t="str">
        <f>IF('5. Contrasts'!P79="","",'5. Contrasts'!P79)</f>
        <v/>
      </c>
      <c r="Q79" s="211" t="str">
        <f>IF('5. Contrasts'!Q79="","",'5. Contrasts'!Q79)</f>
        <v/>
      </c>
      <c r="R79" s="211" t="str">
        <f>IF('5. Contrasts'!R79="","",'5. Contrasts'!R79)</f>
        <v/>
      </c>
      <c r="S79" s="211" t="str">
        <f>IF('5. Contrasts'!S79="","",'5. Contrasts'!S79)</f>
        <v/>
      </c>
      <c r="T79" s="211" t="str">
        <f>IF('5. Contrasts'!T79="","",'5. Contrasts'!T79)</f>
        <v/>
      </c>
      <c r="U79" s="211" t="str">
        <f>IF('5. Contrasts'!U79="","",'5. Contrasts'!U79)</f>
        <v/>
      </c>
      <c r="V79" s="211" t="str">
        <f>IF('5. Contrasts'!V79="","",'5. Contrasts'!V79)</f>
        <v/>
      </c>
      <c r="W79" s="211" t="str">
        <f>IF('5. Contrasts'!W79="","",'5. Contrasts'!W79)</f>
        <v/>
      </c>
      <c r="X79" s="211" t="str">
        <f>IF('5. Contrasts'!X79="","",'5. Contrasts'!X79)</f>
        <v/>
      </c>
      <c r="Y79" s="211" t="str">
        <f>IF('5. Contrasts'!Y79="","",'5. Contrasts'!Y79)</f>
        <v/>
      </c>
      <c r="Z79" s="585" t="str">
        <f>IF('5. Contrasts'!Z79="","",'5. Contrasts'!Z79)</f>
        <v/>
      </c>
      <c r="AA79" s="377">
        <f t="shared" si="3"/>
        <v>3</v>
      </c>
      <c r="AC79" s="659" t="str">
        <f t="shared" ref="AC79:AC142" si="6">IF(L79="","",L79)</f>
        <v/>
      </c>
      <c r="AD79" s="81"/>
      <c r="AE79" s="87"/>
      <c r="AF79" s="87"/>
      <c r="AG79" s="81"/>
      <c r="AH79" s="81"/>
      <c r="AI79" s="81"/>
      <c r="AJ79" s="87"/>
      <c r="AK79" s="81"/>
      <c r="AL79" s="81"/>
      <c r="AM79" s="81"/>
      <c r="AN79" s="81"/>
      <c r="AO79" s="81"/>
      <c r="AP79" s="81"/>
      <c r="AQ79" s="598"/>
      <c r="AS79" s="659" t="str">
        <f t="shared" si="5"/>
        <v/>
      </c>
      <c r="AT79" s="81"/>
      <c r="AU79" s="87"/>
      <c r="AV79" s="87"/>
      <c r="AW79" s="81"/>
      <c r="AX79" s="81"/>
      <c r="AY79" s="81"/>
      <c r="AZ79" s="87"/>
      <c r="BA79" s="81"/>
      <c r="BB79" s="81"/>
      <c r="BC79" s="81"/>
      <c r="BD79" s="81"/>
      <c r="BE79" s="81"/>
      <c r="BF79" s="81"/>
      <c r="BG79" s="598"/>
    </row>
    <row r="80" spans="1:59" s="378" customFormat="1" ht="12.75" hidden="1" customHeight="1" x14ac:dyDescent="0.2">
      <c r="A80" s="547" t="str">
        <f>IF('5. Contrasts'!A80="","",'5. Contrasts'!A80)</f>
        <v>STEM credits earned - 13</v>
      </c>
      <c r="B80" s="211" t="str">
        <f>IF('5. Contrasts'!B80="","",'5. Contrasts'!B80)</f>
        <v/>
      </c>
      <c r="C80" s="211" t="str">
        <f>IF('5. Contrasts'!C80="","",'5. Contrasts'!C80)</f>
        <v/>
      </c>
      <c r="D80" s="91" t="str">
        <f>IF('5. Contrasts'!D80="","",'5. Contrasts'!D80)</f>
        <v/>
      </c>
      <c r="E80" s="212" t="str">
        <f>IF('5. Contrasts'!E80="","",'5. Contrasts'!E80)</f>
        <v>vs.</v>
      </c>
      <c r="F80" s="211" t="str">
        <f>IF('5. Contrasts'!F80="","",'5. Contrasts'!F80)</f>
        <v/>
      </c>
      <c r="G80" s="93" t="str">
        <f>IF('5. Contrasts'!G80="","",'5. Contrasts'!G80)</f>
        <v/>
      </c>
      <c r="H80" s="399" t="str">
        <f>IF('5. Contrasts'!H80="","",'5. Contrasts'!H80)</f>
        <v/>
      </c>
      <c r="I80" s="211" t="str">
        <f>IF('5. Contrasts'!I80="","",'5. Contrasts'!I80)</f>
        <v/>
      </c>
      <c r="J80" s="211" t="str">
        <f>IF('5. Contrasts'!J80="","",'5. Contrasts'!J80)</f>
        <v/>
      </c>
      <c r="K80" s="211" t="str">
        <f>IF('5. Contrasts'!K80="","",'5. Contrasts'!K80)</f>
        <v/>
      </c>
      <c r="L80" s="211" t="str">
        <f>IF('5. Contrasts'!L80="","",'5. Contrasts'!L80)</f>
        <v/>
      </c>
      <c r="M80" s="211" t="str">
        <f>IF('5. Contrasts'!M80="","",'5. Contrasts'!M80)</f>
        <v/>
      </c>
      <c r="N80" s="211" t="str">
        <f>IF('5. Contrasts'!N80="","",'5. Contrasts'!N80)</f>
        <v/>
      </c>
      <c r="O80" s="211" t="str">
        <f>IF('5. Contrasts'!O80="","",'5. Contrasts'!O80)</f>
        <v/>
      </c>
      <c r="P80" s="211" t="str">
        <f>IF('5. Contrasts'!P80="","",'5. Contrasts'!P80)</f>
        <v/>
      </c>
      <c r="Q80" s="211" t="str">
        <f>IF('5. Contrasts'!Q80="","",'5. Contrasts'!Q80)</f>
        <v/>
      </c>
      <c r="R80" s="211" t="str">
        <f>IF('5. Contrasts'!R80="","",'5. Contrasts'!R80)</f>
        <v/>
      </c>
      <c r="S80" s="211" t="str">
        <f>IF('5. Contrasts'!S80="","",'5. Contrasts'!S80)</f>
        <v/>
      </c>
      <c r="T80" s="211" t="str">
        <f>IF('5. Contrasts'!T80="","",'5. Contrasts'!T80)</f>
        <v/>
      </c>
      <c r="U80" s="211" t="str">
        <f>IF('5. Contrasts'!U80="","",'5. Contrasts'!U80)</f>
        <v/>
      </c>
      <c r="V80" s="211" t="str">
        <f>IF('5. Contrasts'!V80="","",'5. Contrasts'!V80)</f>
        <v/>
      </c>
      <c r="W80" s="211" t="str">
        <f>IF('5. Contrasts'!W80="","",'5. Contrasts'!W80)</f>
        <v/>
      </c>
      <c r="X80" s="211" t="str">
        <f>IF('5. Contrasts'!X80="","",'5. Contrasts'!X80)</f>
        <v/>
      </c>
      <c r="Y80" s="211" t="str">
        <f>IF('5. Contrasts'!Y80="","",'5. Contrasts'!Y80)</f>
        <v/>
      </c>
      <c r="Z80" s="585" t="str">
        <f>IF('5. Contrasts'!Z80="","",'5. Contrasts'!Z80)</f>
        <v/>
      </c>
      <c r="AA80" s="377">
        <f t="shared" si="3"/>
        <v>3</v>
      </c>
      <c r="AC80" s="659" t="str">
        <f t="shared" si="6"/>
        <v/>
      </c>
      <c r="AD80" s="81"/>
      <c r="AE80" s="87"/>
      <c r="AF80" s="87"/>
      <c r="AG80" s="81"/>
      <c r="AH80" s="81"/>
      <c r="AI80" s="81"/>
      <c r="AJ80" s="87"/>
      <c r="AK80" s="81"/>
      <c r="AL80" s="81"/>
      <c r="AM80" s="81"/>
      <c r="AN80" s="81"/>
      <c r="AO80" s="81"/>
      <c r="AP80" s="81"/>
      <c r="AQ80" s="598"/>
      <c r="AS80" s="659" t="str">
        <f t="shared" si="5"/>
        <v/>
      </c>
      <c r="AT80" s="81"/>
      <c r="AU80" s="87"/>
      <c r="AV80" s="87"/>
      <c r="AW80" s="81"/>
      <c r="AX80" s="81"/>
      <c r="AY80" s="81"/>
      <c r="AZ80" s="87"/>
      <c r="BA80" s="81"/>
      <c r="BB80" s="81"/>
      <c r="BC80" s="81"/>
      <c r="BD80" s="81"/>
      <c r="BE80" s="81"/>
      <c r="BF80" s="81"/>
      <c r="BG80" s="598"/>
    </row>
    <row r="81" spans="1:59" s="378" customFormat="1" ht="12.75" hidden="1" customHeight="1" x14ac:dyDescent="0.2">
      <c r="A81" s="547" t="str">
        <f>IF('5. Contrasts'!A81="","",'5. Contrasts'!A81)</f>
        <v>STEM credits earned - 14</v>
      </c>
      <c r="B81" s="211" t="str">
        <f>IF('5. Contrasts'!B81="","",'5. Contrasts'!B81)</f>
        <v/>
      </c>
      <c r="C81" s="211" t="str">
        <f>IF('5. Contrasts'!C81="","",'5. Contrasts'!C81)</f>
        <v/>
      </c>
      <c r="D81" s="91" t="str">
        <f>IF('5. Contrasts'!D81="","",'5. Contrasts'!D81)</f>
        <v/>
      </c>
      <c r="E81" s="212" t="str">
        <f>IF('5. Contrasts'!E81="","",'5. Contrasts'!E81)</f>
        <v>vs.</v>
      </c>
      <c r="F81" s="211" t="str">
        <f>IF('5. Contrasts'!F81="","",'5. Contrasts'!F81)</f>
        <v/>
      </c>
      <c r="G81" s="93" t="str">
        <f>IF('5. Contrasts'!G81="","",'5. Contrasts'!G81)</f>
        <v/>
      </c>
      <c r="H81" s="399" t="str">
        <f>IF('5. Contrasts'!H81="","",'5. Contrasts'!H81)</f>
        <v/>
      </c>
      <c r="I81" s="211" t="str">
        <f>IF('5. Contrasts'!I81="","",'5. Contrasts'!I81)</f>
        <v/>
      </c>
      <c r="J81" s="211" t="str">
        <f>IF('5. Contrasts'!J81="","",'5. Contrasts'!J81)</f>
        <v/>
      </c>
      <c r="K81" s="211" t="str">
        <f>IF('5. Contrasts'!K81="","",'5. Contrasts'!K81)</f>
        <v/>
      </c>
      <c r="L81" s="211" t="str">
        <f>IF('5. Contrasts'!L81="","",'5. Contrasts'!L81)</f>
        <v/>
      </c>
      <c r="M81" s="211" t="str">
        <f>IF('5. Contrasts'!M81="","",'5. Contrasts'!M81)</f>
        <v/>
      </c>
      <c r="N81" s="211" t="str">
        <f>IF('5. Contrasts'!N81="","",'5. Contrasts'!N81)</f>
        <v/>
      </c>
      <c r="O81" s="211" t="str">
        <f>IF('5. Contrasts'!O81="","",'5. Contrasts'!O81)</f>
        <v/>
      </c>
      <c r="P81" s="211" t="str">
        <f>IF('5. Contrasts'!P81="","",'5. Contrasts'!P81)</f>
        <v/>
      </c>
      <c r="Q81" s="211" t="str">
        <f>IF('5. Contrasts'!Q81="","",'5. Contrasts'!Q81)</f>
        <v/>
      </c>
      <c r="R81" s="211" t="str">
        <f>IF('5. Contrasts'!R81="","",'5. Contrasts'!R81)</f>
        <v/>
      </c>
      <c r="S81" s="211" t="str">
        <f>IF('5. Contrasts'!S81="","",'5. Contrasts'!S81)</f>
        <v/>
      </c>
      <c r="T81" s="211" t="str">
        <f>IF('5. Contrasts'!T81="","",'5. Contrasts'!T81)</f>
        <v/>
      </c>
      <c r="U81" s="211" t="str">
        <f>IF('5. Contrasts'!U81="","",'5. Contrasts'!U81)</f>
        <v/>
      </c>
      <c r="V81" s="211" t="str">
        <f>IF('5. Contrasts'!V81="","",'5. Contrasts'!V81)</f>
        <v/>
      </c>
      <c r="W81" s="211" t="str">
        <f>IF('5. Contrasts'!W81="","",'5. Contrasts'!W81)</f>
        <v/>
      </c>
      <c r="X81" s="211" t="str">
        <f>IF('5. Contrasts'!X81="","",'5. Contrasts'!X81)</f>
        <v/>
      </c>
      <c r="Y81" s="211" t="str">
        <f>IF('5. Contrasts'!Y81="","",'5. Contrasts'!Y81)</f>
        <v/>
      </c>
      <c r="Z81" s="585" t="str">
        <f>IF('5. Contrasts'!Z81="","",'5. Contrasts'!Z81)</f>
        <v/>
      </c>
      <c r="AA81" s="377">
        <f t="shared" si="3"/>
        <v>3</v>
      </c>
      <c r="AC81" s="659" t="str">
        <f t="shared" si="6"/>
        <v/>
      </c>
      <c r="AD81" s="81"/>
      <c r="AE81" s="87"/>
      <c r="AF81" s="87"/>
      <c r="AG81" s="81"/>
      <c r="AH81" s="81"/>
      <c r="AI81" s="81"/>
      <c r="AJ81" s="87"/>
      <c r="AK81" s="81"/>
      <c r="AL81" s="81"/>
      <c r="AM81" s="81"/>
      <c r="AN81" s="81"/>
      <c r="AO81" s="81"/>
      <c r="AP81" s="81"/>
      <c r="AQ81" s="598"/>
      <c r="AS81" s="659" t="str">
        <f t="shared" si="5"/>
        <v/>
      </c>
      <c r="AT81" s="81"/>
      <c r="AU81" s="87"/>
      <c r="AV81" s="87"/>
      <c r="AW81" s="81"/>
      <c r="AX81" s="81"/>
      <c r="AY81" s="81"/>
      <c r="AZ81" s="87"/>
      <c r="BA81" s="81"/>
      <c r="BB81" s="81"/>
      <c r="BC81" s="81"/>
      <c r="BD81" s="81"/>
      <c r="BE81" s="81"/>
      <c r="BF81" s="81"/>
      <c r="BG81" s="598"/>
    </row>
    <row r="82" spans="1:59" s="378" customFormat="1" ht="12.75" hidden="1" customHeight="1" x14ac:dyDescent="0.2">
      <c r="A82" s="547" t="str">
        <f>IF('5. Contrasts'!A82="","",'5. Contrasts'!A82)</f>
        <v>STEM credits earned - 15</v>
      </c>
      <c r="B82" s="211" t="str">
        <f>IF('5. Contrasts'!B82="","",'5. Contrasts'!B82)</f>
        <v/>
      </c>
      <c r="C82" s="211" t="str">
        <f>IF('5. Contrasts'!C82="","",'5. Contrasts'!C82)</f>
        <v/>
      </c>
      <c r="D82" s="91" t="str">
        <f>IF('5. Contrasts'!D82="","",'5. Contrasts'!D82)</f>
        <v/>
      </c>
      <c r="E82" s="212" t="str">
        <f>IF('5. Contrasts'!E82="","",'5. Contrasts'!E82)</f>
        <v>vs.</v>
      </c>
      <c r="F82" s="211" t="str">
        <f>IF('5. Contrasts'!F82="","",'5. Contrasts'!F82)</f>
        <v/>
      </c>
      <c r="G82" s="93" t="str">
        <f>IF('5. Contrasts'!G82="","",'5. Contrasts'!G82)</f>
        <v/>
      </c>
      <c r="H82" s="399" t="str">
        <f>IF('5. Contrasts'!H82="","",'5. Contrasts'!H82)</f>
        <v/>
      </c>
      <c r="I82" s="211" t="str">
        <f>IF('5. Contrasts'!I82="","",'5. Contrasts'!I82)</f>
        <v/>
      </c>
      <c r="J82" s="211" t="str">
        <f>IF('5. Contrasts'!J82="","",'5. Contrasts'!J82)</f>
        <v/>
      </c>
      <c r="K82" s="211" t="str">
        <f>IF('5. Contrasts'!K82="","",'5. Contrasts'!K82)</f>
        <v/>
      </c>
      <c r="L82" s="211" t="str">
        <f>IF('5. Contrasts'!L82="","",'5. Contrasts'!L82)</f>
        <v/>
      </c>
      <c r="M82" s="211" t="str">
        <f>IF('5. Contrasts'!M82="","",'5. Contrasts'!M82)</f>
        <v/>
      </c>
      <c r="N82" s="211" t="str">
        <f>IF('5. Contrasts'!N82="","",'5. Contrasts'!N82)</f>
        <v/>
      </c>
      <c r="O82" s="211" t="str">
        <f>IF('5. Contrasts'!O82="","",'5. Contrasts'!O82)</f>
        <v/>
      </c>
      <c r="P82" s="211" t="str">
        <f>IF('5. Contrasts'!P82="","",'5. Contrasts'!P82)</f>
        <v/>
      </c>
      <c r="Q82" s="211" t="str">
        <f>IF('5. Contrasts'!Q82="","",'5. Contrasts'!Q82)</f>
        <v/>
      </c>
      <c r="R82" s="211" t="str">
        <f>IF('5. Contrasts'!R82="","",'5. Contrasts'!R82)</f>
        <v/>
      </c>
      <c r="S82" s="211" t="str">
        <f>IF('5. Contrasts'!S82="","",'5. Contrasts'!S82)</f>
        <v/>
      </c>
      <c r="T82" s="211" t="str">
        <f>IF('5. Contrasts'!T82="","",'5. Contrasts'!T82)</f>
        <v/>
      </c>
      <c r="U82" s="211" t="str">
        <f>IF('5. Contrasts'!U82="","",'5. Contrasts'!U82)</f>
        <v/>
      </c>
      <c r="V82" s="211" t="str">
        <f>IF('5. Contrasts'!V82="","",'5. Contrasts'!V82)</f>
        <v/>
      </c>
      <c r="W82" s="211" t="str">
        <f>IF('5. Contrasts'!W82="","",'5. Contrasts'!W82)</f>
        <v/>
      </c>
      <c r="X82" s="211" t="str">
        <f>IF('5. Contrasts'!X82="","",'5. Contrasts'!X82)</f>
        <v/>
      </c>
      <c r="Y82" s="211" t="str">
        <f>IF('5. Contrasts'!Y82="","",'5. Contrasts'!Y82)</f>
        <v/>
      </c>
      <c r="Z82" s="585" t="str">
        <f>IF('5. Contrasts'!Z82="","",'5. Contrasts'!Z82)</f>
        <v/>
      </c>
      <c r="AA82" s="377">
        <f t="shared" si="3"/>
        <v>3</v>
      </c>
      <c r="AC82" s="659" t="str">
        <f t="shared" si="6"/>
        <v/>
      </c>
      <c r="AD82" s="81"/>
      <c r="AE82" s="87"/>
      <c r="AF82" s="87"/>
      <c r="AG82" s="81"/>
      <c r="AH82" s="81"/>
      <c r="AI82" s="81"/>
      <c r="AJ82" s="87"/>
      <c r="AK82" s="81"/>
      <c r="AL82" s="81"/>
      <c r="AM82" s="81"/>
      <c r="AN82" s="81"/>
      <c r="AO82" s="81"/>
      <c r="AP82" s="81"/>
      <c r="AQ82" s="598"/>
      <c r="AS82" s="659" t="str">
        <f t="shared" si="5"/>
        <v/>
      </c>
      <c r="AT82" s="81"/>
      <c r="AU82" s="87"/>
      <c r="AV82" s="87"/>
      <c r="AW82" s="81"/>
      <c r="AX82" s="81"/>
      <c r="AY82" s="81"/>
      <c r="AZ82" s="87"/>
      <c r="BA82" s="81"/>
      <c r="BB82" s="81"/>
      <c r="BC82" s="81"/>
      <c r="BD82" s="81"/>
      <c r="BE82" s="81"/>
      <c r="BF82" s="81"/>
      <c r="BG82" s="598"/>
    </row>
    <row r="83" spans="1:59" s="378" customFormat="1" ht="12.75" hidden="1" customHeight="1" x14ac:dyDescent="0.2">
      <c r="A83" s="547" t="str">
        <f>IF('5. Contrasts'!A83="","",'5. Contrasts'!A83)</f>
        <v>STEM credits earned - 16</v>
      </c>
      <c r="B83" s="211" t="str">
        <f>IF('5. Contrasts'!B83="","",'5. Contrasts'!B83)</f>
        <v/>
      </c>
      <c r="C83" s="211" t="str">
        <f>IF('5. Contrasts'!C83="","",'5. Contrasts'!C83)</f>
        <v/>
      </c>
      <c r="D83" s="91" t="str">
        <f>IF('5. Contrasts'!D83="","",'5. Contrasts'!D83)</f>
        <v/>
      </c>
      <c r="E83" s="212" t="str">
        <f>IF('5. Contrasts'!E83="","",'5. Contrasts'!E83)</f>
        <v>vs.</v>
      </c>
      <c r="F83" s="211" t="str">
        <f>IF('5. Contrasts'!F83="","",'5. Contrasts'!F83)</f>
        <v/>
      </c>
      <c r="G83" s="93" t="str">
        <f>IF('5. Contrasts'!G83="","",'5. Contrasts'!G83)</f>
        <v/>
      </c>
      <c r="H83" s="399" t="str">
        <f>IF('5. Contrasts'!H83="","",'5. Contrasts'!H83)</f>
        <v/>
      </c>
      <c r="I83" s="211" t="str">
        <f>IF('5. Contrasts'!I83="","",'5. Contrasts'!I83)</f>
        <v/>
      </c>
      <c r="J83" s="211" t="str">
        <f>IF('5. Contrasts'!J83="","",'5. Contrasts'!J83)</f>
        <v/>
      </c>
      <c r="K83" s="211" t="str">
        <f>IF('5. Contrasts'!K83="","",'5. Contrasts'!K83)</f>
        <v/>
      </c>
      <c r="L83" s="211" t="str">
        <f>IF('5. Contrasts'!L83="","",'5. Contrasts'!L83)</f>
        <v/>
      </c>
      <c r="M83" s="211" t="str">
        <f>IF('5. Contrasts'!M83="","",'5. Contrasts'!M83)</f>
        <v/>
      </c>
      <c r="N83" s="211" t="str">
        <f>IF('5. Contrasts'!N83="","",'5. Contrasts'!N83)</f>
        <v/>
      </c>
      <c r="O83" s="211" t="str">
        <f>IF('5. Contrasts'!O83="","",'5. Contrasts'!O83)</f>
        <v/>
      </c>
      <c r="P83" s="211" t="str">
        <f>IF('5. Contrasts'!P83="","",'5. Contrasts'!P83)</f>
        <v/>
      </c>
      <c r="Q83" s="211" t="str">
        <f>IF('5. Contrasts'!Q83="","",'5. Contrasts'!Q83)</f>
        <v/>
      </c>
      <c r="R83" s="211" t="str">
        <f>IF('5. Contrasts'!R83="","",'5. Contrasts'!R83)</f>
        <v/>
      </c>
      <c r="S83" s="211" t="str">
        <f>IF('5. Contrasts'!S83="","",'5. Contrasts'!S83)</f>
        <v/>
      </c>
      <c r="T83" s="211" t="str">
        <f>IF('5. Contrasts'!T83="","",'5. Contrasts'!T83)</f>
        <v/>
      </c>
      <c r="U83" s="211" t="str">
        <f>IF('5. Contrasts'!U83="","",'5. Contrasts'!U83)</f>
        <v/>
      </c>
      <c r="V83" s="211" t="str">
        <f>IF('5. Contrasts'!V83="","",'5. Contrasts'!V83)</f>
        <v/>
      </c>
      <c r="W83" s="211" t="str">
        <f>IF('5. Contrasts'!W83="","",'5. Contrasts'!W83)</f>
        <v/>
      </c>
      <c r="X83" s="211" t="str">
        <f>IF('5. Contrasts'!X83="","",'5. Contrasts'!X83)</f>
        <v/>
      </c>
      <c r="Y83" s="211" t="str">
        <f>IF('5. Contrasts'!Y83="","",'5. Contrasts'!Y83)</f>
        <v/>
      </c>
      <c r="Z83" s="585" t="str">
        <f>IF('5. Contrasts'!Z83="","",'5. Contrasts'!Z83)</f>
        <v/>
      </c>
      <c r="AA83" s="377">
        <f t="shared" si="3"/>
        <v>3</v>
      </c>
      <c r="AC83" s="659" t="str">
        <f t="shared" si="6"/>
        <v/>
      </c>
      <c r="AD83" s="81"/>
      <c r="AE83" s="87"/>
      <c r="AF83" s="87"/>
      <c r="AG83" s="81"/>
      <c r="AH83" s="81"/>
      <c r="AI83" s="81"/>
      <c r="AJ83" s="87"/>
      <c r="AK83" s="81"/>
      <c r="AL83" s="81"/>
      <c r="AM83" s="81"/>
      <c r="AN83" s="81"/>
      <c r="AO83" s="81"/>
      <c r="AP83" s="81"/>
      <c r="AQ83" s="598"/>
      <c r="AS83" s="659" t="str">
        <f t="shared" si="5"/>
        <v/>
      </c>
      <c r="AT83" s="81"/>
      <c r="AU83" s="87"/>
      <c r="AV83" s="87"/>
      <c r="AW83" s="81"/>
      <c r="AX83" s="81"/>
      <c r="AY83" s="81"/>
      <c r="AZ83" s="87"/>
      <c r="BA83" s="81"/>
      <c r="BB83" s="81"/>
      <c r="BC83" s="81"/>
      <c r="BD83" s="81"/>
      <c r="BE83" s="81"/>
      <c r="BF83" s="81"/>
      <c r="BG83" s="598"/>
    </row>
    <row r="84" spans="1:59" s="378" customFormat="1" ht="12.75" hidden="1" customHeight="1" x14ac:dyDescent="0.2">
      <c r="A84" s="547" t="str">
        <f>IF('5. Contrasts'!A84="","",'5. Contrasts'!A84)</f>
        <v>STEM credits earned - 17</v>
      </c>
      <c r="B84" s="211" t="str">
        <f>IF('5. Contrasts'!B84="","",'5. Contrasts'!B84)</f>
        <v/>
      </c>
      <c r="C84" s="211" t="str">
        <f>IF('5. Contrasts'!C84="","",'5. Contrasts'!C84)</f>
        <v/>
      </c>
      <c r="D84" s="91" t="str">
        <f>IF('5. Contrasts'!D84="","",'5. Contrasts'!D84)</f>
        <v/>
      </c>
      <c r="E84" s="212" t="str">
        <f>IF('5. Contrasts'!E84="","",'5. Contrasts'!E84)</f>
        <v>vs.</v>
      </c>
      <c r="F84" s="211" t="str">
        <f>IF('5. Contrasts'!F84="","",'5. Contrasts'!F84)</f>
        <v/>
      </c>
      <c r="G84" s="93" t="str">
        <f>IF('5. Contrasts'!G84="","",'5. Contrasts'!G84)</f>
        <v/>
      </c>
      <c r="H84" s="399" t="str">
        <f>IF('5. Contrasts'!H84="","",'5. Contrasts'!H84)</f>
        <v/>
      </c>
      <c r="I84" s="211" t="str">
        <f>IF('5. Contrasts'!I84="","",'5. Contrasts'!I84)</f>
        <v/>
      </c>
      <c r="J84" s="211" t="str">
        <f>IF('5. Contrasts'!J84="","",'5. Contrasts'!J84)</f>
        <v/>
      </c>
      <c r="K84" s="211" t="str">
        <f>IF('5. Contrasts'!K84="","",'5. Contrasts'!K84)</f>
        <v/>
      </c>
      <c r="L84" s="211" t="str">
        <f>IF('5. Contrasts'!L84="","",'5. Contrasts'!L84)</f>
        <v/>
      </c>
      <c r="M84" s="211" t="str">
        <f>IF('5. Contrasts'!M84="","",'5. Contrasts'!M84)</f>
        <v/>
      </c>
      <c r="N84" s="211" t="str">
        <f>IF('5. Contrasts'!N84="","",'5. Contrasts'!N84)</f>
        <v/>
      </c>
      <c r="O84" s="211" t="str">
        <f>IF('5. Contrasts'!O84="","",'5. Contrasts'!O84)</f>
        <v/>
      </c>
      <c r="P84" s="211" t="str">
        <f>IF('5. Contrasts'!P84="","",'5. Contrasts'!P84)</f>
        <v/>
      </c>
      <c r="Q84" s="211" t="str">
        <f>IF('5. Contrasts'!Q84="","",'5. Contrasts'!Q84)</f>
        <v/>
      </c>
      <c r="R84" s="211" t="str">
        <f>IF('5. Contrasts'!R84="","",'5. Contrasts'!R84)</f>
        <v/>
      </c>
      <c r="S84" s="211" t="str">
        <f>IF('5. Contrasts'!S84="","",'5. Contrasts'!S84)</f>
        <v/>
      </c>
      <c r="T84" s="211" t="str">
        <f>IF('5. Contrasts'!T84="","",'5. Contrasts'!T84)</f>
        <v/>
      </c>
      <c r="U84" s="211" t="str">
        <f>IF('5. Contrasts'!U84="","",'5. Contrasts'!U84)</f>
        <v/>
      </c>
      <c r="V84" s="211" t="str">
        <f>IF('5. Contrasts'!V84="","",'5. Contrasts'!V84)</f>
        <v/>
      </c>
      <c r="W84" s="211" t="str">
        <f>IF('5. Contrasts'!W84="","",'5. Contrasts'!W84)</f>
        <v/>
      </c>
      <c r="X84" s="211" t="str">
        <f>IF('5. Contrasts'!X84="","",'5. Contrasts'!X84)</f>
        <v/>
      </c>
      <c r="Y84" s="211" t="str">
        <f>IF('5. Contrasts'!Y84="","",'5. Contrasts'!Y84)</f>
        <v/>
      </c>
      <c r="Z84" s="585" t="str">
        <f>IF('5. Contrasts'!Z84="","",'5. Contrasts'!Z84)</f>
        <v/>
      </c>
      <c r="AA84" s="377">
        <f t="shared" si="3"/>
        <v>3</v>
      </c>
      <c r="AC84" s="659" t="str">
        <f t="shared" si="6"/>
        <v/>
      </c>
      <c r="AD84" s="81"/>
      <c r="AE84" s="87"/>
      <c r="AF84" s="87"/>
      <c r="AG84" s="81"/>
      <c r="AH84" s="81"/>
      <c r="AI84" s="81"/>
      <c r="AJ84" s="87"/>
      <c r="AK84" s="81"/>
      <c r="AL84" s="81"/>
      <c r="AM84" s="81"/>
      <c r="AN84" s="81"/>
      <c r="AO84" s="81"/>
      <c r="AP84" s="81"/>
      <c r="AQ84" s="598"/>
      <c r="AS84" s="659" t="str">
        <f t="shared" si="5"/>
        <v/>
      </c>
      <c r="AT84" s="81"/>
      <c r="AU84" s="87"/>
      <c r="AV84" s="87"/>
      <c r="AW84" s="81"/>
      <c r="AX84" s="81"/>
      <c r="AY84" s="81"/>
      <c r="AZ84" s="87"/>
      <c r="BA84" s="81"/>
      <c r="BB84" s="81"/>
      <c r="BC84" s="81"/>
      <c r="BD84" s="81"/>
      <c r="BE84" s="81"/>
      <c r="BF84" s="81"/>
      <c r="BG84" s="598"/>
    </row>
    <row r="85" spans="1:59" s="378" customFormat="1" ht="12.75" hidden="1" customHeight="1" x14ac:dyDescent="0.2">
      <c r="A85" s="547" t="str">
        <f>IF('5. Contrasts'!A85="","",'5. Contrasts'!A85)</f>
        <v>STEM credits earned - 18</v>
      </c>
      <c r="B85" s="211" t="str">
        <f>IF('5. Contrasts'!B85="","",'5. Contrasts'!B85)</f>
        <v/>
      </c>
      <c r="C85" s="211" t="str">
        <f>IF('5. Contrasts'!C85="","",'5. Contrasts'!C85)</f>
        <v/>
      </c>
      <c r="D85" s="91" t="str">
        <f>IF('5. Contrasts'!D85="","",'5. Contrasts'!D85)</f>
        <v/>
      </c>
      <c r="E85" s="212" t="str">
        <f>IF('5. Contrasts'!E85="","",'5. Contrasts'!E85)</f>
        <v>vs.</v>
      </c>
      <c r="F85" s="211" t="str">
        <f>IF('5. Contrasts'!F85="","",'5. Contrasts'!F85)</f>
        <v/>
      </c>
      <c r="G85" s="93" t="str">
        <f>IF('5. Contrasts'!G85="","",'5. Contrasts'!G85)</f>
        <v/>
      </c>
      <c r="H85" s="399" t="str">
        <f>IF('5. Contrasts'!H85="","",'5. Contrasts'!H85)</f>
        <v/>
      </c>
      <c r="I85" s="211" t="str">
        <f>IF('5. Contrasts'!I85="","",'5. Contrasts'!I85)</f>
        <v/>
      </c>
      <c r="J85" s="211" t="str">
        <f>IF('5. Contrasts'!J85="","",'5. Contrasts'!J85)</f>
        <v/>
      </c>
      <c r="K85" s="211" t="str">
        <f>IF('5. Contrasts'!K85="","",'5. Contrasts'!K85)</f>
        <v/>
      </c>
      <c r="L85" s="211" t="str">
        <f>IF('5. Contrasts'!L85="","",'5. Contrasts'!L85)</f>
        <v/>
      </c>
      <c r="M85" s="211" t="str">
        <f>IF('5. Contrasts'!M85="","",'5. Contrasts'!M85)</f>
        <v/>
      </c>
      <c r="N85" s="211" t="str">
        <f>IF('5. Contrasts'!N85="","",'5. Contrasts'!N85)</f>
        <v/>
      </c>
      <c r="O85" s="211" t="str">
        <f>IF('5. Contrasts'!O85="","",'5. Contrasts'!O85)</f>
        <v/>
      </c>
      <c r="P85" s="211" t="str">
        <f>IF('5. Contrasts'!P85="","",'5. Contrasts'!P85)</f>
        <v/>
      </c>
      <c r="Q85" s="211" t="str">
        <f>IF('5. Contrasts'!Q85="","",'5. Contrasts'!Q85)</f>
        <v/>
      </c>
      <c r="R85" s="211" t="str">
        <f>IF('5. Contrasts'!R85="","",'5. Contrasts'!R85)</f>
        <v/>
      </c>
      <c r="S85" s="211" t="str">
        <f>IF('5. Contrasts'!S85="","",'5. Contrasts'!S85)</f>
        <v/>
      </c>
      <c r="T85" s="211" t="str">
        <f>IF('5. Contrasts'!T85="","",'5. Contrasts'!T85)</f>
        <v/>
      </c>
      <c r="U85" s="211" t="str">
        <f>IF('5. Contrasts'!U85="","",'5. Contrasts'!U85)</f>
        <v/>
      </c>
      <c r="V85" s="211" t="str">
        <f>IF('5. Contrasts'!V85="","",'5. Contrasts'!V85)</f>
        <v/>
      </c>
      <c r="W85" s="211" t="str">
        <f>IF('5. Contrasts'!W85="","",'5. Contrasts'!W85)</f>
        <v/>
      </c>
      <c r="X85" s="211" t="str">
        <f>IF('5. Contrasts'!X85="","",'5. Contrasts'!X85)</f>
        <v/>
      </c>
      <c r="Y85" s="211" t="str">
        <f>IF('5. Contrasts'!Y85="","",'5. Contrasts'!Y85)</f>
        <v/>
      </c>
      <c r="Z85" s="585" t="str">
        <f>IF('5. Contrasts'!Z85="","",'5. Contrasts'!Z85)</f>
        <v/>
      </c>
      <c r="AA85" s="377">
        <f t="shared" si="3"/>
        <v>3</v>
      </c>
      <c r="AC85" s="659" t="str">
        <f t="shared" si="6"/>
        <v/>
      </c>
      <c r="AD85" s="81"/>
      <c r="AE85" s="87"/>
      <c r="AF85" s="87"/>
      <c r="AG85" s="81"/>
      <c r="AH85" s="81"/>
      <c r="AI85" s="81"/>
      <c r="AJ85" s="87"/>
      <c r="AK85" s="81"/>
      <c r="AL85" s="81"/>
      <c r="AM85" s="81"/>
      <c r="AN85" s="81"/>
      <c r="AO85" s="81"/>
      <c r="AP85" s="81"/>
      <c r="AQ85" s="598"/>
      <c r="AS85" s="659" t="str">
        <f t="shared" si="5"/>
        <v/>
      </c>
      <c r="AT85" s="81"/>
      <c r="AU85" s="87"/>
      <c r="AV85" s="87"/>
      <c r="AW85" s="81"/>
      <c r="AX85" s="81"/>
      <c r="AY85" s="81"/>
      <c r="AZ85" s="87"/>
      <c r="BA85" s="81"/>
      <c r="BB85" s="81"/>
      <c r="BC85" s="81"/>
      <c r="BD85" s="81"/>
      <c r="BE85" s="81"/>
      <c r="BF85" s="81"/>
      <c r="BG85" s="598"/>
    </row>
    <row r="86" spans="1:59" s="378" customFormat="1" ht="12.75" hidden="1" customHeight="1" x14ac:dyDescent="0.2">
      <c r="A86" s="547" t="str">
        <f>IF('5. Contrasts'!A86="","",'5. Contrasts'!A86)</f>
        <v>STEM credits earned - 19</v>
      </c>
      <c r="B86" s="211" t="str">
        <f>IF('5. Contrasts'!B86="","",'5. Contrasts'!B86)</f>
        <v/>
      </c>
      <c r="C86" s="211" t="str">
        <f>IF('5. Contrasts'!C86="","",'5. Contrasts'!C86)</f>
        <v/>
      </c>
      <c r="D86" s="91" t="str">
        <f>IF('5. Contrasts'!D86="","",'5. Contrasts'!D86)</f>
        <v/>
      </c>
      <c r="E86" s="212" t="str">
        <f>IF('5. Contrasts'!E86="","",'5. Contrasts'!E86)</f>
        <v>vs.</v>
      </c>
      <c r="F86" s="211" t="str">
        <f>IF('5. Contrasts'!F86="","",'5. Contrasts'!F86)</f>
        <v/>
      </c>
      <c r="G86" s="93" t="str">
        <f>IF('5. Contrasts'!G86="","",'5. Contrasts'!G86)</f>
        <v/>
      </c>
      <c r="H86" s="399" t="str">
        <f>IF('5. Contrasts'!H86="","",'5. Contrasts'!H86)</f>
        <v/>
      </c>
      <c r="I86" s="211" t="str">
        <f>IF('5. Contrasts'!I86="","",'5. Contrasts'!I86)</f>
        <v/>
      </c>
      <c r="J86" s="211" t="str">
        <f>IF('5. Contrasts'!J86="","",'5. Contrasts'!J86)</f>
        <v/>
      </c>
      <c r="K86" s="211" t="str">
        <f>IF('5. Contrasts'!K86="","",'5. Contrasts'!K86)</f>
        <v/>
      </c>
      <c r="L86" s="211" t="str">
        <f>IF('5. Contrasts'!L86="","",'5. Contrasts'!L86)</f>
        <v/>
      </c>
      <c r="M86" s="211" t="str">
        <f>IF('5. Contrasts'!M86="","",'5. Contrasts'!M86)</f>
        <v/>
      </c>
      <c r="N86" s="211" t="str">
        <f>IF('5. Contrasts'!N86="","",'5. Contrasts'!N86)</f>
        <v/>
      </c>
      <c r="O86" s="211" t="str">
        <f>IF('5. Contrasts'!O86="","",'5. Contrasts'!O86)</f>
        <v/>
      </c>
      <c r="P86" s="211" t="str">
        <f>IF('5. Contrasts'!P86="","",'5. Contrasts'!P86)</f>
        <v/>
      </c>
      <c r="Q86" s="211" t="str">
        <f>IF('5. Contrasts'!Q86="","",'5. Contrasts'!Q86)</f>
        <v/>
      </c>
      <c r="R86" s="211" t="str">
        <f>IF('5. Contrasts'!R86="","",'5. Contrasts'!R86)</f>
        <v/>
      </c>
      <c r="S86" s="211" t="str">
        <f>IF('5. Contrasts'!S86="","",'5. Contrasts'!S86)</f>
        <v/>
      </c>
      <c r="T86" s="211" t="str">
        <f>IF('5. Contrasts'!T86="","",'5. Contrasts'!T86)</f>
        <v/>
      </c>
      <c r="U86" s="211" t="str">
        <f>IF('5. Contrasts'!U86="","",'5. Contrasts'!U86)</f>
        <v/>
      </c>
      <c r="V86" s="211" t="str">
        <f>IF('5. Contrasts'!V86="","",'5. Contrasts'!V86)</f>
        <v/>
      </c>
      <c r="W86" s="211" t="str">
        <f>IF('5. Contrasts'!W86="","",'5. Contrasts'!W86)</f>
        <v/>
      </c>
      <c r="X86" s="211" t="str">
        <f>IF('5. Contrasts'!X86="","",'5. Contrasts'!X86)</f>
        <v/>
      </c>
      <c r="Y86" s="211" t="str">
        <f>IF('5. Contrasts'!Y86="","",'5. Contrasts'!Y86)</f>
        <v/>
      </c>
      <c r="Z86" s="585" t="str">
        <f>IF('5. Contrasts'!Z86="","",'5. Contrasts'!Z86)</f>
        <v/>
      </c>
      <c r="AA86" s="377">
        <f t="shared" si="3"/>
        <v>3</v>
      </c>
      <c r="AC86" s="659" t="str">
        <f t="shared" si="6"/>
        <v/>
      </c>
      <c r="AD86" s="81"/>
      <c r="AE86" s="87"/>
      <c r="AF86" s="87"/>
      <c r="AG86" s="81"/>
      <c r="AH86" s="81"/>
      <c r="AI86" s="81"/>
      <c r="AJ86" s="87"/>
      <c r="AK86" s="81"/>
      <c r="AL86" s="81"/>
      <c r="AM86" s="81"/>
      <c r="AN86" s="81"/>
      <c r="AO86" s="81"/>
      <c r="AP86" s="81"/>
      <c r="AQ86" s="598"/>
      <c r="AS86" s="659" t="str">
        <f t="shared" si="5"/>
        <v/>
      </c>
      <c r="AT86" s="81"/>
      <c r="AU86" s="87"/>
      <c r="AV86" s="87"/>
      <c r="AW86" s="81"/>
      <c r="AX86" s="81"/>
      <c r="AY86" s="81"/>
      <c r="AZ86" s="87"/>
      <c r="BA86" s="81"/>
      <c r="BB86" s="81"/>
      <c r="BC86" s="81"/>
      <c r="BD86" s="81"/>
      <c r="BE86" s="81"/>
      <c r="BF86" s="81"/>
      <c r="BG86" s="598"/>
    </row>
    <row r="87" spans="1:59" s="378" customFormat="1" ht="12.75" hidden="1" customHeight="1" x14ac:dyDescent="0.2">
      <c r="A87" s="547" t="str">
        <f>IF('5. Contrasts'!A87="","",'5. Contrasts'!A87)</f>
        <v>STEM credits earned - 20</v>
      </c>
      <c r="B87" s="211" t="str">
        <f>IF('5. Contrasts'!B87="","",'5. Contrasts'!B87)</f>
        <v/>
      </c>
      <c r="C87" s="211" t="str">
        <f>IF('5. Contrasts'!C87="","",'5. Contrasts'!C87)</f>
        <v/>
      </c>
      <c r="D87" s="91" t="str">
        <f>IF('5. Contrasts'!D87="","",'5. Contrasts'!D87)</f>
        <v/>
      </c>
      <c r="E87" s="212" t="str">
        <f>IF('5. Contrasts'!E87="","",'5. Contrasts'!E87)</f>
        <v>vs.</v>
      </c>
      <c r="F87" s="211" t="str">
        <f>IF('5. Contrasts'!F87="","",'5. Contrasts'!F87)</f>
        <v/>
      </c>
      <c r="G87" s="93" t="str">
        <f>IF('5. Contrasts'!G87="","",'5. Contrasts'!G87)</f>
        <v/>
      </c>
      <c r="H87" s="399" t="str">
        <f>IF('5. Contrasts'!H87="","",'5. Contrasts'!H87)</f>
        <v/>
      </c>
      <c r="I87" s="211" t="str">
        <f>IF('5. Contrasts'!I87="","",'5. Contrasts'!I87)</f>
        <v/>
      </c>
      <c r="J87" s="211" t="str">
        <f>IF('5. Contrasts'!J87="","",'5. Contrasts'!J87)</f>
        <v/>
      </c>
      <c r="K87" s="211" t="str">
        <f>IF('5. Contrasts'!K87="","",'5. Contrasts'!K87)</f>
        <v/>
      </c>
      <c r="L87" s="211" t="str">
        <f>IF('5. Contrasts'!L87="","",'5. Contrasts'!L87)</f>
        <v/>
      </c>
      <c r="M87" s="211" t="str">
        <f>IF('5. Contrasts'!M87="","",'5. Contrasts'!M87)</f>
        <v/>
      </c>
      <c r="N87" s="211" t="str">
        <f>IF('5. Contrasts'!N87="","",'5. Contrasts'!N87)</f>
        <v/>
      </c>
      <c r="O87" s="211" t="str">
        <f>IF('5. Contrasts'!O87="","",'5. Contrasts'!O87)</f>
        <v/>
      </c>
      <c r="P87" s="211" t="str">
        <f>IF('5. Contrasts'!P87="","",'5. Contrasts'!P87)</f>
        <v/>
      </c>
      <c r="Q87" s="211" t="str">
        <f>IF('5. Contrasts'!Q87="","",'5. Contrasts'!Q87)</f>
        <v/>
      </c>
      <c r="R87" s="211" t="str">
        <f>IF('5. Contrasts'!R87="","",'5. Contrasts'!R87)</f>
        <v/>
      </c>
      <c r="S87" s="211" t="str">
        <f>IF('5. Contrasts'!S87="","",'5. Contrasts'!S87)</f>
        <v/>
      </c>
      <c r="T87" s="211" t="str">
        <f>IF('5. Contrasts'!T87="","",'5. Contrasts'!T87)</f>
        <v/>
      </c>
      <c r="U87" s="211" t="str">
        <f>IF('5. Contrasts'!U87="","",'5. Contrasts'!U87)</f>
        <v/>
      </c>
      <c r="V87" s="211" t="str">
        <f>IF('5. Contrasts'!V87="","",'5. Contrasts'!V87)</f>
        <v/>
      </c>
      <c r="W87" s="211" t="str">
        <f>IF('5. Contrasts'!W87="","",'5. Contrasts'!W87)</f>
        <v/>
      </c>
      <c r="X87" s="211" t="str">
        <f>IF('5. Contrasts'!X87="","",'5. Contrasts'!X87)</f>
        <v/>
      </c>
      <c r="Y87" s="211" t="str">
        <f>IF('5. Contrasts'!Y87="","",'5. Contrasts'!Y87)</f>
        <v/>
      </c>
      <c r="Z87" s="585" t="str">
        <f>IF('5. Contrasts'!Z87="","",'5. Contrasts'!Z87)</f>
        <v/>
      </c>
      <c r="AA87" s="377">
        <f t="shared" si="3"/>
        <v>3</v>
      </c>
      <c r="AC87" s="659" t="str">
        <f t="shared" si="6"/>
        <v/>
      </c>
      <c r="AD87" s="81"/>
      <c r="AE87" s="87"/>
      <c r="AF87" s="87"/>
      <c r="AG87" s="81"/>
      <c r="AH87" s="81"/>
      <c r="AI87" s="81"/>
      <c r="AJ87" s="87"/>
      <c r="AK87" s="81"/>
      <c r="AL87" s="81"/>
      <c r="AM87" s="81"/>
      <c r="AN87" s="81"/>
      <c r="AO87" s="81"/>
      <c r="AP87" s="81"/>
      <c r="AQ87" s="598"/>
      <c r="AS87" s="659" t="str">
        <f t="shared" si="5"/>
        <v/>
      </c>
      <c r="AT87" s="81"/>
      <c r="AU87" s="87"/>
      <c r="AV87" s="87"/>
      <c r="AW87" s="81"/>
      <c r="AX87" s="81"/>
      <c r="AY87" s="81"/>
      <c r="AZ87" s="87"/>
      <c r="BA87" s="81"/>
      <c r="BB87" s="81"/>
      <c r="BC87" s="81"/>
      <c r="BD87" s="81"/>
      <c r="BE87" s="81"/>
      <c r="BF87" s="81"/>
      <c r="BG87" s="598"/>
    </row>
    <row r="88" spans="1:59" s="378" customFormat="1" ht="12.75" hidden="1" customHeight="1" x14ac:dyDescent="0.2">
      <c r="A88" s="547" t="str">
        <f>IF('5. Contrasts'!A88="","",'5. Contrasts'!A88)</f>
        <v>STEM credits earned - 21</v>
      </c>
      <c r="B88" s="211" t="str">
        <f>IF('5. Contrasts'!B88="","",'5. Contrasts'!B88)</f>
        <v/>
      </c>
      <c r="C88" s="211" t="str">
        <f>IF('5. Contrasts'!C88="","",'5. Contrasts'!C88)</f>
        <v/>
      </c>
      <c r="D88" s="91" t="str">
        <f>IF('5. Contrasts'!D88="","",'5. Contrasts'!D88)</f>
        <v/>
      </c>
      <c r="E88" s="212" t="str">
        <f>IF('5. Contrasts'!E88="","",'5. Contrasts'!E88)</f>
        <v>vs.</v>
      </c>
      <c r="F88" s="211" t="str">
        <f>IF('5. Contrasts'!F88="","",'5. Contrasts'!F88)</f>
        <v/>
      </c>
      <c r="G88" s="93" t="str">
        <f>IF('5. Contrasts'!G88="","",'5. Contrasts'!G88)</f>
        <v/>
      </c>
      <c r="H88" s="399" t="str">
        <f>IF('5. Contrasts'!H88="","",'5. Contrasts'!H88)</f>
        <v/>
      </c>
      <c r="I88" s="211" t="str">
        <f>IF('5. Contrasts'!I88="","",'5. Contrasts'!I88)</f>
        <v/>
      </c>
      <c r="J88" s="211" t="str">
        <f>IF('5. Contrasts'!J88="","",'5. Contrasts'!J88)</f>
        <v/>
      </c>
      <c r="K88" s="211" t="str">
        <f>IF('5. Contrasts'!K88="","",'5. Contrasts'!K88)</f>
        <v/>
      </c>
      <c r="L88" s="211" t="str">
        <f>IF('5. Contrasts'!L88="","",'5. Contrasts'!L88)</f>
        <v/>
      </c>
      <c r="M88" s="211" t="str">
        <f>IF('5. Contrasts'!M88="","",'5. Contrasts'!M88)</f>
        <v/>
      </c>
      <c r="N88" s="211" t="str">
        <f>IF('5. Contrasts'!N88="","",'5. Contrasts'!N88)</f>
        <v/>
      </c>
      <c r="O88" s="211" t="str">
        <f>IF('5. Contrasts'!O88="","",'5. Contrasts'!O88)</f>
        <v/>
      </c>
      <c r="P88" s="211" t="str">
        <f>IF('5. Contrasts'!P88="","",'5. Contrasts'!P88)</f>
        <v/>
      </c>
      <c r="Q88" s="211" t="str">
        <f>IF('5. Contrasts'!Q88="","",'5. Contrasts'!Q88)</f>
        <v/>
      </c>
      <c r="R88" s="211" t="str">
        <f>IF('5. Contrasts'!R88="","",'5. Contrasts'!R88)</f>
        <v/>
      </c>
      <c r="S88" s="211" t="str">
        <f>IF('5. Contrasts'!S88="","",'5. Contrasts'!S88)</f>
        <v/>
      </c>
      <c r="T88" s="211" t="str">
        <f>IF('5. Contrasts'!T88="","",'5. Contrasts'!T88)</f>
        <v/>
      </c>
      <c r="U88" s="211" t="str">
        <f>IF('5. Contrasts'!U88="","",'5. Contrasts'!U88)</f>
        <v/>
      </c>
      <c r="V88" s="211" t="str">
        <f>IF('5. Contrasts'!V88="","",'5. Contrasts'!V88)</f>
        <v/>
      </c>
      <c r="W88" s="211" t="str">
        <f>IF('5. Contrasts'!W88="","",'5. Contrasts'!W88)</f>
        <v/>
      </c>
      <c r="X88" s="211" t="str">
        <f>IF('5. Contrasts'!X88="","",'5. Contrasts'!X88)</f>
        <v/>
      </c>
      <c r="Y88" s="211" t="str">
        <f>IF('5. Contrasts'!Y88="","",'5. Contrasts'!Y88)</f>
        <v/>
      </c>
      <c r="Z88" s="585" t="str">
        <f>IF('5. Contrasts'!Z88="","",'5. Contrasts'!Z88)</f>
        <v/>
      </c>
      <c r="AA88" s="377">
        <f t="shared" si="3"/>
        <v>3</v>
      </c>
      <c r="AC88" s="659" t="str">
        <f t="shared" si="6"/>
        <v/>
      </c>
      <c r="AD88" s="81"/>
      <c r="AE88" s="87"/>
      <c r="AF88" s="87"/>
      <c r="AG88" s="81"/>
      <c r="AH88" s="81"/>
      <c r="AI88" s="81"/>
      <c r="AJ88" s="87"/>
      <c r="AK88" s="81"/>
      <c r="AL88" s="81"/>
      <c r="AM88" s="81"/>
      <c r="AN88" s="81"/>
      <c r="AO88" s="81"/>
      <c r="AP88" s="81"/>
      <c r="AQ88" s="598"/>
      <c r="AS88" s="659" t="str">
        <f t="shared" si="5"/>
        <v/>
      </c>
      <c r="AT88" s="81"/>
      <c r="AU88" s="87"/>
      <c r="AV88" s="87"/>
      <c r="AW88" s="81"/>
      <c r="AX88" s="81"/>
      <c r="AY88" s="81"/>
      <c r="AZ88" s="87"/>
      <c r="BA88" s="81"/>
      <c r="BB88" s="81"/>
      <c r="BC88" s="81"/>
      <c r="BD88" s="81"/>
      <c r="BE88" s="81"/>
      <c r="BF88" s="81"/>
      <c r="BG88" s="598"/>
    </row>
    <row r="89" spans="1:59" s="378" customFormat="1" ht="12.75" hidden="1" customHeight="1" x14ac:dyDescent="0.2">
      <c r="A89" s="547" t="str">
        <f>IF('5. Contrasts'!A89="","",'5. Contrasts'!A89)</f>
        <v>STEM credits earned - 22</v>
      </c>
      <c r="B89" s="211" t="str">
        <f>IF('5. Contrasts'!B89="","",'5. Contrasts'!B89)</f>
        <v/>
      </c>
      <c r="C89" s="211" t="str">
        <f>IF('5. Contrasts'!C89="","",'5. Contrasts'!C89)</f>
        <v/>
      </c>
      <c r="D89" s="91" t="str">
        <f>IF('5. Contrasts'!D89="","",'5. Contrasts'!D89)</f>
        <v/>
      </c>
      <c r="E89" s="212" t="str">
        <f>IF('5. Contrasts'!E89="","",'5. Contrasts'!E89)</f>
        <v>vs.</v>
      </c>
      <c r="F89" s="211" t="str">
        <f>IF('5. Contrasts'!F89="","",'5. Contrasts'!F89)</f>
        <v/>
      </c>
      <c r="G89" s="93" t="str">
        <f>IF('5. Contrasts'!G89="","",'5. Contrasts'!G89)</f>
        <v/>
      </c>
      <c r="H89" s="399" t="str">
        <f>IF('5. Contrasts'!H89="","",'5. Contrasts'!H89)</f>
        <v/>
      </c>
      <c r="I89" s="211" t="str">
        <f>IF('5. Contrasts'!I89="","",'5. Contrasts'!I89)</f>
        <v/>
      </c>
      <c r="J89" s="211" t="str">
        <f>IF('5. Contrasts'!J89="","",'5. Contrasts'!J89)</f>
        <v/>
      </c>
      <c r="K89" s="211" t="str">
        <f>IF('5. Contrasts'!K89="","",'5. Contrasts'!K89)</f>
        <v/>
      </c>
      <c r="L89" s="211" t="str">
        <f>IF('5. Contrasts'!L89="","",'5. Contrasts'!L89)</f>
        <v/>
      </c>
      <c r="M89" s="211" t="str">
        <f>IF('5. Contrasts'!M89="","",'5. Contrasts'!M89)</f>
        <v/>
      </c>
      <c r="N89" s="211" t="str">
        <f>IF('5. Contrasts'!N89="","",'5. Contrasts'!N89)</f>
        <v/>
      </c>
      <c r="O89" s="211" t="str">
        <f>IF('5. Contrasts'!O89="","",'5. Contrasts'!O89)</f>
        <v/>
      </c>
      <c r="P89" s="211" t="str">
        <f>IF('5. Contrasts'!P89="","",'5. Contrasts'!P89)</f>
        <v/>
      </c>
      <c r="Q89" s="211" t="str">
        <f>IF('5. Contrasts'!Q89="","",'5. Contrasts'!Q89)</f>
        <v/>
      </c>
      <c r="R89" s="211" t="str">
        <f>IF('5. Contrasts'!R89="","",'5. Contrasts'!R89)</f>
        <v/>
      </c>
      <c r="S89" s="211" t="str">
        <f>IF('5. Contrasts'!S89="","",'5. Contrasts'!S89)</f>
        <v/>
      </c>
      <c r="T89" s="211" t="str">
        <f>IF('5. Contrasts'!T89="","",'5. Contrasts'!T89)</f>
        <v/>
      </c>
      <c r="U89" s="211" t="str">
        <f>IF('5. Contrasts'!U89="","",'5. Contrasts'!U89)</f>
        <v/>
      </c>
      <c r="V89" s="211" t="str">
        <f>IF('5. Contrasts'!V89="","",'5. Contrasts'!V89)</f>
        <v/>
      </c>
      <c r="W89" s="211" t="str">
        <f>IF('5. Contrasts'!W89="","",'5. Contrasts'!W89)</f>
        <v/>
      </c>
      <c r="X89" s="211" t="str">
        <f>IF('5. Contrasts'!X89="","",'5. Contrasts'!X89)</f>
        <v/>
      </c>
      <c r="Y89" s="211" t="str">
        <f>IF('5. Contrasts'!Y89="","",'5. Contrasts'!Y89)</f>
        <v/>
      </c>
      <c r="Z89" s="585" t="str">
        <f>IF('5. Contrasts'!Z89="","",'5. Contrasts'!Z89)</f>
        <v/>
      </c>
      <c r="AA89" s="377">
        <f t="shared" si="3"/>
        <v>3</v>
      </c>
      <c r="AC89" s="659" t="str">
        <f t="shared" si="6"/>
        <v/>
      </c>
      <c r="AD89" s="81"/>
      <c r="AE89" s="87"/>
      <c r="AF89" s="87"/>
      <c r="AG89" s="81"/>
      <c r="AH89" s="81"/>
      <c r="AI89" s="81"/>
      <c r="AJ89" s="87"/>
      <c r="AK89" s="81"/>
      <c r="AL89" s="81"/>
      <c r="AM89" s="81"/>
      <c r="AN89" s="81"/>
      <c r="AO89" s="81"/>
      <c r="AP89" s="81"/>
      <c r="AQ89" s="598"/>
      <c r="AS89" s="659" t="str">
        <f t="shared" si="5"/>
        <v/>
      </c>
      <c r="AT89" s="81"/>
      <c r="AU89" s="87"/>
      <c r="AV89" s="87"/>
      <c r="AW89" s="81"/>
      <c r="AX89" s="81"/>
      <c r="AY89" s="81"/>
      <c r="AZ89" s="87"/>
      <c r="BA89" s="81"/>
      <c r="BB89" s="81"/>
      <c r="BC89" s="81"/>
      <c r="BD89" s="81"/>
      <c r="BE89" s="81"/>
      <c r="BF89" s="81"/>
      <c r="BG89" s="598"/>
    </row>
    <row r="90" spans="1:59" s="378" customFormat="1" ht="12.75" hidden="1" customHeight="1" x14ac:dyDescent="0.2">
      <c r="A90" s="547" t="str">
        <f>IF('5. Contrasts'!A90="","",'5. Contrasts'!A90)</f>
        <v>STEM credits earned - 23</v>
      </c>
      <c r="B90" s="211" t="str">
        <f>IF('5. Contrasts'!B90="","",'5. Contrasts'!B90)</f>
        <v/>
      </c>
      <c r="C90" s="211" t="str">
        <f>IF('5. Contrasts'!C90="","",'5. Contrasts'!C90)</f>
        <v/>
      </c>
      <c r="D90" s="91" t="str">
        <f>IF('5. Contrasts'!D90="","",'5. Contrasts'!D90)</f>
        <v/>
      </c>
      <c r="E90" s="212" t="str">
        <f>IF('5. Contrasts'!E90="","",'5. Contrasts'!E90)</f>
        <v>vs.</v>
      </c>
      <c r="F90" s="211" t="str">
        <f>IF('5. Contrasts'!F90="","",'5. Contrasts'!F90)</f>
        <v/>
      </c>
      <c r="G90" s="93" t="str">
        <f>IF('5. Contrasts'!G90="","",'5. Contrasts'!G90)</f>
        <v/>
      </c>
      <c r="H90" s="399" t="str">
        <f>IF('5. Contrasts'!H90="","",'5. Contrasts'!H90)</f>
        <v/>
      </c>
      <c r="I90" s="211" t="str">
        <f>IF('5. Contrasts'!I90="","",'5. Contrasts'!I90)</f>
        <v/>
      </c>
      <c r="J90" s="211" t="str">
        <f>IF('5. Contrasts'!J90="","",'5. Contrasts'!J90)</f>
        <v/>
      </c>
      <c r="K90" s="211" t="str">
        <f>IF('5. Contrasts'!K90="","",'5. Contrasts'!K90)</f>
        <v/>
      </c>
      <c r="L90" s="211" t="str">
        <f>IF('5. Contrasts'!L90="","",'5. Contrasts'!L90)</f>
        <v/>
      </c>
      <c r="M90" s="211" t="str">
        <f>IF('5. Contrasts'!M90="","",'5. Contrasts'!M90)</f>
        <v/>
      </c>
      <c r="N90" s="211" t="str">
        <f>IF('5. Contrasts'!N90="","",'5. Contrasts'!N90)</f>
        <v/>
      </c>
      <c r="O90" s="211" t="str">
        <f>IF('5. Contrasts'!O90="","",'5. Contrasts'!O90)</f>
        <v/>
      </c>
      <c r="P90" s="211" t="str">
        <f>IF('5. Contrasts'!P90="","",'5. Contrasts'!P90)</f>
        <v/>
      </c>
      <c r="Q90" s="211" t="str">
        <f>IF('5. Contrasts'!Q90="","",'5. Contrasts'!Q90)</f>
        <v/>
      </c>
      <c r="R90" s="211" t="str">
        <f>IF('5. Contrasts'!R90="","",'5. Contrasts'!R90)</f>
        <v/>
      </c>
      <c r="S90" s="211" t="str">
        <f>IF('5. Contrasts'!S90="","",'5. Contrasts'!S90)</f>
        <v/>
      </c>
      <c r="T90" s="211" t="str">
        <f>IF('5. Contrasts'!T90="","",'5. Contrasts'!T90)</f>
        <v/>
      </c>
      <c r="U90" s="211" t="str">
        <f>IF('5. Contrasts'!U90="","",'5. Contrasts'!U90)</f>
        <v/>
      </c>
      <c r="V90" s="211" t="str">
        <f>IF('5. Contrasts'!V90="","",'5. Contrasts'!V90)</f>
        <v/>
      </c>
      <c r="W90" s="211" t="str">
        <f>IF('5. Contrasts'!W90="","",'5. Contrasts'!W90)</f>
        <v/>
      </c>
      <c r="X90" s="211" t="str">
        <f>IF('5. Contrasts'!X90="","",'5. Contrasts'!X90)</f>
        <v/>
      </c>
      <c r="Y90" s="211" t="str">
        <f>IF('5. Contrasts'!Y90="","",'5. Contrasts'!Y90)</f>
        <v/>
      </c>
      <c r="Z90" s="585" t="str">
        <f>IF('5. Contrasts'!Z90="","",'5. Contrasts'!Z90)</f>
        <v/>
      </c>
      <c r="AA90" s="377">
        <f t="shared" si="3"/>
        <v>3</v>
      </c>
      <c r="AC90" s="659" t="str">
        <f t="shared" si="6"/>
        <v/>
      </c>
      <c r="AD90" s="81"/>
      <c r="AE90" s="87"/>
      <c r="AF90" s="87"/>
      <c r="AG90" s="81"/>
      <c r="AH90" s="81"/>
      <c r="AI90" s="81"/>
      <c r="AJ90" s="87"/>
      <c r="AK90" s="81"/>
      <c r="AL90" s="81"/>
      <c r="AM90" s="81"/>
      <c r="AN90" s="81"/>
      <c r="AO90" s="81"/>
      <c r="AP90" s="81"/>
      <c r="AQ90" s="598"/>
      <c r="AS90" s="659" t="str">
        <f t="shared" si="5"/>
        <v/>
      </c>
      <c r="AT90" s="81"/>
      <c r="AU90" s="87"/>
      <c r="AV90" s="87"/>
      <c r="AW90" s="81"/>
      <c r="AX90" s="81"/>
      <c r="AY90" s="81"/>
      <c r="AZ90" s="87"/>
      <c r="BA90" s="81"/>
      <c r="BB90" s="81"/>
      <c r="BC90" s="81"/>
      <c r="BD90" s="81"/>
      <c r="BE90" s="81"/>
      <c r="BF90" s="81"/>
      <c r="BG90" s="598"/>
    </row>
    <row r="91" spans="1:59" s="378" customFormat="1" ht="12.75" hidden="1" customHeight="1" x14ac:dyDescent="0.2">
      <c r="A91" s="547" t="str">
        <f>IF('5. Contrasts'!A91="","",'5. Contrasts'!A91)</f>
        <v>STEM credits earned - 24</v>
      </c>
      <c r="B91" s="211" t="str">
        <f>IF('5. Contrasts'!B91="","",'5. Contrasts'!B91)</f>
        <v/>
      </c>
      <c r="C91" s="211" t="str">
        <f>IF('5. Contrasts'!C91="","",'5. Contrasts'!C91)</f>
        <v/>
      </c>
      <c r="D91" s="91" t="str">
        <f>IF('5. Contrasts'!D91="","",'5. Contrasts'!D91)</f>
        <v/>
      </c>
      <c r="E91" s="212" t="str">
        <f>IF('5. Contrasts'!E91="","",'5. Contrasts'!E91)</f>
        <v>vs.</v>
      </c>
      <c r="F91" s="211" t="str">
        <f>IF('5. Contrasts'!F91="","",'5. Contrasts'!F91)</f>
        <v/>
      </c>
      <c r="G91" s="93" t="str">
        <f>IF('5. Contrasts'!G91="","",'5. Contrasts'!G91)</f>
        <v/>
      </c>
      <c r="H91" s="399" t="str">
        <f>IF('5. Contrasts'!H91="","",'5. Contrasts'!H91)</f>
        <v/>
      </c>
      <c r="I91" s="211" t="str">
        <f>IF('5. Contrasts'!I91="","",'5. Contrasts'!I91)</f>
        <v/>
      </c>
      <c r="J91" s="211" t="str">
        <f>IF('5. Contrasts'!J91="","",'5. Contrasts'!J91)</f>
        <v/>
      </c>
      <c r="K91" s="211" t="str">
        <f>IF('5. Contrasts'!K91="","",'5. Contrasts'!K91)</f>
        <v/>
      </c>
      <c r="L91" s="211" t="str">
        <f>IF('5. Contrasts'!L91="","",'5. Contrasts'!L91)</f>
        <v/>
      </c>
      <c r="M91" s="211" t="str">
        <f>IF('5. Contrasts'!M91="","",'5. Contrasts'!M91)</f>
        <v/>
      </c>
      <c r="N91" s="211" t="str">
        <f>IF('5. Contrasts'!N91="","",'5. Contrasts'!N91)</f>
        <v/>
      </c>
      <c r="O91" s="211" t="str">
        <f>IF('5. Contrasts'!O91="","",'5. Contrasts'!O91)</f>
        <v/>
      </c>
      <c r="P91" s="211" t="str">
        <f>IF('5. Contrasts'!P91="","",'5. Contrasts'!P91)</f>
        <v/>
      </c>
      <c r="Q91" s="211" t="str">
        <f>IF('5. Contrasts'!Q91="","",'5. Contrasts'!Q91)</f>
        <v/>
      </c>
      <c r="R91" s="211" t="str">
        <f>IF('5. Contrasts'!R91="","",'5. Contrasts'!R91)</f>
        <v/>
      </c>
      <c r="S91" s="211" t="str">
        <f>IF('5. Contrasts'!S91="","",'5. Contrasts'!S91)</f>
        <v/>
      </c>
      <c r="T91" s="211" t="str">
        <f>IF('5. Contrasts'!T91="","",'5. Contrasts'!T91)</f>
        <v/>
      </c>
      <c r="U91" s="211" t="str">
        <f>IF('5. Contrasts'!U91="","",'5. Contrasts'!U91)</f>
        <v/>
      </c>
      <c r="V91" s="211" t="str">
        <f>IF('5. Contrasts'!V91="","",'5. Contrasts'!V91)</f>
        <v/>
      </c>
      <c r="W91" s="211" t="str">
        <f>IF('5. Contrasts'!W91="","",'5. Contrasts'!W91)</f>
        <v/>
      </c>
      <c r="X91" s="211" t="str">
        <f>IF('5. Contrasts'!X91="","",'5. Contrasts'!X91)</f>
        <v/>
      </c>
      <c r="Y91" s="211" t="str">
        <f>IF('5. Contrasts'!Y91="","",'5. Contrasts'!Y91)</f>
        <v/>
      </c>
      <c r="Z91" s="585" t="str">
        <f>IF('5. Contrasts'!Z91="","",'5. Contrasts'!Z91)</f>
        <v/>
      </c>
      <c r="AA91" s="377">
        <f t="shared" si="3"/>
        <v>3</v>
      </c>
      <c r="AC91" s="659" t="str">
        <f t="shared" si="6"/>
        <v/>
      </c>
      <c r="AD91" s="81"/>
      <c r="AE91" s="87"/>
      <c r="AF91" s="87"/>
      <c r="AG91" s="81"/>
      <c r="AH91" s="81"/>
      <c r="AI91" s="81"/>
      <c r="AJ91" s="87"/>
      <c r="AK91" s="81"/>
      <c r="AL91" s="81"/>
      <c r="AM91" s="81"/>
      <c r="AN91" s="81"/>
      <c r="AO91" s="81"/>
      <c r="AP91" s="81"/>
      <c r="AQ91" s="598"/>
      <c r="AS91" s="659" t="str">
        <f t="shared" si="5"/>
        <v/>
      </c>
      <c r="AT91" s="81"/>
      <c r="AU91" s="87"/>
      <c r="AV91" s="87"/>
      <c r="AW91" s="81"/>
      <c r="AX91" s="81"/>
      <c r="AY91" s="81"/>
      <c r="AZ91" s="87"/>
      <c r="BA91" s="81"/>
      <c r="BB91" s="81"/>
      <c r="BC91" s="81"/>
      <c r="BD91" s="81"/>
      <c r="BE91" s="81"/>
      <c r="BF91" s="81"/>
      <c r="BG91" s="598"/>
    </row>
    <row r="92" spans="1:59" s="378" customFormat="1" ht="12.75" hidden="1" customHeight="1" x14ac:dyDescent="0.2">
      <c r="A92" s="547" t="str">
        <f>IF('5. Contrasts'!A92="","",'5. Contrasts'!A92)</f>
        <v>STEM credits earned - 25</v>
      </c>
      <c r="B92" s="211" t="str">
        <f>IF('5. Contrasts'!B92="","",'5. Contrasts'!B92)</f>
        <v/>
      </c>
      <c r="C92" s="211" t="str">
        <f>IF('5. Contrasts'!C92="","",'5. Contrasts'!C92)</f>
        <v/>
      </c>
      <c r="D92" s="91" t="str">
        <f>IF('5. Contrasts'!D92="","",'5. Contrasts'!D92)</f>
        <v/>
      </c>
      <c r="E92" s="212" t="str">
        <f>IF('5. Contrasts'!E92="","",'5. Contrasts'!E92)</f>
        <v>vs.</v>
      </c>
      <c r="F92" s="211" t="str">
        <f>IF('5. Contrasts'!F92="","",'5. Contrasts'!F92)</f>
        <v/>
      </c>
      <c r="G92" s="93" t="str">
        <f>IF('5. Contrasts'!G92="","",'5. Contrasts'!G92)</f>
        <v/>
      </c>
      <c r="H92" s="399" t="str">
        <f>IF('5. Contrasts'!H92="","",'5. Contrasts'!H92)</f>
        <v/>
      </c>
      <c r="I92" s="211" t="str">
        <f>IF('5. Contrasts'!I92="","",'5. Contrasts'!I92)</f>
        <v/>
      </c>
      <c r="J92" s="211" t="str">
        <f>IF('5. Contrasts'!J92="","",'5. Contrasts'!J92)</f>
        <v/>
      </c>
      <c r="K92" s="211" t="str">
        <f>IF('5. Contrasts'!K92="","",'5. Contrasts'!K92)</f>
        <v/>
      </c>
      <c r="L92" s="211" t="str">
        <f>IF('5. Contrasts'!L92="","",'5. Contrasts'!L92)</f>
        <v/>
      </c>
      <c r="M92" s="211" t="str">
        <f>IF('5. Contrasts'!M92="","",'5. Contrasts'!M92)</f>
        <v/>
      </c>
      <c r="N92" s="211" t="str">
        <f>IF('5. Contrasts'!N92="","",'5. Contrasts'!N92)</f>
        <v/>
      </c>
      <c r="O92" s="211" t="str">
        <f>IF('5. Contrasts'!O92="","",'5. Contrasts'!O92)</f>
        <v/>
      </c>
      <c r="P92" s="211" t="str">
        <f>IF('5. Contrasts'!P92="","",'5. Contrasts'!P92)</f>
        <v/>
      </c>
      <c r="Q92" s="211" t="str">
        <f>IF('5. Contrasts'!Q92="","",'5. Contrasts'!Q92)</f>
        <v/>
      </c>
      <c r="R92" s="211" t="str">
        <f>IF('5. Contrasts'!R92="","",'5. Contrasts'!R92)</f>
        <v/>
      </c>
      <c r="S92" s="211" t="str">
        <f>IF('5. Contrasts'!S92="","",'5. Contrasts'!S92)</f>
        <v/>
      </c>
      <c r="T92" s="211" t="str">
        <f>IF('5. Contrasts'!T92="","",'5. Contrasts'!T92)</f>
        <v/>
      </c>
      <c r="U92" s="211" t="str">
        <f>IF('5. Contrasts'!U92="","",'5. Contrasts'!U92)</f>
        <v/>
      </c>
      <c r="V92" s="211" t="str">
        <f>IF('5. Contrasts'!V92="","",'5. Contrasts'!V92)</f>
        <v/>
      </c>
      <c r="W92" s="211" t="str">
        <f>IF('5. Contrasts'!W92="","",'5. Contrasts'!W92)</f>
        <v/>
      </c>
      <c r="X92" s="211" t="str">
        <f>IF('5. Contrasts'!X92="","",'5. Contrasts'!X92)</f>
        <v/>
      </c>
      <c r="Y92" s="211" t="str">
        <f>IF('5. Contrasts'!Y92="","",'5. Contrasts'!Y92)</f>
        <v/>
      </c>
      <c r="Z92" s="585" t="str">
        <f>IF('5. Contrasts'!Z92="","",'5. Contrasts'!Z92)</f>
        <v/>
      </c>
      <c r="AA92" s="377">
        <f t="shared" si="3"/>
        <v>3</v>
      </c>
      <c r="AC92" s="659" t="str">
        <f t="shared" si="6"/>
        <v/>
      </c>
      <c r="AD92" s="81"/>
      <c r="AE92" s="87"/>
      <c r="AF92" s="87"/>
      <c r="AG92" s="81"/>
      <c r="AH92" s="81"/>
      <c r="AI92" s="81"/>
      <c r="AJ92" s="87"/>
      <c r="AK92" s="81"/>
      <c r="AL92" s="81"/>
      <c r="AM92" s="81"/>
      <c r="AN92" s="81"/>
      <c r="AO92" s="81"/>
      <c r="AP92" s="81"/>
      <c r="AQ92" s="598"/>
      <c r="AS92" s="659" t="str">
        <f t="shared" si="5"/>
        <v/>
      </c>
      <c r="AT92" s="81"/>
      <c r="AU92" s="87"/>
      <c r="AV92" s="87"/>
      <c r="AW92" s="81"/>
      <c r="AX92" s="81"/>
      <c r="AY92" s="81"/>
      <c r="AZ92" s="87"/>
      <c r="BA92" s="81"/>
      <c r="BB92" s="81"/>
      <c r="BC92" s="81"/>
      <c r="BD92" s="81"/>
      <c r="BE92" s="81"/>
      <c r="BF92" s="81"/>
      <c r="BG92" s="598"/>
    </row>
    <row r="93" spans="1:59" s="382" customFormat="1" ht="12.75" customHeight="1" x14ac:dyDescent="0.2">
      <c r="A93" s="549" t="str">
        <f>IF('5. Contrasts'!A93="","",'5. Contrasts'!A93)</f>
        <v xml:space="preserve">Note: There are additional rows available for use if you highlight this row and the one above it and choose "Unhide" in the "View" menu. </v>
      </c>
      <c r="B93" s="213"/>
      <c r="C93" s="218"/>
      <c r="D93" s="218"/>
      <c r="E93" s="219"/>
      <c r="F93" s="218"/>
      <c r="G93" s="218"/>
      <c r="H93" s="218"/>
      <c r="I93" s="218"/>
      <c r="J93" s="218"/>
      <c r="K93" s="218"/>
      <c r="L93" s="218"/>
      <c r="M93" s="218"/>
      <c r="N93" s="218"/>
      <c r="O93" s="218"/>
      <c r="P93" s="218"/>
      <c r="Q93" s="218"/>
      <c r="R93" s="218"/>
      <c r="S93" s="218"/>
      <c r="T93" s="218"/>
      <c r="U93" s="218"/>
      <c r="V93" s="218"/>
      <c r="W93" s="218"/>
      <c r="X93" s="218"/>
      <c r="Y93" s="218"/>
      <c r="Z93" s="586" t="str">
        <f>IF('5. Contrasts'!Z93="","",'5. Contrasts'!Z93)</f>
        <v/>
      </c>
      <c r="AA93" s="381"/>
      <c r="AC93" s="659" t="str">
        <f t="shared" si="6"/>
        <v/>
      </c>
      <c r="AD93" s="87"/>
      <c r="AE93" s="87"/>
      <c r="AF93" s="87"/>
      <c r="AG93" s="247"/>
      <c r="AH93" s="247"/>
      <c r="AI93" s="247"/>
      <c r="AJ93" s="247"/>
      <c r="AK93" s="247"/>
      <c r="AL93" s="247"/>
      <c r="AM93" s="247"/>
      <c r="AN93" s="247"/>
      <c r="AO93" s="247"/>
      <c r="AP93" s="247"/>
      <c r="AQ93" s="598"/>
      <c r="AS93" s="659" t="str">
        <f t="shared" si="5"/>
        <v/>
      </c>
      <c r="AT93" s="87"/>
      <c r="AU93" s="87"/>
      <c r="AV93" s="87"/>
      <c r="AW93" s="247"/>
      <c r="AX93" s="247"/>
      <c r="AY93" s="247"/>
      <c r="AZ93" s="247"/>
      <c r="BA93" s="247"/>
      <c r="BB93" s="247"/>
      <c r="BC93" s="247"/>
      <c r="BD93" s="247"/>
      <c r="BE93" s="247"/>
      <c r="BF93" s="247"/>
      <c r="BG93" s="598"/>
    </row>
    <row r="94" spans="1:59" s="385" customFormat="1" ht="14.25" customHeight="1" x14ac:dyDescent="0.2">
      <c r="A94" s="543" t="str">
        <f>IF('5. Contrasts'!A94="","",'5. Contrasts'!A94)</f>
        <v>Outcome 4   /   Academic Achievement   /   Applied Math course grade of C or better</v>
      </c>
      <c r="B94" s="214"/>
      <c r="C94" s="214"/>
      <c r="D94" s="214"/>
      <c r="E94" s="397"/>
      <c r="F94" s="215"/>
      <c r="G94" s="215"/>
      <c r="H94" s="215"/>
      <c r="I94" s="215"/>
      <c r="J94" s="215"/>
      <c r="K94" s="215"/>
      <c r="L94" s="215"/>
      <c r="M94" s="215"/>
      <c r="N94" s="215"/>
      <c r="O94" s="215"/>
      <c r="P94" s="215"/>
      <c r="Q94" s="215"/>
      <c r="R94" s="215"/>
      <c r="S94" s="215"/>
      <c r="T94" s="215"/>
      <c r="U94" s="215"/>
      <c r="V94" s="215"/>
      <c r="W94" s="215"/>
      <c r="X94" s="215"/>
      <c r="Y94" s="215"/>
      <c r="Z94" s="587"/>
      <c r="AA94" s="384"/>
      <c r="AC94" s="543"/>
      <c r="AD94" s="248"/>
      <c r="AE94" s="248"/>
      <c r="AF94" s="248"/>
      <c r="AG94" s="248"/>
      <c r="AH94" s="248"/>
      <c r="AI94" s="248"/>
      <c r="AJ94" s="248"/>
      <c r="AK94" s="248"/>
      <c r="AL94" s="248"/>
      <c r="AM94" s="248"/>
      <c r="AN94" s="248"/>
      <c r="AO94" s="248"/>
      <c r="AP94" s="248"/>
      <c r="AQ94" s="604"/>
      <c r="AS94" s="543"/>
      <c r="AT94" s="248"/>
      <c r="AU94" s="248"/>
      <c r="AV94" s="248"/>
      <c r="AW94" s="248"/>
      <c r="AX94" s="248"/>
      <c r="AY94" s="248"/>
      <c r="AZ94" s="248"/>
      <c r="BA94" s="248"/>
      <c r="BB94" s="248"/>
      <c r="BC94" s="248"/>
      <c r="BD94" s="248"/>
      <c r="BE94" s="248"/>
      <c r="BF94" s="248"/>
      <c r="BG94" s="604"/>
    </row>
    <row r="95" spans="1:59" s="378" customFormat="1" ht="12.75" customHeight="1" x14ac:dyDescent="0.2">
      <c r="A95" s="547" t="str">
        <f>IF('5. Contrasts'!A95="","",'5. Contrasts'!A95)</f>
        <v>Applied Math course grade of C or better - 1</v>
      </c>
      <c r="B95" s="211" t="str">
        <f>IF('5. Contrasts'!B95="","",'5. Contrasts'!B95)</f>
        <v/>
      </c>
      <c r="C95" s="211" t="str">
        <f>IF('5. Contrasts'!C95="","",'5. Contrasts'!C95)</f>
        <v>T_Semester1</v>
      </c>
      <c r="D95" s="91" t="str">
        <f>IF('5. Contrasts'!D95="","",'5. Contrasts'!D95)</f>
        <v xml:space="preserve">FACT </v>
      </c>
      <c r="E95" s="212" t="str">
        <f>IF('5. Contrasts'!E95="","",'5. Contrasts'!E95)</f>
        <v>vs.</v>
      </c>
      <c r="F95" s="211" t="str">
        <f>IF('5. Contrasts'!F95="","",'5. Contrasts'!F95)</f>
        <v>C_Semester1</v>
      </c>
      <c r="G95" s="93" t="str">
        <f>IF('5. Contrasts'!G95="","",'5. Contrasts'!G95)</f>
        <v>Business as Usual</v>
      </c>
      <c r="H95" s="398" t="str">
        <f>IF('5. Contrasts'!H95="","",'5. Contrasts'!H95)</f>
        <v>binary</v>
      </c>
      <c r="I95" s="216" t="str">
        <f>IF('5. Contrasts'!I95="","",'5. Contrasts'!I95)</f>
        <v>raw score</v>
      </c>
      <c r="J95" s="216" t="str">
        <f>IF('5. Contrasts'!J95="","",'5. Contrasts'!J95)</f>
        <v>no imputed outcome data</v>
      </c>
      <c r="K95" s="216">
        <f>IF('5. Contrasts'!K95="","",'5. Contrasts'!K95)</f>
        <v>2</v>
      </c>
      <c r="L95" s="216" t="str">
        <f>IF('5. Contrasts'!L95="","",'5. Contrasts'!L95)</f>
        <v>SAT/Math placement score</v>
      </c>
      <c r="M95" s="216" t="str">
        <f>IF('5. Contrasts'!M95="","",'5. Contrasts'!M95)</f>
        <v>student</v>
      </c>
      <c r="N95" s="216" t="str">
        <f>IF('5. Contrasts'!N95="","",'5. Contrasts'!N95)</f>
        <v>Pre-freshman/12th grade</v>
      </c>
      <c r="O95" s="216" t="str">
        <f>IF('5. Contrasts'!O95="","",'5. Contrasts'!O95)</f>
        <v>Pre-random assignment (summer for placement test/prior fall for SAT): 
2015-2016 (Cohort A), 
2016-2017 (Cohort B), 
2017-2018 (Cohort C)</v>
      </c>
      <c r="P95" s="216" t="str">
        <f>IF('5. Contrasts'!P95="","",'5. Contrasts'!P95)</f>
        <v xml:space="preserve">Dummy variable adjustment* </v>
      </c>
      <c r="Q95" s="216" t="str">
        <f>IF('5. Contrasts'!Q95="","",'5. Contrasts'!Q95)</f>
        <v>Pell grant eligibility</v>
      </c>
      <c r="R95" s="216" t="str">
        <f>IF('5. Contrasts'!R95="","",'5. Contrasts'!R95)</f>
        <v>student</v>
      </c>
      <c r="S95" s="216" t="str">
        <f>IF('5. Contrasts'!S95="","",'5. Contrasts'!S95)</f>
        <v>Pre-freshman</v>
      </c>
      <c r="T95" s="216" t="str">
        <f>IF('5. Contrasts'!T95="","",'5. Contrasts'!T95)</f>
        <v>Spring/summer (time of financial aid award):
2016 (Cohort A), 
2017 (Cohort B), 
2018 (Cohort C)</v>
      </c>
      <c r="U95" s="216" t="str">
        <f>IF('5. Contrasts'!U95="","",'5. Contrasts'!U95)</f>
        <v xml:space="preserve">Dummy variable adjustment* </v>
      </c>
      <c r="V95" s="216" t="str">
        <f>IF('5. Contrasts'!V95="","",'5. Contrasts'!V95)</f>
        <v>Confirmatory</v>
      </c>
      <c r="W95" s="211" t="str">
        <f>IF('5. Contrasts'!W95="","",'5. Contrasts'!W95)</f>
        <v>Spring 2017</v>
      </c>
      <c r="X95" s="211" t="str">
        <f>IF('5. Contrasts'!X95="","",'5. Contrasts'!X95)</f>
        <v>Fall 2019</v>
      </c>
      <c r="Y95" s="211" t="str">
        <f>IF('5. Contrasts'!Y95="","",'5. Contrasts'!Y95)</f>
        <v xml:space="preserve">For three cohorts of entering college freshmen required to take Applied Math, what is the effect of a FACT course section on earning a course grade of C or higher in Applied Math, compared to a business-as-usual course section? </v>
      </c>
      <c r="Z95" s="585" t="str">
        <f>IF('5. Contrasts'!Z95="","",'5. Contrasts'!Z95)</f>
        <v>*In the case that attrition is high, no baseline data will be imputed</v>
      </c>
      <c r="AA95" s="377">
        <f t="shared" si="3"/>
        <v>4</v>
      </c>
      <c r="AC95" s="659" t="str">
        <f t="shared" si="6"/>
        <v>SAT/Math placement score</v>
      </c>
      <c r="AD95" s="81"/>
      <c r="AE95" s="87"/>
      <c r="AF95" s="87"/>
      <c r="AG95" s="81"/>
      <c r="AH95" s="81"/>
      <c r="AI95" s="81"/>
      <c r="AJ95" s="87"/>
      <c r="AK95" s="81"/>
      <c r="AL95" s="81"/>
      <c r="AM95" s="81"/>
      <c r="AN95" s="81"/>
      <c r="AO95" s="81"/>
      <c r="AP95" s="81"/>
      <c r="AQ95" s="598"/>
      <c r="AS95" s="659" t="str">
        <f t="shared" ref="AS95:AS120" si="7">IF(Q95="","",Q95)</f>
        <v>Pell grant eligibility</v>
      </c>
      <c r="AT95" s="81"/>
      <c r="AU95" s="87"/>
      <c r="AV95" s="87"/>
      <c r="AW95" s="81"/>
      <c r="AX95" s="81"/>
      <c r="AY95" s="81"/>
      <c r="AZ95" s="87"/>
      <c r="BA95" s="81"/>
      <c r="BB95" s="81"/>
      <c r="BC95" s="81"/>
      <c r="BD95" s="81"/>
      <c r="BE95" s="81"/>
      <c r="BF95" s="81"/>
      <c r="BG95" s="598"/>
    </row>
    <row r="96" spans="1:59" s="378" customFormat="1" ht="12.75" customHeight="1" x14ac:dyDescent="0.2">
      <c r="A96" s="547" t="str">
        <f>IF('5. Contrasts'!A96="","",'5. Contrasts'!A96)</f>
        <v>Applied Math course grade of C or better - 2</v>
      </c>
      <c r="B96" s="211" t="str">
        <f>IF('5. Contrasts'!B96="","",'5. Contrasts'!B96)</f>
        <v/>
      </c>
      <c r="C96" s="211" t="str">
        <f>IF('5. Contrasts'!C96="","",'5. Contrasts'!C96)</f>
        <v/>
      </c>
      <c r="D96" s="91" t="str">
        <f>IF('5. Contrasts'!D96="","",'5. Contrasts'!D96)</f>
        <v/>
      </c>
      <c r="E96" s="212" t="str">
        <f>IF('5. Contrasts'!E96="","",'5. Contrasts'!E96)</f>
        <v>vs.</v>
      </c>
      <c r="F96" s="211" t="str">
        <f>IF('5. Contrasts'!F96="","",'5. Contrasts'!F96)</f>
        <v/>
      </c>
      <c r="G96" s="93" t="str">
        <f>IF('5. Contrasts'!G96="","",'5. Contrasts'!G96)</f>
        <v/>
      </c>
      <c r="H96" s="399" t="str">
        <f>IF('5. Contrasts'!H96="","",'5. Contrasts'!H96)</f>
        <v/>
      </c>
      <c r="I96" s="211" t="str">
        <f>IF('5. Contrasts'!I96="","",'5. Contrasts'!I96)</f>
        <v/>
      </c>
      <c r="J96" s="211" t="str">
        <f>IF('5. Contrasts'!J96="","",'5. Contrasts'!J96)</f>
        <v/>
      </c>
      <c r="K96" s="211" t="str">
        <f>IF('5. Contrasts'!K96="","",'5. Contrasts'!K96)</f>
        <v/>
      </c>
      <c r="L96" s="211" t="str">
        <f>IF('5. Contrasts'!L96="","",'5. Contrasts'!L96)</f>
        <v/>
      </c>
      <c r="M96" s="211" t="str">
        <f>IF('5. Contrasts'!M96="","",'5. Contrasts'!M96)</f>
        <v/>
      </c>
      <c r="N96" s="211" t="str">
        <f>IF('5. Contrasts'!N96="","",'5. Contrasts'!N96)</f>
        <v/>
      </c>
      <c r="O96" s="211" t="str">
        <f>IF('5. Contrasts'!O96="","",'5. Contrasts'!O96)</f>
        <v/>
      </c>
      <c r="P96" s="211" t="str">
        <f>IF('5. Contrasts'!P96="","",'5. Contrasts'!P96)</f>
        <v/>
      </c>
      <c r="Q96" s="211" t="str">
        <f>IF('5. Contrasts'!Q96="","",'5. Contrasts'!Q96)</f>
        <v/>
      </c>
      <c r="R96" s="211" t="str">
        <f>IF('5. Contrasts'!R96="","",'5. Contrasts'!R96)</f>
        <v/>
      </c>
      <c r="S96" s="211" t="str">
        <f>IF('5. Contrasts'!S96="","",'5. Contrasts'!S96)</f>
        <v/>
      </c>
      <c r="T96" s="211" t="str">
        <f>IF('5. Contrasts'!T96="","",'5. Contrasts'!T96)</f>
        <v/>
      </c>
      <c r="U96" s="211" t="str">
        <f>IF('5. Contrasts'!U96="","",'5. Contrasts'!U96)</f>
        <v/>
      </c>
      <c r="V96" s="211" t="str">
        <f>IF('5. Contrasts'!V96="","",'5. Contrasts'!V96)</f>
        <v/>
      </c>
      <c r="W96" s="211" t="str">
        <f>IF('5. Contrasts'!W96="","",'5. Contrasts'!W96)</f>
        <v/>
      </c>
      <c r="X96" s="211" t="str">
        <f>IF('5. Contrasts'!X96="","",'5. Contrasts'!X96)</f>
        <v/>
      </c>
      <c r="Y96" s="211" t="str">
        <f>IF('5. Contrasts'!Y96="","",'5. Contrasts'!Y96)</f>
        <v/>
      </c>
      <c r="Z96" s="585" t="str">
        <f>IF('5. Contrasts'!Z96="","",'5. Contrasts'!Z96)</f>
        <v/>
      </c>
      <c r="AA96" s="377">
        <f t="shared" si="3"/>
        <v>4</v>
      </c>
      <c r="AC96" s="659" t="str">
        <f t="shared" si="6"/>
        <v/>
      </c>
      <c r="AD96" s="81"/>
      <c r="AE96" s="87"/>
      <c r="AF96" s="87"/>
      <c r="AG96" s="81"/>
      <c r="AH96" s="81"/>
      <c r="AI96" s="81"/>
      <c r="AJ96" s="87"/>
      <c r="AK96" s="81"/>
      <c r="AL96" s="81"/>
      <c r="AM96" s="81"/>
      <c r="AN96" s="81"/>
      <c r="AO96" s="81"/>
      <c r="AP96" s="81"/>
      <c r="AQ96" s="598"/>
      <c r="AS96" s="659" t="str">
        <f t="shared" si="7"/>
        <v/>
      </c>
      <c r="AT96" s="81"/>
      <c r="AU96" s="87"/>
      <c r="AV96" s="87"/>
      <c r="AW96" s="81"/>
      <c r="AX96" s="81"/>
      <c r="AY96" s="81"/>
      <c r="AZ96" s="87"/>
      <c r="BA96" s="81"/>
      <c r="BB96" s="81"/>
      <c r="BC96" s="81"/>
      <c r="BD96" s="81"/>
      <c r="BE96" s="81"/>
      <c r="BF96" s="81"/>
      <c r="BG96" s="598"/>
    </row>
    <row r="97" spans="1:59" s="378" customFormat="1" ht="12.75" customHeight="1" x14ac:dyDescent="0.2">
      <c r="A97" s="547" t="str">
        <f>IF('5. Contrasts'!A97="","",'5. Contrasts'!A97)</f>
        <v>Applied Math course grade of C or better - 3</v>
      </c>
      <c r="B97" s="211" t="str">
        <f>IF('5. Contrasts'!B97="","",'5. Contrasts'!B97)</f>
        <v/>
      </c>
      <c r="C97" s="211" t="str">
        <f>IF('5. Contrasts'!C97="","",'5. Contrasts'!C97)</f>
        <v/>
      </c>
      <c r="D97" s="91" t="str">
        <f>IF('5. Contrasts'!D97="","",'5. Contrasts'!D97)</f>
        <v/>
      </c>
      <c r="E97" s="212" t="str">
        <f>IF('5. Contrasts'!E97="","",'5. Contrasts'!E97)</f>
        <v>vs.</v>
      </c>
      <c r="F97" s="211" t="str">
        <f>IF('5. Contrasts'!F97="","",'5. Contrasts'!F97)</f>
        <v/>
      </c>
      <c r="G97" s="93" t="str">
        <f>IF('5. Contrasts'!G97="","",'5. Contrasts'!G97)</f>
        <v/>
      </c>
      <c r="H97" s="399" t="str">
        <f>IF('5. Contrasts'!H97="","",'5. Contrasts'!H97)</f>
        <v/>
      </c>
      <c r="I97" s="211" t="str">
        <f>IF('5. Contrasts'!I97="","",'5. Contrasts'!I97)</f>
        <v/>
      </c>
      <c r="J97" s="211" t="str">
        <f>IF('5. Contrasts'!J97="","",'5. Contrasts'!J97)</f>
        <v/>
      </c>
      <c r="K97" s="211" t="str">
        <f>IF('5. Contrasts'!K97="","",'5. Contrasts'!K97)</f>
        <v/>
      </c>
      <c r="L97" s="211" t="str">
        <f>IF('5. Contrasts'!L97="","",'5. Contrasts'!L97)</f>
        <v/>
      </c>
      <c r="M97" s="211" t="str">
        <f>IF('5. Contrasts'!M97="","",'5. Contrasts'!M97)</f>
        <v/>
      </c>
      <c r="N97" s="211" t="str">
        <f>IF('5. Contrasts'!N97="","",'5. Contrasts'!N97)</f>
        <v/>
      </c>
      <c r="O97" s="211" t="str">
        <f>IF('5. Contrasts'!O97="","",'5. Contrasts'!O97)</f>
        <v/>
      </c>
      <c r="P97" s="211" t="str">
        <f>IF('5. Contrasts'!P97="","",'5. Contrasts'!P97)</f>
        <v/>
      </c>
      <c r="Q97" s="211" t="str">
        <f>IF('5. Contrasts'!Q97="","",'5. Contrasts'!Q97)</f>
        <v/>
      </c>
      <c r="R97" s="211" t="str">
        <f>IF('5. Contrasts'!R97="","",'5. Contrasts'!R97)</f>
        <v/>
      </c>
      <c r="S97" s="211" t="str">
        <f>IF('5. Contrasts'!S97="","",'5. Contrasts'!S97)</f>
        <v/>
      </c>
      <c r="T97" s="211" t="str">
        <f>IF('5. Contrasts'!T97="","",'5. Contrasts'!T97)</f>
        <v/>
      </c>
      <c r="U97" s="211" t="str">
        <f>IF('5. Contrasts'!U97="","",'5. Contrasts'!U97)</f>
        <v/>
      </c>
      <c r="V97" s="211" t="str">
        <f>IF('5. Contrasts'!V97="","",'5. Contrasts'!V97)</f>
        <v/>
      </c>
      <c r="W97" s="211" t="str">
        <f>IF('5. Contrasts'!W97="","",'5. Contrasts'!W97)</f>
        <v/>
      </c>
      <c r="X97" s="211" t="str">
        <f>IF('5. Contrasts'!X97="","",'5. Contrasts'!X97)</f>
        <v/>
      </c>
      <c r="Y97" s="211" t="str">
        <f>IF('5. Contrasts'!Y97="","",'5. Contrasts'!Y97)</f>
        <v/>
      </c>
      <c r="Z97" s="585" t="str">
        <f>IF('5. Contrasts'!Z97="","",'5. Contrasts'!Z97)</f>
        <v/>
      </c>
      <c r="AA97" s="377">
        <f t="shared" si="3"/>
        <v>4</v>
      </c>
      <c r="AC97" s="659" t="str">
        <f t="shared" si="6"/>
        <v/>
      </c>
      <c r="AD97" s="81"/>
      <c r="AE97" s="87"/>
      <c r="AF97" s="87"/>
      <c r="AG97" s="81"/>
      <c r="AH97" s="81"/>
      <c r="AI97" s="81"/>
      <c r="AJ97" s="87"/>
      <c r="AK97" s="81"/>
      <c r="AL97" s="81"/>
      <c r="AM97" s="81"/>
      <c r="AN97" s="81"/>
      <c r="AO97" s="81"/>
      <c r="AP97" s="81"/>
      <c r="AQ97" s="598"/>
      <c r="AS97" s="659" t="str">
        <f t="shared" si="7"/>
        <v/>
      </c>
      <c r="AT97" s="81"/>
      <c r="AU97" s="87"/>
      <c r="AV97" s="87"/>
      <c r="AW97" s="81"/>
      <c r="AX97" s="81"/>
      <c r="AY97" s="81"/>
      <c r="AZ97" s="87"/>
      <c r="BA97" s="81"/>
      <c r="BB97" s="81"/>
      <c r="BC97" s="81"/>
      <c r="BD97" s="81"/>
      <c r="BE97" s="81"/>
      <c r="BF97" s="81"/>
      <c r="BG97" s="598"/>
    </row>
    <row r="98" spans="1:59" s="378" customFormat="1" ht="12.75" customHeight="1" x14ac:dyDescent="0.2">
      <c r="A98" s="547" t="str">
        <f>IF('5. Contrasts'!A98="","",'5. Contrasts'!A98)</f>
        <v>Applied Math course grade of C or better - 4</v>
      </c>
      <c r="B98" s="211" t="str">
        <f>IF('5. Contrasts'!B98="","",'5. Contrasts'!B98)</f>
        <v/>
      </c>
      <c r="C98" s="211" t="str">
        <f>IF('5. Contrasts'!C98="","",'5. Contrasts'!C98)</f>
        <v/>
      </c>
      <c r="D98" s="91" t="str">
        <f>IF('5. Contrasts'!D98="","",'5. Contrasts'!D98)</f>
        <v/>
      </c>
      <c r="E98" s="212" t="str">
        <f>IF('5. Contrasts'!E98="","",'5. Contrasts'!E98)</f>
        <v>vs.</v>
      </c>
      <c r="F98" s="211" t="str">
        <f>IF('5. Contrasts'!F98="","",'5. Contrasts'!F98)</f>
        <v/>
      </c>
      <c r="G98" s="93" t="str">
        <f>IF('5. Contrasts'!G98="","",'5. Contrasts'!G98)</f>
        <v/>
      </c>
      <c r="H98" s="399" t="str">
        <f>IF('5. Contrasts'!H98="","",'5. Contrasts'!H98)</f>
        <v/>
      </c>
      <c r="I98" s="211" t="str">
        <f>IF('5. Contrasts'!I98="","",'5. Contrasts'!I98)</f>
        <v/>
      </c>
      <c r="J98" s="211" t="str">
        <f>IF('5. Contrasts'!J98="","",'5. Contrasts'!J98)</f>
        <v/>
      </c>
      <c r="K98" s="211" t="str">
        <f>IF('5. Contrasts'!K98="","",'5. Contrasts'!K98)</f>
        <v/>
      </c>
      <c r="L98" s="211" t="str">
        <f>IF('5. Contrasts'!L98="","",'5. Contrasts'!L98)</f>
        <v/>
      </c>
      <c r="M98" s="211" t="str">
        <f>IF('5. Contrasts'!M98="","",'5. Contrasts'!M98)</f>
        <v/>
      </c>
      <c r="N98" s="211" t="str">
        <f>IF('5. Contrasts'!N98="","",'5. Contrasts'!N98)</f>
        <v/>
      </c>
      <c r="O98" s="211" t="str">
        <f>IF('5. Contrasts'!O98="","",'5. Contrasts'!O98)</f>
        <v/>
      </c>
      <c r="P98" s="211" t="str">
        <f>IF('5. Contrasts'!P98="","",'5. Contrasts'!P98)</f>
        <v/>
      </c>
      <c r="Q98" s="211" t="str">
        <f>IF('5. Contrasts'!Q98="","",'5. Contrasts'!Q98)</f>
        <v/>
      </c>
      <c r="R98" s="211" t="str">
        <f>IF('5. Contrasts'!R98="","",'5. Contrasts'!R98)</f>
        <v/>
      </c>
      <c r="S98" s="211" t="str">
        <f>IF('5. Contrasts'!S98="","",'5. Contrasts'!S98)</f>
        <v/>
      </c>
      <c r="T98" s="211" t="str">
        <f>IF('5. Contrasts'!T98="","",'5. Contrasts'!T98)</f>
        <v/>
      </c>
      <c r="U98" s="211" t="str">
        <f>IF('5. Contrasts'!U98="","",'5. Contrasts'!U98)</f>
        <v/>
      </c>
      <c r="V98" s="211" t="str">
        <f>IF('5. Contrasts'!V98="","",'5. Contrasts'!V98)</f>
        <v/>
      </c>
      <c r="W98" s="211" t="str">
        <f>IF('5. Contrasts'!W98="","",'5. Contrasts'!W98)</f>
        <v/>
      </c>
      <c r="X98" s="211" t="str">
        <f>IF('5. Contrasts'!X98="","",'5. Contrasts'!X98)</f>
        <v/>
      </c>
      <c r="Y98" s="211" t="str">
        <f>IF('5. Contrasts'!Y98="","",'5. Contrasts'!Y98)</f>
        <v/>
      </c>
      <c r="Z98" s="585" t="str">
        <f>IF('5. Contrasts'!Z98="","",'5. Contrasts'!Z98)</f>
        <v/>
      </c>
      <c r="AA98" s="377">
        <f t="shared" si="3"/>
        <v>4</v>
      </c>
      <c r="AC98" s="659" t="str">
        <f t="shared" si="6"/>
        <v/>
      </c>
      <c r="AD98" s="81"/>
      <c r="AE98" s="87"/>
      <c r="AF98" s="87"/>
      <c r="AG98" s="81"/>
      <c r="AH98" s="81"/>
      <c r="AI98" s="81"/>
      <c r="AJ98" s="87"/>
      <c r="AK98" s="81"/>
      <c r="AL98" s="81"/>
      <c r="AM98" s="81"/>
      <c r="AN98" s="81"/>
      <c r="AO98" s="81"/>
      <c r="AP98" s="81"/>
      <c r="AQ98" s="598"/>
      <c r="AS98" s="659" t="str">
        <f t="shared" si="7"/>
        <v/>
      </c>
      <c r="AT98" s="81"/>
      <c r="AU98" s="87"/>
      <c r="AV98" s="87"/>
      <c r="AW98" s="81"/>
      <c r="AX98" s="81"/>
      <c r="AY98" s="81"/>
      <c r="AZ98" s="87"/>
      <c r="BA98" s="81"/>
      <c r="BB98" s="81"/>
      <c r="BC98" s="81"/>
      <c r="BD98" s="81"/>
      <c r="BE98" s="81"/>
      <c r="BF98" s="81"/>
      <c r="BG98" s="598"/>
    </row>
    <row r="99" spans="1:59" s="378" customFormat="1" ht="12.75" customHeight="1" x14ac:dyDescent="0.2">
      <c r="A99" s="547" t="str">
        <f>IF('5. Contrasts'!A99="","",'5. Contrasts'!A99)</f>
        <v>Applied Math course grade of C or better - 5</v>
      </c>
      <c r="B99" s="211" t="str">
        <f>IF('5. Contrasts'!B99="","",'5. Contrasts'!B99)</f>
        <v/>
      </c>
      <c r="C99" s="211" t="str">
        <f>IF('5. Contrasts'!C99="","",'5. Contrasts'!C99)</f>
        <v/>
      </c>
      <c r="D99" s="91" t="str">
        <f>IF('5. Contrasts'!D99="","",'5. Contrasts'!D99)</f>
        <v/>
      </c>
      <c r="E99" s="212" t="str">
        <f>IF('5. Contrasts'!E99="","",'5. Contrasts'!E99)</f>
        <v>vs.</v>
      </c>
      <c r="F99" s="211" t="str">
        <f>IF('5. Contrasts'!F99="","",'5. Contrasts'!F99)</f>
        <v/>
      </c>
      <c r="G99" s="93" t="str">
        <f>IF('5. Contrasts'!G99="","",'5. Contrasts'!G99)</f>
        <v/>
      </c>
      <c r="H99" s="399" t="str">
        <f>IF('5. Contrasts'!H99="","",'5. Contrasts'!H99)</f>
        <v/>
      </c>
      <c r="I99" s="211" t="str">
        <f>IF('5. Contrasts'!I99="","",'5. Contrasts'!I99)</f>
        <v/>
      </c>
      <c r="J99" s="211" t="str">
        <f>IF('5. Contrasts'!J99="","",'5. Contrasts'!J99)</f>
        <v/>
      </c>
      <c r="K99" s="211" t="str">
        <f>IF('5. Contrasts'!K99="","",'5. Contrasts'!K99)</f>
        <v/>
      </c>
      <c r="L99" s="211" t="str">
        <f>IF('5. Contrasts'!L99="","",'5. Contrasts'!L99)</f>
        <v/>
      </c>
      <c r="M99" s="211" t="str">
        <f>IF('5. Contrasts'!M99="","",'5. Contrasts'!M99)</f>
        <v/>
      </c>
      <c r="N99" s="211" t="str">
        <f>IF('5. Contrasts'!N99="","",'5. Contrasts'!N99)</f>
        <v/>
      </c>
      <c r="O99" s="211" t="str">
        <f>IF('5. Contrasts'!O99="","",'5. Contrasts'!O99)</f>
        <v/>
      </c>
      <c r="P99" s="211" t="str">
        <f>IF('5. Contrasts'!P99="","",'5. Contrasts'!P99)</f>
        <v/>
      </c>
      <c r="Q99" s="211" t="str">
        <f>IF('5. Contrasts'!Q99="","",'5. Contrasts'!Q99)</f>
        <v/>
      </c>
      <c r="R99" s="211" t="str">
        <f>IF('5. Contrasts'!R99="","",'5. Contrasts'!R99)</f>
        <v/>
      </c>
      <c r="S99" s="211" t="str">
        <f>IF('5. Contrasts'!S99="","",'5. Contrasts'!S99)</f>
        <v/>
      </c>
      <c r="T99" s="211" t="str">
        <f>IF('5. Contrasts'!T99="","",'5. Contrasts'!T99)</f>
        <v/>
      </c>
      <c r="U99" s="211" t="str">
        <f>IF('5. Contrasts'!U99="","",'5. Contrasts'!U99)</f>
        <v/>
      </c>
      <c r="V99" s="211" t="str">
        <f>IF('5. Contrasts'!V99="","",'5. Contrasts'!V99)</f>
        <v/>
      </c>
      <c r="W99" s="211" t="str">
        <f>IF('5. Contrasts'!W99="","",'5. Contrasts'!W99)</f>
        <v/>
      </c>
      <c r="X99" s="211" t="str">
        <f>IF('5. Contrasts'!X99="","",'5. Contrasts'!X99)</f>
        <v/>
      </c>
      <c r="Y99" s="211" t="str">
        <f>IF('5. Contrasts'!Y99="","",'5. Contrasts'!Y99)</f>
        <v/>
      </c>
      <c r="Z99" s="585" t="str">
        <f>IF('5. Contrasts'!Z99="","",'5. Contrasts'!Z99)</f>
        <v/>
      </c>
      <c r="AA99" s="377">
        <f t="shared" si="3"/>
        <v>4</v>
      </c>
      <c r="AC99" s="659" t="str">
        <f t="shared" si="6"/>
        <v/>
      </c>
      <c r="AD99" s="81"/>
      <c r="AE99" s="87"/>
      <c r="AF99" s="87"/>
      <c r="AG99" s="81"/>
      <c r="AH99" s="81"/>
      <c r="AI99" s="81"/>
      <c r="AJ99" s="87"/>
      <c r="AK99" s="81"/>
      <c r="AL99" s="81"/>
      <c r="AM99" s="81"/>
      <c r="AN99" s="81"/>
      <c r="AO99" s="81"/>
      <c r="AP99" s="81"/>
      <c r="AQ99" s="598"/>
      <c r="AS99" s="659" t="str">
        <f t="shared" si="7"/>
        <v/>
      </c>
      <c r="AT99" s="81"/>
      <c r="AU99" s="87"/>
      <c r="AV99" s="87"/>
      <c r="AW99" s="81"/>
      <c r="AX99" s="81"/>
      <c r="AY99" s="81"/>
      <c r="AZ99" s="87"/>
      <c r="BA99" s="81"/>
      <c r="BB99" s="81"/>
      <c r="BC99" s="81"/>
      <c r="BD99" s="81"/>
      <c r="BE99" s="81"/>
      <c r="BF99" s="81"/>
      <c r="BG99" s="598"/>
    </row>
    <row r="100" spans="1:59" s="378" customFormat="1" ht="12.75" customHeight="1" x14ac:dyDescent="0.2">
      <c r="A100" s="547" t="str">
        <f>IF('5. Contrasts'!A100="","",'5. Contrasts'!A100)</f>
        <v>Applied Math course grade of C or better - 6</v>
      </c>
      <c r="B100" s="211" t="str">
        <f>IF('5. Contrasts'!B100="","",'5. Contrasts'!B100)</f>
        <v/>
      </c>
      <c r="C100" s="211" t="str">
        <f>IF('5. Contrasts'!C100="","",'5. Contrasts'!C100)</f>
        <v/>
      </c>
      <c r="D100" s="91" t="str">
        <f>IF('5. Contrasts'!D100="","",'5. Contrasts'!D100)</f>
        <v/>
      </c>
      <c r="E100" s="212" t="str">
        <f>IF('5. Contrasts'!E100="","",'5. Contrasts'!E100)</f>
        <v>vs.</v>
      </c>
      <c r="F100" s="211" t="str">
        <f>IF('5. Contrasts'!F100="","",'5. Contrasts'!F100)</f>
        <v/>
      </c>
      <c r="G100" s="93" t="str">
        <f>IF('5. Contrasts'!G100="","",'5. Contrasts'!G100)</f>
        <v/>
      </c>
      <c r="H100" s="399" t="str">
        <f>IF('5. Contrasts'!H100="","",'5. Contrasts'!H100)</f>
        <v/>
      </c>
      <c r="I100" s="211" t="str">
        <f>IF('5. Contrasts'!I100="","",'5. Contrasts'!I100)</f>
        <v/>
      </c>
      <c r="J100" s="211" t="str">
        <f>IF('5. Contrasts'!J100="","",'5. Contrasts'!J100)</f>
        <v/>
      </c>
      <c r="K100" s="211" t="str">
        <f>IF('5. Contrasts'!K100="","",'5. Contrasts'!K100)</f>
        <v/>
      </c>
      <c r="L100" s="211" t="str">
        <f>IF('5. Contrasts'!L100="","",'5. Contrasts'!L100)</f>
        <v/>
      </c>
      <c r="M100" s="211" t="str">
        <f>IF('5. Contrasts'!M100="","",'5. Contrasts'!M100)</f>
        <v/>
      </c>
      <c r="N100" s="211" t="str">
        <f>IF('5. Contrasts'!N100="","",'5. Contrasts'!N100)</f>
        <v/>
      </c>
      <c r="O100" s="211" t="str">
        <f>IF('5. Contrasts'!O100="","",'5. Contrasts'!O100)</f>
        <v/>
      </c>
      <c r="P100" s="211" t="str">
        <f>IF('5. Contrasts'!P100="","",'5. Contrasts'!P100)</f>
        <v/>
      </c>
      <c r="Q100" s="211" t="str">
        <f>IF('5. Contrasts'!Q100="","",'5. Contrasts'!Q100)</f>
        <v/>
      </c>
      <c r="R100" s="211" t="str">
        <f>IF('5. Contrasts'!R100="","",'5. Contrasts'!R100)</f>
        <v/>
      </c>
      <c r="S100" s="211" t="str">
        <f>IF('5. Contrasts'!S100="","",'5. Contrasts'!S100)</f>
        <v/>
      </c>
      <c r="T100" s="211" t="str">
        <f>IF('5. Contrasts'!T100="","",'5. Contrasts'!T100)</f>
        <v/>
      </c>
      <c r="U100" s="211" t="str">
        <f>IF('5. Contrasts'!U100="","",'5. Contrasts'!U100)</f>
        <v/>
      </c>
      <c r="V100" s="211" t="str">
        <f>IF('5. Contrasts'!V100="","",'5. Contrasts'!V100)</f>
        <v/>
      </c>
      <c r="W100" s="211" t="str">
        <f>IF('5. Contrasts'!W100="","",'5. Contrasts'!W100)</f>
        <v/>
      </c>
      <c r="X100" s="211" t="str">
        <f>IF('5. Contrasts'!X100="","",'5. Contrasts'!X100)</f>
        <v/>
      </c>
      <c r="Y100" s="211" t="str">
        <f>IF('5. Contrasts'!Y100="","",'5. Contrasts'!Y100)</f>
        <v/>
      </c>
      <c r="Z100" s="585" t="str">
        <f>IF('5. Contrasts'!Z100="","",'5. Contrasts'!Z100)</f>
        <v/>
      </c>
      <c r="AA100" s="377">
        <f t="shared" si="3"/>
        <v>4</v>
      </c>
      <c r="AC100" s="659" t="str">
        <f t="shared" si="6"/>
        <v/>
      </c>
      <c r="AD100" s="81"/>
      <c r="AE100" s="87"/>
      <c r="AF100" s="87"/>
      <c r="AG100" s="81"/>
      <c r="AH100" s="81"/>
      <c r="AI100" s="81"/>
      <c r="AJ100" s="87"/>
      <c r="AK100" s="81"/>
      <c r="AL100" s="81"/>
      <c r="AM100" s="81"/>
      <c r="AN100" s="81"/>
      <c r="AO100" s="81"/>
      <c r="AP100" s="81"/>
      <c r="AQ100" s="598"/>
      <c r="AS100" s="659" t="str">
        <f t="shared" si="7"/>
        <v/>
      </c>
      <c r="AT100" s="81"/>
      <c r="AU100" s="87"/>
      <c r="AV100" s="87"/>
      <c r="AW100" s="81"/>
      <c r="AX100" s="81"/>
      <c r="AY100" s="81"/>
      <c r="AZ100" s="87"/>
      <c r="BA100" s="81"/>
      <c r="BB100" s="81"/>
      <c r="BC100" s="81"/>
      <c r="BD100" s="81"/>
      <c r="BE100" s="81"/>
      <c r="BF100" s="81"/>
      <c r="BG100" s="598"/>
    </row>
    <row r="101" spans="1:59" s="378" customFormat="1" ht="12.75" customHeight="1" x14ac:dyDescent="0.2">
      <c r="A101" s="547" t="str">
        <f>IF('5. Contrasts'!A101="","",'5. Contrasts'!A101)</f>
        <v>Applied Math course grade of C or better - 7</v>
      </c>
      <c r="B101" s="211" t="str">
        <f>IF('5. Contrasts'!B101="","",'5. Contrasts'!B101)</f>
        <v/>
      </c>
      <c r="C101" s="211" t="str">
        <f>IF('5. Contrasts'!C101="","",'5. Contrasts'!C101)</f>
        <v/>
      </c>
      <c r="D101" s="91" t="str">
        <f>IF('5. Contrasts'!D101="","",'5. Contrasts'!D101)</f>
        <v/>
      </c>
      <c r="E101" s="212" t="str">
        <f>IF('5. Contrasts'!E101="","",'5. Contrasts'!E101)</f>
        <v>vs.</v>
      </c>
      <c r="F101" s="211" t="str">
        <f>IF('5. Contrasts'!F101="","",'5. Contrasts'!F101)</f>
        <v/>
      </c>
      <c r="G101" s="93" t="str">
        <f>IF('5. Contrasts'!G101="","",'5. Contrasts'!G101)</f>
        <v/>
      </c>
      <c r="H101" s="399" t="str">
        <f>IF('5. Contrasts'!H101="","",'5. Contrasts'!H101)</f>
        <v/>
      </c>
      <c r="I101" s="211" t="str">
        <f>IF('5. Contrasts'!I101="","",'5. Contrasts'!I101)</f>
        <v/>
      </c>
      <c r="J101" s="211" t="str">
        <f>IF('5. Contrasts'!J101="","",'5. Contrasts'!J101)</f>
        <v/>
      </c>
      <c r="K101" s="211" t="str">
        <f>IF('5. Contrasts'!K101="","",'5. Contrasts'!K101)</f>
        <v/>
      </c>
      <c r="L101" s="211" t="str">
        <f>IF('5. Contrasts'!L101="","",'5. Contrasts'!L101)</f>
        <v/>
      </c>
      <c r="M101" s="211" t="str">
        <f>IF('5. Contrasts'!M101="","",'5. Contrasts'!M101)</f>
        <v/>
      </c>
      <c r="N101" s="211" t="str">
        <f>IF('5. Contrasts'!N101="","",'5. Contrasts'!N101)</f>
        <v/>
      </c>
      <c r="O101" s="211" t="str">
        <f>IF('5. Contrasts'!O101="","",'5. Contrasts'!O101)</f>
        <v/>
      </c>
      <c r="P101" s="211" t="str">
        <f>IF('5. Contrasts'!P101="","",'5. Contrasts'!P101)</f>
        <v/>
      </c>
      <c r="Q101" s="211" t="str">
        <f>IF('5. Contrasts'!Q101="","",'5. Contrasts'!Q101)</f>
        <v/>
      </c>
      <c r="R101" s="211" t="str">
        <f>IF('5. Contrasts'!R101="","",'5. Contrasts'!R101)</f>
        <v/>
      </c>
      <c r="S101" s="211" t="str">
        <f>IF('5. Contrasts'!S101="","",'5. Contrasts'!S101)</f>
        <v/>
      </c>
      <c r="T101" s="211" t="str">
        <f>IF('5. Contrasts'!T101="","",'5. Contrasts'!T101)</f>
        <v/>
      </c>
      <c r="U101" s="211" t="str">
        <f>IF('5. Contrasts'!U101="","",'5. Contrasts'!U101)</f>
        <v/>
      </c>
      <c r="V101" s="211" t="str">
        <f>IF('5. Contrasts'!V101="","",'5. Contrasts'!V101)</f>
        <v/>
      </c>
      <c r="W101" s="211" t="str">
        <f>IF('5. Contrasts'!W101="","",'5. Contrasts'!W101)</f>
        <v/>
      </c>
      <c r="X101" s="211" t="str">
        <f>IF('5. Contrasts'!X101="","",'5. Contrasts'!X101)</f>
        <v/>
      </c>
      <c r="Y101" s="211" t="str">
        <f>IF('5. Contrasts'!Y101="","",'5. Contrasts'!Y101)</f>
        <v/>
      </c>
      <c r="Z101" s="585" t="str">
        <f>IF('5. Contrasts'!Z101="","",'5. Contrasts'!Z101)</f>
        <v/>
      </c>
      <c r="AA101" s="377">
        <f t="shared" si="3"/>
        <v>4</v>
      </c>
      <c r="AC101" s="659" t="str">
        <f t="shared" si="6"/>
        <v/>
      </c>
      <c r="AD101" s="81"/>
      <c r="AE101" s="87"/>
      <c r="AF101" s="87"/>
      <c r="AG101" s="81"/>
      <c r="AH101" s="81"/>
      <c r="AI101" s="81"/>
      <c r="AJ101" s="87"/>
      <c r="AK101" s="81"/>
      <c r="AL101" s="81"/>
      <c r="AM101" s="81"/>
      <c r="AN101" s="81"/>
      <c r="AO101" s="81"/>
      <c r="AP101" s="81"/>
      <c r="AQ101" s="598"/>
      <c r="AS101" s="659" t="str">
        <f t="shared" si="7"/>
        <v/>
      </c>
      <c r="AT101" s="81"/>
      <c r="AU101" s="87"/>
      <c r="AV101" s="87"/>
      <c r="AW101" s="81"/>
      <c r="AX101" s="81"/>
      <c r="AY101" s="81"/>
      <c r="AZ101" s="87"/>
      <c r="BA101" s="81"/>
      <c r="BB101" s="81"/>
      <c r="BC101" s="81"/>
      <c r="BD101" s="81"/>
      <c r="BE101" s="81"/>
      <c r="BF101" s="81"/>
      <c r="BG101" s="598"/>
    </row>
    <row r="102" spans="1:59" s="378" customFormat="1" ht="12.75" customHeight="1" x14ac:dyDescent="0.2">
      <c r="A102" s="547" t="str">
        <f>IF('5. Contrasts'!A102="","",'5. Contrasts'!A102)</f>
        <v>Applied Math course grade of C or better - 8</v>
      </c>
      <c r="B102" s="211" t="str">
        <f>IF('5. Contrasts'!B102="","",'5. Contrasts'!B102)</f>
        <v/>
      </c>
      <c r="C102" s="211" t="str">
        <f>IF('5. Contrasts'!C102="","",'5. Contrasts'!C102)</f>
        <v/>
      </c>
      <c r="D102" s="91" t="str">
        <f>IF('5. Contrasts'!D102="","",'5. Contrasts'!D102)</f>
        <v/>
      </c>
      <c r="E102" s="212" t="str">
        <f>IF('5. Contrasts'!E102="","",'5. Contrasts'!E102)</f>
        <v>vs.</v>
      </c>
      <c r="F102" s="211" t="str">
        <f>IF('5. Contrasts'!F102="","",'5. Contrasts'!F102)</f>
        <v/>
      </c>
      <c r="G102" s="93" t="str">
        <f>IF('5. Contrasts'!G102="","",'5. Contrasts'!G102)</f>
        <v/>
      </c>
      <c r="H102" s="399" t="str">
        <f>IF('5. Contrasts'!H102="","",'5. Contrasts'!H102)</f>
        <v/>
      </c>
      <c r="I102" s="211" t="str">
        <f>IF('5. Contrasts'!I102="","",'5. Contrasts'!I102)</f>
        <v/>
      </c>
      <c r="J102" s="211" t="str">
        <f>IF('5. Contrasts'!J102="","",'5. Contrasts'!J102)</f>
        <v/>
      </c>
      <c r="K102" s="211" t="str">
        <f>IF('5. Contrasts'!K102="","",'5. Contrasts'!K102)</f>
        <v/>
      </c>
      <c r="L102" s="211" t="str">
        <f>IF('5. Contrasts'!L102="","",'5. Contrasts'!L102)</f>
        <v/>
      </c>
      <c r="M102" s="211" t="str">
        <f>IF('5. Contrasts'!M102="","",'5. Contrasts'!M102)</f>
        <v/>
      </c>
      <c r="N102" s="211" t="str">
        <f>IF('5. Contrasts'!N102="","",'5. Contrasts'!N102)</f>
        <v/>
      </c>
      <c r="O102" s="211" t="str">
        <f>IF('5. Contrasts'!O102="","",'5. Contrasts'!O102)</f>
        <v/>
      </c>
      <c r="P102" s="211" t="str">
        <f>IF('5. Contrasts'!P102="","",'5. Contrasts'!P102)</f>
        <v/>
      </c>
      <c r="Q102" s="211" t="str">
        <f>IF('5. Contrasts'!Q102="","",'5. Contrasts'!Q102)</f>
        <v/>
      </c>
      <c r="R102" s="211" t="str">
        <f>IF('5. Contrasts'!R102="","",'5. Contrasts'!R102)</f>
        <v/>
      </c>
      <c r="S102" s="211" t="str">
        <f>IF('5. Contrasts'!S102="","",'5. Contrasts'!S102)</f>
        <v/>
      </c>
      <c r="T102" s="211" t="str">
        <f>IF('5. Contrasts'!T102="","",'5. Contrasts'!T102)</f>
        <v/>
      </c>
      <c r="U102" s="211" t="str">
        <f>IF('5. Contrasts'!U102="","",'5. Contrasts'!U102)</f>
        <v/>
      </c>
      <c r="V102" s="211" t="str">
        <f>IF('5. Contrasts'!V102="","",'5. Contrasts'!V102)</f>
        <v/>
      </c>
      <c r="W102" s="211" t="str">
        <f>IF('5. Contrasts'!W102="","",'5. Contrasts'!W102)</f>
        <v/>
      </c>
      <c r="X102" s="211" t="str">
        <f>IF('5. Contrasts'!X102="","",'5. Contrasts'!X102)</f>
        <v/>
      </c>
      <c r="Y102" s="211" t="str">
        <f>IF('5. Contrasts'!Y102="","",'5. Contrasts'!Y102)</f>
        <v/>
      </c>
      <c r="Z102" s="585" t="str">
        <f>IF('5. Contrasts'!Z102="","",'5. Contrasts'!Z102)</f>
        <v/>
      </c>
      <c r="AA102" s="377">
        <f t="shared" si="3"/>
        <v>4</v>
      </c>
      <c r="AC102" s="659" t="str">
        <f t="shared" si="6"/>
        <v/>
      </c>
      <c r="AD102" s="81"/>
      <c r="AE102" s="87"/>
      <c r="AF102" s="87"/>
      <c r="AG102" s="81"/>
      <c r="AH102" s="81"/>
      <c r="AI102" s="81"/>
      <c r="AJ102" s="87"/>
      <c r="AK102" s="81"/>
      <c r="AL102" s="81"/>
      <c r="AM102" s="81"/>
      <c r="AN102" s="81"/>
      <c r="AO102" s="81"/>
      <c r="AP102" s="81"/>
      <c r="AQ102" s="598"/>
      <c r="AS102" s="659" t="str">
        <f t="shared" si="7"/>
        <v/>
      </c>
      <c r="AT102" s="81"/>
      <c r="AU102" s="87"/>
      <c r="AV102" s="87"/>
      <c r="AW102" s="81"/>
      <c r="AX102" s="81"/>
      <c r="AY102" s="81"/>
      <c r="AZ102" s="87"/>
      <c r="BA102" s="81"/>
      <c r="BB102" s="81"/>
      <c r="BC102" s="81"/>
      <c r="BD102" s="81"/>
      <c r="BE102" s="81"/>
      <c r="BF102" s="81"/>
      <c r="BG102" s="598"/>
    </row>
    <row r="103" spans="1:59" s="378" customFormat="1" ht="12.75" customHeight="1" x14ac:dyDescent="0.2">
      <c r="A103" s="547" t="str">
        <f>IF('5. Contrasts'!A103="","",'5. Contrasts'!A103)</f>
        <v>Applied Math course grade of C or better - 9</v>
      </c>
      <c r="B103" s="211" t="str">
        <f>IF('5. Contrasts'!B103="","",'5. Contrasts'!B103)</f>
        <v/>
      </c>
      <c r="C103" s="211" t="str">
        <f>IF('5. Contrasts'!C103="","",'5. Contrasts'!C103)</f>
        <v/>
      </c>
      <c r="D103" s="91" t="str">
        <f>IF('5. Contrasts'!D103="","",'5. Contrasts'!D103)</f>
        <v/>
      </c>
      <c r="E103" s="212" t="str">
        <f>IF('5. Contrasts'!E103="","",'5. Contrasts'!E103)</f>
        <v>vs.</v>
      </c>
      <c r="F103" s="211" t="str">
        <f>IF('5. Contrasts'!F103="","",'5. Contrasts'!F103)</f>
        <v/>
      </c>
      <c r="G103" s="93" t="str">
        <f>IF('5. Contrasts'!G103="","",'5. Contrasts'!G103)</f>
        <v/>
      </c>
      <c r="H103" s="399" t="str">
        <f>IF('5. Contrasts'!H103="","",'5. Contrasts'!H103)</f>
        <v/>
      </c>
      <c r="I103" s="211" t="str">
        <f>IF('5. Contrasts'!I103="","",'5. Contrasts'!I103)</f>
        <v/>
      </c>
      <c r="J103" s="211" t="str">
        <f>IF('5. Contrasts'!J103="","",'5. Contrasts'!J103)</f>
        <v/>
      </c>
      <c r="K103" s="211" t="str">
        <f>IF('5. Contrasts'!K103="","",'5. Contrasts'!K103)</f>
        <v/>
      </c>
      <c r="L103" s="211" t="str">
        <f>IF('5. Contrasts'!L103="","",'5. Contrasts'!L103)</f>
        <v/>
      </c>
      <c r="M103" s="211" t="str">
        <f>IF('5. Contrasts'!M103="","",'5. Contrasts'!M103)</f>
        <v/>
      </c>
      <c r="N103" s="211" t="str">
        <f>IF('5. Contrasts'!N103="","",'5. Contrasts'!N103)</f>
        <v/>
      </c>
      <c r="O103" s="211" t="str">
        <f>IF('5. Contrasts'!O103="","",'5. Contrasts'!O103)</f>
        <v/>
      </c>
      <c r="P103" s="211" t="str">
        <f>IF('5. Contrasts'!P103="","",'5. Contrasts'!P103)</f>
        <v/>
      </c>
      <c r="Q103" s="211" t="str">
        <f>IF('5. Contrasts'!Q103="","",'5. Contrasts'!Q103)</f>
        <v/>
      </c>
      <c r="R103" s="211" t="str">
        <f>IF('5. Contrasts'!R103="","",'5. Contrasts'!R103)</f>
        <v/>
      </c>
      <c r="S103" s="211" t="str">
        <f>IF('5. Contrasts'!S103="","",'5. Contrasts'!S103)</f>
        <v/>
      </c>
      <c r="T103" s="211" t="str">
        <f>IF('5. Contrasts'!T103="","",'5. Contrasts'!T103)</f>
        <v/>
      </c>
      <c r="U103" s="211" t="str">
        <f>IF('5. Contrasts'!U103="","",'5. Contrasts'!U103)</f>
        <v/>
      </c>
      <c r="V103" s="211" t="str">
        <f>IF('5. Contrasts'!V103="","",'5. Contrasts'!V103)</f>
        <v/>
      </c>
      <c r="W103" s="211" t="str">
        <f>IF('5. Contrasts'!W103="","",'5. Contrasts'!W103)</f>
        <v/>
      </c>
      <c r="X103" s="211" t="str">
        <f>IF('5. Contrasts'!X103="","",'5. Contrasts'!X103)</f>
        <v/>
      </c>
      <c r="Y103" s="211" t="str">
        <f>IF('5. Contrasts'!Y103="","",'5. Contrasts'!Y103)</f>
        <v/>
      </c>
      <c r="Z103" s="585" t="str">
        <f>IF('5. Contrasts'!Z103="","",'5. Contrasts'!Z103)</f>
        <v/>
      </c>
      <c r="AA103" s="377">
        <f t="shared" si="3"/>
        <v>4</v>
      </c>
      <c r="AC103" s="659" t="str">
        <f t="shared" si="6"/>
        <v/>
      </c>
      <c r="AD103" s="81"/>
      <c r="AE103" s="87"/>
      <c r="AF103" s="87"/>
      <c r="AG103" s="81"/>
      <c r="AH103" s="81"/>
      <c r="AI103" s="81"/>
      <c r="AJ103" s="87"/>
      <c r="AK103" s="81"/>
      <c r="AL103" s="81"/>
      <c r="AM103" s="81"/>
      <c r="AN103" s="81"/>
      <c r="AO103" s="81"/>
      <c r="AP103" s="81"/>
      <c r="AQ103" s="598"/>
      <c r="AS103" s="659" t="str">
        <f t="shared" si="7"/>
        <v/>
      </c>
      <c r="AT103" s="81"/>
      <c r="AU103" s="87"/>
      <c r="AV103" s="87"/>
      <c r="AW103" s="81"/>
      <c r="AX103" s="81"/>
      <c r="AY103" s="81"/>
      <c r="AZ103" s="87"/>
      <c r="BA103" s="81"/>
      <c r="BB103" s="81"/>
      <c r="BC103" s="81"/>
      <c r="BD103" s="81"/>
      <c r="BE103" s="81"/>
      <c r="BF103" s="81"/>
      <c r="BG103" s="598"/>
    </row>
    <row r="104" spans="1:59" s="378" customFormat="1" ht="12.75" customHeight="1" x14ac:dyDescent="0.2">
      <c r="A104" s="547" t="str">
        <f>IF('5. Contrasts'!A104="","",'5. Contrasts'!A104)</f>
        <v>Applied Math course grade of C or better - 10</v>
      </c>
      <c r="B104" s="211" t="str">
        <f>IF('5. Contrasts'!B104="","",'5. Contrasts'!B104)</f>
        <v/>
      </c>
      <c r="C104" s="211" t="str">
        <f>IF('5. Contrasts'!C104="","",'5. Contrasts'!C104)</f>
        <v/>
      </c>
      <c r="D104" s="91" t="str">
        <f>IF('5. Contrasts'!D104="","",'5. Contrasts'!D104)</f>
        <v/>
      </c>
      <c r="E104" s="212" t="str">
        <f>IF('5. Contrasts'!E104="","",'5. Contrasts'!E104)</f>
        <v>vs.</v>
      </c>
      <c r="F104" s="211" t="str">
        <f>IF('5. Contrasts'!F104="","",'5. Contrasts'!F104)</f>
        <v/>
      </c>
      <c r="G104" s="93" t="str">
        <f>IF('5. Contrasts'!G104="","",'5. Contrasts'!G104)</f>
        <v/>
      </c>
      <c r="H104" s="399" t="str">
        <f>IF('5. Contrasts'!H104="","",'5. Contrasts'!H104)</f>
        <v/>
      </c>
      <c r="I104" s="211" t="str">
        <f>IF('5. Contrasts'!I104="","",'5. Contrasts'!I104)</f>
        <v/>
      </c>
      <c r="J104" s="211" t="str">
        <f>IF('5. Contrasts'!J104="","",'5. Contrasts'!J104)</f>
        <v/>
      </c>
      <c r="K104" s="211" t="str">
        <f>IF('5. Contrasts'!K104="","",'5. Contrasts'!K104)</f>
        <v/>
      </c>
      <c r="L104" s="211" t="str">
        <f>IF('5. Contrasts'!L104="","",'5. Contrasts'!L104)</f>
        <v/>
      </c>
      <c r="M104" s="211" t="str">
        <f>IF('5. Contrasts'!M104="","",'5. Contrasts'!M104)</f>
        <v/>
      </c>
      <c r="N104" s="211" t="str">
        <f>IF('5. Contrasts'!N104="","",'5. Contrasts'!N104)</f>
        <v/>
      </c>
      <c r="O104" s="211" t="str">
        <f>IF('5. Contrasts'!O104="","",'5. Contrasts'!O104)</f>
        <v/>
      </c>
      <c r="P104" s="211" t="str">
        <f>IF('5. Contrasts'!P104="","",'5. Contrasts'!P104)</f>
        <v/>
      </c>
      <c r="Q104" s="211" t="str">
        <f>IF('5. Contrasts'!Q104="","",'5. Contrasts'!Q104)</f>
        <v/>
      </c>
      <c r="R104" s="211" t="str">
        <f>IF('5. Contrasts'!R104="","",'5. Contrasts'!R104)</f>
        <v/>
      </c>
      <c r="S104" s="211" t="str">
        <f>IF('5. Contrasts'!S104="","",'5. Contrasts'!S104)</f>
        <v/>
      </c>
      <c r="T104" s="211" t="str">
        <f>IF('5. Contrasts'!T104="","",'5. Contrasts'!T104)</f>
        <v/>
      </c>
      <c r="U104" s="211" t="str">
        <f>IF('5. Contrasts'!U104="","",'5. Contrasts'!U104)</f>
        <v/>
      </c>
      <c r="V104" s="211" t="str">
        <f>IF('5. Contrasts'!V104="","",'5. Contrasts'!V104)</f>
        <v/>
      </c>
      <c r="W104" s="211" t="str">
        <f>IF('5. Contrasts'!W104="","",'5. Contrasts'!W104)</f>
        <v/>
      </c>
      <c r="X104" s="211" t="str">
        <f>IF('5. Contrasts'!X104="","",'5. Contrasts'!X104)</f>
        <v/>
      </c>
      <c r="Y104" s="211" t="str">
        <f>IF('5. Contrasts'!Y104="","",'5. Contrasts'!Y104)</f>
        <v/>
      </c>
      <c r="Z104" s="585" t="str">
        <f>IF('5. Contrasts'!Z104="","",'5. Contrasts'!Z104)</f>
        <v/>
      </c>
      <c r="AA104" s="377">
        <f t="shared" si="3"/>
        <v>4</v>
      </c>
      <c r="AC104" s="659" t="str">
        <f t="shared" si="6"/>
        <v/>
      </c>
      <c r="AD104" s="81"/>
      <c r="AE104" s="87"/>
      <c r="AF104" s="87"/>
      <c r="AG104" s="81"/>
      <c r="AH104" s="81"/>
      <c r="AI104" s="81"/>
      <c r="AJ104" s="87"/>
      <c r="AK104" s="81"/>
      <c r="AL104" s="81"/>
      <c r="AM104" s="81"/>
      <c r="AN104" s="81"/>
      <c r="AO104" s="81"/>
      <c r="AP104" s="81"/>
      <c r="AQ104" s="598"/>
      <c r="AS104" s="659" t="str">
        <f t="shared" si="7"/>
        <v/>
      </c>
      <c r="AT104" s="81"/>
      <c r="AU104" s="87"/>
      <c r="AV104" s="87"/>
      <c r="AW104" s="81"/>
      <c r="AX104" s="81"/>
      <c r="AY104" s="81"/>
      <c r="AZ104" s="87"/>
      <c r="BA104" s="81"/>
      <c r="BB104" s="81"/>
      <c r="BC104" s="81"/>
      <c r="BD104" s="81"/>
      <c r="BE104" s="81"/>
      <c r="BF104" s="81"/>
      <c r="BG104" s="598"/>
    </row>
    <row r="105" spans="1:59" s="378" customFormat="1" ht="12.75" hidden="1" customHeight="1" x14ac:dyDescent="0.2">
      <c r="A105" s="547" t="str">
        <f>IF('5. Contrasts'!A105="","",'5. Contrasts'!A105)</f>
        <v>Applied Math course grade of C or better - 11</v>
      </c>
      <c r="B105" s="211" t="str">
        <f>IF('5. Contrasts'!B105="","",'5. Contrasts'!B105)</f>
        <v/>
      </c>
      <c r="C105" s="211" t="str">
        <f>IF('5. Contrasts'!C105="","",'5. Contrasts'!C105)</f>
        <v/>
      </c>
      <c r="D105" s="91" t="str">
        <f>IF('5. Contrasts'!D105="","",'5. Contrasts'!D105)</f>
        <v/>
      </c>
      <c r="E105" s="212" t="str">
        <f>IF('5. Contrasts'!E105="","",'5. Contrasts'!E105)</f>
        <v>vs.</v>
      </c>
      <c r="F105" s="211" t="str">
        <f>IF('5. Contrasts'!F105="","",'5. Contrasts'!F105)</f>
        <v/>
      </c>
      <c r="G105" s="93" t="str">
        <f>IF('5. Contrasts'!G105="","",'5. Contrasts'!G105)</f>
        <v/>
      </c>
      <c r="H105" s="399" t="str">
        <f>IF('5. Contrasts'!H105="","",'5. Contrasts'!H105)</f>
        <v/>
      </c>
      <c r="I105" s="211" t="str">
        <f>IF('5. Contrasts'!I105="","",'5. Contrasts'!I105)</f>
        <v/>
      </c>
      <c r="J105" s="211" t="str">
        <f>IF('5. Contrasts'!J105="","",'5. Contrasts'!J105)</f>
        <v/>
      </c>
      <c r="K105" s="211" t="str">
        <f>IF('5. Contrasts'!K105="","",'5. Contrasts'!K105)</f>
        <v/>
      </c>
      <c r="L105" s="211" t="str">
        <f>IF('5. Contrasts'!L105="","",'5. Contrasts'!L105)</f>
        <v/>
      </c>
      <c r="M105" s="211" t="str">
        <f>IF('5. Contrasts'!M105="","",'5. Contrasts'!M105)</f>
        <v/>
      </c>
      <c r="N105" s="211" t="str">
        <f>IF('5. Contrasts'!N105="","",'5. Contrasts'!N105)</f>
        <v/>
      </c>
      <c r="O105" s="211" t="str">
        <f>IF('5. Contrasts'!O105="","",'5. Contrasts'!O105)</f>
        <v/>
      </c>
      <c r="P105" s="211" t="str">
        <f>IF('5. Contrasts'!P105="","",'5. Contrasts'!P105)</f>
        <v/>
      </c>
      <c r="Q105" s="211" t="str">
        <f>IF('5. Contrasts'!Q105="","",'5. Contrasts'!Q105)</f>
        <v/>
      </c>
      <c r="R105" s="211" t="str">
        <f>IF('5. Contrasts'!R105="","",'5. Contrasts'!R105)</f>
        <v/>
      </c>
      <c r="S105" s="211" t="str">
        <f>IF('5. Contrasts'!S105="","",'5. Contrasts'!S105)</f>
        <v/>
      </c>
      <c r="T105" s="211" t="str">
        <f>IF('5. Contrasts'!T105="","",'5. Contrasts'!T105)</f>
        <v/>
      </c>
      <c r="U105" s="211" t="str">
        <f>IF('5. Contrasts'!U105="","",'5. Contrasts'!U105)</f>
        <v/>
      </c>
      <c r="V105" s="211" t="str">
        <f>IF('5. Contrasts'!V105="","",'5. Contrasts'!V105)</f>
        <v/>
      </c>
      <c r="W105" s="211" t="str">
        <f>IF('5. Contrasts'!W105="","",'5. Contrasts'!W105)</f>
        <v/>
      </c>
      <c r="X105" s="211" t="str">
        <f>IF('5. Contrasts'!X105="","",'5. Contrasts'!X105)</f>
        <v/>
      </c>
      <c r="Y105" s="211" t="str">
        <f>IF('5. Contrasts'!Y105="","",'5. Contrasts'!Y105)</f>
        <v/>
      </c>
      <c r="Z105" s="585" t="str">
        <f>IF('5. Contrasts'!Z105="","",'5. Contrasts'!Z105)</f>
        <v/>
      </c>
      <c r="AA105" s="377">
        <f t="shared" si="3"/>
        <v>4</v>
      </c>
      <c r="AC105" s="659" t="str">
        <f t="shared" si="6"/>
        <v/>
      </c>
      <c r="AD105" s="81"/>
      <c r="AE105" s="87"/>
      <c r="AF105" s="87"/>
      <c r="AG105" s="81"/>
      <c r="AH105" s="81"/>
      <c r="AI105" s="81"/>
      <c r="AJ105" s="87"/>
      <c r="AK105" s="81"/>
      <c r="AL105" s="81"/>
      <c r="AM105" s="81"/>
      <c r="AN105" s="81"/>
      <c r="AO105" s="81"/>
      <c r="AP105" s="81"/>
      <c r="AQ105" s="598"/>
      <c r="AS105" s="659" t="str">
        <f t="shared" si="7"/>
        <v/>
      </c>
      <c r="AT105" s="81"/>
      <c r="AU105" s="87"/>
      <c r="AV105" s="87"/>
      <c r="AW105" s="81"/>
      <c r="AX105" s="81"/>
      <c r="AY105" s="81"/>
      <c r="AZ105" s="87"/>
      <c r="BA105" s="81"/>
      <c r="BB105" s="81"/>
      <c r="BC105" s="81"/>
      <c r="BD105" s="81"/>
      <c r="BE105" s="81"/>
      <c r="BF105" s="81"/>
      <c r="BG105" s="598"/>
    </row>
    <row r="106" spans="1:59" s="378" customFormat="1" ht="12.75" hidden="1" customHeight="1" x14ac:dyDescent="0.2">
      <c r="A106" s="547" t="str">
        <f>IF('5. Contrasts'!A106="","",'5. Contrasts'!A106)</f>
        <v>Applied Math course grade of C or better - 12</v>
      </c>
      <c r="B106" s="211" t="str">
        <f>IF('5. Contrasts'!B106="","",'5. Contrasts'!B106)</f>
        <v/>
      </c>
      <c r="C106" s="211" t="str">
        <f>IF('5. Contrasts'!C106="","",'5. Contrasts'!C106)</f>
        <v/>
      </c>
      <c r="D106" s="91" t="str">
        <f>IF('5. Contrasts'!D106="","",'5. Contrasts'!D106)</f>
        <v/>
      </c>
      <c r="E106" s="212" t="str">
        <f>IF('5. Contrasts'!E106="","",'5. Contrasts'!E106)</f>
        <v>vs.</v>
      </c>
      <c r="F106" s="211" t="str">
        <f>IF('5. Contrasts'!F106="","",'5. Contrasts'!F106)</f>
        <v/>
      </c>
      <c r="G106" s="93" t="str">
        <f>IF('5. Contrasts'!G106="","",'5. Contrasts'!G106)</f>
        <v/>
      </c>
      <c r="H106" s="399" t="str">
        <f>IF('5. Contrasts'!H106="","",'5. Contrasts'!H106)</f>
        <v/>
      </c>
      <c r="I106" s="211" t="str">
        <f>IF('5. Contrasts'!I106="","",'5. Contrasts'!I106)</f>
        <v/>
      </c>
      <c r="J106" s="211" t="str">
        <f>IF('5. Contrasts'!J106="","",'5. Contrasts'!J106)</f>
        <v/>
      </c>
      <c r="K106" s="211" t="str">
        <f>IF('5. Contrasts'!K106="","",'5. Contrasts'!K106)</f>
        <v/>
      </c>
      <c r="L106" s="211" t="str">
        <f>IF('5. Contrasts'!L106="","",'5. Contrasts'!L106)</f>
        <v/>
      </c>
      <c r="M106" s="211" t="str">
        <f>IF('5. Contrasts'!M106="","",'5. Contrasts'!M106)</f>
        <v/>
      </c>
      <c r="N106" s="211" t="str">
        <f>IF('5. Contrasts'!N106="","",'5. Contrasts'!N106)</f>
        <v/>
      </c>
      <c r="O106" s="211" t="str">
        <f>IF('5. Contrasts'!O106="","",'5. Contrasts'!O106)</f>
        <v/>
      </c>
      <c r="P106" s="211" t="str">
        <f>IF('5. Contrasts'!P106="","",'5. Contrasts'!P106)</f>
        <v/>
      </c>
      <c r="Q106" s="211" t="str">
        <f>IF('5. Contrasts'!Q106="","",'5. Contrasts'!Q106)</f>
        <v/>
      </c>
      <c r="R106" s="211" t="str">
        <f>IF('5. Contrasts'!R106="","",'5. Contrasts'!R106)</f>
        <v/>
      </c>
      <c r="S106" s="211" t="str">
        <f>IF('5. Contrasts'!S106="","",'5. Contrasts'!S106)</f>
        <v/>
      </c>
      <c r="T106" s="211" t="str">
        <f>IF('5. Contrasts'!T106="","",'5. Contrasts'!T106)</f>
        <v/>
      </c>
      <c r="U106" s="211" t="str">
        <f>IF('5. Contrasts'!U106="","",'5. Contrasts'!U106)</f>
        <v/>
      </c>
      <c r="V106" s="211" t="str">
        <f>IF('5. Contrasts'!V106="","",'5. Contrasts'!V106)</f>
        <v/>
      </c>
      <c r="W106" s="211" t="str">
        <f>IF('5. Contrasts'!W106="","",'5. Contrasts'!W106)</f>
        <v/>
      </c>
      <c r="X106" s="211" t="str">
        <f>IF('5. Contrasts'!X106="","",'5. Contrasts'!X106)</f>
        <v/>
      </c>
      <c r="Y106" s="211" t="str">
        <f>IF('5. Contrasts'!Y106="","",'5. Contrasts'!Y106)</f>
        <v/>
      </c>
      <c r="Z106" s="585" t="str">
        <f>IF('5. Contrasts'!Z106="","",'5. Contrasts'!Z106)</f>
        <v/>
      </c>
      <c r="AA106" s="377">
        <f t="shared" ref="AA106:AA169" si="8">AA79+1</f>
        <v>4</v>
      </c>
      <c r="AC106" s="659" t="str">
        <f t="shared" si="6"/>
        <v/>
      </c>
      <c r="AD106" s="81"/>
      <c r="AE106" s="87"/>
      <c r="AF106" s="87"/>
      <c r="AG106" s="81"/>
      <c r="AH106" s="81"/>
      <c r="AI106" s="81"/>
      <c r="AJ106" s="87"/>
      <c r="AK106" s="81"/>
      <c r="AL106" s="81"/>
      <c r="AM106" s="81"/>
      <c r="AN106" s="81"/>
      <c r="AO106" s="81"/>
      <c r="AP106" s="81"/>
      <c r="AQ106" s="598"/>
      <c r="AS106" s="659" t="str">
        <f t="shared" si="7"/>
        <v/>
      </c>
      <c r="AT106" s="81"/>
      <c r="AU106" s="87"/>
      <c r="AV106" s="87"/>
      <c r="AW106" s="81"/>
      <c r="AX106" s="81"/>
      <c r="AY106" s="81"/>
      <c r="AZ106" s="87"/>
      <c r="BA106" s="81"/>
      <c r="BB106" s="81"/>
      <c r="BC106" s="81"/>
      <c r="BD106" s="81"/>
      <c r="BE106" s="81"/>
      <c r="BF106" s="81"/>
      <c r="BG106" s="598"/>
    </row>
    <row r="107" spans="1:59" s="378" customFormat="1" ht="12.75" hidden="1" customHeight="1" x14ac:dyDescent="0.2">
      <c r="A107" s="547" t="str">
        <f>IF('5. Contrasts'!A107="","",'5. Contrasts'!A107)</f>
        <v>Applied Math course grade of C or better - 13</v>
      </c>
      <c r="B107" s="211" t="str">
        <f>IF('5. Contrasts'!B107="","",'5. Contrasts'!B107)</f>
        <v/>
      </c>
      <c r="C107" s="211" t="str">
        <f>IF('5. Contrasts'!C107="","",'5. Contrasts'!C107)</f>
        <v/>
      </c>
      <c r="D107" s="91" t="str">
        <f>IF('5. Contrasts'!D107="","",'5. Contrasts'!D107)</f>
        <v/>
      </c>
      <c r="E107" s="212" t="str">
        <f>IF('5. Contrasts'!E107="","",'5. Contrasts'!E107)</f>
        <v>vs.</v>
      </c>
      <c r="F107" s="211" t="str">
        <f>IF('5. Contrasts'!F107="","",'5. Contrasts'!F107)</f>
        <v/>
      </c>
      <c r="G107" s="93" t="str">
        <f>IF('5. Contrasts'!G107="","",'5. Contrasts'!G107)</f>
        <v/>
      </c>
      <c r="H107" s="399" t="str">
        <f>IF('5. Contrasts'!H107="","",'5. Contrasts'!H107)</f>
        <v/>
      </c>
      <c r="I107" s="211" t="str">
        <f>IF('5. Contrasts'!I107="","",'5. Contrasts'!I107)</f>
        <v/>
      </c>
      <c r="J107" s="211" t="str">
        <f>IF('5. Contrasts'!J107="","",'5. Contrasts'!J107)</f>
        <v/>
      </c>
      <c r="K107" s="211" t="str">
        <f>IF('5. Contrasts'!K107="","",'5. Contrasts'!K107)</f>
        <v/>
      </c>
      <c r="L107" s="211" t="str">
        <f>IF('5. Contrasts'!L107="","",'5. Contrasts'!L107)</f>
        <v/>
      </c>
      <c r="M107" s="211" t="str">
        <f>IF('5. Contrasts'!M107="","",'5. Contrasts'!M107)</f>
        <v/>
      </c>
      <c r="N107" s="211" t="str">
        <f>IF('5. Contrasts'!N107="","",'5. Contrasts'!N107)</f>
        <v/>
      </c>
      <c r="O107" s="211" t="str">
        <f>IF('5. Contrasts'!O107="","",'5. Contrasts'!O107)</f>
        <v/>
      </c>
      <c r="P107" s="211" t="str">
        <f>IF('5. Contrasts'!P107="","",'5. Contrasts'!P107)</f>
        <v/>
      </c>
      <c r="Q107" s="211" t="str">
        <f>IF('5. Contrasts'!Q107="","",'5. Contrasts'!Q107)</f>
        <v/>
      </c>
      <c r="R107" s="211" t="str">
        <f>IF('5. Contrasts'!R107="","",'5. Contrasts'!R107)</f>
        <v/>
      </c>
      <c r="S107" s="211" t="str">
        <f>IF('5. Contrasts'!S107="","",'5. Contrasts'!S107)</f>
        <v/>
      </c>
      <c r="T107" s="211" t="str">
        <f>IF('5. Contrasts'!T107="","",'5. Contrasts'!T107)</f>
        <v/>
      </c>
      <c r="U107" s="211" t="str">
        <f>IF('5. Contrasts'!U107="","",'5. Contrasts'!U107)</f>
        <v/>
      </c>
      <c r="V107" s="211" t="str">
        <f>IF('5. Contrasts'!V107="","",'5. Contrasts'!V107)</f>
        <v/>
      </c>
      <c r="W107" s="211" t="str">
        <f>IF('5. Contrasts'!W107="","",'5. Contrasts'!W107)</f>
        <v/>
      </c>
      <c r="X107" s="211" t="str">
        <f>IF('5. Contrasts'!X107="","",'5. Contrasts'!X107)</f>
        <v/>
      </c>
      <c r="Y107" s="211" t="str">
        <f>IF('5. Contrasts'!Y107="","",'5. Contrasts'!Y107)</f>
        <v/>
      </c>
      <c r="Z107" s="585" t="str">
        <f>IF('5. Contrasts'!Z107="","",'5. Contrasts'!Z107)</f>
        <v/>
      </c>
      <c r="AA107" s="377">
        <f t="shared" si="8"/>
        <v>4</v>
      </c>
      <c r="AC107" s="659" t="str">
        <f t="shared" si="6"/>
        <v/>
      </c>
      <c r="AD107" s="81"/>
      <c r="AE107" s="87"/>
      <c r="AF107" s="87"/>
      <c r="AG107" s="81"/>
      <c r="AH107" s="81"/>
      <c r="AI107" s="81"/>
      <c r="AJ107" s="87"/>
      <c r="AK107" s="81"/>
      <c r="AL107" s="81"/>
      <c r="AM107" s="81"/>
      <c r="AN107" s="81"/>
      <c r="AO107" s="81"/>
      <c r="AP107" s="81"/>
      <c r="AQ107" s="598"/>
      <c r="AS107" s="659" t="str">
        <f t="shared" si="7"/>
        <v/>
      </c>
      <c r="AT107" s="81"/>
      <c r="AU107" s="87"/>
      <c r="AV107" s="87"/>
      <c r="AW107" s="81"/>
      <c r="AX107" s="81"/>
      <c r="AY107" s="81"/>
      <c r="AZ107" s="87"/>
      <c r="BA107" s="81"/>
      <c r="BB107" s="81"/>
      <c r="BC107" s="81"/>
      <c r="BD107" s="81"/>
      <c r="BE107" s="81"/>
      <c r="BF107" s="81"/>
      <c r="BG107" s="598"/>
    </row>
    <row r="108" spans="1:59" s="378" customFormat="1" ht="12.75" hidden="1" customHeight="1" x14ac:dyDescent="0.2">
      <c r="A108" s="547" t="str">
        <f>IF('5. Contrasts'!A108="","",'5. Contrasts'!A108)</f>
        <v>Applied Math course grade of C or better - 14</v>
      </c>
      <c r="B108" s="211" t="str">
        <f>IF('5. Contrasts'!B108="","",'5. Contrasts'!B108)</f>
        <v/>
      </c>
      <c r="C108" s="211" t="str">
        <f>IF('5. Contrasts'!C108="","",'5. Contrasts'!C108)</f>
        <v/>
      </c>
      <c r="D108" s="91" t="str">
        <f>IF('5. Contrasts'!D108="","",'5. Contrasts'!D108)</f>
        <v/>
      </c>
      <c r="E108" s="212" t="str">
        <f>IF('5. Contrasts'!E108="","",'5. Contrasts'!E108)</f>
        <v>vs.</v>
      </c>
      <c r="F108" s="211" t="str">
        <f>IF('5. Contrasts'!F108="","",'5. Contrasts'!F108)</f>
        <v/>
      </c>
      <c r="G108" s="93" t="str">
        <f>IF('5. Contrasts'!G108="","",'5. Contrasts'!G108)</f>
        <v/>
      </c>
      <c r="H108" s="399" t="str">
        <f>IF('5. Contrasts'!H108="","",'5. Contrasts'!H108)</f>
        <v/>
      </c>
      <c r="I108" s="211" t="str">
        <f>IF('5. Contrasts'!I108="","",'5. Contrasts'!I108)</f>
        <v/>
      </c>
      <c r="J108" s="211" t="str">
        <f>IF('5. Contrasts'!J108="","",'5. Contrasts'!J108)</f>
        <v/>
      </c>
      <c r="K108" s="211" t="str">
        <f>IF('5. Contrasts'!K108="","",'5. Contrasts'!K108)</f>
        <v/>
      </c>
      <c r="L108" s="211" t="str">
        <f>IF('5. Contrasts'!L108="","",'5. Contrasts'!L108)</f>
        <v/>
      </c>
      <c r="M108" s="211" t="str">
        <f>IF('5. Contrasts'!M108="","",'5. Contrasts'!M108)</f>
        <v/>
      </c>
      <c r="N108" s="211" t="str">
        <f>IF('5. Contrasts'!N108="","",'5. Contrasts'!N108)</f>
        <v/>
      </c>
      <c r="O108" s="211" t="str">
        <f>IF('5. Contrasts'!O108="","",'5. Contrasts'!O108)</f>
        <v/>
      </c>
      <c r="P108" s="211" t="str">
        <f>IF('5. Contrasts'!P108="","",'5. Contrasts'!P108)</f>
        <v/>
      </c>
      <c r="Q108" s="211" t="str">
        <f>IF('5. Contrasts'!Q108="","",'5. Contrasts'!Q108)</f>
        <v/>
      </c>
      <c r="R108" s="211" t="str">
        <f>IF('5. Contrasts'!R108="","",'5. Contrasts'!R108)</f>
        <v/>
      </c>
      <c r="S108" s="211" t="str">
        <f>IF('5. Contrasts'!S108="","",'5. Contrasts'!S108)</f>
        <v/>
      </c>
      <c r="T108" s="211" t="str">
        <f>IF('5. Contrasts'!T108="","",'5. Contrasts'!T108)</f>
        <v/>
      </c>
      <c r="U108" s="211" t="str">
        <f>IF('5. Contrasts'!U108="","",'5. Contrasts'!U108)</f>
        <v/>
      </c>
      <c r="V108" s="211" t="str">
        <f>IF('5. Contrasts'!V108="","",'5. Contrasts'!V108)</f>
        <v/>
      </c>
      <c r="W108" s="211" t="str">
        <f>IF('5. Contrasts'!W108="","",'5. Contrasts'!W108)</f>
        <v/>
      </c>
      <c r="X108" s="211" t="str">
        <f>IF('5. Contrasts'!X108="","",'5. Contrasts'!X108)</f>
        <v/>
      </c>
      <c r="Y108" s="211" t="str">
        <f>IF('5. Contrasts'!Y108="","",'5. Contrasts'!Y108)</f>
        <v/>
      </c>
      <c r="Z108" s="585" t="str">
        <f>IF('5. Contrasts'!Z108="","",'5. Contrasts'!Z108)</f>
        <v/>
      </c>
      <c r="AA108" s="377">
        <f t="shared" si="8"/>
        <v>4</v>
      </c>
      <c r="AC108" s="659" t="str">
        <f t="shared" si="6"/>
        <v/>
      </c>
      <c r="AD108" s="81"/>
      <c r="AE108" s="87"/>
      <c r="AF108" s="87"/>
      <c r="AG108" s="81"/>
      <c r="AH108" s="81"/>
      <c r="AI108" s="81"/>
      <c r="AJ108" s="87"/>
      <c r="AK108" s="81"/>
      <c r="AL108" s="81"/>
      <c r="AM108" s="81"/>
      <c r="AN108" s="81"/>
      <c r="AO108" s="81"/>
      <c r="AP108" s="81"/>
      <c r="AQ108" s="598"/>
      <c r="AS108" s="659" t="str">
        <f t="shared" si="7"/>
        <v/>
      </c>
      <c r="AT108" s="81"/>
      <c r="AU108" s="87"/>
      <c r="AV108" s="87"/>
      <c r="AW108" s="81"/>
      <c r="AX108" s="81"/>
      <c r="AY108" s="81"/>
      <c r="AZ108" s="87"/>
      <c r="BA108" s="81"/>
      <c r="BB108" s="81"/>
      <c r="BC108" s="81"/>
      <c r="BD108" s="81"/>
      <c r="BE108" s="81"/>
      <c r="BF108" s="81"/>
      <c r="BG108" s="598"/>
    </row>
    <row r="109" spans="1:59" s="378" customFormat="1" ht="12.75" hidden="1" customHeight="1" x14ac:dyDescent="0.2">
      <c r="A109" s="547" t="str">
        <f>IF('5. Contrasts'!A109="","",'5. Contrasts'!A109)</f>
        <v>Applied Math course grade of C or better - 15</v>
      </c>
      <c r="B109" s="211" t="str">
        <f>IF('5. Contrasts'!B109="","",'5. Contrasts'!B109)</f>
        <v/>
      </c>
      <c r="C109" s="211" t="str">
        <f>IF('5. Contrasts'!C109="","",'5. Contrasts'!C109)</f>
        <v/>
      </c>
      <c r="D109" s="91" t="str">
        <f>IF('5. Contrasts'!D109="","",'5. Contrasts'!D109)</f>
        <v/>
      </c>
      <c r="E109" s="212" t="str">
        <f>IF('5. Contrasts'!E109="","",'5. Contrasts'!E109)</f>
        <v>vs.</v>
      </c>
      <c r="F109" s="211" t="str">
        <f>IF('5. Contrasts'!F109="","",'5. Contrasts'!F109)</f>
        <v/>
      </c>
      <c r="G109" s="93" t="str">
        <f>IF('5. Contrasts'!G109="","",'5. Contrasts'!G109)</f>
        <v/>
      </c>
      <c r="H109" s="399" t="str">
        <f>IF('5. Contrasts'!H109="","",'5. Contrasts'!H109)</f>
        <v/>
      </c>
      <c r="I109" s="211" t="str">
        <f>IF('5. Contrasts'!I109="","",'5. Contrasts'!I109)</f>
        <v/>
      </c>
      <c r="J109" s="211" t="str">
        <f>IF('5. Contrasts'!J109="","",'5. Contrasts'!J109)</f>
        <v/>
      </c>
      <c r="K109" s="211" t="str">
        <f>IF('5. Contrasts'!K109="","",'5. Contrasts'!K109)</f>
        <v/>
      </c>
      <c r="L109" s="211" t="str">
        <f>IF('5. Contrasts'!L109="","",'5. Contrasts'!L109)</f>
        <v/>
      </c>
      <c r="M109" s="211" t="str">
        <f>IF('5. Contrasts'!M109="","",'5. Contrasts'!M109)</f>
        <v/>
      </c>
      <c r="N109" s="211" t="str">
        <f>IF('5. Contrasts'!N109="","",'5. Contrasts'!N109)</f>
        <v/>
      </c>
      <c r="O109" s="211" t="str">
        <f>IF('5. Contrasts'!O109="","",'5. Contrasts'!O109)</f>
        <v/>
      </c>
      <c r="P109" s="211" t="str">
        <f>IF('5. Contrasts'!P109="","",'5. Contrasts'!P109)</f>
        <v/>
      </c>
      <c r="Q109" s="211" t="str">
        <f>IF('5. Contrasts'!Q109="","",'5. Contrasts'!Q109)</f>
        <v/>
      </c>
      <c r="R109" s="211" t="str">
        <f>IF('5. Contrasts'!R109="","",'5. Contrasts'!R109)</f>
        <v/>
      </c>
      <c r="S109" s="211" t="str">
        <f>IF('5. Contrasts'!S109="","",'5. Contrasts'!S109)</f>
        <v/>
      </c>
      <c r="T109" s="211" t="str">
        <f>IF('5. Contrasts'!T109="","",'5. Contrasts'!T109)</f>
        <v/>
      </c>
      <c r="U109" s="211" t="str">
        <f>IF('5. Contrasts'!U109="","",'5. Contrasts'!U109)</f>
        <v/>
      </c>
      <c r="V109" s="211" t="str">
        <f>IF('5. Contrasts'!V109="","",'5. Contrasts'!V109)</f>
        <v/>
      </c>
      <c r="W109" s="211" t="str">
        <f>IF('5. Contrasts'!W109="","",'5. Contrasts'!W109)</f>
        <v/>
      </c>
      <c r="X109" s="211" t="str">
        <f>IF('5. Contrasts'!X109="","",'5. Contrasts'!X109)</f>
        <v/>
      </c>
      <c r="Y109" s="211" t="str">
        <f>IF('5. Contrasts'!Y109="","",'5. Contrasts'!Y109)</f>
        <v/>
      </c>
      <c r="Z109" s="585" t="str">
        <f>IF('5. Contrasts'!Z109="","",'5. Contrasts'!Z109)</f>
        <v/>
      </c>
      <c r="AA109" s="377">
        <f t="shared" si="8"/>
        <v>4</v>
      </c>
      <c r="AC109" s="659" t="str">
        <f t="shared" si="6"/>
        <v/>
      </c>
      <c r="AD109" s="81"/>
      <c r="AE109" s="87"/>
      <c r="AF109" s="87"/>
      <c r="AG109" s="81"/>
      <c r="AH109" s="81"/>
      <c r="AI109" s="81"/>
      <c r="AJ109" s="87"/>
      <c r="AK109" s="81"/>
      <c r="AL109" s="81"/>
      <c r="AM109" s="81"/>
      <c r="AN109" s="81"/>
      <c r="AO109" s="81"/>
      <c r="AP109" s="81"/>
      <c r="AQ109" s="598"/>
      <c r="AS109" s="659" t="str">
        <f t="shared" si="7"/>
        <v/>
      </c>
      <c r="AT109" s="81"/>
      <c r="AU109" s="87"/>
      <c r="AV109" s="87"/>
      <c r="AW109" s="81"/>
      <c r="AX109" s="81"/>
      <c r="AY109" s="81"/>
      <c r="AZ109" s="87"/>
      <c r="BA109" s="81"/>
      <c r="BB109" s="81"/>
      <c r="BC109" s="81"/>
      <c r="BD109" s="81"/>
      <c r="BE109" s="81"/>
      <c r="BF109" s="81"/>
      <c r="BG109" s="598"/>
    </row>
    <row r="110" spans="1:59" s="378" customFormat="1" ht="12.75" hidden="1" customHeight="1" x14ac:dyDescent="0.2">
      <c r="A110" s="547" t="str">
        <f>IF('5. Contrasts'!A110="","",'5. Contrasts'!A110)</f>
        <v>Applied Math course grade of C or better - 16</v>
      </c>
      <c r="B110" s="211" t="str">
        <f>IF('5. Contrasts'!B110="","",'5. Contrasts'!B110)</f>
        <v/>
      </c>
      <c r="C110" s="211" t="str">
        <f>IF('5. Contrasts'!C110="","",'5. Contrasts'!C110)</f>
        <v/>
      </c>
      <c r="D110" s="91" t="str">
        <f>IF('5. Contrasts'!D110="","",'5. Contrasts'!D110)</f>
        <v/>
      </c>
      <c r="E110" s="212" t="str">
        <f>IF('5. Contrasts'!E110="","",'5. Contrasts'!E110)</f>
        <v>vs.</v>
      </c>
      <c r="F110" s="211" t="str">
        <f>IF('5. Contrasts'!F110="","",'5. Contrasts'!F110)</f>
        <v/>
      </c>
      <c r="G110" s="93" t="str">
        <f>IF('5. Contrasts'!G110="","",'5. Contrasts'!G110)</f>
        <v/>
      </c>
      <c r="H110" s="399" t="str">
        <f>IF('5. Contrasts'!H110="","",'5. Contrasts'!H110)</f>
        <v/>
      </c>
      <c r="I110" s="211" t="str">
        <f>IF('5. Contrasts'!I110="","",'5. Contrasts'!I110)</f>
        <v/>
      </c>
      <c r="J110" s="211" t="str">
        <f>IF('5. Contrasts'!J110="","",'5. Contrasts'!J110)</f>
        <v/>
      </c>
      <c r="K110" s="211" t="str">
        <f>IF('5. Contrasts'!K110="","",'5. Contrasts'!K110)</f>
        <v/>
      </c>
      <c r="L110" s="211" t="str">
        <f>IF('5. Contrasts'!L110="","",'5. Contrasts'!L110)</f>
        <v/>
      </c>
      <c r="M110" s="211" t="str">
        <f>IF('5. Contrasts'!M110="","",'5. Contrasts'!M110)</f>
        <v/>
      </c>
      <c r="N110" s="211" t="str">
        <f>IF('5. Contrasts'!N110="","",'5. Contrasts'!N110)</f>
        <v/>
      </c>
      <c r="O110" s="211" t="str">
        <f>IF('5. Contrasts'!O110="","",'5. Contrasts'!O110)</f>
        <v/>
      </c>
      <c r="P110" s="211" t="str">
        <f>IF('5. Contrasts'!P110="","",'5. Contrasts'!P110)</f>
        <v/>
      </c>
      <c r="Q110" s="211" t="str">
        <f>IF('5. Contrasts'!Q110="","",'5. Contrasts'!Q110)</f>
        <v/>
      </c>
      <c r="R110" s="211" t="str">
        <f>IF('5. Contrasts'!R110="","",'5. Contrasts'!R110)</f>
        <v/>
      </c>
      <c r="S110" s="211" t="str">
        <f>IF('5. Contrasts'!S110="","",'5. Contrasts'!S110)</f>
        <v/>
      </c>
      <c r="T110" s="211" t="str">
        <f>IF('5. Contrasts'!T110="","",'5. Contrasts'!T110)</f>
        <v/>
      </c>
      <c r="U110" s="211" t="str">
        <f>IF('5. Contrasts'!U110="","",'5. Contrasts'!U110)</f>
        <v/>
      </c>
      <c r="V110" s="211" t="str">
        <f>IF('5. Contrasts'!V110="","",'5. Contrasts'!V110)</f>
        <v/>
      </c>
      <c r="W110" s="211" t="str">
        <f>IF('5. Contrasts'!W110="","",'5. Contrasts'!W110)</f>
        <v/>
      </c>
      <c r="X110" s="211" t="str">
        <f>IF('5. Contrasts'!X110="","",'5. Contrasts'!X110)</f>
        <v/>
      </c>
      <c r="Y110" s="211" t="str">
        <f>IF('5. Contrasts'!Y110="","",'5. Contrasts'!Y110)</f>
        <v/>
      </c>
      <c r="Z110" s="585" t="str">
        <f>IF('5. Contrasts'!Z110="","",'5. Contrasts'!Z110)</f>
        <v/>
      </c>
      <c r="AA110" s="377">
        <f t="shared" si="8"/>
        <v>4</v>
      </c>
      <c r="AC110" s="659" t="str">
        <f t="shared" si="6"/>
        <v/>
      </c>
      <c r="AD110" s="81"/>
      <c r="AE110" s="87"/>
      <c r="AF110" s="87"/>
      <c r="AG110" s="81"/>
      <c r="AH110" s="81"/>
      <c r="AI110" s="81"/>
      <c r="AJ110" s="87"/>
      <c r="AK110" s="81"/>
      <c r="AL110" s="81"/>
      <c r="AM110" s="81"/>
      <c r="AN110" s="81"/>
      <c r="AO110" s="81"/>
      <c r="AP110" s="81"/>
      <c r="AQ110" s="598"/>
      <c r="AS110" s="659" t="str">
        <f t="shared" si="7"/>
        <v/>
      </c>
      <c r="AT110" s="81"/>
      <c r="AU110" s="87"/>
      <c r="AV110" s="87"/>
      <c r="AW110" s="81"/>
      <c r="AX110" s="81"/>
      <c r="AY110" s="81"/>
      <c r="AZ110" s="87"/>
      <c r="BA110" s="81"/>
      <c r="BB110" s="81"/>
      <c r="BC110" s="81"/>
      <c r="BD110" s="81"/>
      <c r="BE110" s="81"/>
      <c r="BF110" s="81"/>
      <c r="BG110" s="598"/>
    </row>
    <row r="111" spans="1:59" s="378" customFormat="1" ht="12.75" hidden="1" customHeight="1" x14ac:dyDescent="0.2">
      <c r="A111" s="547" t="str">
        <f>IF('5. Contrasts'!A111="","",'5. Contrasts'!A111)</f>
        <v>Applied Math course grade of C or better - 17</v>
      </c>
      <c r="B111" s="211" t="str">
        <f>IF('5. Contrasts'!B111="","",'5. Contrasts'!B111)</f>
        <v/>
      </c>
      <c r="C111" s="211" t="str">
        <f>IF('5. Contrasts'!C111="","",'5. Contrasts'!C111)</f>
        <v/>
      </c>
      <c r="D111" s="91" t="str">
        <f>IF('5. Contrasts'!D111="","",'5. Contrasts'!D111)</f>
        <v/>
      </c>
      <c r="E111" s="212" t="str">
        <f>IF('5. Contrasts'!E111="","",'5. Contrasts'!E111)</f>
        <v>vs.</v>
      </c>
      <c r="F111" s="211" t="str">
        <f>IF('5. Contrasts'!F111="","",'5. Contrasts'!F111)</f>
        <v/>
      </c>
      <c r="G111" s="93" t="str">
        <f>IF('5. Contrasts'!G111="","",'5. Contrasts'!G111)</f>
        <v/>
      </c>
      <c r="H111" s="399" t="str">
        <f>IF('5. Contrasts'!H111="","",'5. Contrasts'!H111)</f>
        <v/>
      </c>
      <c r="I111" s="211" t="str">
        <f>IF('5. Contrasts'!I111="","",'5. Contrasts'!I111)</f>
        <v/>
      </c>
      <c r="J111" s="211" t="str">
        <f>IF('5. Contrasts'!J111="","",'5. Contrasts'!J111)</f>
        <v/>
      </c>
      <c r="K111" s="211" t="str">
        <f>IF('5. Contrasts'!K111="","",'5. Contrasts'!K111)</f>
        <v/>
      </c>
      <c r="L111" s="211" t="str">
        <f>IF('5. Contrasts'!L111="","",'5. Contrasts'!L111)</f>
        <v/>
      </c>
      <c r="M111" s="211" t="str">
        <f>IF('5. Contrasts'!M111="","",'5. Contrasts'!M111)</f>
        <v/>
      </c>
      <c r="N111" s="211" t="str">
        <f>IF('5. Contrasts'!N111="","",'5. Contrasts'!N111)</f>
        <v/>
      </c>
      <c r="O111" s="211" t="str">
        <f>IF('5. Contrasts'!O111="","",'5. Contrasts'!O111)</f>
        <v/>
      </c>
      <c r="P111" s="211" t="str">
        <f>IF('5. Contrasts'!P111="","",'5. Contrasts'!P111)</f>
        <v/>
      </c>
      <c r="Q111" s="211" t="str">
        <f>IF('5. Contrasts'!Q111="","",'5. Contrasts'!Q111)</f>
        <v/>
      </c>
      <c r="R111" s="211" t="str">
        <f>IF('5. Contrasts'!R111="","",'5. Contrasts'!R111)</f>
        <v/>
      </c>
      <c r="S111" s="211" t="str">
        <f>IF('5. Contrasts'!S111="","",'5. Contrasts'!S111)</f>
        <v/>
      </c>
      <c r="T111" s="211" t="str">
        <f>IF('5. Contrasts'!T111="","",'5. Contrasts'!T111)</f>
        <v/>
      </c>
      <c r="U111" s="211" t="str">
        <f>IF('5. Contrasts'!U111="","",'5. Contrasts'!U111)</f>
        <v/>
      </c>
      <c r="V111" s="211" t="str">
        <f>IF('5. Contrasts'!V111="","",'5. Contrasts'!V111)</f>
        <v/>
      </c>
      <c r="W111" s="211" t="str">
        <f>IF('5. Contrasts'!W111="","",'5. Contrasts'!W111)</f>
        <v/>
      </c>
      <c r="X111" s="211" t="str">
        <f>IF('5. Contrasts'!X111="","",'5. Contrasts'!X111)</f>
        <v/>
      </c>
      <c r="Y111" s="211" t="str">
        <f>IF('5. Contrasts'!Y111="","",'5. Contrasts'!Y111)</f>
        <v/>
      </c>
      <c r="Z111" s="585" t="str">
        <f>IF('5. Contrasts'!Z111="","",'5. Contrasts'!Z111)</f>
        <v/>
      </c>
      <c r="AA111" s="377">
        <f t="shared" si="8"/>
        <v>4</v>
      </c>
      <c r="AC111" s="659" t="str">
        <f t="shared" si="6"/>
        <v/>
      </c>
      <c r="AD111" s="81"/>
      <c r="AE111" s="87"/>
      <c r="AF111" s="87"/>
      <c r="AG111" s="81"/>
      <c r="AH111" s="81"/>
      <c r="AI111" s="81"/>
      <c r="AJ111" s="87"/>
      <c r="AK111" s="81"/>
      <c r="AL111" s="81"/>
      <c r="AM111" s="81"/>
      <c r="AN111" s="81"/>
      <c r="AO111" s="81"/>
      <c r="AP111" s="81"/>
      <c r="AQ111" s="598"/>
      <c r="AS111" s="659" t="str">
        <f t="shared" si="7"/>
        <v/>
      </c>
      <c r="AT111" s="81"/>
      <c r="AU111" s="87"/>
      <c r="AV111" s="87"/>
      <c r="AW111" s="81"/>
      <c r="AX111" s="81"/>
      <c r="AY111" s="81"/>
      <c r="AZ111" s="87"/>
      <c r="BA111" s="81"/>
      <c r="BB111" s="81"/>
      <c r="BC111" s="81"/>
      <c r="BD111" s="81"/>
      <c r="BE111" s="81"/>
      <c r="BF111" s="81"/>
      <c r="BG111" s="598"/>
    </row>
    <row r="112" spans="1:59" s="378" customFormat="1" ht="12.75" hidden="1" customHeight="1" x14ac:dyDescent="0.2">
      <c r="A112" s="547" t="str">
        <f>IF('5. Contrasts'!A112="","",'5. Contrasts'!A112)</f>
        <v>Applied Math course grade of C or better - 18</v>
      </c>
      <c r="B112" s="211" t="str">
        <f>IF('5. Contrasts'!B112="","",'5. Contrasts'!B112)</f>
        <v/>
      </c>
      <c r="C112" s="211" t="str">
        <f>IF('5. Contrasts'!C112="","",'5. Contrasts'!C112)</f>
        <v/>
      </c>
      <c r="D112" s="91" t="str">
        <f>IF('5. Contrasts'!D112="","",'5. Contrasts'!D112)</f>
        <v/>
      </c>
      <c r="E112" s="212" t="str">
        <f>IF('5. Contrasts'!E112="","",'5. Contrasts'!E112)</f>
        <v>vs.</v>
      </c>
      <c r="F112" s="211" t="str">
        <f>IF('5. Contrasts'!F112="","",'5. Contrasts'!F112)</f>
        <v/>
      </c>
      <c r="G112" s="93" t="str">
        <f>IF('5. Contrasts'!G112="","",'5. Contrasts'!G112)</f>
        <v/>
      </c>
      <c r="H112" s="399" t="str">
        <f>IF('5. Contrasts'!H112="","",'5. Contrasts'!H112)</f>
        <v/>
      </c>
      <c r="I112" s="211" t="str">
        <f>IF('5. Contrasts'!I112="","",'5. Contrasts'!I112)</f>
        <v/>
      </c>
      <c r="J112" s="211" t="str">
        <f>IF('5. Contrasts'!J112="","",'5. Contrasts'!J112)</f>
        <v/>
      </c>
      <c r="K112" s="211" t="str">
        <f>IF('5. Contrasts'!K112="","",'5. Contrasts'!K112)</f>
        <v/>
      </c>
      <c r="L112" s="211" t="str">
        <f>IF('5. Contrasts'!L112="","",'5. Contrasts'!L112)</f>
        <v/>
      </c>
      <c r="M112" s="211" t="str">
        <f>IF('5. Contrasts'!M112="","",'5. Contrasts'!M112)</f>
        <v/>
      </c>
      <c r="N112" s="211" t="str">
        <f>IF('5. Contrasts'!N112="","",'5. Contrasts'!N112)</f>
        <v/>
      </c>
      <c r="O112" s="211" t="str">
        <f>IF('5. Contrasts'!O112="","",'5. Contrasts'!O112)</f>
        <v/>
      </c>
      <c r="P112" s="211" t="str">
        <f>IF('5. Contrasts'!P112="","",'5. Contrasts'!P112)</f>
        <v/>
      </c>
      <c r="Q112" s="211" t="str">
        <f>IF('5. Contrasts'!Q112="","",'5. Contrasts'!Q112)</f>
        <v/>
      </c>
      <c r="R112" s="211" t="str">
        <f>IF('5. Contrasts'!R112="","",'5. Contrasts'!R112)</f>
        <v/>
      </c>
      <c r="S112" s="211" t="str">
        <f>IF('5. Contrasts'!S112="","",'5. Contrasts'!S112)</f>
        <v/>
      </c>
      <c r="T112" s="211" t="str">
        <f>IF('5. Contrasts'!T112="","",'5. Contrasts'!T112)</f>
        <v/>
      </c>
      <c r="U112" s="211" t="str">
        <f>IF('5. Contrasts'!U112="","",'5. Contrasts'!U112)</f>
        <v/>
      </c>
      <c r="V112" s="211" t="str">
        <f>IF('5. Contrasts'!V112="","",'5. Contrasts'!V112)</f>
        <v/>
      </c>
      <c r="W112" s="211" t="str">
        <f>IF('5. Contrasts'!W112="","",'5. Contrasts'!W112)</f>
        <v/>
      </c>
      <c r="X112" s="211" t="str">
        <f>IF('5. Contrasts'!X112="","",'5. Contrasts'!X112)</f>
        <v/>
      </c>
      <c r="Y112" s="211" t="str">
        <f>IF('5. Contrasts'!Y112="","",'5. Contrasts'!Y112)</f>
        <v/>
      </c>
      <c r="Z112" s="585" t="str">
        <f>IF('5. Contrasts'!Z112="","",'5. Contrasts'!Z112)</f>
        <v/>
      </c>
      <c r="AA112" s="377">
        <f t="shared" si="8"/>
        <v>4</v>
      </c>
      <c r="AC112" s="659" t="str">
        <f t="shared" si="6"/>
        <v/>
      </c>
      <c r="AD112" s="81"/>
      <c r="AE112" s="87"/>
      <c r="AF112" s="87"/>
      <c r="AG112" s="81"/>
      <c r="AH112" s="81"/>
      <c r="AI112" s="81"/>
      <c r="AJ112" s="87"/>
      <c r="AK112" s="81"/>
      <c r="AL112" s="81"/>
      <c r="AM112" s="81"/>
      <c r="AN112" s="81"/>
      <c r="AO112" s="81"/>
      <c r="AP112" s="81"/>
      <c r="AQ112" s="598"/>
      <c r="AS112" s="659" t="str">
        <f t="shared" si="7"/>
        <v/>
      </c>
      <c r="AT112" s="81"/>
      <c r="AU112" s="87"/>
      <c r="AV112" s="87"/>
      <c r="AW112" s="81"/>
      <c r="AX112" s="81"/>
      <c r="AY112" s="81"/>
      <c r="AZ112" s="87"/>
      <c r="BA112" s="81"/>
      <c r="BB112" s="81"/>
      <c r="BC112" s="81"/>
      <c r="BD112" s="81"/>
      <c r="BE112" s="81"/>
      <c r="BF112" s="81"/>
      <c r="BG112" s="598"/>
    </row>
    <row r="113" spans="1:59" s="378" customFormat="1" ht="12.75" hidden="1" customHeight="1" x14ac:dyDescent="0.2">
      <c r="A113" s="547" t="str">
        <f>IF('5. Contrasts'!A113="","",'5. Contrasts'!A113)</f>
        <v>Applied Math course grade of C or better - 19</v>
      </c>
      <c r="B113" s="211" t="str">
        <f>IF('5. Contrasts'!B113="","",'5. Contrasts'!B113)</f>
        <v/>
      </c>
      <c r="C113" s="211" t="str">
        <f>IF('5. Contrasts'!C113="","",'5. Contrasts'!C113)</f>
        <v/>
      </c>
      <c r="D113" s="91" t="str">
        <f>IF('5. Contrasts'!D113="","",'5. Contrasts'!D113)</f>
        <v/>
      </c>
      <c r="E113" s="212" t="str">
        <f>IF('5. Contrasts'!E113="","",'5. Contrasts'!E113)</f>
        <v>vs.</v>
      </c>
      <c r="F113" s="211" t="str">
        <f>IF('5. Contrasts'!F113="","",'5. Contrasts'!F113)</f>
        <v/>
      </c>
      <c r="G113" s="93" t="str">
        <f>IF('5. Contrasts'!G113="","",'5. Contrasts'!G113)</f>
        <v/>
      </c>
      <c r="H113" s="399" t="str">
        <f>IF('5. Contrasts'!H113="","",'5. Contrasts'!H113)</f>
        <v/>
      </c>
      <c r="I113" s="211" t="str">
        <f>IF('5. Contrasts'!I113="","",'5. Contrasts'!I113)</f>
        <v/>
      </c>
      <c r="J113" s="211" t="str">
        <f>IF('5. Contrasts'!J113="","",'5. Contrasts'!J113)</f>
        <v/>
      </c>
      <c r="K113" s="211" t="str">
        <f>IF('5. Contrasts'!K113="","",'5. Contrasts'!K113)</f>
        <v/>
      </c>
      <c r="L113" s="211" t="str">
        <f>IF('5. Contrasts'!L113="","",'5. Contrasts'!L113)</f>
        <v/>
      </c>
      <c r="M113" s="211" t="str">
        <f>IF('5. Contrasts'!M113="","",'5. Contrasts'!M113)</f>
        <v/>
      </c>
      <c r="N113" s="211" t="str">
        <f>IF('5. Contrasts'!N113="","",'5. Contrasts'!N113)</f>
        <v/>
      </c>
      <c r="O113" s="211" t="str">
        <f>IF('5. Contrasts'!O113="","",'5. Contrasts'!O113)</f>
        <v/>
      </c>
      <c r="P113" s="211" t="str">
        <f>IF('5. Contrasts'!P113="","",'5. Contrasts'!P113)</f>
        <v/>
      </c>
      <c r="Q113" s="211" t="str">
        <f>IF('5. Contrasts'!Q113="","",'5. Contrasts'!Q113)</f>
        <v/>
      </c>
      <c r="R113" s="211" t="str">
        <f>IF('5. Contrasts'!R113="","",'5. Contrasts'!R113)</f>
        <v/>
      </c>
      <c r="S113" s="211" t="str">
        <f>IF('5. Contrasts'!S113="","",'5. Contrasts'!S113)</f>
        <v/>
      </c>
      <c r="T113" s="211" t="str">
        <f>IF('5. Contrasts'!T113="","",'5. Contrasts'!T113)</f>
        <v/>
      </c>
      <c r="U113" s="211" t="str">
        <f>IF('5. Contrasts'!U113="","",'5. Contrasts'!U113)</f>
        <v/>
      </c>
      <c r="V113" s="211" t="str">
        <f>IF('5. Contrasts'!V113="","",'5. Contrasts'!V113)</f>
        <v/>
      </c>
      <c r="W113" s="211" t="str">
        <f>IF('5. Contrasts'!W113="","",'5. Contrasts'!W113)</f>
        <v/>
      </c>
      <c r="X113" s="211" t="str">
        <f>IF('5. Contrasts'!X113="","",'5. Contrasts'!X113)</f>
        <v/>
      </c>
      <c r="Y113" s="211" t="str">
        <f>IF('5. Contrasts'!Y113="","",'5. Contrasts'!Y113)</f>
        <v/>
      </c>
      <c r="Z113" s="585" t="str">
        <f>IF('5. Contrasts'!Z113="","",'5. Contrasts'!Z113)</f>
        <v/>
      </c>
      <c r="AA113" s="377">
        <f t="shared" si="8"/>
        <v>4</v>
      </c>
      <c r="AC113" s="659" t="str">
        <f t="shared" si="6"/>
        <v/>
      </c>
      <c r="AD113" s="81"/>
      <c r="AE113" s="87"/>
      <c r="AF113" s="87"/>
      <c r="AG113" s="81"/>
      <c r="AH113" s="81"/>
      <c r="AI113" s="81"/>
      <c r="AJ113" s="87"/>
      <c r="AK113" s="81"/>
      <c r="AL113" s="81"/>
      <c r="AM113" s="81"/>
      <c r="AN113" s="81"/>
      <c r="AO113" s="81"/>
      <c r="AP113" s="81"/>
      <c r="AQ113" s="598"/>
      <c r="AS113" s="659" t="str">
        <f t="shared" si="7"/>
        <v/>
      </c>
      <c r="AT113" s="81"/>
      <c r="AU113" s="87"/>
      <c r="AV113" s="87"/>
      <c r="AW113" s="81"/>
      <c r="AX113" s="81"/>
      <c r="AY113" s="81"/>
      <c r="AZ113" s="87"/>
      <c r="BA113" s="81"/>
      <c r="BB113" s="81"/>
      <c r="BC113" s="81"/>
      <c r="BD113" s="81"/>
      <c r="BE113" s="81"/>
      <c r="BF113" s="81"/>
      <c r="BG113" s="598"/>
    </row>
    <row r="114" spans="1:59" s="378" customFormat="1" ht="12.75" hidden="1" customHeight="1" x14ac:dyDescent="0.2">
      <c r="A114" s="547" t="str">
        <f>IF('5. Contrasts'!A114="","",'5. Contrasts'!A114)</f>
        <v>Applied Math course grade of C or better - 20</v>
      </c>
      <c r="B114" s="211" t="str">
        <f>IF('5. Contrasts'!B114="","",'5. Contrasts'!B114)</f>
        <v/>
      </c>
      <c r="C114" s="211" t="str">
        <f>IF('5. Contrasts'!C114="","",'5. Contrasts'!C114)</f>
        <v/>
      </c>
      <c r="D114" s="91" t="str">
        <f>IF('5. Contrasts'!D114="","",'5. Contrasts'!D114)</f>
        <v/>
      </c>
      <c r="E114" s="212" t="str">
        <f>IF('5. Contrasts'!E114="","",'5. Contrasts'!E114)</f>
        <v>vs.</v>
      </c>
      <c r="F114" s="211" t="str">
        <f>IF('5. Contrasts'!F114="","",'5. Contrasts'!F114)</f>
        <v/>
      </c>
      <c r="G114" s="93" t="str">
        <f>IF('5. Contrasts'!G114="","",'5. Contrasts'!G114)</f>
        <v/>
      </c>
      <c r="H114" s="399" t="str">
        <f>IF('5. Contrasts'!H114="","",'5. Contrasts'!H114)</f>
        <v/>
      </c>
      <c r="I114" s="211" t="str">
        <f>IF('5. Contrasts'!I114="","",'5. Contrasts'!I114)</f>
        <v/>
      </c>
      <c r="J114" s="211" t="str">
        <f>IF('5. Contrasts'!J114="","",'5. Contrasts'!J114)</f>
        <v/>
      </c>
      <c r="K114" s="211" t="str">
        <f>IF('5. Contrasts'!K114="","",'5. Contrasts'!K114)</f>
        <v/>
      </c>
      <c r="L114" s="211" t="str">
        <f>IF('5. Contrasts'!L114="","",'5. Contrasts'!L114)</f>
        <v/>
      </c>
      <c r="M114" s="211" t="str">
        <f>IF('5. Contrasts'!M114="","",'5. Contrasts'!M114)</f>
        <v/>
      </c>
      <c r="N114" s="211" t="str">
        <f>IF('5. Contrasts'!N114="","",'5. Contrasts'!N114)</f>
        <v/>
      </c>
      <c r="O114" s="211" t="str">
        <f>IF('5. Contrasts'!O114="","",'5. Contrasts'!O114)</f>
        <v/>
      </c>
      <c r="P114" s="211" t="str">
        <f>IF('5. Contrasts'!P114="","",'5. Contrasts'!P114)</f>
        <v/>
      </c>
      <c r="Q114" s="211" t="str">
        <f>IF('5. Contrasts'!Q114="","",'5. Contrasts'!Q114)</f>
        <v/>
      </c>
      <c r="R114" s="211" t="str">
        <f>IF('5. Contrasts'!R114="","",'5. Contrasts'!R114)</f>
        <v/>
      </c>
      <c r="S114" s="211" t="str">
        <f>IF('5. Contrasts'!S114="","",'5. Contrasts'!S114)</f>
        <v/>
      </c>
      <c r="T114" s="211" t="str">
        <f>IF('5. Contrasts'!T114="","",'5. Contrasts'!T114)</f>
        <v/>
      </c>
      <c r="U114" s="211" t="str">
        <f>IF('5. Contrasts'!U114="","",'5. Contrasts'!U114)</f>
        <v/>
      </c>
      <c r="V114" s="211" t="str">
        <f>IF('5. Contrasts'!V114="","",'5. Contrasts'!V114)</f>
        <v/>
      </c>
      <c r="W114" s="211" t="str">
        <f>IF('5. Contrasts'!W114="","",'5. Contrasts'!W114)</f>
        <v/>
      </c>
      <c r="X114" s="211" t="str">
        <f>IF('5. Contrasts'!X114="","",'5. Contrasts'!X114)</f>
        <v/>
      </c>
      <c r="Y114" s="211" t="str">
        <f>IF('5. Contrasts'!Y114="","",'5. Contrasts'!Y114)</f>
        <v/>
      </c>
      <c r="Z114" s="585" t="str">
        <f>IF('5. Contrasts'!Z114="","",'5. Contrasts'!Z114)</f>
        <v/>
      </c>
      <c r="AA114" s="377">
        <f t="shared" si="8"/>
        <v>4</v>
      </c>
      <c r="AC114" s="659" t="str">
        <f t="shared" si="6"/>
        <v/>
      </c>
      <c r="AD114" s="81"/>
      <c r="AE114" s="87"/>
      <c r="AF114" s="87"/>
      <c r="AG114" s="81"/>
      <c r="AH114" s="81"/>
      <c r="AI114" s="81"/>
      <c r="AJ114" s="87"/>
      <c r="AK114" s="81"/>
      <c r="AL114" s="81"/>
      <c r="AM114" s="81"/>
      <c r="AN114" s="81"/>
      <c r="AO114" s="81"/>
      <c r="AP114" s="81"/>
      <c r="AQ114" s="598"/>
      <c r="AS114" s="659" t="str">
        <f t="shared" si="7"/>
        <v/>
      </c>
      <c r="AT114" s="81"/>
      <c r="AU114" s="87"/>
      <c r="AV114" s="87"/>
      <c r="AW114" s="81"/>
      <c r="AX114" s="81"/>
      <c r="AY114" s="81"/>
      <c r="AZ114" s="87"/>
      <c r="BA114" s="81"/>
      <c r="BB114" s="81"/>
      <c r="BC114" s="81"/>
      <c r="BD114" s="81"/>
      <c r="BE114" s="81"/>
      <c r="BF114" s="81"/>
      <c r="BG114" s="598"/>
    </row>
    <row r="115" spans="1:59" s="378" customFormat="1" ht="12.75" hidden="1" customHeight="1" x14ac:dyDescent="0.2">
      <c r="A115" s="547" t="str">
        <f>IF('5. Contrasts'!A115="","",'5. Contrasts'!A115)</f>
        <v>Applied Math course grade of C or better - 21</v>
      </c>
      <c r="B115" s="211" t="str">
        <f>IF('5. Contrasts'!B115="","",'5. Contrasts'!B115)</f>
        <v/>
      </c>
      <c r="C115" s="211" t="str">
        <f>IF('5. Contrasts'!C115="","",'5. Contrasts'!C115)</f>
        <v/>
      </c>
      <c r="D115" s="91" t="str">
        <f>IF('5. Contrasts'!D115="","",'5. Contrasts'!D115)</f>
        <v/>
      </c>
      <c r="E115" s="212" t="str">
        <f>IF('5. Contrasts'!E115="","",'5. Contrasts'!E115)</f>
        <v>vs.</v>
      </c>
      <c r="F115" s="211" t="str">
        <f>IF('5. Contrasts'!F115="","",'5. Contrasts'!F115)</f>
        <v/>
      </c>
      <c r="G115" s="93" t="str">
        <f>IF('5. Contrasts'!G115="","",'5. Contrasts'!G115)</f>
        <v/>
      </c>
      <c r="H115" s="399" t="str">
        <f>IF('5. Contrasts'!H115="","",'5. Contrasts'!H115)</f>
        <v/>
      </c>
      <c r="I115" s="211" t="str">
        <f>IF('5. Contrasts'!I115="","",'5. Contrasts'!I115)</f>
        <v/>
      </c>
      <c r="J115" s="211" t="str">
        <f>IF('5. Contrasts'!J115="","",'5. Contrasts'!J115)</f>
        <v/>
      </c>
      <c r="K115" s="211" t="str">
        <f>IF('5. Contrasts'!K115="","",'5. Contrasts'!K115)</f>
        <v/>
      </c>
      <c r="L115" s="211" t="str">
        <f>IF('5. Contrasts'!L115="","",'5. Contrasts'!L115)</f>
        <v/>
      </c>
      <c r="M115" s="211" t="str">
        <f>IF('5. Contrasts'!M115="","",'5. Contrasts'!M115)</f>
        <v/>
      </c>
      <c r="N115" s="211" t="str">
        <f>IF('5. Contrasts'!N115="","",'5. Contrasts'!N115)</f>
        <v/>
      </c>
      <c r="O115" s="211" t="str">
        <f>IF('5. Contrasts'!O115="","",'5. Contrasts'!O115)</f>
        <v/>
      </c>
      <c r="P115" s="211" t="str">
        <f>IF('5. Contrasts'!P115="","",'5. Contrasts'!P115)</f>
        <v/>
      </c>
      <c r="Q115" s="211" t="str">
        <f>IF('5. Contrasts'!Q115="","",'5. Contrasts'!Q115)</f>
        <v/>
      </c>
      <c r="R115" s="211" t="str">
        <f>IF('5. Contrasts'!R115="","",'5. Contrasts'!R115)</f>
        <v/>
      </c>
      <c r="S115" s="211" t="str">
        <f>IF('5. Contrasts'!S115="","",'5. Contrasts'!S115)</f>
        <v/>
      </c>
      <c r="T115" s="211" t="str">
        <f>IF('5. Contrasts'!T115="","",'5. Contrasts'!T115)</f>
        <v/>
      </c>
      <c r="U115" s="211" t="str">
        <f>IF('5. Contrasts'!U115="","",'5. Contrasts'!U115)</f>
        <v/>
      </c>
      <c r="V115" s="211" t="str">
        <f>IF('5. Contrasts'!V115="","",'5. Contrasts'!V115)</f>
        <v/>
      </c>
      <c r="W115" s="211" t="str">
        <f>IF('5. Contrasts'!W115="","",'5. Contrasts'!W115)</f>
        <v/>
      </c>
      <c r="X115" s="211" t="str">
        <f>IF('5. Contrasts'!X115="","",'5. Contrasts'!X115)</f>
        <v/>
      </c>
      <c r="Y115" s="211" t="str">
        <f>IF('5. Contrasts'!Y115="","",'5. Contrasts'!Y115)</f>
        <v/>
      </c>
      <c r="Z115" s="585" t="str">
        <f>IF('5. Contrasts'!Z115="","",'5. Contrasts'!Z115)</f>
        <v/>
      </c>
      <c r="AA115" s="377">
        <f t="shared" si="8"/>
        <v>4</v>
      </c>
      <c r="AC115" s="659" t="str">
        <f t="shared" si="6"/>
        <v/>
      </c>
      <c r="AD115" s="81"/>
      <c r="AE115" s="87"/>
      <c r="AF115" s="87"/>
      <c r="AG115" s="81"/>
      <c r="AH115" s="81"/>
      <c r="AI115" s="81"/>
      <c r="AJ115" s="87"/>
      <c r="AK115" s="81"/>
      <c r="AL115" s="81"/>
      <c r="AM115" s="81"/>
      <c r="AN115" s="81"/>
      <c r="AO115" s="81"/>
      <c r="AP115" s="81"/>
      <c r="AQ115" s="598"/>
      <c r="AS115" s="659" t="str">
        <f t="shared" si="7"/>
        <v/>
      </c>
      <c r="AT115" s="81"/>
      <c r="AU115" s="87"/>
      <c r="AV115" s="87"/>
      <c r="AW115" s="81"/>
      <c r="AX115" s="81"/>
      <c r="AY115" s="81"/>
      <c r="AZ115" s="87"/>
      <c r="BA115" s="81"/>
      <c r="BB115" s="81"/>
      <c r="BC115" s="81"/>
      <c r="BD115" s="81"/>
      <c r="BE115" s="81"/>
      <c r="BF115" s="81"/>
      <c r="BG115" s="598"/>
    </row>
    <row r="116" spans="1:59" s="378" customFormat="1" ht="12.75" hidden="1" customHeight="1" x14ac:dyDescent="0.2">
      <c r="A116" s="547" t="str">
        <f>IF('5. Contrasts'!A116="","",'5. Contrasts'!A116)</f>
        <v>Applied Math course grade of C or better - 22</v>
      </c>
      <c r="B116" s="211" t="str">
        <f>IF('5. Contrasts'!B116="","",'5. Contrasts'!B116)</f>
        <v/>
      </c>
      <c r="C116" s="211" t="str">
        <f>IF('5. Contrasts'!C116="","",'5. Contrasts'!C116)</f>
        <v/>
      </c>
      <c r="D116" s="91" t="str">
        <f>IF('5. Contrasts'!D116="","",'5. Contrasts'!D116)</f>
        <v/>
      </c>
      <c r="E116" s="212" t="str">
        <f>IF('5. Contrasts'!E116="","",'5. Contrasts'!E116)</f>
        <v>vs.</v>
      </c>
      <c r="F116" s="211" t="str">
        <f>IF('5. Contrasts'!F116="","",'5. Contrasts'!F116)</f>
        <v/>
      </c>
      <c r="G116" s="93" t="str">
        <f>IF('5. Contrasts'!G116="","",'5. Contrasts'!G116)</f>
        <v/>
      </c>
      <c r="H116" s="399" t="str">
        <f>IF('5. Contrasts'!H116="","",'5. Contrasts'!H116)</f>
        <v/>
      </c>
      <c r="I116" s="211" t="str">
        <f>IF('5. Contrasts'!I116="","",'5. Contrasts'!I116)</f>
        <v/>
      </c>
      <c r="J116" s="211" t="str">
        <f>IF('5. Contrasts'!J116="","",'5. Contrasts'!J116)</f>
        <v/>
      </c>
      <c r="K116" s="211" t="str">
        <f>IF('5. Contrasts'!K116="","",'5. Contrasts'!K116)</f>
        <v/>
      </c>
      <c r="L116" s="211" t="str">
        <f>IF('5. Contrasts'!L116="","",'5. Contrasts'!L116)</f>
        <v/>
      </c>
      <c r="M116" s="211" t="str">
        <f>IF('5. Contrasts'!M116="","",'5. Contrasts'!M116)</f>
        <v/>
      </c>
      <c r="N116" s="211" t="str">
        <f>IF('5. Contrasts'!N116="","",'5. Contrasts'!N116)</f>
        <v/>
      </c>
      <c r="O116" s="211" t="str">
        <f>IF('5. Contrasts'!O116="","",'5. Contrasts'!O116)</f>
        <v/>
      </c>
      <c r="P116" s="211" t="str">
        <f>IF('5. Contrasts'!P116="","",'5. Contrasts'!P116)</f>
        <v/>
      </c>
      <c r="Q116" s="211" t="str">
        <f>IF('5. Contrasts'!Q116="","",'5. Contrasts'!Q116)</f>
        <v/>
      </c>
      <c r="R116" s="211" t="str">
        <f>IF('5. Contrasts'!R116="","",'5. Contrasts'!R116)</f>
        <v/>
      </c>
      <c r="S116" s="211" t="str">
        <f>IF('5. Contrasts'!S116="","",'5. Contrasts'!S116)</f>
        <v/>
      </c>
      <c r="T116" s="211" t="str">
        <f>IF('5. Contrasts'!T116="","",'5. Contrasts'!T116)</f>
        <v/>
      </c>
      <c r="U116" s="211" t="str">
        <f>IF('5. Contrasts'!U116="","",'5. Contrasts'!U116)</f>
        <v/>
      </c>
      <c r="V116" s="211" t="str">
        <f>IF('5. Contrasts'!V116="","",'5. Contrasts'!V116)</f>
        <v/>
      </c>
      <c r="W116" s="211" t="str">
        <f>IF('5. Contrasts'!W116="","",'5. Contrasts'!W116)</f>
        <v/>
      </c>
      <c r="X116" s="211" t="str">
        <f>IF('5. Contrasts'!X116="","",'5. Contrasts'!X116)</f>
        <v/>
      </c>
      <c r="Y116" s="211" t="str">
        <f>IF('5. Contrasts'!Y116="","",'5. Contrasts'!Y116)</f>
        <v/>
      </c>
      <c r="Z116" s="585" t="str">
        <f>IF('5. Contrasts'!Z116="","",'5. Contrasts'!Z116)</f>
        <v/>
      </c>
      <c r="AA116" s="377">
        <f t="shared" si="8"/>
        <v>4</v>
      </c>
      <c r="AC116" s="659" t="str">
        <f t="shared" si="6"/>
        <v/>
      </c>
      <c r="AD116" s="81"/>
      <c r="AE116" s="87"/>
      <c r="AF116" s="87"/>
      <c r="AG116" s="81"/>
      <c r="AH116" s="81"/>
      <c r="AI116" s="81"/>
      <c r="AJ116" s="87"/>
      <c r="AK116" s="81"/>
      <c r="AL116" s="81"/>
      <c r="AM116" s="81"/>
      <c r="AN116" s="81"/>
      <c r="AO116" s="81"/>
      <c r="AP116" s="81"/>
      <c r="AQ116" s="598"/>
      <c r="AS116" s="659" t="str">
        <f t="shared" si="7"/>
        <v/>
      </c>
      <c r="AT116" s="81"/>
      <c r="AU116" s="87"/>
      <c r="AV116" s="87"/>
      <c r="AW116" s="81"/>
      <c r="AX116" s="81"/>
      <c r="AY116" s="81"/>
      <c r="AZ116" s="87"/>
      <c r="BA116" s="81"/>
      <c r="BB116" s="81"/>
      <c r="BC116" s="81"/>
      <c r="BD116" s="81"/>
      <c r="BE116" s="81"/>
      <c r="BF116" s="81"/>
      <c r="BG116" s="598"/>
    </row>
    <row r="117" spans="1:59" s="378" customFormat="1" ht="12.75" hidden="1" customHeight="1" x14ac:dyDescent="0.2">
      <c r="A117" s="547" t="str">
        <f>IF('5. Contrasts'!A117="","",'5. Contrasts'!A117)</f>
        <v>Applied Math course grade of C or better - 23</v>
      </c>
      <c r="B117" s="211" t="str">
        <f>IF('5. Contrasts'!B117="","",'5. Contrasts'!B117)</f>
        <v/>
      </c>
      <c r="C117" s="211" t="str">
        <f>IF('5. Contrasts'!C117="","",'5. Contrasts'!C117)</f>
        <v/>
      </c>
      <c r="D117" s="91" t="str">
        <f>IF('5. Contrasts'!D117="","",'5. Contrasts'!D117)</f>
        <v/>
      </c>
      <c r="E117" s="212" t="str">
        <f>IF('5. Contrasts'!E117="","",'5. Contrasts'!E117)</f>
        <v>vs.</v>
      </c>
      <c r="F117" s="211" t="str">
        <f>IF('5. Contrasts'!F117="","",'5. Contrasts'!F117)</f>
        <v/>
      </c>
      <c r="G117" s="93" t="str">
        <f>IF('5. Contrasts'!G117="","",'5. Contrasts'!G117)</f>
        <v/>
      </c>
      <c r="H117" s="399" t="str">
        <f>IF('5. Contrasts'!H117="","",'5. Contrasts'!H117)</f>
        <v/>
      </c>
      <c r="I117" s="211" t="str">
        <f>IF('5. Contrasts'!I117="","",'5. Contrasts'!I117)</f>
        <v/>
      </c>
      <c r="J117" s="211" t="str">
        <f>IF('5. Contrasts'!J117="","",'5. Contrasts'!J117)</f>
        <v/>
      </c>
      <c r="K117" s="211" t="str">
        <f>IF('5. Contrasts'!K117="","",'5. Contrasts'!K117)</f>
        <v/>
      </c>
      <c r="L117" s="211" t="str">
        <f>IF('5. Contrasts'!L117="","",'5. Contrasts'!L117)</f>
        <v/>
      </c>
      <c r="M117" s="211" t="str">
        <f>IF('5. Contrasts'!M117="","",'5. Contrasts'!M117)</f>
        <v/>
      </c>
      <c r="N117" s="211" t="str">
        <f>IF('5. Contrasts'!N117="","",'5. Contrasts'!N117)</f>
        <v/>
      </c>
      <c r="O117" s="211" t="str">
        <f>IF('5. Contrasts'!O117="","",'5. Contrasts'!O117)</f>
        <v/>
      </c>
      <c r="P117" s="211" t="str">
        <f>IF('5. Contrasts'!P117="","",'5. Contrasts'!P117)</f>
        <v/>
      </c>
      <c r="Q117" s="211" t="str">
        <f>IF('5. Contrasts'!Q117="","",'5. Contrasts'!Q117)</f>
        <v/>
      </c>
      <c r="R117" s="211" t="str">
        <f>IF('5. Contrasts'!R117="","",'5. Contrasts'!R117)</f>
        <v/>
      </c>
      <c r="S117" s="211" t="str">
        <f>IF('5. Contrasts'!S117="","",'5. Contrasts'!S117)</f>
        <v/>
      </c>
      <c r="T117" s="211" t="str">
        <f>IF('5. Contrasts'!T117="","",'5. Contrasts'!T117)</f>
        <v/>
      </c>
      <c r="U117" s="211" t="str">
        <f>IF('5. Contrasts'!U117="","",'5. Contrasts'!U117)</f>
        <v/>
      </c>
      <c r="V117" s="211" t="str">
        <f>IF('5. Contrasts'!V117="","",'5. Contrasts'!V117)</f>
        <v/>
      </c>
      <c r="W117" s="211" t="str">
        <f>IF('5. Contrasts'!W117="","",'5. Contrasts'!W117)</f>
        <v/>
      </c>
      <c r="X117" s="211" t="str">
        <f>IF('5. Contrasts'!X117="","",'5. Contrasts'!X117)</f>
        <v/>
      </c>
      <c r="Y117" s="211" t="str">
        <f>IF('5. Contrasts'!Y117="","",'5. Contrasts'!Y117)</f>
        <v/>
      </c>
      <c r="Z117" s="585" t="str">
        <f>IF('5. Contrasts'!Z117="","",'5. Contrasts'!Z117)</f>
        <v/>
      </c>
      <c r="AA117" s="377">
        <f t="shared" si="8"/>
        <v>4</v>
      </c>
      <c r="AC117" s="659" t="str">
        <f t="shared" si="6"/>
        <v/>
      </c>
      <c r="AD117" s="81"/>
      <c r="AE117" s="87"/>
      <c r="AF117" s="87"/>
      <c r="AG117" s="81"/>
      <c r="AH117" s="81"/>
      <c r="AI117" s="81"/>
      <c r="AJ117" s="87"/>
      <c r="AK117" s="81"/>
      <c r="AL117" s="81"/>
      <c r="AM117" s="81"/>
      <c r="AN117" s="81"/>
      <c r="AO117" s="81"/>
      <c r="AP117" s="81"/>
      <c r="AQ117" s="598"/>
      <c r="AS117" s="659" t="str">
        <f t="shared" si="7"/>
        <v/>
      </c>
      <c r="AT117" s="81"/>
      <c r="AU117" s="87"/>
      <c r="AV117" s="87"/>
      <c r="AW117" s="81"/>
      <c r="AX117" s="81"/>
      <c r="AY117" s="81"/>
      <c r="AZ117" s="87"/>
      <c r="BA117" s="81"/>
      <c r="BB117" s="81"/>
      <c r="BC117" s="81"/>
      <c r="BD117" s="81"/>
      <c r="BE117" s="81"/>
      <c r="BF117" s="81"/>
      <c r="BG117" s="598"/>
    </row>
    <row r="118" spans="1:59" s="378" customFormat="1" ht="12.75" hidden="1" customHeight="1" x14ac:dyDescent="0.2">
      <c r="A118" s="547" t="str">
        <f>IF('5. Contrasts'!A118="","",'5. Contrasts'!A118)</f>
        <v>Applied Math course grade of C or better - 24</v>
      </c>
      <c r="B118" s="211" t="str">
        <f>IF('5. Contrasts'!B118="","",'5. Contrasts'!B118)</f>
        <v/>
      </c>
      <c r="C118" s="211" t="str">
        <f>IF('5. Contrasts'!C118="","",'5. Contrasts'!C118)</f>
        <v/>
      </c>
      <c r="D118" s="91" t="str">
        <f>IF('5. Contrasts'!D118="","",'5. Contrasts'!D118)</f>
        <v/>
      </c>
      <c r="E118" s="212" t="str">
        <f>IF('5. Contrasts'!E118="","",'5. Contrasts'!E118)</f>
        <v>vs.</v>
      </c>
      <c r="F118" s="211" t="str">
        <f>IF('5. Contrasts'!F118="","",'5. Contrasts'!F118)</f>
        <v/>
      </c>
      <c r="G118" s="93" t="str">
        <f>IF('5. Contrasts'!G118="","",'5. Contrasts'!G118)</f>
        <v/>
      </c>
      <c r="H118" s="399" t="str">
        <f>IF('5. Contrasts'!H118="","",'5. Contrasts'!H118)</f>
        <v/>
      </c>
      <c r="I118" s="211" t="str">
        <f>IF('5. Contrasts'!I118="","",'5. Contrasts'!I118)</f>
        <v/>
      </c>
      <c r="J118" s="211" t="str">
        <f>IF('5. Contrasts'!J118="","",'5. Contrasts'!J118)</f>
        <v/>
      </c>
      <c r="K118" s="211" t="str">
        <f>IF('5. Contrasts'!K118="","",'5. Contrasts'!K118)</f>
        <v/>
      </c>
      <c r="L118" s="211" t="str">
        <f>IF('5. Contrasts'!L118="","",'5. Contrasts'!L118)</f>
        <v/>
      </c>
      <c r="M118" s="211" t="str">
        <f>IF('5. Contrasts'!M118="","",'5. Contrasts'!M118)</f>
        <v/>
      </c>
      <c r="N118" s="211" t="str">
        <f>IF('5. Contrasts'!N118="","",'5. Contrasts'!N118)</f>
        <v/>
      </c>
      <c r="O118" s="211" t="str">
        <f>IF('5. Contrasts'!O118="","",'5. Contrasts'!O118)</f>
        <v/>
      </c>
      <c r="P118" s="211" t="str">
        <f>IF('5. Contrasts'!P118="","",'5. Contrasts'!P118)</f>
        <v/>
      </c>
      <c r="Q118" s="211" t="str">
        <f>IF('5. Contrasts'!Q118="","",'5. Contrasts'!Q118)</f>
        <v/>
      </c>
      <c r="R118" s="211" t="str">
        <f>IF('5. Contrasts'!R118="","",'5. Contrasts'!R118)</f>
        <v/>
      </c>
      <c r="S118" s="211" t="str">
        <f>IF('5. Contrasts'!S118="","",'5. Contrasts'!S118)</f>
        <v/>
      </c>
      <c r="T118" s="211" t="str">
        <f>IF('5. Contrasts'!T118="","",'5. Contrasts'!T118)</f>
        <v/>
      </c>
      <c r="U118" s="211" t="str">
        <f>IF('5. Contrasts'!U118="","",'5. Contrasts'!U118)</f>
        <v/>
      </c>
      <c r="V118" s="211" t="str">
        <f>IF('5. Contrasts'!V118="","",'5. Contrasts'!V118)</f>
        <v/>
      </c>
      <c r="W118" s="211" t="str">
        <f>IF('5. Contrasts'!W118="","",'5. Contrasts'!W118)</f>
        <v/>
      </c>
      <c r="X118" s="211" t="str">
        <f>IF('5. Contrasts'!X118="","",'5. Contrasts'!X118)</f>
        <v/>
      </c>
      <c r="Y118" s="211" t="str">
        <f>IF('5. Contrasts'!Y118="","",'5. Contrasts'!Y118)</f>
        <v/>
      </c>
      <c r="Z118" s="585" t="str">
        <f>IF('5. Contrasts'!Z118="","",'5. Contrasts'!Z118)</f>
        <v/>
      </c>
      <c r="AA118" s="377">
        <f t="shared" si="8"/>
        <v>4</v>
      </c>
      <c r="AC118" s="659" t="str">
        <f t="shared" si="6"/>
        <v/>
      </c>
      <c r="AD118" s="81"/>
      <c r="AE118" s="87"/>
      <c r="AF118" s="87"/>
      <c r="AG118" s="81"/>
      <c r="AH118" s="81"/>
      <c r="AI118" s="81"/>
      <c r="AJ118" s="87"/>
      <c r="AK118" s="81"/>
      <c r="AL118" s="81"/>
      <c r="AM118" s="81"/>
      <c r="AN118" s="81"/>
      <c r="AO118" s="81"/>
      <c r="AP118" s="81"/>
      <c r="AQ118" s="598"/>
      <c r="AS118" s="659" t="str">
        <f t="shared" si="7"/>
        <v/>
      </c>
      <c r="AT118" s="81"/>
      <c r="AU118" s="87"/>
      <c r="AV118" s="87"/>
      <c r="AW118" s="81"/>
      <c r="AX118" s="81"/>
      <c r="AY118" s="81"/>
      <c r="AZ118" s="87"/>
      <c r="BA118" s="81"/>
      <c r="BB118" s="81"/>
      <c r="BC118" s="81"/>
      <c r="BD118" s="81"/>
      <c r="BE118" s="81"/>
      <c r="BF118" s="81"/>
      <c r="BG118" s="598"/>
    </row>
    <row r="119" spans="1:59" s="378" customFormat="1" ht="12.75" hidden="1" customHeight="1" x14ac:dyDescent="0.2">
      <c r="A119" s="547" t="str">
        <f>IF('5. Contrasts'!A119="","",'5. Contrasts'!A119)</f>
        <v>Applied Math course grade of C or better - 25</v>
      </c>
      <c r="B119" s="211" t="str">
        <f>IF('5. Contrasts'!B119="","",'5. Contrasts'!B119)</f>
        <v/>
      </c>
      <c r="C119" s="211" t="str">
        <f>IF('5. Contrasts'!C119="","",'5. Contrasts'!C119)</f>
        <v/>
      </c>
      <c r="D119" s="91" t="str">
        <f>IF('5. Contrasts'!D119="","",'5. Contrasts'!D119)</f>
        <v/>
      </c>
      <c r="E119" s="212" t="str">
        <f>IF('5. Contrasts'!E119="","",'5. Contrasts'!E119)</f>
        <v>vs.</v>
      </c>
      <c r="F119" s="211" t="str">
        <f>IF('5. Contrasts'!F119="","",'5. Contrasts'!F119)</f>
        <v/>
      </c>
      <c r="G119" s="93" t="str">
        <f>IF('5. Contrasts'!G119="","",'5. Contrasts'!G119)</f>
        <v/>
      </c>
      <c r="H119" s="399" t="str">
        <f>IF('5. Contrasts'!H119="","",'5. Contrasts'!H119)</f>
        <v/>
      </c>
      <c r="I119" s="211" t="str">
        <f>IF('5. Contrasts'!I119="","",'5. Contrasts'!I119)</f>
        <v/>
      </c>
      <c r="J119" s="211" t="str">
        <f>IF('5. Contrasts'!J119="","",'5. Contrasts'!J119)</f>
        <v/>
      </c>
      <c r="K119" s="211" t="str">
        <f>IF('5. Contrasts'!K119="","",'5. Contrasts'!K119)</f>
        <v/>
      </c>
      <c r="L119" s="211" t="str">
        <f>IF('5. Contrasts'!L119="","",'5. Contrasts'!L119)</f>
        <v/>
      </c>
      <c r="M119" s="211" t="str">
        <f>IF('5. Contrasts'!M119="","",'5. Contrasts'!M119)</f>
        <v/>
      </c>
      <c r="N119" s="211" t="str">
        <f>IF('5. Contrasts'!N119="","",'5. Contrasts'!N119)</f>
        <v/>
      </c>
      <c r="O119" s="211" t="str">
        <f>IF('5. Contrasts'!O119="","",'5. Contrasts'!O119)</f>
        <v/>
      </c>
      <c r="P119" s="211" t="str">
        <f>IF('5. Contrasts'!P119="","",'5. Contrasts'!P119)</f>
        <v/>
      </c>
      <c r="Q119" s="211" t="str">
        <f>IF('5. Contrasts'!Q119="","",'5. Contrasts'!Q119)</f>
        <v/>
      </c>
      <c r="R119" s="211" t="str">
        <f>IF('5. Contrasts'!R119="","",'5. Contrasts'!R119)</f>
        <v/>
      </c>
      <c r="S119" s="211" t="str">
        <f>IF('5. Contrasts'!S119="","",'5. Contrasts'!S119)</f>
        <v/>
      </c>
      <c r="T119" s="211" t="str">
        <f>IF('5. Contrasts'!T119="","",'5. Contrasts'!T119)</f>
        <v/>
      </c>
      <c r="U119" s="211" t="str">
        <f>IF('5. Contrasts'!U119="","",'5. Contrasts'!U119)</f>
        <v/>
      </c>
      <c r="V119" s="211" t="str">
        <f>IF('5. Contrasts'!V119="","",'5. Contrasts'!V119)</f>
        <v/>
      </c>
      <c r="W119" s="211" t="str">
        <f>IF('5. Contrasts'!W119="","",'5. Contrasts'!W119)</f>
        <v/>
      </c>
      <c r="X119" s="211" t="str">
        <f>IF('5. Contrasts'!X119="","",'5. Contrasts'!X119)</f>
        <v/>
      </c>
      <c r="Y119" s="211" t="str">
        <f>IF('5. Contrasts'!Y119="","",'5. Contrasts'!Y119)</f>
        <v/>
      </c>
      <c r="Z119" s="585" t="str">
        <f>IF('5. Contrasts'!Z119="","",'5. Contrasts'!Z119)</f>
        <v/>
      </c>
      <c r="AA119" s="377">
        <f t="shared" si="8"/>
        <v>4</v>
      </c>
      <c r="AC119" s="659" t="str">
        <f t="shared" si="6"/>
        <v/>
      </c>
      <c r="AD119" s="81"/>
      <c r="AE119" s="87"/>
      <c r="AF119" s="87"/>
      <c r="AG119" s="81"/>
      <c r="AH119" s="81"/>
      <c r="AI119" s="81"/>
      <c r="AJ119" s="87"/>
      <c r="AK119" s="81"/>
      <c r="AL119" s="81"/>
      <c r="AM119" s="81"/>
      <c r="AN119" s="81"/>
      <c r="AO119" s="81"/>
      <c r="AP119" s="81"/>
      <c r="AQ119" s="598"/>
      <c r="AS119" s="659" t="str">
        <f t="shared" si="7"/>
        <v/>
      </c>
      <c r="AT119" s="81"/>
      <c r="AU119" s="87"/>
      <c r="AV119" s="87"/>
      <c r="AW119" s="81"/>
      <c r="AX119" s="81"/>
      <c r="AY119" s="81"/>
      <c r="AZ119" s="87"/>
      <c r="BA119" s="81"/>
      <c r="BB119" s="81"/>
      <c r="BC119" s="81"/>
      <c r="BD119" s="81"/>
      <c r="BE119" s="81"/>
      <c r="BF119" s="81"/>
      <c r="BG119" s="598"/>
    </row>
    <row r="120" spans="1:59" s="382" customFormat="1" ht="12.75" customHeight="1" x14ac:dyDescent="0.2">
      <c r="A120" s="549" t="str">
        <f>IF('5. Contrasts'!A120="","",'5. Contrasts'!A120)</f>
        <v xml:space="preserve">Note: There are additional rows available for use if you highlight this row and the one above it and choose "Unhide" in the "View" menu. </v>
      </c>
      <c r="B120" s="213"/>
      <c r="C120" s="218"/>
      <c r="D120" s="218"/>
      <c r="E120" s="219"/>
      <c r="F120" s="218"/>
      <c r="G120" s="218"/>
      <c r="H120" s="218"/>
      <c r="I120" s="218"/>
      <c r="J120" s="218"/>
      <c r="K120" s="218"/>
      <c r="L120" s="218"/>
      <c r="M120" s="218"/>
      <c r="N120" s="218"/>
      <c r="O120" s="218"/>
      <c r="P120" s="218"/>
      <c r="Q120" s="218"/>
      <c r="R120" s="218"/>
      <c r="S120" s="218"/>
      <c r="T120" s="218"/>
      <c r="U120" s="218"/>
      <c r="V120" s="218"/>
      <c r="W120" s="218"/>
      <c r="X120" s="218"/>
      <c r="Y120" s="218"/>
      <c r="Z120" s="586" t="str">
        <f>IF('5. Contrasts'!Z120="","",'5. Contrasts'!Z120)</f>
        <v/>
      </c>
      <c r="AA120" s="381"/>
      <c r="AC120" s="659" t="str">
        <f t="shared" si="6"/>
        <v/>
      </c>
      <c r="AD120" s="87"/>
      <c r="AE120" s="87"/>
      <c r="AF120" s="87"/>
      <c r="AG120" s="247"/>
      <c r="AH120" s="247"/>
      <c r="AI120" s="247"/>
      <c r="AJ120" s="247"/>
      <c r="AK120" s="247"/>
      <c r="AL120" s="247"/>
      <c r="AM120" s="247"/>
      <c r="AN120" s="247"/>
      <c r="AO120" s="247"/>
      <c r="AP120" s="247"/>
      <c r="AQ120" s="598"/>
      <c r="AS120" s="659" t="str">
        <f t="shared" si="7"/>
        <v/>
      </c>
      <c r="AT120" s="87"/>
      <c r="AU120" s="87"/>
      <c r="AV120" s="87"/>
      <c r="AW120" s="247"/>
      <c r="AX120" s="247"/>
      <c r="AY120" s="247"/>
      <c r="AZ120" s="247"/>
      <c r="BA120" s="247"/>
      <c r="BB120" s="247"/>
      <c r="BC120" s="247"/>
      <c r="BD120" s="247"/>
      <c r="BE120" s="247"/>
      <c r="BF120" s="247"/>
      <c r="BG120" s="598"/>
    </row>
    <row r="121" spans="1:59" s="385" customFormat="1" ht="14.25" customHeight="1" x14ac:dyDescent="0.2">
      <c r="A121" s="543" t="str">
        <f>IF('5. Contrasts'!A121="","",'5. Contrasts'!A121)</f>
        <v>Outcome 5   /   Credit Accumulation   /   Major in STEM</v>
      </c>
      <c r="B121" s="214"/>
      <c r="C121" s="214"/>
      <c r="D121" s="214"/>
      <c r="E121" s="397"/>
      <c r="F121" s="215"/>
      <c r="G121" s="215"/>
      <c r="H121" s="215"/>
      <c r="I121" s="215"/>
      <c r="J121" s="215"/>
      <c r="K121" s="215"/>
      <c r="L121" s="215"/>
      <c r="M121" s="215"/>
      <c r="N121" s="215"/>
      <c r="O121" s="215"/>
      <c r="P121" s="215"/>
      <c r="Q121" s="215"/>
      <c r="R121" s="215"/>
      <c r="S121" s="215"/>
      <c r="T121" s="215"/>
      <c r="U121" s="215"/>
      <c r="V121" s="215"/>
      <c r="W121" s="215"/>
      <c r="X121" s="215"/>
      <c r="Y121" s="215"/>
      <c r="Z121" s="587"/>
      <c r="AA121" s="384"/>
      <c r="AC121" s="543"/>
      <c r="AD121" s="248"/>
      <c r="AE121" s="248"/>
      <c r="AF121" s="248"/>
      <c r="AG121" s="248"/>
      <c r="AH121" s="248"/>
      <c r="AI121" s="248"/>
      <c r="AJ121" s="248"/>
      <c r="AK121" s="248"/>
      <c r="AL121" s="248"/>
      <c r="AM121" s="248"/>
      <c r="AN121" s="248"/>
      <c r="AO121" s="248"/>
      <c r="AP121" s="248"/>
      <c r="AQ121" s="604"/>
      <c r="AS121" s="543"/>
      <c r="AT121" s="248"/>
      <c r="AU121" s="248"/>
      <c r="AV121" s="248"/>
      <c r="AW121" s="248"/>
      <c r="AX121" s="248"/>
      <c r="AY121" s="248"/>
      <c r="AZ121" s="248"/>
      <c r="BA121" s="248"/>
      <c r="BB121" s="248"/>
      <c r="BC121" s="248"/>
      <c r="BD121" s="248"/>
      <c r="BE121" s="248"/>
      <c r="BF121" s="248"/>
      <c r="BG121" s="604"/>
    </row>
    <row r="122" spans="1:59" s="378" customFormat="1" ht="12.75" customHeight="1" x14ac:dyDescent="0.2">
      <c r="A122" s="547" t="str">
        <f>IF('5. Contrasts'!A122="","",'5. Contrasts'!A122)</f>
        <v>Major in STEM - 1</v>
      </c>
      <c r="B122" s="211" t="str">
        <f>IF('5. Contrasts'!B122="","",'5. Contrasts'!B122)</f>
        <v/>
      </c>
      <c r="C122" s="211" t="str">
        <f>IF('5. Contrasts'!C122="","",'5. Contrasts'!C122)</f>
        <v>T_Semester4</v>
      </c>
      <c r="D122" s="91" t="str">
        <f>IF('5. Contrasts'!D122="","",'5. Contrasts'!D122)</f>
        <v xml:space="preserve">FACT </v>
      </c>
      <c r="E122" s="212" t="str">
        <f>IF('5. Contrasts'!E122="","",'5. Contrasts'!E122)</f>
        <v>vs.</v>
      </c>
      <c r="F122" s="211" t="str">
        <f>IF('5. Contrasts'!F122="","",'5. Contrasts'!F122)</f>
        <v>C_Semester4</v>
      </c>
      <c r="G122" s="93" t="str">
        <f>IF('5. Contrasts'!G122="","",'5. Contrasts'!G122)</f>
        <v>Business as Usual</v>
      </c>
      <c r="H122" s="398" t="str">
        <f>IF('5. Contrasts'!H122="","",'5. Contrasts'!H122)</f>
        <v>binary</v>
      </c>
      <c r="I122" s="216" t="str">
        <f>IF('5. Contrasts'!I122="","",'5. Contrasts'!I122)</f>
        <v>raw score</v>
      </c>
      <c r="J122" s="216" t="str">
        <f>IF('5. Contrasts'!J122="","",'5. Contrasts'!J122)</f>
        <v>no imputed outcome data</v>
      </c>
      <c r="K122" s="216">
        <f>IF('5. Contrasts'!K122="","",'5. Contrasts'!K122)</f>
        <v>2</v>
      </c>
      <c r="L122" s="216" t="str">
        <f>IF('5. Contrasts'!L122="","",'5. Contrasts'!L122)</f>
        <v>SAT/Math placement score</v>
      </c>
      <c r="M122" s="216" t="str">
        <f>IF('5. Contrasts'!M122="","",'5. Contrasts'!M122)</f>
        <v>student</v>
      </c>
      <c r="N122" s="216" t="str">
        <f>IF('5. Contrasts'!N122="","",'5. Contrasts'!N122)</f>
        <v>Pre-freshman/12th grade</v>
      </c>
      <c r="O122" s="216" t="str">
        <f>IF('5. Contrasts'!O122="","",'5. Contrasts'!O122)</f>
        <v>Pre-random assignment (summer for placement test/prior fall for SAT): 
2015-2016 (Cohort A), 
2016-2017 (Cohort B)</v>
      </c>
      <c r="P122" s="216" t="str">
        <f>IF('5. Contrasts'!P122="","",'5. Contrasts'!P122)</f>
        <v xml:space="preserve">Dummy variable adjustment* </v>
      </c>
      <c r="Q122" s="216" t="str">
        <f>IF('5. Contrasts'!Q122="","",'5. Contrasts'!Q122)</f>
        <v>Pell grant eligibility</v>
      </c>
      <c r="R122" s="216" t="str">
        <f>IF('5. Contrasts'!R122="","",'5. Contrasts'!R122)</f>
        <v>student</v>
      </c>
      <c r="S122" s="216" t="str">
        <f>IF('5. Contrasts'!S122="","",'5. Contrasts'!S122)</f>
        <v>Pre-freshman</v>
      </c>
      <c r="T122" s="216" t="str">
        <f>IF('5. Contrasts'!T122="","",'5. Contrasts'!T122)</f>
        <v>Spring/summer (time of financial aid award):
2016 (Cohort A)
2017 (Cohort B)</v>
      </c>
      <c r="U122" s="216" t="str">
        <f>IF('5. Contrasts'!U122="","",'5. Contrasts'!U122)</f>
        <v xml:space="preserve">Dummy variable adjustment* </v>
      </c>
      <c r="V122" s="216" t="str">
        <f>IF('5. Contrasts'!V122="","",'5. Contrasts'!V122)</f>
        <v>Confirmatory</v>
      </c>
      <c r="W122" s="211" t="str">
        <f>IF('5. Contrasts'!W122="","",'5. Contrasts'!W122)</f>
        <v>Spring 2017</v>
      </c>
      <c r="X122" s="211" t="str">
        <f>IF('5. Contrasts'!X122="","",'5. Contrasts'!X122)</f>
        <v>Fall 2019</v>
      </c>
      <c r="Y122" s="211" t="str">
        <f>IF('5. Contrasts'!Y122="","",'5. Contrasts'!Y122)</f>
        <v xml:space="preserve">For two cohorts of entering college freshmen required to take Applied Math, what is the effect of a FACT course section on declaring a STEM major by the end of students’ 4th semester in community college compared to a business-as-usual course section? </v>
      </c>
      <c r="Z122" s="585" t="str">
        <f>IF('5. Contrasts'!Z122="","",'5. Contrasts'!Z122)</f>
        <v>*In the case that attrition is high, no baseline data will be imputed</v>
      </c>
      <c r="AA122" s="377">
        <f t="shared" si="8"/>
        <v>5</v>
      </c>
      <c r="AC122" s="659" t="str">
        <f t="shared" si="6"/>
        <v>SAT/Math placement score</v>
      </c>
      <c r="AD122" s="81"/>
      <c r="AE122" s="87"/>
      <c r="AF122" s="87"/>
      <c r="AG122" s="81"/>
      <c r="AH122" s="81"/>
      <c r="AI122" s="81"/>
      <c r="AJ122" s="87"/>
      <c r="AK122" s="81"/>
      <c r="AL122" s="81"/>
      <c r="AM122" s="81"/>
      <c r="AN122" s="81"/>
      <c r="AO122" s="81"/>
      <c r="AP122" s="81"/>
      <c r="AQ122" s="598"/>
      <c r="AS122" s="659" t="str">
        <f t="shared" ref="AS122:AS147" si="9">IF(Q122="","",Q122)</f>
        <v>Pell grant eligibility</v>
      </c>
      <c r="AT122" s="81"/>
      <c r="AU122" s="87"/>
      <c r="AV122" s="87"/>
      <c r="AW122" s="81"/>
      <c r="AX122" s="81"/>
      <c r="AY122" s="81"/>
      <c r="AZ122" s="87"/>
      <c r="BA122" s="81"/>
      <c r="BB122" s="81"/>
      <c r="BC122" s="81"/>
      <c r="BD122" s="81"/>
      <c r="BE122" s="81"/>
      <c r="BF122" s="81"/>
      <c r="BG122" s="598"/>
    </row>
    <row r="123" spans="1:59" s="378" customFormat="1" ht="12.75" customHeight="1" x14ac:dyDescent="0.2">
      <c r="A123" s="547" t="str">
        <f>IF('5. Contrasts'!A123="","",'5. Contrasts'!A123)</f>
        <v>Major in STEM - 2</v>
      </c>
      <c r="B123" s="211" t="str">
        <f>IF('5. Contrasts'!B123="","",'5. Contrasts'!B123)</f>
        <v/>
      </c>
      <c r="C123" s="211" t="str">
        <f>IF('5. Contrasts'!C123="","",'5. Contrasts'!C123)</f>
        <v/>
      </c>
      <c r="D123" s="91" t="str">
        <f>IF('5. Contrasts'!D123="","",'5. Contrasts'!D123)</f>
        <v/>
      </c>
      <c r="E123" s="212" t="str">
        <f>IF('5. Contrasts'!E123="","",'5. Contrasts'!E123)</f>
        <v>vs.</v>
      </c>
      <c r="F123" s="211" t="str">
        <f>IF('5. Contrasts'!F123="","",'5. Contrasts'!F123)</f>
        <v/>
      </c>
      <c r="G123" s="93" t="str">
        <f>IF('5. Contrasts'!G123="","",'5. Contrasts'!G123)</f>
        <v/>
      </c>
      <c r="H123" s="399" t="str">
        <f>IF('5. Contrasts'!H123="","",'5. Contrasts'!H123)</f>
        <v/>
      </c>
      <c r="I123" s="211" t="str">
        <f>IF('5. Contrasts'!I123="","",'5. Contrasts'!I123)</f>
        <v/>
      </c>
      <c r="J123" s="211" t="str">
        <f>IF('5. Contrasts'!J123="","",'5. Contrasts'!J123)</f>
        <v/>
      </c>
      <c r="K123" s="211" t="str">
        <f>IF('5. Contrasts'!K123="","",'5. Contrasts'!K123)</f>
        <v/>
      </c>
      <c r="L123" s="211" t="str">
        <f>IF('5. Contrasts'!L123="","",'5. Contrasts'!L123)</f>
        <v/>
      </c>
      <c r="M123" s="211" t="str">
        <f>IF('5. Contrasts'!M123="","",'5. Contrasts'!M123)</f>
        <v/>
      </c>
      <c r="N123" s="211" t="str">
        <f>IF('5. Contrasts'!N123="","",'5. Contrasts'!N123)</f>
        <v/>
      </c>
      <c r="O123" s="211" t="str">
        <f>IF('5. Contrasts'!O123="","",'5. Contrasts'!O123)</f>
        <v/>
      </c>
      <c r="P123" s="211" t="str">
        <f>IF('5. Contrasts'!P123="","",'5. Contrasts'!P123)</f>
        <v/>
      </c>
      <c r="Q123" s="211" t="str">
        <f>IF('5. Contrasts'!Q123="","",'5. Contrasts'!Q123)</f>
        <v/>
      </c>
      <c r="R123" s="211" t="str">
        <f>IF('5. Contrasts'!R123="","",'5. Contrasts'!R123)</f>
        <v/>
      </c>
      <c r="S123" s="211" t="str">
        <f>IF('5. Contrasts'!S123="","",'5. Contrasts'!S123)</f>
        <v/>
      </c>
      <c r="T123" s="211" t="str">
        <f>IF('5. Contrasts'!T123="","",'5. Contrasts'!T123)</f>
        <v/>
      </c>
      <c r="U123" s="211" t="str">
        <f>IF('5. Contrasts'!U123="","",'5. Contrasts'!U123)</f>
        <v/>
      </c>
      <c r="V123" s="211" t="str">
        <f>IF('5. Contrasts'!V123="","",'5. Contrasts'!V123)</f>
        <v/>
      </c>
      <c r="W123" s="211" t="str">
        <f>IF('5. Contrasts'!W123="","",'5. Contrasts'!W123)</f>
        <v/>
      </c>
      <c r="X123" s="211" t="str">
        <f>IF('5. Contrasts'!X123="","",'5. Contrasts'!X123)</f>
        <v/>
      </c>
      <c r="Y123" s="211" t="str">
        <f>IF('5. Contrasts'!Y123="","",'5. Contrasts'!Y123)</f>
        <v/>
      </c>
      <c r="Z123" s="585" t="str">
        <f>IF('5. Contrasts'!Z123="","",'5. Contrasts'!Z123)</f>
        <v/>
      </c>
      <c r="AA123" s="377">
        <f t="shared" si="8"/>
        <v>5</v>
      </c>
      <c r="AC123" s="659" t="str">
        <f t="shared" si="6"/>
        <v/>
      </c>
      <c r="AD123" s="81"/>
      <c r="AE123" s="87"/>
      <c r="AF123" s="87"/>
      <c r="AG123" s="81"/>
      <c r="AH123" s="81"/>
      <c r="AI123" s="81"/>
      <c r="AJ123" s="87"/>
      <c r="AK123" s="81"/>
      <c r="AL123" s="81"/>
      <c r="AM123" s="81"/>
      <c r="AN123" s="81"/>
      <c r="AO123" s="81"/>
      <c r="AP123" s="81"/>
      <c r="AQ123" s="598"/>
      <c r="AS123" s="659" t="str">
        <f t="shared" si="9"/>
        <v/>
      </c>
      <c r="AT123" s="81"/>
      <c r="AU123" s="87"/>
      <c r="AV123" s="87"/>
      <c r="AW123" s="81"/>
      <c r="AX123" s="81"/>
      <c r="AY123" s="81"/>
      <c r="AZ123" s="87"/>
      <c r="BA123" s="81"/>
      <c r="BB123" s="81"/>
      <c r="BC123" s="81"/>
      <c r="BD123" s="81"/>
      <c r="BE123" s="81"/>
      <c r="BF123" s="81"/>
      <c r="BG123" s="598"/>
    </row>
    <row r="124" spans="1:59" s="378" customFormat="1" ht="12.75" customHeight="1" x14ac:dyDescent="0.2">
      <c r="A124" s="547" t="str">
        <f>IF('5. Contrasts'!A124="","",'5. Contrasts'!A124)</f>
        <v>Major in STEM - 3</v>
      </c>
      <c r="B124" s="211" t="str">
        <f>IF('5. Contrasts'!B124="","",'5. Contrasts'!B124)</f>
        <v/>
      </c>
      <c r="C124" s="211" t="str">
        <f>IF('5. Contrasts'!C124="","",'5. Contrasts'!C124)</f>
        <v/>
      </c>
      <c r="D124" s="91" t="str">
        <f>IF('5. Contrasts'!D124="","",'5. Contrasts'!D124)</f>
        <v/>
      </c>
      <c r="E124" s="212" t="str">
        <f>IF('5. Contrasts'!E124="","",'5. Contrasts'!E124)</f>
        <v>vs.</v>
      </c>
      <c r="F124" s="211" t="str">
        <f>IF('5. Contrasts'!F124="","",'5. Contrasts'!F124)</f>
        <v/>
      </c>
      <c r="G124" s="93" t="str">
        <f>IF('5. Contrasts'!G124="","",'5. Contrasts'!G124)</f>
        <v/>
      </c>
      <c r="H124" s="399" t="str">
        <f>IF('5. Contrasts'!H124="","",'5. Contrasts'!H124)</f>
        <v/>
      </c>
      <c r="I124" s="211" t="str">
        <f>IF('5. Contrasts'!I124="","",'5. Contrasts'!I124)</f>
        <v/>
      </c>
      <c r="J124" s="211" t="str">
        <f>IF('5. Contrasts'!J124="","",'5. Contrasts'!J124)</f>
        <v/>
      </c>
      <c r="K124" s="211" t="str">
        <f>IF('5. Contrasts'!K124="","",'5. Contrasts'!K124)</f>
        <v/>
      </c>
      <c r="L124" s="211" t="str">
        <f>IF('5. Contrasts'!L124="","",'5. Contrasts'!L124)</f>
        <v/>
      </c>
      <c r="M124" s="211" t="str">
        <f>IF('5. Contrasts'!M124="","",'5. Contrasts'!M124)</f>
        <v/>
      </c>
      <c r="N124" s="211" t="str">
        <f>IF('5. Contrasts'!N124="","",'5. Contrasts'!N124)</f>
        <v/>
      </c>
      <c r="O124" s="211" t="str">
        <f>IF('5. Contrasts'!O124="","",'5. Contrasts'!O124)</f>
        <v/>
      </c>
      <c r="P124" s="211" t="str">
        <f>IF('5. Contrasts'!P124="","",'5. Contrasts'!P124)</f>
        <v/>
      </c>
      <c r="Q124" s="211" t="str">
        <f>IF('5. Contrasts'!Q124="","",'5. Contrasts'!Q124)</f>
        <v/>
      </c>
      <c r="R124" s="211" t="str">
        <f>IF('5. Contrasts'!R124="","",'5. Contrasts'!R124)</f>
        <v/>
      </c>
      <c r="S124" s="211" t="str">
        <f>IF('5. Contrasts'!S124="","",'5. Contrasts'!S124)</f>
        <v/>
      </c>
      <c r="T124" s="211" t="str">
        <f>IF('5. Contrasts'!T124="","",'5. Contrasts'!T124)</f>
        <v/>
      </c>
      <c r="U124" s="211" t="str">
        <f>IF('5. Contrasts'!U124="","",'5. Contrasts'!U124)</f>
        <v/>
      </c>
      <c r="V124" s="211" t="str">
        <f>IF('5. Contrasts'!V124="","",'5. Contrasts'!V124)</f>
        <v/>
      </c>
      <c r="W124" s="211" t="str">
        <f>IF('5. Contrasts'!W124="","",'5. Contrasts'!W124)</f>
        <v/>
      </c>
      <c r="X124" s="211" t="str">
        <f>IF('5. Contrasts'!X124="","",'5. Contrasts'!X124)</f>
        <v/>
      </c>
      <c r="Y124" s="211" t="str">
        <f>IF('5. Contrasts'!Y124="","",'5. Contrasts'!Y124)</f>
        <v/>
      </c>
      <c r="Z124" s="585" t="str">
        <f>IF('5. Contrasts'!Z124="","",'5. Contrasts'!Z124)</f>
        <v/>
      </c>
      <c r="AA124" s="377">
        <f t="shared" si="8"/>
        <v>5</v>
      </c>
      <c r="AC124" s="659" t="str">
        <f t="shared" si="6"/>
        <v/>
      </c>
      <c r="AD124" s="81"/>
      <c r="AE124" s="87"/>
      <c r="AF124" s="87"/>
      <c r="AG124" s="81"/>
      <c r="AH124" s="81"/>
      <c r="AI124" s="81"/>
      <c r="AJ124" s="87"/>
      <c r="AK124" s="81"/>
      <c r="AL124" s="81"/>
      <c r="AM124" s="81"/>
      <c r="AN124" s="81"/>
      <c r="AO124" s="81"/>
      <c r="AP124" s="81"/>
      <c r="AQ124" s="598"/>
      <c r="AS124" s="659" t="str">
        <f t="shared" si="9"/>
        <v/>
      </c>
      <c r="AT124" s="81"/>
      <c r="AU124" s="87"/>
      <c r="AV124" s="87"/>
      <c r="AW124" s="81"/>
      <c r="AX124" s="81"/>
      <c r="AY124" s="81"/>
      <c r="AZ124" s="87"/>
      <c r="BA124" s="81"/>
      <c r="BB124" s="81"/>
      <c r="BC124" s="81"/>
      <c r="BD124" s="81"/>
      <c r="BE124" s="81"/>
      <c r="BF124" s="81"/>
      <c r="BG124" s="598"/>
    </row>
    <row r="125" spans="1:59" s="378" customFormat="1" ht="12.75" customHeight="1" x14ac:dyDescent="0.2">
      <c r="A125" s="547" t="str">
        <f>IF('5. Contrasts'!A125="","",'5. Contrasts'!A125)</f>
        <v>Major in STEM - 4</v>
      </c>
      <c r="B125" s="211" t="str">
        <f>IF('5. Contrasts'!B125="","",'5. Contrasts'!B125)</f>
        <v/>
      </c>
      <c r="C125" s="211" t="str">
        <f>IF('5. Contrasts'!C125="","",'5. Contrasts'!C125)</f>
        <v/>
      </c>
      <c r="D125" s="91" t="str">
        <f>IF('5. Contrasts'!D125="","",'5. Contrasts'!D125)</f>
        <v/>
      </c>
      <c r="E125" s="212" t="str">
        <f>IF('5. Contrasts'!E125="","",'5. Contrasts'!E125)</f>
        <v>vs.</v>
      </c>
      <c r="F125" s="211" t="str">
        <f>IF('5. Contrasts'!F125="","",'5. Contrasts'!F125)</f>
        <v/>
      </c>
      <c r="G125" s="93" t="str">
        <f>IF('5. Contrasts'!G125="","",'5. Contrasts'!G125)</f>
        <v/>
      </c>
      <c r="H125" s="399" t="str">
        <f>IF('5. Contrasts'!H125="","",'5. Contrasts'!H125)</f>
        <v/>
      </c>
      <c r="I125" s="211" t="str">
        <f>IF('5. Contrasts'!I125="","",'5. Contrasts'!I125)</f>
        <v/>
      </c>
      <c r="J125" s="211" t="str">
        <f>IF('5. Contrasts'!J125="","",'5. Contrasts'!J125)</f>
        <v/>
      </c>
      <c r="K125" s="211" t="str">
        <f>IF('5. Contrasts'!K125="","",'5. Contrasts'!K125)</f>
        <v/>
      </c>
      <c r="L125" s="211" t="str">
        <f>IF('5. Contrasts'!L125="","",'5. Contrasts'!L125)</f>
        <v/>
      </c>
      <c r="M125" s="211" t="str">
        <f>IF('5. Contrasts'!M125="","",'5. Contrasts'!M125)</f>
        <v/>
      </c>
      <c r="N125" s="211" t="str">
        <f>IF('5. Contrasts'!N125="","",'5. Contrasts'!N125)</f>
        <v/>
      </c>
      <c r="O125" s="211" t="str">
        <f>IF('5. Contrasts'!O125="","",'5. Contrasts'!O125)</f>
        <v/>
      </c>
      <c r="P125" s="211" t="str">
        <f>IF('5. Contrasts'!P125="","",'5. Contrasts'!P125)</f>
        <v/>
      </c>
      <c r="Q125" s="211" t="str">
        <f>IF('5. Contrasts'!Q125="","",'5. Contrasts'!Q125)</f>
        <v/>
      </c>
      <c r="R125" s="211" t="str">
        <f>IF('5. Contrasts'!R125="","",'5. Contrasts'!R125)</f>
        <v/>
      </c>
      <c r="S125" s="211" t="str">
        <f>IF('5. Contrasts'!S125="","",'5. Contrasts'!S125)</f>
        <v/>
      </c>
      <c r="T125" s="211" t="str">
        <f>IF('5. Contrasts'!T125="","",'5. Contrasts'!T125)</f>
        <v/>
      </c>
      <c r="U125" s="211" t="str">
        <f>IF('5. Contrasts'!U125="","",'5. Contrasts'!U125)</f>
        <v/>
      </c>
      <c r="V125" s="211" t="str">
        <f>IF('5. Contrasts'!V125="","",'5. Contrasts'!V125)</f>
        <v/>
      </c>
      <c r="W125" s="211" t="str">
        <f>IF('5. Contrasts'!W125="","",'5. Contrasts'!W125)</f>
        <v/>
      </c>
      <c r="X125" s="211" t="str">
        <f>IF('5. Contrasts'!X125="","",'5. Contrasts'!X125)</f>
        <v/>
      </c>
      <c r="Y125" s="211" t="str">
        <f>IF('5. Contrasts'!Y125="","",'5. Contrasts'!Y125)</f>
        <v/>
      </c>
      <c r="Z125" s="585" t="str">
        <f>IF('5. Contrasts'!Z125="","",'5. Contrasts'!Z125)</f>
        <v/>
      </c>
      <c r="AA125" s="377">
        <f t="shared" si="8"/>
        <v>5</v>
      </c>
      <c r="AC125" s="659" t="str">
        <f t="shared" si="6"/>
        <v/>
      </c>
      <c r="AD125" s="81"/>
      <c r="AE125" s="87"/>
      <c r="AF125" s="87"/>
      <c r="AG125" s="81"/>
      <c r="AH125" s="81"/>
      <c r="AI125" s="81"/>
      <c r="AJ125" s="87"/>
      <c r="AK125" s="81"/>
      <c r="AL125" s="81"/>
      <c r="AM125" s="81"/>
      <c r="AN125" s="81"/>
      <c r="AO125" s="81"/>
      <c r="AP125" s="81"/>
      <c r="AQ125" s="598"/>
      <c r="AS125" s="659" t="str">
        <f t="shared" si="9"/>
        <v/>
      </c>
      <c r="AT125" s="81"/>
      <c r="AU125" s="87"/>
      <c r="AV125" s="87"/>
      <c r="AW125" s="81"/>
      <c r="AX125" s="81"/>
      <c r="AY125" s="81"/>
      <c r="AZ125" s="87"/>
      <c r="BA125" s="81"/>
      <c r="BB125" s="81"/>
      <c r="BC125" s="81"/>
      <c r="BD125" s="81"/>
      <c r="BE125" s="81"/>
      <c r="BF125" s="81"/>
      <c r="BG125" s="598"/>
    </row>
    <row r="126" spans="1:59" s="378" customFormat="1" ht="12.75" customHeight="1" x14ac:dyDescent="0.2">
      <c r="A126" s="547" t="str">
        <f>IF('5. Contrasts'!A126="","",'5. Contrasts'!A126)</f>
        <v>Major in STEM - 5</v>
      </c>
      <c r="B126" s="211" t="str">
        <f>IF('5. Contrasts'!B126="","",'5. Contrasts'!B126)</f>
        <v/>
      </c>
      <c r="C126" s="211" t="str">
        <f>IF('5. Contrasts'!C126="","",'5. Contrasts'!C126)</f>
        <v/>
      </c>
      <c r="D126" s="91" t="str">
        <f>IF('5. Contrasts'!D126="","",'5. Contrasts'!D126)</f>
        <v/>
      </c>
      <c r="E126" s="212" t="str">
        <f>IF('5. Contrasts'!E126="","",'5. Contrasts'!E126)</f>
        <v>vs.</v>
      </c>
      <c r="F126" s="211" t="str">
        <f>IF('5. Contrasts'!F126="","",'5. Contrasts'!F126)</f>
        <v/>
      </c>
      <c r="G126" s="93" t="str">
        <f>IF('5. Contrasts'!G126="","",'5. Contrasts'!G126)</f>
        <v/>
      </c>
      <c r="H126" s="399" t="str">
        <f>IF('5. Contrasts'!H126="","",'5. Contrasts'!H126)</f>
        <v/>
      </c>
      <c r="I126" s="211" t="str">
        <f>IF('5. Contrasts'!I126="","",'5. Contrasts'!I126)</f>
        <v/>
      </c>
      <c r="J126" s="211" t="str">
        <f>IF('5. Contrasts'!J126="","",'5. Contrasts'!J126)</f>
        <v/>
      </c>
      <c r="K126" s="211" t="str">
        <f>IF('5. Contrasts'!K126="","",'5. Contrasts'!K126)</f>
        <v/>
      </c>
      <c r="L126" s="211" t="str">
        <f>IF('5. Contrasts'!L126="","",'5. Contrasts'!L126)</f>
        <v/>
      </c>
      <c r="M126" s="211" t="str">
        <f>IF('5. Contrasts'!M126="","",'5. Contrasts'!M126)</f>
        <v/>
      </c>
      <c r="N126" s="211" t="str">
        <f>IF('5. Contrasts'!N126="","",'5. Contrasts'!N126)</f>
        <v/>
      </c>
      <c r="O126" s="211" t="str">
        <f>IF('5. Contrasts'!O126="","",'5. Contrasts'!O126)</f>
        <v/>
      </c>
      <c r="P126" s="211" t="str">
        <f>IF('5. Contrasts'!P126="","",'5. Contrasts'!P126)</f>
        <v/>
      </c>
      <c r="Q126" s="211" t="str">
        <f>IF('5. Contrasts'!Q126="","",'5. Contrasts'!Q126)</f>
        <v/>
      </c>
      <c r="R126" s="211" t="str">
        <f>IF('5. Contrasts'!R126="","",'5. Contrasts'!R126)</f>
        <v/>
      </c>
      <c r="S126" s="211" t="str">
        <f>IF('5. Contrasts'!S126="","",'5. Contrasts'!S126)</f>
        <v/>
      </c>
      <c r="T126" s="211" t="str">
        <f>IF('5. Contrasts'!T126="","",'5. Contrasts'!T126)</f>
        <v/>
      </c>
      <c r="U126" s="211" t="str">
        <f>IF('5. Contrasts'!U126="","",'5. Contrasts'!U126)</f>
        <v/>
      </c>
      <c r="V126" s="211" t="str">
        <f>IF('5. Contrasts'!V126="","",'5. Contrasts'!V126)</f>
        <v/>
      </c>
      <c r="W126" s="211" t="str">
        <f>IF('5. Contrasts'!W126="","",'5. Contrasts'!W126)</f>
        <v/>
      </c>
      <c r="X126" s="211" t="str">
        <f>IF('5. Contrasts'!X126="","",'5. Contrasts'!X126)</f>
        <v/>
      </c>
      <c r="Y126" s="211" t="str">
        <f>IF('5. Contrasts'!Y126="","",'5. Contrasts'!Y126)</f>
        <v/>
      </c>
      <c r="Z126" s="585" t="str">
        <f>IF('5. Contrasts'!Z126="","",'5. Contrasts'!Z126)</f>
        <v/>
      </c>
      <c r="AA126" s="377">
        <f t="shared" si="8"/>
        <v>5</v>
      </c>
      <c r="AC126" s="659" t="str">
        <f t="shared" si="6"/>
        <v/>
      </c>
      <c r="AD126" s="81"/>
      <c r="AE126" s="87"/>
      <c r="AF126" s="87"/>
      <c r="AG126" s="81"/>
      <c r="AH126" s="81"/>
      <c r="AI126" s="81"/>
      <c r="AJ126" s="87"/>
      <c r="AK126" s="81"/>
      <c r="AL126" s="81"/>
      <c r="AM126" s="81"/>
      <c r="AN126" s="81"/>
      <c r="AO126" s="81"/>
      <c r="AP126" s="81"/>
      <c r="AQ126" s="598"/>
      <c r="AS126" s="659" t="str">
        <f t="shared" si="9"/>
        <v/>
      </c>
      <c r="AT126" s="81"/>
      <c r="AU126" s="87"/>
      <c r="AV126" s="87"/>
      <c r="AW126" s="81"/>
      <c r="AX126" s="81"/>
      <c r="AY126" s="81"/>
      <c r="AZ126" s="87"/>
      <c r="BA126" s="81"/>
      <c r="BB126" s="81"/>
      <c r="BC126" s="81"/>
      <c r="BD126" s="81"/>
      <c r="BE126" s="81"/>
      <c r="BF126" s="81"/>
      <c r="BG126" s="598"/>
    </row>
    <row r="127" spans="1:59" s="378" customFormat="1" ht="12.75" customHeight="1" x14ac:dyDescent="0.2">
      <c r="A127" s="547" t="str">
        <f>IF('5. Contrasts'!A127="","",'5. Contrasts'!A127)</f>
        <v>Major in STEM - 6</v>
      </c>
      <c r="B127" s="211" t="str">
        <f>IF('5. Contrasts'!B127="","",'5. Contrasts'!B127)</f>
        <v/>
      </c>
      <c r="C127" s="211" t="str">
        <f>IF('5. Contrasts'!C127="","",'5. Contrasts'!C127)</f>
        <v/>
      </c>
      <c r="D127" s="91" t="str">
        <f>IF('5. Contrasts'!D127="","",'5. Contrasts'!D127)</f>
        <v/>
      </c>
      <c r="E127" s="212" t="str">
        <f>IF('5. Contrasts'!E127="","",'5. Contrasts'!E127)</f>
        <v>vs.</v>
      </c>
      <c r="F127" s="211" t="str">
        <f>IF('5. Contrasts'!F127="","",'5. Contrasts'!F127)</f>
        <v/>
      </c>
      <c r="G127" s="93" t="str">
        <f>IF('5. Contrasts'!G127="","",'5. Contrasts'!G127)</f>
        <v/>
      </c>
      <c r="H127" s="399" t="str">
        <f>IF('5. Contrasts'!H127="","",'5. Contrasts'!H127)</f>
        <v/>
      </c>
      <c r="I127" s="211" t="str">
        <f>IF('5. Contrasts'!I127="","",'5. Contrasts'!I127)</f>
        <v/>
      </c>
      <c r="J127" s="211" t="str">
        <f>IF('5. Contrasts'!J127="","",'5. Contrasts'!J127)</f>
        <v/>
      </c>
      <c r="K127" s="211" t="str">
        <f>IF('5. Contrasts'!K127="","",'5. Contrasts'!K127)</f>
        <v/>
      </c>
      <c r="L127" s="211" t="str">
        <f>IF('5. Contrasts'!L127="","",'5. Contrasts'!L127)</f>
        <v/>
      </c>
      <c r="M127" s="211" t="str">
        <f>IF('5. Contrasts'!M127="","",'5. Contrasts'!M127)</f>
        <v/>
      </c>
      <c r="N127" s="211" t="str">
        <f>IF('5. Contrasts'!N127="","",'5. Contrasts'!N127)</f>
        <v/>
      </c>
      <c r="O127" s="211" t="str">
        <f>IF('5. Contrasts'!O127="","",'5. Contrasts'!O127)</f>
        <v/>
      </c>
      <c r="P127" s="211" t="str">
        <f>IF('5. Contrasts'!P127="","",'5. Contrasts'!P127)</f>
        <v/>
      </c>
      <c r="Q127" s="211" t="str">
        <f>IF('5. Contrasts'!Q127="","",'5. Contrasts'!Q127)</f>
        <v/>
      </c>
      <c r="R127" s="211" t="str">
        <f>IF('5. Contrasts'!R127="","",'5. Contrasts'!R127)</f>
        <v/>
      </c>
      <c r="S127" s="211" t="str">
        <f>IF('5. Contrasts'!S127="","",'5. Contrasts'!S127)</f>
        <v/>
      </c>
      <c r="T127" s="211" t="str">
        <f>IF('5. Contrasts'!T127="","",'5. Contrasts'!T127)</f>
        <v/>
      </c>
      <c r="U127" s="211" t="str">
        <f>IF('5. Contrasts'!U127="","",'5. Contrasts'!U127)</f>
        <v/>
      </c>
      <c r="V127" s="211" t="str">
        <f>IF('5. Contrasts'!V127="","",'5. Contrasts'!V127)</f>
        <v/>
      </c>
      <c r="W127" s="211" t="str">
        <f>IF('5. Contrasts'!W127="","",'5. Contrasts'!W127)</f>
        <v/>
      </c>
      <c r="X127" s="211" t="str">
        <f>IF('5. Contrasts'!X127="","",'5. Contrasts'!X127)</f>
        <v/>
      </c>
      <c r="Y127" s="211" t="str">
        <f>IF('5. Contrasts'!Y127="","",'5. Contrasts'!Y127)</f>
        <v/>
      </c>
      <c r="Z127" s="585" t="str">
        <f>IF('5. Contrasts'!Z127="","",'5. Contrasts'!Z127)</f>
        <v/>
      </c>
      <c r="AA127" s="377">
        <f t="shared" si="8"/>
        <v>5</v>
      </c>
      <c r="AC127" s="659" t="str">
        <f t="shared" si="6"/>
        <v/>
      </c>
      <c r="AD127" s="81"/>
      <c r="AE127" s="87"/>
      <c r="AF127" s="87"/>
      <c r="AG127" s="81"/>
      <c r="AH127" s="81"/>
      <c r="AI127" s="81"/>
      <c r="AJ127" s="87"/>
      <c r="AK127" s="81"/>
      <c r="AL127" s="81"/>
      <c r="AM127" s="81"/>
      <c r="AN127" s="81"/>
      <c r="AO127" s="81"/>
      <c r="AP127" s="81"/>
      <c r="AQ127" s="598"/>
      <c r="AS127" s="659" t="str">
        <f t="shared" si="9"/>
        <v/>
      </c>
      <c r="AT127" s="81"/>
      <c r="AU127" s="87"/>
      <c r="AV127" s="87"/>
      <c r="AW127" s="81"/>
      <c r="AX127" s="81"/>
      <c r="AY127" s="81"/>
      <c r="AZ127" s="87"/>
      <c r="BA127" s="81"/>
      <c r="BB127" s="81"/>
      <c r="BC127" s="81"/>
      <c r="BD127" s="81"/>
      <c r="BE127" s="81"/>
      <c r="BF127" s="81"/>
      <c r="BG127" s="598"/>
    </row>
    <row r="128" spans="1:59" s="378" customFormat="1" ht="12.75" customHeight="1" x14ac:dyDescent="0.2">
      <c r="A128" s="547" t="str">
        <f>IF('5. Contrasts'!A128="","",'5. Contrasts'!A128)</f>
        <v>Major in STEM - 7</v>
      </c>
      <c r="B128" s="211" t="str">
        <f>IF('5. Contrasts'!B128="","",'5. Contrasts'!B128)</f>
        <v/>
      </c>
      <c r="C128" s="211" t="str">
        <f>IF('5. Contrasts'!C128="","",'5. Contrasts'!C128)</f>
        <v/>
      </c>
      <c r="D128" s="91" t="str">
        <f>IF('5. Contrasts'!D128="","",'5. Contrasts'!D128)</f>
        <v/>
      </c>
      <c r="E128" s="212" t="str">
        <f>IF('5. Contrasts'!E128="","",'5. Contrasts'!E128)</f>
        <v>vs.</v>
      </c>
      <c r="F128" s="211" t="str">
        <f>IF('5. Contrasts'!F128="","",'5. Contrasts'!F128)</f>
        <v/>
      </c>
      <c r="G128" s="93" t="str">
        <f>IF('5. Contrasts'!G128="","",'5. Contrasts'!G128)</f>
        <v/>
      </c>
      <c r="H128" s="399" t="str">
        <f>IF('5. Contrasts'!H128="","",'5. Contrasts'!H128)</f>
        <v/>
      </c>
      <c r="I128" s="211" t="str">
        <f>IF('5. Contrasts'!I128="","",'5. Contrasts'!I128)</f>
        <v/>
      </c>
      <c r="J128" s="211" t="str">
        <f>IF('5. Contrasts'!J128="","",'5. Contrasts'!J128)</f>
        <v/>
      </c>
      <c r="K128" s="211" t="str">
        <f>IF('5. Contrasts'!K128="","",'5. Contrasts'!K128)</f>
        <v/>
      </c>
      <c r="L128" s="211" t="str">
        <f>IF('5. Contrasts'!L128="","",'5. Contrasts'!L128)</f>
        <v/>
      </c>
      <c r="M128" s="211" t="str">
        <f>IF('5. Contrasts'!M128="","",'5. Contrasts'!M128)</f>
        <v/>
      </c>
      <c r="N128" s="211" t="str">
        <f>IF('5. Contrasts'!N128="","",'5. Contrasts'!N128)</f>
        <v/>
      </c>
      <c r="O128" s="211" t="str">
        <f>IF('5. Contrasts'!O128="","",'5. Contrasts'!O128)</f>
        <v/>
      </c>
      <c r="P128" s="211" t="str">
        <f>IF('5. Contrasts'!P128="","",'5. Contrasts'!P128)</f>
        <v/>
      </c>
      <c r="Q128" s="211" t="str">
        <f>IF('5. Contrasts'!Q128="","",'5. Contrasts'!Q128)</f>
        <v/>
      </c>
      <c r="R128" s="211" t="str">
        <f>IF('5. Contrasts'!R128="","",'5. Contrasts'!R128)</f>
        <v/>
      </c>
      <c r="S128" s="211" t="str">
        <f>IF('5. Contrasts'!S128="","",'5. Contrasts'!S128)</f>
        <v/>
      </c>
      <c r="T128" s="211" t="str">
        <f>IF('5. Contrasts'!T128="","",'5. Contrasts'!T128)</f>
        <v/>
      </c>
      <c r="U128" s="211" t="str">
        <f>IF('5. Contrasts'!U128="","",'5. Contrasts'!U128)</f>
        <v/>
      </c>
      <c r="V128" s="211" t="str">
        <f>IF('5. Contrasts'!V128="","",'5. Contrasts'!V128)</f>
        <v/>
      </c>
      <c r="W128" s="211" t="str">
        <f>IF('5. Contrasts'!W128="","",'5. Contrasts'!W128)</f>
        <v/>
      </c>
      <c r="X128" s="211" t="str">
        <f>IF('5. Contrasts'!X128="","",'5. Contrasts'!X128)</f>
        <v/>
      </c>
      <c r="Y128" s="211" t="str">
        <f>IF('5. Contrasts'!Y128="","",'5. Contrasts'!Y128)</f>
        <v/>
      </c>
      <c r="Z128" s="585" t="str">
        <f>IF('5. Contrasts'!Z128="","",'5. Contrasts'!Z128)</f>
        <v/>
      </c>
      <c r="AA128" s="377">
        <f t="shared" si="8"/>
        <v>5</v>
      </c>
      <c r="AC128" s="659" t="str">
        <f t="shared" si="6"/>
        <v/>
      </c>
      <c r="AD128" s="81"/>
      <c r="AE128" s="87"/>
      <c r="AF128" s="87"/>
      <c r="AG128" s="81"/>
      <c r="AH128" s="81"/>
      <c r="AI128" s="81"/>
      <c r="AJ128" s="87"/>
      <c r="AK128" s="81"/>
      <c r="AL128" s="81"/>
      <c r="AM128" s="81"/>
      <c r="AN128" s="81"/>
      <c r="AO128" s="81"/>
      <c r="AP128" s="81"/>
      <c r="AQ128" s="598"/>
      <c r="AS128" s="659" t="str">
        <f t="shared" si="9"/>
        <v/>
      </c>
      <c r="AT128" s="81"/>
      <c r="AU128" s="87"/>
      <c r="AV128" s="87"/>
      <c r="AW128" s="81"/>
      <c r="AX128" s="81"/>
      <c r="AY128" s="81"/>
      <c r="AZ128" s="87"/>
      <c r="BA128" s="81"/>
      <c r="BB128" s="81"/>
      <c r="BC128" s="81"/>
      <c r="BD128" s="81"/>
      <c r="BE128" s="81"/>
      <c r="BF128" s="81"/>
      <c r="BG128" s="598"/>
    </row>
    <row r="129" spans="1:59" s="378" customFormat="1" ht="12.75" customHeight="1" x14ac:dyDescent="0.2">
      <c r="A129" s="547" t="str">
        <f>IF('5. Contrasts'!A129="","",'5. Contrasts'!A129)</f>
        <v>Major in STEM - 8</v>
      </c>
      <c r="B129" s="211" t="str">
        <f>IF('5. Contrasts'!B129="","",'5. Contrasts'!B129)</f>
        <v/>
      </c>
      <c r="C129" s="211" t="str">
        <f>IF('5. Contrasts'!C129="","",'5. Contrasts'!C129)</f>
        <v/>
      </c>
      <c r="D129" s="91" t="str">
        <f>IF('5. Contrasts'!D129="","",'5. Contrasts'!D129)</f>
        <v/>
      </c>
      <c r="E129" s="212" t="str">
        <f>IF('5. Contrasts'!E129="","",'5. Contrasts'!E129)</f>
        <v>vs.</v>
      </c>
      <c r="F129" s="211" t="str">
        <f>IF('5. Contrasts'!F129="","",'5. Contrasts'!F129)</f>
        <v/>
      </c>
      <c r="G129" s="93" t="str">
        <f>IF('5. Contrasts'!G129="","",'5. Contrasts'!G129)</f>
        <v/>
      </c>
      <c r="H129" s="399" t="str">
        <f>IF('5. Contrasts'!H129="","",'5. Contrasts'!H129)</f>
        <v/>
      </c>
      <c r="I129" s="211" t="str">
        <f>IF('5. Contrasts'!I129="","",'5. Contrasts'!I129)</f>
        <v/>
      </c>
      <c r="J129" s="211" t="str">
        <f>IF('5. Contrasts'!J129="","",'5. Contrasts'!J129)</f>
        <v/>
      </c>
      <c r="K129" s="211" t="str">
        <f>IF('5. Contrasts'!K129="","",'5. Contrasts'!K129)</f>
        <v/>
      </c>
      <c r="L129" s="211" t="str">
        <f>IF('5. Contrasts'!L129="","",'5. Contrasts'!L129)</f>
        <v/>
      </c>
      <c r="M129" s="211" t="str">
        <f>IF('5. Contrasts'!M129="","",'5. Contrasts'!M129)</f>
        <v/>
      </c>
      <c r="N129" s="211" t="str">
        <f>IF('5. Contrasts'!N129="","",'5. Contrasts'!N129)</f>
        <v/>
      </c>
      <c r="O129" s="211" t="str">
        <f>IF('5. Contrasts'!O129="","",'5. Contrasts'!O129)</f>
        <v/>
      </c>
      <c r="P129" s="211" t="str">
        <f>IF('5. Contrasts'!P129="","",'5. Contrasts'!P129)</f>
        <v/>
      </c>
      <c r="Q129" s="211" t="str">
        <f>IF('5. Contrasts'!Q129="","",'5. Contrasts'!Q129)</f>
        <v/>
      </c>
      <c r="R129" s="211" t="str">
        <f>IF('5. Contrasts'!R129="","",'5. Contrasts'!R129)</f>
        <v/>
      </c>
      <c r="S129" s="211" t="str">
        <f>IF('5. Contrasts'!S129="","",'5. Contrasts'!S129)</f>
        <v/>
      </c>
      <c r="T129" s="211" t="str">
        <f>IF('5. Contrasts'!T129="","",'5. Contrasts'!T129)</f>
        <v/>
      </c>
      <c r="U129" s="211" t="str">
        <f>IF('5. Contrasts'!U129="","",'5. Contrasts'!U129)</f>
        <v/>
      </c>
      <c r="V129" s="211" t="str">
        <f>IF('5. Contrasts'!V129="","",'5. Contrasts'!V129)</f>
        <v/>
      </c>
      <c r="W129" s="211" t="str">
        <f>IF('5. Contrasts'!W129="","",'5. Contrasts'!W129)</f>
        <v/>
      </c>
      <c r="X129" s="211" t="str">
        <f>IF('5. Contrasts'!X129="","",'5. Contrasts'!X129)</f>
        <v/>
      </c>
      <c r="Y129" s="211" t="str">
        <f>IF('5. Contrasts'!Y129="","",'5. Contrasts'!Y129)</f>
        <v/>
      </c>
      <c r="Z129" s="585" t="str">
        <f>IF('5. Contrasts'!Z129="","",'5. Contrasts'!Z129)</f>
        <v/>
      </c>
      <c r="AA129" s="377">
        <f t="shared" si="8"/>
        <v>5</v>
      </c>
      <c r="AC129" s="659" t="str">
        <f t="shared" si="6"/>
        <v/>
      </c>
      <c r="AD129" s="81"/>
      <c r="AE129" s="87"/>
      <c r="AF129" s="87"/>
      <c r="AG129" s="81"/>
      <c r="AH129" s="81"/>
      <c r="AI129" s="81"/>
      <c r="AJ129" s="87"/>
      <c r="AK129" s="81"/>
      <c r="AL129" s="81"/>
      <c r="AM129" s="81"/>
      <c r="AN129" s="81"/>
      <c r="AO129" s="81"/>
      <c r="AP129" s="81"/>
      <c r="AQ129" s="598"/>
      <c r="AS129" s="659" t="str">
        <f t="shared" si="9"/>
        <v/>
      </c>
      <c r="AT129" s="81"/>
      <c r="AU129" s="87"/>
      <c r="AV129" s="87"/>
      <c r="AW129" s="81"/>
      <c r="AX129" s="81"/>
      <c r="AY129" s="81"/>
      <c r="AZ129" s="87"/>
      <c r="BA129" s="81"/>
      <c r="BB129" s="81"/>
      <c r="BC129" s="81"/>
      <c r="BD129" s="81"/>
      <c r="BE129" s="81"/>
      <c r="BF129" s="81"/>
      <c r="BG129" s="598"/>
    </row>
    <row r="130" spans="1:59" s="378" customFormat="1" ht="12.75" customHeight="1" x14ac:dyDescent="0.2">
      <c r="A130" s="547" t="str">
        <f>IF('5. Contrasts'!A130="","",'5. Contrasts'!A130)</f>
        <v>Major in STEM - 9</v>
      </c>
      <c r="B130" s="211" t="str">
        <f>IF('5. Contrasts'!B130="","",'5. Contrasts'!B130)</f>
        <v/>
      </c>
      <c r="C130" s="211" t="str">
        <f>IF('5. Contrasts'!C130="","",'5. Contrasts'!C130)</f>
        <v/>
      </c>
      <c r="D130" s="91" t="str">
        <f>IF('5. Contrasts'!D130="","",'5. Contrasts'!D130)</f>
        <v/>
      </c>
      <c r="E130" s="212" t="str">
        <f>IF('5. Contrasts'!E130="","",'5. Contrasts'!E130)</f>
        <v>vs.</v>
      </c>
      <c r="F130" s="211" t="str">
        <f>IF('5. Contrasts'!F130="","",'5. Contrasts'!F130)</f>
        <v/>
      </c>
      <c r="G130" s="93" t="str">
        <f>IF('5. Contrasts'!G130="","",'5. Contrasts'!G130)</f>
        <v/>
      </c>
      <c r="H130" s="399" t="str">
        <f>IF('5. Contrasts'!H130="","",'5. Contrasts'!H130)</f>
        <v/>
      </c>
      <c r="I130" s="211" t="str">
        <f>IF('5. Contrasts'!I130="","",'5. Contrasts'!I130)</f>
        <v/>
      </c>
      <c r="J130" s="211" t="str">
        <f>IF('5. Contrasts'!J130="","",'5. Contrasts'!J130)</f>
        <v/>
      </c>
      <c r="K130" s="211" t="str">
        <f>IF('5. Contrasts'!K130="","",'5. Contrasts'!K130)</f>
        <v/>
      </c>
      <c r="L130" s="211" t="str">
        <f>IF('5. Contrasts'!L130="","",'5. Contrasts'!L130)</f>
        <v/>
      </c>
      <c r="M130" s="211" t="str">
        <f>IF('5. Contrasts'!M130="","",'5. Contrasts'!M130)</f>
        <v/>
      </c>
      <c r="N130" s="211" t="str">
        <f>IF('5. Contrasts'!N130="","",'5. Contrasts'!N130)</f>
        <v/>
      </c>
      <c r="O130" s="211" t="str">
        <f>IF('5. Contrasts'!O130="","",'5. Contrasts'!O130)</f>
        <v/>
      </c>
      <c r="P130" s="211" t="str">
        <f>IF('5. Contrasts'!P130="","",'5. Contrasts'!P130)</f>
        <v/>
      </c>
      <c r="Q130" s="211" t="str">
        <f>IF('5. Contrasts'!Q130="","",'5. Contrasts'!Q130)</f>
        <v/>
      </c>
      <c r="R130" s="211" t="str">
        <f>IF('5. Contrasts'!R130="","",'5. Contrasts'!R130)</f>
        <v/>
      </c>
      <c r="S130" s="211" t="str">
        <f>IF('5. Contrasts'!S130="","",'5. Contrasts'!S130)</f>
        <v/>
      </c>
      <c r="T130" s="211" t="str">
        <f>IF('5. Contrasts'!T130="","",'5. Contrasts'!T130)</f>
        <v/>
      </c>
      <c r="U130" s="211" t="str">
        <f>IF('5. Contrasts'!U130="","",'5. Contrasts'!U130)</f>
        <v/>
      </c>
      <c r="V130" s="211" t="str">
        <f>IF('5. Contrasts'!V130="","",'5. Contrasts'!V130)</f>
        <v/>
      </c>
      <c r="W130" s="211" t="str">
        <f>IF('5. Contrasts'!W130="","",'5. Contrasts'!W130)</f>
        <v/>
      </c>
      <c r="X130" s="211" t="str">
        <f>IF('5. Contrasts'!X130="","",'5. Contrasts'!X130)</f>
        <v/>
      </c>
      <c r="Y130" s="211" t="str">
        <f>IF('5. Contrasts'!Y130="","",'5. Contrasts'!Y130)</f>
        <v/>
      </c>
      <c r="Z130" s="585" t="str">
        <f>IF('5. Contrasts'!Z130="","",'5. Contrasts'!Z130)</f>
        <v/>
      </c>
      <c r="AA130" s="377">
        <f t="shared" si="8"/>
        <v>5</v>
      </c>
      <c r="AC130" s="659" t="str">
        <f t="shared" si="6"/>
        <v/>
      </c>
      <c r="AD130" s="81"/>
      <c r="AE130" s="87"/>
      <c r="AF130" s="87"/>
      <c r="AG130" s="81"/>
      <c r="AH130" s="81"/>
      <c r="AI130" s="81"/>
      <c r="AJ130" s="87"/>
      <c r="AK130" s="81"/>
      <c r="AL130" s="81"/>
      <c r="AM130" s="81"/>
      <c r="AN130" s="81"/>
      <c r="AO130" s="81"/>
      <c r="AP130" s="81"/>
      <c r="AQ130" s="598"/>
      <c r="AS130" s="659" t="str">
        <f t="shared" si="9"/>
        <v/>
      </c>
      <c r="AT130" s="81"/>
      <c r="AU130" s="87"/>
      <c r="AV130" s="87"/>
      <c r="AW130" s="81"/>
      <c r="AX130" s="81"/>
      <c r="AY130" s="81"/>
      <c r="AZ130" s="87"/>
      <c r="BA130" s="81"/>
      <c r="BB130" s="81"/>
      <c r="BC130" s="81"/>
      <c r="BD130" s="81"/>
      <c r="BE130" s="81"/>
      <c r="BF130" s="81"/>
      <c r="BG130" s="598"/>
    </row>
    <row r="131" spans="1:59" s="378" customFormat="1" ht="12.75" customHeight="1" x14ac:dyDescent="0.2">
      <c r="A131" s="547" t="str">
        <f>IF('5. Contrasts'!A131="","",'5. Contrasts'!A131)</f>
        <v>Major in STEM - 10</v>
      </c>
      <c r="B131" s="211" t="str">
        <f>IF('5. Contrasts'!B131="","",'5. Contrasts'!B131)</f>
        <v/>
      </c>
      <c r="C131" s="211" t="str">
        <f>IF('5. Contrasts'!C131="","",'5. Contrasts'!C131)</f>
        <v/>
      </c>
      <c r="D131" s="91" t="str">
        <f>IF('5. Contrasts'!D131="","",'5. Contrasts'!D131)</f>
        <v/>
      </c>
      <c r="E131" s="212" t="str">
        <f>IF('5. Contrasts'!E131="","",'5. Contrasts'!E131)</f>
        <v>vs.</v>
      </c>
      <c r="F131" s="211" t="str">
        <f>IF('5. Contrasts'!F131="","",'5. Contrasts'!F131)</f>
        <v/>
      </c>
      <c r="G131" s="93" t="str">
        <f>IF('5. Contrasts'!G131="","",'5. Contrasts'!G131)</f>
        <v/>
      </c>
      <c r="H131" s="399" t="str">
        <f>IF('5. Contrasts'!H131="","",'5. Contrasts'!H131)</f>
        <v/>
      </c>
      <c r="I131" s="211" t="str">
        <f>IF('5. Contrasts'!I131="","",'5. Contrasts'!I131)</f>
        <v/>
      </c>
      <c r="J131" s="211" t="str">
        <f>IF('5. Contrasts'!J131="","",'5. Contrasts'!J131)</f>
        <v/>
      </c>
      <c r="K131" s="211" t="str">
        <f>IF('5. Contrasts'!K131="","",'5. Contrasts'!K131)</f>
        <v/>
      </c>
      <c r="L131" s="211" t="str">
        <f>IF('5. Contrasts'!L131="","",'5. Contrasts'!L131)</f>
        <v/>
      </c>
      <c r="M131" s="211" t="str">
        <f>IF('5. Contrasts'!M131="","",'5. Contrasts'!M131)</f>
        <v/>
      </c>
      <c r="N131" s="211" t="str">
        <f>IF('5. Contrasts'!N131="","",'5. Contrasts'!N131)</f>
        <v/>
      </c>
      <c r="O131" s="211" t="str">
        <f>IF('5. Contrasts'!O131="","",'5. Contrasts'!O131)</f>
        <v/>
      </c>
      <c r="P131" s="211" t="str">
        <f>IF('5. Contrasts'!P131="","",'5. Contrasts'!P131)</f>
        <v/>
      </c>
      <c r="Q131" s="211" t="str">
        <f>IF('5. Contrasts'!Q131="","",'5. Contrasts'!Q131)</f>
        <v/>
      </c>
      <c r="R131" s="211" t="str">
        <f>IF('5. Contrasts'!R131="","",'5. Contrasts'!R131)</f>
        <v/>
      </c>
      <c r="S131" s="211" t="str">
        <f>IF('5. Contrasts'!S131="","",'5. Contrasts'!S131)</f>
        <v/>
      </c>
      <c r="T131" s="211" t="str">
        <f>IF('5. Contrasts'!T131="","",'5. Contrasts'!T131)</f>
        <v/>
      </c>
      <c r="U131" s="211" t="str">
        <f>IF('5. Contrasts'!U131="","",'5. Contrasts'!U131)</f>
        <v/>
      </c>
      <c r="V131" s="211" t="str">
        <f>IF('5. Contrasts'!V131="","",'5. Contrasts'!V131)</f>
        <v/>
      </c>
      <c r="W131" s="211" t="str">
        <f>IF('5. Contrasts'!W131="","",'5. Contrasts'!W131)</f>
        <v/>
      </c>
      <c r="X131" s="211" t="str">
        <f>IF('5. Contrasts'!X131="","",'5. Contrasts'!X131)</f>
        <v/>
      </c>
      <c r="Y131" s="211" t="str">
        <f>IF('5. Contrasts'!Y131="","",'5. Contrasts'!Y131)</f>
        <v/>
      </c>
      <c r="Z131" s="585" t="str">
        <f>IF('5. Contrasts'!Z131="","",'5. Contrasts'!Z131)</f>
        <v/>
      </c>
      <c r="AA131" s="377">
        <f t="shared" si="8"/>
        <v>5</v>
      </c>
      <c r="AC131" s="659" t="str">
        <f t="shared" si="6"/>
        <v/>
      </c>
      <c r="AD131" s="81"/>
      <c r="AE131" s="87"/>
      <c r="AF131" s="87"/>
      <c r="AG131" s="81"/>
      <c r="AH131" s="81"/>
      <c r="AI131" s="81"/>
      <c r="AJ131" s="87"/>
      <c r="AK131" s="81"/>
      <c r="AL131" s="81"/>
      <c r="AM131" s="81"/>
      <c r="AN131" s="81"/>
      <c r="AO131" s="81"/>
      <c r="AP131" s="81"/>
      <c r="AQ131" s="598"/>
      <c r="AS131" s="659" t="str">
        <f t="shared" si="9"/>
        <v/>
      </c>
      <c r="AT131" s="81"/>
      <c r="AU131" s="87"/>
      <c r="AV131" s="87"/>
      <c r="AW131" s="81"/>
      <c r="AX131" s="81"/>
      <c r="AY131" s="81"/>
      <c r="AZ131" s="87"/>
      <c r="BA131" s="81"/>
      <c r="BB131" s="81"/>
      <c r="BC131" s="81"/>
      <c r="BD131" s="81"/>
      <c r="BE131" s="81"/>
      <c r="BF131" s="81"/>
      <c r="BG131" s="598"/>
    </row>
    <row r="132" spans="1:59" s="378" customFormat="1" ht="12.75" hidden="1" customHeight="1" x14ac:dyDescent="0.2">
      <c r="A132" s="547" t="str">
        <f>IF('5. Contrasts'!A132="","",'5. Contrasts'!A132)</f>
        <v>Major in STEM - 11</v>
      </c>
      <c r="B132" s="211" t="str">
        <f>IF('5. Contrasts'!B132="","",'5. Contrasts'!B132)</f>
        <v/>
      </c>
      <c r="C132" s="211" t="str">
        <f>IF('5. Contrasts'!C132="","",'5. Contrasts'!C132)</f>
        <v/>
      </c>
      <c r="D132" s="91" t="str">
        <f>IF('5. Contrasts'!D132="","",'5. Contrasts'!D132)</f>
        <v/>
      </c>
      <c r="E132" s="212" t="str">
        <f>IF('5. Contrasts'!E132="","",'5. Contrasts'!E132)</f>
        <v>vs.</v>
      </c>
      <c r="F132" s="211" t="str">
        <f>IF('5. Contrasts'!F132="","",'5. Contrasts'!F132)</f>
        <v/>
      </c>
      <c r="G132" s="93" t="str">
        <f>IF('5. Contrasts'!G132="","",'5. Contrasts'!G132)</f>
        <v/>
      </c>
      <c r="H132" s="399" t="str">
        <f>IF('5. Contrasts'!H132="","",'5. Contrasts'!H132)</f>
        <v/>
      </c>
      <c r="I132" s="211" t="str">
        <f>IF('5. Contrasts'!I132="","",'5. Contrasts'!I132)</f>
        <v/>
      </c>
      <c r="J132" s="211" t="str">
        <f>IF('5. Contrasts'!J132="","",'5. Contrasts'!J132)</f>
        <v/>
      </c>
      <c r="K132" s="211" t="str">
        <f>IF('5. Contrasts'!K132="","",'5. Contrasts'!K132)</f>
        <v/>
      </c>
      <c r="L132" s="211" t="str">
        <f>IF('5. Contrasts'!L132="","",'5. Contrasts'!L132)</f>
        <v/>
      </c>
      <c r="M132" s="211" t="str">
        <f>IF('5. Contrasts'!M132="","",'5. Contrasts'!M132)</f>
        <v/>
      </c>
      <c r="N132" s="211" t="str">
        <f>IF('5. Contrasts'!N132="","",'5. Contrasts'!N132)</f>
        <v/>
      </c>
      <c r="O132" s="211" t="str">
        <f>IF('5. Contrasts'!O132="","",'5. Contrasts'!O132)</f>
        <v/>
      </c>
      <c r="P132" s="211" t="str">
        <f>IF('5. Contrasts'!P132="","",'5. Contrasts'!P132)</f>
        <v/>
      </c>
      <c r="Q132" s="211" t="str">
        <f>IF('5. Contrasts'!Q132="","",'5. Contrasts'!Q132)</f>
        <v/>
      </c>
      <c r="R132" s="211" t="str">
        <f>IF('5. Contrasts'!R132="","",'5. Contrasts'!R132)</f>
        <v/>
      </c>
      <c r="S132" s="211" t="str">
        <f>IF('5. Contrasts'!S132="","",'5. Contrasts'!S132)</f>
        <v/>
      </c>
      <c r="T132" s="211" t="str">
        <f>IF('5. Contrasts'!T132="","",'5. Contrasts'!T132)</f>
        <v/>
      </c>
      <c r="U132" s="211" t="str">
        <f>IF('5. Contrasts'!U132="","",'5. Contrasts'!U132)</f>
        <v/>
      </c>
      <c r="V132" s="211" t="str">
        <f>IF('5. Contrasts'!V132="","",'5. Contrasts'!V132)</f>
        <v/>
      </c>
      <c r="W132" s="211" t="str">
        <f>IF('5. Contrasts'!W132="","",'5. Contrasts'!W132)</f>
        <v/>
      </c>
      <c r="X132" s="211" t="str">
        <f>IF('5. Contrasts'!X132="","",'5. Contrasts'!X132)</f>
        <v/>
      </c>
      <c r="Y132" s="211" t="str">
        <f>IF('5. Contrasts'!Y132="","",'5. Contrasts'!Y132)</f>
        <v/>
      </c>
      <c r="Z132" s="585" t="str">
        <f>IF('5. Contrasts'!Z132="","",'5. Contrasts'!Z132)</f>
        <v/>
      </c>
      <c r="AA132" s="377">
        <f t="shared" si="8"/>
        <v>5</v>
      </c>
      <c r="AC132" s="659" t="str">
        <f t="shared" si="6"/>
        <v/>
      </c>
      <c r="AD132" s="81"/>
      <c r="AE132" s="87"/>
      <c r="AF132" s="87"/>
      <c r="AG132" s="81"/>
      <c r="AH132" s="81"/>
      <c r="AI132" s="81"/>
      <c r="AJ132" s="87"/>
      <c r="AK132" s="81"/>
      <c r="AL132" s="81"/>
      <c r="AM132" s="81"/>
      <c r="AN132" s="81"/>
      <c r="AO132" s="81"/>
      <c r="AP132" s="81"/>
      <c r="AQ132" s="598"/>
      <c r="AS132" s="659" t="str">
        <f t="shared" si="9"/>
        <v/>
      </c>
      <c r="AT132" s="81"/>
      <c r="AU132" s="87"/>
      <c r="AV132" s="87"/>
      <c r="AW132" s="81"/>
      <c r="AX132" s="81"/>
      <c r="AY132" s="81"/>
      <c r="AZ132" s="87"/>
      <c r="BA132" s="81"/>
      <c r="BB132" s="81"/>
      <c r="BC132" s="81"/>
      <c r="BD132" s="81"/>
      <c r="BE132" s="81"/>
      <c r="BF132" s="81"/>
      <c r="BG132" s="598"/>
    </row>
    <row r="133" spans="1:59" s="378" customFormat="1" ht="12.75" hidden="1" customHeight="1" x14ac:dyDescent="0.2">
      <c r="A133" s="547" t="str">
        <f>IF('5. Contrasts'!A133="","",'5. Contrasts'!A133)</f>
        <v>Major in STEM - 12</v>
      </c>
      <c r="B133" s="211" t="str">
        <f>IF('5. Contrasts'!B133="","",'5. Contrasts'!B133)</f>
        <v/>
      </c>
      <c r="C133" s="211" t="str">
        <f>IF('5. Contrasts'!C133="","",'5. Contrasts'!C133)</f>
        <v/>
      </c>
      <c r="D133" s="91" t="str">
        <f>IF('5. Contrasts'!D133="","",'5. Contrasts'!D133)</f>
        <v/>
      </c>
      <c r="E133" s="212" t="str">
        <f>IF('5. Contrasts'!E133="","",'5. Contrasts'!E133)</f>
        <v>vs.</v>
      </c>
      <c r="F133" s="211" t="str">
        <f>IF('5. Contrasts'!F133="","",'5. Contrasts'!F133)</f>
        <v/>
      </c>
      <c r="G133" s="93" t="str">
        <f>IF('5. Contrasts'!G133="","",'5. Contrasts'!G133)</f>
        <v/>
      </c>
      <c r="H133" s="399" t="str">
        <f>IF('5. Contrasts'!H133="","",'5. Contrasts'!H133)</f>
        <v/>
      </c>
      <c r="I133" s="211" t="str">
        <f>IF('5. Contrasts'!I133="","",'5. Contrasts'!I133)</f>
        <v/>
      </c>
      <c r="J133" s="211" t="str">
        <f>IF('5. Contrasts'!J133="","",'5. Contrasts'!J133)</f>
        <v/>
      </c>
      <c r="K133" s="211" t="str">
        <f>IF('5. Contrasts'!K133="","",'5. Contrasts'!K133)</f>
        <v/>
      </c>
      <c r="L133" s="211" t="str">
        <f>IF('5. Contrasts'!L133="","",'5. Contrasts'!L133)</f>
        <v/>
      </c>
      <c r="M133" s="211" t="str">
        <f>IF('5. Contrasts'!M133="","",'5. Contrasts'!M133)</f>
        <v/>
      </c>
      <c r="N133" s="211" t="str">
        <f>IF('5. Contrasts'!N133="","",'5. Contrasts'!N133)</f>
        <v/>
      </c>
      <c r="O133" s="211" t="str">
        <f>IF('5. Contrasts'!O133="","",'5. Contrasts'!O133)</f>
        <v/>
      </c>
      <c r="P133" s="211" t="str">
        <f>IF('5. Contrasts'!P133="","",'5. Contrasts'!P133)</f>
        <v/>
      </c>
      <c r="Q133" s="211" t="str">
        <f>IF('5. Contrasts'!Q133="","",'5. Contrasts'!Q133)</f>
        <v/>
      </c>
      <c r="R133" s="211" t="str">
        <f>IF('5. Contrasts'!R133="","",'5. Contrasts'!R133)</f>
        <v/>
      </c>
      <c r="S133" s="211" t="str">
        <f>IF('5. Contrasts'!S133="","",'5. Contrasts'!S133)</f>
        <v/>
      </c>
      <c r="T133" s="211" t="str">
        <f>IF('5. Contrasts'!T133="","",'5. Contrasts'!T133)</f>
        <v/>
      </c>
      <c r="U133" s="211" t="str">
        <f>IF('5. Contrasts'!U133="","",'5. Contrasts'!U133)</f>
        <v/>
      </c>
      <c r="V133" s="211" t="str">
        <f>IF('5. Contrasts'!V133="","",'5. Contrasts'!V133)</f>
        <v/>
      </c>
      <c r="W133" s="211" t="str">
        <f>IF('5. Contrasts'!W133="","",'5. Contrasts'!W133)</f>
        <v/>
      </c>
      <c r="X133" s="211" t="str">
        <f>IF('5. Contrasts'!X133="","",'5. Contrasts'!X133)</f>
        <v/>
      </c>
      <c r="Y133" s="211" t="str">
        <f>IF('5. Contrasts'!Y133="","",'5. Contrasts'!Y133)</f>
        <v/>
      </c>
      <c r="Z133" s="585" t="str">
        <f>IF('5. Contrasts'!Z133="","",'5. Contrasts'!Z133)</f>
        <v/>
      </c>
      <c r="AA133" s="377">
        <f t="shared" si="8"/>
        <v>5</v>
      </c>
      <c r="AC133" s="659" t="str">
        <f t="shared" si="6"/>
        <v/>
      </c>
      <c r="AD133" s="81"/>
      <c r="AE133" s="87"/>
      <c r="AF133" s="87"/>
      <c r="AG133" s="81"/>
      <c r="AH133" s="81"/>
      <c r="AI133" s="81"/>
      <c r="AJ133" s="87"/>
      <c r="AK133" s="81"/>
      <c r="AL133" s="81"/>
      <c r="AM133" s="81"/>
      <c r="AN133" s="81"/>
      <c r="AO133" s="81"/>
      <c r="AP133" s="81"/>
      <c r="AQ133" s="598"/>
      <c r="AS133" s="659" t="str">
        <f t="shared" si="9"/>
        <v/>
      </c>
      <c r="AT133" s="81"/>
      <c r="AU133" s="87"/>
      <c r="AV133" s="87"/>
      <c r="AW133" s="81"/>
      <c r="AX133" s="81"/>
      <c r="AY133" s="81"/>
      <c r="AZ133" s="87"/>
      <c r="BA133" s="81"/>
      <c r="BB133" s="81"/>
      <c r="BC133" s="81"/>
      <c r="BD133" s="81"/>
      <c r="BE133" s="81"/>
      <c r="BF133" s="81"/>
      <c r="BG133" s="598"/>
    </row>
    <row r="134" spans="1:59" s="378" customFormat="1" ht="12.75" hidden="1" customHeight="1" x14ac:dyDescent="0.2">
      <c r="A134" s="547" t="str">
        <f>IF('5. Contrasts'!A134="","",'5. Contrasts'!A134)</f>
        <v>Major in STEM - 13</v>
      </c>
      <c r="B134" s="211" t="str">
        <f>IF('5. Contrasts'!B134="","",'5. Contrasts'!B134)</f>
        <v/>
      </c>
      <c r="C134" s="211" t="str">
        <f>IF('5. Contrasts'!C134="","",'5. Contrasts'!C134)</f>
        <v/>
      </c>
      <c r="D134" s="91" t="str">
        <f>IF('5. Contrasts'!D134="","",'5. Contrasts'!D134)</f>
        <v/>
      </c>
      <c r="E134" s="212" t="str">
        <f>IF('5. Contrasts'!E134="","",'5. Contrasts'!E134)</f>
        <v>vs.</v>
      </c>
      <c r="F134" s="211" t="str">
        <f>IF('5. Contrasts'!F134="","",'5. Contrasts'!F134)</f>
        <v/>
      </c>
      <c r="G134" s="93" t="str">
        <f>IF('5. Contrasts'!G134="","",'5. Contrasts'!G134)</f>
        <v/>
      </c>
      <c r="H134" s="399" t="str">
        <f>IF('5. Contrasts'!H134="","",'5. Contrasts'!H134)</f>
        <v/>
      </c>
      <c r="I134" s="211" t="str">
        <f>IF('5. Contrasts'!I134="","",'5. Contrasts'!I134)</f>
        <v/>
      </c>
      <c r="J134" s="211" t="str">
        <f>IF('5. Contrasts'!J134="","",'5. Contrasts'!J134)</f>
        <v/>
      </c>
      <c r="K134" s="211" t="str">
        <f>IF('5. Contrasts'!K134="","",'5. Contrasts'!K134)</f>
        <v/>
      </c>
      <c r="L134" s="211" t="str">
        <f>IF('5. Contrasts'!L134="","",'5. Contrasts'!L134)</f>
        <v/>
      </c>
      <c r="M134" s="211" t="str">
        <f>IF('5. Contrasts'!M134="","",'5. Contrasts'!M134)</f>
        <v/>
      </c>
      <c r="N134" s="211" t="str">
        <f>IF('5. Contrasts'!N134="","",'5. Contrasts'!N134)</f>
        <v/>
      </c>
      <c r="O134" s="211" t="str">
        <f>IF('5. Contrasts'!O134="","",'5. Contrasts'!O134)</f>
        <v/>
      </c>
      <c r="P134" s="211" t="str">
        <f>IF('5. Contrasts'!P134="","",'5. Contrasts'!P134)</f>
        <v/>
      </c>
      <c r="Q134" s="211" t="str">
        <f>IF('5. Contrasts'!Q134="","",'5. Contrasts'!Q134)</f>
        <v/>
      </c>
      <c r="R134" s="211" t="str">
        <f>IF('5. Contrasts'!R134="","",'5. Contrasts'!R134)</f>
        <v/>
      </c>
      <c r="S134" s="211" t="str">
        <f>IF('5. Contrasts'!S134="","",'5. Contrasts'!S134)</f>
        <v/>
      </c>
      <c r="T134" s="211" t="str">
        <f>IF('5. Contrasts'!T134="","",'5. Contrasts'!T134)</f>
        <v/>
      </c>
      <c r="U134" s="211" t="str">
        <f>IF('5. Contrasts'!U134="","",'5. Contrasts'!U134)</f>
        <v/>
      </c>
      <c r="V134" s="211" t="str">
        <f>IF('5. Contrasts'!V134="","",'5. Contrasts'!V134)</f>
        <v/>
      </c>
      <c r="W134" s="211" t="str">
        <f>IF('5. Contrasts'!W134="","",'5. Contrasts'!W134)</f>
        <v/>
      </c>
      <c r="X134" s="211" t="str">
        <f>IF('5. Contrasts'!X134="","",'5. Contrasts'!X134)</f>
        <v/>
      </c>
      <c r="Y134" s="211" t="str">
        <f>IF('5. Contrasts'!Y134="","",'5. Contrasts'!Y134)</f>
        <v/>
      </c>
      <c r="Z134" s="585" t="str">
        <f>IF('5. Contrasts'!Z134="","",'5. Contrasts'!Z134)</f>
        <v/>
      </c>
      <c r="AA134" s="377">
        <f t="shared" si="8"/>
        <v>5</v>
      </c>
      <c r="AC134" s="659" t="str">
        <f t="shared" si="6"/>
        <v/>
      </c>
      <c r="AD134" s="81"/>
      <c r="AE134" s="87"/>
      <c r="AF134" s="87"/>
      <c r="AG134" s="81"/>
      <c r="AH134" s="81"/>
      <c r="AI134" s="81"/>
      <c r="AJ134" s="87"/>
      <c r="AK134" s="81"/>
      <c r="AL134" s="81"/>
      <c r="AM134" s="81"/>
      <c r="AN134" s="81"/>
      <c r="AO134" s="81"/>
      <c r="AP134" s="81"/>
      <c r="AQ134" s="598"/>
      <c r="AS134" s="659" t="str">
        <f t="shared" si="9"/>
        <v/>
      </c>
      <c r="AT134" s="81"/>
      <c r="AU134" s="87"/>
      <c r="AV134" s="87"/>
      <c r="AW134" s="81"/>
      <c r="AX134" s="81"/>
      <c r="AY134" s="81"/>
      <c r="AZ134" s="87"/>
      <c r="BA134" s="81"/>
      <c r="BB134" s="81"/>
      <c r="BC134" s="81"/>
      <c r="BD134" s="81"/>
      <c r="BE134" s="81"/>
      <c r="BF134" s="81"/>
      <c r="BG134" s="598"/>
    </row>
    <row r="135" spans="1:59" s="378" customFormat="1" ht="12.75" hidden="1" customHeight="1" x14ac:dyDescent="0.2">
      <c r="A135" s="547" t="str">
        <f>IF('5. Contrasts'!A135="","",'5. Contrasts'!A135)</f>
        <v>Major in STEM - 14</v>
      </c>
      <c r="B135" s="211" t="str">
        <f>IF('5. Contrasts'!B135="","",'5. Contrasts'!B135)</f>
        <v/>
      </c>
      <c r="C135" s="211" t="str">
        <f>IF('5. Contrasts'!C135="","",'5. Contrasts'!C135)</f>
        <v/>
      </c>
      <c r="D135" s="91" t="str">
        <f>IF('5. Contrasts'!D135="","",'5. Contrasts'!D135)</f>
        <v/>
      </c>
      <c r="E135" s="212" t="str">
        <f>IF('5. Contrasts'!E135="","",'5. Contrasts'!E135)</f>
        <v>vs.</v>
      </c>
      <c r="F135" s="211" t="str">
        <f>IF('5. Contrasts'!F135="","",'5. Contrasts'!F135)</f>
        <v/>
      </c>
      <c r="G135" s="93" t="str">
        <f>IF('5. Contrasts'!G135="","",'5. Contrasts'!G135)</f>
        <v/>
      </c>
      <c r="H135" s="399" t="str">
        <f>IF('5. Contrasts'!H135="","",'5. Contrasts'!H135)</f>
        <v/>
      </c>
      <c r="I135" s="211" t="str">
        <f>IF('5. Contrasts'!I135="","",'5. Contrasts'!I135)</f>
        <v/>
      </c>
      <c r="J135" s="211" t="str">
        <f>IF('5. Contrasts'!J135="","",'5. Contrasts'!J135)</f>
        <v/>
      </c>
      <c r="K135" s="211" t="str">
        <f>IF('5. Contrasts'!K135="","",'5. Contrasts'!K135)</f>
        <v/>
      </c>
      <c r="L135" s="211" t="str">
        <f>IF('5. Contrasts'!L135="","",'5. Contrasts'!L135)</f>
        <v/>
      </c>
      <c r="M135" s="211" t="str">
        <f>IF('5. Contrasts'!M135="","",'5. Contrasts'!M135)</f>
        <v/>
      </c>
      <c r="N135" s="211" t="str">
        <f>IF('5. Contrasts'!N135="","",'5. Contrasts'!N135)</f>
        <v/>
      </c>
      <c r="O135" s="211" t="str">
        <f>IF('5. Contrasts'!O135="","",'5. Contrasts'!O135)</f>
        <v/>
      </c>
      <c r="P135" s="211" t="str">
        <f>IF('5. Contrasts'!P135="","",'5. Contrasts'!P135)</f>
        <v/>
      </c>
      <c r="Q135" s="211" t="str">
        <f>IF('5. Contrasts'!Q135="","",'5. Contrasts'!Q135)</f>
        <v/>
      </c>
      <c r="R135" s="211" t="str">
        <f>IF('5. Contrasts'!R135="","",'5. Contrasts'!R135)</f>
        <v/>
      </c>
      <c r="S135" s="211" t="str">
        <f>IF('5. Contrasts'!S135="","",'5. Contrasts'!S135)</f>
        <v/>
      </c>
      <c r="T135" s="211" t="str">
        <f>IF('5. Contrasts'!T135="","",'5. Contrasts'!T135)</f>
        <v/>
      </c>
      <c r="U135" s="211" t="str">
        <f>IF('5. Contrasts'!U135="","",'5. Contrasts'!U135)</f>
        <v/>
      </c>
      <c r="V135" s="211" t="str">
        <f>IF('5. Contrasts'!V135="","",'5. Contrasts'!V135)</f>
        <v/>
      </c>
      <c r="W135" s="211" t="str">
        <f>IF('5. Contrasts'!W135="","",'5. Contrasts'!W135)</f>
        <v/>
      </c>
      <c r="X135" s="211" t="str">
        <f>IF('5. Contrasts'!X135="","",'5. Contrasts'!X135)</f>
        <v/>
      </c>
      <c r="Y135" s="211" t="str">
        <f>IF('5. Contrasts'!Y135="","",'5. Contrasts'!Y135)</f>
        <v/>
      </c>
      <c r="Z135" s="585" t="str">
        <f>IF('5. Contrasts'!Z135="","",'5. Contrasts'!Z135)</f>
        <v/>
      </c>
      <c r="AA135" s="377">
        <f t="shared" si="8"/>
        <v>5</v>
      </c>
      <c r="AC135" s="659" t="str">
        <f t="shared" si="6"/>
        <v/>
      </c>
      <c r="AD135" s="81"/>
      <c r="AE135" s="87"/>
      <c r="AF135" s="87"/>
      <c r="AG135" s="81"/>
      <c r="AH135" s="81"/>
      <c r="AI135" s="81"/>
      <c r="AJ135" s="87"/>
      <c r="AK135" s="81"/>
      <c r="AL135" s="81"/>
      <c r="AM135" s="81"/>
      <c r="AN135" s="81"/>
      <c r="AO135" s="81"/>
      <c r="AP135" s="81"/>
      <c r="AQ135" s="598"/>
      <c r="AS135" s="659" t="str">
        <f t="shared" si="9"/>
        <v/>
      </c>
      <c r="AT135" s="81"/>
      <c r="AU135" s="87"/>
      <c r="AV135" s="87"/>
      <c r="AW135" s="81"/>
      <c r="AX135" s="81"/>
      <c r="AY135" s="81"/>
      <c r="AZ135" s="87"/>
      <c r="BA135" s="81"/>
      <c r="BB135" s="81"/>
      <c r="BC135" s="81"/>
      <c r="BD135" s="81"/>
      <c r="BE135" s="81"/>
      <c r="BF135" s="81"/>
      <c r="BG135" s="598"/>
    </row>
    <row r="136" spans="1:59" s="378" customFormat="1" ht="12.75" hidden="1" customHeight="1" x14ac:dyDescent="0.2">
      <c r="A136" s="547" t="str">
        <f>IF('5. Contrasts'!A136="","",'5. Contrasts'!A136)</f>
        <v>Major in STEM - 15</v>
      </c>
      <c r="B136" s="211" t="str">
        <f>IF('5. Contrasts'!B136="","",'5. Contrasts'!B136)</f>
        <v/>
      </c>
      <c r="C136" s="211" t="str">
        <f>IF('5. Contrasts'!C136="","",'5. Contrasts'!C136)</f>
        <v/>
      </c>
      <c r="D136" s="91" t="str">
        <f>IF('5. Contrasts'!D136="","",'5. Contrasts'!D136)</f>
        <v/>
      </c>
      <c r="E136" s="212" t="str">
        <f>IF('5. Contrasts'!E136="","",'5. Contrasts'!E136)</f>
        <v>vs.</v>
      </c>
      <c r="F136" s="211" t="str">
        <f>IF('5. Contrasts'!F136="","",'5. Contrasts'!F136)</f>
        <v/>
      </c>
      <c r="G136" s="93" t="str">
        <f>IF('5. Contrasts'!G136="","",'5. Contrasts'!G136)</f>
        <v/>
      </c>
      <c r="H136" s="399" t="str">
        <f>IF('5. Contrasts'!H136="","",'5. Contrasts'!H136)</f>
        <v/>
      </c>
      <c r="I136" s="211" t="str">
        <f>IF('5. Contrasts'!I136="","",'5. Contrasts'!I136)</f>
        <v/>
      </c>
      <c r="J136" s="211" t="str">
        <f>IF('5. Contrasts'!J136="","",'5. Contrasts'!J136)</f>
        <v/>
      </c>
      <c r="K136" s="211" t="str">
        <f>IF('5. Contrasts'!K136="","",'5. Contrasts'!K136)</f>
        <v/>
      </c>
      <c r="L136" s="211" t="str">
        <f>IF('5. Contrasts'!L136="","",'5. Contrasts'!L136)</f>
        <v/>
      </c>
      <c r="M136" s="211" t="str">
        <f>IF('5. Contrasts'!M136="","",'5. Contrasts'!M136)</f>
        <v/>
      </c>
      <c r="N136" s="211" t="str">
        <f>IF('5. Contrasts'!N136="","",'5. Contrasts'!N136)</f>
        <v/>
      </c>
      <c r="O136" s="211" t="str">
        <f>IF('5. Contrasts'!O136="","",'5. Contrasts'!O136)</f>
        <v/>
      </c>
      <c r="P136" s="211" t="str">
        <f>IF('5. Contrasts'!P136="","",'5. Contrasts'!P136)</f>
        <v/>
      </c>
      <c r="Q136" s="211" t="str">
        <f>IF('5. Contrasts'!Q136="","",'5. Contrasts'!Q136)</f>
        <v/>
      </c>
      <c r="R136" s="211" t="str">
        <f>IF('5. Contrasts'!R136="","",'5. Contrasts'!R136)</f>
        <v/>
      </c>
      <c r="S136" s="211" t="str">
        <f>IF('5. Contrasts'!S136="","",'5. Contrasts'!S136)</f>
        <v/>
      </c>
      <c r="T136" s="211" t="str">
        <f>IF('5. Contrasts'!T136="","",'5. Contrasts'!T136)</f>
        <v/>
      </c>
      <c r="U136" s="211" t="str">
        <f>IF('5. Contrasts'!U136="","",'5. Contrasts'!U136)</f>
        <v/>
      </c>
      <c r="V136" s="211" t="str">
        <f>IF('5. Contrasts'!V136="","",'5. Contrasts'!V136)</f>
        <v/>
      </c>
      <c r="W136" s="211" t="str">
        <f>IF('5. Contrasts'!W136="","",'5. Contrasts'!W136)</f>
        <v/>
      </c>
      <c r="X136" s="211" t="str">
        <f>IF('5. Contrasts'!X136="","",'5. Contrasts'!X136)</f>
        <v/>
      </c>
      <c r="Y136" s="211" t="str">
        <f>IF('5. Contrasts'!Y136="","",'5. Contrasts'!Y136)</f>
        <v/>
      </c>
      <c r="Z136" s="585" t="str">
        <f>IF('5. Contrasts'!Z136="","",'5. Contrasts'!Z136)</f>
        <v/>
      </c>
      <c r="AA136" s="377">
        <f t="shared" si="8"/>
        <v>5</v>
      </c>
      <c r="AC136" s="659" t="str">
        <f t="shared" si="6"/>
        <v/>
      </c>
      <c r="AD136" s="81"/>
      <c r="AE136" s="87"/>
      <c r="AF136" s="87"/>
      <c r="AG136" s="81"/>
      <c r="AH136" s="81"/>
      <c r="AI136" s="81"/>
      <c r="AJ136" s="87"/>
      <c r="AK136" s="81"/>
      <c r="AL136" s="81"/>
      <c r="AM136" s="81"/>
      <c r="AN136" s="81"/>
      <c r="AO136" s="81"/>
      <c r="AP136" s="81"/>
      <c r="AQ136" s="598"/>
      <c r="AS136" s="659" t="str">
        <f t="shared" si="9"/>
        <v/>
      </c>
      <c r="AT136" s="81"/>
      <c r="AU136" s="87"/>
      <c r="AV136" s="87"/>
      <c r="AW136" s="81"/>
      <c r="AX136" s="81"/>
      <c r="AY136" s="81"/>
      <c r="AZ136" s="87"/>
      <c r="BA136" s="81"/>
      <c r="BB136" s="81"/>
      <c r="BC136" s="81"/>
      <c r="BD136" s="81"/>
      <c r="BE136" s="81"/>
      <c r="BF136" s="81"/>
      <c r="BG136" s="598"/>
    </row>
    <row r="137" spans="1:59" s="378" customFormat="1" ht="12.75" hidden="1" customHeight="1" x14ac:dyDescent="0.2">
      <c r="A137" s="547" t="str">
        <f>IF('5. Contrasts'!A137="","",'5. Contrasts'!A137)</f>
        <v>Major in STEM - 16</v>
      </c>
      <c r="B137" s="211" t="str">
        <f>IF('5. Contrasts'!B137="","",'5. Contrasts'!B137)</f>
        <v/>
      </c>
      <c r="C137" s="211" t="str">
        <f>IF('5. Contrasts'!C137="","",'5. Contrasts'!C137)</f>
        <v/>
      </c>
      <c r="D137" s="91" t="str">
        <f>IF('5. Contrasts'!D137="","",'5. Contrasts'!D137)</f>
        <v/>
      </c>
      <c r="E137" s="212" t="str">
        <f>IF('5. Contrasts'!E137="","",'5. Contrasts'!E137)</f>
        <v>vs.</v>
      </c>
      <c r="F137" s="211" t="str">
        <f>IF('5. Contrasts'!F137="","",'5. Contrasts'!F137)</f>
        <v/>
      </c>
      <c r="G137" s="93" t="str">
        <f>IF('5. Contrasts'!G137="","",'5. Contrasts'!G137)</f>
        <v/>
      </c>
      <c r="H137" s="399" t="str">
        <f>IF('5. Contrasts'!H137="","",'5. Contrasts'!H137)</f>
        <v/>
      </c>
      <c r="I137" s="211" t="str">
        <f>IF('5. Contrasts'!I137="","",'5. Contrasts'!I137)</f>
        <v/>
      </c>
      <c r="J137" s="211" t="str">
        <f>IF('5. Contrasts'!J137="","",'5. Contrasts'!J137)</f>
        <v/>
      </c>
      <c r="K137" s="211" t="str">
        <f>IF('5. Contrasts'!K137="","",'5. Contrasts'!K137)</f>
        <v/>
      </c>
      <c r="L137" s="211" t="str">
        <f>IF('5. Contrasts'!L137="","",'5. Contrasts'!L137)</f>
        <v/>
      </c>
      <c r="M137" s="211" t="str">
        <f>IF('5. Contrasts'!M137="","",'5. Contrasts'!M137)</f>
        <v/>
      </c>
      <c r="N137" s="211" t="str">
        <f>IF('5. Contrasts'!N137="","",'5. Contrasts'!N137)</f>
        <v/>
      </c>
      <c r="O137" s="211" t="str">
        <f>IF('5. Contrasts'!O137="","",'5. Contrasts'!O137)</f>
        <v/>
      </c>
      <c r="P137" s="211" t="str">
        <f>IF('5. Contrasts'!P137="","",'5. Contrasts'!P137)</f>
        <v/>
      </c>
      <c r="Q137" s="211" t="str">
        <f>IF('5. Contrasts'!Q137="","",'5. Contrasts'!Q137)</f>
        <v/>
      </c>
      <c r="R137" s="211" t="str">
        <f>IF('5. Contrasts'!R137="","",'5. Contrasts'!R137)</f>
        <v/>
      </c>
      <c r="S137" s="211" t="str">
        <f>IF('5. Contrasts'!S137="","",'5. Contrasts'!S137)</f>
        <v/>
      </c>
      <c r="T137" s="211" t="str">
        <f>IF('5. Contrasts'!T137="","",'5. Contrasts'!T137)</f>
        <v/>
      </c>
      <c r="U137" s="211" t="str">
        <f>IF('5. Contrasts'!U137="","",'5. Contrasts'!U137)</f>
        <v/>
      </c>
      <c r="V137" s="211" t="str">
        <f>IF('5. Contrasts'!V137="","",'5. Contrasts'!V137)</f>
        <v/>
      </c>
      <c r="W137" s="211" t="str">
        <f>IF('5. Contrasts'!W137="","",'5. Contrasts'!W137)</f>
        <v/>
      </c>
      <c r="X137" s="211" t="str">
        <f>IF('5. Contrasts'!X137="","",'5. Contrasts'!X137)</f>
        <v/>
      </c>
      <c r="Y137" s="211" t="str">
        <f>IF('5. Contrasts'!Y137="","",'5. Contrasts'!Y137)</f>
        <v/>
      </c>
      <c r="Z137" s="585" t="str">
        <f>IF('5. Contrasts'!Z137="","",'5. Contrasts'!Z137)</f>
        <v/>
      </c>
      <c r="AA137" s="377">
        <f t="shared" si="8"/>
        <v>5</v>
      </c>
      <c r="AC137" s="659" t="str">
        <f t="shared" si="6"/>
        <v/>
      </c>
      <c r="AD137" s="81"/>
      <c r="AE137" s="87"/>
      <c r="AF137" s="87"/>
      <c r="AG137" s="81"/>
      <c r="AH137" s="81"/>
      <c r="AI137" s="81"/>
      <c r="AJ137" s="87"/>
      <c r="AK137" s="81"/>
      <c r="AL137" s="81"/>
      <c r="AM137" s="81"/>
      <c r="AN137" s="81"/>
      <c r="AO137" s="81"/>
      <c r="AP137" s="81"/>
      <c r="AQ137" s="598"/>
      <c r="AS137" s="659" t="str">
        <f t="shared" si="9"/>
        <v/>
      </c>
      <c r="AT137" s="81"/>
      <c r="AU137" s="87"/>
      <c r="AV137" s="87"/>
      <c r="AW137" s="81"/>
      <c r="AX137" s="81"/>
      <c r="AY137" s="81"/>
      <c r="AZ137" s="87"/>
      <c r="BA137" s="81"/>
      <c r="BB137" s="81"/>
      <c r="BC137" s="81"/>
      <c r="BD137" s="81"/>
      <c r="BE137" s="81"/>
      <c r="BF137" s="81"/>
      <c r="BG137" s="598"/>
    </row>
    <row r="138" spans="1:59" s="378" customFormat="1" ht="12.75" hidden="1" customHeight="1" x14ac:dyDescent="0.2">
      <c r="A138" s="547" t="str">
        <f>IF('5. Contrasts'!A138="","",'5. Contrasts'!A138)</f>
        <v>Major in STEM - 17</v>
      </c>
      <c r="B138" s="211" t="str">
        <f>IF('5. Contrasts'!B138="","",'5. Contrasts'!B138)</f>
        <v/>
      </c>
      <c r="C138" s="211" t="str">
        <f>IF('5. Contrasts'!C138="","",'5. Contrasts'!C138)</f>
        <v/>
      </c>
      <c r="D138" s="91" t="str">
        <f>IF('5. Contrasts'!D138="","",'5. Contrasts'!D138)</f>
        <v/>
      </c>
      <c r="E138" s="212" t="str">
        <f>IF('5. Contrasts'!E138="","",'5. Contrasts'!E138)</f>
        <v>vs.</v>
      </c>
      <c r="F138" s="211" t="str">
        <f>IF('5. Contrasts'!F138="","",'5. Contrasts'!F138)</f>
        <v/>
      </c>
      <c r="G138" s="93" t="str">
        <f>IF('5. Contrasts'!G138="","",'5. Contrasts'!G138)</f>
        <v/>
      </c>
      <c r="H138" s="399" t="str">
        <f>IF('5. Contrasts'!H138="","",'5. Contrasts'!H138)</f>
        <v/>
      </c>
      <c r="I138" s="211" t="str">
        <f>IF('5. Contrasts'!I138="","",'5. Contrasts'!I138)</f>
        <v/>
      </c>
      <c r="J138" s="211" t="str">
        <f>IF('5. Contrasts'!J138="","",'5. Contrasts'!J138)</f>
        <v/>
      </c>
      <c r="K138" s="211" t="str">
        <f>IF('5. Contrasts'!K138="","",'5. Contrasts'!K138)</f>
        <v/>
      </c>
      <c r="L138" s="211" t="str">
        <f>IF('5. Contrasts'!L138="","",'5. Contrasts'!L138)</f>
        <v/>
      </c>
      <c r="M138" s="211" t="str">
        <f>IF('5. Contrasts'!M138="","",'5. Contrasts'!M138)</f>
        <v/>
      </c>
      <c r="N138" s="211" t="str">
        <f>IF('5. Contrasts'!N138="","",'5. Contrasts'!N138)</f>
        <v/>
      </c>
      <c r="O138" s="211" t="str">
        <f>IF('5. Contrasts'!O138="","",'5. Contrasts'!O138)</f>
        <v/>
      </c>
      <c r="P138" s="211" t="str">
        <f>IF('5. Contrasts'!P138="","",'5. Contrasts'!P138)</f>
        <v/>
      </c>
      <c r="Q138" s="211" t="str">
        <f>IF('5. Contrasts'!Q138="","",'5. Contrasts'!Q138)</f>
        <v/>
      </c>
      <c r="R138" s="211" t="str">
        <f>IF('5. Contrasts'!R138="","",'5. Contrasts'!R138)</f>
        <v/>
      </c>
      <c r="S138" s="211" t="str">
        <f>IF('5. Contrasts'!S138="","",'5. Contrasts'!S138)</f>
        <v/>
      </c>
      <c r="T138" s="211" t="str">
        <f>IF('5. Contrasts'!T138="","",'5. Contrasts'!T138)</f>
        <v/>
      </c>
      <c r="U138" s="211" t="str">
        <f>IF('5. Contrasts'!U138="","",'5. Contrasts'!U138)</f>
        <v/>
      </c>
      <c r="V138" s="211" t="str">
        <f>IF('5. Contrasts'!V138="","",'5. Contrasts'!V138)</f>
        <v/>
      </c>
      <c r="W138" s="211" t="str">
        <f>IF('5. Contrasts'!W138="","",'5. Contrasts'!W138)</f>
        <v/>
      </c>
      <c r="X138" s="211" t="str">
        <f>IF('5. Contrasts'!X138="","",'5. Contrasts'!X138)</f>
        <v/>
      </c>
      <c r="Y138" s="211" t="str">
        <f>IF('5. Contrasts'!Y138="","",'5. Contrasts'!Y138)</f>
        <v/>
      </c>
      <c r="Z138" s="585" t="str">
        <f>IF('5. Contrasts'!Z138="","",'5. Contrasts'!Z138)</f>
        <v/>
      </c>
      <c r="AA138" s="377">
        <f t="shared" si="8"/>
        <v>5</v>
      </c>
      <c r="AC138" s="659" t="str">
        <f t="shared" si="6"/>
        <v/>
      </c>
      <c r="AD138" s="81"/>
      <c r="AE138" s="87"/>
      <c r="AF138" s="87"/>
      <c r="AG138" s="81"/>
      <c r="AH138" s="81"/>
      <c r="AI138" s="81"/>
      <c r="AJ138" s="87"/>
      <c r="AK138" s="81"/>
      <c r="AL138" s="81"/>
      <c r="AM138" s="81"/>
      <c r="AN138" s="81"/>
      <c r="AO138" s="81"/>
      <c r="AP138" s="81"/>
      <c r="AQ138" s="598"/>
      <c r="AS138" s="659" t="str">
        <f t="shared" si="9"/>
        <v/>
      </c>
      <c r="AT138" s="81"/>
      <c r="AU138" s="87"/>
      <c r="AV138" s="87"/>
      <c r="AW138" s="81"/>
      <c r="AX138" s="81"/>
      <c r="AY138" s="81"/>
      <c r="AZ138" s="87"/>
      <c r="BA138" s="81"/>
      <c r="BB138" s="81"/>
      <c r="BC138" s="81"/>
      <c r="BD138" s="81"/>
      <c r="BE138" s="81"/>
      <c r="BF138" s="81"/>
      <c r="BG138" s="598"/>
    </row>
    <row r="139" spans="1:59" s="378" customFormat="1" ht="12.75" hidden="1" customHeight="1" x14ac:dyDescent="0.2">
      <c r="A139" s="547" t="str">
        <f>IF('5. Contrasts'!A139="","",'5. Contrasts'!A139)</f>
        <v>Major in STEM - 18</v>
      </c>
      <c r="B139" s="211" t="str">
        <f>IF('5. Contrasts'!B139="","",'5. Contrasts'!B139)</f>
        <v/>
      </c>
      <c r="C139" s="211" t="str">
        <f>IF('5. Contrasts'!C139="","",'5. Contrasts'!C139)</f>
        <v/>
      </c>
      <c r="D139" s="91" t="str">
        <f>IF('5. Contrasts'!D139="","",'5. Contrasts'!D139)</f>
        <v/>
      </c>
      <c r="E139" s="212" t="str">
        <f>IF('5. Contrasts'!E139="","",'5. Contrasts'!E139)</f>
        <v>vs.</v>
      </c>
      <c r="F139" s="211" t="str">
        <f>IF('5. Contrasts'!F139="","",'5. Contrasts'!F139)</f>
        <v/>
      </c>
      <c r="G139" s="93" t="str">
        <f>IF('5. Contrasts'!G139="","",'5. Contrasts'!G139)</f>
        <v/>
      </c>
      <c r="H139" s="399" t="str">
        <f>IF('5. Contrasts'!H139="","",'5. Contrasts'!H139)</f>
        <v/>
      </c>
      <c r="I139" s="211" t="str">
        <f>IF('5. Contrasts'!I139="","",'5. Contrasts'!I139)</f>
        <v/>
      </c>
      <c r="J139" s="211" t="str">
        <f>IF('5. Contrasts'!J139="","",'5. Contrasts'!J139)</f>
        <v/>
      </c>
      <c r="K139" s="211" t="str">
        <f>IF('5. Contrasts'!K139="","",'5. Contrasts'!K139)</f>
        <v/>
      </c>
      <c r="L139" s="211" t="str">
        <f>IF('5. Contrasts'!L139="","",'5. Contrasts'!L139)</f>
        <v/>
      </c>
      <c r="M139" s="211" t="str">
        <f>IF('5. Contrasts'!M139="","",'5. Contrasts'!M139)</f>
        <v/>
      </c>
      <c r="N139" s="211" t="str">
        <f>IF('5. Contrasts'!N139="","",'5. Contrasts'!N139)</f>
        <v/>
      </c>
      <c r="O139" s="211" t="str">
        <f>IF('5. Contrasts'!O139="","",'5. Contrasts'!O139)</f>
        <v/>
      </c>
      <c r="P139" s="211" t="str">
        <f>IF('5. Contrasts'!P139="","",'5. Contrasts'!P139)</f>
        <v/>
      </c>
      <c r="Q139" s="211" t="str">
        <f>IF('5. Contrasts'!Q139="","",'5. Contrasts'!Q139)</f>
        <v/>
      </c>
      <c r="R139" s="211" t="str">
        <f>IF('5. Contrasts'!R139="","",'5. Contrasts'!R139)</f>
        <v/>
      </c>
      <c r="S139" s="211" t="str">
        <f>IF('5. Contrasts'!S139="","",'5. Contrasts'!S139)</f>
        <v/>
      </c>
      <c r="T139" s="211" t="str">
        <f>IF('5. Contrasts'!T139="","",'5. Contrasts'!T139)</f>
        <v/>
      </c>
      <c r="U139" s="211" t="str">
        <f>IF('5. Contrasts'!U139="","",'5. Contrasts'!U139)</f>
        <v/>
      </c>
      <c r="V139" s="211" t="str">
        <f>IF('5. Contrasts'!V139="","",'5. Contrasts'!V139)</f>
        <v/>
      </c>
      <c r="W139" s="211" t="str">
        <f>IF('5. Contrasts'!W139="","",'5. Contrasts'!W139)</f>
        <v/>
      </c>
      <c r="X139" s="211" t="str">
        <f>IF('5. Contrasts'!X139="","",'5. Contrasts'!X139)</f>
        <v/>
      </c>
      <c r="Y139" s="211" t="str">
        <f>IF('5. Contrasts'!Y139="","",'5. Contrasts'!Y139)</f>
        <v/>
      </c>
      <c r="Z139" s="585" t="str">
        <f>IF('5. Contrasts'!Z139="","",'5. Contrasts'!Z139)</f>
        <v/>
      </c>
      <c r="AA139" s="377">
        <f t="shared" si="8"/>
        <v>5</v>
      </c>
      <c r="AC139" s="659" t="str">
        <f t="shared" si="6"/>
        <v/>
      </c>
      <c r="AD139" s="81"/>
      <c r="AE139" s="87"/>
      <c r="AF139" s="87"/>
      <c r="AG139" s="81"/>
      <c r="AH139" s="81"/>
      <c r="AI139" s="81"/>
      <c r="AJ139" s="87"/>
      <c r="AK139" s="81"/>
      <c r="AL139" s="81"/>
      <c r="AM139" s="81"/>
      <c r="AN139" s="81"/>
      <c r="AO139" s="81"/>
      <c r="AP139" s="81"/>
      <c r="AQ139" s="598"/>
      <c r="AS139" s="659" t="str">
        <f t="shared" si="9"/>
        <v/>
      </c>
      <c r="AT139" s="81"/>
      <c r="AU139" s="87"/>
      <c r="AV139" s="87"/>
      <c r="AW139" s="81"/>
      <c r="AX139" s="81"/>
      <c r="AY139" s="81"/>
      <c r="AZ139" s="87"/>
      <c r="BA139" s="81"/>
      <c r="BB139" s="81"/>
      <c r="BC139" s="81"/>
      <c r="BD139" s="81"/>
      <c r="BE139" s="81"/>
      <c r="BF139" s="81"/>
      <c r="BG139" s="598"/>
    </row>
    <row r="140" spans="1:59" s="378" customFormat="1" ht="12.75" hidden="1" customHeight="1" x14ac:dyDescent="0.2">
      <c r="A140" s="547" t="str">
        <f>IF('5. Contrasts'!A140="","",'5. Contrasts'!A140)</f>
        <v>Major in STEM - 19</v>
      </c>
      <c r="B140" s="211" t="str">
        <f>IF('5. Contrasts'!B140="","",'5. Contrasts'!B140)</f>
        <v/>
      </c>
      <c r="C140" s="211" t="str">
        <f>IF('5. Contrasts'!C140="","",'5. Contrasts'!C140)</f>
        <v/>
      </c>
      <c r="D140" s="91" t="str">
        <f>IF('5. Contrasts'!D140="","",'5. Contrasts'!D140)</f>
        <v/>
      </c>
      <c r="E140" s="212" t="str">
        <f>IF('5. Contrasts'!E140="","",'5. Contrasts'!E140)</f>
        <v>vs.</v>
      </c>
      <c r="F140" s="211" t="str">
        <f>IF('5. Contrasts'!F140="","",'5. Contrasts'!F140)</f>
        <v/>
      </c>
      <c r="G140" s="93" t="str">
        <f>IF('5. Contrasts'!G140="","",'5. Contrasts'!G140)</f>
        <v/>
      </c>
      <c r="H140" s="399" t="str">
        <f>IF('5. Contrasts'!H140="","",'5. Contrasts'!H140)</f>
        <v/>
      </c>
      <c r="I140" s="211" t="str">
        <f>IF('5. Contrasts'!I140="","",'5. Contrasts'!I140)</f>
        <v/>
      </c>
      <c r="J140" s="211" t="str">
        <f>IF('5. Contrasts'!J140="","",'5. Contrasts'!J140)</f>
        <v/>
      </c>
      <c r="K140" s="211" t="str">
        <f>IF('5. Contrasts'!K140="","",'5. Contrasts'!K140)</f>
        <v/>
      </c>
      <c r="L140" s="211" t="str">
        <f>IF('5. Contrasts'!L140="","",'5. Contrasts'!L140)</f>
        <v/>
      </c>
      <c r="M140" s="211" t="str">
        <f>IF('5. Contrasts'!M140="","",'5. Contrasts'!M140)</f>
        <v/>
      </c>
      <c r="N140" s="211" t="str">
        <f>IF('5. Contrasts'!N140="","",'5. Contrasts'!N140)</f>
        <v/>
      </c>
      <c r="O140" s="211" t="str">
        <f>IF('5. Contrasts'!O140="","",'5. Contrasts'!O140)</f>
        <v/>
      </c>
      <c r="P140" s="211" t="str">
        <f>IF('5. Contrasts'!P140="","",'5. Contrasts'!P140)</f>
        <v/>
      </c>
      <c r="Q140" s="211" t="str">
        <f>IF('5. Contrasts'!Q140="","",'5. Contrasts'!Q140)</f>
        <v/>
      </c>
      <c r="R140" s="211" t="str">
        <f>IF('5. Contrasts'!R140="","",'5. Contrasts'!R140)</f>
        <v/>
      </c>
      <c r="S140" s="211" t="str">
        <f>IF('5. Contrasts'!S140="","",'5. Contrasts'!S140)</f>
        <v/>
      </c>
      <c r="T140" s="211" t="str">
        <f>IF('5. Contrasts'!T140="","",'5. Contrasts'!T140)</f>
        <v/>
      </c>
      <c r="U140" s="211" t="str">
        <f>IF('5. Contrasts'!U140="","",'5. Contrasts'!U140)</f>
        <v/>
      </c>
      <c r="V140" s="211" t="str">
        <f>IF('5. Contrasts'!V140="","",'5. Contrasts'!V140)</f>
        <v/>
      </c>
      <c r="W140" s="211" t="str">
        <f>IF('5. Contrasts'!W140="","",'5. Contrasts'!W140)</f>
        <v/>
      </c>
      <c r="X140" s="211" t="str">
        <f>IF('5. Contrasts'!X140="","",'5. Contrasts'!X140)</f>
        <v/>
      </c>
      <c r="Y140" s="211" t="str">
        <f>IF('5. Contrasts'!Y140="","",'5. Contrasts'!Y140)</f>
        <v/>
      </c>
      <c r="Z140" s="585" t="str">
        <f>IF('5. Contrasts'!Z140="","",'5. Contrasts'!Z140)</f>
        <v/>
      </c>
      <c r="AA140" s="377">
        <f t="shared" si="8"/>
        <v>5</v>
      </c>
      <c r="AC140" s="659" t="str">
        <f t="shared" si="6"/>
        <v/>
      </c>
      <c r="AD140" s="81"/>
      <c r="AE140" s="87"/>
      <c r="AF140" s="87"/>
      <c r="AG140" s="81"/>
      <c r="AH140" s="81"/>
      <c r="AI140" s="81"/>
      <c r="AJ140" s="87"/>
      <c r="AK140" s="81"/>
      <c r="AL140" s="81"/>
      <c r="AM140" s="81"/>
      <c r="AN140" s="81"/>
      <c r="AO140" s="81"/>
      <c r="AP140" s="81"/>
      <c r="AQ140" s="598"/>
      <c r="AS140" s="659" t="str">
        <f t="shared" si="9"/>
        <v/>
      </c>
      <c r="AT140" s="81"/>
      <c r="AU140" s="87"/>
      <c r="AV140" s="87"/>
      <c r="AW140" s="81"/>
      <c r="AX140" s="81"/>
      <c r="AY140" s="81"/>
      <c r="AZ140" s="87"/>
      <c r="BA140" s="81"/>
      <c r="BB140" s="81"/>
      <c r="BC140" s="81"/>
      <c r="BD140" s="81"/>
      <c r="BE140" s="81"/>
      <c r="BF140" s="81"/>
      <c r="BG140" s="598"/>
    </row>
    <row r="141" spans="1:59" s="378" customFormat="1" ht="12.75" hidden="1" customHeight="1" x14ac:dyDescent="0.2">
      <c r="A141" s="547" t="str">
        <f>IF('5. Contrasts'!A141="","",'5. Contrasts'!A141)</f>
        <v>Major in STEM - 20</v>
      </c>
      <c r="B141" s="211" t="str">
        <f>IF('5. Contrasts'!B141="","",'5. Contrasts'!B141)</f>
        <v/>
      </c>
      <c r="C141" s="211" t="str">
        <f>IF('5. Contrasts'!C141="","",'5. Contrasts'!C141)</f>
        <v/>
      </c>
      <c r="D141" s="91" t="str">
        <f>IF('5. Contrasts'!D141="","",'5. Contrasts'!D141)</f>
        <v/>
      </c>
      <c r="E141" s="212" t="str">
        <f>IF('5. Contrasts'!E141="","",'5. Contrasts'!E141)</f>
        <v>vs.</v>
      </c>
      <c r="F141" s="211" t="str">
        <f>IF('5. Contrasts'!F141="","",'5. Contrasts'!F141)</f>
        <v/>
      </c>
      <c r="G141" s="93" t="str">
        <f>IF('5. Contrasts'!G141="","",'5. Contrasts'!G141)</f>
        <v/>
      </c>
      <c r="H141" s="399" t="str">
        <f>IF('5. Contrasts'!H141="","",'5. Contrasts'!H141)</f>
        <v/>
      </c>
      <c r="I141" s="211" t="str">
        <f>IF('5. Contrasts'!I141="","",'5. Contrasts'!I141)</f>
        <v/>
      </c>
      <c r="J141" s="211" t="str">
        <f>IF('5. Contrasts'!J141="","",'5. Contrasts'!J141)</f>
        <v/>
      </c>
      <c r="K141" s="211" t="str">
        <f>IF('5. Contrasts'!K141="","",'5. Contrasts'!K141)</f>
        <v/>
      </c>
      <c r="L141" s="211" t="str">
        <f>IF('5. Contrasts'!L141="","",'5. Contrasts'!L141)</f>
        <v/>
      </c>
      <c r="M141" s="211" t="str">
        <f>IF('5. Contrasts'!M141="","",'5. Contrasts'!M141)</f>
        <v/>
      </c>
      <c r="N141" s="211" t="str">
        <f>IF('5. Contrasts'!N141="","",'5. Contrasts'!N141)</f>
        <v/>
      </c>
      <c r="O141" s="211" t="str">
        <f>IF('5. Contrasts'!O141="","",'5. Contrasts'!O141)</f>
        <v/>
      </c>
      <c r="P141" s="211" t="str">
        <f>IF('5. Contrasts'!P141="","",'5. Contrasts'!P141)</f>
        <v/>
      </c>
      <c r="Q141" s="211" t="str">
        <f>IF('5. Contrasts'!Q141="","",'5. Contrasts'!Q141)</f>
        <v/>
      </c>
      <c r="R141" s="211" t="str">
        <f>IF('5. Contrasts'!R141="","",'5. Contrasts'!R141)</f>
        <v/>
      </c>
      <c r="S141" s="211" t="str">
        <f>IF('5. Contrasts'!S141="","",'5. Contrasts'!S141)</f>
        <v/>
      </c>
      <c r="T141" s="211" t="str">
        <f>IF('5. Contrasts'!T141="","",'5. Contrasts'!T141)</f>
        <v/>
      </c>
      <c r="U141" s="211" t="str">
        <f>IF('5. Contrasts'!U141="","",'5. Contrasts'!U141)</f>
        <v/>
      </c>
      <c r="V141" s="211" t="str">
        <f>IF('5. Contrasts'!V141="","",'5. Contrasts'!V141)</f>
        <v/>
      </c>
      <c r="W141" s="211" t="str">
        <f>IF('5. Contrasts'!W141="","",'5. Contrasts'!W141)</f>
        <v/>
      </c>
      <c r="X141" s="211" t="str">
        <f>IF('5. Contrasts'!X141="","",'5. Contrasts'!X141)</f>
        <v/>
      </c>
      <c r="Y141" s="211" t="str">
        <f>IF('5. Contrasts'!Y141="","",'5. Contrasts'!Y141)</f>
        <v/>
      </c>
      <c r="Z141" s="585" t="str">
        <f>IF('5. Contrasts'!Z141="","",'5. Contrasts'!Z141)</f>
        <v/>
      </c>
      <c r="AA141" s="377">
        <f t="shared" si="8"/>
        <v>5</v>
      </c>
      <c r="AC141" s="659" t="str">
        <f t="shared" si="6"/>
        <v/>
      </c>
      <c r="AD141" s="81"/>
      <c r="AE141" s="87"/>
      <c r="AF141" s="87"/>
      <c r="AG141" s="81"/>
      <c r="AH141" s="81"/>
      <c r="AI141" s="81"/>
      <c r="AJ141" s="87"/>
      <c r="AK141" s="81"/>
      <c r="AL141" s="81"/>
      <c r="AM141" s="81"/>
      <c r="AN141" s="81"/>
      <c r="AO141" s="81"/>
      <c r="AP141" s="81"/>
      <c r="AQ141" s="598"/>
      <c r="AS141" s="659" t="str">
        <f t="shared" si="9"/>
        <v/>
      </c>
      <c r="AT141" s="81"/>
      <c r="AU141" s="87"/>
      <c r="AV141" s="87"/>
      <c r="AW141" s="81"/>
      <c r="AX141" s="81"/>
      <c r="AY141" s="81"/>
      <c r="AZ141" s="87"/>
      <c r="BA141" s="81"/>
      <c r="BB141" s="81"/>
      <c r="BC141" s="81"/>
      <c r="BD141" s="81"/>
      <c r="BE141" s="81"/>
      <c r="BF141" s="81"/>
      <c r="BG141" s="598"/>
    </row>
    <row r="142" spans="1:59" s="378" customFormat="1" ht="12.75" hidden="1" customHeight="1" x14ac:dyDescent="0.2">
      <c r="A142" s="547" t="str">
        <f>IF('5. Contrasts'!A142="","",'5. Contrasts'!A142)</f>
        <v>Major in STEM - 21</v>
      </c>
      <c r="B142" s="211" t="str">
        <f>IF('5. Contrasts'!B142="","",'5. Contrasts'!B142)</f>
        <v/>
      </c>
      <c r="C142" s="211" t="str">
        <f>IF('5. Contrasts'!C142="","",'5. Contrasts'!C142)</f>
        <v/>
      </c>
      <c r="D142" s="91" t="str">
        <f>IF('5. Contrasts'!D142="","",'5. Contrasts'!D142)</f>
        <v/>
      </c>
      <c r="E142" s="212" t="str">
        <f>IF('5. Contrasts'!E142="","",'5. Contrasts'!E142)</f>
        <v>vs.</v>
      </c>
      <c r="F142" s="211" t="str">
        <f>IF('5. Contrasts'!F142="","",'5. Contrasts'!F142)</f>
        <v/>
      </c>
      <c r="G142" s="93" t="str">
        <f>IF('5. Contrasts'!G142="","",'5. Contrasts'!G142)</f>
        <v/>
      </c>
      <c r="H142" s="399" t="str">
        <f>IF('5. Contrasts'!H142="","",'5. Contrasts'!H142)</f>
        <v/>
      </c>
      <c r="I142" s="211" t="str">
        <f>IF('5. Contrasts'!I142="","",'5. Contrasts'!I142)</f>
        <v/>
      </c>
      <c r="J142" s="211" t="str">
        <f>IF('5. Contrasts'!J142="","",'5. Contrasts'!J142)</f>
        <v/>
      </c>
      <c r="K142" s="211" t="str">
        <f>IF('5. Contrasts'!K142="","",'5. Contrasts'!K142)</f>
        <v/>
      </c>
      <c r="L142" s="211" t="str">
        <f>IF('5. Contrasts'!L142="","",'5. Contrasts'!L142)</f>
        <v/>
      </c>
      <c r="M142" s="211" t="str">
        <f>IF('5. Contrasts'!M142="","",'5. Contrasts'!M142)</f>
        <v/>
      </c>
      <c r="N142" s="211" t="str">
        <f>IF('5. Contrasts'!N142="","",'5. Contrasts'!N142)</f>
        <v/>
      </c>
      <c r="O142" s="211" t="str">
        <f>IF('5. Contrasts'!O142="","",'5. Contrasts'!O142)</f>
        <v/>
      </c>
      <c r="P142" s="211" t="str">
        <f>IF('5. Contrasts'!P142="","",'5. Contrasts'!P142)</f>
        <v/>
      </c>
      <c r="Q142" s="211" t="str">
        <f>IF('5. Contrasts'!Q142="","",'5. Contrasts'!Q142)</f>
        <v/>
      </c>
      <c r="R142" s="211" t="str">
        <f>IF('5. Contrasts'!R142="","",'5. Contrasts'!R142)</f>
        <v/>
      </c>
      <c r="S142" s="211" t="str">
        <f>IF('5. Contrasts'!S142="","",'5. Contrasts'!S142)</f>
        <v/>
      </c>
      <c r="T142" s="211" t="str">
        <f>IF('5. Contrasts'!T142="","",'5. Contrasts'!T142)</f>
        <v/>
      </c>
      <c r="U142" s="211" t="str">
        <f>IF('5. Contrasts'!U142="","",'5. Contrasts'!U142)</f>
        <v/>
      </c>
      <c r="V142" s="211" t="str">
        <f>IF('5. Contrasts'!V142="","",'5. Contrasts'!V142)</f>
        <v/>
      </c>
      <c r="W142" s="211" t="str">
        <f>IF('5. Contrasts'!W142="","",'5. Contrasts'!W142)</f>
        <v/>
      </c>
      <c r="X142" s="211" t="str">
        <f>IF('5. Contrasts'!X142="","",'5. Contrasts'!X142)</f>
        <v/>
      </c>
      <c r="Y142" s="211" t="str">
        <f>IF('5. Contrasts'!Y142="","",'5. Contrasts'!Y142)</f>
        <v/>
      </c>
      <c r="Z142" s="585" t="str">
        <f>IF('5. Contrasts'!Z142="","",'5. Contrasts'!Z142)</f>
        <v/>
      </c>
      <c r="AA142" s="377">
        <f t="shared" si="8"/>
        <v>5</v>
      </c>
      <c r="AC142" s="659" t="str">
        <f t="shared" si="6"/>
        <v/>
      </c>
      <c r="AD142" s="81"/>
      <c r="AE142" s="87"/>
      <c r="AF142" s="87"/>
      <c r="AG142" s="81"/>
      <c r="AH142" s="81"/>
      <c r="AI142" s="81"/>
      <c r="AJ142" s="87"/>
      <c r="AK142" s="81"/>
      <c r="AL142" s="81"/>
      <c r="AM142" s="81"/>
      <c r="AN142" s="81"/>
      <c r="AO142" s="81"/>
      <c r="AP142" s="81"/>
      <c r="AQ142" s="598"/>
      <c r="AS142" s="659" t="str">
        <f t="shared" si="9"/>
        <v/>
      </c>
      <c r="AT142" s="81"/>
      <c r="AU142" s="87"/>
      <c r="AV142" s="87"/>
      <c r="AW142" s="81"/>
      <c r="AX142" s="81"/>
      <c r="AY142" s="81"/>
      <c r="AZ142" s="87"/>
      <c r="BA142" s="81"/>
      <c r="BB142" s="81"/>
      <c r="BC142" s="81"/>
      <c r="BD142" s="81"/>
      <c r="BE142" s="81"/>
      <c r="BF142" s="81"/>
      <c r="BG142" s="598"/>
    </row>
    <row r="143" spans="1:59" s="378" customFormat="1" ht="12.75" hidden="1" customHeight="1" x14ac:dyDescent="0.2">
      <c r="A143" s="547" t="str">
        <f>IF('5. Contrasts'!A143="","",'5. Contrasts'!A143)</f>
        <v>Major in STEM - 22</v>
      </c>
      <c r="B143" s="211" t="str">
        <f>IF('5. Contrasts'!B143="","",'5. Contrasts'!B143)</f>
        <v/>
      </c>
      <c r="C143" s="211" t="str">
        <f>IF('5. Contrasts'!C143="","",'5. Contrasts'!C143)</f>
        <v/>
      </c>
      <c r="D143" s="91" t="str">
        <f>IF('5. Contrasts'!D143="","",'5. Contrasts'!D143)</f>
        <v/>
      </c>
      <c r="E143" s="212" t="str">
        <f>IF('5. Contrasts'!E143="","",'5. Contrasts'!E143)</f>
        <v>vs.</v>
      </c>
      <c r="F143" s="211" t="str">
        <f>IF('5. Contrasts'!F143="","",'5. Contrasts'!F143)</f>
        <v/>
      </c>
      <c r="G143" s="93" t="str">
        <f>IF('5. Contrasts'!G143="","",'5. Contrasts'!G143)</f>
        <v/>
      </c>
      <c r="H143" s="399" t="str">
        <f>IF('5. Contrasts'!H143="","",'5. Contrasts'!H143)</f>
        <v/>
      </c>
      <c r="I143" s="211" t="str">
        <f>IF('5. Contrasts'!I143="","",'5. Contrasts'!I143)</f>
        <v/>
      </c>
      <c r="J143" s="211" t="str">
        <f>IF('5. Contrasts'!J143="","",'5. Contrasts'!J143)</f>
        <v/>
      </c>
      <c r="K143" s="211" t="str">
        <f>IF('5. Contrasts'!K143="","",'5. Contrasts'!K143)</f>
        <v/>
      </c>
      <c r="L143" s="211" t="str">
        <f>IF('5. Contrasts'!L143="","",'5. Contrasts'!L143)</f>
        <v/>
      </c>
      <c r="M143" s="211" t="str">
        <f>IF('5. Contrasts'!M143="","",'5. Contrasts'!M143)</f>
        <v/>
      </c>
      <c r="N143" s="211" t="str">
        <f>IF('5. Contrasts'!N143="","",'5. Contrasts'!N143)</f>
        <v/>
      </c>
      <c r="O143" s="211" t="str">
        <f>IF('5. Contrasts'!O143="","",'5. Contrasts'!O143)</f>
        <v/>
      </c>
      <c r="P143" s="211" t="str">
        <f>IF('5. Contrasts'!P143="","",'5. Contrasts'!P143)</f>
        <v/>
      </c>
      <c r="Q143" s="211" t="str">
        <f>IF('5. Contrasts'!Q143="","",'5. Contrasts'!Q143)</f>
        <v/>
      </c>
      <c r="R143" s="211" t="str">
        <f>IF('5. Contrasts'!R143="","",'5. Contrasts'!R143)</f>
        <v/>
      </c>
      <c r="S143" s="211" t="str">
        <f>IF('5. Contrasts'!S143="","",'5. Contrasts'!S143)</f>
        <v/>
      </c>
      <c r="T143" s="211" t="str">
        <f>IF('5. Contrasts'!T143="","",'5. Contrasts'!T143)</f>
        <v/>
      </c>
      <c r="U143" s="211" t="str">
        <f>IF('5. Contrasts'!U143="","",'5. Contrasts'!U143)</f>
        <v/>
      </c>
      <c r="V143" s="211" t="str">
        <f>IF('5. Contrasts'!V143="","",'5. Contrasts'!V143)</f>
        <v/>
      </c>
      <c r="W143" s="211" t="str">
        <f>IF('5. Contrasts'!W143="","",'5. Contrasts'!W143)</f>
        <v/>
      </c>
      <c r="X143" s="211" t="str">
        <f>IF('5. Contrasts'!X143="","",'5. Contrasts'!X143)</f>
        <v/>
      </c>
      <c r="Y143" s="211" t="str">
        <f>IF('5. Contrasts'!Y143="","",'5. Contrasts'!Y143)</f>
        <v/>
      </c>
      <c r="Z143" s="585" t="str">
        <f>IF('5. Contrasts'!Z143="","",'5. Contrasts'!Z143)</f>
        <v/>
      </c>
      <c r="AA143" s="377">
        <f t="shared" si="8"/>
        <v>5</v>
      </c>
      <c r="AC143" s="659" t="str">
        <f t="shared" ref="AC143:AC206" si="10">IF(L143="","",L143)</f>
        <v/>
      </c>
      <c r="AD143" s="81"/>
      <c r="AE143" s="87"/>
      <c r="AF143" s="87"/>
      <c r="AG143" s="81"/>
      <c r="AH143" s="81"/>
      <c r="AI143" s="81"/>
      <c r="AJ143" s="87"/>
      <c r="AK143" s="81"/>
      <c r="AL143" s="81"/>
      <c r="AM143" s="81"/>
      <c r="AN143" s="81"/>
      <c r="AO143" s="81"/>
      <c r="AP143" s="81"/>
      <c r="AQ143" s="598"/>
      <c r="AS143" s="659" t="str">
        <f t="shared" si="9"/>
        <v/>
      </c>
      <c r="AT143" s="81"/>
      <c r="AU143" s="87"/>
      <c r="AV143" s="87"/>
      <c r="AW143" s="81"/>
      <c r="AX143" s="81"/>
      <c r="AY143" s="81"/>
      <c r="AZ143" s="87"/>
      <c r="BA143" s="81"/>
      <c r="BB143" s="81"/>
      <c r="BC143" s="81"/>
      <c r="BD143" s="81"/>
      <c r="BE143" s="81"/>
      <c r="BF143" s="81"/>
      <c r="BG143" s="598"/>
    </row>
    <row r="144" spans="1:59" s="378" customFormat="1" ht="12.75" hidden="1" customHeight="1" x14ac:dyDescent="0.2">
      <c r="A144" s="547" t="str">
        <f>IF('5. Contrasts'!A144="","",'5. Contrasts'!A144)</f>
        <v>Major in STEM - 23</v>
      </c>
      <c r="B144" s="211" t="str">
        <f>IF('5. Contrasts'!B144="","",'5. Contrasts'!B144)</f>
        <v/>
      </c>
      <c r="C144" s="211" t="str">
        <f>IF('5. Contrasts'!C144="","",'5. Contrasts'!C144)</f>
        <v/>
      </c>
      <c r="D144" s="91" t="str">
        <f>IF('5. Contrasts'!D144="","",'5. Contrasts'!D144)</f>
        <v/>
      </c>
      <c r="E144" s="212" t="str">
        <f>IF('5. Contrasts'!E144="","",'5. Contrasts'!E144)</f>
        <v>vs.</v>
      </c>
      <c r="F144" s="211" t="str">
        <f>IF('5. Contrasts'!F144="","",'5. Contrasts'!F144)</f>
        <v/>
      </c>
      <c r="G144" s="93" t="str">
        <f>IF('5. Contrasts'!G144="","",'5. Contrasts'!G144)</f>
        <v/>
      </c>
      <c r="H144" s="399" t="str">
        <f>IF('5. Contrasts'!H144="","",'5. Contrasts'!H144)</f>
        <v/>
      </c>
      <c r="I144" s="211" t="str">
        <f>IF('5. Contrasts'!I144="","",'5. Contrasts'!I144)</f>
        <v/>
      </c>
      <c r="J144" s="211" t="str">
        <f>IF('5. Contrasts'!J144="","",'5. Contrasts'!J144)</f>
        <v/>
      </c>
      <c r="K144" s="211" t="str">
        <f>IF('5. Contrasts'!K144="","",'5. Contrasts'!K144)</f>
        <v/>
      </c>
      <c r="L144" s="211" t="str">
        <f>IF('5. Contrasts'!L144="","",'5. Contrasts'!L144)</f>
        <v/>
      </c>
      <c r="M144" s="211" t="str">
        <f>IF('5. Contrasts'!M144="","",'5. Contrasts'!M144)</f>
        <v/>
      </c>
      <c r="N144" s="211" t="str">
        <f>IF('5. Contrasts'!N144="","",'5. Contrasts'!N144)</f>
        <v/>
      </c>
      <c r="O144" s="211" t="str">
        <f>IF('5. Contrasts'!O144="","",'5. Contrasts'!O144)</f>
        <v/>
      </c>
      <c r="P144" s="211" t="str">
        <f>IF('5. Contrasts'!P144="","",'5. Contrasts'!P144)</f>
        <v/>
      </c>
      <c r="Q144" s="211" t="str">
        <f>IF('5. Contrasts'!Q144="","",'5. Contrasts'!Q144)</f>
        <v/>
      </c>
      <c r="R144" s="211" t="str">
        <f>IF('5. Contrasts'!R144="","",'5. Contrasts'!R144)</f>
        <v/>
      </c>
      <c r="S144" s="211" t="str">
        <f>IF('5. Contrasts'!S144="","",'5. Contrasts'!S144)</f>
        <v/>
      </c>
      <c r="T144" s="211" t="str">
        <f>IF('5. Contrasts'!T144="","",'5. Contrasts'!T144)</f>
        <v/>
      </c>
      <c r="U144" s="211" t="str">
        <f>IF('5. Contrasts'!U144="","",'5. Contrasts'!U144)</f>
        <v/>
      </c>
      <c r="V144" s="211" t="str">
        <f>IF('5. Contrasts'!V144="","",'5. Contrasts'!V144)</f>
        <v/>
      </c>
      <c r="W144" s="211" t="str">
        <f>IF('5. Contrasts'!W144="","",'5. Contrasts'!W144)</f>
        <v/>
      </c>
      <c r="X144" s="211" t="str">
        <f>IF('5. Contrasts'!X144="","",'5. Contrasts'!X144)</f>
        <v/>
      </c>
      <c r="Y144" s="211" t="str">
        <f>IF('5. Contrasts'!Y144="","",'5. Contrasts'!Y144)</f>
        <v/>
      </c>
      <c r="Z144" s="585" t="str">
        <f>IF('5. Contrasts'!Z144="","",'5. Contrasts'!Z144)</f>
        <v/>
      </c>
      <c r="AA144" s="377">
        <f t="shared" si="8"/>
        <v>5</v>
      </c>
      <c r="AC144" s="659" t="str">
        <f t="shared" si="10"/>
        <v/>
      </c>
      <c r="AD144" s="81"/>
      <c r="AE144" s="87"/>
      <c r="AF144" s="87"/>
      <c r="AG144" s="81"/>
      <c r="AH144" s="81"/>
      <c r="AI144" s="81"/>
      <c r="AJ144" s="87"/>
      <c r="AK144" s="81"/>
      <c r="AL144" s="81"/>
      <c r="AM144" s="81"/>
      <c r="AN144" s="81"/>
      <c r="AO144" s="81"/>
      <c r="AP144" s="81"/>
      <c r="AQ144" s="598"/>
      <c r="AS144" s="659" t="str">
        <f t="shared" si="9"/>
        <v/>
      </c>
      <c r="AT144" s="81"/>
      <c r="AU144" s="87"/>
      <c r="AV144" s="87"/>
      <c r="AW144" s="81"/>
      <c r="AX144" s="81"/>
      <c r="AY144" s="81"/>
      <c r="AZ144" s="87"/>
      <c r="BA144" s="81"/>
      <c r="BB144" s="81"/>
      <c r="BC144" s="81"/>
      <c r="BD144" s="81"/>
      <c r="BE144" s="81"/>
      <c r="BF144" s="81"/>
      <c r="BG144" s="598"/>
    </row>
    <row r="145" spans="1:59" s="378" customFormat="1" ht="12.75" hidden="1" customHeight="1" x14ac:dyDescent="0.2">
      <c r="A145" s="547" t="str">
        <f>IF('5. Contrasts'!A145="","",'5. Contrasts'!A145)</f>
        <v>Major in STEM - 24</v>
      </c>
      <c r="B145" s="211" t="str">
        <f>IF('5. Contrasts'!B145="","",'5. Contrasts'!B145)</f>
        <v/>
      </c>
      <c r="C145" s="211" t="str">
        <f>IF('5. Contrasts'!C145="","",'5. Contrasts'!C145)</f>
        <v/>
      </c>
      <c r="D145" s="91" t="str">
        <f>IF('5. Contrasts'!D145="","",'5. Contrasts'!D145)</f>
        <v/>
      </c>
      <c r="E145" s="212" t="str">
        <f>IF('5. Contrasts'!E145="","",'5. Contrasts'!E145)</f>
        <v>vs.</v>
      </c>
      <c r="F145" s="211" t="str">
        <f>IF('5. Contrasts'!F145="","",'5. Contrasts'!F145)</f>
        <v/>
      </c>
      <c r="G145" s="93" t="str">
        <f>IF('5. Contrasts'!G145="","",'5. Contrasts'!G145)</f>
        <v/>
      </c>
      <c r="H145" s="399" t="str">
        <f>IF('5. Contrasts'!H145="","",'5. Contrasts'!H145)</f>
        <v/>
      </c>
      <c r="I145" s="211" t="str">
        <f>IF('5. Contrasts'!I145="","",'5. Contrasts'!I145)</f>
        <v/>
      </c>
      <c r="J145" s="211" t="str">
        <f>IF('5. Contrasts'!J145="","",'5. Contrasts'!J145)</f>
        <v/>
      </c>
      <c r="K145" s="211" t="str">
        <f>IF('5. Contrasts'!K145="","",'5. Contrasts'!K145)</f>
        <v/>
      </c>
      <c r="L145" s="211" t="str">
        <f>IF('5. Contrasts'!L145="","",'5. Contrasts'!L145)</f>
        <v/>
      </c>
      <c r="M145" s="211" t="str">
        <f>IF('5. Contrasts'!M145="","",'5. Contrasts'!M145)</f>
        <v/>
      </c>
      <c r="N145" s="211" t="str">
        <f>IF('5. Contrasts'!N145="","",'5. Contrasts'!N145)</f>
        <v/>
      </c>
      <c r="O145" s="211" t="str">
        <f>IF('5. Contrasts'!O145="","",'5. Contrasts'!O145)</f>
        <v/>
      </c>
      <c r="P145" s="211" t="str">
        <f>IF('5. Contrasts'!P145="","",'5. Contrasts'!P145)</f>
        <v/>
      </c>
      <c r="Q145" s="211" t="str">
        <f>IF('5. Contrasts'!Q145="","",'5. Contrasts'!Q145)</f>
        <v/>
      </c>
      <c r="R145" s="211" t="str">
        <f>IF('5. Contrasts'!R145="","",'5. Contrasts'!R145)</f>
        <v/>
      </c>
      <c r="S145" s="211" t="str">
        <f>IF('5. Contrasts'!S145="","",'5. Contrasts'!S145)</f>
        <v/>
      </c>
      <c r="T145" s="211" t="str">
        <f>IF('5. Contrasts'!T145="","",'5. Contrasts'!T145)</f>
        <v/>
      </c>
      <c r="U145" s="211" t="str">
        <f>IF('5. Contrasts'!U145="","",'5. Contrasts'!U145)</f>
        <v/>
      </c>
      <c r="V145" s="211" t="str">
        <f>IF('5. Contrasts'!V145="","",'5. Contrasts'!V145)</f>
        <v/>
      </c>
      <c r="W145" s="211" t="str">
        <f>IF('5. Contrasts'!W145="","",'5. Contrasts'!W145)</f>
        <v/>
      </c>
      <c r="X145" s="211" t="str">
        <f>IF('5. Contrasts'!X145="","",'5. Contrasts'!X145)</f>
        <v/>
      </c>
      <c r="Y145" s="211" t="str">
        <f>IF('5. Contrasts'!Y145="","",'5. Contrasts'!Y145)</f>
        <v/>
      </c>
      <c r="Z145" s="585" t="str">
        <f>IF('5. Contrasts'!Z145="","",'5. Contrasts'!Z145)</f>
        <v/>
      </c>
      <c r="AA145" s="377">
        <f t="shared" si="8"/>
        <v>5</v>
      </c>
      <c r="AC145" s="659" t="str">
        <f t="shared" si="10"/>
        <v/>
      </c>
      <c r="AD145" s="81"/>
      <c r="AE145" s="87"/>
      <c r="AF145" s="87"/>
      <c r="AG145" s="81"/>
      <c r="AH145" s="81"/>
      <c r="AI145" s="81"/>
      <c r="AJ145" s="87"/>
      <c r="AK145" s="81"/>
      <c r="AL145" s="81"/>
      <c r="AM145" s="81"/>
      <c r="AN145" s="81"/>
      <c r="AO145" s="81"/>
      <c r="AP145" s="81"/>
      <c r="AQ145" s="598"/>
      <c r="AS145" s="659" t="str">
        <f t="shared" si="9"/>
        <v/>
      </c>
      <c r="AT145" s="81"/>
      <c r="AU145" s="87"/>
      <c r="AV145" s="87"/>
      <c r="AW145" s="81"/>
      <c r="AX145" s="81"/>
      <c r="AY145" s="81"/>
      <c r="AZ145" s="87"/>
      <c r="BA145" s="81"/>
      <c r="BB145" s="81"/>
      <c r="BC145" s="81"/>
      <c r="BD145" s="81"/>
      <c r="BE145" s="81"/>
      <c r="BF145" s="81"/>
      <c r="BG145" s="598"/>
    </row>
    <row r="146" spans="1:59" s="378" customFormat="1" ht="12.75" hidden="1" customHeight="1" x14ac:dyDescent="0.2">
      <c r="A146" s="547" t="str">
        <f>IF('5. Contrasts'!A146="","",'5. Contrasts'!A146)</f>
        <v>Major in STEM - 25</v>
      </c>
      <c r="B146" s="211" t="str">
        <f>IF('5. Contrasts'!B146="","",'5. Contrasts'!B146)</f>
        <v/>
      </c>
      <c r="C146" s="211" t="str">
        <f>IF('5. Contrasts'!C146="","",'5. Contrasts'!C146)</f>
        <v/>
      </c>
      <c r="D146" s="91" t="str">
        <f>IF('5. Contrasts'!D146="","",'5. Contrasts'!D146)</f>
        <v/>
      </c>
      <c r="E146" s="212" t="str">
        <f>IF('5. Contrasts'!E146="","",'5. Contrasts'!E146)</f>
        <v>vs.</v>
      </c>
      <c r="F146" s="211" t="str">
        <f>IF('5. Contrasts'!F146="","",'5. Contrasts'!F146)</f>
        <v/>
      </c>
      <c r="G146" s="93" t="str">
        <f>IF('5. Contrasts'!G146="","",'5. Contrasts'!G146)</f>
        <v/>
      </c>
      <c r="H146" s="399" t="str">
        <f>IF('5. Contrasts'!H146="","",'5. Contrasts'!H146)</f>
        <v/>
      </c>
      <c r="I146" s="211" t="str">
        <f>IF('5. Contrasts'!I146="","",'5. Contrasts'!I146)</f>
        <v/>
      </c>
      <c r="J146" s="211" t="str">
        <f>IF('5. Contrasts'!J146="","",'5. Contrasts'!J146)</f>
        <v/>
      </c>
      <c r="K146" s="211" t="str">
        <f>IF('5. Contrasts'!K146="","",'5. Contrasts'!K146)</f>
        <v/>
      </c>
      <c r="L146" s="211" t="str">
        <f>IF('5. Contrasts'!L146="","",'5. Contrasts'!L146)</f>
        <v/>
      </c>
      <c r="M146" s="211" t="str">
        <f>IF('5. Contrasts'!M146="","",'5. Contrasts'!M146)</f>
        <v/>
      </c>
      <c r="N146" s="211" t="str">
        <f>IF('5. Contrasts'!N146="","",'5. Contrasts'!N146)</f>
        <v/>
      </c>
      <c r="O146" s="211" t="str">
        <f>IF('5. Contrasts'!O146="","",'5. Contrasts'!O146)</f>
        <v/>
      </c>
      <c r="P146" s="211" t="str">
        <f>IF('5. Contrasts'!P146="","",'5. Contrasts'!P146)</f>
        <v/>
      </c>
      <c r="Q146" s="211" t="str">
        <f>IF('5. Contrasts'!Q146="","",'5. Contrasts'!Q146)</f>
        <v/>
      </c>
      <c r="R146" s="211" t="str">
        <f>IF('5. Contrasts'!R146="","",'5. Contrasts'!R146)</f>
        <v/>
      </c>
      <c r="S146" s="211" t="str">
        <f>IF('5. Contrasts'!S146="","",'5. Contrasts'!S146)</f>
        <v/>
      </c>
      <c r="T146" s="211" t="str">
        <f>IF('5. Contrasts'!T146="","",'5. Contrasts'!T146)</f>
        <v/>
      </c>
      <c r="U146" s="211" t="str">
        <f>IF('5. Contrasts'!U146="","",'5. Contrasts'!U146)</f>
        <v/>
      </c>
      <c r="V146" s="211" t="str">
        <f>IF('5. Contrasts'!V146="","",'5. Contrasts'!V146)</f>
        <v/>
      </c>
      <c r="W146" s="211" t="str">
        <f>IF('5. Contrasts'!W146="","",'5. Contrasts'!W146)</f>
        <v/>
      </c>
      <c r="X146" s="211" t="str">
        <f>IF('5. Contrasts'!X146="","",'5. Contrasts'!X146)</f>
        <v/>
      </c>
      <c r="Y146" s="211" t="str">
        <f>IF('5. Contrasts'!Y146="","",'5. Contrasts'!Y146)</f>
        <v/>
      </c>
      <c r="Z146" s="585" t="str">
        <f>IF('5. Contrasts'!Z146="","",'5. Contrasts'!Z146)</f>
        <v/>
      </c>
      <c r="AA146" s="377">
        <f t="shared" si="8"/>
        <v>5</v>
      </c>
      <c r="AC146" s="659" t="str">
        <f t="shared" si="10"/>
        <v/>
      </c>
      <c r="AD146" s="81"/>
      <c r="AE146" s="87"/>
      <c r="AF146" s="87"/>
      <c r="AG146" s="81"/>
      <c r="AH146" s="81"/>
      <c r="AI146" s="81"/>
      <c r="AJ146" s="87"/>
      <c r="AK146" s="81"/>
      <c r="AL146" s="81"/>
      <c r="AM146" s="81"/>
      <c r="AN146" s="81"/>
      <c r="AO146" s="81"/>
      <c r="AP146" s="81"/>
      <c r="AQ146" s="598"/>
      <c r="AS146" s="659" t="str">
        <f t="shared" si="9"/>
        <v/>
      </c>
      <c r="AT146" s="81"/>
      <c r="AU146" s="87"/>
      <c r="AV146" s="87"/>
      <c r="AW146" s="81"/>
      <c r="AX146" s="81"/>
      <c r="AY146" s="81"/>
      <c r="AZ146" s="87"/>
      <c r="BA146" s="81"/>
      <c r="BB146" s="81"/>
      <c r="BC146" s="81"/>
      <c r="BD146" s="81"/>
      <c r="BE146" s="81"/>
      <c r="BF146" s="81"/>
      <c r="BG146" s="598"/>
    </row>
    <row r="147" spans="1:59" s="382" customFormat="1" ht="12.75" customHeight="1" x14ac:dyDescent="0.2">
      <c r="A147" s="549" t="str">
        <f>IF('5. Contrasts'!A147="","",'5. Contrasts'!A147)</f>
        <v xml:space="preserve">Note: There are additional rows available for use if you highlight this row and the one above it and choose "Unhide" in the "View" menu. </v>
      </c>
      <c r="B147" s="213"/>
      <c r="C147" s="218"/>
      <c r="D147" s="218"/>
      <c r="E147" s="219"/>
      <c r="F147" s="218"/>
      <c r="G147" s="218"/>
      <c r="H147" s="218"/>
      <c r="I147" s="218"/>
      <c r="J147" s="218"/>
      <c r="K147" s="218"/>
      <c r="L147" s="218"/>
      <c r="M147" s="218"/>
      <c r="N147" s="218"/>
      <c r="O147" s="218"/>
      <c r="P147" s="218"/>
      <c r="Q147" s="218"/>
      <c r="R147" s="218"/>
      <c r="S147" s="218"/>
      <c r="T147" s="218"/>
      <c r="U147" s="218"/>
      <c r="V147" s="218"/>
      <c r="W147" s="218"/>
      <c r="X147" s="218"/>
      <c r="Y147" s="218"/>
      <c r="Z147" s="586" t="str">
        <f>IF('5. Contrasts'!Z147="","",'5. Contrasts'!Z147)</f>
        <v/>
      </c>
      <c r="AA147" s="381"/>
      <c r="AC147" s="659" t="str">
        <f t="shared" si="10"/>
        <v/>
      </c>
      <c r="AD147" s="87"/>
      <c r="AE147" s="87"/>
      <c r="AF147" s="87"/>
      <c r="AG147" s="247"/>
      <c r="AH147" s="247"/>
      <c r="AI147" s="247"/>
      <c r="AJ147" s="247"/>
      <c r="AK147" s="247"/>
      <c r="AL147" s="247"/>
      <c r="AM147" s="247"/>
      <c r="AN147" s="247"/>
      <c r="AO147" s="247"/>
      <c r="AP147" s="247"/>
      <c r="AQ147" s="598"/>
      <c r="AS147" s="659" t="str">
        <f t="shared" si="9"/>
        <v/>
      </c>
      <c r="AT147" s="87"/>
      <c r="AU147" s="87"/>
      <c r="AV147" s="87"/>
      <c r="AW147" s="247"/>
      <c r="AX147" s="247"/>
      <c r="AY147" s="247"/>
      <c r="AZ147" s="247"/>
      <c r="BA147" s="247"/>
      <c r="BB147" s="247"/>
      <c r="BC147" s="247"/>
      <c r="BD147" s="247"/>
      <c r="BE147" s="247"/>
      <c r="BF147" s="247"/>
      <c r="BG147" s="598"/>
    </row>
    <row r="148" spans="1:59" s="385" customFormat="1" ht="14.25" customHeight="1" x14ac:dyDescent="0.2">
      <c r="A148" s="543" t="str">
        <f>IF('5. Contrasts'!A148="","",'5. Contrasts'!A148)</f>
        <v/>
      </c>
      <c r="B148" s="214"/>
      <c r="C148" s="214"/>
      <c r="D148" s="214"/>
      <c r="E148" s="397"/>
      <c r="F148" s="215"/>
      <c r="G148" s="215"/>
      <c r="H148" s="215"/>
      <c r="I148" s="215"/>
      <c r="J148" s="215"/>
      <c r="K148" s="215"/>
      <c r="L148" s="215"/>
      <c r="M148" s="215"/>
      <c r="N148" s="215"/>
      <c r="O148" s="215"/>
      <c r="P148" s="215"/>
      <c r="Q148" s="215"/>
      <c r="R148" s="215"/>
      <c r="S148" s="215"/>
      <c r="T148" s="215"/>
      <c r="U148" s="215"/>
      <c r="V148" s="215"/>
      <c r="W148" s="215"/>
      <c r="X148" s="215"/>
      <c r="Y148" s="215"/>
      <c r="Z148" s="587"/>
      <c r="AA148" s="384"/>
      <c r="AC148" s="543"/>
      <c r="AD148" s="248"/>
      <c r="AE148" s="248"/>
      <c r="AF148" s="248"/>
      <c r="AG148" s="248"/>
      <c r="AH148" s="248"/>
      <c r="AI148" s="248"/>
      <c r="AJ148" s="248"/>
      <c r="AK148" s="248"/>
      <c r="AL148" s="248"/>
      <c r="AM148" s="248"/>
      <c r="AN148" s="248"/>
      <c r="AO148" s="248"/>
      <c r="AP148" s="248"/>
      <c r="AQ148" s="604"/>
      <c r="AS148" s="543"/>
      <c r="AT148" s="248"/>
      <c r="AU148" s="248"/>
      <c r="AV148" s="248"/>
      <c r="AW148" s="248"/>
      <c r="AX148" s="248"/>
      <c r="AY148" s="248"/>
      <c r="AZ148" s="248"/>
      <c r="BA148" s="248"/>
      <c r="BB148" s="248"/>
      <c r="BC148" s="248"/>
      <c r="BD148" s="248"/>
      <c r="BE148" s="248"/>
      <c r="BF148" s="248"/>
      <c r="BG148" s="604"/>
    </row>
    <row r="149" spans="1:59" s="378" customFormat="1" ht="12.75" customHeight="1" x14ac:dyDescent="0.2">
      <c r="A149" s="547" t="str">
        <f>IF('5. Contrasts'!A149="","",'5. Contrasts'!A149)</f>
        <v/>
      </c>
      <c r="B149" s="211" t="str">
        <f>IF('5. Contrasts'!B149="","",'5. Contrasts'!B149)</f>
        <v/>
      </c>
      <c r="C149" s="211" t="str">
        <f>IF('5. Contrasts'!C149="","",'5. Contrasts'!C149)</f>
        <v/>
      </c>
      <c r="D149" s="91" t="str">
        <f>IF('5. Contrasts'!D149="","",'5. Contrasts'!D149)</f>
        <v/>
      </c>
      <c r="E149" s="212" t="str">
        <f>IF('5. Contrasts'!E149="","",'5. Contrasts'!E149)</f>
        <v>vs.</v>
      </c>
      <c r="F149" s="211" t="str">
        <f>IF('5. Contrasts'!F149="","",'5. Contrasts'!F149)</f>
        <v/>
      </c>
      <c r="G149" s="93" t="str">
        <f>IF('5. Contrasts'!G149="","",'5. Contrasts'!G149)</f>
        <v/>
      </c>
      <c r="H149" s="398" t="str">
        <f>IF('5. Contrasts'!H149="","",'5. Contrasts'!H149)</f>
        <v/>
      </c>
      <c r="I149" s="216" t="str">
        <f>IF('5. Contrasts'!I149="","",'5. Contrasts'!I149)</f>
        <v/>
      </c>
      <c r="J149" s="216" t="str">
        <f>IF('5. Contrasts'!J149="","",'5. Contrasts'!J149)</f>
        <v/>
      </c>
      <c r="K149" s="216" t="str">
        <f>IF('5. Contrasts'!K149="","",'5. Contrasts'!K149)</f>
        <v/>
      </c>
      <c r="L149" s="216" t="str">
        <f>IF('5. Contrasts'!L149="","",'5. Contrasts'!L149)</f>
        <v/>
      </c>
      <c r="M149" s="216" t="str">
        <f>IF('5. Contrasts'!M149="","",'5. Contrasts'!M149)</f>
        <v/>
      </c>
      <c r="N149" s="216" t="str">
        <f>IF('5. Contrasts'!N149="","",'5. Contrasts'!N149)</f>
        <v/>
      </c>
      <c r="O149" s="216" t="str">
        <f>IF('5. Contrasts'!O149="","",'5. Contrasts'!O149)</f>
        <v/>
      </c>
      <c r="P149" s="216" t="str">
        <f>IF('5. Contrasts'!P149="","",'5. Contrasts'!P149)</f>
        <v/>
      </c>
      <c r="Q149" s="216" t="str">
        <f>IF('5. Contrasts'!Q149="","",'5. Contrasts'!Q149)</f>
        <v/>
      </c>
      <c r="R149" s="216" t="str">
        <f>IF('5. Contrasts'!R149="","",'5. Contrasts'!R149)</f>
        <v/>
      </c>
      <c r="S149" s="216" t="str">
        <f>IF('5. Contrasts'!S149="","",'5. Contrasts'!S149)</f>
        <v/>
      </c>
      <c r="T149" s="216" t="str">
        <f>IF('5. Contrasts'!T149="","",'5. Contrasts'!T149)</f>
        <v/>
      </c>
      <c r="U149" s="216" t="str">
        <f>IF('5. Contrasts'!U149="","",'5. Contrasts'!U149)</f>
        <v/>
      </c>
      <c r="V149" s="216" t="str">
        <f>IF('5. Contrasts'!V149="","",'5. Contrasts'!V149)</f>
        <v/>
      </c>
      <c r="W149" s="211" t="str">
        <f>IF('5. Contrasts'!W149="","",'5. Contrasts'!W149)</f>
        <v/>
      </c>
      <c r="X149" s="211" t="str">
        <f>IF('5. Contrasts'!X149="","",'5. Contrasts'!X149)</f>
        <v/>
      </c>
      <c r="Y149" s="211" t="str">
        <f>IF('5. Contrasts'!Y149="","",'5. Contrasts'!Y149)</f>
        <v/>
      </c>
      <c r="Z149" s="585" t="str">
        <f>IF('5. Contrasts'!Z149="","",'5. Contrasts'!Z149)</f>
        <v/>
      </c>
      <c r="AA149" s="377">
        <f t="shared" si="8"/>
        <v>6</v>
      </c>
      <c r="AC149" s="659" t="str">
        <f t="shared" si="10"/>
        <v/>
      </c>
      <c r="AD149" s="81"/>
      <c r="AE149" s="87"/>
      <c r="AF149" s="87"/>
      <c r="AG149" s="81"/>
      <c r="AH149" s="81"/>
      <c r="AI149" s="81"/>
      <c r="AJ149" s="87"/>
      <c r="AK149" s="81"/>
      <c r="AL149" s="81"/>
      <c r="AM149" s="81"/>
      <c r="AN149" s="81"/>
      <c r="AO149" s="81"/>
      <c r="AP149" s="81"/>
      <c r="AQ149" s="598"/>
      <c r="AS149" s="659" t="str">
        <f t="shared" ref="AS149:AS174" si="11">IF(Q149="","",Q149)</f>
        <v/>
      </c>
      <c r="AT149" s="81"/>
      <c r="AU149" s="87"/>
      <c r="AV149" s="87"/>
      <c r="AW149" s="81"/>
      <c r="AX149" s="81"/>
      <c r="AY149" s="81"/>
      <c r="AZ149" s="87"/>
      <c r="BA149" s="81"/>
      <c r="BB149" s="81"/>
      <c r="BC149" s="81"/>
      <c r="BD149" s="81"/>
      <c r="BE149" s="81"/>
      <c r="BF149" s="81"/>
      <c r="BG149" s="598"/>
    </row>
    <row r="150" spans="1:59" s="378" customFormat="1" ht="12.75" customHeight="1" x14ac:dyDescent="0.2">
      <c r="A150" s="547" t="str">
        <f>IF('5. Contrasts'!A150="","",'5. Contrasts'!A150)</f>
        <v/>
      </c>
      <c r="B150" s="211" t="str">
        <f>IF('5. Contrasts'!B150="","",'5. Contrasts'!B150)</f>
        <v/>
      </c>
      <c r="C150" s="211" t="str">
        <f>IF('5. Contrasts'!C150="","",'5. Contrasts'!C150)</f>
        <v/>
      </c>
      <c r="D150" s="91" t="str">
        <f>IF('5. Contrasts'!D150="","",'5. Contrasts'!D150)</f>
        <v/>
      </c>
      <c r="E150" s="212" t="str">
        <f>IF('5. Contrasts'!E150="","",'5. Contrasts'!E150)</f>
        <v>vs.</v>
      </c>
      <c r="F150" s="211" t="str">
        <f>IF('5. Contrasts'!F150="","",'5. Contrasts'!F150)</f>
        <v/>
      </c>
      <c r="G150" s="93" t="str">
        <f>IF('5. Contrasts'!G150="","",'5. Contrasts'!G150)</f>
        <v/>
      </c>
      <c r="H150" s="399" t="str">
        <f>IF('5. Contrasts'!H150="","",'5. Contrasts'!H150)</f>
        <v/>
      </c>
      <c r="I150" s="211" t="str">
        <f>IF('5. Contrasts'!I150="","",'5. Contrasts'!I150)</f>
        <v/>
      </c>
      <c r="J150" s="211" t="str">
        <f>IF('5. Contrasts'!J150="","",'5. Contrasts'!J150)</f>
        <v/>
      </c>
      <c r="K150" s="211" t="str">
        <f>IF('5. Contrasts'!K150="","",'5. Contrasts'!K150)</f>
        <v/>
      </c>
      <c r="L150" s="211" t="str">
        <f>IF('5. Contrasts'!L150="","",'5. Contrasts'!L150)</f>
        <v/>
      </c>
      <c r="M150" s="211" t="str">
        <f>IF('5. Contrasts'!M150="","",'5. Contrasts'!M150)</f>
        <v/>
      </c>
      <c r="N150" s="211" t="str">
        <f>IF('5. Contrasts'!N150="","",'5. Contrasts'!N150)</f>
        <v/>
      </c>
      <c r="O150" s="211" t="str">
        <f>IF('5. Contrasts'!O150="","",'5. Contrasts'!O150)</f>
        <v/>
      </c>
      <c r="P150" s="211" t="str">
        <f>IF('5. Contrasts'!P150="","",'5. Contrasts'!P150)</f>
        <v/>
      </c>
      <c r="Q150" s="211" t="str">
        <f>IF('5. Contrasts'!Q150="","",'5. Contrasts'!Q150)</f>
        <v/>
      </c>
      <c r="R150" s="211" t="str">
        <f>IF('5. Contrasts'!R150="","",'5. Contrasts'!R150)</f>
        <v/>
      </c>
      <c r="S150" s="211" t="str">
        <f>IF('5. Contrasts'!S150="","",'5. Contrasts'!S150)</f>
        <v/>
      </c>
      <c r="T150" s="211" t="str">
        <f>IF('5. Contrasts'!T150="","",'5. Contrasts'!T150)</f>
        <v/>
      </c>
      <c r="U150" s="211" t="str">
        <f>IF('5. Contrasts'!U150="","",'5. Contrasts'!U150)</f>
        <v/>
      </c>
      <c r="V150" s="211" t="str">
        <f>IF('5. Contrasts'!V150="","",'5. Contrasts'!V150)</f>
        <v/>
      </c>
      <c r="W150" s="211" t="str">
        <f>IF('5. Contrasts'!W150="","",'5. Contrasts'!W150)</f>
        <v/>
      </c>
      <c r="X150" s="211" t="str">
        <f>IF('5. Contrasts'!X150="","",'5. Contrasts'!X150)</f>
        <v/>
      </c>
      <c r="Y150" s="211" t="str">
        <f>IF('5. Contrasts'!Y150="","",'5. Contrasts'!Y150)</f>
        <v/>
      </c>
      <c r="Z150" s="585" t="str">
        <f>IF('5. Contrasts'!Z150="","",'5. Contrasts'!Z150)</f>
        <v/>
      </c>
      <c r="AA150" s="377">
        <f t="shared" si="8"/>
        <v>6</v>
      </c>
      <c r="AC150" s="659" t="str">
        <f t="shared" si="10"/>
        <v/>
      </c>
      <c r="AD150" s="81"/>
      <c r="AE150" s="87"/>
      <c r="AF150" s="87"/>
      <c r="AG150" s="81"/>
      <c r="AH150" s="81"/>
      <c r="AI150" s="81"/>
      <c r="AJ150" s="87"/>
      <c r="AK150" s="81"/>
      <c r="AL150" s="81"/>
      <c r="AM150" s="81"/>
      <c r="AN150" s="81"/>
      <c r="AO150" s="81"/>
      <c r="AP150" s="81"/>
      <c r="AQ150" s="598"/>
      <c r="AS150" s="659" t="str">
        <f t="shared" si="11"/>
        <v/>
      </c>
      <c r="AT150" s="81"/>
      <c r="AU150" s="87"/>
      <c r="AV150" s="87"/>
      <c r="AW150" s="81"/>
      <c r="AX150" s="81"/>
      <c r="AY150" s="81"/>
      <c r="AZ150" s="87"/>
      <c r="BA150" s="81"/>
      <c r="BB150" s="81"/>
      <c r="BC150" s="81"/>
      <c r="BD150" s="81"/>
      <c r="BE150" s="81"/>
      <c r="BF150" s="81"/>
      <c r="BG150" s="598"/>
    </row>
    <row r="151" spans="1:59" s="378" customFormat="1" ht="12.75" customHeight="1" x14ac:dyDescent="0.2">
      <c r="A151" s="547" t="str">
        <f>IF('5. Contrasts'!A151="","",'5. Contrasts'!A151)</f>
        <v/>
      </c>
      <c r="B151" s="211" t="str">
        <f>IF('5. Contrasts'!B151="","",'5. Contrasts'!B151)</f>
        <v/>
      </c>
      <c r="C151" s="211" t="str">
        <f>IF('5. Contrasts'!C151="","",'5. Contrasts'!C151)</f>
        <v/>
      </c>
      <c r="D151" s="91" t="str">
        <f>IF('5. Contrasts'!D151="","",'5. Contrasts'!D151)</f>
        <v/>
      </c>
      <c r="E151" s="212" t="str">
        <f>IF('5. Contrasts'!E151="","",'5. Contrasts'!E151)</f>
        <v>vs.</v>
      </c>
      <c r="F151" s="211" t="str">
        <f>IF('5. Contrasts'!F151="","",'5. Contrasts'!F151)</f>
        <v/>
      </c>
      <c r="G151" s="93" t="str">
        <f>IF('5. Contrasts'!G151="","",'5. Contrasts'!G151)</f>
        <v/>
      </c>
      <c r="H151" s="399" t="str">
        <f>IF('5. Contrasts'!H151="","",'5. Contrasts'!H151)</f>
        <v/>
      </c>
      <c r="I151" s="211" t="str">
        <f>IF('5. Contrasts'!I151="","",'5. Contrasts'!I151)</f>
        <v/>
      </c>
      <c r="J151" s="211" t="str">
        <f>IF('5. Contrasts'!J151="","",'5. Contrasts'!J151)</f>
        <v/>
      </c>
      <c r="K151" s="211" t="str">
        <f>IF('5. Contrasts'!K151="","",'5. Contrasts'!K151)</f>
        <v/>
      </c>
      <c r="L151" s="211" t="str">
        <f>IF('5. Contrasts'!L151="","",'5. Contrasts'!L151)</f>
        <v/>
      </c>
      <c r="M151" s="211" t="str">
        <f>IF('5. Contrasts'!M151="","",'5. Contrasts'!M151)</f>
        <v/>
      </c>
      <c r="N151" s="211" t="str">
        <f>IF('5. Contrasts'!N151="","",'5. Contrasts'!N151)</f>
        <v/>
      </c>
      <c r="O151" s="211" t="str">
        <f>IF('5. Contrasts'!O151="","",'5. Contrasts'!O151)</f>
        <v/>
      </c>
      <c r="P151" s="211" t="str">
        <f>IF('5. Contrasts'!P151="","",'5. Contrasts'!P151)</f>
        <v/>
      </c>
      <c r="Q151" s="211" t="str">
        <f>IF('5. Contrasts'!Q151="","",'5. Contrasts'!Q151)</f>
        <v/>
      </c>
      <c r="R151" s="211" t="str">
        <f>IF('5. Contrasts'!R151="","",'5. Contrasts'!R151)</f>
        <v/>
      </c>
      <c r="S151" s="211" t="str">
        <f>IF('5. Contrasts'!S151="","",'5. Contrasts'!S151)</f>
        <v/>
      </c>
      <c r="T151" s="211" t="str">
        <f>IF('5. Contrasts'!T151="","",'5. Contrasts'!T151)</f>
        <v/>
      </c>
      <c r="U151" s="211" t="str">
        <f>IF('5. Contrasts'!U151="","",'5. Contrasts'!U151)</f>
        <v/>
      </c>
      <c r="V151" s="211" t="str">
        <f>IF('5. Contrasts'!V151="","",'5. Contrasts'!V151)</f>
        <v/>
      </c>
      <c r="W151" s="211" t="str">
        <f>IF('5. Contrasts'!W151="","",'5. Contrasts'!W151)</f>
        <v/>
      </c>
      <c r="X151" s="211" t="str">
        <f>IF('5. Contrasts'!X151="","",'5. Contrasts'!X151)</f>
        <v/>
      </c>
      <c r="Y151" s="211" t="str">
        <f>IF('5. Contrasts'!Y151="","",'5. Contrasts'!Y151)</f>
        <v/>
      </c>
      <c r="Z151" s="585" t="str">
        <f>IF('5. Contrasts'!Z151="","",'5. Contrasts'!Z151)</f>
        <v/>
      </c>
      <c r="AA151" s="377">
        <f t="shared" si="8"/>
        <v>6</v>
      </c>
      <c r="AC151" s="659" t="str">
        <f t="shared" si="10"/>
        <v/>
      </c>
      <c r="AD151" s="81"/>
      <c r="AE151" s="87"/>
      <c r="AF151" s="87"/>
      <c r="AG151" s="81"/>
      <c r="AH151" s="81"/>
      <c r="AI151" s="81"/>
      <c r="AJ151" s="87"/>
      <c r="AK151" s="81"/>
      <c r="AL151" s="81"/>
      <c r="AM151" s="81"/>
      <c r="AN151" s="81"/>
      <c r="AO151" s="81"/>
      <c r="AP151" s="81"/>
      <c r="AQ151" s="598"/>
      <c r="AS151" s="659" t="str">
        <f t="shared" si="11"/>
        <v/>
      </c>
      <c r="AT151" s="81"/>
      <c r="AU151" s="87"/>
      <c r="AV151" s="87"/>
      <c r="AW151" s="81"/>
      <c r="AX151" s="81"/>
      <c r="AY151" s="81"/>
      <c r="AZ151" s="87"/>
      <c r="BA151" s="81"/>
      <c r="BB151" s="81"/>
      <c r="BC151" s="81"/>
      <c r="BD151" s="81"/>
      <c r="BE151" s="81"/>
      <c r="BF151" s="81"/>
      <c r="BG151" s="598"/>
    </row>
    <row r="152" spans="1:59" s="378" customFormat="1" ht="12.75" customHeight="1" x14ac:dyDescent="0.2">
      <c r="A152" s="547" t="str">
        <f>IF('5. Contrasts'!A152="","",'5. Contrasts'!A152)</f>
        <v/>
      </c>
      <c r="B152" s="211" t="str">
        <f>IF('5. Contrasts'!B152="","",'5. Contrasts'!B152)</f>
        <v/>
      </c>
      <c r="C152" s="211" t="str">
        <f>IF('5. Contrasts'!C152="","",'5. Contrasts'!C152)</f>
        <v/>
      </c>
      <c r="D152" s="91" t="str">
        <f>IF('5. Contrasts'!D152="","",'5. Contrasts'!D152)</f>
        <v/>
      </c>
      <c r="E152" s="212" t="str">
        <f>IF('5. Contrasts'!E152="","",'5. Contrasts'!E152)</f>
        <v>vs.</v>
      </c>
      <c r="F152" s="211" t="str">
        <f>IF('5. Contrasts'!F152="","",'5. Contrasts'!F152)</f>
        <v/>
      </c>
      <c r="G152" s="93" t="str">
        <f>IF('5. Contrasts'!G152="","",'5. Contrasts'!G152)</f>
        <v/>
      </c>
      <c r="H152" s="399" t="str">
        <f>IF('5. Contrasts'!H152="","",'5. Contrasts'!H152)</f>
        <v/>
      </c>
      <c r="I152" s="211" t="str">
        <f>IF('5. Contrasts'!I152="","",'5. Contrasts'!I152)</f>
        <v/>
      </c>
      <c r="J152" s="211" t="str">
        <f>IF('5. Contrasts'!J152="","",'5. Contrasts'!J152)</f>
        <v/>
      </c>
      <c r="K152" s="211" t="str">
        <f>IF('5. Contrasts'!K152="","",'5. Contrasts'!K152)</f>
        <v/>
      </c>
      <c r="L152" s="211" t="str">
        <f>IF('5. Contrasts'!L152="","",'5. Contrasts'!L152)</f>
        <v/>
      </c>
      <c r="M152" s="211" t="str">
        <f>IF('5. Contrasts'!M152="","",'5. Contrasts'!M152)</f>
        <v/>
      </c>
      <c r="N152" s="211" t="str">
        <f>IF('5. Contrasts'!N152="","",'5. Contrasts'!N152)</f>
        <v/>
      </c>
      <c r="O152" s="211" t="str">
        <f>IF('5. Contrasts'!O152="","",'5. Contrasts'!O152)</f>
        <v/>
      </c>
      <c r="P152" s="211" t="str">
        <f>IF('5. Contrasts'!P152="","",'5. Contrasts'!P152)</f>
        <v/>
      </c>
      <c r="Q152" s="211" t="str">
        <f>IF('5. Contrasts'!Q152="","",'5. Contrasts'!Q152)</f>
        <v/>
      </c>
      <c r="R152" s="211" t="str">
        <f>IF('5. Contrasts'!R152="","",'5. Contrasts'!R152)</f>
        <v/>
      </c>
      <c r="S152" s="211" t="str">
        <f>IF('5. Contrasts'!S152="","",'5. Contrasts'!S152)</f>
        <v/>
      </c>
      <c r="T152" s="211" t="str">
        <f>IF('5. Contrasts'!T152="","",'5. Contrasts'!T152)</f>
        <v/>
      </c>
      <c r="U152" s="211" t="str">
        <f>IF('5. Contrasts'!U152="","",'5. Contrasts'!U152)</f>
        <v/>
      </c>
      <c r="V152" s="211" t="str">
        <f>IF('5. Contrasts'!V152="","",'5. Contrasts'!V152)</f>
        <v/>
      </c>
      <c r="W152" s="211" t="str">
        <f>IF('5. Contrasts'!W152="","",'5. Contrasts'!W152)</f>
        <v/>
      </c>
      <c r="X152" s="211" t="str">
        <f>IF('5. Contrasts'!X152="","",'5. Contrasts'!X152)</f>
        <v/>
      </c>
      <c r="Y152" s="211" t="str">
        <f>IF('5. Contrasts'!Y152="","",'5. Contrasts'!Y152)</f>
        <v/>
      </c>
      <c r="Z152" s="585" t="str">
        <f>IF('5. Contrasts'!Z152="","",'5. Contrasts'!Z152)</f>
        <v/>
      </c>
      <c r="AA152" s="377">
        <f t="shared" si="8"/>
        <v>6</v>
      </c>
      <c r="AC152" s="659" t="str">
        <f t="shared" si="10"/>
        <v/>
      </c>
      <c r="AD152" s="81"/>
      <c r="AE152" s="87"/>
      <c r="AF152" s="87"/>
      <c r="AG152" s="81"/>
      <c r="AH152" s="81"/>
      <c r="AI152" s="81"/>
      <c r="AJ152" s="87"/>
      <c r="AK152" s="81"/>
      <c r="AL152" s="81"/>
      <c r="AM152" s="81"/>
      <c r="AN152" s="81"/>
      <c r="AO152" s="81"/>
      <c r="AP152" s="81"/>
      <c r="AQ152" s="598"/>
      <c r="AS152" s="659" t="str">
        <f t="shared" si="11"/>
        <v/>
      </c>
      <c r="AT152" s="81"/>
      <c r="AU152" s="87"/>
      <c r="AV152" s="87"/>
      <c r="AW152" s="81"/>
      <c r="AX152" s="81"/>
      <c r="AY152" s="81"/>
      <c r="AZ152" s="87"/>
      <c r="BA152" s="81"/>
      <c r="BB152" s="81"/>
      <c r="BC152" s="81"/>
      <c r="BD152" s="81"/>
      <c r="BE152" s="81"/>
      <c r="BF152" s="81"/>
      <c r="BG152" s="598"/>
    </row>
    <row r="153" spans="1:59" s="378" customFormat="1" ht="12.75" customHeight="1" x14ac:dyDescent="0.2">
      <c r="A153" s="547" t="str">
        <f>IF('5. Contrasts'!A153="","",'5. Contrasts'!A153)</f>
        <v/>
      </c>
      <c r="B153" s="211" t="str">
        <f>IF('5. Contrasts'!B153="","",'5. Contrasts'!B153)</f>
        <v/>
      </c>
      <c r="C153" s="211" t="str">
        <f>IF('5. Contrasts'!C153="","",'5. Contrasts'!C153)</f>
        <v/>
      </c>
      <c r="D153" s="91" t="str">
        <f>IF('5. Contrasts'!D153="","",'5. Contrasts'!D153)</f>
        <v/>
      </c>
      <c r="E153" s="212" t="str">
        <f>IF('5. Contrasts'!E153="","",'5. Contrasts'!E153)</f>
        <v>vs.</v>
      </c>
      <c r="F153" s="211" t="str">
        <f>IF('5. Contrasts'!F153="","",'5. Contrasts'!F153)</f>
        <v/>
      </c>
      <c r="G153" s="93" t="str">
        <f>IF('5. Contrasts'!G153="","",'5. Contrasts'!G153)</f>
        <v/>
      </c>
      <c r="H153" s="399" t="str">
        <f>IF('5. Contrasts'!H153="","",'5. Contrasts'!H153)</f>
        <v/>
      </c>
      <c r="I153" s="211" t="str">
        <f>IF('5. Contrasts'!I153="","",'5. Contrasts'!I153)</f>
        <v/>
      </c>
      <c r="J153" s="211" t="str">
        <f>IF('5. Contrasts'!J153="","",'5. Contrasts'!J153)</f>
        <v/>
      </c>
      <c r="K153" s="211" t="str">
        <f>IF('5. Contrasts'!K153="","",'5. Contrasts'!K153)</f>
        <v/>
      </c>
      <c r="L153" s="211" t="str">
        <f>IF('5. Contrasts'!L153="","",'5. Contrasts'!L153)</f>
        <v/>
      </c>
      <c r="M153" s="211" t="str">
        <f>IF('5. Contrasts'!M153="","",'5. Contrasts'!M153)</f>
        <v/>
      </c>
      <c r="N153" s="211" t="str">
        <f>IF('5. Contrasts'!N153="","",'5. Contrasts'!N153)</f>
        <v/>
      </c>
      <c r="O153" s="211" t="str">
        <f>IF('5. Contrasts'!O153="","",'5. Contrasts'!O153)</f>
        <v/>
      </c>
      <c r="P153" s="211" t="str">
        <f>IF('5. Contrasts'!P153="","",'5. Contrasts'!P153)</f>
        <v/>
      </c>
      <c r="Q153" s="211" t="str">
        <f>IF('5. Contrasts'!Q153="","",'5. Contrasts'!Q153)</f>
        <v/>
      </c>
      <c r="R153" s="211" t="str">
        <f>IF('5. Contrasts'!R153="","",'5. Contrasts'!R153)</f>
        <v/>
      </c>
      <c r="S153" s="211" t="str">
        <f>IF('5. Contrasts'!S153="","",'5. Contrasts'!S153)</f>
        <v/>
      </c>
      <c r="T153" s="211" t="str">
        <f>IF('5. Contrasts'!T153="","",'5. Contrasts'!T153)</f>
        <v/>
      </c>
      <c r="U153" s="211" t="str">
        <f>IF('5. Contrasts'!U153="","",'5. Contrasts'!U153)</f>
        <v/>
      </c>
      <c r="V153" s="211" t="str">
        <f>IF('5. Contrasts'!V153="","",'5. Contrasts'!V153)</f>
        <v/>
      </c>
      <c r="W153" s="211" t="str">
        <f>IF('5. Contrasts'!W153="","",'5. Contrasts'!W153)</f>
        <v/>
      </c>
      <c r="X153" s="211" t="str">
        <f>IF('5. Contrasts'!X153="","",'5. Contrasts'!X153)</f>
        <v/>
      </c>
      <c r="Y153" s="211" t="str">
        <f>IF('5. Contrasts'!Y153="","",'5. Contrasts'!Y153)</f>
        <v/>
      </c>
      <c r="Z153" s="585" t="str">
        <f>IF('5. Contrasts'!Z153="","",'5. Contrasts'!Z153)</f>
        <v/>
      </c>
      <c r="AA153" s="377">
        <f t="shared" si="8"/>
        <v>6</v>
      </c>
      <c r="AC153" s="659" t="str">
        <f t="shared" si="10"/>
        <v/>
      </c>
      <c r="AD153" s="81"/>
      <c r="AE153" s="87"/>
      <c r="AF153" s="87"/>
      <c r="AG153" s="81"/>
      <c r="AH153" s="81"/>
      <c r="AI153" s="81"/>
      <c r="AJ153" s="87"/>
      <c r="AK153" s="81"/>
      <c r="AL153" s="81"/>
      <c r="AM153" s="81"/>
      <c r="AN153" s="81"/>
      <c r="AO153" s="81"/>
      <c r="AP153" s="81"/>
      <c r="AQ153" s="598"/>
      <c r="AS153" s="659" t="str">
        <f t="shared" si="11"/>
        <v/>
      </c>
      <c r="AT153" s="81"/>
      <c r="AU153" s="87"/>
      <c r="AV153" s="87"/>
      <c r="AW153" s="81"/>
      <c r="AX153" s="81"/>
      <c r="AY153" s="81"/>
      <c r="AZ153" s="87"/>
      <c r="BA153" s="81"/>
      <c r="BB153" s="81"/>
      <c r="BC153" s="81"/>
      <c r="BD153" s="81"/>
      <c r="BE153" s="81"/>
      <c r="BF153" s="81"/>
      <c r="BG153" s="598"/>
    </row>
    <row r="154" spans="1:59" s="378" customFormat="1" ht="12.75" customHeight="1" x14ac:dyDescent="0.2">
      <c r="A154" s="547" t="str">
        <f>IF('5. Contrasts'!A154="","",'5. Contrasts'!A154)</f>
        <v/>
      </c>
      <c r="B154" s="211" t="str">
        <f>IF('5. Contrasts'!B154="","",'5. Contrasts'!B154)</f>
        <v/>
      </c>
      <c r="C154" s="211" t="str">
        <f>IF('5. Contrasts'!C154="","",'5. Contrasts'!C154)</f>
        <v/>
      </c>
      <c r="D154" s="91" t="str">
        <f>IF('5. Contrasts'!D154="","",'5. Contrasts'!D154)</f>
        <v/>
      </c>
      <c r="E154" s="212" t="str">
        <f>IF('5. Contrasts'!E154="","",'5. Contrasts'!E154)</f>
        <v>vs.</v>
      </c>
      <c r="F154" s="211" t="str">
        <f>IF('5. Contrasts'!F154="","",'5. Contrasts'!F154)</f>
        <v/>
      </c>
      <c r="G154" s="93" t="str">
        <f>IF('5. Contrasts'!G154="","",'5. Contrasts'!G154)</f>
        <v/>
      </c>
      <c r="H154" s="399" t="str">
        <f>IF('5. Contrasts'!H154="","",'5. Contrasts'!H154)</f>
        <v/>
      </c>
      <c r="I154" s="211" t="str">
        <f>IF('5. Contrasts'!I154="","",'5. Contrasts'!I154)</f>
        <v/>
      </c>
      <c r="J154" s="211" t="str">
        <f>IF('5. Contrasts'!J154="","",'5. Contrasts'!J154)</f>
        <v/>
      </c>
      <c r="K154" s="211" t="str">
        <f>IF('5. Contrasts'!K154="","",'5. Contrasts'!K154)</f>
        <v/>
      </c>
      <c r="L154" s="211" t="str">
        <f>IF('5. Contrasts'!L154="","",'5. Contrasts'!L154)</f>
        <v/>
      </c>
      <c r="M154" s="211" t="str">
        <f>IF('5. Contrasts'!M154="","",'5. Contrasts'!M154)</f>
        <v/>
      </c>
      <c r="N154" s="211" t="str">
        <f>IF('5. Contrasts'!N154="","",'5. Contrasts'!N154)</f>
        <v/>
      </c>
      <c r="O154" s="211" t="str">
        <f>IF('5. Contrasts'!O154="","",'5. Contrasts'!O154)</f>
        <v/>
      </c>
      <c r="P154" s="211" t="str">
        <f>IF('5. Contrasts'!P154="","",'5. Contrasts'!P154)</f>
        <v/>
      </c>
      <c r="Q154" s="211" t="str">
        <f>IF('5. Contrasts'!Q154="","",'5. Contrasts'!Q154)</f>
        <v/>
      </c>
      <c r="R154" s="211" t="str">
        <f>IF('5. Contrasts'!R154="","",'5. Contrasts'!R154)</f>
        <v/>
      </c>
      <c r="S154" s="211" t="str">
        <f>IF('5. Contrasts'!S154="","",'5. Contrasts'!S154)</f>
        <v/>
      </c>
      <c r="T154" s="211" t="str">
        <f>IF('5. Contrasts'!T154="","",'5. Contrasts'!T154)</f>
        <v/>
      </c>
      <c r="U154" s="211" t="str">
        <f>IF('5. Contrasts'!U154="","",'5. Contrasts'!U154)</f>
        <v/>
      </c>
      <c r="V154" s="211" t="str">
        <f>IF('5. Contrasts'!V154="","",'5. Contrasts'!V154)</f>
        <v/>
      </c>
      <c r="W154" s="211" t="str">
        <f>IF('5. Contrasts'!W154="","",'5. Contrasts'!W154)</f>
        <v/>
      </c>
      <c r="X154" s="211" t="str">
        <f>IF('5. Contrasts'!X154="","",'5. Contrasts'!X154)</f>
        <v/>
      </c>
      <c r="Y154" s="211" t="str">
        <f>IF('5. Contrasts'!Y154="","",'5. Contrasts'!Y154)</f>
        <v/>
      </c>
      <c r="Z154" s="585" t="str">
        <f>IF('5. Contrasts'!Z154="","",'5. Contrasts'!Z154)</f>
        <v/>
      </c>
      <c r="AA154" s="377">
        <f t="shared" si="8"/>
        <v>6</v>
      </c>
      <c r="AC154" s="659" t="str">
        <f t="shared" si="10"/>
        <v/>
      </c>
      <c r="AD154" s="81"/>
      <c r="AE154" s="87"/>
      <c r="AF154" s="87"/>
      <c r="AG154" s="81"/>
      <c r="AH154" s="81"/>
      <c r="AI154" s="81"/>
      <c r="AJ154" s="87"/>
      <c r="AK154" s="81"/>
      <c r="AL154" s="81"/>
      <c r="AM154" s="81"/>
      <c r="AN154" s="81"/>
      <c r="AO154" s="81"/>
      <c r="AP154" s="81"/>
      <c r="AQ154" s="598"/>
      <c r="AS154" s="659" t="str">
        <f t="shared" si="11"/>
        <v/>
      </c>
      <c r="AT154" s="81"/>
      <c r="AU154" s="87"/>
      <c r="AV154" s="87"/>
      <c r="AW154" s="81"/>
      <c r="AX154" s="81"/>
      <c r="AY154" s="81"/>
      <c r="AZ154" s="87"/>
      <c r="BA154" s="81"/>
      <c r="BB154" s="81"/>
      <c r="BC154" s="81"/>
      <c r="BD154" s="81"/>
      <c r="BE154" s="81"/>
      <c r="BF154" s="81"/>
      <c r="BG154" s="598"/>
    </row>
    <row r="155" spans="1:59" s="378" customFormat="1" ht="12.75" customHeight="1" x14ac:dyDescent="0.2">
      <c r="A155" s="547" t="str">
        <f>IF('5. Contrasts'!A155="","",'5. Contrasts'!A155)</f>
        <v/>
      </c>
      <c r="B155" s="211" t="str">
        <f>IF('5. Contrasts'!B155="","",'5. Contrasts'!B155)</f>
        <v/>
      </c>
      <c r="C155" s="211" t="str">
        <f>IF('5. Contrasts'!C155="","",'5. Contrasts'!C155)</f>
        <v/>
      </c>
      <c r="D155" s="91" t="str">
        <f>IF('5. Contrasts'!D155="","",'5. Contrasts'!D155)</f>
        <v/>
      </c>
      <c r="E155" s="212" t="str">
        <f>IF('5. Contrasts'!E155="","",'5. Contrasts'!E155)</f>
        <v>vs.</v>
      </c>
      <c r="F155" s="211" t="str">
        <f>IF('5. Contrasts'!F155="","",'5. Contrasts'!F155)</f>
        <v/>
      </c>
      <c r="G155" s="93" t="str">
        <f>IF('5. Contrasts'!G155="","",'5. Contrasts'!G155)</f>
        <v/>
      </c>
      <c r="H155" s="399" t="str">
        <f>IF('5. Contrasts'!H155="","",'5. Contrasts'!H155)</f>
        <v/>
      </c>
      <c r="I155" s="211" t="str">
        <f>IF('5. Contrasts'!I155="","",'5. Contrasts'!I155)</f>
        <v/>
      </c>
      <c r="J155" s="211" t="str">
        <f>IF('5. Contrasts'!J155="","",'5. Contrasts'!J155)</f>
        <v/>
      </c>
      <c r="K155" s="211" t="str">
        <f>IF('5. Contrasts'!K155="","",'5. Contrasts'!K155)</f>
        <v/>
      </c>
      <c r="L155" s="211" t="str">
        <f>IF('5. Contrasts'!L155="","",'5. Contrasts'!L155)</f>
        <v/>
      </c>
      <c r="M155" s="211" t="str">
        <f>IF('5. Contrasts'!M155="","",'5. Contrasts'!M155)</f>
        <v/>
      </c>
      <c r="N155" s="211" t="str">
        <f>IF('5. Contrasts'!N155="","",'5. Contrasts'!N155)</f>
        <v/>
      </c>
      <c r="O155" s="211" t="str">
        <f>IF('5. Contrasts'!O155="","",'5. Contrasts'!O155)</f>
        <v/>
      </c>
      <c r="P155" s="211" t="str">
        <f>IF('5. Contrasts'!P155="","",'5. Contrasts'!P155)</f>
        <v/>
      </c>
      <c r="Q155" s="211" t="str">
        <f>IF('5. Contrasts'!Q155="","",'5. Contrasts'!Q155)</f>
        <v/>
      </c>
      <c r="R155" s="211" t="str">
        <f>IF('5. Contrasts'!R155="","",'5. Contrasts'!R155)</f>
        <v/>
      </c>
      <c r="S155" s="211" t="str">
        <f>IF('5. Contrasts'!S155="","",'5. Contrasts'!S155)</f>
        <v/>
      </c>
      <c r="T155" s="211" t="str">
        <f>IF('5. Contrasts'!T155="","",'5. Contrasts'!T155)</f>
        <v/>
      </c>
      <c r="U155" s="211" t="str">
        <f>IF('5. Contrasts'!U155="","",'5. Contrasts'!U155)</f>
        <v/>
      </c>
      <c r="V155" s="211" t="str">
        <f>IF('5. Contrasts'!V155="","",'5. Contrasts'!V155)</f>
        <v/>
      </c>
      <c r="W155" s="211" t="str">
        <f>IF('5. Contrasts'!W155="","",'5. Contrasts'!W155)</f>
        <v/>
      </c>
      <c r="X155" s="211" t="str">
        <f>IF('5. Contrasts'!X155="","",'5. Contrasts'!X155)</f>
        <v/>
      </c>
      <c r="Y155" s="211" t="str">
        <f>IF('5. Contrasts'!Y155="","",'5. Contrasts'!Y155)</f>
        <v/>
      </c>
      <c r="Z155" s="585" t="str">
        <f>IF('5. Contrasts'!Z155="","",'5. Contrasts'!Z155)</f>
        <v/>
      </c>
      <c r="AA155" s="377">
        <f t="shared" si="8"/>
        <v>6</v>
      </c>
      <c r="AC155" s="659" t="str">
        <f t="shared" si="10"/>
        <v/>
      </c>
      <c r="AD155" s="81"/>
      <c r="AE155" s="87"/>
      <c r="AF155" s="87"/>
      <c r="AG155" s="81"/>
      <c r="AH155" s="81"/>
      <c r="AI155" s="81"/>
      <c r="AJ155" s="87"/>
      <c r="AK155" s="81"/>
      <c r="AL155" s="81"/>
      <c r="AM155" s="81"/>
      <c r="AN155" s="81"/>
      <c r="AO155" s="81"/>
      <c r="AP155" s="81"/>
      <c r="AQ155" s="598"/>
      <c r="AS155" s="659" t="str">
        <f t="shared" si="11"/>
        <v/>
      </c>
      <c r="AT155" s="81"/>
      <c r="AU155" s="87"/>
      <c r="AV155" s="87"/>
      <c r="AW155" s="81"/>
      <c r="AX155" s="81"/>
      <c r="AY155" s="81"/>
      <c r="AZ155" s="87"/>
      <c r="BA155" s="81"/>
      <c r="BB155" s="81"/>
      <c r="BC155" s="81"/>
      <c r="BD155" s="81"/>
      <c r="BE155" s="81"/>
      <c r="BF155" s="81"/>
      <c r="BG155" s="598"/>
    </row>
    <row r="156" spans="1:59" s="378" customFormat="1" ht="12.75" customHeight="1" x14ac:dyDescent="0.2">
      <c r="A156" s="547" t="str">
        <f>IF('5. Contrasts'!A156="","",'5. Contrasts'!A156)</f>
        <v/>
      </c>
      <c r="B156" s="211" t="str">
        <f>IF('5. Contrasts'!B156="","",'5. Contrasts'!B156)</f>
        <v/>
      </c>
      <c r="C156" s="211" t="str">
        <f>IF('5. Contrasts'!C156="","",'5. Contrasts'!C156)</f>
        <v/>
      </c>
      <c r="D156" s="91" t="str">
        <f>IF('5. Contrasts'!D156="","",'5. Contrasts'!D156)</f>
        <v/>
      </c>
      <c r="E156" s="212" t="str">
        <f>IF('5. Contrasts'!E156="","",'5. Contrasts'!E156)</f>
        <v>vs.</v>
      </c>
      <c r="F156" s="211" t="str">
        <f>IF('5. Contrasts'!F156="","",'5. Contrasts'!F156)</f>
        <v/>
      </c>
      <c r="G156" s="93" t="str">
        <f>IF('5. Contrasts'!G156="","",'5. Contrasts'!G156)</f>
        <v/>
      </c>
      <c r="H156" s="399" t="str">
        <f>IF('5. Contrasts'!H156="","",'5. Contrasts'!H156)</f>
        <v/>
      </c>
      <c r="I156" s="211" t="str">
        <f>IF('5. Contrasts'!I156="","",'5. Contrasts'!I156)</f>
        <v/>
      </c>
      <c r="J156" s="211" t="str">
        <f>IF('5. Contrasts'!J156="","",'5. Contrasts'!J156)</f>
        <v/>
      </c>
      <c r="K156" s="211" t="str">
        <f>IF('5. Contrasts'!K156="","",'5. Contrasts'!K156)</f>
        <v/>
      </c>
      <c r="L156" s="211" t="str">
        <f>IF('5. Contrasts'!L156="","",'5. Contrasts'!L156)</f>
        <v/>
      </c>
      <c r="M156" s="211" t="str">
        <f>IF('5. Contrasts'!M156="","",'5. Contrasts'!M156)</f>
        <v/>
      </c>
      <c r="N156" s="211" t="str">
        <f>IF('5. Contrasts'!N156="","",'5. Contrasts'!N156)</f>
        <v/>
      </c>
      <c r="O156" s="211" t="str">
        <f>IF('5. Contrasts'!O156="","",'5. Contrasts'!O156)</f>
        <v/>
      </c>
      <c r="P156" s="211" t="str">
        <f>IF('5. Contrasts'!P156="","",'5. Contrasts'!P156)</f>
        <v/>
      </c>
      <c r="Q156" s="211" t="str">
        <f>IF('5. Contrasts'!Q156="","",'5. Contrasts'!Q156)</f>
        <v/>
      </c>
      <c r="R156" s="211" t="str">
        <f>IF('5. Contrasts'!R156="","",'5. Contrasts'!R156)</f>
        <v/>
      </c>
      <c r="S156" s="211" t="str">
        <f>IF('5. Contrasts'!S156="","",'5. Contrasts'!S156)</f>
        <v/>
      </c>
      <c r="T156" s="211" t="str">
        <f>IF('5. Contrasts'!T156="","",'5. Contrasts'!T156)</f>
        <v/>
      </c>
      <c r="U156" s="211" t="str">
        <f>IF('5. Contrasts'!U156="","",'5. Contrasts'!U156)</f>
        <v/>
      </c>
      <c r="V156" s="211" t="str">
        <f>IF('5. Contrasts'!V156="","",'5. Contrasts'!V156)</f>
        <v/>
      </c>
      <c r="W156" s="211" t="str">
        <f>IF('5. Contrasts'!W156="","",'5. Contrasts'!W156)</f>
        <v/>
      </c>
      <c r="X156" s="211" t="str">
        <f>IF('5. Contrasts'!X156="","",'5. Contrasts'!X156)</f>
        <v/>
      </c>
      <c r="Y156" s="211" t="str">
        <f>IF('5. Contrasts'!Y156="","",'5. Contrasts'!Y156)</f>
        <v/>
      </c>
      <c r="Z156" s="585" t="str">
        <f>IF('5. Contrasts'!Z156="","",'5. Contrasts'!Z156)</f>
        <v/>
      </c>
      <c r="AA156" s="377">
        <f t="shared" si="8"/>
        <v>6</v>
      </c>
      <c r="AC156" s="659" t="str">
        <f t="shared" si="10"/>
        <v/>
      </c>
      <c r="AD156" s="81"/>
      <c r="AE156" s="87"/>
      <c r="AF156" s="87"/>
      <c r="AG156" s="81"/>
      <c r="AH156" s="81"/>
      <c r="AI156" s="81"/>
      <c r="AJ156" s="87"/>
      <c r="AK156" s="81"/>
      <c r="AL156" s="81"/>
      <c r="AM156" s="81"/>
      <c r="AN156" s="81"/>
      <c r="AO156" s="81"/>
      <c r="AP156" s="81"/>
      <c r="AQ156" s="598"/>
      <c r="AS156" s="659" t="str">
        <f t="shared" si="11"/>
        <v/>
      </c>
      <c r="AT156" s="81"/>
      <c r="AU156" s="87"/>
      <c r="AV156" s="87"/>
      <c r="AW156" s="81"/>
      <c r="AX156" s="81"/>
      <c r="AY156" s="81"/>
      <c r="AZ156" s="87"/>
      <c r="BA156" s="81"/>
      <c r="BB156" s="81"/>
      <c r="BC156" s="81"/>
      <c r="BD156" s="81"/>
      <c r="BE156" s="81"/>
      <c r="BF156" s="81"/>
      <c r="BG156" s="598"/>
    </row>
    <row r="157" spans="1:59" s="378" customFormat="1" ht="12.75" customHeight="1" x14ac:dyDescent="0.2">
      <c r="A157" s="547" t="str">
        <f>IF('5. Contrasts'!A157="","",'5. Contrasts'!A157)</f>
        <v/>
      </c>
      <c r="B157" s="211" t="str">
        <f>IF('5. Contrasts'!B157="","",'5. Contrasts'!B157)</f>
        <v/>
      </c>
      <c r="C157" s="211" t="str">
        <f>IF('5. Contrasts'!C157="","",'5. Contrasts'!C157)</f>
        <v/>
      </c>
      <c r="D157" s="91" t="str">
        <f>IF('5. Contrasts'!D157="","",'5. Contrasts'!D157)</f>
        <v/>
      </c>
      <c r="E157" s="212" t="str">
        <f>IF('5. Contrasts'!E157="","",'5. Contrasts'!E157)</f>
        <v>vs.</v>
      </c>
      <c r="F157" s="211" t="str">
        <f>IF('5. Contrasts'!F157="","",'5. Contrasts'!F157)</f>
        <v/>
      </c>
      <c r="G157" s="93" t="str">
        <f>IF('5. Contrasts'!G157="","",'5. Contrasts'!G157)</f>
        <v/>
      </c>
      <c r="H157" s="399" t="str">
        <f>IF('5. Contrasts'!H157="","",'5. Contrasts'!H157)</f>
        <v/>
      </c>
      <c r="I157" s="211" t="str">
        <f>IF('5. Contrasts'!I157="","",'5. Contrasts'!I157)</f>
        <v/>
      </c>
      <c r="J157" s="211" t="str">
        <f>IF('5. Contrasts'!J157="","",'5. Contrasts'!J157)</f>
        <v/>
      </c>
      <c r="K157" s="211" t="str">
        <f>IF('5. Contrasts'!K157="","",'5. Contrasts'!K157)</f>
        <v/>
      </c>
      <c r="L157" s="211" t="str">
        <f>IF('5. Contrasts'!L157="","",'5. Contrasts'!L157)</f>
        <v/>
      </c>
      <c r="M157" s="211" t="str">
        <f>IF('5. Contrasts'!M157="","",'5. Contrasts'!M157)</f>
        <v/>
      </c>
      <c r="N157" s="211" t="str">
        <f>IF('5. Contrasts'!N157="","",'5. Contrasts'!N157)</f>
        <v/>
      </c>
      <c r="O157" s="211" t="str">
        <f>IF('5. Contrasts'!O157="","",'5. Contrasts'!O157)</f>
        <v/>
      </c>
      <c r="P157" s="211" t="str">
        <f>IF('5. Contrasts'!P157="","",'5. Contrasts'!P157)</f>
        <v/>
      </c>
      <c r="Q157" s="211" t="str">
        <f>IF('5. Contrasts'!Q157="","",'5. Contrasts'!Q157)</f>
        <v/>
      </c>
      <c r="R157" s="211" t="str">
        <f>IF('5. Contrasts'!R157="","",'5. Contrasts'!R157)</f>
        <v/>
      </c>
      <c r="S157" s="211" t="str">
        <f>IF('5. Contrasts'!S157="","",'5. Contrasts'!S157)</f>
        <v/>
      </c>
      <c r="T157" s="211" t="str">
        <f>IF('5. Contrasts'!T157="","",'5. Contrasts'!T157)</f>
        <v/>
      </c>
      <c r="U157" s="211" t="str">
        <f>IF('5. Contrasts'!U157="","",'5. Contrasts'!U157)</f>
        <v/>
      </c>
      <c r="V157" s="211" t="str">
        <f>IF('5. Contrasts'!V157="","",'5. Contrasts'!V157)</f>
        <v/>
      </c>
      <c r="W157" s="211" t="str">
        <f>IF('5. Contrasts'!W157="","",'5. Contrasts'!W157)</f>
        <v/>
      </c>
      <c r="X157" s="211" t="str">
        <f>IF('5. Contrasts'!X157="","",'5. Contrasts'!X157)</f>
        <v/>
      </c>
      <c r="Y157" s="211" t="str">
        <f>IF('5. Contrasts'!Y157="","",'5. Contrasts'!Y157)</f>
        <v/>
      </c>
      <c r="Z157" s="585" t="str">
        <f>IF('5. Contrasts'!Z157="","",'5. Contrasts'!Z157)</f>
        <v/>
      </c>
      <c r="AA157" s="377">
        <f t="shared" si="8"/>
        <v>6</v>
      </c>
      <c r="AC157" s="659" t="str">
        <f t="shared" si="10"/>
        <v/>
      </c>
      <c r="AD157" s="81"/>
      <c r="AE157" s="87"/>
      <c r="AF157" s="87"/>
      <c r="AG157" s="81"/>
      <c r="AH157" s="81"/>
      <c r="AI157" s="81"/>
      <c r="AJ157" s="87"/>
      <c r="AK157" s="81"/>
      <c r="AL157" s="81"/>
      <c r="AM157" s="81"/>
      <c r="AN157" s="81"/>
      <c r="AO157" s="81"/>
      <c r="AP157" s="81"/>
      <c r="AQ157" s="598"/>
      <c r="AS157" s="659" t="str">
        <f t="shared" si="11"/>
        <v/>
      </c>
      <c r="AT157" s="81"/>
      <c r="AU157" s="87"/>
      <c r="AV157" s="87"/>
      <c r="AW157" s="81"/>
      <c r="AX157" s="81"/>
      <c r="AY157" s="81"/>
      <c r="AZ157" s="87"/>
      <c r="BA157" s="81"/>
      <c r="BB157" s="81"/>
      <c r="BC157" s="81"/>
      <c r="BD157" s="81"/>
      <c r="BE157" s="81"/>
      <c r="BF157" s="81"/>
      <c r="BG157" s="598"/>
    </row>
    <row r="158" spans="1:59" s="378" customFormat="1" ht="12.75" customHeight="1" x14ac:dyDescent="0.2">
      <c r="A158" s="547" t="str">
        <f>IF('5. Contrasts'!A158="","",'5. Contrasts'!A158)</f>
        <v/>
      </c>
      <c r="B158" s="211" t="str">
        <f>IF('5. Contrasts'!B158="","",'5. Contrasts'!B158)</f>
        <v/>
      </c>
      <c r="C158" s="211" t="str">
        <f>IF('5. Contrasts'!C158="","",'5. Contrasts'!C158)</f>
        <v/>
      </c>
      <c r="D158" s="91" t="str">
        <f>IF('5. Contrasts'!D158="","",'5. Contrasts'!D158)</f>
        <v/>
      </c>
      <c r="E158" s="212" t="str">
        <f>IF('5. Contrasts'!E158="","",'5. Contrasts'!E158)</f>
        <v>vs.</v>
      </c>
      <c r="F158" s="211" t="str">
        <f>IF('5. Contrasts'!F158="","",'5. Contrasts'!F158)</f>
        <v/>
      </c>
      <c r="G158" s="93" t="str">
        <f>IF('5. Contrasts'!G158="","",'5. Contrasts'!G158)</f>
        <v/>
      </c>
      <c r="H158" s="399" t="str">
        <f>IF('5. Contrasts'!H158="","",'5. Contrasts'!H158)</f>
        <v/>
      </c>
      <c r="I158" s="211" t="str">
        <f>IF('5. Contrasts'!I158="","",'5. Contrasts'!I158)</f>
        <v/>
      </c>
      <c r="J158" s="211" t="str">
        <f>IF('5. Contrasts'!J158="","",'5. Contrasts'!J158)</f>
        <v/>
      </c>
      <c r="K158" s="211" t="str">
        <f>IF('5. Contrasts'!K158="","",'5. Contrasts'!K158)</f>
        <v/>
      </c>
      <c r="L158" s="211" t="str">
        <f>IF('5. Contrasts'!L158="","",'5. Contrasts'!L158)</f>
        <v/>
      </c>
      <c r="M158" s="211" t="str">
        <f>IF('5. Contrasts'!M158="","",'5. Contrasts'!M158)</f>
        <v/>
      </c>
      <c r="N158" s="211" t="str">
        <f>IF('5. Contrasts'!N158="","",'5. Contrasts'!N158)</f>
        <v/>
      </c>
      <c r="O158" s="211" t="str">
        <f>IF('5. Contrasts'!O158="","",'5. Contrasts'!O158)</f>
        <v/>
      </c>
      <c r="P158" s="211" t="str">
        <f>IF('5. Contrasts'!P158="","",'5. Contrasts'!P158)</f>
        <v/>
      </c>
      <c r="Q158" s="211" t="str">
        <f>IF('5. Contrasts'!Q158="","",'5. Contrasts'!Q158)</f>
        <v/>
      </c>
      <c r="R158" s="211" t="str">
        <f>IF('5. Contrasts'!R158="","",'5. Contrasts'!R158)</f>
        <v/>
      </c>
      <c r="S158" s="211" t="str">
        <f>IF('5. Contrasts'!S158="","",'5. Contrasts'!S158)</f>
        <v/>
      </c>
      <c r="T158" s="211" t="str">
        <f>IF('5. Contrasts'!T158="","",'5. Contrasts'!T158)</f>
        <v/>
      </c>
      <c r="U158" s="211" t="str">
        <f>IF('5. Contrasts'!U158="","",'5. Contrasts'!U158)</f>
        <v/>
      </c>
      <c r="V158" s="211" t="str">
        <f>IF('5. Contrasts'!V158="","",'5. Contrasts'!V158)</f>
        <v/>
      </c>
      <c r="W158" s="211" t="str">
        <f>IF('5. Contrasts'!W158="","",'5. Contrasts'!W158)</f>
        <v/>
      </c>
      <c r="X158" s="211" t="str">
        <f>IF('5. Contrasts'!X158="","",'5. Contrasts'!X158)</f>
        <v/>
      </c>
      <c r="Y158" s="211" t="str">
        <f>IF('5. Contrasts'!Y158="","",'5. Contrasts'!Y158)</f>
        <v/>
      </c>
      <c r="Z158" s="585" t="str">
        <f>IF('5. Contrasts'!Z158="","",'5. Contrasts'!Z158)</f>
        <v/>
      </c>
      <c r="AA158" s="377">
        <f t="shared" si="8"/>
        <v>6</v>
      </c>
      <c r="AC158" s="659" t="str">
        <f t="shared" si="10"/>
        <v/>
      </c>
      <c r="AD158" s="81"/>
      <c r="AE158" s="87"/>
      <c r="AF158" s="87"/>
      <c r="AG158" s="81"/>
      <c r="AH158" s="81"/>
      <c r="AI158" s="81"/>
      <c r="AJ158" s="87"/>
      <c r="AK158" s="81"/>
      <c r="AL158" s="81"/>
      <c r="AM158" s="81"/>
      <c r="AN158" s="81"/>
      <c r="AO158" s="81"/>
      <c r="AP158" s="81"/>
      <c r="AQ158" s="598"/>
      <c r="AS158" s="659" t="str">
        <f t="shared" si="11"/>
        <v/>
      </c>
      <c r="AT158" s="81"/>
      <c r="AU158" s="87"/>
      <c r="AV158" s="87"/>
      <c r="AW158" s="81"/>
      <c r="AX158" s="81"/>
      <c r="AY158" s="81"/>
      <c r="AZ158" s="87"/>
      <c r="BA158" s="81"/>
      <c r="BB158" s="81"/>
      <c r="BC158" s="81"/>
      <c r="BD158" s="81"/>
      <c r="BE158" s="81"/>
      <c r="BF158" s="81"/>
      <c r="BG158" s="598"/>
    </row>
    <row r="159" spans="1:59" s="378" customFormat="1" ht="12.75" hidden="1" customHeight="1" x14ac:dyDescent="0.2">
      <c r="A159" s="547" t="str">
        <f>IF('5. Contrasts'!A159="","",'5. Contrasts'!A159)</f>
        <v/>
      </c>
      <c r="B159" s="211" t="str">
        <f>IF('5. Contrasts'!B159="","",'5. Contrasts'!B159)</f>
        <v/>
      </c>
      <c r="C159" s="211" t="str">
        <f>IF('5. Contrasts'!C159="","",'5. Contrasts'!C159)</f>
        <v/>
      </c>
      <c r="D159" s="91" t="str">
        <f>IF('5. Contrasts'!D159="","",'5. Contrasts'!D159)</f>
        <v/>
      </c>
      <c r="E159" s="212" t="str">
        <f>IF('5. Contrasts'!E159="","",'5. Contrasts'!E159)</f>
        <v>vs.</v>
      </c>
      <c r="F159" s="211" t="str">
        <f>IF('5. Contrasts'!F159="","",'5. Contrasts'!F159)</f>
        <v/>
      </c>
      <c r="G159" s="93" t="str">
        <f>IF('5. Contrasts'!G159="","",'5. Contrasts'!G159)</f>
        <v/>
      </c>
      <c r="H159" s="399" t="str">
        <f>IF('5. Contrasts'!H159="","",'5. Contrasts'!H159)</f>
        <v/>
      </c>
      <c r="I159" s="211" t="str">
        <f>IF('5. Contrasts'!I159="","",'5. Contrasts'!I159)</f>
        <v/>
      </c>
      <c r="J159" s="211" t="str">
        <f>IF('5. Contrasts'!J159="","",'5. Contrasts'!J159)</f>
        <v/>
      </c>
      <c r="K159" s="211" t="str">
        <f>IF('5. Contrasts'!K159="","",'5. Contrasts'!K159)</f>
        <v/>
      </c>
      <c r="L159" s="211" t="str">
        <f>IF('5. Contrasts'!L159="","",'5. Contrasts'!L159)</f>
        <v/>
      </c>
      <c r="M159" s="211" t="str">
        <f>IF('5. Contrasts'!M159="","",'5. Contrasts'!M159)</f>
        <v/>
      </c>
      <c r="N159" s="211" t="str">
        <f>IF('5. Contrasts'!N159="","",'5. Contrasts'!N159)</f>
        <v/>
      </c>
      <c r="O159" s="211" t="str">
        <f>IF('5. Contrasts'!O159="","",'5. Contrasts'!O159)</f>
        <v/>
      </c>
      <c r="P159" s="211" t="str">
        <f>IF('5. Contrasts'!P159="","",'5. Contrasts'!P159)</f>
        <v/>
      </c>
      <c r="Q159" s="211" t="str">
        <f>IF('5. Contrasts'!Q159="","",'5. Contrasts'!Q159)</f>
        <v/>
      </c>
      <c r="R159" s="211" t="str">
        <f>IF('5. Contrasts'!R159="","",'5. Contrasts'!R159)</f>
        <v/>
      </c>
      <c r="S159" s="211" t="str">
        <f>IF('5. Contrasts'!S159="","",'5. Contrasts'!S159)</f>
        <v/>
      </c>
      <c r="T159" s="211" t="str">
        <f>IF('5. Contrasts'!T159="","",'5. Contrasts'!T159)</f>
        <v/>
      </c>
      <c r="U159" s="211" t="str">
        <f>IF('5. Contrasts'!U159="","",'5. Contrasts'!U159)</f>
        <v/>
      </c>
      <c r="V159" s="211" t="str">
        <f>IF('5. Contrasts'!V159="","",'5. Contrasts'!V159)</f>
        <v/>
      </c>
      <c r="W159" s="211" t="str">
        <f>IF('5. Contrasts'!W159="","",'5. Contrasts'!W159)</f>
        <v/>
      </c>
      <c r="X159" s="211" t="str">
        <f>IF('5. Contrasts'!X159="","",'5. Contrasts'!X159)</f>
        <v/>
      </c>
      <c r="Y159" s="211" t="str">
        <f>IF('5. Contrasts'!Y159="","",'5. Contrasts'!Y159)</f>
        <v/>
      </c>
      <c r="Z159" s="585" t="str">
        <f>IF('5. Contrasts'!Z159="","",'5. Contrasts'!Z159)</f>
        <v/>
      </c>
      <c r="AA159" s="377">
        <f t="shared" si="8"/>
        <v>6</v>
      </c>
      <c r="AC159" s="659" t="str">
        <f t="shared" si="10"/>
        <v/>
      </c>
      <c r="AD159" s="81"/>
      <c r="AE159" s="87"/>
      <c r="AF159" s="87"/>
      <c r="AG159" s="81"/>
      <c r="AH159" s="81"/>
      <c r="AI159" s="81"/>
      <c r="AJ159" s="87"/>
      <c r="AK159" s="81"/>
      <c r="AL159" s="81"/>
      <c r="AM159" s="81"/>
      <c r="AN159" s="81"/>
      <c r="AO159" s="81"/>
      <c r="AP159" s="81"/>
      <c r="AQ159" s="598"/>
      <c r="AS159" s="659" t="str">
        <f t="shared" si="11"/>
        <v/>
      </c>
      <c r="AT159" s="81"/>
      <c r="AU159" s="87"/>
      <c r="AV159" s="87"/>
      <c r="AW159" s="81"/>
      <c r="AX159" s="81"/>
      <c r="AY159" s="81"/>
      <c r="AZ159" s="87"/>
      <c r="BA159" s="81"/>
      <c r="BB159" s="81"/>
      <c r="BC159" s="81"/>
      <c r="BD159" s="81"/>
      <c r="BE159" s="81"/>
      <c r="BF159" s="81"/>
      <c r="BG159" s="598"/>
    </row>
    <row r="160" spans="1:59" s="378" customFormat="1" ht="12.75" hidden="1" customHeight="1" x14ac:dyDescent="0.2">
      <c r="A160" s="547" t="str">
        <f>IF('5. Contrasts'!A160="","",'5. Contrasts'!A160)</f>
        <v/>
      </c>
      <c r="B160" s="211" t="str">
        <f>IF('5. Contrasts'!B160="","",'5. Contrasts'!B160)</f>
        <v/>
      </c>
      <c r="C160" s="211" t="str">
        <f>IF('5. Contrasts'!C160="","",'5. Contrasts'!C160)</f>
        <v/>
      </c>
      <c r="D160" s="91" t="str">
        <f>IF('5. Contrasts'!D160="","",'5. Contrasts'!D160)</f>
        <v/>
      </c>
      <c r="E160" s="212" t="str">
        <f>IF('5. Contrasts'!E160="","",'5. Contrasts'!E160)</f>
        <v>vs.</v>
      </c>
      <c r="F160" s="211" t="str">
        <f>IF('5. Contrasts'!F160="","",'5. Contrasts'!F160)</f>
        <v/>
      </c>
      <c r="G160" s="93" t="str">
        <f>IF('5. Contrasts'!G160="","",'5. Contrasts'!G160)</f>
        <v/>
      </c>
      <c r="H160" s="399" t="str">
        <f>IF('5. Contrasts'!H160="","",'5. Contrasts'!H160)</f>
        <v/>
      </c>
      <c r="I160" s="211" t="str">
        <f>IF('5. Contrasts'!I160="","",'5. Contrasts'!I160)</f>
        <v/>
      </c>
      <c r="J160" s="211" t="str">
        <f>IF('5. Contrasts'!J160="","",'5. Contrasts'!J160)</f>
        <v/>
      </c>
      <c r="K160" s="211" t="str">
        <f>IF('5. Contrasts'!K160="","",'5. Contrasts'!K160)</f>
        <v/>
      </c>
      <c r="L160" s="211" t="str">
        <f>IF('5. Contrasts'!L160="","",'5. Contrasts'!L160)</f>
        <v/>
      </c>
      <c r="M160" s="211" t="str">
        <f>IF('5. Contrasts'!M160="","",'5. Contrasts'!M160)</f>
        <v/>
      </c>
      <c r="N160" s="211" t="str">
        <f>IF('5. Contrasts'!N160="","",'5. Contrasts'!N160)</f>
        <v/>
      </c>
      <c r="O160" s="211" t="str">
        <f>IF('5. Contrasts'!O160="","",'5. Contrasts'!O160)</f>
        <v/>
      </c>
      <c r="P160" s="211" t="str">
        <f>IF('5. Contrasts'!P160="","",'5. Contrasts'!P160)</f>
        <v/>
      </c>
      <c r="Q160" s="211" t="str">
        <f>IF('5. Contrasts'!Q160="","",'5. Contrasts'!Q160)</f>
        <v/>
      </c>
      <c r="R160" s="211" t="str">
        <f>IF('5. Contrasts'!R160="","",'5. Contrasts'!R160)</f>
        <v/>
      </c>
      <c r="S160" s="211" t="str">
        <f>IF('5. Contrasts'!S160="","",'5. Contrasts'!S160)</f>
        <v/>
      </c>
      <c r="T160" s="211" t="str">
        <f>IF('5. Contrasts'!T160="","",'5. Contrasts'!T160)</f>
        <v/>
      </c>
      <c r="U160" s="211" t="str">
        <f>IF('5. Contrasts'!U160="","",'5. Contrasts'!U160)</f>
        <v/>
      </c>
      <c r="V160" s="211" t="str">
        <f>IF('5. Contrasts'!V160="","",'5. Contrasts'!V160)</f>
        <v/>
      </c>
      <c r="W160" s="211" t="str">
        <f>IF('5. Contrasts'!W160="","",'5. Contrasts'!W160)</f>
        <v/>
      </c>
      <c r="X160" s="211" t="str">
        <f>IF('5. Contrasts'!X160="","",'5. Contrasts'!X160)</f>
        <v/>
      </c>
      <c r="Y160" s="211" t="str">
        <f>IF('5. Contrasts'!Y160="","",'5. Contrasts'!Y160)</f>
        <v/>
      </c>
      <c r="Z160" s="585" t="str">
        <f>IF('5. Contrasts'!Z160="","",'5. Contrasts'!Z160)</f>
        <v/>
      </c>
      <c r="AA160" s="377">
        <f t="shared" si="8"/>
        <v>6</v>
      </c>
      <c r="AC160" s="659" t="str">
        <f t="shared" si="10"/>
        <v/>
      </c>
      <c r="AD160" s="81"/>
      <c r="AE160" s="87"/>
      <c r="AF160" s="87"/>
      <c r="AG160" s="81"/>
      <c r="AH160" s="81"/>
      <c r="AI160" s="81"/>
      <c r="AJ160" s="87"/>
      <c r="AK160" s="81"/>
      <c r="AL160" s="81"/>
      <c r="AM160" s="81"/>
      <c r="AN160" s="81"/>
      <c r="AO160" s="81"/>
      <c r="AP160" s="81"/>
      <c r="AQ160" s="598"/>
      <c r="AS160" s="659" t="str">
        <f t="shared" si="11"/>
        <v/>
      </c>
      <c r="AT160" s="81"/>
      <c r="AU160" s="87"/>
      <c r="AV160" s="87"/>
      <c r="AW160" s="81"/>
      <c r="AX160" s="81"/>
      <c r="AY160" s="81"/>
      <c r="AZ160" s="87"/>
      <c r="BA160" s="81"/>
      <c r="BB160" s="81"/>
      <c r="BC160" s="81"/>
      <c r="BD160" s="81"/>
      <c r="BE160" s="81"/>
      <c r="BF160" s="81"/>
      <c r="BG160" s="598"/>
    </row>
    <row r="161" spans="1:59" s="378" customFormat="1" ht="12.75" hidden="1" customHeight="1" x14ac:dyDescent="0.2">
      <c r="A161" s="547" t="str">
        <f>IF('5. Contrasts'!A161="","",'5. Contrasts'!A161)</f>
        <v/>
      </c>
      <c r="B161" s="211" t="str">
        <f>IF('5. Contrasts'!B161="","",'5. Contrasts'!B161)</f>
        <v/>
      </c>
      <c r="C161" s="211" t="str">
        <f>IF('5. Contrasts'!C161="","",'5. Contrasts'!C161)</f>
        <v/>
      </c>
      <c r="D161" s="91" t="str">
        <f>IF('5. Contrasts'!D161="","",'5. Contrasts'!D161)</f>
        <v/>
      </c>
      <c r="E161" s="212" t="str">
        <f>IF('5. Contrasts'!E161="","",'5. Contrasts'!E161)</f>
        <v>vs.</v>
      </c>
      <c r="F161" s="211" t="str">
        <f>IF('5. Contrasts'!F161="","",'5. Contrasts'!F161)</f>
        <v/>
      </c>
      <c r="G161" s="93" t="str">
        <f>IF('5. Contrasts'!G161="","",'5. Contrasts'!G161)</f>
        <v/>
      </c>
      <c r="H161" s="399" t="str">
        <f>IF('5. Contrasts'!H161="","",'5. Contrasts'!H161)</f>
        <v/>
      </c>
      <c r="I161" s="211" t="str">
        <f>IF('5. Contrasts'!I161="","",'5. Contrasts'!I161)</f>
        <v/>
      </c>
      <c r="J161" s="211" t="str">
        <f>IF('5. Contrasts'!J161="","",'5. Contrasts'!J161)</f>
        <v/>
      </c>
      <c r="K161" s="211" t="str">
        <f>IF('5. Contrasts'!K161="","",'5. Contrasts'!K161)</f>
        <v/>
      </c>
      <c r="L161" s="211" t="str">
        <f>IF('5. Contrasts'!L161="","",'5. Contrasts'!L161)</f>
        <v/>
      </c>
      <c r="M161" s="211" t="str">
        <f>IF('5. Contrasts'!M161="","",'5. Contrasts'!M161)</f>
        <v/>
      </c>
      <c r="N161" s="211" t="str">
        <f>IF('5. Contrasts'!N161="","",'5. Contrasts'!N161)</f>
        <v/>
      </c>
      <c r="O161" s="211" t="str">
        <f>IF('5. Contrasts'!O161="","",'5. Contrasts'!O161)</f>
        <v/>
      </c>
      <c r="P161" s="211" t="str">
        <f>IF('5. Contrasts'!P161="","",'5. Contrasts'!P161)</f>
        <v/>
      </c>
      <c r="Q161" s="211" t="str">
        <f>IF('5. Contrasts'!Q161="","",'5. Contrasts'!Q161)</f>
        <v/>
      </c>
      <c r="R161" s="211" t="str">
        <f>IF('5. Contrasts'!R161="","",'5. Contrasts'!R161)</f>
        <v/>
      </c>
      <c r="S161" s="211" t="str">
        <f>IF('5. Contrasts'!S161="","",'5. Contrasts'!S161)</f>
        <v/>
      </c>
      <c r="T161" s="211" t="str">
        <f>IF('5. Contrasts'!T161="","",'5. Contrasts'!T161)</f>
        <v/>
      </c>
      <c r="U161" s="211" t="str">
        <f>IF('5. Contrasts'!U161="","",'5. Contrasts'!U161)</f>
        <v/>
      </c>
      <c r="V161" s="211" t="str">
        <f>IF('5. Contrasts'!V161="","",'5. Contrasts'!V161)</f>
        <v/>
      </c>
      <c r="W161" s="211" t="str">
        <f>IF('5. Contrasts'!W161="","",'5. Contrasts'!W161)</f>
        <v/>
      </c>
      <c r="X161" s="211" t="str">
        <f>IF('5. Contrasts'!X161="","",'5. Contrasts'!X161)</f>
        <v/>
      </c>
      <c r="Y161" s="211" t="str">
        <f>IF('5. Contrasts'!Y161="","",'5. Contrasts'!Y161)</f>
        <v/>
      </c>
      <c r="Z161" s="585" t="str">
        <f>IF('5. Contrasts'!Z161="","",'5. Contrasts'!Z161)</f>
        <v/>
      </c>
      <c r="AA161" s="377">
        <f t="shared" si="8"/>
        <v>6</v>
      </c>
      <c r="AC161" s="659" t="str">
        <f t="shared" si="10"/>
        <v/>
      </c>
      <c r="AD161" s="81"/>
      <c r="AE161" s="87"/>
      <c r="AF161" s="87"/>
      <c r="AG161" s="81"/>
      <c r="AH161" s="81"/>
      <c r="AI161" s="81"/>
      <c r="AJ161" s="87"/>
      <c r="AK161" s="81"/>
      <c r="AL161" s="81"/>
      <c r="AM161" s="81"/>
      <c r="AN161" s="81"/>
      <c r="AO161" s="81"/>
      <c r="AP161" s="81"/>
      <c r="AQ161" s="598"/>
      <c r="AS161" s="659" t="str">
        <f t="shared" si="11"/>
        <v/>
      </c>
      <c r="AT161" s="81"/>
      <c r="AU161" s="87"/>
      <c r="AV161" s="87"/>
      <c r="AW161" s="81"/>
      <c r="AX161" s="81"/>
      <c r="AY161" s="81"/>
      <c r="AZ161" s="87"/>
      <c r="BA161" s="81"/>
      <c r="BB161" s="81"/>
      <c r="BC161" s="81"/>
      <c r="BD161" s="81"/>
      <c r="BE161" s="81"/>
      <c r="BF161" s="81"/>
      <c r="BG161" s="598"/>
    </row>
    <row r="162" spans="1:59" s="378" customFormat="1" ht="12.75" hidden="1" customHeight="1" x14ac:dyDescent="0.2">
      <c r="A162" s="547" t="str">
        <f>IF('5. Contrasts'!A162="","",'5. Contrasts'!A162)</f>
        <v/>
      </c>
      <c r="B162" s="211" t="str">
        <f>IF('5. Contrasts'!B162="","",'5. Contrasts'!B162)</f>
        <v/>
      </c>
      <c r="C162" s="211" t="str">
        <f>IF('5. Contrasts'!C162="","",'5. Contrasts'!C162)</f>
        <v/>
      </c>
      <c r="D162" s="91" t="str">
        <f>IF('5. Contrasts'!D162="","",'5. Contrasts'!D162)</f>
        <v/>
      </c>
      <c r="E162" s="212" t="str">
        <f>IF('5. Contrasts'!E162="","",'5. Contrasts'!E162)</f>
        <v>vs.</v>
      </c>
      <c r="F162" s="211" t="str">
        <f>IF('5. Contrasts'!F162="","",'5. Contrasts'!F162)</f>
        <v/>
      </c>
      <c r="G162" s="93" t="str">
        <f>IF('5. Contrasts'!G162="","",'5. Contrasts'!G162)</f>
        <v/>
      </c>
      <c r="H162" s="399" t="str">
        <f>IF('5. Contrasts'!H162="","",'5. Contrasts'!H162)</f>
        <v/>
      </c>
      <c r="I162" s="211" t="str">
        <f>IF('5. Contrasts'!I162="","",'5. Contrasts'!I162)</f>
        <v/>
      </c>
      <c r="J162" s="211" t="str">
        <f>IF('5. Contrasts'!J162="","",'5. Contrasts'!J162)</f>
        <v/>
      </c>
      <c r="K162" s="211" t="str">
        <f>IF('5. Contrasts'!K162="","",'5. Contrasts'!K162)</f>
        <v/>
      </c>
      <c r="L162" s="211" t="str">
        <f>IF('5. Contrasts'!L162="","",'5. Contrasts'!L162)</f>
        <v/>
      </c>
      <c r="M162" s="211" t="str">
        <f>IF('5. Contrasts'!M162="","",'5. Contrasts'!M162)</f>
        <v/>
      </c>
      <c r="N162" s="211" t="str">
        <f>IF('5. Contrasts'!N162="","",'5. Contrasts'!N162)</f>
        <v/>
      </c>
      <c r="O162" s="211" t="str">
        <f>IF('5. Contrasts'!O162="","",'5. Contrasts'!O162)</f>
        <v/>
      </c>
      <c r="P162" s="211" t="str">
        <f>IF('5. Contrasts'!P162="","",'5. Contrasts'!P162)</f>
        <v/>
      </c>
      <c r="Q162" s="211" t="str">
        <f>IF('5. Contrasts'!Q162="","",'5. Contrasts'!Q162)</f>
        <v/>
      </c>
      <c r="R162" s="211" t="str">
        <f>IF('5. Contrasts'!R162="","",'5. Contrasts'!R162)</f>
        <v/>
      </c>
      <c r="S162" s="211" t="str">
        <f>IF('5. Contrasts'!S162="","",'5. Contrasts'!S162)</f>
        <v/>
      </c>
      <c r="T162" s="211" t="str">
        <f>IF('5. Contrasts'!T162="","",'5. Contrasts'!T162)</f>
        <v/>
      </c>
      <c r="U162" s="211" t="str">
        <f>IF('5. Contrasts'!U162="","",'5. Contrasts'!U162)</f>
        <v/>
      </c>
      <c r="V162" s="211" t="str">
        <f>IF('5. Contrasts'!V162="","",'5. Contrasts'!V162)</f>
        <v/>
      </c>
      <c r="W162" s="211" t="str">
        <f>IF('5. Contrasts'!W162="","",'5. Contrasts'!W162)</f>
        <v/>
      </c>
      <c r="X162" s="211" t="str">
        <f>IF('5. Contrasts'!X162="","",'5. Contrasts'!X162)</f>
        <v/>
      </c>
      <c r="Y162" s="211" t="str">
        <f>IF('5. Contrasts'!Y162="","",'5. Contrasts'!Y162)</f>
        <v/>
      </c>
      <c r="Z162" s="585" t="str">
        <f>IF('5. Contrasts'!Z162="","",'5. Contrasts'!Z162)</f>
        <v/>
      </c>
      <c r="AA162" s="377">
        <f t="shared" si="8"/>
        <v>6</v>
      </c>
      <c r="AC162" s="659" t="str">
        <f t="shared" si="10"/>
        <v/>
      </c>
      <c r="AD162" s="81"/>
      <c r="AE162" s="87"/>
      <c r="AF162" s="87"/>
      <c r="AG162" s="81"/>
      <c r="AH162" s="81"/>
      <c r="AI162" s="81"/>
      <c r="AJ162" s="87"/>
      <c r="AK162" s="81"/>
      <c r="AL162" s="81"/>
      <c r="AM162" s="81"/>
      <c r="AN162" s="81"/>
      <c r="AO162" s="81"/>
      <c r="AP162" s="81"/>
      <c r="AQ162" s="598"/>
      <c r="AS162" s="659" t="str">
        <f t="shared" si="11"/>
        <v/>
      </c>
      <c r="AT162" s="81"/>
      <c r="AU162" s="87"/>
      <c r="AV162" s="87"/>
      <c r="AW162" s="81"/>
      <c r="AX162" s="81"/>
      <c r="AY162" s="81"/>
      <c r="AZ162" s="87"/>
      <c r="BA162" s="81"/>
      <c r="BB162" s="81"/>
      <c r="BC162" s="81"/>
      <c r="BD162" s="81"/>
      <c r="BE162" s="81"/>
      <c r="BF162" s="81"/>
      <c r="BG162" s="598"/>
    </row>
    <row r="163" spans="1:59" s="378" customFormat="1" ht="12.75" hidden="1" customHeight="1" x14ac:dyDescent="0.2">
      <c r="A163" s="547" t="str">
        <f>IF('5. Contrasts'!A163="","",'5. Contrasts'!A163)</f>
        <v/>
      </c>
      <c r="B163" s="211" t="str">
        <f>IF('5. Contrasts'!B163="","",'5. Contrasts'!B163)</f>
        <v/>
      </c>
      <c r="C163" s="211" t="str">
        <f>IF('5. Contrasts'!C163="","",'5. Contrasts'!C163)</f>
        <v/>
      </c>
      <c r="D163" s="91" t="str">
        <f>IF('5. Contrasts'!D163="","",'5. Contrasts'!D163)</f>
        <v/>
      </c>
      <c r="E163" s="212" t="str">
        <f>IF('5. Contrasts'!E163="","",'5. Contrasts'!E163)</f>
        <v>vs.</v>
      </c>
      <c r="F163" s="211" t="str">
        <f>IF('5. Contrasts'!F163="","",'5. Contrasts'!F163)</f>
        <v/>
      </c>
      <c r="G163" s="93" t="str">
        <f>IF('5. Contrasts'!G163="","",'5. Contrasts'!G163)</f>
        <v/>
      </c>
      <c r="H163" s="399" t="str">
        <f>IF('5. Contrasts'!H163="","",'5. Contrasts'!H163)</f>
        <v/>
      </c>
      <c r="I163" s="211" t="str">
        <f>IF('5. Contrasts'!I163="","",'5. Contrasts'!I163)</f>
        <v/>
      </c>
      <c r="J163" s="211" t="str">
        <f>IF('5. Contrasts'!J163="","",'5. Contrasts'!J163)</f>
        <v/>
      </c>
      <c r="K163" s="211" t="str">
        <f>IF('5. Contrasts'!K163="","",'5. Contrasts'!K163)</f>
        <v/>
      </c>
      <c r="L163" s="211" t="str">
        <f>IF('5. Contrasts'!L163="","",'5. Contrasts'!L163)</f>
        <v/>
      </c>
      <c r="M163" s="211" t="str">
        <f>IF('5. Contrasts'!M163="","",'5. Contrasts'!M163)</f>
        <v/>
      </c>
      <c r="N163" s="211" t="str">
        <f>IF('5. Contrasts'!N163="","",'5. Contrasts'!N163)</f>
        <v/>
      </c>
      <c r="O163" s="211" t="str">
        <f>IF('5. Contrasts'!O163="","",'5. Contrasts'!O163)</f>
        <v/>
      </c>
      <c r="P163" s="211" t="str">
        <f>IF('5. Contrasts'!P163="","",'5. Contrasts'!P163)</f>
        <v/>
      </c>
      <c r="Q163" s="211" t="str">
        <f>IF('5. Contrasts'!Q163="","",'5. Contrasts'!Q163)</f>
        <v/>
      </c>
      <c r="R163" s="211" t="str">
        <f>IF('5. Contrasts'!R163="","",'5. Contrasts'!R163)</f>
        <v/>
      </c>
      <c r="S163" s="211" t="str">
        <f>IF('5. Contrasts'!S163="","",'5. Contrasts'!S163)</f>
        <v/>
      </c>
      <c r="T163" s="211" t="str">
        <f>IF('5. Contrasts'!T163="","",'5. Contrasts'!T163)</f>
        <v/>
      </c>
      <c r="U163" s="211" t="str">
        <f>IF('5. Contrasts'!U163="","",'5. Contrasts'!U163)</f>
        <v/>
      </c>
      <c r="V163" s="211" t="str">
        <f>IF('5. Contrasts'!V163="","",'5. Contrasts'!V163)</f>
        <v/>
      </c>
      <c r="W163" s="211" t="str">
        <f>IF('5. Contrasts'!W163="","",'5. Contrasts'!W163)</f>
        <v/>
      </c>
      <c r="X163" s="211" t="str">
        <f>IF('5. Contrasts'!X163="","",'5. Contrasts'!X163)</f>
        <v/>
      </c>
      <c r="Y163" s="211" t="str">
        <f>IF('5. Contrasts'!Y163="","",'5. Contrasts'!Y163)</f>
        <v/>
      </c>
      <c r="Z163" s="585" t="str">
        <f>IF('5. Contrasts'!Z163="","",'5. Contrasts'!Z163)</f>
        <v/>
      </c>
      <c r="AA163" s="377">
        <f t="shared" si="8"/>
        <v>6</v>
      </c>
      <c r="AC163" s="659" t="str">
        <f t="shared" si="10"/>
        <v/>
      </c>
      <c r="AD163" s="81"/>
      <c r="AE163" s="87"/>
      <c r="AF163" s="87"/>
      <c r="AG163" s="81"/>
      <c r="AH163" s="81"/>
      <c r="AI163" s="81"/>
      <c r="AJ163" s="87"/>
      <c r="AK163" s="81"/>
      <c r="AL163" s="81"/>
      <c r="AM163" s="81"/>
      <c r="AN163" s="81"/>
      <c r="AO163" s="81"/>
      <c r="AP163" s="81"/>
      <c r="AQ163" s="598"/>
      <c r="AS163" s="659" t="str">
        <f t="shared" si="11"/>
        <v/>
      </c>
      <c r="AT163" s="81"/>
      <c r="AU163" s="87"/>
      <c r="AV163" s="87"/>
      <c r="AW163" s="81"/>
      <c r="AX163" s="81"/>
      <c r="AY163" s="81"/>
      <c r="AZ163" s="87"/>
      <c r="BA163" s="81"/>
      <c r="BB163" s="81"/>
      <c r="BC163" s="81"/>
      <c r="BD163" s="81"/>
      <c r="BE163" s="81"/>
      <c r="BF163" s="81"/>
      <c r="BG163" s="598"/>
    </row>
    <row r="164" spans="1:59" s="378" customFormat="1" ht="12.75" hidden="1" customHeight="1" x14ac:dyDescent="0.2">
      <c r="A164" s="547" t="str">
        <f>IF('5. Contrasts'!A164="","",'5. Contrasts'!A164)</f>
        <v/>
      </c>
      <c r="B164" s="211" t="str">
        <f>IF('5. Contrasts'!B164="","",'5. Contrasts'!B164)</f>
        <v/>
      </c>
      <c r="C164" s="211" t="str">
        <f>IF('5. Contrasts'!C164="","",'5. Contrasts'!C164)</f>
        <v/>
      </c>
      <c r="D164" s="91" t="str">
        <f>IF('5. Contrasts'!D164="","",'5. Contrasts'!D164)</f>
        <v/>
      </c>
      <c r="E164" s="212" t="str">
        <f>IF('5. Contrasts'!E164="","",'5. Contrasts'!E164)</f>
        <v>vs.</v>
      </c>
      <c r="F164" s="211" t="str">
        <f>IF('5. Contrasts'!F164="","",'5. Contrasts'!F164)</f>
        <v/>
      </c>
      <c r="G164" s="93" t="str">
        <f>IF('5. Contrasts'!G164="","",'5. Contrasts'!G164)</f>
        <v/>
      </c>
      <c r="H164" s="399" t="str">
        <f>IF('5. Contrasts'!H164="","",'5. Contrasts'!H164)</f>
        <v/>
      </c>
      <c r="I164" s="211" t="str">
        <f>IF('5. Contrasts'!I164="","",'5. Contrasts'!I164)</f>
        <v/>
      </c>
      <c r="J164" s="211" t="str">
        <f>IF('5. Contrasts'!J164="","",'5. Contrasts'!J164)</f>
        <v/>
      </c>
      <c r="K164" s="211" t="str">
        <f>IF('5. Contrasts'!K164="","",'5. Contrasts'!K164)</f>
        <v/>
      </c>
      <c r="L164" s="211" t="str">
        <f>IF('5. Contrasts'!L164="","",'5. Contrasts'!L164)</f>
        <v/>
      </c>
      <c r="M164" s="211" t="str">
        <f>IF('5. Contrasts'!M164="","",'5. Contrasts'!M164)</f>
        <v/>
      </c>
      <c r="N164" s="211" t="str">
        <f>IF('5. Contrasts'!N164="","",'5. Contrasts'!N164)</f>
        <v/>
      </c>
      <c r="O164" s="211" t="str">
        <f>IF('5. Contrasts'!O164="","",'5. Contrasts'!O164)</f>
        <v/>
      </c>
      <c r="P164" s="211" t="str">
        <f>IF('5. Contrasts'!P164="","",'5. Contrasts'!P164)</f>
        <v/>
      </c>
      <c r="Q164" s="211" t="str">
        <f>IF('5. Contrasts'!Q164="","",'5. Contrasts'!Q164)</f>
        <v/>
      </c>
      <c r="R164" s="211" t="str">
        <f>IF('5. Contrasts'!R164="","",'5. Contrasts'!R164)</f>
        <v/>
      </c>
      <c r="S164" s="211" t="str">
        <f>IF('5. Contrasts'!S164="","",'5. Contrasts'!S164)</f>
        <v/>
      </c>
      <c r="T164" s="211" t="str">
        <f>IF('5. Contrasts'!T164="","",'5. Contrasts'!T164)</f>
        <v/>
      </c>
      <c r="U164" s="211" t="str">
        <f>IF('5. Contrasts'!U164="","",'5. Contrasts'!U164)</f>
        <v/>
      </c>
      <c r="V164" s="211" t="str">
        <f>IF('5. Contrasts'!V164="","",'5. Contrasts'!V164)</f>
        <v/>
      </c>
      <c r="W164" s="211" t="str">
        <f>IF('5. Contrasts'!W164="","",'5. Contrasts'!W164)</f>
        <v/>
      </c>
      <c r="X164" s="211" t="str">
        <f>IF('5. Contrasts'!X164="","",'5. Contrasts'!X164)</f>
        <v/>
      </c>
      <c r="Y164" s="211" t="str">
        <f>IF('5. Contrasts'!Y164="","",'5. Contrasts'!Y164)</f>
        <v/>
      </c>
      <c r="Z164" s="585" t="str">
        <f>IF('5. Contrasts'!Z164="","",'5. Contrasts'!Z164)</f>
        <v/>
      </c>
      <c r="AA164" s="377">
        <f t="shared" si="8"/>
        <v>6</v>
      </c>
      <c r="AC164" s="659" t="str">
        <f t="shared" si="10"/>
        <v/>
      </c>
      <c r="AD164" s="81"/>
      <c r="AE164" s="87"/>
      <c r="AF164" s="87"/>
      <c r="AG164" s="81"/>
      <c r="AH164" s="81"/>
      <c r="AI164" s="81"/>
      <c r="AJ164" s="87"/>
      <c r="AK164" s="81"/>
      <c r="AL164" s="81"/>
      <c r="AM164" s="81"/>
      <c r="AN164" s="81"/>
      <c r="AO164" s="81"/>
      <c r="AP164" s="81"/>
      <c r="AQ164" s="598"/>
      <c r="AS164" s="659" t="str">
        <f t="shared" si="11"/>
        <v/>
      </c>
      <c r="AT164" s="81"/>
      <c r="AU164" s="87"/>
      <c r="AV164" s="87"/>
      <c r="AW164" s="81"/>
      <c r="AX164" s="81"/>
      <c r="AY164" s="81"/>
      <c r="AZ164" s="87"/>
      <c r="BA164" s="81"/>
      <c r="BB164" s="81"/>
      <c r="BC164" s="81"/>
      <c r="BD164" s="81"/>
      <c r="BE164" s="81"/>
      <c r="BF164" s="81"/>
      <c r="BG164" s="598"/>
    </row>
    <row r="165" spans="1:59" s="378" customFormat="1" ht="12.75" hidden="1" customHeight="1" x14ac:dyDescent="0.2">
      <c r="A165" s="547" t="str">
        <f>IF('5. Contrasts'!A165="","",'5. Contrasts'!A165)</f>
        <v/>
      </c>
      <c r="B165" s="211" t="str">
        <f>IF('5. Contrasts'!B165="","",'5. Contrasts'!B165)</f>
        <v/>
      </c>
      <c r="C165" s="211" t="str">
        <f>IF('5. Contrasts'!C165="","",'5. Contrasts'!C165)</f>
        <v/>
      </c>
      <c r="D165" s="91" t="str">
        <f>IF('5. Contrasts'!D165="","",'5. Contrasts'!D165)</f>
        <v/>
      </c>
      <c r="E165" s="212" t="str">
        <f>IF('5. Contrasts'!E165="","",'5. Contrasts'!E165)</f>
        <v>vs.</v>
      </c>
      <c r="F165" s="211" t="str">
        <f>IF('5. Contrasts'!F165="","",'5. Contrasts'!F165)</f>
        <v/>
      </c>
      <c r="G165" s="93" t="str">
        <f>IF('5. Contrasts'!G165="","",'5. Contrasts'!G165)</f>
        <v/>
      </c>
      <c r="H165" s="399" t="str">
        <f>IF('5. Contrasts'!H165="","",'5. Contrasts'!H165)</f>
        <v/>
      </c>
      <c r="I165" s="211" t="str">
        <f>IF('5. Contrasts'!I165="","",'5. Contrasts'!I165)</f>
        <v/>
      </c>
      <c r="J165" s="211" t="str">
        <f>IF('5. Contrasts'!J165="","",'5. Contrasts'!J165)</f>
        <v/>
      </c>
      <c r="K165" s="211" t="str">
        <f>IF('5. Contrasts'!K165="","",'5. Contrasts'!K165)</f>
        <v/>
      </c>
      <c r="L165" s="211" t="str">
        <f>IF('5. Contrasts'!L165="","",'5. Contrasts'!L165)</f>
        <v/>
      </c>
      <c r="M165" s="211" t="str">
        <f>IF('5. Contrasts'!M165="","",'5. Contrasts'!M165)</f>
        <v/>
      </c>
      <c r="N165" s="211" t="str">
        <f>IF('5. Contrasts'!N165="","",'5. Contrasts'!N165)</f>
        <v/>
      </c>
      <c r="O165" s="211" t="str">
        <f>IF('5. Contrasts'!O165="","",'5. Contrasts'!O165)</f>
        <v/>
      </c>
      <c r="P165" s="211" t="str">
        <f>IF('5. Contrasts'!P165="","",'5. Contrasts'!P165)</f>
        <v/>
      </c>
      <c r="Q165" s="211" t="str">
        <f>IF('5. Contrasts'!Q165="","",'5. Contrasts'!Q165)</f>
        <v/>
      </c>
      <c r="R165" s="211" t="str">
        <f>IF('5. Contrasts'!R165="","",'5. Contrasts'!R165)</f>
        <v/>
      </c>
      <c r="S165" s="211" t="str">
        <f>IF('5. Contrasts'!S165="","",'5. Contrasts'!S165)</f>
        <v/>
      </c>
      <c r="T165" s="211" t="str">
        <f>IF('5. Contrasts'!T165="","",'5. Contrasts'!T165)</f>
        <v/>
      </c>
      <c r="U165" s="211" t="str">
        <f>IF('5. Contrasts'!U165="","",'5. Contrasts'!U165)</f>
        <v/>
      </c>
      <c r="V165" s="211" t="str">
        <f>IF('5. Contrasts'!V165="","",'5. Contrasts'!V165)</f>
        <v/>
      </c>
      <c r="W165" s="211" t="str">
        <f>IF('5. Contrasts'!W165="","",'5. Contrasts'!W165)</f>
        <v/>
      </c>
      <c r="X165" s="211" t="str">
        <f>IF('5. Contrasts'!X165="","",'5. Contrasts'!X165)</f>
        <v/>
      </c>
      <c r="Y165" s="211" t="str">
        <f>IF('5. Contrasts'!Y165="","",'5. Contrasts'!Y165)</f>
        <v/>
      </c>
      <c r="Z165" s="585" t="str">
        <f>IF('5. Contrasts'!Z165="","",'5. Contrasts'!Z165)</f>
        <v/>
      </c>
      <c r="AA165" s="377">
        <f t="shared" si="8"/>
        <v>6</v>
      </c>
      <c r="AC165" s="659" t="str">
        <f t="shared" si="10"/>
        <v/>
      </c>
      <c r="AD165" s="81"/>
      <c r="AE165" s="87"/>
      <c r="AF165" s="87"/>
      <c r="AG165" s="81"/>
      <c r="AH165" s="81"/>
      <c r="AI165" s="81"/>
      <c r="AJ165" s="87"/>
      <c r="AK165" s="81"/>
      <c r="AL165" s="81"/>
      <c r="AM165" s="81"/>
      <c r="AN165" s="81"/>
      <c r="AO165" s="81"/>
      <c r="AP165" s="81"/>
      <c r="AQ165" s="598"/>
      <c r="AS165" s="659" t="str">
        <f t="shared" si="11"/>
        <v/>
      </c>
      <c r="AT165" s="81"/>
      <c r="AU165" s="87"/>
      <c r="AV165" s="87"/>
      <c r="AW165" s="81"/>
      <c r="AX165" s="81"/>
      <c r="AY165" s="81"/>
      <c r="AZ165" s="87"/>
      <c r="BA165" s="81"/>
      <c r="BB165" s="81"/>
      <c r="BC165" s="81"/>
      <c r="BD165" s="81"/>
      <c r="BE165" s="81"/>
      <c r="BF165" s="81"/>
      <c r="BG165" s="598"/>
    </row>
    <row r="166" spans="1:59" s="378" customFormat="1" ht="12.75" hidden="1" customHeight="1" x14ac:dyDescent="0.2">
      <c r="A166" s="547" t="str">
        <f>IF('5. Contrasts'!A166="","",'5. Contrasts'!A166)</f>
        <v/>
      </c>
      <c r="B166" s="211" t="str">
        <f>IF('5. Contrasts'!B166="","",'5. Contrasts'!B166)</f>
        <v/>
      </c>
      <c r="C166" s="211" t="str">
        <f>IF('5. Contrasts'!C166="","",'5. Contrasts'!C166)</f>
        <v/>
      </c>
      <c r="D166" s="91" t="str">
        <f>IF('5. Contrasts'!D166="","",'5. Contrasts'!D166)</f>
        <v/>
      </c>
      <c r="E166" s="212" t="str">
        <f>IF('5. Contrasts'!E166="","",'5. Contrasts'!E166)</f>
        <v>vs.</v>
      </c>
      <c r="F166" s="211" t="str">
        <f>IF('5. Contrasts'!F166="","",'5. Contrasts'!F166)</f>
        <v/>
      </c>
      <c r="G166" s="93" t="str">
        <f>IF('5. Contrasts'!G166="","",'5. Contrasts'!G166)</f>
        <v/>
      </c>
      <c r="H166" s="399" t="str">
        <f>IF('5. Contrasts'!H166="","",'5. Contrasts'!H166)</f>
        <v/>
      </c>
      <c r="I166" s="211" t="str">
        <f>IF('5. Contrasts'!I166="","",'5. Contrasts'!I166)</f>
        <v/>
      </c>
      <c r="J166" s="211" t="str">
        <f>IF('5. Contrasts'!J166="","",'5. Contrasts'!J166)</f>
        <v/>
      </c>
      <c r="K166" s="211" t="str">
        <f>IF('5. Contrasts'!K166="","",'5. Contrasts'!K166)</f>
        <v/>
      </c>
      <c r="L166" s="211" t="str">
        <f>IF('5. Contrasts'!L166="","",'5. Contrasts'!L166)</f>
        <v/>
      </c>
      <c r="M166" s="211" t="str">
        <f>IF('5. Contrasts'!M166="","",'5. Contrasts'!M166)</f>
        <v/>
      </c>
      <c r="N166" s="211" t="str">
        <f>IF('5. Contrasts'!N166="","",'5. Contrasts'!N166)</f>
        <v/>
      </c>
      <c r="O166" s="211" t="str">
        <f>IF('5. Contrasts'!O166="","",'5. Contrasts'!O166)</f>
        <v/>
      </c>
      <c r="P166" s="211" t="str">
        <f>IF('5. Contrasts'!P166="","",'5. Contrasts'!P166)</f>
        <v/>
      </c>
      <c r="Q166" s="211" t="str">
        <f>IF('5. Contrasts'!Q166="","",'5. Contrasts'!Q166)</f>
        <v/>
      </c>
      <c r="R166" s="211" t="str">
        <f>IF('5. Contrasts'!R166="","",'5. Contrasts'!R166)</f>
        <v/>
      </c>
      <c r="S166" s="211" t="str">
        <f>IF('5. Contrasts'!S166="","",'5. Contrasts'!S166)</f>
        <v/>
      </c>
      <c r="T166" s="211" t="str">
        <f>IF('5. Contrasts'!T166="","",'5. Contrasts'!T166)</f>
        <v/>
      </c>
      <c r="U166" s="211" t="str">
        <f>IF('5. Contrasts'!U166="","",'5. Contrasts'!U166)</f>
        <v/>
      </c>
      <c r="V166" s="211" t="str">
        <f>IF('5. Contrasts'!V166="","",'5. Contrasts'!V166)</f>
        <v/>
      </c>
      <c r="W166" s="211" t="str">
        <f>IF('5. Contrasts'!W166="","",'5. Contrasts'!W166)</f>
        <v/>
      </c>
      <c r="X166" s="211" t="str">
        <f>IF('5. Contrasts'!X166="","",'5. Contrasts'!X166)</f>
        <v/>
      </c>
      <c r="Y166" s="211" t="str">
        <f>IF('5. Contrasts'!Y166="","",'5. Contrasts'!Y166)</f>
        <v/>
      </c>
      <c r="Z166" s="585" t="str">
        <f>IF('5. Contrasts'!Z166="","",'5. Contrasts'!Z166)</f>
        <v/>
      </c>
      <c r="AA166" s="377">
        <f t="shared" si="8"/>
        <v>6</v>
      </c>
      <c r="AC166" s="659" t="str">
        <f t="shared" si="10"/>
        <v/>
      </c>
      <c r="AD166" s="81"/>
      <c r="AE166" s="87"/>
      <c r="AF166" s="87"/>
      <c r="AG166" s="81"/>
      <c r="AH166" s="81"/>
      <c r="AI166" s="81"/>
      <c r="AJ166" s="87"/>
      <c r="AK166" s="81"/>
      <c r="AL166" s="81"/>
      <c r="AM166" s="81"/>
      <c r="AN166" s="81"/>
      <c r="AO166" s="81"/>
      <c r="AP166" s="81"/>
      <c r="AQ166" s="598"/>
      <c r="AS166" s="659" t="str">
        <f t="shared" si="11"/>
        <v/>
      </c>
      <c r="AT166" s="81"/>
      <c r="AU166" s="87"/>
      <c r="AV166" s="87"/>
      <c r="AW166" s="81"/>
      <c r="AX166" s="81"/>
      <c r="AY166" s="81"/>
      <c r="AZ166" s="87"/>
      <c r="BA166" s="81"/>
      <c r="BB166" s="81"/>
      <c r="BC166" s="81"/>
      <c r="BD166" s="81"/>
      <c r="BE166" s="81"/>
      <c r="BF166" s="81"/>
      <c r="BG166" s="598"/>
    </row>
    <row r="167" spans="1:59" s="378" customFormat="1" ht="12.75" hidden="1" customHeight="1" x14ac:dyDescent="0.2">
      <c r="A167" s="547" t="str">
        <f>IF('5. Contrasts'!A167="","",'5. Contrasts'!A167)</f>
        <v/>
      </c>
      <c r="B167" s="211" t="str">
        <f>IF('5. Contrasts'!B167="","",'5. Contrasts'!B167)</f>
        <v/>
      </c>
      <c r="C167" s="211" t="str">
        <f>IF('5. Contrasts'!C167="","",'5. Contrasts'!C167)</f>
        <v/>
      </c>
      <c r="D167" s="91" t="str">
        <f>IF('5. Contrasts'!D167="","",'5. Contrasts'!D167)</f>
        <v/>
      </c>
      <c r="E167" s="212" t="str">
        <f>IF('5. Contrasts'!E167="","",'5. Contrasts'!E167)</f>
        <v>vs.</v>
      </c>
      <c r="F167" s="211" t="str">
        <f>IF('5. Contrasts'!F167="","",'5. Contrasts'!F167)</f>
        <v/>
      </c>
      <c r="G167" s="93" t="str">
        <f>IF('5. Contrasts'!G167="","",'5. Contrasts'!G167)</f>
        <v/>
      </c>
      <c r="H167" s="399" t="str">
        <f>IF('5. Contrasts'!H167="","",'5. Contrasts'!H167)</f>
        <v/>
      </c>
      <c r="I167" s="211" t="str">
        <f>IF('5. Contrasts'!I167="","",'5. Contrasts'!I167)</f>
        <v/>
      </c>
      <c r="J167" s="211" t="str">
        <f>IF('5. Contrasts'!J167="","",'5. Contrasts'!J167)</f>
        <v/>
      </c>
      <c r="K167" s="211" t="str">
        <f>IF('5. Contrasts'!K167="","",'5. Contrasts'!K167)</f>
        <v/>
      </c>
      <c r="L167" s="211" t="str">
        <f>IF('5. Contrasts'!L167="","",'5. Contrasts'!L167)</f>
        <v/>
      </c>
      <c r="M167" s="211" t="str">
        <f>IF('5. Contrasts'!M167="","",'5. Contrasts'!M167)</f>
        <v/>
      </c>
      <c r="N167" s="211" t="str">
        <f>IF('5. Contrasts'!N167="","",'5. Contrasts'!N167)</f>
        <v/>
      </c>
      <c r="O167" s="211" t="str">
        <f>IF('5. Contrasts'!O167="","",'5. Contrasts'!O167)</f>
        <v/>
      </c>
      <c r="P167" s="211" t="str">
        <f>IF('5. Contrasts'!P167="","",'5. Contrasts'!P167)</f>
        <v/>
      </c>
      <c r="Q167" s="211" t="str">
        <f>IF('5. Contrasts'!Q167="","",'5. Contrasts'!Q167)</f>
        <v/>
      </c>
      <c r="R167" s="211" t="str">
        <f>IF('5. Contrasts'!R167="","",'5. Contrasts'!R167)</f>
        <v/>
      </c>
      <c r="S167" s="211" t="str">
        <f>IF('5. Contrasts'!S167="","",'5. Contrasts'!S167)</f>
        <v/>
      </c>
      <c r="T167" s="211" t="str">
        <f>IF('5. Contrasts'!T167="","",'5. Contrasts'!T167)</f>
        <v/>
      </c>
      <c r="U167" s="211" t="str">
        <f>IF('5. Contrasts'!U167="","",'5. Contrasts'!U167)</f>
        <v/>
      </c>
      <c r="V167" s="211" t="str">
        <f>IF('5. Contrasts'!V167="","",'5. Contrasts'!V167)</f>
        <v/>
      </c>
      <c r="W167" s="211" t="str">
        <f>IF('5. Contrasts'!W167="","",'5. Contrasts'!W167)</f>
        <v/>
      </c>
      <c r="X167" s="211" t="str">
        <f>IF('5. Contrasts'!X167="","",'5. Contrasts'!X167)</f>
        <v/>
      </c>
      <c r="Y167" s="211" t="str">
        <f>IF('5. Contrasts'!Y167="","",'5. Contrasts'!Y167)</f>
        <v/>
      </c>
      <c r="Z167" s="585" t="str">
        <f>IF('5. Contrasts'!Z167="","",'5. Contrasts'!Z167)</f>
        <v/>
      </c>
      <c r="AA167" s="377">
        <f t="shared" si="8"/>
        <v>6</v>
      </c>
      <c r="AC167" s="659" t="str">
        <f t="shared" si="10"/>
        <v/>
      </c>
      <c r="AD167" s="81"/>
      <c r="AE167" s="87"/>
      <c r="AF167" s="87"/>
      <c r="AG167" s="81"/>
      <c r="AH167" s="81"/>
      <c r="AI167" s="81"/>
      <c r="AJ167" s="87"/>
      <c r="AK167" s="81"/>
      <c r="AL167" s="81"/>
      <c r="AM167" s="81"/>
      <c r="AN167" s="81"/>
      <c r="AO167" s="81"/>
      <c r="AP167" s="81"/>
      <c r="AQ167" s="598"/>
      <c r="AS167" s="659" t="str">
        <f t="shared" si="11"/>
        <v/>
      </c>
      <c r="AT167" s="81"/>
      <c r="AU167" s="87"/>
      <c r="AV167" s="87"/>
      <c r="AW167" s="81"/>
      <c r="AX167" s="81"/>
      <c r="AY167" s="81"/>
      <c r="AZ167" s="87"/>
      <c r="BA167" s="81"/>
      <c r="BB167" s="81"/>
      <c r="BC167" s="81"/>
      <c r="BD167" s="81"/>
      <c r="BE167" s="81"/>
      <c r="BF167" s="81"/>
      <c r="BG167" s="598"/>
    </row>
    <row r="168" spans="1:59" s="378" customFormat="1" ht="12.75" hidden="1" customHeight="1" x14ac:dyDescent="0.2">
      <c r="A168" s="547" t="str">
        <f>IF('5. Contrasts'!A168="","",'5. Contrasts'!A168)</f>
        <v/>
      </c>
      <c r="B168" s="211" t="str">
        <f>IF('5. Contrasts'!B168="","",'5. Contrasts'!B168)</f>
        <v/>
      </c>
      <c r="C168" s="211" t="str">
        <f>IF('5. Contrasts'!C168="","",'5. Contrasts'!C168)</f>
        <v/>
      </c>
      <c r="D168" s="91" t="str">
        <f>IF('5. Contrasts'!D168="","",'5. Contrasts'!D168)</f>
        <v/>
      </c>
      <c r="E168" s="212" t="str">
        <f>IF('5. Contrasts'!E168="","",'5. Contrasts'!E168)</f>
        <v>vs.</v>
      </c>
      <c r="F168" s="211" t="str">
        <f>IF('5. Contrasts'!F168="","",'5. Contrasts'!F168)</f>
        <v/>
      </c>
      <c r="G168" s="93" t="str">
        <f>IF('5. Contrasts'!G168="","",'5. Contrasts'!G168)</f>
        <v/>
      </c>
      <c r="H168" s="399" t="str">
        <f>IF('5. Contrasts'!H168="","",'5. Contrasts'!H168)</f>
        <v/>
      </c>
      <c r="I168" s="211" t="str">
        <f>IF('5. Contrasts'!I168="","",'5. Contrasts'!I168)</f>
        <v/>
      </c>
      <c r="J168" s="211" t="str">
        <f>IF('5. Contrasts'!J168="","",'5. Contrasts'!J168)</f>
        <v/>
      </c>
      <c r="K168" s="211" t="str">
        <f>IF('5. Contrasts'!K168="","",'5. Contrasts'!K168)</f>
        <v/>
      </c>
      <c r="L168" s="211" t="str">
        <f>IF('5. Contrasts'!L168="","",'5. Contrasts'!L168)</f>
        <v/>
      </c>
      <c r="M168" s="211" t="str">
        <f>IF('5. Contrasts'!M168="","",'5. Contrasts'!M168)</f>
        <v/>
      </c>
      <c r="N168" s="211" t="str">
        <f>IF('5. Contrasts'!N168="","",'5. Contrasts'!N168)</f>
        <v/>
      </c>
      <c r="O168" s="211" t="str">
        <f>IF('5. Contrasts'!O168="","",'5. Contrasts'!O168)</f>
        <v/>
      </c>
      <c r="P168" s="211" t="str">
        <f>IF('5. Contrasts'!P168="","",'5. Contrasts'!P168)</f>
        <v/>
      </c>
      <c r="Q168" s="211" t="str">
        <f>IF('5. Contrasts'!Q168="","",'5. Contrasts'!Q168)</f>
        <v/>
      </c>
      <c r="R168" s="211" t="str">
        <f>IF('5. Contrasts'!R168="","",'5. Contrasts'!R168)</f>
        <v/>
      </c>
      <c r="S168" s="211" t="str">
        <f>IF('5. Contrasts'!S168="","",'5. Contrasts'!S168)</f>
        <v/>
      </c>
      <c r="T168" s="211" t="str">
        <f>IF('5. Contrasts'!T168="","",'5. Contrasts'!T168)</f>
        <v/>
      </c>
      <c r="U168" s="211" t="str">
        <f>IF('5. Contrasts'!U168="","",'5. Contrasts'!U168)</f>
        <v/>
      </c>
      <c r="V168" s="211" t="str">
        <f>IF('5. Contrasts'!V168="","",'5. Contrasts'!V168)</f>
        <v/>
      </c>
      <c r="W168" s="211" t="str">
        <f>IF('5. Contrasts'!W168="","",'5. Contrasts'!W168)</f>
        <v/>
      </c>
      <c r="X168" s="211" t="str">
        <f>IF('5. Contrasts'!X168="","",'5. Contrasts'!X168)</f>
        <v/>
      </c>
      <c r="Y168" s="211" t="str">
        <f>IF('5. Contrasts'!Y168="","",'5. Contrasts'!Y168)</f>
        <v/>
      </c>
      <c r="Z168" s="585" t="str">
        <f>IF('5. Contrasts'!Z168="","",'5. Contrasts'!Z168)</f>
        <v/>
      </c>
      <c r="AA168" s="377">
        <f t="shared" si="8"/>
        <v>6</v>
      </c>
      <c r="AC168" s="659" t="str">
        <f t="shared" si="10"/>
        <v/>
      </c>
      <c r="AD168" s="81"/>
      <c r="AE168" s="87"/>
      <c r="AF168" s="87"/>
      <c r="AG168" s="81"/>
      <c r="AH168" s="81"/>
      <c r="AI168" s="81"/>
      <c r="AJ168" s="87"/>
      <c r="AK168" s="81"/>
      <c r="AL168" s="81"/>
      <c r="AM168" s="81"/>
      <c r="AN168" s="81"/>
      <c r="AO168" s="81"/>
      <c r="AP168" s="81"/>
      <c r="AQ168" s="598"/>
      <c r="AS168" s="659" t="str">
        <f t="shared" si="11"/>
        <v/>
      </c>
      <c r="AT168" s="81"/>
      <c r="AU168" s="87"/>
      <c r="AV168" s="87"/>
      <c r="AW168" s="81"/>
      <c r="AX168" s="81"/>
      <c r="AY168" s="81"/>
      <c r="AZ168" s="87"/>
      <c r="BA168" s="81"/>
      <c r="BB168" s="81"/>
      <c r="BC168" s="81"/>
      <c r="BD168" s="81"/>
      <c r="BE168" s="81"/>
      <c r="BF168" s="81"/>
      <c r="BG168" s="598"/>
    </row>
    <row r="169" spans="1:59" s="378" customFormat="1" ht="12.75" hidden="1" customHeight="1" x14ac:dyDescent="0.2">
      <c r="A169" s="547" t="str">
        <f>IF('5. Contrasts'!A169="","",'5. Contrasts'!A169)</f>
        <v/>
      </c>
      <c r="B169" s="211" t="str">
        <f>IF('5. Contrasts'!B169="","",'5. Contrasts'!B169)</f>
        <v/>
      </c>
      <c r="C169" s="211" t="str">
        <f>IF('5. Contrasts'!C169="","",'5. Contrasts'!C169)</f>
        <v/>
      </c>
      <c r="D169" s="91" t="str">
        <f>IF('5. Contrasts'!D169="","",'5. Contrasts'!D169)</f>
        <v/>
      </c>
      <c r="E169" s="212" t="str">
        <f>IF('5. Contrasts'!E169="","",'5. Contrasts'!E169)</f>
        <v>vs.</v>
      </c>
      <c r="F169" s="211" t="str">
        <f>IF('5. Contrasts'!F169="","",'5. Contrasts'!F169)</f>
        <v/>
      </c>
      <c r="G169" s="93" t="str">
        <f>IF('5. Contrasts'!G169="","",'5. Contrasts'!G169)</f>
        <v/>
      </c>
      <c r="H169" s="399" t="str">
        <f>IF('5. Contrasts'!H169="","",'5. Contrasts'!H169)</f>
        <v/>
      </c>
      <c r="I169" s="211" t="str">
        <f>IF('5. Contrasts'!I169="","",'5. Contrasts'!I169)</f>
        <v/>
      </c>
      <c r="J169" s="211" t="str">
        <f>IF('5. Contrasts'!J169="","",'5. Contrasts'!J169)</f>
        <v/>
      </c>
      <c r="K169" s="211" t="str">
        <f>IF('5. Contrasts'!K169="","",'5. Contrasts'!K169)</f>
        <v/>
      </c>
      <c r="L169" s="211" t="str">
        <f>IF('5. Contrasts'!L169="","",'5. Contrasts'!L169)</f>
        <v/>
      </c>
      <c r="M169" s="211" t="str">
        <f>IF('5. Contrasts'!M169="","",'5. Contrasts'!M169)</f>
        <v/>
      </c>
      <c r="N169" s="211" t="str">
        <f>IF('5. Contrasts'!N169="","",'5. Contrasts'!N169)</f>
        <v/>
      </c>
      <c r="O169" s="211" t="str">
        <f>IF('5. Contrasts'!O169="","",'5. Contrasts'!O169)</f>
        <v/>
      </c>
      <c r="P169" s="211" t="str">
        <f>IF('5. Contrasts'!P169="","",'5. Contrasts'!P169)</f>
        <v/>
      </c>
      <c r="Q169" s="211" t="str">
        <f>IF('5. Contrasts'!Q169="","",'5. Contrasts'!Q169)</f>
        <v/>
      </c>
      <c r="R169" s="211" t="str">
        <f>IF('5. Contrasts'!R169="","",'5. Contrasts'!R169)</f>
        <v/>
      </c>
      <c r="S169" s="211" t="str">
        <f>IF('5. Contrasts'!S169="","",'5. Contrasts'!S169)</f>
        <v/>
      </c>
      <c r="T169" s="211" t="str">
        <f>IF('5. Contrasts'!T169="","",'5. Contrasts'!T169)</f>
        <v/>
      </c>
      <c r="U169" s="211" t="str">
        <f>IF('5. Contrasts'!U169="","",'5. Contrasts'!U169)</f>
        <v/>
      </c>
      <c r="V169" s="211" t="str">
        <f>IF('5. Contrasts'!V169="","",'5. Contrasts'!V169)</f>
        <v/>
      </c>
      <c r="W169" s="211" t="str">
        <f>IF('5. Contrasts'!W169="","",'5. Contrasts'!W169)</f>
        <v/>
      </c>
      <c r="X169" s="211" t="str">
        <f>IF('5. Contrasts'!X169="","",'5. Contrasts'!X169)</f>
        <v/>
      </c>
      <c r="Y169" s="211" t="str">
        <f>IF('5. Contrasts'!Y169="","",'5. Contrasts'!Y169)</f>
        <v/>
      </c>
      <c r="Z169" s="585" t="str">
        <f>IF('5. Contrasts'!Z169="","",'5. Contrasts'!Z169)</f>
        <v/>
      </c>
      <c r="AA169" s="377">
        <f t="shared" si="8"/>
        <v>6</v>
      </c>
      <c r="AC169" s="659" t="str">
        <f t="shared" si="10"/>
        <v/>
      </c>
      <c r="AD169" s="81"/>
      <c r="AE169" s="87"/>
      <c r="AF169" s="87"/>
      <c r="AG169" s="81"/>
      <c r="AH169" s="81"/>
      <c r="AI169" s="81"/>
      <c r="AJ169" s="87"/>
      <c r="AK169" s="81"/>
      <c r="AL169" s="81"/>
      <c r="AM169" s="81"/>
      <c r="AN169" s="81"/>
      <c r="AO169" s="81"/>
      <c r="AP169" s="81"/>
      <c r="AQ169" s="598"/>
      <c r="AS169" s="659" t="str">
        <f t="shared" si="11"/>
        <v/>
      </c>
      <c r="AT169" s="81"/>
      <c r="AU169" s="87"/>
      <c r="AV169" s="87"/>
      <c r="AW169" s="81"/>
      <c r="AX169" s="81"/>
      <c r="AY169" s="81"/>
      <c r="AZ169" s="87"/>
      <c r="BA169" s="81"/>
      <c r="BB169" s="81"/>
      <c r="BC169" s="81"/>
      <c r="BD169" s="81"/>
      <c r="BE169" s="81"/>
      <c r="BF169" s="81"/>
      <c r="BG169" s="598"/>
    </row>
    <row r="170" spans="1:59" s="378" customFormat="1" ht="12.75" hidden="1" customHeight="1" x14ac:dyDescent="0.2">
      <c r="A170" s="547" t="str">
        <f>IF('5. Contrasts'!A170="","",'5. Contrasts'!A170)</f>
        <v/>
      </c>
      <c r="B170" s="211" t="str">
        <f>IF('5. Contrasts'!B170="","",'5. Contrasts'!B170)</f>
        <v/>
      </c>
      <c r="C170" s="211" t="str">
        <f>IF('5. Contrasts'!C170="","",'5. Contrasts'!C170)</f>
        <v/>
      </c>
      <c r="D170" s="91" t="str">
        <f>IF('5. Contrasts'!D170="","",'5. Contrasts'!D170)</f>
        <v/>
      </c>
      <c r="E170" s="212" t="str">
        <f>IF('5. Contrasts'!E170="","",'5. Contrasts'!E170)</f>
        <v>vs.</v>
      </c>
      <c r="F170" s="211" t="str">
        <f>IF('5. Contrasts'!F170="","",'5. Contrasts'!F170)</f>
        <v/>
      </c>
      <c r="G170" s="93" t="str">
        <f>IF('5. Contrasts'!G170="","",'5. Contrasts'!G170)</f>
        <v/>
      </c>
      <c r="H170" s="399" t="str">
        <f>IF('5. Contrasts'!H170="","",'5. Contrasts'!H170)</f>
        <v/>
      </c>
      <c r="I170" s="211" t="str">
        <f>IF('5. Contrasts'!I170="","",'5. Contrasts'!I170)</f>
        <v/>
      </c>
      <c r="J170" s="211" t="str">
        <f>IF('5. Contrasts'!J170="","",'5. Contrasts'!J170)</f>
        <v/>
      </c>
      <c r="K170" s="211" t="str">
        <f>IF('5. Contrasts'!K170="","",'5. Contrasts'!K170)</f>
        <v/>
      </c>
      <c r="L170" s="211" t="str">
        <f>IF('5. Contrasts'!L170="","",'5. Contrasts'!L170)</f>
        <v/>
      </c>
      <c r="M170" s="211" t="str">
        <f>IF('5. Contrasts'!M170="","",'5. Contrasts'!M170)</f>
        <v/>
      </c>
      <c r="N170" s="211" t="str">
        <f>IF('5. Contrasts'!N170="","",'5. Contrasts'!N170)</f>
        <v/>
      </c>
      <c r="O170" s="211" t="str">
        <f>IF('5. Contrasts'!O170="","",'5. Contrasts'!O170)</f>
        <v/>
      </c>
      <c r="P170" s="211" t="str">
        <f>IF('5. Contrasts'!P170="","",'5. Contrasts'!P170)</f>
        <v/>
      </c>
      <c r="Q170" s="211" t="str">
        <f>IF('5. Contrasts'!Q170="","",'5. Contrasts'!Q170)</f>
        <v/>
      </c>
      <c r="R170" s="211" t="str">
        <f>IF('5. Contrasts'!R170="","",'5. Contrasts'!R170)</f>
        <v/>
      </c>
      <c r="S170" s="211" t="str">
        <f>IF('5. Contrasts'!S170="","",'5. Contrasts'!S170)</f>
        <v/>
      </c>
      <c r="T170" s="211" t="str">
        <f>IF('5. Contrasts'!T170="","",'5. Contrasts'!T170)</f>
        <v/>
      </c>
      <c r="U170" s="211" t="str">
        <f>IF('5. Contrasts'!U170="","",'5. Contrasts'!U170)</f>
        <v/>
      </c>
      <c r="V170" s="211" t="str">
        <f>IF('5. Contrasts'!V170="","",'5. Contrasts'!V170)</f>
        <v/>
      </c>
      <c r="W170" s="211" t="str">
        <f>IF('5. Contrasts'!W170="","",'5. Contrasts'!W170)</f>
        <v/>
      </c>
      <c r="X170" s="211" t="str">
        <f>IF('5. Contrasts'!X170="","",'5. Contrasts'!X170)</f>
        <v/>
      </c>
      <c r="Y170" s="211" t="str">
        <f>IF('5. Contrasts'!Y170="","",'5. Contrasts'!Y170)</f>
        <v/>
      </c>
      <c r="Z170" s="585" t="str">
        <f>IF('5. Contrasts'!Z170="","",'5. Contrasts'!Z170)</f>
        <v/>
      </c>
      <c r="AA170" s="377">
        <f t="shared" ref="AA170:AA233" si="12">AA143+1</f>
        <v>6</v>
      </c>
      <c r="AC170" s="659" t="str">
        <f t="shared" si="10"/>
        <v/>
      </c>
      <c r="AD170" s="81"/>
      <c r="AE170" s="87"/>
      <c r="AF170" s="87"/>
      <c r="AG170" s="81"/>
      <c r="AH170" s="81"/>
      <c r="AI170" s="81"/>
      <c r="AJ170" s="87"/>
      <c r="AK170" s="81"/>
      <c r="AL170" s="81"/>
      <c r="AM170" s="81"/>
      <c r="AN170" s="81"/>
      <c r="AO170" s="81"/>
      <c r="AP170" s="81"/>
      <c r="AQ170" s="598"/>
      <c r="AS170" s="659" t="str">
        <f t="shared" si="11"/>
        <v/>
      </c>
      <c r="AT170" s="81"/>
      <c r="AU170" s="87"/>
      <c r="AV170" s="87"/>
      <c r="AW170" s="81"/>
      <c r="AX170" s="81"/>
      <c r="AY170" s="81"/>
      <c r="AZ170" s="87"/>
      <c r="BA170" s="81"/>
      <c r="BB170" s="81"/>
      <c r="BC170" s="81"/>
      <c r="BD170" s="81"/>
      <c r="BE170" s="81"/>
      <c r="BF170" s="81"/>
      <c r="BG170" s="598"/>
    </row>
    <row r="171" spans="1:59" s="378" customFormat="1" ht="12.75" hidden="1" customHeight="1" x14ac:dyDescent="0.2">
      <c r="A171" s="547" t="str">
        <f>IF('5. Contrasts'!A171="","",'5. Contrasts'!A171)</f>
        <v/>
      </c>
      <c r="B171" s="211" t="str">
        <f>IF('5. Contrasts'!B171="","",'5. Contrasts'!B171)</f>
        <v/>
      </c>
      <c r="C171" s="211" t="str">
        <f>IF('5. Contrasts'!C171="","",'5. Contrasts'!C171)</f>
        <v/>
      </c>
      <c r="D171" s="91" t="str">
        <f>IF('5. Contrasts'!D171="","",'5. Contrasts'!D171)</f>
        <v/>
      </c>
      <c r="E171" s="212" t="str">
        <f>IF('5. Contrasts'!E171="","",'5. Contrasts'!E171)</f>
        <v>vs.</v>
      </c>
      <c r="F171" s="211" t="str">
        <f>IF('5. Contrasts'!F171="","",'5. Contrasts'!F171)</f>
        <v/>
      </c>
      <c r="G171" s="93" t="str">
        <f>IF('5. Contrasts'!G171="","",'5. Contrasts'!G171)</f>
        <v/>
      </c>
      <c r="H171" s="399" t="str">
        <f>IF('5. Contrasts'!H171="","",'5. Contrasts'!H171)</f>
        <v/>
      </c>
      <c r="I171" s="211" t="str">
        <f>IF('5. Contrasts'!I171="","",'5. Contrasts'!I171)</f>
        <v/>
      </c>
      <c r="J171" s="211" t="str">
        <f>IF('5. Contrasts'!J171="","",'5. Contrasts'!J171)</f>
        <v/>
      </c>
      <c r="K171" s="211" t="str">
        <f>IF('5. Contrasts'!K171="","",'5. Contrasts'!K171)</f>
        <v/>
      </c>
      <c r="L171" s="211" t="str">
        <f>IF('5. Contrasts'!L171="","",'5. Contrasts'!L171)</f>
        <v/>
      </c>
      <c r="M171" s="211" t="str">
        <f>IF('5. Contrasts'!M171="","",'5. Contrasts'!M171)</f>
        <v/>
      </c>
      <c r="N171" s="211" t="str">
        <f>IF('5. Contrasts'!N171="","",'5. Contrasts'!N171)</f>
        <v/>
      </c>
      <c r="O171" s="211" t="str">
        <f>IF('5. Contrasts'!O171="","",'5. Contrasts'!O171)</f>
        <v/>
      </c>
      <c r="P171" s="211" t="str">
        <f>IF('5. Contrasts'!P171="","",'5. Contrasts'!P171)</f>
        <v/>
      </c>
      <c r="Q171" s="211" t="str">
        <f>IF('5. Contrasts'!Q171="","",'5. Contrasts'!Q171)</f>
        <v/>
      </c>
      <c r="R171" s="211" t="str">
        <f>IF('5. Contrasts'!R171="","",'5. Contrasts'!R171)</f>
        <v/>
      </c>
      <c r="S171" s="211" t="str">
        <f>IF('5. Contrasts'!S171="","",'5. Contrasts'!S171)</f>
        <v/>
      </c>
      <c r="T171" s="211" t="str">
        <f>IF('5. Contrasts'!T171="","",'5. Contrasts'!T171)</f>
        <v/>
      </c>
      <c r="U171" s="211" t="str">
        <f>IF('5. Contrasts'!U171="","",'5. Contrasts'!U171)</f>
        <v/>
      </c>
      <c r="V171" s="211" t="str">
        <f>IF('5. Contrasts'!V171="","",'5. Contrasts'!V171)</f>
        <v/>
      </c>
      <c r="W171" s="211" t="str">
        <f>IF('5. Contrasts'!W171="","",'5. Contrasts'!W171)</f>
        <v/>
      </c>
      <c r="X171" s="211" t="str">
        <f>IF('5. Contrasts'!X171="","",'5. Contrasts'!X171)</f>
        <v/>
      </c>
      <c r="Y171" s="211" t="str">
        <f>IF('5. Contrasts'!Y171="","",'5. Contrasts'!Y171)</f>
        <v/>
      </c>
      <c r="Z171" s="585" t="str">
        <f>IF('5. Contrasts'!Z171="","",'5. Contrasts'!Z171)</f>
        <v/>
      </c>
      <c r="AA171" s="377">
        <f t="shared" si="12"/>
        <v>6</v>
      </c>
      <c r="AC171" s="659" t="str">
        <f t="shared" si="10"/>
        <v/>
      </c>
      <c r="AD171" s="81"/>
      <c r="AE171" s="87"/>
      <c r="AF171" s="87"/>
      <c r="AG171" s="81"/>
      <c r="AH171" s="81"/>
      <c r="AI171" s="81"/>
      <c r="AJ171" s="87"/>
      <c r="AK171" s="81"/>
      <c r="AL171" s="81"/>
      <c r="AM171" s="81"/>
      <c r="AN171" s="81"/>
      <c r="AO171" s="81"/>
      <c r="AP171" s="81"/>
      <c r="AQ171" s="598"/>
      <c r="AS171" s="659" t="str">
        <f t="shared" si="11"/>
        <v/>
      </c>
      <c r="AT171" s="81"/>
      <c r="AU171" s="87"/>
      <c r="AV171" s="87"/>
      <c r="AW171" s="81"/>
      <c r="AX171" s="81"/>
      <c r="AY171" s="81"/>
      <c r="AZ171" s="87"/>
      <c r="BA171" s="81"/>
      <c r="BB171" s="81"/>
      <c r="BC171" s="81"/>
      <c r="BD171" s="81"/>
      <c r="BE171" s="81"/>
      <c r="BF171" s="81"/>
      <c r="BG171" s="598"/>
    </row>
    <row r="172" spans="1:59" s="378" customFormat="1" ht="12.75" hidden="1" customHeight="1" x14ac:dyDescent="0.2">
      <c r="A172" s="547" t="str">
        <f>IF('5. Contrasts'!A172="","",'5. Contrasts'!A172)</f>
        <v/>
      </c>
      <c r="B172" s="211" t="str">
        <f>IF('5. Contrasts'!B172="","",'5. Contrasts'!B172)</f>
        <v/>
      </c>
      <c r="C172" s="211" t="str">
        <f>IF('5. Contrasts'!C172="","",'5. Contrasts'!C172)</f>
        <v/>
      </c>
      <c r="D172" s="91" t="str">
        <f>IF('5. Contrasts'!D172="","",'5. Contrasts'!D172)</f>
        <v/>
      </c>
      <c r="E172" s="212" t="str">
        <f>IF('5. Contrasts'!E172="","",'5. Contrasts'!E172)</f>
        <v>vs.</v>
      </c>
      <c r="F172" s="211" t="str">
        <f>IF('5. Contrasts'!F172="","",'5. Contrasts'!F172)</f>
        <v/>
      </c>
      <c r="G172" s="93" t="str">
        <f>IF('5. Contrasts'!G172="","",'5. Contrasts'!G172)</f>
        <v/>
      </c>
      <c r="H172" s="399" t="str">
        <f>IF('5. Contrasts'!H172="","",'5. Contrasts'!H172)</f>
        <v/>
      </c>
      <c r="I172" s="211" t="str">
        <f>IF('5. Contrasts'!I172="","",'5. Contrasts'!I172)</f>
        <v/>
      </c>
      <c r="J172" s="211" t="str">
        <f>IF('5. Contrasts'!J172="","",'5. Contrasts'!J172)</f>
        <v/>
      </c>
      <c r="K172" s="211" t="str">
        <f>IF('5. Contrasts'!K172="","",'5. Contrasts'!K172)</f>
        <v/>
      </c>
      <c r="L172" s="211" t="str">
        <f>IF('5. Contrasts'!L172="","",'5. Contrasts'!L172)</f>
        <v/>
      </c>
      <c r="M172" s="211" t="str">
        <f>IF('5. Contrasts'!M172="","",'5. Contrasts'!M172)</f>
        <v/>
      </c>
      <c r="N172" s="211" t="str">
        <f>IF('5. Contrasts'!N172="","",'5. Contrasts'!N172)</f>
        <v/>
      </c>
      <c r="O172" s="211" t="str">
        <f>IF('5. Contrasts'!O172="","",'5. Contrasts'!O172)</f>
        <v/>
      </c>
      <c r="P172" s="211" t="str">
        <f>IF('5. Contrasts'!P172="","",'5. Contrasts'!P172)</f>
        <v/>
      </c>
      <c r="Q172" s="211" t="str">
        <f>IF('5. Contrasts'!Q172="","",'5. Contrasts'!Q172)</f>
        <v/>
      </c>
      <c r="R172" s="211" t="str">
        <f>IF('5. Contrasts'!R172="","",'5. Contrasts'!R172)</f>
        <v/>
      </c>
      <c r="S172" s="211" t="str">
        <f>IF('5. Contrasts'!S172="","",'5. Contrasts'!S172)</f>
        <v/>
      </c>
      <c r="T172" s="211" t="str">
        <f>IF('5. Contrasts'!T172="","",'5. Contrasts'!T172)</f>
        <v/>
      </c>
      <c r="U172" s="211" t="str">
        <f>IF('5. Contrasts'!U172="","",'5. Contrasts'!U172)</f>
        <v/>
      </c>
      <c r="V172" s="211" t="str">
        <f>IF('5. Contrasts'!V172="","",'5. Contrasts'!V172)</f>
        <v/>
      </c>
      <c r="W172" s="211" t="str">
        <f>IF('5. Contrasts'!W172="","",'5. Contrasts'!W172)</f>
        <v/>
      </c>
      <c r="X172" s="211" t="str">
        <f>IF('5. Contrasts'!X172="","",'5. Contrasts'!X172)</f>
        <v/>
      </c>
      <c r="Y172" s="211" t="str">
        <f>IF('5. Contrasts'!Y172="","",'5. Contrasts'!Y172)</f>
        <v/>
      </c>
      <c r="Z172" s="585" t="str">
        <f>IF('5. Contrasts'!Z172="","",'5. Contrasts'!Z172)</f>
        <v/>
      </c>
      <c r="AA172" s="377">
        <f t="shared" si="12"/>
        <v>6</v>
      </c>
      <c r="AC172" s="659" t="str">
        <f t="shared" si="10"/>
        <v/>
      </c>
      <c r="AD172" s="81"/>
      <c r="AE172" s="87"/>
      <c r="AF172" s="87"/>
      <c r="AG172" s="81"/>
      <c r="AH172" s="81"/>
      <c r="AI172" s="81"/>
      <c r="AJ172" s="87"/>
      <c r="AK172" s="81"/>
      <c r="AL172" s="81"/>
      <c r="AM172" s="81"/>
      <c r="AN172" s="81"/>
      <c r="AO172" s="81"/>
      <c r="AP172" s="81"/>
      <c r="AQ172" s="598"/>
      <c r="AS172" s="659" t="str">
        <f t="shared" si="11"/>
        <v/>
      </c>
      <c r="AT172" s="81"/>
      <c r="AU172" s="87"/>
      <c r="AV172" s="87"/>
      <c r="AW172" s="81"/>
      <c r="AX172" s="81"/>
      <c r="AY172" s="81"/>
      <c r="AZ172" s="87"/>
      <c r="BA172" s="81"/>
      <c r="BB172" s="81"/>
      <c r="BC172" s="81"/>
      <c r="BD172" s="81"/>
      <c r="BE172" s="81"/>
      <c r="BF172" s="81"/>
      <c r="BG172" s="598"/>
    </row>
    <row r="173" spans="1:59" s="378" customFormat="1" ht="12.75" hidden="1" customHeight="1" x14ac:dyDescent="0.2">
      <c r="A173" s="547" t="str">
        <f>IF('5. Contrasts'!A173="","",'5. Contrasts'!A173)</f>
        <v/>
      </c>
      <c r="B173" s="211" t="str">
        <f>IF('5. Contrasts'!B173="","",'5. Contrasts'!B173)</f>
        <v/>
      </c>
      <c r="C173" s="211" t="str">
        <f>IF('5. Contrasts'!C173="","",'5. Contrasts'!C173)</f>
        <v/>
      </c>
      <c r="D173" s="91" t="str">
        <f>IF('5. Contrasts'!D173="","",'5. Contrasts'!D173)</f>
        <v/>
      </c>
      <c r="E173" s="212" t="str">
        <f>IF('5. Contrasts'!E173="","",'5. Contrasts'!E173)</f>
        <v>vs.</v>
      </c>
      <c r="F173" s="211" t="str">
        <f>IF('5. Contrasts'!F173="","",'5. Contrasts'!F173)</f>
        <v/>
      </c>
      <c r="G173" s="93" t="str">
        <f>IF('5. Contrasts'!G173="","",'5. Contrasts'!G173)</f>
        <v/>
      </c>
      <c r="H173" s="399" t="str">
        <f>IF('5. Contrasts'!H173="","",'5. Contrasts'!H173)</f>
        <v/>
      </c>
      <c r="I173" s="211" t="str">
        <f>IF('5. Contrasts'!I173="","",'5. Contrasts'!I173)</f>
        <v/>
      </c>
      <c r="J173" s="211" t="str">
        <f>IF('5. Contrasts'!J173="","",'5. Contrasts'!J173)</f>
        <v/>
      </c>
      <c r="K173" s="211" t="str">
        <f>IF('5. Contrasts'!K173="","",'5. Contrasts'!K173)</f>
        <v/>
      </c>
      <c r="L173" s="211" t="str">
        <f>IF('5. Contrasts'!L173="","",'5. Contrasts'!L173)</f>
        <v/>
      </c>
      <c r="M173" s="211" t="str">
        <f>IF('5. Contrasts'!M173="","",'5. Contrasts'!M173)</f>
        <v/>
      </c>
      <c r="N173" s="211" t="str">
        <f>IF('5. Contrasts'!N173="","",'5. Contrasts'!N173)</f>
        <v/>
      </c>
      <c r="O173" s="211" t="str">
        <f>IF('5. Contrasts'!O173="","",'5. Contrasts'!O173)</f>
        <v/>
      </c>
      <c r="P173" s="211" t="str">
        <f>IF('5. Contrasts'!P173="","",'5. Contrasts'!P173)</f>
        <v/>
      </c>
      <c r="Q173" s="211" t="str">
        <f>IF('5. Contrasts'!Q173="","",'5. Contrasts'!Q173)</f>
        <v/>
      </c>
      <c r="R173" s="211" t="str">
        <f>IF('5. Contrasts'!R173="","",'5. Contrasts'!R173)</f>
        <v/>
      </c>
      <c r="S173" s="211" t="str">
        <f>IF('5. Contrasts'!S173="","",'5. Contrasts'!S173)</f>
        <v/>
      </c>
      <c r="T173" s="211" t="str">
        <f>IF('5. Contrasts'!T173="","",'5. Contrasts'!T173)</f>
        <v/>
      </c>
      <c r="U173" s="211" t="str">
        <f>IF('5. Contrasts'!U173="","",'5. Contrasts'!U173)</f>
        <v/>
      </c>
      <c r="V173" s="211" t="str">
        <f>IF('5. Contrasts'!V173="","",'5. Contrasts'!V173)</f>
        <v/>
      </c>
      <c r="W173" s="211" t="str">
        <f>IF('5. Contrasts'!W173="","",'5. Contrasts'!W173)</f>
        <v/>
      </c>
      <c r="X173" s="211" t="str">
        <f>IF('5. Contrasts'!X173="","",'5. Contrasts'!X173)</f>
        <v/>
      </c>
      <c r="Y173" s="211" t="str">
        <f>IF('5. Contrasts'!Y173="","",'5. Contrasts'!Y173)</f>
        <v/>
      </c>
      <c r="Z173" s="585" t="str">
        <f>IF('5. Contrasts'!Z173="","",'5. Contrasts'!Z173)</f>
        <v/>
      </c>
      <c r="AA173" s="377">
        <f t="shared" si="12"/>
        <v>6</v>
      </c>
      <c r="AC173" s="659" t="str">
        <f t="shared" si="10"/>
        <v/>
      </c>
      <c r="AD173" s="81"/>
      <c r="AE173" s="87"/>
      <c r="AF173" s="87"/>
      <c r="AG173" s="81"/>
      <c r="AH173" s="81"/>
      <c r="AI173" s="81"/>
      <c r="AJ173" s="87"/>
      <c r="AK173" s="81"/>
      <c r="AL173" s="81"/>
      <c r="AM173" s="81"/>
      <c r="AN173" s="81"/>
      <c r="AO173" s="81"/>
      <c r="AP173" s="81"/>
      <c r="AQ173" s="598"/>
      <c r="AS173" s="659" t="str">
        <f t="shared" si="11"/>
        <v/>
      </c>
      <c r="AT173" s="81"/>
      <c r="AU173" s="87"/>
      <c r="AV173" s="87"/>
      <c r="AW173" s="81"/>
      <c r="AX173" s="81"/>
      <c r="AY173" s="81"/>
      <c r="AZ173" s="87"/>
      <c r="BA173" s="81"/>
      <c r="BB173" s="81"/>
      <c r="BC173" s="81"/>
      <c r="BD173" s="81"/>
      <c r="BE173" s="81"/>
      <c r="BF173" s="81"/>
      <c r="BG173" s="598"/>
    </row>
    <row r="174" spans="1:59" s="382" customFormat="1" ht="12.75" customHeight="1" x14ac:dyDescent="0.2">
      <c r="A174" s="549" t="str">
        <f>IF('5. Contrasts'!A174="","",'5. Contrasts'!A174)</f>
        <v xml:space="preserve">Note: There are additional rows available for use if you highlight this row and the one above it and choose "Unhide" in the "View" menu. </v>
      </c>
      <c r="B174" s="213"/>
      <c r="C174" s="218"/>
      <c r="D174" s="218"/>
      <c r="E174" s="219"/>
      <c r="F174" s="218"/>
      <c r="G174" s="218"/>
      <c r="H174" s="218"/>
      <c r="I174" s="218"/>
      <c r="J174" s="218"/>
      <c r="K174" s="218"/>
      <c r="L174" s="218"/>
      <c r="M174" s="218"/>
      <c r="N174" s="218"/>
      <c r="O174" s="218"/>
      <c r="P174" s="218"/>
      <c r="Q174" s="218"/>
      <c r="R174" s="218"/>
      <c r="S174" s="218"/>
      <c r="T174" s="218"/>
      <c r="U174" s="218"/>
      <c r="V174" s="218"/>
      <c r="W174" s="218"/>
      <c r="X174" s="218"/>
      <c r="Y174" s="218"/>
      <c r="Z174" s="586" t="str">
        <f>IF('5. Contrasts'!Z174="","",'5. Contrasts'!Z174)</f>
        <v/>
      </c>
      <c r="AA174" s="381"/>
      <c r="AC174" s="659" t="str">
        <f t="shared" si="10"/>
        <v/>
      </c>
      <c r="AD174" s="87"/>
      <c r="AE174" s="87"/>
      <c r="AF174" s="87"/>
      <c r="AG174" s="247"/>
      <c r="AH174" s="247"/>
      <c r="AI174" s="247"/>
      <c r="AJ174" s="247"/>
      <c r="AK174" s="247"/>
      <c r="AL174" s="247"/>
      <c r="AM174" s="247"/>
      <c r="AN174" s="247"/>
      <c r="AO174" s="247"/>
      <c r="AP174" s="247"/>
      <c r="AQ174" s="598"/>
      <c r="AS174" s="659" t="str">
        <f t="shared" si="11"/>
        <v/>
      </c>
      <c r="AT174" s="87"/>
      <c r="AU174" s="87"/>
      <c r="AV174" s="87"/>
      <c r="AW174" s="247"/>
      <c r="AX174" s="247"/>
      <c r="AY174" s="247"/>
      <c r="AZ174" s="247"/>
      <c r="BA174" s="247"/>
      <c r="BB174" s="247"/>
      <c r="BC174" s="247"/>
      <c r="BD174" s="247"/>
      <c r="BE174" s="247"/>
      <c r="BF174" s="247"/>
      <c r="BG174" s="598"/>
    </row>
    <row r="175" spans="1:59" s="385" customFormat="1" ht="14.25" customHeight="1" x14ac:dyDescent="0.2">
      <c r="A175" s="543" t="str">
        <f>IF('5. Contrasts'!A175="","",'5. Contrasts'!A175)</f>
        <v/>
      </c>
      <c r="B175" s="214"/>
      <c r="C175" s="214"/>
      <c r="D175" s="214"/>
      <c r="E175" s="397"/>
      <c r="F175" s="215"/>
      <c r="G175" s="215"/>
      <c r="H175" s="215"/>
      <c r="I175" s="215"/>
      <c r="J175" s="215"/>
      <c r="K175" s="215"/>
      <c r="L175" s="215"/>
      <c r="M175" s="215"/>
      <c r="N175" s="215"/>
      <c r="O175" s="215"/>
      <c r="P175" s="215"/>
      <c r="Q175" s="215"/>
      <c r="R175" s="215"/>
      <c r="S175" s="215"/>
      <c r="T175" s="215"/>
      <c r="U175" s="215"/>
      <c r="V175" s="215"/>
      <c r="W175" s="215"/>
      <c r="X175" s="215"/>
      <c r="Y175" s="215"/>
      <c r="Z175" s="587"/>
      <c r="AA175" s="384"/>
      <c r="AC175" s="543"/>
      <c r="AD175" s="248"/>
      <c r="AE175" s="248"/>
      <c r="AF175" s="248"/>
      <c r="AG175" s="248"/>
      <c r="AH175" s="248"/>
      <c r="AI175" s="248"/>
      <c r="AJ175" s="248"/>
      <c r="AK175" s="248"/>
      <c r="AL175" s="248"/>
      <c r="AM175" s="248"/>
      <c r="AN175" s="248"/>
      <c r="AO175" s="248"/>
      <c r="AP175" s="248"/>
      <c r="AQ175" s="604"/>
      <c r="AS175" s="543"/>
      <c r="AT175" s="248"/>
      <c r="AU175" s="248"/>
      <c r="AV175" s="248"/>
      <c r="AW175" s="248"/>
      <c r="AX175" s="248"/>
      <c r="AY175" s="248"/>
      <c r="AZ175" s="248"/>
      <c r="BA175" s="248"/>
      <c r="BB175" s="248"/>
      <c r="BC175" s="248"/>
      <c r="BD175" s="248"/>
      <c r="BE175" s="248"/>
      <c r="BF175" s="248"/>
      <c r="BG175" s="604"/>
    </row>
    <row r="176" spans="1:59" s="378" customFormat="1" ht="12.75" customHeight="1" x14ac:dyDescent="0.2">
      <c r="A176" s="547" t="str">
        <f>IF('5. Contrasts'!A176="","",'5. Contrasts'!A176)</f>
        <v/>
      </c>
      <c r="B176" s="211" t="str">
        <f>IF('5. Contrasts'!B176="","",'5. Contrasts'!B176)</f>
        <v/>
      </c>
      <c r="C176" s="211" t="str">
        <f>IF('5. Contrasts'!C176="","",'5. Contrasts'!C176)</f>
        <v/>
      </c>
      <c r="D176" s="91" t="str">
        <f>IF('5. Contrasts'!D176="","",'5. Contrasts'!D176)</f>
        <v/>
      </c>
      <c r="E176" s="212" t="str">
        <f>IF('5. Contrasts'!E176="","",'5. Contrasts'!E176)</f>
        <v>vs.</v>
      </c>
      <c r="F176" s="211" t="str">
        <f>IF('5. Contrasts'!F176="","",'5. Contrasts'!F176)</f>
        <v/>
      </c>
      <c r="G176" s="93" t="str">
        <f>IF('5. Contrasts'!G176="","",'5. Contrasts'!G176)</f>
        <v/>
      </c>
      <c r="H176" s="398" t="str">
        <f>IF('5. Contrasts'!H176="","",'5. Contrasts'!H176)</f>
        <v/>
      </c>
      <c r="I176" s="216" t="str">
        <f>IF('5. Contrasts'!I176="","",'5. Contrasts'!I176)</f>
        <v/>
      </c>
      <c r="J176" s="216" t="str">
        <f>IF('5. Contrasts'!J176="","",'5. Contrasts'!J176)</f>
        <v/>
      </c>
      <c r="K176" s="216" t="str">
        <f>IF('5. Contrasts'!K176="","",'5. Contrasts'!K176)</f>
        <v/>
      </c>
      <c r="L176" s="216" t="str">
        <f>IF('5. Contrasts'!L176="","",'5. Contrasts'!L176)</f>
        <v/>
      </c>
      <c r="M176" s="216" t="str">
        <f>IF('5. Contrasts'!M176="","",'5. Contrasts'!M176)</f>
        <v/>
      </c>
      <c r="N176" s="216" t="str">
        <f>IF('5. Contrasts'!N176="","",'5. Contrasts'!N176)</f>
        <v/>
      </c>
      <c r="O176" s="216" t="str">
        <f>IF('5. Contrasts'!O176="","",'5. Contrasts'!O176)</f>
        <v/>
      </c>
      <c r="P176" s="216" t="str">
        <f>IF('5. Contrasts'!P176="","",'5. Contrasts'!P176)</f>
        <v/>
      </c>
      <c r="Q176" s="216" t="str">
        <f>IF('5. Contrasts'!Q176="","",'5. Contrasts'!Q176)</f>
        <v/>
      </c>
      <c r="R176" s="216" t="str">
        <f>IF('5. Contrasts'!R176="","",'5. Contrasts'!R176)</f>
        <v/>
      </c>
      <c r="S176" s="216" t="str">
        <f>IF('5. Contrasts'!S176="","",'5. Contrasts'!S176)</f>
        <v/>
      </c>
      <c r="T176" s="216" t="str">
        <f>IF('5. Contrasts'!T176="","",'5. Contrasts'!T176)</f>
        <v/>
      </c>
      <c r="U176" s="216" t="str">
        <f>IF('5. Contrasts'!U176="","",'5. Contrasts'!U176)</f>
        <v/>
      </c>
      <c r="V176" s="216" t="str">
        <f>IF('5. Contrasts'!V176="","",'5. Contrasts'!V176)</f>
        <v/>
      </c>
      <c r="W176" s="211" t="str">
        <f>IF('5. Contrasts'!W176="","",'5. Contrasts'!W176)</f>
        <v/>
      </c>
      <c r="X176" s="211" t="str">
        <f>IF('5. Contrasts'!X176="","",'5. Contrasts'!X176)</f>
        <v/>
      </c>
      <c r="Y176" s="211" t="str">
        <f>IF('5. Contrasts'!Y176="","",'5. Contrasts'!Y176)</f>
        <v/>
      </c>
      <c r="Z176" s="585" t="str">
        <f>IF('5. Contrasts'!Z176="","",'5. Contrasts'!Z176)</f>
        <v/>
      </c>
      <c r="AA176" s="377">
        <f t="shared" si="12"/>
        <v>7</v>
      </c>
      <c r="AC176" s="659" t="str">
        <f t="shared" si="10"/>
        <v/>
      </c>
      <c r="AD176" s="81"/>
      <c r="AE176" s="87"/>
      <c r="AF176" s="87"/>
      <c r="AG176" s="81"/>
      <c r="AH176" s="81"/>
      <c r="AI176" s="81"/>
      <c r="AJ176" s="87"/>
      <c r="AK176" s="81"/>
      <c r="AL176" s="81"/>
      <c r="AM176" s="81"/>
      <c r="AN176" s="81"/>
      <c r="AO176" s="81"/>
      <c r="AP176" s="81"/>
      <c r="AQ176" s="598"/>
      <c r="AS176" s="659" t="str">
        <f t="shared" ref="AS176:AS201" si="13">IF(Q176="","",Q176)</f>
        <v/>
      </c>
      <c r="AT176" s="81"/>
      <c r="AU176" s="87"/>
      <c r="AV176" s="87"/>
      <c r="AW176" s="81"/>
      <c r="AX176" s="81"/>
      <c r="AY176" s="81"/>
      <c r="AZ176" s="87"/>
      <c r="BA176" s="81"/>
      <c r="BB176" s="81"/>
      <c r="BC176" s="81"/>
      <c r="BD176" s="81"/>
      <c r="BE176" s="81"/>
      <c r="BF176" s="81"/>
      <c r="BG176" s="598"/>
    </row>
    <row r="177" spans="1:59" s="378" customFormat="1" ht="12.75" customHeight="1" x14ac:dyDescent="0.2">
      <c r="A177" s="547" t="str">
        <f>IF('5. Contrasts'!A177="","",'5. Contrasts'!A177)</f>
        <v/>
      </c>
      <c r="B177" s="211" t="str">
        <f>IF('5. Contrasts'!B177="","",'5. Contrasts'!B177)</f>
        <v/>
      </c>
      <c r="C177" s="211" t="str">
        <f>IF('5. Contrasts'!C177="","",'5. Contrasts'!C177)</f>
        <v/>
      </c>
      <c r="D177" s="91" t="str">
        <f>IF('5. Contrasts'!D177="","",'5. Contrasts'!D177)</f>
        <v/>
      </c>
      <c r="E177" s="212" t="str">
        <f>IF('5. Contrasts'!E177="","",'5. Contrasts'!E177)</f>
        <v>vs.</v>
      </c>
      <c r="F177" s="211" t="str">
        <f>IF('5. Contrasts'!F177="","",'5. Contrasts'!F177)</f>
        <v/>
      </c>
      <c r="G177" s="93" t="str">
        <f>IF('5. Contrasts'!G177="","",'5. Contrasts'!G177)</f>
        <v/>
      </c>
      <c r="H177" s="399" t="str">
        <f>IF('5. Contrasts'!H177="","",'5. Contrasts'!H177)</f>
        <v/>
      </c>
      <c r="I177" s="211" t="str">
        <f>IF('5. Contrasts'!I177="","",'5. Contrasts'!I177)</f>
        <v/>
      </c>
      <c r="J177" s="211" t="str">
        <f>IF('5. Contrasts'!J177="","",'5. Contrasts'!J177)</f>
        <v/>
      </c>
      <c r="K177" s="211" t="str">
        <f>IF('5. Contrasts'!K177="","",'5. Contrasts'!K177)</f>
        <v/>
      </c>
      <c r="L177" s="211" t="str">
        <f>IF('5. Contrasts'!L177="","",'5. Contrasts'!L177)</f>
        <v/>
      </c>
      <c r="M177" s="211" t="str">
        <f>IF('5. Contrasts'!M177="","",'5. Contrasts'!M177)</f>
        <v/>
      </c>
      <c r="N177" s="211" t="str">
        <f>IF('5. Contrasts'!N177="","",'5. Contrasts'!N177)</f>
        <v/>
      </c>
      <c r="O177" s="211" t="str">
        <f>IF('5. Contrasts'!O177="","",'5. Contrasts'!O177)</f>
        <v/>
      </c>
      <c r="P177" s="211" t="str">
        <f>IF('5. Contrasts'!P177="","",'5. Contrasts'!P177)</f>
        <v/>
      </c>
      <c r="Q177" s="211" t="str">
        <f>IF('5. Contrasts'!Q177="","",'5. Contrasts'!Q177)</f>
        <v/>
      </c>
      <c r="R177" s="211" t="str">
        <f>IF('5. Contrasts'!R177="","",'5. Contrasts'!R177)</f>
        <v/>
      </c>
      <c r="S177" s="211" t="str">
        <f>IF('5. Contrasts'!S177="","",'5. Contrasts'!S177)</f>
        <v/>
      </c>
      <c r="T177" s="211" t="str">
        <f>IF('5. Contrasts'!T177="","",'5. Contrasts'!T177)</f>
        <v/>
      </c>
      <c r="U177" s="211" t="str">
        <f>IF('5. Contrasts'!U177="","",'5. Contrasts'!U177)</f>
        <v/>
      </c>
      <c r="V177" s="211" t="str">
        <f>IF('5. Contrasts'!V177="","",'5. Contrasts'!V177)</f>
        <v/>
      </c>
      <c r="W177" s="211" t="str">
        <f>IF('5. Contrasts'!W177="","",'5. Contrasts'!W177)</f>
        <v/>
      </c>
      <c r="X177" s="211" t="str">
        <f>IF('5. Contrasts'!X177="","",'5. Contrasts'!X177)</f>
        <v/>
      </c>
      <c r="Y177" s="211" t="str">
        <f>IF('5. Contrasts'!Y177="","",'5. Contrasts'!Y177)</f>
        <v/>
      </c>
      <c r="Z177" s="585" t="str">
        <f>IF('5. Contrasts'!Z177="","",'5. Contrasts'!Z177)</f>
        <v/>
      </c>
      <c r="AA177" s="377">
        <f t="shared" si="12"/>
        <v>7</v>
      </c>
      <c r="AC177" s="659" t="str">
        <f t="shared" si="10"/>
        <v/>
      </c>
      <c r="AD177" s="81"/>
      <c r="AE177" s="87"/>
      <c r="AF177" s="87"/>
      <c r="AG177" s="81"/>
      <c r="AH177" s="81"/>
      <c r="AI177" s="81"/>
      <c r="AJ177" s="87"/>
      <c r="AK177" s="81"/>
      <c r="AL177" s="81"/>
      <c r="AM177" s="81"/>
      <c r="AN177" s="81"/>
      <c r="AO177" s="81"/>
      <c r="AP177" s="81"/>
      <c r="AQ177" s="598"/>
      <c r="AS177" s="659" t="str">
        <f t="shared" si="13"/>
        <v/>
      </c>
      <c r="AT177" s="81"/>
      <c r="AU177" s="87"/>
      <c r="AV177" s="87"/>
      <c r="AW177" s="81"/>
      <c r="AX177" s="81"/>
      <c r="AY177" s="81"/>
      <c r="AZ177" s="87"/>
      <c r="BA177" s="81"/>
      <c r="BB177" s="81"/>
      <c r="BC177" s="81"/>
      <c r="BD177" s="81"/>
      <c r="BE177" s="81"/>
      <c r="BF177" s="81"/>
      <c r="BG177" s="598"/>
    </row>
    <row r="178" spans="1:59" s="378" customFormat="1" ht="12.75" customHeight="1" x14ac:dyDescent="0.2">
      <c r="A178" s="547" t="str">
        <f>IF('5. Contrasts'!A178="","",'5. Contrasts'!A178)</f>
        <v/>
      </c>
      <c r="B178" s="211" t="str">
        <f>IF('5. Contrasts'!B178="","",'5. Contrasts'!B178)</f>
        <v/>
      </c>
      <c r="C178" s="211" t="str">
        <f>IF('5. Contrasts'!C178="","",'5. Contrasts'!C178)</f>
        <v/>
      </c>
      <c r="D178" s="91" t="str">
        <f>IF('5. Contrasts'!D178="","",'5. Contrasts'!D178)</f>
        <v/>
      </c>
      <c r="E178" s="212" t="str">
        <f>IF('5. Contrasts'!E178="","",'5. Contrasts'!E178)</f>
        <v>vs.</v>
      </c>
      <c r="F178" s="211" t="str">
        <f>IF('5. Contrasts'!F178="","",'5. Contrasts'!F178)</f>
        <v/>
      </c>
      <c r="G178" s="93" t="str">
        <f>IF('5. Contrasts'!G178="","",'5. Contrasts'!G178)</f>
        <v/>
      </c>
      <c r="H178" s="399" t="str">
        <f>IF('5. Contrasts'!H178="","",'5. Contrasts'!H178)</f>
        <v/>
      </c>
      <c r="I178" s="211" t="str">
        <f>IF('5. Contrasts'!I178="","",'5. Contrasts'!I178)</f>
        <v/>
      </c>
      <c r="J178" s="211" t="str">
        <f>IF('5. Contrasts'!J178="","",'5. Contrasts'!J178)</f>
        <v/>
      </c>
      <c r="K178" s="211" t="str">
        <f>IF('5. Contrasts'!K178="","",'5. Contrasts'!K178)</f>
        <v/>
      </c>
      <c r="L178" s="211" t="str">
        <f>IF('5. Contrasts'!L178="","",'5. Contrasts'!L178)</f>
        <v/>
      </c>
      <c r="M178" s="211" t="str">
        <f>IF('5. Contrasts'!M178="","",'5. Contrasts'!M178)</f>
        <v/>
      </c>
      <c r="N178" s="211" t="str">
        <f>IF('5. Contrasts'!N178="","",'5. Contrasts'!N178)</f>
        <v/>
      </c>
      <c r="O178" s="211" t="str">
        <f>IF('5. Contrasts'!O178="","",'5. Contrasts'!O178)</f>
        <v/>
      </c>
      <c r="P178" s="211" t="str">
        <f>IF('5. Contrasts'!P178="","",'5. Contrasts'!P178)</f>
        <v/>
      </c>
      <c r="Q178" s="211" t="str">
        <f>IF('5. Contrasts'!Q178="","",'5. Contrasts'!Q178)</f>
        <v/>
      </c>
      <c r="R178" s="211" t="str">
        <f>IF('5. Contrasts'!R178="","",'5. Contrasts'!R178)</f>
        <v/>
      </c>
      <c r="S178" s="211" t="str">
        <f>IF('5. Contrasts'!S178="","",'5. Contrasts'!S178)</f>
        <v/>
      </c>
      <c r="T178" s="211" t="str">
        <f>IF('5. Contrasts'!T178="","",'5. Contrasts'!T178)</f>
        <v/>
      </c>
      <c r="U178" s="211" t="str">
        <f>IF('5. Contrasts'!U178="","",'5. Contrasts'!U178)</f>
        <v/>
      </c>
      <c r="V178" s="211" t="str">
        <f>IF('5. Contrasts'!V178="","",'5. Contrasts'!V178)</f>
        <v/>
      </c>
      <c r="W178" s="211" t="str">
        <f>IF('5. Contrasts'!W178="","",'5. Contrasts'!W178)</f>
        <v/>
      </c>
      <c r="X178" s="211" t="str">
        <f>IF('5. Contrasts'!X178="","",'5. Contrasts'!X178)</f>
        <v/>
      </c>
      <c r="Y178" s="211" t="str">
        <f>IF('5. Contrasts'!Y178="","",'5. Contrasts'!Y178)</f>
        <v/>
      </c>
      <c r="Z178" s="585" t="str">
        <f>IF('5. Contrasts'!Z178="","",'5. Contrasts'!Z178)</f>
        <v/>
      </c>
      <c r="AA178" s="377">
        <f t="shared" si="12"/>
        <v>7</v>
      </c>
      <c r="AC178" s="659" t="str">
        <f t="shared" si="10"/>
        <v/>
      </c>
      <c r="AD178" s="81"/>
      <c r="AE178" s="87"/>
      <c r="AF178" s="87"/>
      <c r="AG178" s="81"/>
      <c r="AH178" s="81"/>
      <c r="AI178" s="81"/>
      <c r="AJ178" s="87"/>
      <c r="AK178" s="81"/>
      <c r="AL178" s="81"/>
      <c r="AM178" s="81"/>
      <c r="AN178" s="81"/>
      <c r="AO178" s="81"/>
      <c r="AP178" s="81"/>
      <c r="AQ178" s="598"/>
      <c r="AS178" s="659" t="str">
        <f t="shared" si="13"/>
        <v/>
      </c>
      <c r="AT178" s="81"/>
      <c r="AU178" s="87"/>
      <c r="AV178" s="87"/>
      <c r="AW178" s="81"/>
      <c r="AX178" s="81"/>
      <c r="AY178" s="81"/>
      <c r="AZ178" s="87"/>
      <c r="BA178" s="81"/>
      <c r="BB178" s="81"/>
      <c r="BC178" s="81"/>
      <c r="BD178" s="81"/>
      <c r="BE178" s="81"/>
      <c r="BF178" s="81"/>
      <c r="BG178" s="598"/>
    </row>
    <row r="179" spans="1:59" s="378" customFormat="1" ht="12.75" customHeight="1" x14ac:dyDescent="0.2">
      <c r="A179" s="547" t="str">
        <f>IF('5. Contrasts'!A179="","",'5. Contrasts'!A179)</f>
        <v/>
      </c>
      <c r="B179" s="211" t="str">
        <f>IF('5. Contrasts'!B179="","",'5. Contrasts'!B179)</f>
        <v/>
      </c>
      <c r="C179" s="211" t="str">
        <f>IF('5. Contrasts'!C179="","",'5. Contrasts'!C179)</f>
        <v/>
      </c>
      <c r="D179" s="91" t="str">
        <f>IF('5. Contrasts'!D179="","",'5. Contrasts'!D179)</f>
        <v/>
      </c>
      <c r="E179" s="212" t="str">
        <f>IF('5. Contrasts'!E179="","",'5. Contrasts'!E179)</f>
        <v>vs.</v>
      </c>
      <c r="F179" s="211" t="str">
        <f>IF('5. Contrasts'!F179="","",'5. Contrasts'!F179)</f>
        <v/>
      </c>
      <c r="G179" s="93" t="str">
        <f>IF('5. Contrasts'!G179="","",'5. Contrasts'!G179)</f>
        <v/>
      </c>
      <c r="H179" s="399" t="str">
        <f>IF('5. Contrasts'!H179="","",'5. Contrasts'!H179)</f>
        <v/>
      </c>
      <c r="I179" s="211" t="str">
        <f>IF('5. Contrasts'!I179="","",'5. Contrasts'!I179)</f>
        <v/>
      </c>
      <c r="J179" s="211" t="str">
        <f>IF('5. Contrasts'!J179="","",'5. Contrasts'!J179)</f>
        <v/>
      </c>
      <c r="K179" s="211" t="str">
        <f>IF('5. Contrasts'!K179="","",'5. Contrasts'!K179)</f>
        <v/>
      </c>
      <c r="L179" s="211" t="str">
        <f>IF('5. Contrasts'!L179="","",'5. Contrasts'!L179)</f>
        <v/>
      </c>
      <c r="M179" s="211" t="str">
        <f>IF('5. Contrasts'!M179="","",'5. Contrasts'!M179)</f>
        <v/>
      </c>
      <c r="N179" s="211" t="str">
        <f>IF('5. Contrasts'!N179="","",'5. Contrasts'!N179)</f>
        <v/>
      </c>
      <c r="O179" s="211" t="str">
        <f>IF('5. Contrasts'!O179="","",'5. Contrasts'!O179)</f>
        <v/>
      </c>
      <c r="P179" s="211" t="str">
        <f>IF('5. Contrasts'!P179="","",'5. Contrasts'!P179)</f>
        <v/>
      </c>
      <c r="Q179" s="211" t="str">
        <f>IF('5. Contrasts'!Q179="","",'5. Contrasts'!Q179)</f>
        <v/>
      </c>
      <c r="R179" s="211" t="str">
        <f>IF('5. Contrasts'!R179="","",'5. Contrasts'!R179)</f>
        <v/>
      </c>
      <c r="S179" s="211" t="str">
        <f>IF('5. Contrasts'!S179="","",'5. Contrasts'!S179)</f>
        <v/>
      </c>
      <c r="T179" s="211" t="str">
        <f>IF('5. Contrasts'!T179="","",'5. Contrasts'!T179)</f>
        <v/>
      </c>
      <c r="U179" s="211" t="str">
        <f>IF('5. Contrasts'!U179="","",'5. Contrasts'!U179)</f>
        <v/>
      </c>
      <c r="V179" s="211" t="str">
        <f>IF('5. Contrasts'!V179="","",'5. Contrasts'!V179)</f>
        <v/>
      </c>
      <c r="W179" s="211" t="str">
        <f>IF('5. Contrasts'!W179="","",'5. Contrasts'!W179)</f>
        <v/>
      </c>
      <c r="X179" s="211" t="str">
        <f>IF('5. Contrasts'!X179="","",'5. Contrasts'!X179)</f>
        <v/>
      </c>
      <c r="Y179" s="211" t="str">
        <f>IF('5. Contrasts'!Y179="","",'5. Contrasts'!Y179)</f>
        <v/>
      </c>
      <c r="Z179" s="585" t="str">
        <f>IF('5. Contrasts'!Z179="","",'5. Contrasts'!Z179)</f>
        <v/>
      </c>
      <c r="AA179" s="377">
        <f t="shared" si="12"/>
        <v>7</v>
      </c>
      <c r="AC179" s="659" t="str">
        <f t="shared" si="10"/>
        <v/>
      </c>
      <c r="AD179" s="81"/>
      <c r="AE179" s="87"/>
      <c r="AF179" s="87"/>
      <c r="AG179" s="81"/>
      <c r="AH179" s="81"/>
      <c r="AI179" s="81"/>
      <c r="AJ179" s="87"/>
      <c r="AK179" s="81"/>
      <c r="AL179" s="81"/>
      <c r="AM179" s="81"/>
      <c r="AN179" s="81"/>
      <c r="AO179" s="81"/>
      <c r="AP179" s="81"/>
      <c r="AQ179" s="598"/>
      <c r="AS179" s="659" t="str">
        <f t="shared" si="13"/>
        <v/>
      </c>
      <c r="AT179" s="81"/>
      <c r="AU179" s="87"/>
      <c r="AV179" s="87"/>
      <c r="AW179" s="81"/>
      <c r="AX179" s="81"/>
      <c r="AY179" s="81"/>
      <c r="AZ179" s="87"/>
      <c r="BA179" s="81"/>
      <c r="BB179" s="81"/>
      <c r="BC179" s="81"/>
      <c r="BD179" s="81"/>
      <c r="BE179" s="81"/>
      <c r="BF179" s="81"/>
      <c r="BG179" s="598"/>
    </row>
    <row r="180" spans="1:59" s="378" customFormat="1" ht="12.75" customHeight="1" x14ac:dyDescent="0.2">
      <c r="A180" s="547" t="str">
        <f>IF('5. Contrasts'!A180="","",'5. Contrasts'!A180)</f>
        <v/>
      </c>
      <c r="B180" s="211" t="str">
        <f>IF('5. Contrasts'!B180="","",'5. Contrasts'!B180)</f>
        <v/>
      </c>
      <c r="C180" s="211" t="str">
        <f>IF('5. Contrasts'!C180="","",'5. Contrasts'!C180)</f>
        <v/>
      </c>
      <c r="D180" s="91" t="str">
        <f>IF('5. Contrasts'!D180="","",'5. Contrasts'!D180)</f>
        <v/>
      </c>
      <c r="E180" s="212" t="str">
        <f>IF('5. Contrasts'!E180="","",'5. Contrasts'!E180)</f>
        <v>vs.</v>
      </c>
      <c r="F180" s="211" t="str">
        <f>IF('5. Contrasts'!F180="","",'5. Contrasts'!F180)</f>
        <v/>
      </c>
      <c r="G180" s="93" t="str">
        <f>IF('5. Contrasts'!G180="","",'5. Contrasts'!G180)</f>
        <v/>
      </c>
      <c r="H180" s="399" t="str">
        <f>IF('5. Contrasts'!H180="","",'5. Contrasts'!H180)</f>
        <v/>
      </c>
      <c r="I180" s="211" t="str">
        <f>IF('5. Contrasts'!I180="","",'5. Contrasts'!I180)</f>
        <v/>
      </c>
      <c r="J180" s="211" t="str">
        <f>IF('5. Contrasts'!J180="","",'5. Contrasts'!J180)</f>
        <v/>
      </c>
      <c r="K180" s="211" t="str">
        <f>IF('5. Contrasts'!K180="","",'5. Contrasts'!K180)</f>
        <v/>
      </c>
      <c r="L180" s="211" t="str">
        <f>IF('5. Contrasts'!L180="","",'5. Contrasts'!L180)</f>
        <v/>
      </c>
      <c r="M180" s="211" t="str">
        <f>IF('5. Contrasts'!M180="","",'5. Contrasts'!M180)</f>
        <v/>
      </c>
      <c r="N180" s="211" t="str">
        <f>IF('5. Contrasts'!N180="","",'5. Contrasts'!N180)</f>
        <v/>
      </c>
      <c r="O180" s="211" t="str">
        <f>IF('5. Contrasts'!O180="","",'5. Contrasts'!O180)</f>
        <v/>
      </c>
      <c r="P180" s="211" t="str">
        <f>IF('5. Contrasts'!P180="","",'5. Contrasts'!P180)</f>
        <v/>
      </c>
      <c r="Q180" s="211" t="str">
        <f>IF('5. Contrasts'!Q180="","",'5. Contrasts'!Q180)</f>
        <v/>
      </c>
      <c r="R180" s="211" t="str">
        <f>IF('5. Contrasts'!R180="","",'5. Contrasts'!R180)</f>
        <v/>
      </c>
      <c r="S180" s="211" t="str">
        <f>IF('5. Contrasts'!S180="","",'5. Contrasts'!S180)</f>
        <v/>
      </c>
      <c r="T180" s="211" t="str">
        <f>IF('5. Contrasts'!T180="","",'5. Contrasts'!T180)</f>
        <v/>
      </c>
      <c r="U180" s="211" t="str">
        <f>IF('5. Contrasts'!U180="","",'5. Contrasts'!U180)</f>
        <v/>
      </c>
      <c r="V180" s="211" t="str">
        <f>IF('5. Contrasts'!V180="","",'5. Contrasts'!V180)</f>
        <v/>
      </c>
      <c r="W180" s="211" t="str">
        <f>IF('5. Contrasts'!W180="","",'5. Contrasts'!W180)</f>
        <v/>
      </c>
      <c r="X180" s="211" t="str">
        <f>IF('5. Contrasts'!X180="","",'5. Contrasts'!X180)</f>
        <v/>
      </c>
      <c r="Y180" s="211" t="str">
        <f>IF('5. Contrasts'!Y180="","",'5. Contrasts'!Y180)</f>
        <v/>
      </c>
      <c r="Z180" s="585" t="str">
        <f>IF('5. Contrasts'!Z180="","",'5. Contrasts'!Z180)</f>
        <v/>
      </c>
      <c r="AA180" s="377">
        <f t="shared" si="12"/>
        <v>7</v>
      </c>
      <c r="AC180" s="659" t="str">
        <f t="shared" si="10"/>
        <v/>
      </c>
      <c r="AD180" s="81"/>
      <c r="AE180" s="87"/>
      <c r="AF180" s="87"/>
      <c r="AG180" s="81"/>
      <c r="AH180" s="81"/>
      <c r="AI180" s="81"/>
      <c r="AJ180" s="87"/>
      <c r="AK180" s="81"/>
      <c r="AL180" s="81"/>
      <c r="AM180" s="81"/>
      <c r="AN180" s="81"/>
      <c r="AO180" s="81"/>
      <c r="AP180" s="81"/>
      <c r="AQ180" s="598"/>
      <c r="AS180" s="659" t="str">
        <f t="shared" si="13"/>
        <v/>
      </c>
      <c r="AT180" s="81"/>
      <c r="AU180" s="87"/>
      <c r="AV180" s="87"/>
      <c r="AW180" s="81"/>
      <c r="AX180" s="81"/>
      <c r="AY180" s="81"/>
      <c r="AZ180" s="87"/>
      <c r="BA180" s="81"/>
      <c r="BB180" s="81"/>
      <c r="BC180" s="81"/>
      <c r="BD180" s="81"/>
      <c r="BE180" s="81"/>
      <c r="BF180" s="81"/>
      <c r="BG180" s="598"/>
    </row>
    <row r="181" spans="1:59" s="378" customFormat="1" ht="12.75" customHeight="1" x14ac:dyDescent="0.2">
      <c r="A181" s="547" t="str">
        <f>IF('5. Contrasts'!A181="","",'5. Contrasts'!A181)</f>
        <v/>
      </c>
      <c r="B181" s="211" t="str">
        <f>IF('5. Contrasts'!B181="","",'5. Contrasts'!B181)</f>
        <v/>
      </c>
      <c r="C181" s="211" t="str">
        <f>IF('5. Contrasts'!C181="","",'5. Contrasts'!C181)</f>
        <v/>
      </c>
      <c r="D181" s="91" t="str">
        <f>IF('5. Contrasts'!D181="","",'5. Contrasts'!D181)</f>
        <v/>
      </c>
      <c r="E181" s="212" t="str">
        <f>IF('5. Contrasts'!E181="","",'5. Contrasts'!E181)</f>
        <v>vs.</v>
      </c>
      <c r="F181" s="211" t="str">
        <f>IF('5. Contrasts'!F181="","",'5. Contrasts'!F181)</f>
        <v/>
      </c>
      <c r="G181" s="93" t="str">
        <f>IF('5. Contrasts'!G181="","",'5. Contrasts'!G181)</f>
        <v/>
      </c>
      <c r="H181" s="399" t="str">
        <f>IF('5. Contrasts'!H181="","",'5. Contrasts'!H181)</f>
        <v/>
      </c>
      <c r="I181" s="211" t="str">
        <f>IF('5. Contrasts'!I181="","",'5. Contrasts'!I181)</f>
        <v/>
      </c>
      <c r="J181" s="211" t="str">
        <f>IF('5. Contrasts'!J181="","",'5. Contrasts'!J181)</f>
        <v/>
      </c>
      <c r="K181" s="211" t="str">
        <f>IF('5. Contrasts'!K181="","",'5. Contrasts'!K181)</f>
        <v/>
      </c>
      <c r="L181" s="211" t="str">
        <f>IF('5. Contrasts'!L181="","",'5. Contrasts'!L181)</f>
        <v/>
      </c>
      <c r="M181" s="211" t="str">
        <f>IF('5. Contrasts'!M181="","",'5. Contrasts'!M181)</f>
        <v/>
      </c>
      <c r="N181" s="211" t="str">
        <f>IF('5. Contrasts'!N181="","",'5. Contrasts'!N181)</f>
        <v/>
      </c>
      <c r="O181" s="211" t="str">
        <f>IF('5. Contrasts'!O181="","",'5. Contrasts'!O181)</f>
        <v/>
      </c>
      <c r="P181" s="211" t="str">
        <f>IF('5. Contrasts'!P181="","",'5. Contrasts'!P181)</f>
        <v/>
      </c>
      <c r="Q181" s="211" t="str">
        <f>IF('5. Contrasts'!Q181="","",'5. Contrasts'!Q181)</f>
        <v/>
      </c>
      <c r="R181" s="211" t="str">
        <f>IF('5. Contrasts'!R181="","",'5. Contrasts'!R181)</f>
        <v/>
      </c>
      <c r="S181" s="211" t="str">
        <f>IF('5. Contrasts'!S181="","",'5. Contrasts'!S181)</f>
        <v/>
      </c>
      <c r="T181" s="211" t="str">
        <f>IF('5. Contrasts'!T181="","",'5. Contrasts'!T181)</f>
        <v/>
      </c>
      <c r="U181" s="211" t="str">
        <f>IF('5. Contrasts'!U181="","",'5. Contrasts'!U181)</f>
        <v/>
      </c>
      <c r="V181" s="211" t="str">
        <f>IF('5. Contrasts'!V181="","",'5. Contrasts'!V181)</f>
        <v/>
      </c>
      <c r="W181" s="211" t="str">
        <f>IF('5. Contrasts'!W181="","",'5. Contrasts'!W181)</f>
        <v/>
      </c>
      <c r="X181" s="211" t="str">
        <f>IF('5. Contrasts'!X181="","",'5. Contrasts'!X181)</f>
        <v/>
      </c>
      <c r="Y181" s="211" t="str">
        <f>IF('5. Contrasts'!Y181="","",'5. Contrasts'!Y181)</f>
        <v/>
      </c>
      <c r="Z181" s="585" t="str">
        <f>IF('5. Contrasts'!Z181="","",'5. Contrasts'!Z181)</f>
        <v/>
      </c>
      <c r="AA181" s="377">
        <f t="shared" si="12"/>
        <v>7</v>
      </c>
      <c r="AC181" s="659" t="str">
        <f t="shared" si="10"/>
        <v/>
      </c>
      <c r="AD181" s="81"/>
      <c r="AE181" s="87"/>
      <c r="AF181" s="87"/>
      <c r="AG181" s="81"/>
      <c r="AH181" s="81"/>
      <c r="AI181" s="81"/>
      <c r="AJ181" s="87"/>
      <c r="AK181" s="81"/>
      <c r="AL181" s="81"/>
      <c r="AM181" s="81"/>
      <c r="AN181" s="81"/>
      <c r="AO181" s="81"/>
      <c r="AP181" s="81"/>
      <c r="AQ181" s="598"/>
      <c r="AS181" s="659" t="str">
        <f t="shared" si="13"/>
        <v/>
      </c>
      <c r="AT181" s="81"/>
      <c r="AU181" s="87"/>
      <c r="AV181" s="87"/>
      <c r="AW181" s="81"/>
      <c r="AX181" s="81"/>
      <c r="AY181" s="81"/>
      <c r="AZ181" s="87"/>
      <c r="BA181" s="81"/>
      <c r="BB181" s="81"/>
      <c r="BC181" s="81"/>
      <c r="BD181" s="81"/>
      <c r="BE181" s="81"/>
      <c r="BF181" s="81"/>
      <c r="BG181" s="598"/>
    </row>
    <row r="182" spans="1:59" s="378" customFormat="1" ht="12.75" customHeight="1" x14ac:dyDescent="0.2">
      <c r="A182" s="547" t="str">
        <f>IF('5. Contrasts'!A182="","",'5. Contrasts'!A182)</f>
        <v/>
      </c>
      <c r="B182" s="211" t="str">
        <f>IF('5. Contrasts'!B182="","",'5. Contrasts'!B182)</f>
        <v/>
      </c>
      <c r="C182" s="211" t="str">
        <f>IF('5. Contrasts'!C182="","",'5. Contrasts'!C182)</f>
        <v/>
      </c>
      <c r="D182" s="91" t="str">
        <f>IF('5. Contrasts'!D182="","",'5. Contrasts'!D182)</f>
        <v/>
      </c>
      <c r="E182" s="212" t="str">
        <f>IF('5. Contrasts'!E182="","",'5. Contrasts'!E182)</f>
        <v>vs.</v>
      </c>
      <c r="F182" s="211" t="str">
        <f>IF('5. Contrasts'!F182="","",'5. Contrasts'!F182)</f>
        <v/>
      </c>
      <c r="G182" s="93" t="str">
        <f>IF('5. Contrasts'!G182="","",'5. Contrasts'!G182)</f>
        <v/>
      </c>
      <c r="H182" s="399" t="str">
        <f>IF('5. Contrasts'!H182="","",'5. Contrasts'!H182)</f>
        <v/>
      </c>
      <c r="I182" s="211" t="str">
        <f>IF('5. Contrasts'!I182="","",'5. Contrasts'!I182)</f>
        <v/>
      </c>
      <c r="J182" s="211" t="str">
        <f>IF('5. Contrasts'!J182="","",'5. Contrasts'!J182)</f>
        <v/>
      </c>
      <c r="K182" s="211" t="str">
        <f>IF('5. Contrasts'!K182="","",'5. Contrasts'!K182)</f>
        <v/>
      </c>
      <c r="L182" s="211" t="str">
        <f>IF('5. Contrasts'!L182="","",'5. Contrasts'!L182)</f>
        <v/>
      </c>
      <c r="M182" s="211" t="str">
        <f>IF('5. Contrasts'!M182="","",'5. Contrasts'!M182)</f>
        <v/>
      </c>
      <c r="N182" s="211" t="str">
        <f>IF('5. Contrasts'!N182="","",'5. Contrasts'!N182)</f>
        <v/>
      </c>
      <c r="O182" s="211" t="str">
        <f>IF('5. Contrasts'!O182="","",'5. Contrasts'!O182)</f>
        <v/>
      </c>
      <c r="P182" s="211" t="str">
        <f>IF('5. Contrasts'!P182="","",'5. Contrasts'!P182)</f>
        <v/>
      </c>
      <c r="Q182" s="211" t="str">
        <f>IF('5. Contrasts'!Q182="","",'5. Contrasts'!Q182)</f>
        <v/>
      </c>
      <c r="R182" s="211" t="str">
        <f>IF('5. Contrasts'!R182="","",'5. Contrasts'!R182)</f>
        <v/>
      </c>
      <c r="S182" s="211" t="str">
        <f>IF('5. Contrasts'!S182="","",'5. Contrasts'!S182)</f>
        <v/>
      </c>
      <c r="T182" s="211" t="str">
        <f>IF('5. Contrasts'!T182="","",'5. Contrasts'!T182)</f>
        <v/>
      </c>
      <c r="U182" s="211" t="str">
        <f>IF('5. Contrasts'!U182="","",'5. Contrasts'!U182)</f>
        <v/>
      </c>
      <c r="V182" s="211" t="str">
        <f>IF('5. Contrasts'!V182="","",'5. Contrasts'!V182)</f>
        <v/>
      </c>
      <c r="W182" s="211" t="str">
        <f>IF('5. Contrasts'!W182="","",'5. Contrasts'!W182)</f>
        <v/>
      </c>
      <c r="X182" s="211" t="str">
        <f>IF('5. Contrasts'!X182="","",'5. Contrasts'!X182)</f>
        <v/>
      </c>
      <c r="Y182" s="211" t="str">
        <f>IF('5. Contrasts'!Y182="","",'5. Contrasts'!Y182)</f>
        <v/>
      </c>
      <c r="Z182" s="585" t="str">
        <f>IF('5. Contrasts'!Z182="","",'5. Contrasts'!Z182)</f>
        <v/>
      </c>
      <c r="AA182" s="377">
        <f t="shared" si="12"/>
        <v>7</v>
      </c>
      <c r="AC182" s="659" t="str">
        <f t="shared" si="10"/>
        <v/>
      </c>
      <c r="AD182" s="81"/>
      <c r="AE182" s="87"/>
      <c r="AF182" s="87"/>
      <c r="AG182" s="81"/>
      <c r="AH182" s="81"/>
      <c r="AI182" s="81"/>
      <c r="AJ182" s="87"/>
      <c r="AK182" s="81"/>
      <c r="AL182" s="81"/>
      <c r="AM182" s="81"/>
      <c r="AN182" s="81"/>
      <c r="AO182" s="81"/>
      <c r="AP182" s="81"/>
      <c r="AQ182" s="598"/>
      <c r="AS182" s="659" t="str">
        <f t="shared" si="13"/>
        <v/>
      </c>
      <c r="AT182" s="81"/>
      <c r="AU182" s="87"/>
      <c r="AV182" s="87"/>
      <c r="AW182" s="81"/>
      <c r="AX182" s="81"/>
      <c r="AY182" s="81"/>
      <c r="AZ182" s="87"/>
      <c r="BA182" s="81"/>
      <c r="BB182" s="81"/>
      <c r="BC182" s="81"/>
      <c r="BD182" s="81"/>
      <c r="BE182" s="81"/>
      <c r="BF182" s="81"/>
      <c r="BG182" s="598"/>
    </row>
    <row r="183" spans="1:59" s="378" customFormat="1" ht="12.75" customHeight="1" x14ac:dyDescent="0.2">
      <c r="A183" s="547" t="str">
        <f>IF('5. Contrasts'!A183="","",'5. Contrasts'!A183)</f>
        <v/>
      </c>
      <c r="B183" s="211" t="str">
        <f>IF('5. Contrasts'!B183="","",'5. Contrasts'!B183)</f>
        <v/>
      </c>
      <c r="C183" s="211" t="str">
        <f>IF('5. Contrasts'!C183="","",'5. Contrasts'!C183)</f>
        <v/>
      </c>
      <c r="D183" s="91" t="str">
        <f>IF('5. Contrasts'!D183="","",'5. Contrasts'!D183)</f>
        <v/>
      </c>
      <c r="E183" s="212" t="str">
        <f>IF('5. Contrasts'!E183="","",'5. Contrasts'!E183)</f>
        <v>vs.</v>
      </c>
      <c r="F183" s="211" t="str">
        <f>IF('5. Contrasts'!F183="","",'5. Contrasts'!F183)</f>
        <v/>
      </c>
      <c r="G183" s="93" t="str">
        <f>IF('5. Contrasts'!G183="","",'5. Contrasts'!G183)</f>
        <v/>
      </c>
      <c r="H183" s="399" t="str">
        <f>IF('5. Contrasts'!H183="","",'5. Contrasts'!H183)</f>
        <v/>
      </c>
      <c r="I183" s="211" t="str">
        <f>IF('5. Contrasts'!I183="","",'5. Contrasts'!I183)</f>
        <v/>
      </c>
      <c r="J183" s="211" t="str">
        <f>IF('5. Contrasts'!J183="","",'5. Contrasts'!J183)</f>
        <v/>
      </c>
      <c r="K183" s="211" t="str">
        <f>IF('5. Contrasts'!K183="","",'5. Contrasts'!K183)</f>
        <v/>
      </c>
      <c r="L183" s="211" t="str">
        <f>IF('5. Contrasts'!L183="","",'5. Contrasts'!L183)</f>
        <v/>
      </c>
      <c r="M183" s="211" t="str">
        <f>IF('5. Contrasts'!M183="","",'5. Contrasts'!M183)</f>
        <v/>
      </c>
      <c r="N183" s="211" t="str">
        <f>IF('5. Contrasts'!N183="","",'5. Contrasts'!N183)</f>
        <v/>
      </c>
      <c r="O183" s="211" t="str">
        <f>IF('5. Contrasts'!O183="","",'5. Contrasts'!O183)</f>
        <v/>
      </c>
      <c r="P183" s="211" t="str">
        <f>IF('5. Contrasts'!P183="","",'5. Contrasts'!P183)</f>
        <v/>
      </c>
      <c r="Q183" s="211" t="str">
        <f>IF('5. Contrasts'!Q183="","",'5. Contrasts'!Q183)</f>
        <v/>
      </c>
      <c r="R183" s="211" t="str">
        <f>IF('5. Contrasts'!R183="","",'5. Contrasts'!R183)</f>
        <v/>
      </c>
      <c r="S183" s="211" t="str">
        <f>IF('5. Contrasts'!S183="","",'5. Contrasts'!S183)</f>
        <v/>
      </c>
      <c r="T183" s="211" t="str">
        <f>IF('5. Contrasts'!T183="","",'5. Contrasts'!T183)</f>
        <v/>
      </c>
      <c r="U183" s="211" t="str">
        <f>IF('5. Contrasts'!U183="","",'5. Contrasts'!U183)</f>
        <v/>
      </c>
      <c r="V183" s="211" t="str">
        <f>IF('5. Contrasts'!V183="","",'5. Contrasts'!V183)</f>
        <v/>
      </c>
      <c r="W183" s="211" t="str">
        <f>IF('5. Contrasts'!W183="","",'5. Contrasts'!W183)</f>
        <v/>
      </c>
      <c r="X183" s="211" t="str">
        <f>IF('5. Contrasts'!X183="","",'5. Contrasts'!X183)</f>
        <v/>
      </c>
      <c r="Y183" s="211" t="str">
        <f>IF('5. Contrasts'!Y183="","",'5. Contrasts'!Y183)</f>
        <v/>
      </c>
      <c r="Z183" s="585" t="str">
        <f>IF('5. Contrasts'!Z183="","",'5. Contrasts'!Z183)</f>
        <v/>
      </c>
      <c r="AA183" s="377">
        <f t="shared" si="12"/>
        <v>7</v>
      </c>
      <c r="AC183" s="659" t="str">
        <f t="shared" si="10"/>
        <v/>
      </c>
      <c r="AD183" s="81"/>
      <c r="AE183" s="87"/>
      <c r="AF183" s="87"/>
      <c r="AG183" s="81"/>
      <c r="AH183" s="81"/>
      <c r="AI183" s="81"/>
      <c r="AJ183" s="87"/>
      <c r="AK183" s="81"/>
      <c r="AL183" s="81"/>
      <c r="AM183" s="81"/>
      <c r="AN183" s="81"/>
      <c r="AO183" s="81"/>
      <c r="AP183" s="81"/>
      <c r="AQ183" s="598"/>
      <c r="AS183" s="659" t="str">
        <f t="shared" si="13"/>
        <v/>
      </c>
      <c r="AT183" s="81"/>
      <c r="AU183" s="87"/>
      <c r="AV183" s="87"/>
      <c r="AW183" s="81"/>
      <c r="AX183" s="81"/>
      <c r="AY183" s="81"/>
      <c r="AZ183" s="87"/>
      <c r="BA183" s="81"/>
      <c r="BB183" s="81"/>
      <c r="BC183" s="81"/>
      <c r="BD183" s="81"/>
      <c r="BE183" s="81"/>
      <c r="BF183" s="81"/>
      <c r="BG183" s="598"/>
    </row>
    <row r="184" spans="1:59" s="378" customFormat="1" ht="12.75" customHeight="1" x14ac:dyDescent="0.2">
      <c r="A184" s="547" t="str">
        <f>IF('5. Contrasts'!A184="","",'5. Contrasts'!A184)</f>
        <v/>
      </c>
      <c r="B184" s="211" t="str">
        <f>IF('5. Contrasts'!B184="","",'5. Contrasts'!B184)</f>
        <v/>
      </c>
      <c r="C184" s="211" t="str">
        <f>IF('5. Contrasts'!C184="","",'5. Contrasts'!C184)</f>
        <v/>
      </c>
      <c r="D184" s="91" t="str">
        <f>IF('5. Contrasts'!D184="","",'5. Contrasts'!D184)</f>
        <v/>
      </c>
      <c r="E184" s="212" t="str">
        <f>IF('5. Contrasts'!E184="","",'5. Contrasts'!E184)</f>
        <v>vs.</v>
      </c>
      <c r="F184" s="211" t="str">
        <f>IF('5. Contrasts'!F184="","",'5. Contrasts'!F184)</f>
        <v/>
      </c>
      <c r="G184" s="93" t="str">
        <f>IF('5. Contrasts'!G184="","",'5. Contrasts'!G184)</f>
        <v/>
      </c>
      <c r="H184" s="399" t="str">
        <f>IF('5. Contrasts'!H184="","",'5. Contrasts'!H184)</f>
        <v/>
      </c>
      <c r="I184" s="211" t="str">
        <f>IF('5. Contrasts'!I184="","",'5. Contrasts'!I184)</f>
        <v/>
      </c>
      <c r="J184" s="211" t="str">
        <f>IF('5. Contrasts'!J184="","",'5. Contrasts'!J184)</f>
        <v/>
      </c>
      <c r="K184" s="211" t="str">
        <f>IF('5. Contrasts'!K184="","",'5. Contrasts'!K184)</f>
        <v/>
      </c>
      <c r="L184" s="211" t="str">
        <f>IF('5. Contrasts'!L184="","",'5. Contrasts'!L184)</f>
        <v/>
      </c>
      <c r="M184" s="211" t="str">
        <f>IF('5. Contrasts'!M184="","",'5. Contrasts'!M184)</f>
        <v/>
      </c>
      <c r="N184" s="211" t="str">
        <f>IF('5. Contrasts'!N184="","",'5. Contrasts'!N184)</f>
        <v/>
      </c>
      <c r="O184" s="211" t="str">
        <f>IF('5. Contrasts'!O184="","",'5. Contrasts'!O184)</f>
        <v/>
      </c>
      <c r="P184" s="211" t="str">
        <f>IF('5. Contrasts'!P184="","",'5. Contrasts'!P184)</f>
        <v/>
      </c>
      <c r="Q184" s="211" t="str">
        <f>IF('5. Contrasts'!Q184="","",'5. Contrasts'!Q184)</f>
        <v/>
      </c>
      <c r="R184" s="211" t="str">
        <f>IF('5. Contrasts'!R184="","",'5. Contrasts'!R184)</f>
        <v/>
      </c>
      <c r="S184" s="211" t="str">
        <f>IF('5. Contrasts'!S184="","",'5. Contrasts'!S184)</f>
        <v/>
      </c>
      <c r="T184" s="211" t="str">
        <f>IF('5. Contrasts'!T184="","",'5. Contrasts'!T184)</f>
        <v/>
      </c>
      <c r="U184" s="211" t="str">
        <f>IF('5. Contrasts'!U184="","",'5. Contrasts'!U184)</f>
        <v/>
      </c>
      <c r="V184" s="211" t="str">
        <f>IF('5. Contrasts'!V184="","",'5. Contrasts'!V184)</f>
        <v/>
      </c>
      <c r="W184" s="211" t="str">
        <f>IF('5. Contrasts'!W184="","",'5. Contrasts'!W184)</f>
        <v/>
      </c>
      <c r="X184" s="211" t="str">
        <f>IF('5. Contrasts'!X184="","",'5. Contrasts'!X184)</f>
        <v/>
      </c>
      <c r="Y184" s="211" t="str">
        <f>IF('5. Contrasts'!Y184="","",'5. Contrasts'!Y184)</f>
        <v/>
      </c>
      <c r="Z184" s="585" t="str">
        <f>IF('5. Contrasts'!Z184="","",'5. Contrasts'!Z184)</f>
        <v/>
      </c>
      <c r="AA184" s="377">
        <f t="shared" si="12"/>
        <v>7</v>
      </c>
      <c r="AC184" s="659" t="str">
        <f t="shared" si="10"/>
        <v/>
      </c>
      <c r="AD184" s="81"/>
      <c r="AE184" s="87"/>
      <c r="AF184" s="87"/>
      <c r="AG184" s="81"/>
      <c r="AH184" s="81"/>
      <c r="AI184" s="81"/>
      <c r="AJ184" s="87"/>
      <c r="AK184" s="81"/>
      <c r="AL184" s="81"/>
      <c r="AM184" s="81"/>
      <c r="AN184" s="81"/>
      <c r="AO184" s="81"/>
      <c r="AP184" s="81"/>
      <c r="AQ184" s="598"/>
      <c r="AS184" s="659" t="str">
        <f t="shared" si="13"/>
        <v/>
      </c>
      <c r="AT184" s="81"/>
      <c r="AU184" s="87"/>
      <c r="AV184" s="87"/>
      <c r="AW184" s="81"/>
      <c r="AX184" s="81"/>
      <c r="AY184" s="81"/>
      <c r="AZ184" s="87"/>
      <c r="BA184" s="81"/>
      <c r="BB184" s="81"/>
      <c r="BC184" s="81"/>
      <c r="BD184" s="81"/>
      <c r="BE184" s="81"/>
      <c r="BF184" s="81"/>
      <c r="BG184" s="598"/>
    </row>
    <row r="185" spans="1:59" s="378" customFormat="1" ht="12.75" customHeight="1" x14ac:dyDescent="0.2">
      <c r="A185" s="547" t="str">
        <f>IF('5. Contrasts'!A185="","",'5. Contrasts'!A185)</f>
        <v/>
      </c>
      <c r="B185" s="211" t="str">
        <f>IF('5. Contrasts'!B185="","",'5. Contrasts'!B185)</f>
        <v/>
      </c>
      <c r="C185" s="211" t="str">
        <f>IF('5. Contrasts'!C185="","",'5. Contrasts'!C185)</f>
        <v/>
      </c>
      <c r="D185" s="91" t="str">
        <f>IF('5. Contrasts'!D185="","",'5. Contrasts'!D185)</f>
        <v/>
      </c>
      <c r="E185" s="212" t="str">
        <f>IF('5. Contrasts'!E185="","",'5. Contrasts'!E185)</f>
        <v>vs.</v>
      </c>
      <c r="F185" s="211" t="str">
        <f>IF('5. Contrasts'!F185="","",'5. Contrasts'!F185)</f>
        <v/>
      </c>
      <c r="G185" s="93" t="str">
        <f>IF('5. Contrasts'!G185="","",'5. Contrasts'!G185)</f>
        <v/>
      </c>
      <c r="H185" s="399" t="str">
        <f>IF('5. Contrasts'!H185="","",'5. Contrasts'!H185)</f>
        <v/>
      </c>
      <c r="I185" s="211" t="str">
        <f>IF('5. Contrasts'!I185="","",'5. Contrasts'!I185)</f>
        <v/>
      </c>
      <c r="J185" s="211" t="str">
        <f>IF('5. Contrasts'!J185="","",'5. Contrasts'!J185)</f>
        <v/>
      </c>
      <c r="K185" s="211" t="str">
        <f>IF('5. Contrasts'!K185="","",'5. Contrasts'!K185)</f>
        <v/>
      </c>
      <c r="L185" s="211" t="str">
        <f>IF('5. Contrasts'!L185="","",'5. Contrasts'!L185)</f>
        <v/>
      </c>
      <c r="M185" s="211" t="str">
        <f>IF('5. Contrasts'!M185="","",'5. Contrasts'!M185)</f>
        <v/>
      </c>
      <c r="N185" s="211" t="str">
        <f>IF('5. Contrasts'!N185="","",'5. Contrasts'!N185)</f>
        <v/>
      </c>
      <c r="O185" s="211" t="str">
        <f>IF('5. Contrasts'!O185="","",'5. Contrasts'!O185)</f>
        <v/>
      </c>
      <c r="P185" s="211" t="str">
        <f>IF('5. Contrasts'!P185="","",'5. Contrasts'!P185)</f>
        <v/>
      </c>
      <c r="Q185" s="211" t="str">
        <f>IF('5. Contrasts'!Q185="","",'5. Contrasts'!Q185)</f>
        <v/>
      </c>
      <c r="R185" s="211" t="str">
        <f>IF('5. Contrasts'!R185="","",'5. Contrasts'!R185)</f>
        <v/>
      </c>
      <c r="S185" s="211" t="str">
        <f>IF('5. Contrasts'!S185="","",'5. Contrasts'!S185)</f>
        <v/>
      </c>
      <c r="T185" s="211" t="str">
        <f>IF('5. Contrasts'!T185="","",'5. Contrasts'!T185)</f>
        <v/>
      </c>
      <c r="U185" s="211" t="str">
        <f>IF('5. Contrasts'!U185="","",'5. Contrasts'!U185)</f>
        <v/>
      </c>
      <c r="V185" s="211" t="str">
        <f>IF('5. Contrasts'!V185="","",'5. Contrasts'!V185)</f>
        <v/>
      </c>
      <c r="W185" s="211" t="str">
        <f>IF('5. Contrasts'!W185="","",'5. Contrasts'!W185)</f>
        <v/>
      </c>
      <c r="X185" s="211" t="str">
        <f>IF('5. Contrasts'!X185="","",'5. Contrasts'!X185)</f>
        <v/>
      </c>
      <c r="Y185" s="211" t="str">
        <f>IF('5. Contrasts'!Y185="","",'5. Contrasts'!Y185)</f>
        <v/>
      </c>
      <c r="Z185" s="585" t="str">
        <f>IF('5. Contrasts'!Z185="","",'5. Contrasts'!Z185)</f>
        <v/>
      </c>
      <c r="AA185" s="377">
        <f t="shared" si="12"/>
        <v>7</v>
      </c>
      <c r="AC185" s="659" t="str">
        <f t="shared" si="10"/>
        <v/>
      </c>
      <c r="AD185" s="81"/>
      <c r="AE185" s="87"/>
      <c r="AF185" s="87"/>
      <c r="AG185" s="81"/>
      <c r="AH185" s="81"/>
      <c r="AI185" s="81"/>
      <c r="AJ185" s="87"/>
      <c r="AK185" s="81"/>
      <c r="AL185" s="81"/>
      <c r="AM185" s="81"/>
      <c r="AN185" s="81"/>
      <c r="AO185" s="81"/>
      <c r="AP185" s="81"/>
      <c r="AQ185" s="598"/>
      <c r="AS185" s="659" t="str">
        <f t="shared" si="13"/>
        <v/>
      </c>
      <c r="AT185" s="81"/>
      <c r="AU185" s="87"/>
      <c r="AV185" s="87"/>
      <c r="AW185" s="81"/>
      <c r="AX185" s="81"/>
      <c r="AY185" s="81"/>
      <c r="AZ185" s="87"/>
      <c r="BA185" s="81"/>
      <c r="BB185" s="81"/>
      <c r="BC185" s="81"/>
      <c r="BD185" s="81"/>
      <c r="BE185" s="81"/>
      <c r="BF185" s="81"/>
      <c r="BG185" s="598"/>
    </row>
    <row r="186" spans="1:59" s="378" customFormat="1" ht="12.75" hidden="1" customHeight="1" x14ac:dyDescent="0.2">
      <c r="A186" s="547" t="str">
        <f>IF('5. Contrasts'!A186="","",'5. Contrasts'!A186)</f>
        <v/>
      </c>
      <c r="B186" s="211" t="str">
        <f>IF('5. Contrasts'!B186="","",'5. Contrasts'!B186)</f>
        <v/>
      </c>
      <c r="C186" s="211" t="str">
        <f>IF('5. Contrasts'!C186="","",'5. Contrasts'!C186)</f>
        <v/>
      </c>
      <c r="D186" s="91" t="str">
        <f>IF('5. Contrasts'!D186="","",'5. Contrasts'!D186)</f>
        <v/>
      </c>
      <c r="E186" s="212" t="str">
        <f>IF('5. Contrasts'!E186="","",'5. Contrasts'!E186)</f>
        <v>vs.</v>
      </c>
      <c r="F186" s="211" t="str">
        <f>IF('5. Contrasts'!F186="","",'5. Contrasts'!F186)</f>
        <v/>
      </c>
      <c r="G186" s="93" t="str">
        <f>IF('5. Contrasts'!G186="","",'5. Contrasts'!G186)</f>
        <v/>
      </c>
      <c r="H186" s="399" t="str">
        <f>IF('5. Contrasts'!H186="","",'5. Contrasts'!H186)</f>
        <v/>
      </c>
      <c r="I186" s="211" t="str">
        <f>IF('5. Contrasts'!I186="","",'5. Contrasts'!I186)</f>
        <v/>
      </c>
      <c r="J186" s="211" t="str">
        <f>IF('5. Contrasts'!J186="","",'5. Contrasts'!J186)</f>
        <v/>
      </c>
      <c r="K186" s="211" t="str">
        <f>IF('5. Contrasts'!K186="","",'5. Contrasts'!K186)</f>
        <v/>
      </c>
      <c r="L186" s="211" t="str">
        <f>IF('5. Contrasts'!L186="","",'5. Contrasts'!L186)</f>
        <v/>
      </c>
      <c r="M186" s="211" t="str">
        <f>IF('5. Contrasts'!M186="","",'5. Contrasts'!M186)</f>
        <v/>
      </c>
      <c r="N186" s="211" t="str">
        <f>IF('5. Contrasts'!N186="","",'5. Contrasts'!N186)</f>
        <v/>
      </c>
      <c r="O186" s="211" t="str">
        <f>IF('5. Contrasts'!O186="","",'5. Contrasts'!O186)</f>
        <v/>
      </c>
      <c r="P186" s="211" t="str">
        <f>IF('5. Contrasts'!P186="","",'5. Contrasts'!P186)</f>
        <v/>
      </c>
      <c r="Q186" s="211" t="str">
        <f>IF('5. Contrasts'!Q186="","",'5. Contrasts'!Q186)</f>
        <v/>
      </c>
      <c r="R186" s="211" t="str">
        <f>IF('5. Contrasts'!R186="","",'5. Contrasts'!R186)</f>
        <v/>
      </c>
      <c r="S186" s="211" t="str">
        <f>IF('5. Contrasts'!S186="","",'5. Contrasts'!S186)</f>
        <v/>
      </c>
      <c r="T186" s="211" t="str">
        <f>IF('5. Contrasts'!T186="","",'5. Contrasts'!T186)</f>
        <v/>
      </c>
      <c r="U186" s="211" t="str">
        <f>IF('5. Contrasts'!U186="","",'5. Contrasts'!U186)</f>
        <v/>
      </c>
      <c r="V186" s="211" t="str">
        <f>IF('5. Contrasts'!V186="","",'5. Contrasts'!V186)</f>
        <v/>
      </c>
      <c r="W186" s="211" t="str">
        <f>IF('5. Contrasts'!W186="","",'5. Contrasts'!W186)</f>
        <v/>
      </c>
      <c r="X186" s="211" t="str">
        <f>IF('5. Contrasts'!X186="","",'5. Contrasts'!X186)</f>
        <v/>
      </c>
      <c r="Y186" s="211" t="str">
        <f>IF('5. Contrasts'!Y186="","",'5. Contrasts'!Y186)</f>
        <v/>
      </c>
      <c r="Z186" s="585" t="str">
        <f>IF('5. Contrasts'!Z186="","",'5. Contrasts'!Z186)</f>
        <v/>
      </c>
      <c r="AA186" s="377">
        <f t="shared" si="12"/>
        <v>7</v>
      </c>
      <c r="AC186" s="659" t="str">
        <f t="shared" si="10"/>
        <v/>
      </c>
      <c r="AD186" s="81"/>
      <c r="AE186" s="87"/>
      <c r="AF186" s="87"/>
      <c r="AG186" s="81"/>
      <c r="AH186" s="81"/>
      <c r="AI186" s="81"/>
      <c r="AJ186" s="87"/>
      <c r="AK186" s="81"/>
      <c r="AL186" s="81"/>
      <c r="AM186" s="81"/>
      <c r="AN186" s="81"/>
      <c r="AO186" s="81"/>
      <c r="AP186" s="81"/>
      <c r="AQ186" s="598"/>
      <c r="AS186" s="659" t="str">
        <f t="shared" si="13"/>
        <v/>
      </c>
      <c r="AT186" s="81"/>
      <c r="AU186" s="87"/>
      <c r="AV186" s="87"/>
      <c r="AW186" s="81"/>
      <c r="AX186" s="81"/>
      <c r="AY186" s="81"/>
      <c r="AZ186" s="87"/>
      <c r="BA186" s="81"/>
      <c r="BB186" s="81"/>
      <c r="BC186" s="81"/>
      <c r="BD186" s="81"/>
      <c r="BE186" s="81"/>
      <c r="BF186" s="81"/>
      <c r="BG186" s="598"/>
    </row>
    <row r="187" spans="1:59" s="378" customFormat="1" ht="12.75" hidden="1" customHeight="1" x14ac:dyDescent="0.2">
      <c r="A187" s="547" t="str">
        <f>IF('5. Contrasts'!A187="","",'5. Contrasts'!A187)</f>
        <v/>
      </c>
      <c r="B187" s="211" t="str">
        <f>IF('5. Contrasts'!B187="","",'5. Contrasts'!B187)</f>
        <v/>
      </c>
      <c r="C187" s="211" t="str">
        <f>IF('5. Contrasts'!C187="","",'5. Contrasts'!C187)</f>
        <v/>
      </c>
      <c r="D187" s="91" t="str">
        <f>IF('5. Contrasts'!D187="","",'5. Contrasts'!D187)</f>
        <v/>
      </c>
      <c r="E187" s="212" t="str">
        <f>IF('5. Contrasts'!E187="","",'5. Contrasts'!E187)</f>
        <v>vs.</v>
      </c>
      <c r="F187" s="211" t="str">
        <f>IF('5. Contrasts'!F187="","",'5. Contrasts'!F187)</f>
        <v/>
      </c>
      <c r="G187" s="93" t="str">
        <f>IF('5. Contrasts'!G187="","",'5. Contrasts'!G187)</f>
        <v/>
      </c>
      <c r="H187" s="399" t="str">
        <f>IF('5. Contrasts'!H187="","",'5. Contrasts'!H187)</f>
        <v/>
      </c>
      <c r="I187" s="211" t="str">
        <f>IF('5. Contrasts'!I187="","",'5. Contrasts'!I187)</f>
        <v/>
      </c>
      <c r="J187" s="211" t="str">
        <f>IF('5. Contrasts'!J187="","",'5. Contrasts'!J187)</f>
        <v/>
      </c>
      <c r="K187" s="211" t="str">
        <f>IF('5. Contrasts'!K187="","",'5. Contrasts'!K187)</f>
        <v/>
      </c>
      <c r="L187" s="211" t="str">
        <f>IF('5. Contrasts'!L187="","",'5. Contrasts'!L187)</f>
        <v/>
      </c>
      <c r="M187" s="211" t="str">
        <f>IF('5. Contrasts'!M187="","",'5. Contrasts'!M187)</f>
        <v/>
      </c>
      <c r="N187" s="211" t="str">
        <f>IF('5. Contrasts'!N187="","",'5. Contrasts'!N187)</f>
        <v/>
      </c>
      <c r="O187" s="211" t="str">
        <f>IF('5. Contrasts'!O187="","",'5. Contrasts'!O187)</f>
        <v/>
      </c>
      <c r="P187" s="211" t="str">
        <f>IF('5. Contrasts'!P187="","",'5. Contrasts'!P187)</f>
        <v/>
      </c>
      <c r="Q187" s="211" t="str">
        <f>IF('5. Contrasts'!Q187="","",'5. Contrasts'!Q187)</f>
        <v/>
      </c>
      <c r="R187" s="211" t="str">
        <f>IF('5. Contrasts'!R187="","",'5. Contrasts'!R187)</f>
        <v/>
      </c>
      <c r="S187" s="211" t="str">
        <f>IF('5. Contrasts'!S187="","",'5. Contrasts'!S187)</f>
        <v/>
      </c>
      <c r="T187" s="211" t="str">
        <f>IF('5. Contrasts'!T187="","",'5. Contrasts'!T187)</f>
        <v/>
      </c>
      <c r="U187" s="211" t="str">
        <f>IF('5. Contrasts'!U187="","",'5. Contrasts'!U187)</f>
        <v/>
      </c>
      <c r="V187" s="211" t="str">
        <f>IF('5. Contrasts'!V187="","",'5. Contrasts'!V187)</f>
        <v/>
      </c>
      <c r="W187" s="211" t="str">
        <f>IF('5. Contrasts'!W187="","",'5. Contrasts'!W187)</f>
        <v/>
      </c>
      <c r="X187" s="211" t="str">
        <f>IF('5. Contrasts'!X187="","",'5. Contrasts'!X187)</f>
        <v/>
      </c>
      <c r="Y187" s="211" t="str">
        <f>IF('5. Contrasts'!Y187="","",'5. Contrasts'!Y187)</f>
        <v/>
      </c>
      <c r="Z187" s="585" t="str">
        <f>IF('5. Contrasts'!Z187="","",'5. Contrasts'!Z187)</f>
        <v/>
      </c>
      <c r="AA187" s="377">
        <f t="shared" si="12"/>
        <v>7</v>
      </c>
      <c r="AC187" s="659" t="str">
        <f t="shared" si="10"/>
        <v/>
      </c>
      <c r="AD187" s="81"/>
      <c r="AE187" s="87"/>
      <c r="AF187" s="87"/>
      <c r="AG187" s="81"/>
      <c r="AH187" s="81"/>
      <c r="AI187" s="81"/>
      <c r="AJ187" s="87"/>
      <c r="AK187" s="81"/>
      <c r="AL187" s="81"/>
      <c r="AM187" s="81"/>
      <c r="AN187" s="81"/>
      <c r="AO187" s="81"/>
      <c r="AP187" s="81"/>
      <c r="AQ187" s="598"/>
      <c r="AS187" s="659" t="str">
        <f t="shared" si="13"/>
        <v/>
      </c>
      <c r="AT187" s="81"/>
      <c r="AU187" s="87"/>
      <c r="AV187" s="87"/>
      <c r="AW187" s="81"/>
      <c r="AX187" s="81"/>
      <c r="AY187" s="81"/>
      <c r="AZ187" s="87"/>
      <c r="BA187" s="81"/>
      <c r="BB187" s="81"/>
      <c r="BC187" s="81"/>
      <c r="BD187" s="81"/>
      <c r="BE187" s="81"/>
      <c r="BF187" s="81"/>
      <c r="BG187" s="598"/>
    </row>
    <row r="188" spans="1:59" s="378" customFormat="1" ht="12.75" hidden="1" customHeight="1" x14ac:dyDescent="0.2">
      <c r="A188" s="547" t="str">
        <f>IF('5. Contrasts'!A188="","",'5. Contrasts'!A188)</f>
        <v/>
      </c>
      <c r="B188" s="211" t="str">
        <f>IF('5. Contrasts'!B188="","",'5. Contrasts'!B188)</f>
        <v/>
      </c>
      <c r="C188" s="211" t="str">
        <f>IF('5. Contrasts'!C188="","",'5. Contrasts'!C188)</f>
        <v/>
      </c>
      <c r="D188" s="91" t="str">
        <f>IF('5. Contrasts'!D188="","",'5. Contrasts'!D188)</f>
        <v/>
      </c>
      <c r="E188" s="212" t="str">
        <f>IF('5. Contrasts'!E188="","",'5. Contrasts'!E188)</f>
        <v>vs.</v>
      </c>
      <c r="F188" s="211" t="str">
        <f>IF('5. Contrasts'!F188="","",'5. Contrasts'!F188)</f>
        <v/>
      </c>
      <c r="G188" s="93" t="str">
        <f>IF('5. Contrasts'!G188="","",'5. Contrasts'!G188)</f>
        <v/>
      </c>
      <c r="H188" s="399" t="str">
        <f>IF('5. Contrasts'!H188="","",'5. Contrasts'!H188)</f>
        <v/>
      </c>
      <c r="I188" s="211" t="str">
        <f>IF('5. Contrasts'!I188="","",'5. Contrasts'!I188)</f>
        <v/>
      </c>
      <c r="J188" s="211" t="str">
        <f>IF('5. Contrasts'!J188="","",'5. Contrasts'!J188)</f>
        <v/>
      </c>
      <c r="K188" s="211" t="str">
        <f>IF('5. Contrasts'!K188="","",'5. Contrasts'!K188)</f>
        <v/>
      </c>
      <c r="L188" s="211" t="str">
        <f>IF('5. Contrasts'!L188="","",'5. Contrasts'!L188)</f>
        <v/>
      </c>
      <c r="M188" s="211" t="str">
        <f>IF('5. Contrasts'!M188="","",'5. Contrasts'!M188)</f>
        <v/>
      </c>
      <c r="N188" s="211" t="str">
        <f>IF('5. Contrasts'!N188="","",'5. Contrasts'!N188)</f>
        <v/>
      </c>
      <c r="O188" s="211" t="str">
        <f>IF('5. Contrasts'!O188="","",'5. Contrasts'!O188)</f>
        <v/>
      </c>
      <c r="P188" s="211" t="str">
        <f>IF('5. Contrasts'!P188="","",'5. Contrasts'!P188)</f>
        <v/>
      </c>
      <c r="Q188" s="211" t="str">
        <f>IF('5. Contrasts'!Q188="","",'5. Contrasts'!Q188)</f>
        <v/>
      </c>
      <c r="R188" s="211" t="str">
        <f>IF('5. Contrasts'!R188="","",'5. Contrasts'!R188)</f>
        <v/>
      </c>
      <c r="S188" s="211" t="str">
        <f>IF('5. Contrasts'!S188="","",'5. Contrasts'!S188)</f>
        <v/>
      </c>
      <c r="T188" s="211" t="str">
        <f>IF('5. Contrasts'!T188="","",'5. Contrasts'!T188)</f>
        <v/>
      </c>
      <c r="U188" s="211" t="str">
        <f>IF('5. Contrasts'!U188="","",'5. Contrasts'!U188)</f>
        <v/>
      </c>
      <c r="V188" s="211" t="str">
        <f>IF('5. Contrasts'!V188="","",'5. Contrasts'!V188)</f>
        <v/>
      </c>
      <c r="W188" s="211" t="str">
        <f>IF('5. Contrasts'!W188="","",'5. Contrasts'!W188)</f>
        <v/>
      </c>
      <c r="X188" s="211" t="str">
        <f>IF('5. Contrasts'!X188="","",'5. Contrasts'!X188)</f>
        <v/>
      </c>
      <c r="Y188" s="211" t="str">
        <f>IF('5. Contrasts'!Y188="","",'5. Contrasts'!Y188)</f>
        <v/>
      </c>
      <c r="Z188" s="585" t="str">
        <f>IF('5. Contrasts'!Z188="","",'5. Contrasts'!Z188)</f>
        <v/>
      </c>
      <c r="AA188" s="377">
        <f t="shared" si="12"/>
        <v>7</v>
      </c>
      <c r="AC188" s="659" t="str">
        <f t="shared" si="10"/>
        <v/>
      </c>
      <c r="AD188" s="81"/>
      <c r="AE188" s="87"/>
      <c r="AF188" s="87"/>
      <c r="AG188" s="81"/>
      <c r="AH188" s="81"/>
      <c r="AI188" s="81"/>
      <c r="AJ188" s="87"/>
      <c r="AK188" s="81"/>
      <c r="AL188" s="81"/>
      <c r="AM188" s="81"/>
      <c r="AN188" s="81"/>
      <c r="AO188" s="81"/>
      <c r="AP188" s="81"/>
      <c r="AQ188" s="598"/>
      <c r="AS188" s="659" t="str">
        <f t="shared" si="13"/>
        <v/>
      </c>
      <c r="AT188" s="81"/>
      <c r="AU188" s="87"/>
      <c r="AV188" s="87"/>
      <c r="AW188" s="81"/>
      <c r="AX188" s="81"/>
      <c r="AY188" s="81"/>
      <c r="AZ188" s="87"/>
      <c r="BA188" s="81"/>
      <c r="BB188" s="81"/>
      <c r="BC188" s="81"/>
      <c r="BD188" s="81"/>
      <c r="BE188" s="81"/>
      <c r="BF188" s="81"/>
      <c r="BG188" s="598"/>
    </row>
    <row r="189" spans="1:59" s="378" customFormat="1" ht="12.75" hidden="1" customHeight="1" x14ac:dyDescent="0.2">
      <c r="A189" s="547" t="str">
        <f>IF('5. Contrasts'!A189="","",'5. Contrasts'!A189)</f>
        <v/>
      </c>
      <c r="B189" s="211" t="str">
        <f>IF('5. Contrasts'!B189="","",'5. Contrasts'!B189)</f>
        <v/>
      </c>
      <c r="C189" s="211" t="str">
        <f>IF('5. Contrasts'!C189="","",'5. Contrasts'!C189)</f>
        <v/>
      </c>
      <c r="D189" s="91" t="str">
        <f>IF('5. Contrasts'!D189="","",'5. Contrasts'!D189)</f>
        <v/>
      </c>
      <c r="E189" s="212" t="str">
        <f>IF('5. Contrasts'!E189="","",'5. Contrasts'!E189)</f>
        <v>vs.</v>
      </c>
      <c r="F189" s="211" t="str">
        <f>IF('5. Contrasts'!F189="","",'5. Contrasts'!F189)</f>
        <v/>
      </c>
      <c r="G189" s="93" t="str">
        <f>IF('5. Contrasts'!G189="","",'5. Contrasts'!G189)</f>
        <v/>
      </c>
      <c r="H189" s="399" t="str">
        <f>IF('5. Contrasts'!H189="","",'5. Contrasts'!H189)</f>
        <v/>
      </c>
      <c r="I189" s="211" t="str">
        <f>IF('5. Contrasts'!I189="","",'5. Contrasts'!I189)</f>
        <v/>
      </c>
      <c r="J189" s="211" t="str">
        <f>IF('5. Contrasts'!J189="","",'5. Contrasts'!J189)</f>
        <v/>
      </c>
      <c r="K189" s="211" t="str">
        <f>IF('5. Contrasts'!K189="","",'5. Contrasts'!K189)</f>
        <v/>
      </c>
      <c r="L189" s="211" t="str">
        <f>IF('5. Contrasts'!L189="","",'5. Contrasts'!L189)</f>
        <v/>
      </c>
      <c r="M189" s="211" t="str">
        <f>IF('5. Contrasts'!M189="","",'5. Contrasts'!M189)</f>
        <v/>
      </c>
      <c r="N189" s="211" t="str">
        <f>IF('5. Contrasts'!N189="","",'5. Contrasts'!N189)</f>
        <v/>
      </c>
      <c r="O189" s="211" t="str">
        <f>IF('5. Contrasts'!O189="","",'5. Contrasts'!O189)</f>
        <v/>
      </c>
      <c r="P189" s="211" t="str">
        <f>IF('5. Contrasts'!P189="","",'5. Contrasts'!P189)</f>
        <v/>
      </c>
      <c r="Q189" s="211" t="str">
        <f>IF('5. Contrasts'!Q189="","",'5. Contrasts'!Q189)</f>
        <v/>
      </c>
      <c r="R189" s="211" t="str">
        <f>IF('5. Contrasts'!R189="","",'5. Contrasts'!R189)</f>
        <v/>
      </c>
      <c r="S189" s="211" t="str">
        <f>IF('5. Contrasts'!S189="","",'5. Contrasts'!S189)</f>
        <v/>
      </c>
      <c r="T189" s="211" t="str">
        <f>IF('5. Contrasts'!T189="","",'5. Contrasts'!T189)</f>
        <v/>
      </c>
      <c r="U189" s="211" t="str">
        <f>IF('5. Contrasts'!U189="","",'5. Contrasts'!U189)</f>
        <v/>
      </c>
      <c r="V189" s="211" t="str">
        <f>IF('5. Contrasts'!V189="","",'5. Contrasts'!V189)</f>
        <v/>
      </c>
      <c r="W189" s="211" t="str">
        <f>IF('5. Contrasts'!W189="","",'5. Contrasts'!W189)</f>
        <v/>
      </c>
      <c r="X189" s="211" t="str">
        <f>IF('5. Contrasts'!X189="","",'5. Contrasts'!X189)</f>
        <v/>
      </c>
      <c r="Y189" s="211" t="str">
        <f>IF('5. Contrasts'!Y189="","",'5. Contrasts'!Y189)</f>
        <v/>
      </c>
      <c r="Z189" s="585" t="str">
        <f>IF('5. Contrasts'!Z189="","",'5. Contrasts'!Z189)</f>
        <v/>
      </c>
      <c r="AA189" s="377">
        <f t="shared" si="12"/>
        <v>7</v>
      </c>
      <c r="AC189" s="659" t="str">
        <f t="shared" si="10"/>
        <v/>
      </c>
      <c r="AD189" s="81"/>
      <c r="AE189" s="87"/>
      <c r="AF189" s="87"/>
      <c r="AG189" s="81"/>
      <c r="AH189" s="81"/>
      <c r="AI189" s="81"/>
      <c r="AJ189" s="87"/>
      <c r="AK189" s="81"/>
      <c r="AL189" s="81"/>
      <c r="AM189" s="81"/>
      <c r="AN189" s="81"/>
      <c r="AO189" s="81"/>
      <c r="AP189" s="81"/>
      <c r="AQ189" s="598"/>
      <c r="AS189" s="659" t="str">
        <f t="shared" si="13"/>
        <v/>
      </c>
      <c r="AT189" s="81"/>
      <c r="AU189" s="87"/>
      <c r="AV189" s="87"/>
      <c r="AW189" s="81"/>
      <c r="AX189" s="81"/>
      <c r="AY189" s="81"/>
      <c r="AZ189" s="87"/>
      <c r="BA189" s="81"/>
      <c r="BB189" s="81"/>
      <c r="BC189" s="81"/>
      <c r="BD189" s="81"/>
      <c r="BE189" s="81"/>
      <c r="BF189" s="81"/>
      <c r="BG189" s="598"/>
    </row>
    <row r="190" spans="1:59" s="378" customFormat="1" ht="12.75" hidden="1" customHeight="1" x14ac:dyDescent="0.2">
      <c r="A190" s="547" t="str">
        <f>IF('5. Contrasts'!A190="","",'5. Contrasts'!A190)</f>
        <v/>
      </c>
      <c r="B190" s="211" t="str">
        <f>IF('5. Contrasts'!B190="","",'5. Contrasts'!B190)</f>
        <v/>
      </c>
      <c r="C190" s="211" t="str">
        <f>IF('5. Contrasts'!C190="","",'5. Contrasts'!C190)</f>
        <v/>
      </c>
      <c r="D190" s="91" t="str">
        <f>IF('5. Contrasts'!D190="","",'5. Contrasts'!D190)</f>
        <v/>
      </c>
      <c r="E190" s="212" t="str">
        <f>IF('5. Contrasts'!E190="","",'5. Contrasts'!E190)</f>
        <v>vs.</v>
      </c>
      <c r="F190" s="211" t="str">
        <f>IF('5. Contrasts'!F190="","",'5. Contrasts'!F190)</f>
        <v/>
      </c>
      <c r="G190" s="93" t="str">
        <f>IF('5. Contrasts'!G190="","",'5. Contrasts'!G190)</f>
        <v/>
      </c>
      <c r="H190" s="399" t="str">
        <f>IF('5. Contrasts'!H190="","",'5. Contrasts'!H190)</f>
        <v/>
      </c>
      <c r="I190" s="211" t="str">
        <f>IF('5. Contrasts'!I190="","",'5. Contrasts'!I190)</f>
        <v/>
      </c>
      <c r="J190" s="211" t="str">
        <f>IF('5. Contrasts'!J190="","",'5. Contrasts'!J190)</f>
        <v/>
      </c>
      <c r="K190" s="211" t="str">
        <f>IF('5. Contrasts'!K190="","",'5. Contrasts'!K190)</f>
        <v/>
      </c>
      <c r="L190" s="211" t="str">
        <f>IF('5. Contrasts'!L190="","",'5. Contrasts'!L190)</f>
        <v/>
      </c>
      <c r="M190" s="211" t="str">
        <f>IF('5. Contrasts'!M190="","",'5. Contrasts'!M190)</f>
        <v/>
      </c>
      <c r="N190" s="211" t="str">
        <f>IF('5. Contrasts'!N190="","",'5. Contrasts'!N190)</f>
        <v/>
      </c>
      <c r="O190" s="211" t="str">
        <f>IF('5. Contrasts'!O190="","",'5. Contrasts'!O190)</f>
        <v/>
      </c>
      <c r="P190" s="211" t="str">
        <f>IF('5. Contrasts'!P190="","",'5. Contrasts'!P190)</f>
        <v/>
      </c>
      <c r="Q190" s="211" t="str">
        <f>IF('5. Contrasts'!Q190="","",'5. Contrasts'!Q190)</f>
        <v/>
      </c>
      <c r="R190" s="211" t="str">
        <f>IF('5. Contrasts'!R190="","",'5. Contrasts'!R190)</f>
        <v/>
      </c>
      <c r="S190" s="211" t="str">
        <f>IF('5. Contrasts'!S190="","",'5. Contrasts'!S190)</f>
        <v/>
      </c>
      <c r="T190" s="211" t="str">
        <f>IF('5. Contrasts'!T190="","",'5. Contrasts'!T190)</f>
        <v/>
      </c>
      <c r="U190" s="211" t="str">
        <f>IF('5. Contrasts'!U190="","",'5. Contrasts'!U190)</f>
        <v/>
      </c>
      <c r="V190" s="211" t="str">
        <f>IF('5. Contrasts'!V190="","",'5. Contrasts'!V190)</f>
        <v/>
      </c>
      <c r="W190" s="211" t="str">
        <f>IF('5. Contrasts'!W190="","",'5. Contrasts'!W190)</f>
        <v/>
      </c>
      <c r="X190" s="211" t="str">
        <f>IF('5. Contrasts'!X190="","",'5. Contrasts'!X190)</f>
        <v/>
      </c>
      <c r="Y190" s="211" t="str">
        <f>IF('5. Contrasts'!Y190="","",'5. Contrasts'!Y190)</f>
        <v/>
      </c>
      <c r="Z190" s="585" t="str">
        <f>IF('5. Contrasts'!Z190="","",'5. Contrasts'!Z190)</f>
        <v/>
      </c>
      <c r="AA190" s="377">
        <f t="shared" si="12"/>
        <v>7</v>
      </c>
      <c r="AC190" s="659" t="str">
        <f t="shared" si="10"/>
        <v/>
      </c>
      <c r="AD190" s="81"/>
      <c r="AE190" s="87"/>
      <c r="AF190" s="87"/>
      <c r="AG190" s="81"/>
      <c r="AH190" s="81"/>
      <c r="AI190" s="81"/>
      <c r="AJ190" s="87"/>
      <c r="AK190" s="81"/>
      <c r="AL190" s="81"/>
      <c r="AM190" s="81"/>
      <c r="AN190" s="81"/>
      <c r="AO190" s="81"/>
      <c r="AP190" s="81"/>
      <c r="AQ190" s="598"/>
      <c r="AS190" s="659" t="str">
        <f t="shared" si="13"/>
        <v/>
      </c>
      <c r="AT190" s="81"/>
      <c r="AU190" s="87"/>
      <c r="AV190" s="87"/>
      <c r="AW190" s="81"/>
      <c r="AX190" s="81"/>
      <c r="AY190" s="81"/>
      <c r="AZ190" s="87"/>
      <c r="BA190" s="81"/>
      <c r="BB190" s="81"/>
      <c r="BC190" s="81"/>
      <c r="BD190" s="81"/>
      <c r="BE190" s="81"/>
      <c r="BF190" s="81"/>
      <c r="BG190" s="598"/>
    </row>
    <row r="191" spans="1:59" s="378" customFormat="1" ht="12.75" hidden="1" customHeight="1" x14ac:dyDescent="0.2">
      <c r="A191" s="547" t="str">
        <f>IF('5. Contrasts'!A191="","",'5. Contrasts'!A191)</f>
        <v/>
      </c>
      <c r="B191" s="211" t="str">
        <f>IF('5. Contrasts'!B191="","",'5. Contrasts'!B191)</f>
        <v/>
      </c>
      <c r="C191" s="211" t="str">
        <f>IF('5. Contrasts'!C191="","",'5. Contrasts'!C191)</f>
        <v/>
      </c>
      <c r="D191" s="91" t="str">
        <f>IF('5. Contrasts'!D191="","",'5. Contrasts'!D191)</f>
        <v/>
      </c>
      <c r="E191" s="212" t="str">
        <f>IF('5. Contrasts'!E191="","",'5. Contrasts'!E191)</f>
        <v>vs.</v>
      </c>
      <c r="F191" s="211" t="str">
        <f>IF('5. Contrasts'!F191="","",'5. Contrasts'!F191)</f>
        <v/>
      </c>
      <c r="G191" s="93" t="str">
        <f>IF('5. Contrasts'!G191="","",'5. Contrasts'!G191)</f>
        <v/>
      </c>
      <c r="H191" s="399" t="str">
        <f>IF('5. Contrasts'!H191="","",'5. Contrasts'!H191)</f>
        <v/>
      </c>
      <c r="I191" s="211" t="str">
        <f>IF('5. Contrasts'!I191="","",'5. Contrasts'!I191)</f>
        <v/>
      </c>
      <c r="J191" s="211" t="str">
        <f>IF('5. Contrasts'!J191="","",'5. Contrasts'!J191)</f>
        <v/>
      </c>
      <c r="K191" s="211" t="str">
        <f>IF('5. Contrasts'!K191="","",'5. Contrasts'!K191)</f>
        <v/>
      </c>
      <c r="L191" s="211" t="str">
        <f>IF('5. Contrasts'!L191="","",'5. Contrasts'!L191)</f>
        <v/>
      </c>
      <c r="M191" s="211" t="str">
        <f>IF('5. Contrasts'!M191="","",'5. Contrasts'!M191)</f>
        <v/>
      </c>
      <c r="N191" s="211" t="str">
        <f>IF('5. Contrasts'!N191="","",'5. Contrasts'!N191)</f>
        <v/>
      </c>
      <c r="O191" s="211" t="str">
        <f>IF('5. Contrasts'!O191="","",'5. Contrasts'!O191)</f>
        <v/>
      </c>
      <c r="P191" s="211" t="str">
        <f>IF('5. Contrasts'!P191="","",'5. Contrasts'!P191)</f>
        <v/>
      </c>
      <c r="Q191" s="211" t="str">
        <f>IF('5. Contrasts'!Q191="","",'5. Contrasts'!Q191)</f>
        <v/>
      </c>
      <c r="R191" s="211" t="str">
        <f>IF('5. Contrasts'!R191="","",'5. Contrasts'!R191)</f>
        <v/>
      </c>
      <c r="S191" s="211" t="str">
        <f>IF('5. Contrasts'!S191="","",'5. Contrasts'!S191)</f>
        <v/>
      </c>
      <c r="T191" s="211" t="str">
        <f>IF('5. Contrasts'!T191="","",'5. Contrasts'!T191)</f>
        <v/>
      </c>
      <c r="U191" s="211" t="str">
        <f>IF('5. Contrasts'!U191="","",'5. Contrasts'!U191)</f>
        <v/>
      </c>
      <c r="V191" s="211" t="str">
        <f>IF('5. Contrasts'!V191="","",'5. Contrasts'!V191)</f>
        <v/>
      </c>
      <c r="W191" s="211" t="str">
        <f>IF('5. Contrasts'!W191="","",'5. Contrasts'!W191)</f>
        <v/>
      </c>
      <c r="X191" s="211" t="str">
        <f>IF('5. Contrasts'!X191="","",'5. Contrasts'!X191)</f>
        <v/>
      </c>
      <c r="Y191" s="211" t="str">
        <f>IF('5. Contrasts'!Y191="","",'5. Contrasts'!Y191)</f>
        <v/>
      </c>
      <c r="Z191" s="585" t="str">
        <f>IF('5. Contrasts'!Z191="","",'5. Contrasts'!Z191)</f>
        <v/>
      </c>
      <c r="AA191" s="377">
        <f t="shared" si="12"/>
        <v>7</v>
      </c>
      <c r="AC191" s="659" t="str">
        <f t="shared" si="10"/>
        <v/>
      </c>
      <c r="AD191" s="81"/>
      <c r="AE191" s="87"/>
      <c r="AF191" s="87"/>
      <c r="AG191" s="81"/>
      <c r="AH191" s="81"/>
      <c r="AI191" s="81"/>
      <c r="AJ191" s="87"/>
      <c r="AK191" s="81"/>
      <c r="AL191" s="81"/>
      <c r="AM191" s="81"/>
      <c r="AN191" s="81"/>
      <c r="AO191" s="81"/>
      <c r="AP191" s="81"/>
      <c r="AQ191" s="598"/>
      <c r="AS191" s="659" t="str">
        <f t="shared" si="13"/>
        <v/>
      </c>
      <c r="AT191" s="81"/>
      <c r="AU191" s="87"/>
      <c r="AV191" s="87"/>
      <c r="AW191" s="81"/>
      <c r="AX191" s="81"/>
      <c r="AY191" s="81"/>
      <c r="AZ191" s="87"/>
      <c r="BA191" s="81"/>
      <c r="BB191" s="81"/>
      <c r="BC191" s="81"/>
      <c r="BD191" s="81"/>
      <c r="BE191" s="81"/>
      <c r="BF191" s="81"/>
      <c r="BG191" s="598"/>
    </row>
    <row r="192" spans="1:59" s="378" customFormat="1" ht="12.75" hidden="1" customHeight="1" x14ac:dyDescent="0.2">
      <c r="A192" s="547" t="str">
        <f>IF('5. Contrasts'!A192="","",'5. Contrasts'!A192)</f>
        <v/>
      </c>
      <c r="B192" s="211" t="str">
        <f>IF('5. Contrasts'!B192="","",'5. Contrasts'!B192)</f>
        <v/>
      </c>
      <c r="C192" s="211" t="str">
        <f>IF('5. Contrasts'!C192="","",'5. Contrasts'!C192)</f>
        <v/>
      </c>
      <c r="D192" s="91" t="str">
        <f>IF('5. Contrasts'!D192="","",'5. Contrasts'!D192)</f>
        <v/>
      </c>
      <c r="E192" s="212" t="str">
        <f>IF('5. Contrasts'!E192="","",'5. Contrasts'!E192)</f>
        <v>vs.</v>
      </c>
      <c r="F192" s="211" t="str">
        <f>IF('5. Contrasts'!F192="","",'5. Contrasts'!F192)</f>
        <v/>
      </c>
      <c r="G192" s="93" t="str">
        <f>IF('5. Contrasts'!G192="","",'5. Contrasts'!G192)</f>
        <v/>
      </c>
      <c r="H192" s="399" t="str">
        <f>IF('5. Contrasts'!H192="","",'5. Contrasts'!H192)</f>
        <v/>
      </c>
      <c r="I192" s="211" t="str">
        <f>IF('5. Contrasts'!I192="","",'5. Contrasts'!I192)</f>
        <v/>
      </c>
      <c r="J192" s="211" t="str">
        <f>IF('5. Contrasts'!J192="","",'5. Contrasts'!J192)</f>
        <v/>
      </c>
      <c r="K192" s="211" t="str">
        <f>IF('5. Contrasts'!K192="","",'5. Contrasts'!K192)</f>
        <v/>
      </c>
      <c r="L192" s="211" t="str">
        <f>IF('5. Contrasts'!L192="","",'5. Contrasts'!L192)</f>
        <v/>
      </c>
      <c r="M192" s="211" t="str">
        <f>IF('5. Contrasts'!M192="","",'5. Contrasts'!M192)</f>
        <v/>
      </c>
      <c r="N192" s="211" t="str">
        <f>IF('5. Contrasts'!N192="","",'5. Contrasts'!N192)</f>
        <v/>
      </c>
      <c r="O192" s="211" t="str">
        <f>IF('5. Contrasts'!O192="","",'5. Contrasts'!O192)</f>
        <v/>
      </c>
      <c r="P192" s="211" t="str">
        <f>IF('5. Contrasts'!P192="","",'5. Contrasts'!P192)</f>
        <v/>
      </c>
      <c r="Q192" s="211" t="str">
        <f>IF('5. Contrasts'!Q192="","",'5. Contrasts'!Q192)</f>
        <v/>
      </c>
      <c r="R192" s="211" t="str">
        <f>IF('5. Contrasts'!R192="","",'5. Contrasts'!R192)</f>
        <v/>
      </c>
      <c r="S192" s="211" t="str">
        <f>IF('5. Contrasts'!S192="","",'5. Contrasts'!S192)</f>
        <v/>
      </c>
      <c r="T192" s="211" t="str">
        <f>IF('5. Contrasts'!T192="","",'5. Contrasts'!T192)</f>
        <v/>
      </c>
      <c r="U192" s="211" t="str">
        <f>IF('5. Contrasts'!U192="","",'5. Contrasts'!U192)</f>
        <v/>
      </c>
      <c r="V192" s="211" t="str">
        <f>IF('5. Contrasts'!V192="","",'5. Contrasts'!V192)</f>
        <v/>
      </c>
      <c r="W192" s="211" t="str">
        <f>IF('5. Contrasts'!W192="","",'5. Contrasts'!W192)</f>
        <v/>
      </c>
      <c r="X192" s="211" t="str">
        <f>IF('5. Contrasts'!X192="","",'5. Contrasts'!X192)</f>
        <v/>
      </c>
      <c r="Y192" s="211" t="str">
        <f>IF('5. Contrasts'!Y192="","",'5. Contrasts'!Y192)</f>
        <v/>
      </c>
      <c r="Z192" s="585" t="str">
        <f>IF('5. Contrasts'!Z192="","",'5. Contrasts'!Z192)</f>
        <v/>
      </c>
      <c r="AA192" s="377">
        <f t="shared" si="12"/>
        <v>7</v>
      </c>
      <c r="AC192" s="659" t="str">
        <f t="shared" si="10"/>
        <v/>
      </c>
      <c r="AD192" s="81"/>
      <c r="AE192" s="87"/>
      <c r="AF192" s="87"/>
      <c r="AG192" s="81"/>
      <c r="AH192" s="81"/>
      <c r="AI192" s="81"/>
      <c r="AJ192" s="87"/>
      <c r="AK192" s="81"/>
      <c r="AL192" s="81"/>
      <c r="AM192" s="81"/>
      <c r="AN192" s="81"/>
      <c r="AO192" s="81"/>
      <c r="AP192" s="81"/>
      <c r="AQ192" s="598"/>
      <c r="AS192" s="659" t="str">
        <f t="shared" si="13"/>
        <v/>
      </c>
      <c r="AT192" s="81"/>
      <c r="AU192" s="87"/>
      <c r="AV192" s="87"/>
      <c r="AW192" s="81"/>
      <c r="AX192" s="81"/>
      <c r="AY192" s="81"/>
      <c r="AZ192" s="87"/>
      <c r="BA192" s="81"/>
      <c r="BB192" s="81"/>
      <c r="BC192" s="81"/>
      <c r="BD192" s="81"/>
      <c r="BE192" s="81"/>
      <c r="BF192" s="81"/>
      <c r="BG192" s="598"/>
    </row>
    <row r="193" spans="1:59" s="378" customFormat="1" ht="12.75" hidden="1" customHeight="1" x14ac:dyDescent="0.2">
      <c r="A193" s="547" t="str">
        <f>IF('5. Contrasts'!A193="","",'5. Contrasts'!A193)</f>
        <v/>
      </c>
      <c r="B193" s="211" t="str">
        <f>IF('5. Contrasts'!B193="","",'5. Contrasts'!B193)</f>
        <v/>
      </c>
      <c r="C193" s="211" t="str">
        <f>IF('5. Contrasts'!C193="","",'5. Contrasts'!C193)</f>
        <v/>
      </c>
      <c r="D193" s="91" t="str">
        <f>IF('5. Contrasts'!D193="","",'5. Contrasts'!D193)</f>
        <v/>
      </c>
      <c r="E193" s="212" t="str">
        <f>IF('5. Contrasts'!E193="","",'5. Contrasts'!E193)</f>
        <v>vs.</v>
      </c>
      <c r="F193" s="211" t="str">
        <f>IF('5. Contrasts'!F193="","",'5. Contrasts'!F193)</f>
        <v/>
      </c>
      <c r="G193" s="93" t="str">
        <f>IF('5. Contrasts'!G193="","",'5. Contrasts'!G193)</f>
        <v/>
      </c>
      <c r="H193" s="399" t="str">
        <f>IF('5. Contrasts'!H193="","",'5. Contrasts'!H193)</f>
        <v/>
      </c>
      <c r="I193" s="211" t="str">
        <f>IF('5. Contrasts'!I193="","",'5. Contrasts'!I193)</f>
        <v/>
      </c>
      <c r="J193" s="211" t="str">
        <f>IF('5. Contrasts'!J193="","",'5. Contrasts'!J193)</f>
        <v/>
      </c>
      <c r="K193" s="211" t="str">
        <f>IF('5. Contrasts'!K193="","",'5. Contrasts'!K193)</f>
        <v/>
      </c>
      <c r="L193" s="211" t="str">
        <f>IF('5. Contrasts'!L193="","",'5. Contrasts'!L193)</f>
        <v/>
      </c>
      <c r="M193" s="211" t="str">
        <f>IF('5. Contrasts'!M193="","",'5. Contrasts'!M193)</f>
        <v/>
      </c>
      <c r="N193" s="211" t="str">
        <f>IF('5. Contrasts'!N193="","",'5. Contrasts'!N193)</f>
        <v/>
      </c>
      <c r="O193" s="211" t="str">
        <f>IF('5. Contrasts'!O193="","",'5. Contrasts'!O193)</f>
        <v/>
      </c>
      <c r="P193" s="211" t="str">
        <f>IF('5. Contrasts'!P193="","",'5. Contrasts'!P193)</f>
        <v/>
      </c>
      <c r="Q193" s="211" t="str">
        <f>IF('5. Contrasts'!Q193="","",'5. Contrasts'!Q193)</f>
        <v/>
      </c>
      <c r="R193" s="211" t="str">
        <f>IF('5. Contrasts'!R193="","",'5. Contrasts'!R193)</f>
        <v/>
      </c>
      <c r="S193" s="211" t="str">
        <f>IF('5. Contrasts'!S193="","",'5. Contrasts'!S193)</f>
        <v/>
      </c>
      <c r="T193" s="211" t="str">
        <f>IF('5. Contrasts'!T193="","",'5. Contrasts'!T193)</f>
        <v/>
      </c>
      <c r="U193" s="211" t="str">
        <f>IF('5. Contrasts'!U193="","",'5. Contrasts'!U193)</f>
        <v/>
      </c>
      <c r="V193" s="211" t="str">
        <f>IF('5. Contrasts'!V193="","",'5. Contrasts'!V193)</f>
        <v/>
      </c>
      <c r="W193" s="211" t="str">
        <f>IF('5. Contrasts'!W193="","",'5. Contrasts'!W193)</f>
        <v/>
      </c>
      <c r="X193" s="211" t="str">
        <f>IF('5. Contrasts'!X193="","",'5. Contrasts'!X193)</f>
        <v/>
      </c>
      <c r="Y193" s="211" t="str">
        <f>IF('5. Contrasts'!Y193="","",'5. Contrasts'!Y193)</f>
        <v/>
      </c>
      <c r="Z193" s="585" t="str">
        <f>IF('5. Contrasts'!Z193="","",'5. Contrasts'!Z193)</f>
        <v/>
      </c>
      <c r="AA193" s="377">
        <f t="shared" si="12"/>
        <v>7</v>
      </c>
      <c r="AC193" s="659" t="str">
        <f t="shared" si="10"/>
        <v/>
      </c>
      <c r="AD193" s="81"/>
      <c r="AE193" s="87"/>
      <c r="AF193" s="87"/>
      <c r="AG193" s="81"/>
      <c r="AH193" s="81"/>
      <c r="AI193" s="81"/>
      <c r="AJ193" s="87"/>
      <c r="AK193" s="81"/>
      <c r="AL193" s="81"/>
      <c r="AM193" s="81"/>
      <c r="AN193" s="81"/>
      <c r="AO193" s="81"/>
      <c r="AP193" s="81"/>
      <c r="AQ193" s="598"/>
      <c r="AS193" s="659" t="str">
        <f t="shared" si="13"/>
        <v/>
      </c>
      <c r="AT193" s="81"/>
      <c r="AU193" s="87"/>
      <c r="AV193" s="87"/>
      <c r="AW193" s="81"/>
      <c r="AX193" s="81"/>
      <c r="AY193" s="81"/>
      <c r="AZ193" s="87"/>
      <c r="BA193" s="81"/>
      <c r="BB193" s="81"/>
      <c r="BC193" s="81"/>
      <c r="BD193" s="81"/>
      <c r="BE193" s="81"/>
      <c r="BF193" s="81"/>
      <c r="BG193" s="598"/>
    </row>
    <row r="194" spans="1:59" s="378" customFormat="1" ht="12.75" hidden="1" customHeight="1" x14ac:dyDescent="0.2">
      <c r="A194" s="547" t="str">
        <f>IF('5. Contrasts'!A194="","",'5. Contrasts'!A194)</f>
        <v/>
      </c>
      <c r="B194" s="211" t="str">
        <f>IF('5. Contrasts'!B194="","",'5. Contrasts'!B194)</f>
        <v/>
      </c>
      <c r="C194" s="211" t="str">
        <f>IF('5. Contrasts'!C194="","",'5. Contrasts'!C194)</f>
        <v/>
      </c>
      <c r="D194" s="91" t="str">
        <f>IF('5. Contrasts'!D194="","",'5. Contrasts'!D194)</f>
        <v/>
      </c>
      <c r="E194" s="212" t="str">
        <f>IF('5. Contrasts'!E194="","",'5. Contrasts'!E194)</f>
        <v>vs.</v>
      </c>
      <c r="F194" s="211" t="str">
        <f>IF('5. Contrasts'!F194="","",'5. Contrasts'!F194)</f>
        <v/>
      </c>
      <c r="G194" s="93" t="str">
        <f>IF('5. Contrasts'!G194="","",'5. Contrasts'!G194)</f>
        <v/>
      </c>
      <c r="H194" s="399" t="str">
        <f>IF('5. Contrasts'!H194="","",'5. Contrasts'!H194)</f>
        <v/>
      </c>
      <c r="I194" s="211" t="str">
        <f>IF('5. Contrasts'!I194="","",'5. Contrasts'!I194)</f>
        <v/>
      </c>
      <c r="J194" s="211" t="str">
        <f>IF('5. Contrasts'!J194="","",'5. Contrasts'!J194)</f>
        <v/>
      </c>
      <c r="K194" s="211" t="str">
        <f>IF('5. Contrasts'!K194="","",'5. Contrasts'!K194)</f>
        <v/>
      </c>
      <c r="L194" s="211" t="str">
        <f>IF('5. Contrasts'!L194="","",'5. Contrasts'!L194)</f>
        <v/>
      </c>
      <c r="M194" s="211" t="str">
        <f>IF('5. Contrasts'!M194="","",'5. Contrasts'!M194)</f>
        <v/>
      </c>
      <c r="N194" s="211" t="str">
        <f>IF('5. Contrasts'!N194="","",'5. Contrasts'!N194)</f>
        <v/>
      </c>
      <c r="O194" s="211" t="str">
        <f>IF('5. Contrasts'!O194="","",'5. Contrasts'!O194)</f>
        <v/>
      </c>
      <c r="P194" s="211" t="str">
        <f>IF('5. Contrasts'!P194="","",'5. Contrasts'!P194)</f>
        <v/>
      </c>
      <c r="Q194" s="211" t="str">
        <f>IF('5. Contrasts'!Q194="","",'5. Contrasts'!Q194)</f>
        <v/>
      </c>
      <c r="R194" s="211" t="str">
        <f>IF('5. Contrasts'!R194="","",'5. Contrasts'!R194)</f>
        <v/>
      </c>
      <c r="S194" s="211" t="str">
        <f>IF('5. Contrasts'!S194="","",'5. Contrasts'!S194)</f>
        <v/>
      </c>
      <c r="T194" s="211" t="str">
        <f>IF('5. Contrasts'!T194="","",'5. Contrasts'!T194)</f>
        <v/>
      </c>
      <c r="U194" s="211" t="str">
        <f>IF('5. Contrasts'!U194="","",'5. Contrasts'!U194)</f>
        <v/>
      </c>
      <c r="V194" s="211" t="str">
        <f>IF('5. Contrasts'!V194="","",'5. Contrasts'!V194)</f>
        <v/>
      </c>
      <c r="W194" s="211" t="str">
        <f>IF('5. Contrasts'!W194="","",'5. Contrasts'!W194)</f>
        <v/>
      </c>
      <c r="X194" s="211" t="str">
        <f>IF('5. Contrasts'!X194="","",'5. Contrasts'!X194)</f>
        <v/>
      </c>
      <c r="Y194" s="211" t="str">
        <f>IF('5. Contrasts'!Y194="","",'5. Contrasts'!Y194)</f>
        <v/>
      </c>
      <c r="Z194" s="585" t="str">
        <f>IF('5. Contrasts'!Z194="","",'5. Contrasts'!Z194)</f>
        <v/>
      </c>
      <c r="AA194" s="377">
        <f t="shared" si="12"/>
        <v>7</v>
      </c>
      <c r="AC194" s="659" t="str">
        <f t="shared" si="10"/>
        <v/>
      </c>
      <c r="AD194" s="81"/>
      <c r="AE194" s="87"/>
      <c r="AF194" s="87"/>
      <c r="AG194" s="81"/>
      <c r="AH194" s="81"/>
      <c r="AI194" s="81"/>
      <c r="AJ194" s="87"/>
      <c r="AK194" s="81"/>
      <c r="AL194" s="81"/>
      <c r="AM194" s="81"/>
      <c r="AN194" s="81"/>
      <c r="AO194" s="81"/>
      <c r="AP194" s="81"/>
      <c r="AQ194" s="598"/>
      <c r="AS194" s="659" t="str">
        <f t="shared" si="13"/>
        <v/>
      </c>
      <c r="AT194" s="81"/>
      <c r="AU194" s="87"/>
      <c r="AV194" s="87"/>
      <c r="AW194" s="81"/>
      <c r="AX194" s="81"/>
      <c r="AY194" s="81"/>
      <c r="AZ194" s="87"/>
      <c r="BA194" s="81"/>
      <c r="BB194" s="81"/>
      <c r="BC194" s="81"/>
      <c r="BD194" s="81"/>
      <c r="BE194" s="81"/>
      <c r="BF194" s="81"/>
      <c r="BG194" s="598"/>
    </row>
    <row r="195" spans="1:59" s="378" customFormat="1" ht="12.75" hidden="1" customHeight="1" x14ac:dyDescent="0.2">
      <c r="A195" s="547" t="str">
        <f>IF('5. Contrasts'!A195="","",'5. Contrasts'!A195)</f>
        <v/>
      </c>
      <c r="B195" s="211" t="str">
        <f>IF('5. Contrasts'!B195="","",'5. Contrasts'!B195)</f>
        <v/>
      </c>
      <c r="C195" s="211" t="str">
        <f>IF('5. Contrasts'!C195="","",'5. Contrasts'!C195)</f>
        <v/>
      </c>
      <c r="D195" s="91" t="str">
        <f>IF('5. Contrasts'!D195="","",'5. Contrasts'!D195)</f>
        <v/>
      </c>
      <c r="E195" s="212" t="str">
        <f>IF('5. Contrasts'!E195="","",'5. Contrasts'!E195)</f>
        <v>vs.</v>
      </c>
      <c r="F195" s="211" t="str">
        <f>IF('5. Contrasts'!F195="","",'5. Contrasts'!F195)</f>
        <v/>
      </c>
      <c r="G195" s="93" t="str">
        <f>IF('5. Contrasts'!G195="","",'5. Contrasts'!G195)</f>
        <v/>
      </c>
      <c r="H195" s="399" t="str">
        <f>IF('5. Contrasts'!H195="","",'5. Contrasts'!H195)</f>
        <v/>
      </c>
      <c r="I195" s="211" t="str">
        <f>IF('5. Contrasts'!I195="","",'5. Contrasts'!I195)</f>
        <v/>
      </c>
      <c r="J195" s="211" t="str">
        <f>IF('5. Contrasts'!J195="","",'5. Contrasts'!J195)</f>
        <v/>
      </c>
      <c r="K195" s="211" t="str">
        <f>IF('5. Contrasts'!K195="","",'5. Contrasts'!K195)</f>
        <v/>
      </c>
      <c r="L195" s="211" t="str">
        <f>IF('5. Contrasts'!L195="","",'5. Contrasts'!L195)</f>
        <v/>
      </c>
      <c r="M195" s="211" t="str">
        <f>IF('5. Contrasts'!M195="","",'5. Contrasts'!M195)</f>
        <v/>
      </c>
      <c r="N195" s="211" t="str">
        <f>IF('5. Contrasts'!N195="","",'5. Contrasts'!N195)</f>
        <v/>
      </c>
      <c r="O195" s="211" t="str">
        <f>IF('5. Contrasts'!O195="","",'5. Contrasts'!O195)</f>
        <v/>
      </c>
      <c r="P195" s="211" t="str">
        <f>IF('5. Contrasts'!P195="","",'5. Contrasts'!P195)</f>
        <v/>
      </c>
      <c r="Q195" s="211" t="str">
        <f>IF('5. Contrasts'!Q195="","",'5. Contrasts'!Q195)</f>
        <v/>
      </c>
      <c r="R195" s="211" t="str">
        <f>IF('5. Contrasts'!R195="","",'5. Contrasts'!R195)</f>
        <v/>
      </c>
      <c r="S195" s="211" t="str">
        <f>IF('5. Contrasts'!S195="","",'5. Contrasts'!S195)</f>
        <v/>
      </c>
      <c r="T195" s="211" t="str">
        <f>IF('5. Contrasts'!T195="","",'5. Contrasts'!T195)</f>
        <v/>
      </c>
      <c r="U195" s="211" t="str">
        <f>IF('5. Contrasts'!U195="","",'5. Contrasts'!U195)</f>
        <v/>
      </c>
      <c r="V195" s="211" t="str">
        <f>IF('5. Contrasts'!V195="","",'5. Contrasts'!V195)</f>
        <v/>
      </c>
      <c r="W195" s="211" t="str">
        <f>IF('5. Contrasts'!W195="","",'5. Contrasts'!W195)</f>
        <v/>
      </c>
      <c r="X195" s="211" t="str">
        <f>IF('5. Contrasts'!X195="","",'5. Contrasts'!X195)</f>
        <v/>
      </c>
      <c r="Y195" s="211" t="str">
        <f>IF('5. Contrasts'!Y195="","",'5. Contrasts'!Y195)</f>
        <v/>
      </c>
      <c r="Z195" s="585" t="str">
        <f>IF('5. Contrasts'!Z195="","",'5. Contrasts'!Z195)</f>
        <v/>
      </c>
      <c r="AA195" s="377">
        <f t="shared" si="12"/>
        <v>7</v>
      </c>
      <c r="AC195" s="659" t="str">
        <f t="shared" si="10"/>
        <v/>
      </c>
      <c r="AD195" s="81"/>
      <c r="AE195" s="87"/>
      <c r="AF195" s="87"/>
      <c r="AG195" s="81"/>
      <c r="AH195" s="81"/>
      <c r="AI195" s="81"/>
      <c r="AJ195" s="87"/>
      <c r="AK195" s="81"/>
      <c r="AL195" s="81"/>
      <c r="AM195" s="81"/>
      <c r="AN195" s="81"/>
      <c r="AO195" s="81"/>
      <c r="AP195" s="81"/>
      <c r="AQ195" s="598"/>
      <c r="AS195" s="659" t="str">
        <f t="shared" si="13"/>
        <v/>
      </c>
      <c r="AT195" s="81"/>
      <c r="AU195" s="87"/>
      <c r="AV195" s="87"/>
      <c r="AW195" s="81"/>
      <c r="AX195" s="81"/>
      <c r="AY195" s="81"/>
      <c r="AZ195" s="87"/>
      <c r="BA195" s="81"/>
      <c r="BB195" s="81"/>
      <c r="BC195" s="81"/>
      <c r="BD195" s="81"/>
      <c r="BE195" s="81"/>
      <c r="BF195" s="81"/>
      <c r="BG195" s="598"/>
    </row>
    <row r="196" spans="1:59" s="378" customFormat="1" ht="12.75" hidden="1" customHeight="1" x14ac:dyDescent="0.2">
      <c r="A196" s="547" t="str">
        <f>IF('5. Contrasts'!A196="","",'5. Contrasts'!A196)</f>
        <v/>
      </c>
      <c r="B196" s="211" t="str">
        <f>IF('5. Contrasts'!B196="","",'5. Contrasts'!B196)</f>
        <v/>
      </c>
      <c r="C196" s="211" t="str">
        <f>IF('5. Contrasts'!C196="","",'5. Contrasts'!C196)</f>
        <v/>
      </c>
      <c r="D196" s="91" t="str">
        <f>IF('5. Contrasts'!D196="","",'5. Contrasts'!D196)</f>
        <v/>
      </c>
      <c r="E196" s="212" t="str">
        <f>IF('5. Contrasts'!E196="","",'5. Contrasts'!E196)</f>
        <v>vs.</v>
      </c>
      <c r="F196" s="211" t="str">
        <f>IF('5. Contrasts'!F196="","",'5. Contrasts'!F196)</f>
        <v/>
      </c>
      <c r="G196" s="93" t="str">
        <f>IF('5. Contrasts'!G196="","",'5. Contrasts'!G196)</f>
        <v/>
      </c>
      <c r="H196" s="399" t="str">
        <f>IF('5. Contrasts'!H196="","",'5. Contrasts'!H196)</f>
        <v/>
      </c>
      <c r="I196" s="211" t="str">
        <f>IF('5. Contrasts'!I196="","",'5. Contrasts'!I196)</f>
        <v/>
      </c>
      <c r="J196" s="211" t="str">
        <f>IF('5. Contrasts'!J196="","",'5. Contrasts'!J196)</f>
        <v/>
      </c>
      <c r="K196" s="211" t="str">
        <f>IF('5. Contrasts'!K196="","",'5. Contrasts'!K196)</f>
        <v/>
      </c>
      <c r="L196" s="211" t="str">
        <f>IF('5. Contrasts'!L196="","",'5. Contrasts'!L196)</f>
        <v/>
      </c>
      <c r="M196" s="211" t="str">
        <f>IF('5. Contrasts'!M196="","",'5. Contrasts'!M196)</f>
        <v/>
      </c>
      <c r="N196" s="211" t="str">
        <f>IF('5. Contrasts'!N196="","",'5. Contrasts'!N196)</f>
        <v/>
      </c>
      <c r="O196" s="211" t="str">
        <f>IF('5. Contrasts'!O196="","",'5. Contrasts'!O196)</f>
        <v/>
      </c>
      <c r="P196" s="211" t="str">
        <f>IF('5. Contrasts'!P196="","",'5. Contrasts'!P196)</f>
        <v/>
      </c>
      <c r="Q196" s="211" t="str">
        <f>IF('5. Contrasts'!Q196="","",'5. Contrasts'!Q196)</f>
        <v/>
      </c>
      <c r="R196" s="211" t="str">
        <f>IF('5. Contrasts'!R196="","",'5. Contrasts'!R196)</f>
        <v/>
      </c>
      <c r="S196" s="211" t="str">
        <f>IF('5. Contrasts'!S196="","",'5. Contrasts'!S196)</f>
        <v/>
      </c>
      <c r="T196" s="211" t="str">
        <f>IF('5. Contrasts'!T196="","",'5. Contrasts'!T196)</f>
        <v/>
      </c>
      <c r="U196" s="211" t="str">
        <f>IF('5. Contrasts'!U196="","",'5. Contrasts'!U196)</f>
        <v/>
      </c>
      <c r="V196" s="211" t="str">
        <f>IF('5. Contrasts'!V196="","",'5. Contrasts'!V196)</f>
        <v/>
      </c>
      <c r="W196" s="211" t="str">
        <f>IF('5. Contrasts'!W196="","",'5. Contrasts'!W196)</f>
        <v/>
      </c>
      <c r="X196" s="211" t="str">
        <f>IF('5. Contrasts'!X196="","",'5. Contrasts'!X196)</f>
        <v/>
      </c>
      <c r="Y196" s="211" t="str">
        <f>IF('5. Contrasts'!Y196="","",'5. Contrasts'!Y196)</f>
        <v/>
      </c>
      <c r="Z196" s="585" t="str">
        <f>IF('5. Contrasts'!Z196="","",'5. Contrasts'!Z196)</f>
        <v/>
      </c>
      <c r="AA196" s="377">
        <f t="shared" si="12"/>
        <v>7</v>
      </c>
      <c r="AC196" s="659" t="str">
        <f t="shared" si="10"/>
        <v/>
      </c>
      <c r="AD196" s="81"/>
      <c r="AE196" s="87"/>
      <c r="AF196" s="87"/>
      <c r="AG196" s="81"/>
      <c r="AH196" s="81"/>
      <c r="AI196" s="81"/>
      <c r="AJ196" s="87"/>
      <c r="AK196" s="81"/>
      <c r="AL196" s="81"/>
      <c r="AM196" s="81"/>
      <c r="AN196" s="81"/>
      <c r="AO196" s="81"/>
      <c r="AP196" s="81"/>
      <c r="AQ196" s="598"/>
      <c r="AS196" s="659" t="str">
        <f t="shared" si="13"/>
        <v/>
      </c>
      <c r="AT196" s="81"/>
      <c r="AU196" s="87"/>
      <c r="AV196" s="87"/>
      <c r="AW196" s="81"/>
      <c r="AX196" s="81"/>
      <c r="AY196" s="81"/>
      <c r="AZ196" s="87"/>
      <c r="BA196" s="81"/>
      <c r="BB196" s="81"/>
      <c r="BC196" s="81"/>
      <c r="BD196" s="81"/>
      <c r="BE196" s="81"/>
      <c r="BF196" s="81"/>
      <c r="BG196" s="598"/>
    </row>
    <row r="197" spans="1:59" s="378" customFormat="1" ht="12.75" hidden="1" customHeight="1" x14ac:dyDescent="0.2">
      <c r="A197" s="547" t="str">
        <f>IF('5. Contrasts'!A197="","",'5. Contrasts'!A197)</f>
        <v/>
      </c>
      <c r="B197" s="211" t="str">
        <f>IF('5. Contrasts'!B197="","",'5. Contrasts'!B197)</f>
        <v/>
      </c>
      <c r="C197" s="211" t="str">
        <f>IF('5. Contrasts'!C197="","",'5. Contrasts'!C197)</f>
        <v/>
      </c>
      <c r="D197" s="91" t="str">
        <f>IF('5. Contrasts'!D197="","",'5. Contrasts'!D197)</f>
        <v/>
      </c>
      <c r="E197" s="212" t="str">
        <f>IF('5. Contrasts'!E197="","",'5. Contrasts'!E197)</f>
        <v>vs.</v>
      </c>
      <c r="F197" s="211" t="str">
        <f>IF('5. Contrasts'!F197="","",'5. Contrasts'!F197)</f>
        <v/>
      </c>
      <c r="G197" s="93" t="str">
        <f>IF('5. Contrasts'!G197="","",'5. Contrasts'!G197)</f>
        <v/>
      </c>
      <c r="H197" s="399" t="str">
        <f>IF('5. Contrasts'!H197="","",'5. Contrasts'!H197)</f>
        <v/>
      </c>
      <c r="I197" s="211" t="str">
        <f>IF('5. Contrasts'!I197="","",'5. Contrasts'!I197)</f>
        <v/>
      </c>
      <c r="J197" s="211" t="str">
        <f>IF('5. Contrasts'!J197="","",'5. Contrasts'!J197)</f>
        <v/>
      </c>
      <c r="K197" s="211" t="str">
        <f>IF('5. Contrasts'!K197="","",'5. Contrasts'!K197)</f>
        <v/>
      </c>
      <c r="L197" s="211" t="str">
        <f>IF('5. Contrasts'!L197="","",'5. Contrasts'!L197)</f>
        <v/>
      </c>
      <c r="M197" s="211" t="str">
        <f>IF('5. Contrasts'!M197="","",'5. Contrasts'!M197)</f>
        <v/>
      </c>
      <c r="N197" s="211" t="str">
        <f>IF('5. Contrasts'!N197="","",'5. Contrasts'!N197)</f>
        <v/>
      </c>
      <c r="O197" s="211" t="str">
        <f>IF('5. Contrasts'!O197="","",'5. Contrasts'!O197)</f>
        <v/>
      </c>
      <c r="P197" s="211" t="str">
        <f>IF('5. Contrasts'!P197="","",'5. Contrasts'!P197)</f>
        <v/>
      </c>
      <c r="Q197" s="211" t="str">
        <f>IF('5. Contrasts'!Q197="","",'5. Contrasts'!Q197)</f>
        <v/>
      </c>
      <c r="R197" s="211" t="str">
        <f>IF('5. Contrasts'!R197="","",'5. Contrasts'!R197)</f>
        <v/>
      </c>
      <c r="S197" s="211" t="str">
        <f>IF('5. Contrasts'!S197="","",'5. Contrasts'!S197)</f>
        <v/>
      </c>
      <c r="T197" s="211" t="str">
        <f>IF('5. Contrasts'!T197="","",'5. Contrasts'!T197)</f>
        <v/>
      </c>
      <c r="U197" s="211" t="str">
        <f>IF('5. Contrasts'!U197="","",'5. Contrasts'!U197)</f>
        <v/>
      </c>
      <c r="V197" s="211" t="str">
        <f>IF('5. Contrasts'!V197="","",'5. Contrasts'!V197)</f>
        <v/>
      </c>
      <c r="W197" s="211" t="str">
        <f>IF('5. Contrasts'!W197="","",'5. Contrasts'!W197)</f>
        <v/>
      </c>
      <c r="X197" s="211" t="str">
        <f>IF('5. Contrasts'!X197="","",'5. Contrasts'!X197)</f>
        <v/>
      </c>
      <c r="Y197" s="211" t="str">
        <f>IF('5. Contrasts'!Y197="","",'5. Contrasts'!Y197)</f>
        <v/>
      </c>
      <c r="Z197" s="585" t="str">
        <f>IF('5. Contrasts'!Z197="","",'5. Contrasts'!Z197)</f>
        <v/>
      </c>
      <c r="AA197" s="377">
        <f t="shared" si="12"/>
        <v>7</v>
      </c>
      <c r="AC197" s="659" t="str">
        <f t="shared" si="10"/>
        <v/>
      </c>
      <c r="AD197" s="81"/>
      <c r="AE197" s="87"/>
      <c r="AF197" s="87"/>
      <c r="AG197" s="81"/>
      <c r="AH197" s="81"/>
      <c r="AI197" s="81"/>
      <c r="AJ197" s="87"/>
      <c r="AK197" s="81"/>
      <c r="AL197" s="81"/>
      <c r="AM197" s="81"/>
      <c r="AN197" s="81"/>
      <c r="AO197" s="81"/>
      <c r="AP197" s="81"/>
      <c r="AQ197" s="598"/>
      <c r="AS197" s="659" t="str">
        <f t="shared" si="13"/>
        <v/>
      </c>
      <c r="AT197" s="81"/>
      <c r="AU197" s="87"/>
      <c r="AV197" s="87"/>
      <c r="AW197" s="81"/>
      <c r="AX197" s="81"/>
      <c r="AY197" s="81"/>
      <c r="AZ197" s="87"/>
      <c r="BA197" s="81"/>
      <c r="BB197" s="81"/>
      <c r="BC197" s="81"/>
      <c r="BD197" s="81"/>
      <c r="BE197" s="81"/>
      <c r="BF197" s="81"/>
      <c r="BG197" s="598"/>
    </row>
    <row r="198" spans="1:59" s="378" customFormat="1" ht="12.75" hidden="1" customHeight="1" x14ac:dyDescent="0.2">
      <c r="A198" s="547" t="str">
        <f>IF('5. Contrasts'!A198="","",'5. Contrasts'!A198)</f>
        <v/>
      </c>
      <c r="B198" s="211" t="str">
        <f>IF('5. Contrasts'!B198="","",'5. Contrasts'!B198)</f>
        <v/>
      </c>
      <c r="C198" s="211" t="str">
        <f>IF('5. Contrasts'!C198="","",'5. Contrasts'!C198)</f>
        <v/>
      </c>
      <c r="D198" s="91" t="str">
        <f>IF('5. Contrasts'!D198="","",'5. Contrasts'!D198)</f>
        <v/>
      </c>
      <c r="E198" s="212" t="str">
        <f>IF('5. Contrasts'!E198="","",'5. Contrasts'!E198)</f>
        <v>vs.</v>
      </c>
      <c r="F198" s="211" t="str">
        <f>IF('5. Contrasts'!F198="","",'5. Contrasts'!F198)</f>
        <v/>
      </c>
      <c r="G198" s="93" t="str">
        <f>IF('5. Contrasts'!G198="","",'5. Contrasts'!G198)</f>
        <v/>
      </c>
      <c r="H198" s="399" t="str">
        <f>IF('5. Contrasts'!H198="","",'5. Contrasts'!H198)</f>
        <v/>
      </c>
      <c r="I198" s="211" t="str">
        <f>IF('5. Contrasts'!I198="","",'5. Contrasts'!I198)</f>
        <v/>
      </c>
      <c r="J198" s="211" t="str">
        <f>IF('5. Contrasts'!J198="","",'5. Contrasts'!J198)</f>
        <v/>
      </c>
      <c r="K198" s="211" t="str">
        <f>IF('5. Contrasts'!K198="","",'5. Contrasts'!K198)</f>
        <v/>
      </c>
      <c r="L198" s="211" t="str">
        <f>IF('5. Contrasts'!L198="","",'5. Contrasts'!L198)</f>
        <v/>
      </c>
      <c r="M198" s="211" t="str">
        <f>IF('5. Contrasts'!M198="","",'5. Contrasts'!M198)</f>
        <v/>
      </c>
      <c r="N198" s="211" t="str">
        <f>IF('5. Contrasts'!N198="","",'5. Contrasts'!N198)</f>
        <v/>
      </c>
      <c r="O198" s="211" t="str">
        <f>IF('5. Contrasts'!O198="","",'5. Contrasts'!O198)</f>
        <v/>
      </c>
      <c r="P198" s="211" t="str">
        <f>IF('5. Contrasts'!P198="","",'5. Contrasts'!P198)</f>
        <v/>
      </c>
      <c r="Q198" s="211" t="str">
        <f>IF('5. Contrasts'!Q198="","",'5. Contrasts'!Q198)</f>
        <v/>
      </c>
      <c r="R198" s="211" t="str">
        <f>IF('5. Contrasts'!R198="","",'5. Contrasts'!R198)</f>
        <v/>
      </c>
      <c r="S198" s="211" t="str">
        <f>IF('5. Contrasts'!S198="","",'5. Contrasts'!S198)</f>
        <v/>
      </c>
      <c r="T198" s="211" t="str">
        <f>IF('5. Contrasts'!T198="","",'5. Contrasts'!T198)</f>
        <v/>
      </c>
      <c r="U198" s="211" t="str">
        <f>IF('5. Contrasts'!U198="","",'5. Contrasts'!U198)</f>
        <v/>
      </c>
      <c r="V198" s="211" t="str">
        <f>IF('5. Contrasts'!V198="","",'5. Contrasts'!V198)</f>
        <v/>
      </c>
      <c r="W198" s="211" t="str">
        <f>IF('5. Contrasts'!W198="","",'5. Contrasts'!W198)</f>
        <v/>
      </c>
      <c r="X198" s="211" t="str">
        <f>IF('5. Contrasts'!X198="","",'5. Contrasts'!X198)</f>
        <v/>
      </c>
      <c r="Y198" s="211" t="str">
        <f>IF('5. Contrasts'!Y198="","",'5. Contrasts'!Y198)</f>
        <v/>
      </c>
      <c r="Z198" s="585" t="str">
        <f>IF('5. Contrasts'!Z198="","",'5. Contrasts'!Z198)</f>
        <v/>
      </c>
      <c r="AA198" s="377">
        <f t="shared" si="12"/>
        <v>7</v>
      </c>
      <c r="AC198" s="659" t="str">
        <f t="shared" si="10"/>
        <v/>
      </c>
      <c r="AD198" s="81"/>
      <c r="AE198" s="87"/>
      <c r="AF198" s="87"/>
      <c r="AG198" s="81"/>
      <c r="AH198" s="81"/>
      <c r="AI198" s="81"/>
      <c r="AJ198" s="87"/>
      <c r="AK198" s="81"/>
      <c r="AL198" s="81"/>
      <c r="AM198" s="81"/>
      <c r="AN198" s="81"/>
      <c r="AO198" s="81"/>
      <c r="AP198" s="81"/>
      <c r="AQ198" s="598"/>
      <c r="AS198" s="659" t="str">
        <f t="shared" si="13"/>
        <v/>
      </c>
      <c r="AT198" s="81"/>
      <c r="AU198" s="87"/>
      <c r="AV198" s="87"/>
      <c r="AW198" s="81"/>
      <c r="AX198" s="81"/>
      <c r="AY198" s="81"/>
      <c r="AZ198" s="87"/>
      <c r="BA198" s="81"/>
      <c r="BB198" s="81"/>
      <c r="BC198" s="81"/>
      <c r="BD198" s="81"/>
      <c r="BE198" s="81"/>
      <c r="BF198" s="81"/>
      <c r="BG198" s="598"/>
    </row>
    <row r="199" spans="1:59" s="378" customFormat="1" ht="12.75" hidden="1" customHeight="1" x14ac:dyDescent="0.2">
      <c r="A199" s="547" t="str">
        <f>IF('5. Contrasts'!A199="","",'5. Contrasts'!A199)</f>
        <v/>
      </c>
      <c r="B199" s="211" t="str">
        <f>IF('5. Contrasts'!B199="","",'5. Contrasts'!B199)</f>
        <v/>
      </c>
      <c r="C199" s="211" t="str">
        <f>IF('5. Contrasts'!C199="","",'5. Contrasts'!C199)</f>
        <v/>
      </c>
      <c r="D199" s="91" t="str">
        <f>IF('5. Contrasts'!D199="","",'5. Contrasts'!D199)</f>
        <v/>
      </c>
      <c r="E199" s="212" t="str">
        <f>IF('5. Contrasts'!E199="","",'5. Contrasts'!E199)</f>
        <v>vs.</v>
      </c>
      <c r="F199" s="211" t="str">
        <f>IF('5. Contrasts'!F199="","",'5. Contrasts'!F199)</f>
        <v/>
      </c>
      <c r="G199" s="93" t="str">
        <f>IF('5. Contrasts'!G199="","",'5. Contrasts'!G199)</f>
        <v/>
      </c>
      <c r="H199" s="399" t="str">
        <f>IF('5. Contrasts'!H199="","",'5. Contrasts'!H199)</f>
        <v/>
      </c>
      <c r="I199" s="211" t="str">
        <f>IF('5. Contrasts'!I199="","",'5. Contrasts'!I199)</f>
        <v/>
      </c>
      <c r="J199" s="211" t="str">
        <f>IF('5. Contrasts'!J199="","",'5. Contrasts'!J199)</f>
        <v/>
      </c>
      <c r="K199" s="211" t="str">
        <f>IF('5. Contrasts'!K199="","",'5. Contrasts'!K199)</f>
        <v/>
      </c>
      <c r="L199" s="211" t="str">
        <f>IF('5. Contrasts'!L199="","",'5. Contrasts'!L199)</f>
        <v/>
      </c>
      <c r="M199" s="211" t="str">
        <f>IF('5. Contrasts'!M199="","",'5. Contrasts'!M199)</f>
        <v/>
      </c>
      <c r="N199" s="211" t="str">
        <f>IF('5. Contrasts'!N199="","",'5. Contrasts'!N199)</f>
        <v/>
      </c>
      <c r="O199" s="211" t="str">
        <f>IF('5. Contrasts'!O199="","",'5. Contrasts'!O199)</f>
        <v/>
      </c>
      <c r="P199" s="211" t="str">
        <f>IF('5. Contrasts'!P199="","",'5. Contrasts'!P199)</f>
        <v/>
      </c>
      <c r="Q199" s="211" t="str">
        <f>IF('5. Contrasts'!Q199="","",'5. Contrasts'!Q199)</f>
        <v/>
      </c>
      <c r="R199" s="211" t="str">
        <f>IF('5. Contrasts'!R199="","",'5. Contrasts'!R199)</f>
        <v/>
      </c>
      <c r="S199" s="211" t="str">
        <f>IF('5. Contrasts'!S199="","",'5. Contrasts'!S199)</f>
        <v/>
      </c>
      <c r="T199" s="211" t="str">
        <f>IF('5. Contrasts'!T199="","",'5. Contrasts'!T199)</f>
        <v/>
      </c>
      <c r="U199" s="211" t="str">
        <f>IF('5. Contrasts'!U199="","",'5. Contrasts'!U199)</f>
        <v/>
      </c>
      <c r="V199" s="211" t="str">
        <f>IF('5. Contrasts'!V199="","",'5. Contrasts'!V199)</f>
        <v/>
      </c>
      <c r="W199" s="211" t="str">
        <f>IF('5. Contrasts'!W199="","",'5. Contrasts'!W199)</f>
        <v/>
      </c>
      <c r="X199" s="211" t="str">
        <f>IF('5. Contrasts'!X199="","",'5. Contrasts'!X199)</f>
        <v/>
      </c>
      <c r="Y199" s="211" t="str">
        <f>IF('5. Contrasts'!Y199="","",'5. Contrasts'!Y199)</f>
        <v/>
      </c>
      <c r="Z199" s="585" t="str">
        <f>IF('5. Contrasts'!Z199="","",'5. Contrasts'!Z199)</f>
        <v/>
      </c>
      <c r="AA199" s="377">
        <f t="shared" si="12"/>
        <v>7</v>
      </c>
      <c r="AC199" s="659" t="str">
        <f t="shared" si="10"/>
        <v/>
      </c>
      <c r="AD199" s="81"/>
      <c r="AE199" s="87"/>
      <c r="AF199" s="87"/>
      <c r="AG199" s="81"/>
      <c r="AH199" s="81"/>
      <c r="AI199" s="81"/>
      <c r="AJ199" s="87"/>
      <c r="AK199" s="81"/>
      <c r="AL199" s="81"/>
      <c r="AM199" s="81"/>
      <c r="AN199" s="81"/>
      <c r="AO199" s="81"/>
      <c r="AP199" s="81"/>
      <c r="AQ199" s="598"/>
      <c r="AS199" s="659" t="str">
        <f t="shared" si="13"/>
        <v/>
      </c>
      <c r="AT199" s="81"/>
      <c r="AU199" s="87"/>
      <c r="AV199" s="87"/>
      <c r="AW199" s="81"/>
      <c r="AX199" s="81"/>
      <c r="AY199" s="81"/>
      <c r="AZ199" s="87"/>
      <c r="BA199" s="81"/>
      <c r="BB199" s="81"/>
      <c r="BC199" s="81"/>
      <c r="BD199" s="81"/>
      <c r="BE199" s="81"/>
      <c r="BF199" s="81"/>
      <c r="BG199" s="598"/>
    </row>
    <row r="200" spans="1:59" s="378" customFormat="1" ht="12.75" hidden="1" customHeight="1" x14ac:dyDescent="0.2">
      <c r="A200" s="547" t="str">
        <f>IF('5. Contrasts'!A200="","",'5. Contrasts'!A200)</f>
        <v/>
      </c>
      <c r="B200" s="211" t="str">
        <f>IF('5. Contrasts'!B200="","",'5. Contrasts'!B200)</f>
        <v/>
      </c>
      <c r="C200" s="211" t="str">
        <f>IF('5. Contrasts'!C200="","",'5. Contrasts'!C200)</f>
        <v/>
      </c>
      <c r="D200" s="91" t="str">
        <f>IF('5. Contrasts'!D200="","",'5. Contrasts'!D200)</f>
        <v/>
      </c>
      <c r="E200" s="212" t="str">
        <f>IF('5. Contrasts'!E200="","",'5. Contrasts'!E200)</f>
        <v>vs.</v>
      </c>
      <c r="F200" s="211" t="str">
        <f>IF('5. Contrasts'!F200="","",'5. Contrasts'!F200)</f>
        <v/>
      </c>
      <c r="G200" s="93" t="str">
        <f>IF('5. Contrasts'!G200="","",'5. Contrasts'!G200)</f>
        <v/>
      </c>
      <c r="H200" s="399" t="str">
        <f>IF('5. Contrasts'!H200="","",'5. Contrasts'!H200)</f>
        <v/>
      </c>
      <c r="I200" s="211" t="str">
        <f>IF('5. Contrasts'!I200="","",'5. Contrasts'!I200)</f>
        <v/>
      </c>
      <c r="J200" s="211" t="str">
        <f>IF('5. Contrasts'!J200="","",'5. Contrasts'!J200)</f>
        <v/>
      </c>
      <c r="K200" s="211" t="str">
        <f>IF('5. Contrasts'!K200="","",'5. Contrasts'!K200)</f>
        <v/>
      </c>
      <c r="L200" s="211" t="str">
        <f>IF('5. Contrasts'!L200="","",'5. Contrasts'!L200)</f>
        <v/>
      </c>
      <c r="M200" s="211" t="str">
        <f>IF('5. Contrasts'!M200="","",'5. Contrasts'!M200)</f>
        <v/>
      </c>
      <c r="N200" s="211" t="str">
        <f>IF('5. Contrasts'!N200="","",'5. Contrasts'!N200)</f>
        <v/>
      </c>
      <c r="O200" s="211" t="str">
        <f>IF('5. Contrasts'!O200="","",'5. Contrasts'!O200)</f>
        <v/>
      </c>
      <c r="P200" s="211" t="str">
        <f>IF('5. Contrasts'!P200="","",'5. Contrasts'!P200)</f>
        <v/>
      </c>
      <c r="Q200" s="211" t="str">
        <f>IF('5. Contrasts'!Q200="","",'5. Contrasts'!Q200)</f>
        <v/>
      </c>
      <c r="R200" s="211" t="str">
        <f>IF('5. Contrasts'!R200="","",'5. Contrasts'!R200)</f>
        <v/>
      </c>
      <c r="S200" s="211" t="str">
        <f>IF('5. Contrasts'!S200="","",'5. Contrasts'!S200)</f>
        <v/>
      </c>
      <c r="T200" s="211" t="str">
        <f>IF('5. Contrasts'!T200="","",'5. Contrasts'!T200)</f>
        <v/>
      </c>
      <c r="U200" s="211" t="str">
        <f>IF('5. Contrasts'!U200="","",'5. Contrasts'!U200)</f>
        <v/>
      </c>
      <c r="V200" s="211" t="str">
        <f>IF('5. Contrasts'!V200="","",'5. Contrasts'!V200)</f>
        <v/>
      </c>
      <c r="W200" s="211" t="str">
        <f>IF('5. Contrasts'!W200="","",'5. Contrasts'!W200)</f>
        <v/>
      </c>
      <c r="X200" s="211" t="str">
        <f>IF('5. Contrasts'!X200="","",'5. Contrasts'!X200)</f>
        <v/>
      </c>
      <c r="Y200" s="211" t="str">
        <f>IF('5. Contrasts'!Y200="","",'5. Contrasts'!Y200)</f>
        <v/>
      </c>
      <c r="Z200" s="585" t="str">
        <f>IF('5. Contrasts'!Z200="","",'5. Contrasts'!Z200)</f>
        <v/>
      </c>
      <c r="AA200" s="377">
        <f t="shared" si="12"/>
        <v>7</v>
      </c>
      <c r="AC200" s="659" t="str">
        <f t="shared" si="10"/>
        <v/>
      </c>
      <c r="AD200" s="81"/>
      <c r="AE200" s="87"/>
      <c r="AF200" s="87"/>
      <c r="AG200" s="81"/>
      <c r="AH200" s="81"/>
      <c r="AI200" s="81"/>
      <c r="AJ200" s="87"/>
      <c r="AK200" s="81"/>
      <c r="AL200" s="81"/>
      <c r="AM200" s="81"/>
      <c r="AN200" s="81"/>
      <c r="AO200" s="81"/>
      <c r="AP200" s="81"/>
      <c r="AQ200" s="598"/>
      <c r="AS200" s="659" t="str">
        <f t="shared" si="13"/>
        <v/>
      </c>
      <c r="AT200" s="81"/>
      <c r="AU200" s="87"/>
      <c r="AV200" s="87"/>
      <c r="AW200" s="81"/>
      <c r="AX200" s="81"/>
      <c r="AY200" s="81"/>
      <c r="AZ200" s="87"/>
      <c r="BA200" s="81"/>
      <c r="BB200" s="81"/>
      <c r="BC200" s="81"/>
      <c r="BD200" s="81"/>
      <c r="BE200" s="81"/>
      <c r="BF200" s="81"/>
      <c r="BG200" s="598"/>
    </row>
    <row r="201" spans="1:59" s="382" customFormat="1" ht="12.75" customHeight="1" x14ac:dyDescent="0.2">
      <c r="A201" s="549" t="str">
        <f>IF('5. Contrasts'!A201="","",'5. Contrasts'!A201)</f>
        <v xml:space="preserve">Note: There are additional rows available for use if you highlight this row and the one above it and choose "Unhide" in the "View" menu. </v>
      </c>
      <c r="B201" s="213"/>
      <c r="C201" s="218"/>
      <c r="D201" s="218"/>
      <c r="E201" s="219"/>
      <c r="F201" s="218"/>
      <c r="G201" s="218"/>
      <c r="H201" s="218"/>
      <c r="I201" s="218"/>
      <c r="J201" s="218"/>
      <c r="K201" s="218"/>
      <c r="L201" s="218"/>
      <c r="M201" s="218"/>
      <c r="N201" s="218"/>
      <c r="O201" s="218"/>
      <c r="P201" s="218"/>
      <c r="Q201" s="218"/>
      <c r="R201" s="218"/>
      <c r="S201" s="218"/>
      <c r="T201" s="218"/>
      <c r="U201" s="218"/>
      <c r="V201" s="218"/>
      <c r="W201" s="218"/>
      <c r="X201" s="218"/>
      <c r="Y201" s="218"/>
      <c r="Z201" s="586" t="str">
        <f>IF('5. Contrasts'!Z201="","",'5. Contrasts'!Z201)</f>
        <v/>
      </c>
      <c r="AA201" s="381"/>
      <c r="AC201" s="659" t="str">
        <f t="shared" si="10"/>
        <v/>
      </c>
      <c r="AD201" s="87"/>
      <c r="AE201" s="87"/>
      <c r="AF201" s="87"/>
      <c r="AG201" s="247"/>
      <c r="AH201" s="247"/>
      <c r="AI201" s="247"/>
      <c r="AJ201" s="247"/>
      <c r="AK201" s="247"/>
      <c r="AL201" s="247"/>
      <c r="AM201" s="247"/>
      <c r="AN201" s="247"/>
      <c r="AO201" s="247"/>
      <c r="AP201" s="247"/>
      <c r="AQ201" s="598"/>
      <c r="AS201" s="659" t="str">
        <f t="shared" si="13"/>
        <v/>
      </c>
      <c r="AT201" s="87"/>
      <c r="AU201" s="87"/>
      <c r="AV201" s="87"/>
      <c r="AW201" s="247"/>
      <c r="AX201" s="247"/>
      <c r="AY201" s="247"/>
      <c r="AZ201" s="247"/>
      <c r="BA201" s="247"/>
      <c r="BB201" s="247"/>
      <c r="BC201" s="247"/>
      <c r="BD201" s="247"/>
      <c r="BE201" s="247"/>
      <c r="BF201" s="247"/>
      <c r="BG201" s="598"/>
    </row>
    <row r="202" spans="1:59" s="385" customFormat="1" ht="14.25" customHeight="1" x14ac:dyDescent="0.2">
      <c r="A202" s="543" t="str">
        <f>IF('5. Contrasts'!A202="","",'5. Contrasts'!A202)</f>
        <v/>
      </c>
      <c r="B202" s="214"/>
      <c r="C202" s="214"/>
      <c r="D202" s="214"/>
      <c r="E202" s="397"/>
      <c r="F202" s="215"/>
      <c r="G202" s="215"/>
      <c r="H202" s="215"/>
      <c r="I202" s="215"/>
      <c r="J202" s="215"/>
      <c r="K202" s="215"/>
      <c r="L202" s="215"/>
      <c r="M202" s="215"/>
      <c r="N202" s="215"/>
      <c r="O202" s="215"/>
      <c r="P202" s="215"/>
      <c r="Q202" s="215"/>
      <c r="R202" s="215"/>
      <c r="S202" s="215"/>
      <c r="T202" s="215"/>
      <c r="U202" s="215"/>
      <c r="V202" s="215"/>
      <c r="W202" s="215"/>
      <c r="X202" s="215"/>
      <c r="Y202" s="215"/>
      <c r="Z202" s="587"/>
      <c r="AA202" s="384"/>
      <c r="AC202" s="543"/>
      <c r="AD202" s="248"/>
      <c r="AE202" s="248"/>
      <c r="AF202" s="248"/>
      <c r="AG202" s="248"/>
      <c r="AH202" s="248"/>
      <c r="AI202" s="248"/>
      <c r="AJ202" s="248"/>
      <c r="AK202" s="248"/>
      <c r="AL202" s="248"/>
      <c r="AM202" s="248"/>
      <c r="AN202" s="248"/>
      <c r="AO202" s="248"/>
      <c r="AP202" s="248"/>
      <c r="AQ202" s="604"/>
      <c r="AS202" s="543"/>
      <c r="AT202" s="248"/>
      <c r="AU202" s="248"/>
      <c r="AV202" s="248"/>
      <c r="AW202" s="248"/>
      <c r="AX202" s="248"/>
      <c r="AY202" s="248"/>
      <c r="AZ202" s="248"/>
      <c r="BA202" s="248"/>
      <c r="BB202" s="248"/>
      <c r="BC202" s="248"/>
      <c r="BD202" s="248"/>
      <c r="BE202" s="248"/>
      <c r="BF202" s="248"/>
      <c r="BG202" s="604"/>
    </row>
    <row r="203" spans="1:59" s="378" customFormat="1" ht="12.75" customHeight="1" x14ac:dyDescent="0.2">
      <c r="A203" s="547" t="str">
        <f>IF('5. Contrasts'!A203="","",'5. Contrasts'!A203)</f>
        <v/>
      </c>
      <c r="B203" s="211" t="str">
        <f>IF('5. Contrasts'!B203="","",'5. Contrasts'!B203)</f>
        <v/>
      </c>
      <c r="C203" s="211" t="str">
        <f>IF('5. Contrasts'!C203="","",'5. Contrasts'!C203)</f>
        <v/>
      </c>
      <c r="D203" s="91" t="str">
        <f>IF('5. Contrasts'!D203="","",'5. Contrasts'!D203)</f>
        <v/>
      </c>
      <c r="E203" s="212" t="str">
        <f>IF('5. Contrasts'!E203="","",'5. Contrasts'!E203)</f>
        <v>vs.</v>
      </c>
      <c r="F203" s="211" t="str">
        <f>IF('5. Contrasts'!F203="","",'5. Contrasts'!F203)</f>
        <v/>
      </c>
      <c r="G203" s="93" t="str">
        <f>IF('5. Contrasts'!G203="","",'5. Contrasts'!G203)</f>
        <v/>
      </c>
      <c r="H203" s="398" t="str">
        <f>IF('5. Contrasts'!H203="","",'5. Contrasts'!H203)</f>
        <v/>
      </c>
      <c r="I203" s="216" t="str">
        <f>IF('5. Contrasts'!I203="","",'5. Contrasts'!I203)</f>
        <v/>
      </c>
      <c r="J203" s="216" t="str">
        <f>IF('5. Contrasts'!J203="","",'5. Contrasts'!J203)</f>
        <v/>
      </c>
      <c r="K203" s="216" t="str">
        <f>IF('5. Contrasts'!K203="","",'5. Contrasts'!K203)</f>
        <v/>
      </c>
      <c r="L203" s="216" t="str">
        <f>IF('5. Contrasts'!L203="","",'5. Contrasts'!L203)</f>
        <v/>
      </c>
      <c r="M203" s="216" t="str">
        <f>IF('5. Contrasts'!M203="","",'5. Contrasts'!M203)</f>
        <v/>
      </c>
      <c r="N203" s="216" t="str">
        <f>IF('5. Contrasts'!N203="","",'5. Contrasts'!N203)</f>
        <v/>
      </c>
      <c r="O203" s="216" t="str">
        <f>IF('5. Contrasts'!O203="","",'5. Contrasts'!O203)</f>
        <v/>
      </c>
      <c r="P203" s="216" t="str">
        <f>IF('5. Contrasts'!P203="","",'5. Contrasts'!P203)</f>
        <v/>
      </c>
      <c r="Q203" s="216" t="str">
        <f>IF('5. Contrasts'!Q203="","",'5. Contrasts'!Q203)</f>
        <v/>
      </c>
      <c r="R203" s="216" t="str">
        <f>IF('5. Contrasts'!R203="","",'5. Contrasts'!R203)</f>
        <v/>
      </c>
      <c r="S203" s="216" t="str">
        <f>IF('5. Contrasts'!S203="","",'5. Contrasts'!S203)</f>
        <v/>
      </c>
      <c r="T203" s="216" t="str">
        <f>IF('5. Contrasts'!T203="","",'5. Contrasts'!T203)</f>
        <v/>
      </c>
      <c r="U203" s="216" t="str">
        <f>IF('5. Contrasts'!U203="","",'5. Contrasts'!U203)</f>
        <v/>
      </c>
      <c r="V203" s="216" t="str">
        <f>IF('5. Contrasts'!V203="","",'5. Contrasts'!V203)</f>
        <v/>
      </c>
      <c r="W203" s="211" t="str">
        <f>IF('5. Contrasts'!W203="","",'5. Contrasts'!W203)</f>
        <v/>
      </c>
      <c r="X203" s="211" t="str">
        <f>IF('5. Contrasts'!X203="","",'5. Contrasts'!X203)</f>
        <v/>
      </c>
      <c r="Y203" s="211" t="str">
        <f>IF('5. Contrasts'!Y203="","",'5. Contrasts'!Y203)</f>
        <v/>
      </c>
      <c r="Z203" s="585" t="str">
        <f>IF('5. Contrasts'!Z203="","",'5. Contrasts'!Z203)</f>
        <v/>
      </c>
      <c r="AA203" s="377">
        <f t="shared" si="12"/>
        <v>8</v>
      </c>
      <c r="AC203" s="659" t="str">
        <f t="shared" si="10"/>
        <v/>
      </c>
      <c r="AD203" s="81"/>
      <c r="AE203" s="87"/>
      <c r="AF203" s="87"/>
      <c r="AG203" s="81"/>
      <c r="AH203" s="81"/>
      <c r="AI203" s="81"/>
      <c r="AJ203" s="87"/>
      <c r="AK203" s="81"/>
      <c r="AL203" s="81"/>
      <c r="AM203" s="81"/>
      <c r="AN203" s="81"/>
      <c r="AO203" s="81"/>
      <c r="AP203" s="81"/>
      <c r="AQ203" s="598"/>
      <c r="AS203" s="659" t="str">
        <f t="shared" ref="AS203:AS228" si="14">IF(Q203="","",Q203)</f>
        <v/>
      </c>
      <c r="AT203" s="81"/>
      <c r="AU203" s="87"/>
      <c r="AV203" s="87"/>
      <c r="AW203" s="81"/>
      <c r="AX203" s="81"/>
      <c r="AY203" s="81"/>
      <c r="AZ203" s="87"/>
      <c r="BA203" s="81"/>
      <c r="BB203" s="81"/>
      <c r="BC203" s="81"/>
      <c r="BD203" s="81"/>
      <c r="BE203" s="81"/>
      <c r="BF203" s="81"/>
      <c r="BG203" s="598"/>
    </row>
    <row r="204" spans="1:59" s="378" customFormat="1" ht="12.75" customHeight="1" x14ac:dyDescent="0.2">
      <c r="A204" s="547" t="str">
        <f>IF('5. Contrasts'!A204="","",'5. Contrasts'!A204)</f>
        <v/>
      </c>
      <c r="B204" s="211" t="str">
        <f>IF('5. Contrasts'!B204="","",'5. Contrasts'!B204)</f>
        <v/>
      </c>
      <c r="C204" s="211" t="str">
        <f>IF('5. Contrasts'!C204="","",'5. Contrasts'!C204)</f>
        <v/>
      </c>
      <c r="D204" s="91" t="str">
        <f>IF('5. Contrasts'!D204="","",'5. Contrasts'!D204)</f>
        <v/>
      </c>
      <c r="E204" s="212" t="str">
        <f>IF('5. Contrasts'!E204="","",'5. Contrasts'!E204)</f>
        <v>vs.</v>
      </c>
      <c r="F204" s="211" t="str">
        <f>IF('5. Contrasts'!F204="","",'5. Contrasts'!F204)</f>
        <v/>
      </c>
      <c r="G204" s="93" t="str">
        <f>IF('5. Contrasts'!G204="","",'5. Contrasts'!G204)</f>
        <v/>
      </c>
      <c r="H204" s="399" t="str">
        <f>IF('5. Contrasts'!H204="","",'5. Contrasts'!H204)</f>
        <v/>
      </c>
      <c r="I204" s="211" t="str">
        <f>IF('5. Contrasts'!I204="","",'5. Contrasts'!I204)</f>
        <v/>
      </c>
      <c r="J204" s="211" t="str">
        <f>IF('5. Contrasts'!J204="","",'5. Contrasts'!J204)</f>
        <v/>
      </c>
      <c r="K204" s="211" t="str">
        <f>IF('5. Contrasts'!K204="","",'5. Contrasts'!K204)</f>
        <v/>
      </c>
      <c r="L204" s="211" t="str">
        <f>IF('5. Contrasts'!L204="","",'5. Contrasts'!L204)</f>
        <v/>
      </c>
      <c r="M204" s="211" t="str">
        <f>IF('5. Contrasts'!M204="","",'5. Contrasts'!M204)</f>
        <v/>
      </c>
      <c r="N204" s="211" t="str">
        <f>IF('5. Contrasts'!N204="","",'5. Contrasts'!N204)</f>
        <v/>
      </c>
      <c r="O204" s="211" t="str">
        <f>IF('5. Contrasts'!O204="","",'5. Contrasts'!O204)</f>
        <v/>
      </c>
      <c r="P204" s="211" t="str">
        <f>IF('5. Contrasts'!P204="","",'5. Contrasts'!P204)</f>
        <v/>
      </c>
      <c r="Q204" s="211" t="str">
        <f>IF('5. Contrasts'!Q204="","",'5. Contrasts'!Q204)</f>
        <v/>
      </c>
      <c r="R204" s="211" t="str">
        <f>IF('5. Contrasts'!R204="","",'5. Contrasts'!R204)</f>
        <v/>
      </c>
      <c r="S204" s="211" t="str">
        <f>IF('5. Contrasts'!S204="","",'5. Contrasts'!S204)</f>
        <v/>
      </c>
      <c r="T204" s="211" t="str">
        <f>IF('5. Contrasts'!T204="","",'5. Contrasts'!T204)</f>
        <v/>
      </c>
      <c r="U204" s="211" t="str">
        <f>IF('5. Contrasts'!U204="","",'5. Contrasts'!U204)</f>
        <v/>
      </c>
      <c r="V204" s="211" t="str">
        <f>IF('5. Contrasts'!V204="","",'5. Contrasts'!V204)</f>
        <v/>
      </c>
      <c r="W204" s="211" t="str">
        <f>IF('5. Contrasts'!W204="","",'5. Contrasts'!W204)</f>
        <v/>
      </c>
      <c r="X204" s="211" t="str">
        <f>IF('5. Contrasts'!X204="","",'5. Contrasts'!X204)</f>
        <v/>
      </c>
      <c r="Y204" s="211" t="str">
        <f>IF('5. Contrasts'!Y204="","",'5. Contrasts'!Y204)</f>
        <v/>
      </c>
      <c r="Z204" s="585" t="str">
        <f>IF('5. Contrasts'!Z204="","",'5. Contrasts'!Z204)</f>
        <v/>
      </c>
      <c r="AA204" s="377">
        <f t="shared" si="12"/>
        <v>8</v>
      </c>
      <c r="AC204" s="659" t="str">
        <f t="shared" si="10"/>
        <v/>
      </c>
      <c r="AD204" s="81"/>
      <c r="AE204" s="87"/>
      <c r="AF204" s="87"/>
      <c r="AG204" s="81"/>
      <c r="AH204" s="81"/>
      <c r="AI204" s="81"/>
      <c r="AJ204" s="87"/>
      <c r="AK204" s="81"/>
      <c r="AL204" s="81"/>
      <c r="AM204" s="81"/>
      <c r="AN204" s="81"/>
      <c r="AO204" s="81"/>
      <c r="AP204" s="81"/>
      <c r="AQ204" s="598"/>
      <c r="AS204" s="659" t="str">
        <f t="shared" si="14"/>
        <v/>
      </c>
      <c r="AT204" s="81"/>
      <c r="AU204" s="87"/>
      <c r="AV204" s="87"/>
      <c r="AW204" s="81"/>
      <c r="AX204" s="81"/>
      <c r="AY204" s="81"/>
      <c r="AZ204" s="87"/>
      <c r="BA204" s="81"/>
      <c r="BB204" s="81"/>
      <c r="BC204" s="81"/>
      <c r="BD204" s="81"/>
      <c r="BE204" s="81"/>
      <c r="BF204" s="81"/>
      <c r="BG204" s="598"/>
    </row>
    <row r="205" spans="1:59" s="378" customFormat="1" ht="12.75" customHeight="1" x14ac:dyDescent="0.2">
      <c r="A205" s="547" t="str">
        <f>IF('5. Contrasts'!A205="","",'5. Contrasts'!A205)</f>
        <v/>
      </c>
      <c r="B205" s="211" t="str">
        <f>IF('5. Contrasts'!B205="","",'5. Contrasts'!B205)</f>
        <v/>
      </c>
      <c r="C205" s="211" t="str">
        <f>IF('5. Contrasts'!C205="","",'5. Contrasts'!C205)</f>
        <v/>
      </c>
      <c r="D205" s="91" t="str">
        <f>IF('5. Contrasts'!D205="","",'5. Contrasts'!D205)</f>
        <v/>
      </c>
      <c r="E205" s="212" t="str">
        <f>IF('5. Contrasts'!E205="","",'5. Contrasts'!E205)</f>
        <v>vs.</v>
      </c>
      <c r="F205" s="211" t="str">
        <f>IF('5. Contrasts'!F205="","",'5. Contrasts'!F205)</f>
        <v/>
      </c>
      <c r="G205" s="93" t="str">
        <f>IF('5. Contrasts'!G205="","",'5. Contrasts'!G205)</f>
        <v/>
      </c>
      <c r="H205" s="399" t="str">
        <f>IF('5. Contrasts'!H205="","",'5. Contrasts'!H205)</f>
        <v/>
      </c>
      <c r="I205" s="211" t="str">
        <f>IF('5. Contrasts'!I205="","",'5. Contrasts'!I205)</f>
        <v/>
      </c>
      <c r="J205" s="211" t="str">
        <f>IF('5. Contrasts'!J205="","",'5. Contrasts'!J205)</f>
        <v/>
      </c>
      <c r="K205" s="211" t="str">
        <f>IF('5. Contrasts'!K205="","",'5. Contrasts'!K205)</f>
        <v/>
      </c>
      <c r="L205" s="211" t="str">
        <f>IF('5. Contrasts'!L205="","",'5. Contrasts'!L205)</f>
        <v/>
      </c>
      <c r="M205" s="211" t="str">
        <f>IF('5. Contrasts'!M205="","",'5. Contrasts'!M205)</f>
        <v/>
      </c>
      <c r="N205" s="211" t="str">
        <f>IF('5. Contrasts'!N205="","",'5. Contrasts'!N205)</f>
        <v/>
      </c>
      <c r="O205" s="211" t="str">
        <f>IF('5. Contrasts'!O205="","",'5. Contrasts'!O205)</f>
        <v/>
      </c>
      <c r="P205" s="211" t="str">
        <f>IF('5. Contrasts'!P205="","",'5. Contrasts'!P205)</f>
        <v/>
      </c>
      <c r="Q205" s="211" t="str">
        <f>IF('5. Contrasts'!Q205="","",'5. Contrasts'!Q205)</f>
        <v/>
      </c>
      <c r="R205" s="211" t="str">
        <f>IF('5. Contrasts'!R205="","",'5. Contrasts'!R205)</f>
        <v/>
      </c>
      <c r="S205" s="211" t="str">
        <f>IF('5. Contrasts'!S205="","",'5. Contrasts'!S205)</f>
        <v/>
      </c>
      <c r="T205" s="211" t="str">
        <f>IF('5. Contrasts'!T205="","",'5. Contrasts'!T205)</f>
        <v/>
      </c>
      <c r="U205" s="211" t="str">
        <f>IF('5. Contrasts'!U205="","",'5. Contrasts'!U205)</f>
        <v/>
      </c>
      <c r="V205" s="211" t="str">
        <f>IF('5. Contrasts'!V205="","",'5. Contrasts'!V205)</f>
        <v/>
      </c>
      <c r="W205" s="211" t="str">
        <f>IF('5. Contrasts'!W205="","",'5. Contrasts'!W205)</f>
        <v/>
      </c>
      <c r="X205" s="211" t="str">
        <f>IF('5. Contrasts'!X205="","",'5. Contrasts'!X205)</f>
        <v/>
      </c>
      <c r="Y205" s="211" t="str">
        <f>IF('5. Contrasts'!Y205="","",'5. Contrasts'!Y205)</f>
        <v/>
      </c>
      <c r="Z205" s="585" t="str">
        <f>IF('5. Contrasts'!Z205="","",'5. Contrasts'!Z205)</f>
        <v/>
      </c>
      <c r="AA205" s="377">
        <f t="shared" si="12"/>
        <v>8</v>
      </c>
      <c r="AC205" s="659" t="str">
        <f t="shared" si="10"/>
        <v/>
      </c>
      <c r="AD205" s="81"/>
      <c r="AE205" s="87"/>
      <c r="AF205" s="87"/>
      <c r="AG205" s="81"/>
      <c r="AH205" s="81"/>
      <c r="AI205" s="81"/>
      <c r="AJ205" s="87"/>
      <c r="AK205" s="81"/>
      <c r="AL205" s="81"/>
      <c r="AM205" s="81"/>
      <c r="AN205" s="81"/>
      <c r="AO205" s="81"/>
      <c r="AP205" s="81"/>
      <c r="AQ205" s="598"/>
      <c r="AS205" s="659" t="str">
        <f t="shared" si="14"/>
        <v/>
      </c>
      <c r="AT205" s="81"/>
      <c r="AU205" s="87"/>
      <c r="AV205" s="87"/>
      <c r="AW205" s="81"/>
      <c r="AX205" s="81"/>
      <c r="AY205" s="81"/>
      <c r="AZ205" s="87"/>
      <c r="BA205" s="81"/>
      <c r="BB205" s="81"/>
      <c r="BC205" s="81"/>
      <c r="BD205" s="81"/>
      <c r="BE205" s="81"/>
      <c r="BF205" s="81"/>
      <c r="BG205" s="598"/>
    </row>
    <row r="206" spans="1:59" s="378" customFormat="1" ht="12.75" customHeight="1" x14ac:dyDescent="0.2">
      <c r="A206" s="547" t="str">
        <f>IF('5. Contrasts'!A206="","",'5. Contrasts'!A206)</f>
        <v/>
      </c>
      <c r="B206" s="211" t="str">
        <f>IF('5. Contrasts'!B206="","",'5. Contrasts'!B206)</f>
        <v/>
      </c>
      <c r="C206" s="211" t="str">
        <f>IF('5. Contrasts'!C206="","",'5. Contrasts'!C206)</f>
        <v/>
      </c>
      <c r="D206" s="91" t="str">
        <f>IF('5. Contrasts'!D206="","",'5. Contrasts'!D206)</f>
        <v/>
      </c>
      <c r="E206" s="212" t="str">
        <f>IF('5. Contrasts'!E206="","",'5. Contrasts'!E206)</f>
        <v>vs.</v>
      </c>
      <c r="F206" s="211" t="str">
        <f>IF('5. Contrasts'!F206="","",'5. Contrasts'!F206)</f>
        <v/>
      </c>
      <c r="G206" s="93" t="str">
        <f>IF('5. Contrasts'!G206="","",'5. Contrasts'!G206)</f>
        <v/>
      </c>
      <c r="H206" s="399" t="str">
        <f>IF('5. Contrasts'!H206="","",'5. Contrasts'!H206)</f>
        <v/>
      </c>
      <c r="I206" s="211" t="str">
        <f>IF('5. Contrasts'!I206="","",'5. Contrasts'!I206)</f>
        <v/>
      </c>
      <c r="J206" s="211" t="str">
        <f>IF('5. Contrasts'!J206="","",'5. Contrasts'!J206)</f>
        <v/>
      </c>
      <c r="K206" s="211" t="str">
        <f>IF('5. Contrasts'!K206="","",'5. Contrasts'!K206)</f>
        <v/>
      </c>
      <c r="L206" s="211" t="str">
        <f>IF('5. Contrasts'!L206="","",'5. Contrasts'!L206)</f>
        <v/>
      </c>
      <c r="M206" s="211" t="str">
        <f>IF('5. Contrasts'!M206="","",'5. Contrasts'!M206)</f>
        <v/>
      </c>
      <c r="N206" s="211" t="str">
        <f>IF('5. Contrasts'!N206="","",'5. Contrasts'!N206)</f>
        <v/>
      </c>
      <c r="O206" s="211" t="str">
        <f>IF('5. Contrasts'!O206="","",'5. Contrasts'!O206)</f>
        <v/>
      </c>
      <c r="P206" s="211" t="str">
        <f>IF('5. Contrasts'!P206="","",'5. Contrasts'!P206)</f>
        <v/>
      </c>
      <c r="Q206" s="211" t="str">
        <f>IF('5. Contrasts'!Q206="","",'5. Contrasts'!Q206)</f>
        <v/>
      </c>
      <c r="R206" s="211" t="str">
        <f>IF('5. Contrasts'!R206="","",'5. Contrasts'!R206)</f>
        <v/>
      </c>
      <c r="S206" s="211" t="str">
        <f>IF('5. Contrasts'!S206="","",'5. Contrasts'!S206)</f>
        <v/>
      </c>
      <c r="T206" s="211" t="str">
        <f>IF('5. Contrasts'!T206="","",'5. Contrasts'!T206)</f>
        <v/>
      </c>
      <c r="U206" s="211" t="str">
        <f>IF('5. Contrasts'!U206="","",'5. Contrasts'!U206)</f>
        <v/>
      </c>
      <c r="V206" s="211" t="str">
        <f>IF('5. Contrasts'!V206="","",'5. Contrasts'!V206)</f>
        <v/>
      </c>
      <c r="W206" s="211" t="str">
        <f>IF('5. Contrasts'!W206="","",'5. Contrasts'!W206)</f>
        <v/>
      </c>
      <c r="X206" s="211" t="str">
        <f>IF('5. Contrasts'!X206="","",'5. Contrasts'!X206)</f>
        <v/>
      </c>
      <c r="Y206" s="211" t="str">
        <f>IF('5. Contrasts'!Y206="","",'5. Contrasts'!Y206)</f>
        <v/>
      </c>
      <c r="Z206" s="585" t="str">
        <f>IF('5. Contrasts'!Z206="","",'5. Contrasts'!Z206)</f>
        <v/>
      </c>
      <c r="AA206" s="377">
        <f t="shared" si="12"/>
        <v>8</v>
      </c>
      <c r="AC206" s="659" t="str">
        <f t="shared" si="10"/>
        <v/>
      </c>
      <c r="AD206" s="81"/>
      <c r="AE206" s="87"/>
      <c r="AF206" s="87"/>
      <c r="AG206" s="81"/>
      <c r="AH206" s="81"/>
      <c r="AI206" s="81"/>
      <c r="AJ206" s="87"/>
      <c r="AK206" s="81"/>
      <c r="AL206" s="81"/>
      <c r="AM206" s="81"/>
      <c r="AN206" s="81"/>
      <c r="AO206" s="81"/>
      <c r="AP206" s="81"/>
      <c r="AQ206" s="598"/>
      <c r="AS206" s="659" t="str">
        <f t="shared" si="14"/>
        <v/>
      </c>
      <c r="AT206" s="81"/>
      <c r="AU206" s="87"/>
      <c r="AV206" s="87"/>
      <c r="AW206" s="81"/>
      <c r="AX206" s="81"/>
      <c r="AY206" s="81"/>
      <c r="AZ206" s="87"/>
      <c r="BA206" s="81"/>
      <c r="BB206" s="81"/>
      <c r="BC206" s="81"/>
      <c r="BD206" s="81"/>
      <c r="BE206" s="81"/>
      <c r="BF206" s="81"/>
      <c r="BG206" s="598"/>
    </row>
    <row r="207" spans="1:59" s="378" customFormat="1" ht="12.75" customHeight="1" x14ac:dyDescent="0.2">
      <c r="A207" s="547" t="str">
        <f>IF('5. Contrasts'!A207="","",'5. Contrasts'!A207)</f>
        <v/>
      </c>
      <c r="B207" s="211" t="str">
        <f>IF('5. Contrasts'!B207="","",'5. Contrasts'!B207)</f>
        <v/>
      </c>
      <c r="C207" s="211" t="str">
        <f>IF('5. Contrasts'!C207="","",'5. Contrasts'!C207)</f>
        <v/>
      </c>
      <c r="D207" s="91" t="str">
        <f>IF('5. Contrasts'!D207="","",'5. Contrasts'!D207)</f>
        <v/>
      </c>
      <c r="E207" s="212" t="str">
        <f>IF('5. Contrasts'!E207="","",'5. Contrasts'!E207)</f>
        <v>vs.</v>
      </c>
      <c r="F207" s="211" t="str">
        <f>IF('5. Contrasts'!F207="","",'5. Contrasts'!F207)</f>
        <v/>
      </c>
      <c r="G207" s="93" t="str">
        <f>IF('5. Contrasts'!G207="","",'5. Contrasts'!G207)</f>
        <v/>
      </c>
      <c r="H207" s="399" t="str">
        <f>IF('5. Contrasts'!H207="","",'5. Contrasts'!H207)</f>
        <v/>
      </c>
      <c r="I207" s="211" t="str">
        <f>IF('5. Contrasts'!I207="","",'5. Contrasts'!I207)</f>
        <v/>
      </c>
      <c r="J207" s="211" t="str">
        <f>IF('5. Contrasts'!J207="","",'5. Contrasts'!J207)</f>
        <v/>
      </c>
      <c r="K207" s="211" t="str">
        <f>IF('5. Contrasts'!K207="","",'5. Contrasts'!K207)</f>
        <v/>
      </c>
      <c r="L207" s="211" t="str">
        <f>IF('5. Contrasts'!L207="","",'5. Contrasts'!L207)</f>
        <v/>
      </c>
      <c r="M207" s="211" t="str">
        <f>IF('5. Contrasts'!M207="","",'5. Contrasts'!M207)</f>
        <v/>
      </c>
      <c r="N207" s="211" t="str">
        <f>IF('5. Contrasts'!N207="","",'5. Contrasts'!N207)</f>
        <v/>
      </c>
      <c r="O207" s="211" t="str">
        <f>IF('5. Contrasts'!O207="","",'5. Contrasts'!O207)</f>
        <v/>
      </c>
      <c r="P207" s="211" t="str">
        <f>IF('5. Contrasts'!P207="","",'5. Contrasts'!P207)</f>
        <v/>
      </c>
      <c r="Q207" s="211" t="str">
        <f>IF('5. Contrasts'!Q207="","",'5. Contrasts'!Q207)</f>
        <v/>
      </c>
      <c r="R207" s="211" t="str">
        <f>IF('5. Contrasts'!R207="","",'5. Contrasts'!R207)</f>
        <v/>
      </c>
      <c r="S207" s="211" t="str">
        <f>IF('5. Contrasts'!S207="","",'5. Contrasts'!S207)</f>
        <v/>
      </c>
      <c r="T207" s="211" t="str">
        <f>IF('5. Contrasts'!T207="","",'5. Contrasts'!T207)</f>
        <v/>
      </c>
      <c r="U207" s="211" t="str">
        <f>IF('5. Contrasts'!U207="","",'5. Contrasts'!U207)</f>
        <v/>
      </c>
      <c r="V207" s="211" t="str">
        <f>IF('5. Contrasts'!V207="","",'5. Contrasts'!V207)</f>
        <v/>
      </c>
      <c r="W207" s="211" t="str">
        <f>IF('5. Contrasts'!W207="","",'5. Contrasts'!W207)</f>
        <v/>
      </c>
      <c r="X207" s="211" t="str">
        <f>IF('5. Contrasts'!X207="","",'5. Contrasts'!X207)</f>
        <v/>
      </c>
      <c r="Y207" s="211" t="str">
        <f>IF('5. Contrasts'!Y207="","",'5. Contrasts'!Y207)</f>
        <v/>
      </c>
      <c r="Z207" s="585" t="str">
        <f>IF('5. Contrasts'!Z207="","",'5. Contrasts'!Z207)</f>
        <v/>
      </c>
      <c r="AA207" s="377">
        <f t="shared" si="12"/>
        <v>8</v>
      </c>
      <c r="AC207" s="659" t="str">
        <f t="shared" ref="AC207:AC270" si="15">IF(L207="","",L207)</f>
        <v/>
      </c>
      <c r="AD207" s="81"/>
      <c r="AE207" s="87"/>
      <c r="AF207" s="87"/>
      <c r="AG207" s="81"/>
      <c r="AH207" s="81"/>
      <c r="AI207" s="81"/>
      <c r="AJ207" s="87"/>
      <c r="AK207" s="81"/>
      <c r="AL207" s="81"/>
      <c r="AM207" s="81"/>
      <c r="AN207" s="81"/>
      <c r="AO207" s="81"/>
      <c r="AP207" s="81"/>
      <c r="AQ207" s="598"/>
      <c r="AS207" s="659" t="str">
        <f t="shared" si="14"/>
        <v/>
      </c>
      <c r="AT207" s="81"/>
      <c r="AU207" s="87"/>
      <c r="AV207" s="87"/>
      <c r="AW207" s="81"/>
      <c r="AX207" s="81"/>
      <c r="AY207" s="81"/>
      <c r="AZ207" s="87"/>
      <c r="BA207" s="81"/>
      <c r="BB207" s="81"/>
      <c r="BC207" s="81"/>
      <c r="BD207" s="81"/>
      <c r="BE207" s="81"/>
      <c r="BF207" s="81"/>
      <c r="BG207" s="598"/>
    </row>
    <row r="208" spans="1:59" s="378" customFormat="1" ht="12.75" customHeight="1" x14ac:dyDescent="0.2">
      <c r="A208" s="547" t="str">
        <f>IF('5. Contrasts'!A208="","",'5. Contrasts'!A208)</f>
        <v/>
      </c>
      <c r="B208" s="211" t="str">
        <f>IF('5. Contrasts'!B208="","",'5. Contrasts'!B208)</f>
        <v/>
      </c>
      <c r="C208" s="211" t="str">
        <f>IF('5. Contrasts'!C208="","",'5. Contrasts'!C208)</f>
        <v/>
      </c>
      <c r="D208" s="91" t="str">
        <f>IF('5. Contrasts'!D208="","",'5. Contrasts'!D208)</f>
        <v/>
      </c>
      <c r="E208" s="212" t="str">
        <f>IF('5. Contrasts'!E208="","",'5. Contrasts'!E208)</f>
        <v>vs.</v>
      </c>
      <c r="F208" s="211" t="str">
        <f>IF('5. Contrasts'!F208="","",'5. Contrasts'!F208)</f>
        <v/>
      </c>
      <c r="G208" s="93" t="str">
        <f>IF('5. Contrasts'!G208="","",'5. Contrasts'!G208)</f>
        <v/>
      </c>
      <c r="H208" s="399" t="str">
        <f>IF('5. Contrasts'!H208="","",'5. Contrasts'!H208)</f>
        <v/>
      </c>
      <c r="I208" s="211" t="str">
        <f>IF('5. Contrasts'!I208="","",'5. Contrasts'!I208)</f>
        <v/>
      </c>
      <c r="J208" s="211" t="str">
        <f>IF('5. Contrasts'!J208="","",'5. Contrasts'!J208)</f>
        <v/>
      </c>
      <c r="K208" s="211" t="str">
        <f>IF('5. Contrasts'!K208="","",'5. Contrasts'!K208)</f>
        <v/>
      </c>
      <c r="L208" s="211" t="str">
        <f>IF('5. Contrasts'!L208="","",'5. Contrasts'!L208)</f>
        <v/>
      </c>
      <c r="M208" s="211" t="str">
        <f>IF('5. Contrasts'!M208="","",'5. Contrasts'!M208)</f>
        <v/>
      </c>
      <c r="N208" s="211" t="str">
        <f>IF('5. Contrasts'!N208="","",'5. Contrasts'!N208)</f>
        <v/>
      </c>
      <c r="O208" s="211" t="str">
        <f>IF('5. Contrasts'!O208="","",'5. Contrasts'!O208)</f>
        <v/>
      </c>
      <c r="P208" s="211" t="str">
        <f>IF('5. Contrasts'!P208="","",'5. Contrasts'!P208)</f>
        <v/>
      </c>
      <c r="Q208" s="211" t="str">
        <f>IF('5. Contrasts'!Q208="","",'5. Contrasts'!Q208)</f>
        <v/>
      </c>
      <c r="R208" s="211" t="str">
        <f>IF('5. Contrasts'!R208="","",'5. Contrasts'!R208)</f>
        <v/>
      </c>
      <c r="S208" s="211" t="str">
        <f>IF('5. Contrasts'!S208="","",'5. Contrasts'!S208)</f>
        <v/>
      </c>
      <c r="T208" s="211" t="str">
        <f>IF('5. Contrasts'!T208="","",'5. Contrasts'!T208)</f>
        <v/>
      </c>
      <c r="U208" s="211" t="str">
        <f>IF('5. Contrasts'!U208="","",'5. Contrasts'!U208)</f>
        <v/>
      </c>
      <c r="V208" s="211" t="str">
        <f>IF('5. Contrasts'!V208="","",'5. Contrasts'!V208)</f>
        <v/>
      </c>
      <c r="W208" s="211" t="str">
        <f>IF('5. Contrasts'!W208="","",'5. Contrasts'!W208)</f>
        <v/>
      </c>
      <c r="X208" s="211" t="str">
        <f>IF('5. Contrasts'!X208="","",'5. Contrasts'!X208)</f>
        <v/>
      </c>
      <c r="Y208" s="211" t="str">
        <f>IF('5. Contrasts'!Y208="","",'5. Contrasts'!Y208)</f>
        <v/>
      </c>
      <c r="Z208" s="585" t="str">
        <f>IF('5. Contrasts'!Z208="","",'5. Contrasts'!Z208)</f>
        <v/>
      </c>
      <c r="AA208" s="377">
        <f t="shared" si="12"/>
        <v>8</v>
      </c>
      <c r="AC208" s="659" t="str">
        <f t="shared" si="15"/>
        <v/>
      </c>
      <c r="AD208" s="81"/>
      <c r="AE208" s="87"/>
      <c r="AF208" s="87"/>
      <c r="AG208" s="81"/>
      <c r="AH208" s="81"/>
      <c r="AI208" s="81"/>
      <c r="AJ208" s="87"/>
      <c r="AK208" s="81"/>
      <c r="AL208" s="81"/>
      <c r="AM208" s="81"/>
      <c r="AN208" s="81"/>
      <c r="AO208" s="81"/>
      <c r="AP208" s="81"/>
      <c r="AQ208" s="598"/>
      <c r="AS208" s="659" t="str">
        <f t="shared" si="14"/>
        <v/>
      </c>
      <c r="AT208" s="81"/>
      <c r="AU208" s="87"/>
      <c r="AV208" s="87"/>
      <c r="AW208" s="81"/>
      <c r="AX208" s="81"/>
      <c r="AY208" s="81"/>
      <c r="AZ208" s="87"/>
      <c r="BA208" s="81"/>
      <c r="BB208" s="81"/>
      <c r="BC208" s="81"/>
      <c r="BD208" s="81"/>
      <c r="BE208" s="81"/>
      <c r="BF208" s="81"/>
      <c r="BG208" s="598"/>
    </row>
    <row r="209" spans="1:59" s="378" customFormat="1" ht="12.75" customHeight="1" x14ac:dyDescent="0.2">
      <c r="A209" s="547" t="str">
        <f>IF('5. Contrasts'!A209="","",'5. Contrasts'!A209)</f>
        <v/>
      </c>
      <c r="B209" s="211" t="str">
        <f>IF('5. Contrasts'!B209="","",'5. Contrasts'!B209)</f>
        <v/>
      </c>
      <c r="C209" s="211" t="str">
        <f>IF('5. Contrasts'!C209="","",'5. Contrasts'!C209)</f>
        <v/>
      </c>
      <c r="D209" s="91" t="str">
        <f>IF('5. Contrasts'!D209="","",'5. Contrasts'!D209)</f>
        <v/>
      </c>
      <c r="E209" s="212" t="str">
        <f>IF('5. Contrasts'!E209="","",'5. Contrasts'!E209)</f>
        <v>vs.</v>
      </c>
      <c r="F209" s="211" t="str">
        <f>IF('5. Contrasts'!F209="","",'5. Contrasts'!F209)</f>
        <v/>
      </c>
      <c r="G209" s="93" t="str">
        <f>IF('5. Contrasts'!G209="","",'5. Contrasts'!G209)</f>
        <v/>
      </c>
      <c r="H209" s="399" t="str">
        <f>IF('5. Contrasts'!H209="","",'5. Contrasts'!H209)</f>
        <v/>
      </c>
      <c r="I209" s="211" t="str">
        <f>IF('5. Contrasts'!I209="","",'5. Contrasts'!I209)</f>
        <v/>
      </c>
      <c r="J209" s="211" t="str">
        <f>IF('5. Contrasts'!J209="","",'5. Contrasts'!J209)</f>
        <v/>
      </c>
      <c r="K209" s="211" t="str">
        <f>IF('5. Contrasts'!K209="","",'5. Contrasts'!K209)</f>
        <v/>
      </c>
      <c r="L209" s="211" t="str">
        <f>IF('5. Contrasts'!L209="","",'5. Contrasts'!L209)</f>
        <v/>
      </c>
      <c r="M209" s="211" t="str">
        <f>IF('5. Contrasts'!M209="","",'5. Contrasts'!M209)</f>
        <v/>
      </c>
      <c r="N209" s="211" t="str">
        <f>IF('5. Contrasts'!N209="","",'5. Contrasts'!N209)</f>
        <v/>
      </c>
      <c r="O209" s="211" t="str">
        <f>IF('5. Contrasts'!O209="","",'5. Contrasts'!O209)</f>
        <v/>
      </c>
      <c r="P209" s="211" t="str">
        <f>IF('5. Contrasts'!P209="","",'5. Contrasts'!P209)</f>
        <v/>
      </c>
      <c r="Q209" s="211" t="str">
        <f>IF('5. Contrasts'!Q209="","",'5. Contrasts'!Q209)</f>
        <v/>
      </c>
      <c r="R209" s="211" t="str">
        <f>IF('5. Contrasts'!R209="","",'5. Contrasts'!R209)</f>
        <v/>
      </c>
      <c r="S209" s="211" t="str">
        <f>IF('5. Contrasts'!S209="","",'5. Contrasts'!S209)</f>
        <v/>
      </c>
      <c r="T209" s="211" t="str">
        <f>IF('5. Contrasts'!T209="","",'5. Contrasts'!T209)</f>
        <v/>
      </c>
      <c r="U209" s="211" t="str">
        <f>IF('5. Contrasts'!U209="","",'5. Contrasts'!U209)</f>
        <v/>
      </c>
      <c r="V209" s="211" t="str">
        <f>IF('5. Contrasts'!V209="","",'5. Contrasts'!V209)</f>
        <v/>
      </c>
      <c r="W209" s="211" t="str">
        <f>IF('5. Contrasts'!W209="","",'5. Contrasts'!W209)</f>
        <v/>
      </c>
      <c r="X209" s="211" t="str">
        <f>IF('5. Contrasts'!X209="","",'5. Contrasts'!X209)</f>
        <v/>
      </c>
      <c r="Y209" s="211" t="str">
        <f>IF('5. Contrasts'!Y209="","",'5. Contrasts'!Y209)</f>
        <v/>
      </c>
      <c r="Z209" s="585" t="str">
        <f>IF('5. Contrasts'!Z209="","",'5. Contrasts'!Z209)</f>
        <v/>
      </c>
      <c r="AA209" s="377">
        <f t="shared" si="12"/>
        <v>8</v>
      </c>
      <c r="AC209" s="659" t="str">
        <f t="shared" si="15"/>
        <v/>
      </c>
      <c r="AD209" s="81"/>
      <c r="AE209" s="87"/>
      <c r="AF209" s="87"/>
      <c r="AG209" s="81"/>
      <c r="AH209" s="81"/>
      <c r="AI209" s="81"/>
      <c r="AJ209" s="87"/>
      <c r="AK209" s="81"/>
      <c r="AL209" s="81"/>
      <c r="AM209" s="81"/>
      <c r="AN209" s="81"/>
      <c r="AO209" s="81"/>
      <c r="AP209" s="81"/>
      <c r="AQ209" s="598"/>
      <c r="AS209" s="659" t="str">
        <f t="shared" si="14"/>
        <v/>
      </c>
      <c r="AT209" s="81"/>
      <c r="AU209" s="87"/>
      <c r="AV209" s="87"/>
      <c r="AW209" s="81"/>
      <c r="AX209" s="81"/>
      <c r="AY209" s="81"/>
      <c r="AZ209" s="87"/>
      <c r="BA209" s="81"/>
      <c r="BB209" s="81"/>
      <c r="BC209" s="81"/>
      <c r="BD209" s="81"/>
      <c r="BE209" s="81"/>
      <c r="BF209" s="81"/>
      <c r="BG209" s="598"/>
    </row>
    <row r="210" spans="1:59" s="378" customFormat="1" ht="12.75" customHeight="1" x14ac:dyDescent="0.2">
      <c r="A210" s="547" t="str">
        <f>IF('5. Contrasts'!A210="","",'5. Contrasts'!A210)</f>
        <v/>
      </c>
      <c r="B210" s="211" t="str">
        <f>IF('5. Contrasts'!B210="","",'5. Contrasts'!B210)</f>
        <v/>
      </c>
      <c r="C210" s="211" t="str">
        <f>IF('5. Contrasts'!C210="","",'5. Contrasts'!C210)</f>
        <v/>
      </c>
      <c r="D210" s="91" t="str">
        <f>IF('5. Contrasts'!D210="","",'5. Contrasts'!D210)</f>
        <v/>
      </c>
      <c r="E210" s="212" t="str">
        <f>IF('5. Contrasts'!E210="","",'5. Contrasts'!E210)</f>
        <v>vs.</v>
      </c>
      <c r="F210" s="211" t="str">
        <f>IF('5. Contrasts'!F210="","",'5. Contrasts'!F210)</f>
        <v/>
      </c>
      <c r="G210" s="93" t="str">
        <f>IF('5. Contrasts'!G210="","",'5. Contrasts'!G210)</f>
        <v/>
      </c>
      <c r="H210" s="399" t="str">
        <f>IF('5. Contrasts'!H210="","",'5. Contrasts'!H210)</f>
        <v/>
      </c>
      <c r="I210" s="211" t="str">
        <f>IF('5. Contrasts'!I210="","",'5. Contrasts'!I210)</f>
        <v/>
      </c>
      <c r="J210" s="211" t="str">
        <f>IF('5. Contrasts'!J210="","",'5. Contrasts'!J210)</f>
        <v/>
      </c>
      <c r="K210" s="211" t="str">
        <f>IF('5. Contrasts'!K210="","",'5. Contrasts'!K210)</f>
        <v/>
      </c>
      <c r="L210" s="211" t="str">
        <f>IF('5. Contrasts'!L210="","",'5. Contrasts'!L210)</f>
        <v/>
      </c>
      <c r="M210" s="211" t="str">
        <f>IF('5. Contrasts'!M210="","",'5. Contrasts'!M210)</f>
        <v/>
      </c>
      <c r="N210" s="211" t="str">
        <f>IF('5. Contrasts'!N210="","",'5. Contrasts'!N210)</f>
        <v/>
      </c>
      <c r="O210" s="211" t="str">
        <f>IF('5. Contrasts'!O210="","",'5. Contrasts'!O210)</f>
        <v/>
      </c>
      <c r="P210" s="211" t="str">
        <f>IF('5. Contrasts'!P210="","",'5. Contrasts'!P210)</f>
        <v/>
      </c>
      <c r="Q210" s="211" t="str">
        <f>IF('5. Contrasts'!Q210="","",'5. Contrasts'!Q210)</f>
        <v/>
      </c>
      <c r="R210" s="211" t="str">
        <f>IF('5. Contrasts'!R210="","",'5. Contrasts'!R210)</f>
        <v/>
      </c>
      <c r="S210" s="211" t="str">
        <f>IF('5. Contrasts'!S210="","",'5. Contrasts'!S210)</f>
        <v/>
      </c>
      <c r="T210" s="211" t="str">
        <f>IF('5. Contrasts'!T210="","",'5. Contrasts'!T210)</f>
        <v/>
      </c>
      <c r="U210" s="211" t="str">
        <f>IF('5. Contrasts'!U210="","",'5. Contrasts'!U210)</f>
        <v/>
      </c>
      <c r="V210" s="211" t="str">
        <f>IF('5. Contrasts'!V210="","",'5. Contrasts'!V210)</f>
        <v/>
      </c>
      <c r="W210" s="211" t="str">
        <f>IF('5. Contrasts'!W210="","",'5. Contrasts'!W210)</f>
        <v/>
      </c>
      <c r="X210" s="211" t="str">
        <f>IF('5. Contrasts'!X210="","",'5. Contrasts'!X210)</f>
        <v/>
      </c>
      <c r="Y210" s="211" t="str">
        <f>IF('5. Contrasts'!Y210="","",'5. Contrasts'!Y210)</f>
        <v/>
      </c>
      <c r="Z210" s="585" t="str">
        <f>IF('5. Contrasts'!Z210="","",'5. Contrasts'!Z210)</f>
        <v/>
      </c>
      <c r="AA210" s="377">
        <f t="shared" si="12"/>
        <v>8</v>
      </c>
      <c r="AC210" s="659" t="str">
        <f t="shared" si="15"/>
        <v/>
      </c>
      <c r="AD210" s="81"/>
      <c r="AE210" s="87"/>
      <c r="AF210" s="87"/>
      <c r="AG210" s="81"/>
      <c r="AH210" s="81"/>
      <c r="AI210" s="81"/>
      <c r="AJ210" s="87"/>
      <c r="AK210" s="81"/>
      <c r="AL210" s="81"/>
      <c r="AM210" s="81"/>
      <c r="AN210" s="81"/>
      <c r="AO210" s="81"/>
      <c r="AP210" s="81"/>
      <c r="AQ210" s="598"/>
      <c r="AS210" s="659" t="str">
        <f t="shared" si="14"/>
        <v/>
      </c>
      <c r="AT210" s="81"/>
      <c r="AU210" s="87"/>
      <c r="AV210" s="87"/>
      <c r="AW210" s="81"/>
      <c r="AX210" s="81"/>
      <c r="AY210" s="81"/>
      <c r="AZ210" s="87"/>
      <c r="BA210" s="81"/>
      <c r="BB210" s="81"/>
      <c r="BC210" s="81"/>
      <c r="BD210" s="81"/>
      <c r="BE210" s="81"/>
      <c r="BF210" s="81"/>
      <c r="BG210" s="598"/>
    </row>
    <row r="211" spans="1:59" s="378" customFormat="1" ht="12.75" customHeight="1" x14ac:dyDescent="0.2">
      <c r="A211" s="547" t="str">
        <f>IF('5. Contrasts'!A211="","",'5. Contrasts'!A211)</f>
        <v/>
      </c>
      <c r="B211" s="211" t="str">
        <f>IF('5. Contrasts'!B211="","",'5. Contrasts'!B211)</f>
        <v/>
      </c>
      <c r="C211" s="211" t="str">
        <f>IF('5. Contrasts'!C211="","",'5. Contrasts'!C211)</f>
        <v/>
      </c>
      <c r="D211" s="91" t="str">
        <f>IF('5. Contrasts'!D211="","",'5. Contrasts'!D211)</f>
        <v/>
      </c>
      <c r="E211" s="212" t="str">
        <f>IF('5. Contrasts'!E211="","",'5. Contrasts'!E211)</f>
        <v>vs.</v>
      </c>
      <c r="F211" s="211" t="str">
        <f>IF('5. Contrasts'!F211="","",'5. Contrasts'!F211)</f>
        <v/>
      </c>
      <c r="G211" s="93" t="str">
        <f>IF('5. Contrasts'!G211="","",'5. Contrasts'!G211)</f>
        <v/>
      </c>
      <c r="H211" s="399" t="str">
        <f>IF('5. Contrasts'!H211="","",'5. Contrasts'!H211)</f>
        <v/>
      </c>
      <c r="I211" s="211" t="str">
        <f>IF('5. Contrasts'!I211="","",'5. Contrasts'!I211)</f>
        <v/>
      </c>
      <c r="J211" s="211" t="str">
        <f>IF('5. Contrasts'!J211="","",'5. Contrasts'!J211)</f>
        <v/>
      </c>
      <c r="K211" s="211" t="str">
        <f>IF('5. Contrasts'!K211="","",'5. Contrasts'!K211)</f>
        <v/>
      </c>
      <c r="L211" s="211" t="str">
        <f>IF('5. Contrasts'!L211="","",'5. Contrasts'!L211)</f>
        <v/>
      </c>
      <c r="M211" s="211" t="str">
        <f>IF('5. Contrasts'!M211="","",'5. Contrasts'!M211)</f>
        <v/>
      </c>
      <c r="N211" s="211" t="str">
        <f>IF('5. Contrasts'!N211="","",'5. Contrasts'!N211)</f>
        <v/>
      </c>
      <c r="O211" s="211" t="str">
        <f>IF('5. Contrasts'!O211="","",'5. Contrasts'!O211)</f>
        <v/>
      </c>
      <c r="P211" s="211" t="str">
        <f>IF('5. Contrasts'!P211="","",'5. Contrasts'!P211)</f>
        <v/>
      </c>
      <c r="Q211" s="211" t="str">
        <f>IF('5. Contrasts'!Q211="","",'5. Contrasts'!Q211)</f>
        <v/>
      </c>
      <c r="R211" s="211" t="str">
        <f>IF('5. Contrasts'!R211="","",'5. Contrasts'!R211)</f>
        <v/>
      </c>
      <c r="S211" s="211" t="str">
        <f>IF('5. Contrasts'!S211="","",'5. Contrasts'!S211)</f>
        <v/>
      </c>
      <c r="T211" s="211" t="str">
        <f>IF('5. Contrasts'!T211="","",'5. Contrasts'!T211)</f>
        <v/>
      </c>
      <c r="U211" s="211" t="str">
        <f>IF('5. Contrasts'!U211="","",'5. Contrasts'!U211)</f>
        <v/>
      </c>
      <c r="V211" s="211" t="str">
        <f>IF('5. Contrasts'!V211="","",'5. Contrasts'!V211)</f>
        <v/>
      </c>
      <c r="W211" s="211" t="str">
        <f>IF('5. Contrasts'!W211="","",'5. Contrasts'!W211)</f>
        <v/>
      </c>
      <c r="X211" s="211" t="str">
        <f>IF('5. Contrasts'!X211="","",'5. Contrasts'!X211)</f>
        <v/>
      </c>
      <c r="Y211" s="211" t="str">
        <f>IF('5. Contrasts'!Y211="","",'5. Contrasts'!Y211)</f>
        <v/>
      </c>
      <c r="Z211" s="585" t="str">
        <f>IF('5. Contrasts'!Z211="","",'5. Contrasts'!Z211)</f>
        <v/>
      </c>
      <c r="AA211" s="377">
        <f t="shared" si="12"/>
        <v>8</v>
      </c>
      <c r="AC211" s="659" t="str">
        <f t="shared" si="15"/>
        <v/>
      </c>
      <c r="AD211" s="81"/>
      <c r="AE211" s="87"/>
      <c r="AF211" s="87"/>
      <c r="AG211" s="81"/>
      <c r="AH211" s="81"/>
      <c r="AI211" s="81"/>
      <c r="AJ211" s="87"/>
      <c r="AK211" s="81"/>
      <c r="AL211" s="81"/>
      <c r="AM211" s="81"/>
      <c r="AN211" s="81"/>
      <c r="AO211" s="81"/>
      <c r="AP211" s="81"/>
      <c r="AQ211" s="598"/>
      <c r="AS211" s="659" t="str">
        <f t="shared" si="14"/>
        <v/>
      </c>
      <c r="AT211" s="81"/>
      <c r="AU211" s="87"/>
      <c r="AV211" s="87"/>
      <c r="AW211" s="81"/>
      <c r="AX211" s="81"/>
      <c r="AY211" s="81"/>
      <c r="AZ211" s="87"/>
      <c r="BA211" s="81"/>
      <c r="BB211" s="81"/>
      <c r="BC211" s="81"/>
      <c r="BD211" s="81"/>
      <c r="BE211" s="81"/>
      <c r="BF211" s="81"/>
      <c r="BG211" s="598"/>
    </row>
    <row r="212" spans="1:59" s="378" customFormat="1" ht="12.75" customHeight="1" x14ac:dyDescent="0.2">
      <c r="A212" s="547" t="str">
        <f>IF('5. Contrasts'!A212="","",'5. Contrasts'!A212)</f>
        <v/>
      </c>
      <c r="B212" s="211" t="str">
        <f>IF('5. Contrasts'!B212="","",'5. Contrasts'!B212)</f>
        <v/>
      </c>
      <c r="C212" s="211" t="str">
        <f>IF('5. Contrasts'!C212="","",'5. Contrasts'!C212)</f>
        <v/>
      </c>
      <c r="D212" s="91" t="str">
        <f>IF('5. Contrasts'!D212="","",'5. Contrasts'!D212)</f>
        <v/>
      </c>
      <c r="E212" s="212" t="str">
        <f>IF('5. Contrasts'!E212="","",'5. Contrasts'!E212)</f>
        <v>vs.</v>
      </c>
      <c r="F212" s="211" t="str">
        <f>IF('5. Contrasts'!F212="","",'5. Contrasts'!F212)</f>
        <v/>
      </c>
      <c r="G212" s="93" t="str">
        <f>IF('5. Contrasts'!G212="","",'5. Contrasts'!G212)</f>
        <v/>
      </c>
      <c r="H212" s="399" t="str">
        <f>IF('5. Contrasts'!H212="","",'5. Contrasts'!H212)</f>
        <v/>
      </c>
      <c r="I212" s="211" t="str">
        <f>IF('5. Contrasts'!I212="","",'5. Contrasts'!I212)</f>
        <v/>
      </c>
      <c r="J212" s="211" t="str">
        <f>IF('5. Contrasts'!J212="","",'5. Contrasts'!J212)</f>
        <v/>
      </c>
      <c r="K212" s="211" t="str">
        <f>IF('5. Contrasts'!K212="","",'5. Contrasts'!K212)</f>
        <v/>
      </c>
      <c r="L212" s="211" t="str">
        <f>IF('5. Contrasts'!L212="","",'5. Contrasts'!L212)</f>
        <v/>
      </c>
      <c r="M212" s="211" t="str">
        <f>IF('5. Contrasts'!M212="","",'5. Contrasts'!M212)</f>
        <v/>
      </c>
      <c r="N212" s="211" t="str">
        <f>IF('5. Contrasts'!N212="","",'5. Contrasts'!N212)</f>
        <v/>
      </c>
      <c r="O212" s="211" t="str">
        <f>IF('5. Contrasts'!O212="","",'5. Contrasts'!O212)</f>
        <v/>
      </c>
      <c r="P212" s="211" t="str">
        <f>IF('5. Contrasts'!P212="","",'5. Contrasts'!P212)</f>
        <v/>
      </c>
      <c r="Q212" s="211" t="str">
        <f>IF('5. Contrasts'!Q212="","",'5. Contrasts'!Q212)</f>
        <v/>
      </c>
      <c r="R212" s="211" t="str">
        <f>IF('5. Contrasts'!R212="","",'5. Contrasts'!R212)</f>
        <v/>
      </c>
      <c r="S212" s="211" t="str">
        <f>IF('5. Contrasts'!S212="","",'5. Contrasts'!S212)</f>
        <v/>
      </c>
      <c r="T212" s="211" t="str">
        <f>IF('5. Contrasts'!T212="","",'5. Contrasts'!T212)</f>
        <v/>
      </c>
      <c r="U212" s="211" t="str">
        <f>IF('5. Contrasts'!U212="","",'5. Contrasts'!U212)</f>
        <v/>
      </c>
      <c r="V212" s="211" t="str">
        <f>IF('5. Contrasts'!V212="","",'5. Contrasts'!V212)</f>
        <v/>
      </c>
      <c r="W212" s="211" t="str">
        <f>IF('5. Contrasts'!W212="","",'5. Contrasts'!W212)</f>
        <v/>
      </c>
      <c r="X212" s="211" t="str">
        <f>IF('5. Contrasts'!X212="","",'5. Contrasts'!X212)</f>
        <v/>
      </c>
      <c r="Y212" s="211" t="str">
        <f>IF('5. Contrasts'!Y212="","",'5. Contrasts'!Y212)</f>
        <v/>
      </c>
      <c r="Z212" s="585" t="str">
        <f>IF('5. Contrasts'!Z212="","",'5. Contrasts'!Z212)</f>
        <v/>
      </c>
      <c r="AA212" s="377">
        <f t="shared" si="12"/>
        <v>8</v>
      </c>
      <c r="AC212" s="659" t="str">
        <f t="shared" si="15"/>
        <v/>
      </c>
      <c r="AD212" s="81"/>
      <c r="AE212" s="87"/>
      <c r="AF212" s="87"/>
      <c r="AG212" s="81"/>
      <c r="AH212" s="81"/>
      <c r="AI212" s="81"/>
      <c r="AJ212" s="87"/>
      <c r="AK212" s="81"/>
      <c r="AL212" s="81"/>
      <c r="AM212" s="81"/>
      <c r="AN212" s="81"/>
      <c r="AO212" s="81"/>
      <c r="AP212" s="81"/>
      <c r="AQ212" s="598"/>
      <c r="AS212" s="659" t="str">
        <f t="shared" si="14"/>
        <v/>
      </c>
      <c r="AT212" s="81"/>
      <c r="AU212" s="87"/>
      <c r="AV212" s="87"/>
      <c r="AW212" s="81"/>
      <c r="AX212" s="81"/>
      <c r="AY212" s="81"/>
      <c r="AZ212" s="87"/>
      <c r="BA212" s="81"/>
      <c r="BB212" s="81"/>
      <c r="BC212" s="81"/>
      <c r="BD212" s="81"/>
      <c r="BE212" s="81"/>
      <c r="BF212" s="81"/>
      <c r="BG212" s="598"/>
    </row>
    <row r="213" spans="1:59" s="378" customFormat="1" ht="12.75" hidden="1" customHeight="1" x14ac:dyDescent="0.2">
      <c r="A213" s="547" t="str">
        <f>IF('5. Contrasts'!A213="","",'5. Contrasts'!A213)</f>
        <v/>
      </c>
      <c r="B213" s="211" t="str">
        <f>IF('5. Contrasts'!B213="","",'5. Contrasts'!B213)</f>
        <v/>
      </c>
      <c r="C213" s="211" t="str">
        <f>IF('5. Contrasts'!C213="","",'5. Contrasts'!C213)</f>
        <v/>
      </c>
      <c r="D213" s="91" t="str">
        <f>IF('5. Contrasts'!D213="","",'5. Contrasts'!D213)</f>
        <v/>
      </c>
      <c r="E213" s="212" t="str">
        <f>IF('5. Contrasts'!E213="","",'5. Contrasts'!E213)</f>
        <v>vs.</v>
      </c>
      <c r="F213" s="211" t="str">
        <f>IF('5. Contrasts'!F213="","",'5. Contrasts'!F213)</f>
        <v/>
      </c>
      <c r="G213" s="93" t="str">
        <f>IF('5. Contrasts'!G213="","",'5. Contrasts'!G213)</f>
        <v/>
      </c>
      <c r="H213" s="399" t="str">
        <f>IF('5. Contrasts'!H213="","",'5. Contrasts'!H213)</f>
        <v/>
      </c>
      <c r="I213" s="211" t="str">
        <f>IF('5. Contrasts'!I213="","",'5. Contrasts'!I213)</f>
        <v/>
      </c>
      <c r="J213" s="211" t="str">
        <f>IF('5. Contrasts'!J213="","",'5. Contrasts'!J213)</f>
        <v/>
      </c>
      <c r="K213" s="211" t="str">
        <f>IF('5. Contrasts'!K213="","",'5. Contrasts'!K213)</f>
        <v/>
      </c>
      <c r="L213" s="211" t="str">
        <f>IF('5. Contrasts'!L213="","",'5. Contrasts'!L213)</f>
        <v/>
      </c>
      <c r="M213" s="211" t="str">
        <f>IF('5. Contrasts'!M213="","",'5. Contrasts'!M213)</f>
        <v/>
      </c>
      <c r="N213" s="211" t="str">
        <f>IF('5. Contrasts'!N213="","",'5. Contrasts'!N213)</f>
        <v/>
      </c>
      <c r="O213" s="211" t="str">
        <f>IF('5. Contrasts'!O213="","",'5. Contrasts'!O213)</f>
        <v/>
      </c>
      <c r="P213" s="211" t="str">
        <f>IF('5. Contrasts'!P213="","",'5. Contrasts'!P213)</f>
        <v/>
      </c>
      <c r="Q213" s="211" t="str">
        <f>IF('5. Contrasts'!Q213="","",'5. Contrasts'!Q213)</f>
        <v/>
      </c>
      <c r="R213" s="211" t="str">
        <f>IF('5. Contrasts'!R213="","",'5. Contrasts'!R213)</f>
        <v/>
      </c>
      <c r="S213" s="211" t="str">
        <f>IF('5. Contrasts'!S213="","",'5. Contrasts'!S213)</f>
        <v/>
      </c>
      <c r="T213" s="211" t="str">
        <f>IF('5. Contrasts'!T213="","",'5. Contrasts'!T213)</f>
        <v/>
      </c>
      <c r="U213" s="211" t="str">
        <f>IF('5. Contrasts'!U213="","",'5. Contrasts'!U213)</f>
        <v/>
      </c>
      <c r="V213" s="211" t="str">
        <f>IF('5. Contrasts'!V213="","",'5. Contrasts'!V213)</f>
        <v/>
      </c>
      <c r="W213" s="211" t="str">
        <f>IF('5. Contrasts'!W213="","",'5. Contrasts'!W213)</f>
        <v/>
      </c>
      <c r="X213" s="211" t="str">
        <f>IF('5. Contrasts'!X213="","",'5. Contrasts'!X213)</f>
        <v/>
      </c>
      <c r="Y213" s="211" t="str">
        <f>IF('5. Contrasts'!Y213="","",'5. Contrasts'!Y213)</f>
        <v/>
      </c>
      <c r="Z213" s="585" t="str">
        <f>IF('5. Contrasts'!Z213="","",'5. Contrasts'!Z213)</f>
        <v/>
      </c>
      <c r="AA213" s="377">
        <f t="shared" si="12"/>
        <v>8</v>
      </c>
      <c r="AC213" s="659" t="str">
        <f t="shared" si="15"/>
        <v/>
      </c>
      <c r="AD213" s="81"/>
      <c r="AE213" s="87"/>
      <c r="AF213" s="87"/>
      <c r="AG213" s="81"/>
      <c r="AH213" s="81"/>
      <c r="AI213" s="81"/>
      <c r="AJ213" s="87"/>
      <c r="AK213" s="81"/>
      <c r="AL213" s="81"/>
      <c r="AM213" s="81"/>
      <c r="AN213" s="81"/>
      <c r="AO213" s="81"/>
      <c r="AP213" s="81"/>
      <c r="AQ213" s="598"/>
      <c r="AS213" s="659" t="str">
        <f t="shared" si="14"/>
        <v/>
      </c>
      <c r="AT213" s="81"/>
      <c r="AU213" s="87"/>
      <c r="AV213" s="87"/>
      <c r="AW213" s="81"/>
      <c r="AX213" s="81"/>
      <c r="AY213" s="81"/>
      <c r="AZ213" s="87"/>
      <c r="BA213" s="81"/>
      <c r="BB213" s="81"/>
      <c r="BC213" s="81"/>
      <c r="BD213" s="81"/>
      <c r="BE213" s="81"/>
      <c r="BF213" s="81"/>
      <c r="BG213" s="598"/>
    </row>
    <row r="214" spans="1:59" s="378" customFormat="1" ht="12.75" hidden="1" customHeight="1" x14ac:dyDescent="0.2">
      <c r="A214" s="547" t="str">
        <f>IF('5. Contrasts'!A214="","",'5. Contrasts'!A214)</f>
        <v/>
      </c>
      <c r="B214" s="211" t="str">
        <f>IF('5. Contrasts'!B214="","",'5. Contrasts'!B214)</f>
        <v/>
      </c>
      <c r="C214" s="211" t="str">
        <f>IF('5. Contrasts'!C214="","",'5. Contrasts'!C214)</f>
        <v/>
      </c>
      <c r="D214" s="91" t="str">
        <f>IF('5. Contrasts'!D214="","",'5. Contrasts'!D214)</f>
        <v/>
      </c>
      <c r="E214" s="212" t="str">
        <f>IF('5. Contrasts'!E214="","",'5. Contrasts'!E214)</f>
        <v>vs.</v>
      </c>
      <c r="F214" s="211" t="str">
        <f>IF('5. Contrasts'!F214="","",'5. Contrasts'!F214)</f>
        <v/>
      </c>
      <c r="G214" s="93" t="str">
        <f>IF('5. Contrasts'!G214="","",'5. Contrasts'!G214)</f>
        <v/>
      </c>
      <c r="H214" s="399" t="str">
        <f>IF('5. Contrasts'!H214="","",'5. Contrasts'!H214)</f>
        <v/>
      </c>
      <c r="I214" s="211" t="str">
        <f>IF('5. Contrasts'!I214="","",'5. Contrasts'!I214)</f>
        <v/>
      </c>
      <c r="J214" s="211" t="str">
        <f>IF('5. Contrasts'!J214="","",'5. Contrasts'!J214)</f>
        <v/>
      </c>
      <c r="K214" s="211" t="str">
        <f>IF('5. Contrasts'!K214="","",'5. Contrasts'!K214)</f>
        <v/>
      </c>
      <c r="L214" s="211" t="str">
        <f>IF('5. Contrasts'!L214="","",'5. Contrasts'!L214)</f>
        <v/>
      </c>
      <c r="M214" s="211" t="str">
        <f>IF('5. Contrasts'!M214="","",'5. Contrasts'!M214)</f>
        <v/>
      </c>
      <c r="N214" s="211" t="str">
        <f>IF('5. Contrasts'!N214="","",'5. Contrasts'!N214)</f>
        <v/>
      </c>
      <c r="O214" s="211" t="str">
        <f>IF('5. Contrasts'!O214="","",'5. Contrasts'!O214)</f>
        <v/>
      </c>
      <c r="P214" s="211" t="str">
        <f>IF('5. Contrasts'!P214="","",'5. Contrasts'!P214)</f>
        <v/>
      </c>
      <c r="Q214" s="211" t="str">
        <f>IF('5. Contrasts'!Q214="","",'5. Contrasts'!Q214)</f>
        <v/>
      </c>
      <c r="R214" s="211" t="str">
        <f>IF('5. Contrasts'!R214="","",'5. Contrasts'!R214)</f>
        <v/>
      </c>
      <c r="S214" s="211" t="str">
        <f>IF('5. Contrasts'!S214="","",'5. Contrasts'!S214)</f>
        <v/>
      </c>
      <c r="T214" s="211" t="str">
        <f>IF('5. Contrasts'!T214="","",'5. Contrasts'!T214)</f>
        <v/>
      </c>
      <c r="U214" s="211" t="str">
        <f>IF('5. Contrasts'!U214="","",'5. Contrasts'!U214)</f>
        <v/>
      </c>
      <c r="V214" s="211" t="str">
        <f>IF('5. Contrasts'!V214="","",'5. Contrasts'!V214)</f>
        <v/>
      </c>
      <c r="W214" s="211" t="str">
        <f>IF('5. Contrasts'!W214="","",'5. Contrasts'!W214)</f>
        <v/>
      </c>
      <c r="X214" s="211" t="str">
        <f>IF('5. Contrasts'!X214="","",'5. Contrasts'!X214)</f>
        <v/>
      </c>
      <c r="Y214" s="211" t="str">
        <f>IF('5. Contrasts'!Y214="","",'5. Contrasts'!Y214)</f>
        <v/>
      </c>
      <c r="Z214" s="585" t="str">
        <f>IF('5. Contrasts'!Z214="","",'5. Contrasts'!Z214)</f>
        <v/>
      </c>
      <c r="AA214" s="377">
        <f t="shared" si="12"/>
        <v>8</v>
      </c>
      <c r="AC214" s="659" t="str">
        <f t="shared" si="15"/>
        <v/>
      </c>
      <c r="AD214" s="81"/>
      <c r="AE214" s="87"/>
      <c r="AF214" s="87"/>
      <c r="AG214" s="81"/>
      <c r="AH214" s="81"/>
      <c r="AI214" s="81"/>
      <c r="AJ214" s="87"/>
      <c r="AK214" s="81"/>
      <c r="AL214" s="81"/>
      <c r="AM214" s="81"/>
      <c r="AN214" s="81"/>
      <c r="AO214" s="81"/>
      <c r="AP214" s="81"/>
      <c r="AQ214" s="598"/>
      <c r="AS214" s="659" t="str">
        <f t="shared" si="14"/>
        <v/>
      </c>
      <c r="AT214" s="81"/>
      <c r="AU214" s="87"/>
      <c r="AV214" s="87"/>
      <c r="AW214" s="81"/>
      <c r="AX214" s="81"/>
      <c r="AY214" s="81"/>
      <c r="AZ214" s="87"/>
      <c r="BA214" s="81"/>
      <c r="BB214" s="81"/>
      <c r="BC214" s="81"/>
      <c r="BD214" s="81"/>
      <c r="BE214" s="81"/>
      <c r="BF214" s="81"/>
      <c r="BG214" s="598"/>
    </row>
    <row r="215" spans="1:59" s="378" customFormat="1" ht="12.75" hidden="1" customHeight="1" x14ac:dyDescent="0.2">
      <c r="A215" s="547" t="str">
        <f>IF('5. Contrasts'!A215="","",'5. Contrasts'!A215)</f>
        <v/>
      </c>
      <c r="B215" s="211" t="str">
        <f>IF('5. Contrasts'!B215="","",'5. Contrasts'!B215)</f>
        <v/>
      </c>
      <c r="C215" s="211" t="str">
        <f>IF('5. Contrasts'!C215="","",'5. Contrasts'!C215)</f>
        <v/>
      </c>
      <c r="D215" s="91" t="str">
        <f>IF('5. Contrasts'!D215="","",'5. Contrasts'!D215)</f>
        <v/>
      </c>
      <c r="E215" s="212" t="str">
        <f>IF('5. Contrasts'!E215="","",'5. Contrasts'!E215)</f>
        <v>vs.</v>
      </c>
      <c r="F215" s="211" t="str">
        <f>IF('5. Contrasts'!F215="","",'5. Contrasts'!F215)</f>
        <v/>
      </c>
      <c r="G215" s="93" t="str">
        <f>IF('5. Contrasts'!G215="","",'5. Contrasts'!G215)</f>
        <v/>
      </c>
      <c r="H215" s="399" t="str">
        <f>IF('5. Contrasts'!H215="","",'5. Contrasts'!H215)</f>
        <v/>
      </c>
      <c r="I215" s="211" t="str">
        <f>IF('5. Contrasts'!I215="","",'5. Contrasts'!I215)</f>
        <v/>
      </c>
      <c r="J215" s="211" t="str">
        <f>IF('5. Contrasts'!J215="","",'5. Contrasts'!J215)</f>
        <v/>
      </c>
      <c r="K215" s="211" t="str">
        <f>IF('5. Contrasts'!K215="","",'5. Contrasts'!K215)</f>
        <v/>
      </c>
      <c r="L215" s="211" t="str">
        <f>IF('5. Contrasts'!L215="","",'5. Contrasts'!L215)</f>
        <v/>
      </c>
      <c r="M215" s="211" t="str">
        <f>IF('5. Contrasts'!M215="","",'5. Contrasts'!M215)</f>
        <v/>
      </c>
      <c r="N215" s="211" t="str">
        <f>IF('5. Contrasts'!N215="","",'5. Contrasts'!N215)</f>
        <v/>
      </c>
      <c r="O215" s="211" t="str">
        <f>IF('5. Contrasts'!O215="","",'5. Contrasts'!O215)</f>
        <v/>
      </c>
      <c r="P215" s="211" t="str">
        <f>IF('5. Contrasts'!P215="","",'5. Contrasts'!P215)</f>
        <v/>
      </c>
      <c r="Q215" s="211" t="str">
        <f>IF('5. Contrasts'!Q215="","",'5. Contrasts'!Q215)</f>
        <v/>
      </c>
      <c r="R215" s="211" t="str">
        <f>IF('5. Contrasts'!R215="","",'5. Contrasts'!R215)</f>
        <v/>
      </c>
      <c r="S215" s="211" t="str">
        <f>IF('5. Contrasts'!S215="","",'5. Contrasts'!S215)</f>
        <v/>
      </c>
      <c r="T215" s="211" t="str">
        <f>IF('5. Contrasts'!T215="","",'5. Contrasts'!T215)</f>
        <v/>
      </c>
      <c r="U215" s="211" t="str">
        <f>IF('5. Contrasts'!U215="","",'5. Contrasts'!U215)</f>
        <v/>
      </c>
      <c r="V215" s="211" t="str">
        <f>IF('5. Contrasts'!V215="","",'5. Contrasts'!V215)</f>
        <v/>
      </c>
      <c r="W215" s="211" t="str">
        <f>IF('5. Contrasts'!W215="","",'5. Contrasts'!W215)</f>
        <v/>
      </c>
      <c r="X215" s="211" t="str">
        <f>IF('5. Contrasts'!X215="","",'5. Contrasts'!X215)</f>
        <v/>
      </c>
      <c r="Y215" s="211" t="str">
        <f>IF('5. Contrasts'!Y215="","",'5. Contrasts'!Y215)</f>
        <v/>
      </c>
      <c r="Z215" s="585" t="str">
        <f>IF('5. Contrasts'!Z215="","",'5. Contrasts'!Z215)</f>
        <v/>
      </c>
      <c r="AA215" s="377">
        <f t="shared" si="12"/>
        <v>8</v>
      </c>
      <c r="AC215" s="659" t="str">
        <f t="shared" si="15"/>
        <v/>
      </c>
      <c r="AD215" s="81"/>
      <c r="AE215" s="87"/>
      <c r="AF215" s="87"/>
      <c r="AG215" s="81"/>
      <c r="AH215" s="81"/>
      <c r="AI215" s="81"/>
      <c r="AJ215" s="87"/>
      <c r="AK215" s="81"/>
      <c r="AL215" s="81"/>
      <c r="AM215" s="81"/>
      <c r="AN215" s="81"/>
      <c r="AO215" s="81"/>
      <c r="AP215" s="81"/>
      <c r="AQ215" s="598"/>
      <c r="AS215" s="659" t="str">
        <f t="shared" si="14"/>
        <v/>
      </c>
      <c r="AT215" s="81"/>
      <c r="AU215" s="87"/>
      <c r="AV215" s="87"/>
      <c r="AW215" s="81"/>
      <c r="AX215" s="81"/>
      <c r="AY215" s="81"/>
      <c r="AZ215" s="87"/>
      <c r="BA215" s="81"/>
      <c r="BB215" s="81"/>
      <c r="BC215" s="81"/>
      <c r="BD215" s="81"/>
      <c r="BE215" s="81"/>
      <c r="BF215" s="81"/>
      <c r="BG215" s="598"/>
    </row>
    <row r="216" spans="1:59" s="378" customFormat="1" ht="12.75" hidden="1" customHeight="1" x14ac:dyDescent="0.2">
      <c r="A216" s="547" t="str">
        <f>IF('5. Contrasts'!A216="","",'5. Contrasts'!A216)</f>
        <v/>
      </c>
      <c r="B216" s="211" t="str">
        <f>IF('5. Contrasts'!B216="","",'5. Contrasts'!B216)</f>
        <v/>
      </c>
      <c r="C216" s="211" t="str">
        <f>IF('5. Contrasts'!C216="","",'5. Contrasts'!C216)</f>
        <v/>
      </c>
      <c r="D216" s="91" t="str">
        <f>IF('5. Contrasts'!D216="","",'5. Contrasts'!D216)</f>
        <v/>
      </c>
      <c r="E216" s="212" t="str">
        <f>IF('5. Contrasts'!E216="","",'5. Contrasts'!E216)</f>
        <v>vs.</v>
      </c>
      <c r="F216" s="211" t="str">
        <f>IF('5. Contrasts'!F216="","",'5. Contrasts'!F216)</f>
        <v/>
      </c>
      <c r="G216" s="93" t="str">
        <f>IF('5. Contrasts'!G216="","",'5. Contrasts'!G216)</f>
        <v/>
      </c>
      <c r="H216" s="399" t="str">
        <f>IF('5. Contrasts'!H216="","",'5. Contrasts'!H216)</f>
        <v/>
      </c>
      <c r="I216" s="211" t="str">
        <f>IF('5. Contrasts'!I216="","",'5. Contrasts'!I216)</f>
        <v/>
      </c>
      <c r="J216" s="211" t="str">
        <f>IF('5. Contrasts'!J216="","",'5. Contrasts'!J216)</f>
        <v/>
      </c>
      <c r="K216" s="211" t="str">
        <f>IF('5. Contrasts'!K216="","",'5. Contrasts'!K216)</f>
        <v/>
      </c>
      <c r="L216" s="211" t="str">
        <f>IF('5. Contrasts'!L216="","",'5. Contrasts'!L216)</f>
        <v/>
      </c>
      <c r="M216" s="211" t="str">
        <f>IF('5. Contrasts'!M216="","",'5. Contrasts'!M216)</f>
        <v/>
      </c>
      <c r="N216" s="211" t="str">
        <f>IF('5. Contrasts'!N216="","",'5. Contrasts'!N216)</f>
        <v/>
      </c>
      <c r="O216" s="211" t="str">
        <f>IF('5. Contrasts'!O216="","",'5. Contrasts'!O216)</f>
        <v/>
      </c>
      <c r="P216" s="211" t="str">
        <f>IF('5. Contrasts'!P216="","",'5. Contrasts'!P216)</f>
        <v/>
      </c>
      <c r="Q216" s="211" t="str">
        <f>IF('5. Contrasts'!Q216="","",'5. Contrasts'!Q216)</f>
        <v/>
      </c>
      <c r="R216" s="211" t="str">
        <f>IF('5. Contrasts'!R216="","",'5. Contrasts'!R216)</f>
        <v/>
      </c>
      <c r="S216" s="211" t="str">
        <f>IF('5. Contrasts'!S216="","",'5. Contrasts'!S216)</f>
        <v/>
      </c>
      <c r="T216" s="211" t="str">
        <f>IF('5. Contrasts'!T216="","",'5. Contrasts'!T216)</f>
        <v/>
      </c>
      <c r="U216" s="211" t="str">
        <f>IF('5. Contrasts'!U216="","",'5. Contrasts'!U216)</f>
        <v/>
      </c>
      <c r="V216" s="211" t="str">
        <f>IF('5. Contrasts'!V216="","",'5. Contrasts'!V216)</f>
        <v/>
      </c>
      <c r="W216" s="211" t="str">
        <f>IF('5. Contrasts'!W216="","",'5. Contrasts'!W216)</f>
        <v/>
      </c>
      <c r="X216" s="211" t="str">
        <f>IF('5. Contrasts'!X216="","",'5. Contrasts'!X216)</f>
        <v/>
      </c>
      <c r="Y216" s="211" t="str">
        <f>IF('5. Contrasts'!Y216="","",'5. Contrasts'!Y216)</f>
        <v/>
      </c>
      <c r="Z216" s="585" t="str">
        <f>IF('5. Contrasts'!Z216="","",'5. Contrasts'!Z216)</f>
        <v/>
      </c>
      <c r="AA216" s="377">
        <f t="shared" si="12"/>
        <v>8</v>
      </c>
      <c r="AC216" s="659" t="str">
        <f t="shared" si="15"/>
        <v/>
      </c>
      <c r="AD216" s="81"/>
      <c r="AE216" s="87"/>
      <c r="AF216" s="87"/>
      <c r="AG216" s="81"/>
      <c r="AH216" s="81"/>
      <c r="AI216" s="81"/>
      <c r="AJ216" s="87"/>
      <c r="AK216" s="81"/>
      <c r="AL216" s="81"/>
      <c r="AM216" s="81"/>
      <c r="AN216" s="81"/>
      <c r="AO216" s="81"/>
      <c r="AP216" s="81"/>
      <c r="AQ216" s="598"/>
      <c r="AS216" s="659" t="str">
        <f t="shared" si="14"/>
        <v/>
      </c>
      <c r="AT216" s="81"/>
      <c r="AU216" s="87"/>
      <c r="AV216" s="87"/>
      <c r="AW216" s="81"/>
      <c r="AX216" s="81"/>
      <c r="AY216" s="81"/>
      <c r="AZ216" s="87"/>
      <c r="BA216" s="81"/>
      <c r="BB216" s="81"/>
      <c r="BC216" s="81"/>
      <c r="BD216" s="81"/>
      <c r="BE216" s="81"/>
      <c r="BF216" s="81"/>
      <c r="BG216" s="598"/>
    </row>
    <row r="217" spans="1:59" s="378" customFormat="1" ht="12.75" hidden="1" customHeight="1" x14ac:dyDescent="0.2">
      <c r="A217" s="547" t="str">
        <f>IF('5. Contrasts'!A217="","",'5. Contrasts'!A217)</f>
        <v/>
      </c>
      <c r="B217" s="211" t="str">
        <f>IF('5. Contrasts'!B217="","",'5. Contrasts'!B217)</f>
        <v/>
      </c>
      <c r="C217" s="211" t="str">
        <f>IF('5. Contrasts'!C217="","",'5. Contrasts'!C217)</f>
        <v/>
      </c>
      <c r="D217" s="91" t="str">
        <f>IF('5. Contrasts'!D217="","",'5. Contrasts'!D217)</f>
        <v/>
      </c>
      <c r="E217" s="212" t="str">
        <f>IF('5. Contrasts'!E217="","",'5. Contrasts'!E217)</f>
        <v>vs.</v>
      </c>
      <c r="F217" s="211" t="str">
        <f>IF('5. Contrasts'!F217="","",'5. Contrasts'!F217)</f>
        <v/>
      </c>
      <c r="G217" s="93" t="str">
        <f>IF('5. Contrasts'!G217="","",'5. Contrasts'!G217)</f>
        <v/>
      </c>
      <c r="H217" s="399" t="str">
        <f>IF('5. Contrasts'!H217="","",'5. Contrasts'!H217)</f>
        <v/>
      </c>
      <c r="I217" s="211" t="str">
        <f>IF('5. Contrasts'!I217="","",'5. Contrasts'!I217)</f>
        <v/>
      </c>
      <c r="J217" s="211" t="str">
        <f>IF('5. Contrasts'!J217="","",'5. Contrasts'!J217)</f>
        <v/>
      </c>
      <c r="K217" s="211" t="str">
        <f>IF('5. Contrasts'!K217="","",'5. Contrasts'!K217)</f>
        <v/>
      </c>
      <c r="L217" s="211" t="str">
        <f>IF('5. Contrasts'!L217="","",'5. Contrasts'!L217)</f>
        <v/>
      </c>
      <c r="M217" s="211" t="str">
        <f>IF('5. Contrasts'!M217="","",'5. Contrasts'!M217)</f>
        <v/>
      </c>
      <c r="N217" s="211" t="str">
        <f>IF('5. Contrasts'!N217="","",'5. Contrasts'!N217)</f>
        <v/>
      </c>
      <c r="O217" s="211" t="str">
        <f>IF('5. Contrasts'!O217="","",'5. Contrasts'!O217)</f>
        <v/>
      </c>
      <c r="P217" s="211" t="str">
        <f>IF('5. Contrasts'!P217="","",'5. Contrasts'!P217)</f>
        <v/>
      </c>
      <c r="Q217" s="211" t="str">
        <f>IF('5. Contrasts'!Q217="","",'5. Contrasts'!Q217)</f>
        <v/>
      </c>
      <c r="R217" s="211" t="str">
        <f>IF('5. Contrasts'!R217="","",'5. Contrasts'!R217)</f>
        <v/>
      </c>
      <c r="S217" s="211" t="str">
        <f>IF('5. Contrasts'!S217="","",'5. Contrasts'!S217)</f>
        <v/>
      </c>
      <c r="T217" s="211" t="str">
        <f>IF('5. Contrasts'!T217="","",'5. Contrasts'!T217)</f>
        <v/>
      </c>
      <c r="U217" s="211" t="str">
        <f>IF('5. Contrasts'!U217="","",'5. Contrasts'!U217)</f>
        <v/>
      </c>
      <c r="V217" s="211" t="str">
        <f>IF('5. Contrasts'!V217="","",'5. Contrasts'!V217)</f>
        <v/>
      </c>
      <c r="W217" s="211" t="str">
        <f>IF('5. Contrasts'!W217="","",'5. Contrasts'!W217)</f>
        <v/>
      </c>
      <c r="X217" s="211" t="str">
        <f>IF('5. Contrasts'!X217="","",'5. Contrasts'!X217)</f>
        <v/>
      </c>
      <c r="Y217" s="211" t="str">
        <f>IF('5. Contrasts'!Y217="","",'5. Contrasts'!Y217)</f>
        <v/>
      </c>
      <c r="Z217" s="585" t="str">
        <f>IF('5. Contrasts'!Z217="","",'5. Contrasts'!Z217)</f>
        <v/>
      </c>
      <c r="AA217" s="377">
        <f t="shared" si="12"/>
        <v>8</v>
      </c>
      <c r="AC217" s="659" t="str">
        <f t="shared" si="15"/>
        <v/>
      </c>
      <c r="AD217" s="81"/>
      <c r="AE217" s="87"/>
      <c r="AF217" s="87"/>
      <c r="AG217" s="81"/>
      <c r="AH217" s="81"/>
      <c r="AI217" s="81"/>
      <c r="AJ217" s="87"/>
      <c r="AK217" s="81"/>
      <c r="AL217" s="81"/>
      <c r="AM217" s="81"/>
      <c r="AN217" s="81"/>
      <c r="AO217" s="81"/>
      <c r="AP217" s="81"/>
      <c r="AQ217" s="598"/>
      <c r="AS217" s="659" t="str">
        <f t="shared" si="14"/>
        <v/>
      </c>
      <c r="AT217" s="81"/>
      <c r="AU217" s="87"/>
      <c r="AV217" s="87"/>
      <c r="AW217" s="81"/>
      <c r="AX217" s="81"/>
      <c r="AY217" s="81"/>
      <c r="AZ217" s="87"/>
      <c r="BA217" s="81"/>
      <c r="BB217" s="81"/>
      <c r="BC217" s="81"/>
      <c r="BD217" s="81"/>
      <c r="BE217" s="81"/>
      <c r="BF217" s="81"/>
      <c r="BG217" s="598"/>
    </row>
    <row r="218" spans="1:59" s="378" customFormat="1" ht="12.75" hidden="1" customHeight="1" x14ac:dyDescent="0.2">
      <c r="A218" s="547" t="str">
        <f>IF('5. Contrasts'!A218="","",'5. Contrasts'!A218)</f>
        <v/>
      </c>
      <c r="B218" s="211" t="str">
        <f>IF('5. Contrasts'!B218="","",'5. Contrasts'!B218)</f>
        <v/>
      </c>
      <c r="C218" s="211" t="str">
        <f>IF('5. Contrasts'!C218="","",'5. Contrasts'!C218)</f>
        <v/>
      </c>
      <c r="D218" s="91" t="str">
        <f>IF('5. Contrasts'!D218="","",'5. Contrasts'!D218)</f>
        <v/>
      </c>
      <c r="E218" s="212" t="str">
        <f>IF('5. Contrasts'!E218="","",'5. Contrasts'!E218)</f>
        <v>vs.</v>
      </c>
      <c r="F218" s="211" t="str">
        <f>IF('5. Contrasts'!F218="","",'5. Contrasts'!F218)</f>
        <v/>
      </c>
      <c r="G218" s="93" t="str">
        <f>IF('5. Contrasts'!G218="","",'5. Contrasts'!G218)</f>
        <v/>
      </c>
      <c r="H218" s="399" t="str">
        <f>IF('5. Contrasts'!H218="","",'5. Contrasts'!H218)</f>
        <v/>
      </c>
      <c r="I218" s="211" t="str">
        <f>IF('5. Contrasts'!I218="","",'5. Contrasts'!I218)</f>
        <v/>
      </c>
      <c r="J218" s="211" t="str">
        <f>IF('5. Contrasts'!J218="","",'5. Contrasts'!J218)</f>
        <v/>
      </c>
      <c r="K218" s="211" t="str">
        <f>IF('5. Contrasts'!K218="","",'5. Contrasts'!K218)</f>
        <v/>
      </c>
      <c r="L218" s="211" t="str">
        <f>IF('5. Contrasts'!L218="","",'5. Contrasts'!L218)</f>
        <v/>
      </c>
      <c r="M218" s="211" t="str">
        <f>IF('5. Contrasts'!M218="","",'5. Contrasts'!M218)</f>
        <v/>
      </c>
      <c r="N218" s="211" t="str">
        <f>IF('5. Contrasts'!N218="","",'5. Contrasts'!N218)</f>
        <v/>
      </c>
      <c r="O218" s="211" t="str">
        <f>IF('5. Contrasts'!O218="","",'5. Contrasts'!O218)</f>
        <v/>
      </c>
      <c r="P218" s="211" t="str">
        <f>IF('5. Contrasts'!P218="","",'5. Contrasts'!P218)</f>
        <v/>
      </c>
      <c r="Q218" s="211" t="str">
        <f>IF('5. Contrasts'!Q218="","",'5. Contrasts'!Q218)</f>
        <v/>
      </c>
      <c r="R218" s="211" t="str">
        <f>IF('5. Contrasts'!R218="","",'5. Contrasts'!R218)</f>
        <v/>
      </c>
      <c r="S218" s="211" t="str">
        <f>IF('5. Contrasts'!S218="","",'5. Contrasts'!S218)</f>
        <v/>
      </c>
      <c r="T218" s="211" t="str">
        <f>IF('5. Contrasts'!T218="","",'5. Contrasts'!T218)</f>
        <v/>
      </c>
      <c r="U218" s="211" t="str">
        <f>IF('5. Contrasts'!U218="","",'5. Contrasts'!U218)</f>
        <v/>
      </c>
      <c r="V218" s="211" t="str">
        <f>IF('5. Contrasts'!V218="","",'5. Contrasts'!V218)</f>
        <v/>
      </c>
      <c r="W218" s="211" t="str">
        <f>IF('5. Contrasts'!W218="","",'5. Contrasts'!W218)</f>
        <v/>
      </c>
      <c r="X218" s="211" t="str">
        <f>IF('5. Contrasts'!X218="","",'5. Contrasts'!X218)</f>
        <v/>
      </c>
      <c r="Y218" s="211" t="str">
        <f>IF('5. Contrasts'!Y218="","",'5. Contrasts'!Y218)</f>
        <v/>
      </c>
      <c r="Z218" s="585" t="str">
        <f>IF('5. Contrasts'!Z218="","",'5. Contrasts'!Z218)</f>
        <v/>
      </c>
      <c r="AA218" s="377">
        <f t="shared" si="12"/>
        <v>8</v>
      </c>
      <c r="AC218" s="659" t="str">
        <f t="shared" si="15"/>
        <v/>
      </c>
      <c r="AD218" s="81"/>
      <c r="AE218" s="87"/>
      <c r="AF218" s="87"/>
      <c r="AG218" s="81"/>
      <c r="AH218" s="81"/>
      <c r="AI218" s="81"/>
      <c r="AJ218" s="87"/>
      <c r="AK218" s="81"/>
      <c r="AL218" s="81"/>
      <c r="AM218" s="81"/>
      <c r="AN218" s="81"/>
      <c r="AO218" s="81"/>
      <c r="AP218" s="81"/>
      <c r="AQ218" s="598"/>
      <c r="AS218" s="659" t="str">
        <f t="shared" si="14"/>
        <v/>
      </c>
      <c r="AT218" s="81"/>
      <c r="AU218" s="87"/>
      <c r="AV218" s="87"/>
      <c r="AW218" s="81"/>
      <c r="AX218" s="81"/>
      <c r="AY218" s="81"/>
      <c r="AZ218" s="87"/>
      <c r="BA218" s="81"/>
      <c r="BB218" s="81"/>
      <c r="BC218" s="81"/>
      <c r="BD218" s="81"/>
      <c r="BE218" s="81"/>
      <c r="BF218" s="81"/>
      <c r="BG218" s="598"/>
    </row>
    <row r="219" spans="1:59" s="378" customFormat="1" ht="12.75" hidden="1" customHeight="1" x14ac:dyDescent="0.2">
      <c r="A219" s="547" t="str">
        <f>IF('5. Contrasts'!A219="","",'5. Contrasts'!A219)</f>
        <v/>
      </c>
      <c r="B219" s="211" t="str">
        <f>IF('5. Contrasts'!B219="","",'5. Contrasts'!B219)</f>
        <v/>
      </c>
      <c r="C219" s="211" t="str">
        <f>IF('5. Contrasts'!C219="","",'5. Contrasts'!C219)</f>
        <v/>
      </c>
      <c r="D219" s="91" t="str">
        <f>IF('5. Contrasts'!D219="","",'5. Contrasts'!D219)</f>
        <v/>
      </c>
      <c r="E219" s="212" t="str">
        <f>IF('5. Contrasts'!E219="","",'5. Contrasts'!E219)</f>
        <v>vs.</v>
      </c>
      <c r="F219" s="211" t="str">
        <f>IF('5. Contrasts'!F219="","",'5. Contrasts'!F219)</f>
        <v/>
      </c>
      <c r="G219" s="93" t="str">
        <f>IF('5. Contrasts'!G219="","",'5. Contrasts'!G219)</f>
        <v/>
      </c>
      <c r="H219" s="399" t="str">
        <f>IF('5. Contrasts'!H219="","",'5. Contrasts'!H219)</f>
        <v/>
      </c>
      <c r="I219" s="211" t="str">
        <f>IF('5. Contrasts'!I219="","",'5. Contrasts'!I219)</f>
        <v/>
      </c>
      <c r="J219" s="211" t="str">
        <f>IF('5. Contrasts'!J219="","",'5. Contrasts'!J219)</f>
        <v/>
      </c>
      <c r="K219" s="211" t="str">
        <f>IF('5. Contrasts'!K219="","",'5. Contrasts'!K219)</f>
        <v/>
      </c>
      <c r="L219" s="211" t="str">
        <f>IF('5. Contrasts'!L219="","",'5. Contrasts'!L219)</f>
        <v/>
      </c>
      <c r="M219" s="211" t="str">
        <f>IF('5. Contrasts'!M219="","",'5. Contrasts'!M219)</f>
        <v/>
      </c>
      <c r="N219" s="211" t="str">
        <f>IF('5. Contrasts'!N219="","",'5. Contrasts'!N219)</f>
        <v/>
      </c>
      <c r="O219" s="211" t="str">
        <f>IF('5. Contrasts'!O219="","",'5. Contrasts'!O219)</f>
        <v/>
      </c>
      <c r="P219" s="211" t="str">
        <f>IF('5. Contrasts'!P219="","",'5. Contrasts'!P219)</f>
        <v/>
      </c>
      <c r="Q219" s="211" t="str">
        <f>IF('5. Contrasts'!Q219="","",'5. Contrasts'!Q219)</f>
        <v/>
      </c>
      <c r="R219" s="211" t="str">
        <f>IF('5. Contrasts'!R219="","",'5. Contrasts'!R219)</f>
        <v/>
      </c>
      <c r="S219" s="211" t="str">
        <f>IF('5. Contrasts'!S219="","",'5. Contrasts'!S219)</f>
        <v/>
      </c>
      <c r="T219" s="211" t="str">
        <f>IF('5. Contrasts'!T219="","",'5. Contrasts'!T219)</f>
        <v/>
      </c>
      <c r="U219" s="211" t="str">
        <f>IF('5. Contrasts'!U219="","",'5. Contrasts'!U219)</f>
        <v/>
      </c>
      <c r="V219" s="211" t="str">
        <f>IF('5. Contrasts'!V219="","",'5. Contrasts'!V219)</f>
        <v/>
      </c>
      <c r="W219" s="211" t="str">
        <f>IF('5. Contrasts'!W219="","",'5. Contrasts'!W219)</f>
        <v/>
      </c>
      <c r="X219" s="211" t="str">
        <f>IF('5. Contrasts'!X219="","",'5. Contrasts'!X219)</f>
        <v/>
      </c>
      <c r="Y219" s="211" t="str">
        <f>IF('5. Contrasts'!Y219="","",'5. Contrasts'!Y219)</f>
        <v/>
      </c>
      <c r="Z219" s="585" t="str">
        <f>IF('5. Contrasts'!Z219="","",'5. Contrasts'!Z219)</f>
        <v/>
      </c>
      <c r="AA219" s="377">
        <f t="shared" si="12"/>
        <v>8</v>
      </c>
      <c r="AC219" s="659" t="str">
        <f t="shared" si="15"/>
        <v/>
      </c>
      <c r="AD219" s="81"/>
      <c r="AE219" s="87"/>
      <c r="AF219" s="87"/>
      <c r="AG219" s="81"/>
      <c r="AH219" s="81"/>
      <c r="AI219" s="81"/>
      <c r="AJ219" s="87"/>
      <c r="AK219" s="81"/>
      <c r="AL219" s="81"/>
      <c r="AM219" s="81"/>
      <c r="AN219" s="81"/>
      <c r="AO219" s="81"/>
      <c r="AP219" s="81"/>
      <c r="AQ219" s="598"/>
      <c r="AS219" s="659" t="str">
        <f t="shared" si="14"/>
        <v/>
      </c>
      <c r="AT219" s="81"/>
      <c r="AU219" s="87"/>
      <c r="AV219" s="87"/>
      <c r="AW219" s="81"/>
      <c r="AX219" s="81"/>
      <c r="AY219" s="81"/>
      <c r="AZ219" s="87"/>
      <c r="BA219" s="81"/>
      <c r="BB219" s="81"/>
      <c r="BC219" s="81"/>
      <c r="BD219" s="81"/>
      <c r="BE219" s="81"/>
      <c r="BF219" s="81"/>
      <c r="BG219" s="598"/>
    </row>
    <row r="220" spans="1:59" s="378" customFormat="1" ht="12.75" hidden="1" customHeight="1" x14ac:dyDescent="0.2">
      <c r="A220" s="547" t="str">
        <f>IF('5. Contrasts'!A220="","",'5. Contrasts'!A220)</f>
        <v/>
      </c>
      <c r="B220" s="211" t="str">
        <f>IF('5. Contrasts'!B220="","",'5. Contrasts'!B220)</f>
        <v/>
      </c>
      <c r="C220" s="211" t="str">
        <f>IF('5. Contrasts'!C220="","",'5. Contrasts'!C220)</f>
        <v/>
      </c>
      <c r="D220" s="91" t="str">
        <f>IF('5. Contrasts'!D220="","",'5. Contrasts'!D220)</f>
        <v/>
      </c>
      <c r="E220" s="212" t="str">
        <f>IF('5. Contrasts'!E220="","",'5. Contrasts'!E220)</f>
        <v>vs.</v>
      </c>
      <c r="F220" s="211" t="str">
        <f>IF('5. Contrasts'!F220="","",'5. Contrasts'!F220)</f>
        <v/>
      </c>
      <c r="G220" s="93" t="str">
        <f>IF('5. Contrasts'!G220="","",'5. Contrasts'!G220)</f>
        <v/>
      </c>
      <c r="H220" s="399" t="str">
        <f>IF('5. Contrasts'!H220="","",'5. Contrasts'!H220)</f>
        <v/>
      </c>
      <c r="I220" s="211" t="str">
        <f>IF('5. Contrasts'!I220="","",'5. Contrasts'!I220)</f>
        <v/>
      </c>
      <c r="J220" s="211" t="str">
        <f>IF('5. Contrasts'!J220="","",'5. Contrasts'!J220)</f>
        <v/>
      </c>
      <c r="K220" s="211" t="str">
        <f>IF('5. Contrasts'!K220="","",'5. Contrasts'!K220)</f>
        <v/>
      </c>
      <c r="L220" s="211" t="str">
        <f>IF('5. Contrasts'!L220="","",'5. Contrasts'!L220)</f>
        <v/>
      </c>
      <c r="M220" s="211" t="str">
        <f>IF('5. Contrasts'!M220="","",'5. Contrasts'!M220)</f>
        <v/>
      </c>
      <c r="N220" s="211" t="str">
        <f>IF('5. Contrasts'!N220="","",'5. Contrasts'!N220)</f>
        <v/>
      </c>
      <c r="O220" s="211" t="str">
        <f>IF('5. Contrasts'!O220="","",'5. Contrasts'!O220)</f>
        <v/>
      </c>
      <c r="P220" s="211" t="str">
        <f>IF('5. Contrasts'!P220="","",'5. Contrasts'!P220)</f>
        <v/>
      </c>
      <c r="Q220" s="211" t="str">
        <f>IF('5. Contrasts'!Q220="","",'5. Contrasts'!Q220)</f>
        <v/>
      </c>
      <c r="R220" s="211" t="str">
        <f>IF('5. Contrasts'!R220="","",'5. Contrasts'!R220)</f>
        <v/>
      </c>
      <c r="S220" s="211" t="str">
        <f>IF('5. Contrasts'!S220="","",'5. Contrasts'!S220)</f>
        <v/>
      </c>
      <c r="T220" s="211" t="str">
        <f>IF('5. Contrasts'!T220="","",'5. Contrasts'!T220)</f>
        <v/>
      </c>
      <c r="U220" s="211" t="str">
        <f>IF('5. Contrasts'!U220="","",'5. Contrasts'!U220)</f>
        <v/>
      </c>
      <c r="V220" s="211" t="str">
        <f>IF('5. Contrasts'!V220="","",'5. Contrasts'!V220)</f>
        <v/>
      </c>
      <c r="W220" s="211" t="str">
        <f>IF('5. Contrasts'!W220="","",'5. Contrasts'!W220)</f>
        <v/>
      </c>
      <c r="X220" s="211" t="str">
        <f>IF('5. Contrasts'!X220="","",'5. Contrasts'!X220)</f>
        <v/>
      </c>
      <c r="Y220" s="211" t="str">
        <f>IF('5. Contrasts'!Y220="","",'5. Contrasts'!Y220)</f>
        <v/>
      </c>
      <c r="Z220" s="585" t="str">
        <f>IF('5. Contrasts'!Z220="","",'5. Contrasts'!Z220)</f>
        <v/>
      </c>
      <c r="AA220" s="377">
        <f t="shared" si="12"/>
        <v>8</v>
      </c>
      <c r="AC220" s="659" t="str">
        <f t="shared" si="15"/>
        <v/>
      </c>
      <c r="AD220" s="81"/>
      <c r="AE220" s="87"/>
      <c r="AF220" s="87"/>
      <c r="AG220" s="81"/>
      <c r="AH220" s="81"/>
      <c r="AI220" s="81"/>
      <c r="AJ220" s="87"/>
      <c r="AK220" s="81"/>
      <c r="AL220" s="81"/>
      <c r="AM220" s="81"/>
      <c r="AN220" s="81"/>
      <c r="AO220" s="81"/>
      <c r="AP220" s="81"/>
      <c r="AQ220" s="598"/>
      <c r="AS220" s="659" t="str">
        <f t="shared" si="14"/>
        <v/>
      </c>
      <c r="AT220" s="81"/>
      <c r="AU220" s="87"/>
      <c r="AV220" s="87"/>
      <c r="AW220" s="81"/>
      <c r="AX220" s="81"/>
      <c r="AY220" s="81"/>
      <c r="AZ220" s="87"/>
      <c r="BA220" s="81"/>
      <c r="BB220" s="81"/>
      <c r="BC220" s="81"/>
      <c r="BD220" s="81"/>
      <c r="BE220" s="81"/>
      <c r="BF220" s="81"/>
      <c r="BG220" s="598"/>
    </row>
    <row r="221" spans="1:59" s="378" customFormat="1" ht="12.75" hidden="1" customHeight="1" x14ac:dyDescent="0.2">
      <c r="A221" s="547" t="str">
        <f>IF('5. Contrasts'!A221="","",'5. Contrasts'!A221)</f>
        <v/>
      </c>
      <c r="B221" s="211" t="str">
        <f>IF('5. Contrasts'!B221="","",'5. Contrasts'!B221)</f>
        <v/>
      </c>
      <c r="C221" s="211" t="str">
        <f>IF('5. Contrasts'!C221="","",'5. Contrasts'!C221)</f>
        <v/>
      </c>
      <c r="D221" s="91" t="str">
        <f>IF('5. Contrasts'!D221="","",'5. Contrasts'!D221)</f>
        <v/>
      </c>
      <c r="E221" s="212" t="str">
        <f>IF('5. Contrasts'!E221="","",'5. Contrasts'!E221)</f>
        <v>vs.</v>
      </c>
      <c r="F221" s="211" t="str">
        <f>IF('5. Contrasts'!F221="","",'5. Contrasts'!F221)</f>
        <v/>
      </c>
      <c r="G221" s="93" t="str">
        <f>IF('5. Contrasts'!G221="","",'5. Contrasts'!G221)</f>
        <v/>
      </c>
      <c r="H221" s="399" t="str">
        <f>IF('5. Contrasts'!H221="","",'5. Contrasts'!H221)</f>
        <v/>
      </c>
      <c r="I221" s="211" t="str">
        <f>IF('5. Contrasts'!I221="","",'5. Contrasts'!I221)</f>
        <v/>
      </c>
      <c r="J221" s="211" t="str">
        <f>IF('5. Contrasts'!J221="","",'5. Contrasts'!J221)</f>
        <v/>
      </c>
      <c r="K221" s="211" t="str">
        <f>IF('5. Contrasts'!K221="","",'5. Contrasts'!K221)</f>
        <v/>
      </c>
      <c r="L221" s="211" t="str">
        <f>IF('5. Contrasts'!L221="","",'5. Contrasts'!L221)</f>
        <v/>
      </c>
      <c r="M221" s="211" t="str">
        <f>IF('5. Contrasts'!M221="","",'5. Contrasts'!M221)</f>
        <v/>
      </c>
      <c r="N221" s="211" t="str">
        <f>IF('5. Contrasts'!N221="","",'5. Contrasts'!N221)</f>
        <v/>
      </c>
      <c r="O221" s="211" t="str">
        <f>IF('5. Contrasts'!O221="","",'5. Contrasts'!O221)</f>
        <v/>
      </c>
      <c r="P221" s="211" t="str">
        <f>IF('5. Contrasts'!P221="","",'5. Contrasts'!P221)</f>
        <v/>
      </c>
      <c r="Q221" s="211" t="str">
        <f>IF('5. Contrasts'!Q221="","",'5. Contrasts'!Q221)</f>
        <v/>
      </c>
      <c r="R221" s="211" t="str">
        <f>IF('5. Contrasts'!R221="","",'5. Contrasts'!R221)</f>
        <v/>
      </c>
      <c r="S221" s="211" t="str">
        <f>IF('5. Contrasts'!S221="","",'5. Contrasts'!S221)</f>
        <v/>
      </c>
      <c r="T221" s="211" t="str">
        <f>IF('5. Contrasts'!T221="","",'5. Contrasts'!T221)</f>
        <v/>
      </c>
      <c r="U221" s="211" t="str">
        <f>IF('5. Contrasts'!U221="","",'5. Contrasts'!U221)</f>
        <v/>
      </c>
      <c r="V221" s="211" t="str">
        <f>IF('5. Contrasts'!V221="","",'5. Contrasts'!V221)</f>
        <v/>
      </c>
      <c r="W221" s="211" t="str">
        <f>IF('5. Contrasts'!W221="","",'5. Contrasts'!W221)</f>
        <v/>
      </c>
      <c r="X221" s="211" t="str">
        <f>IF('5. Contrasts'!X221="","",'5. Contrasts'!X221)</f>
        <v/>
      </c>
      <c r="Y221" s="211" t="str">
        <f>IF('5. Contrasts'!Y221="","",'5. Contrasts'!Y221)</f>
        <v/>
      </c>
      <c r="Z221" s="585" t="str">
        <f>IF('5. Contrasts'!Z221="","",'5. Contrasts'!Z221)</f>
        <v/>
      </c>
      <c r="AA221" s="377">
        <f t="shared" si="12"/>
        <v>8</v>
      </c>
      <c r="AC221" s="659" t="str">
        <f t="shared" si="15"/>
        <v/>
      </c>
      <c r="AD221" s="81"/>
      <c r="AE221" s="87"/>
      <c r="AF221" s="87"/>
      <c r="AG221" s="81"/>
      <c r="AH221" s="81"/>
      <c r="AI221" s="81"/>
      <c r="AJ221" s="87"/>
      <c r="AK221" s="81"/>
      <c r="AL221" s="81"/>
      <c r="AM221" s="81"/>
      <c r="AN221" s="81"/>
      <c r="AO221" s="81"/>
      <c r="AP221" s="81"/>
      <c r="AQ221" s="598"/>
      <c r="AS221" s="659" t="str">
        <f t="shared" si="14"/>
        <v/>
      </c>
      <c r="AT221" s="81"/>
      <c r="AU221" s="87"/>
      <c r="AV221" s="87"/>
      <c r="AW221" s="81"/>
      <c r="AX221" s="81"/>
      <c r="AY221" s="81"/>
      <c r="AZ221" s="87"/>
      <c r="BA221" s="81"/>
      <c r="BB221" s="81"/>
      <c r="BC221" s="81"/>
      <c r="BD221" s="81"/>
      <c r="BE221" s="81"/>
      <c r="BF221" s="81"/>
      <c r="BG221" s="598"/>
    </row>
    <row r="222" spans="1:59" s="378" customFormat="1" ht="12.75" hidden="1" customHeight="1" x14ac:dyDescent="0.2">
      <c r="A222" s="547" t="str">
        <f>IF('5. Contrasts'!A222="","",'5. Contrasts'!A222)</f>
        <v/>
      </c>
      <c r="B222" s="211" t="str">
        <f>IF('5. Contrasts'!B222="","",'5. Contrasts'!B222)</f>
        <v/>
      </c>
      <c r="C222" s="211" t="str">
        <f>IF('5. Contrasts'!C222="","",'5. Contrasts'!C222)</f>
        <v/>
      </c>
      <c r="D222" s="91" t="str">
        <f>IF('5. Contrasts'!D222="","",'5. Contrasts'!D222)</f>
        <v/>
      </c>
      <c r="E222" s="212" t="str">
        <f>IF('5. Contrasts'!E222="","",'5. Contrasts'!E222)</f>
        <v>vs.</v>
      </c>
      <c r="F222" s="211" t="str">
        <f>IF('5. Contrasts'!F222="","",'5. Contrasts'!F222)</f>
        <v/>
      </c>
      <c r="G222" s="93" t="str">
        <f>IF('5. Contrasts'!G222="","",'5. Contrasts'!G222)</f>
        <v/>
      </c>
      <c r="H222" s="399" t="str">
        <f>IF('5. Contrasts'!H222="","",'5. Contrasts'!H222)</f>
        <v/>
      </c>
      <c r="I222" s="211" t="str">
        <f>IF('5. Contrasts'!I222="","",'5. Contrasts'!I222)</f>
        <v/>
      </c>
      <c r="J222" s="211" t="str">
        <f>IF('5. Contrasts'!J222="","",'5. Contrasts'!J222)</f>
        <v/>
      </c>
      <c r="K222" s="211" t="str">
        <f>IF('5. Contrasts'!K222="","",'5. Contrasts'!K222)</f>
        <v/>
      </c>
      <c r="L222" s="211" t="str">
        <f>IF('5. Contrasts'!L222="","",'5. Contrasts'!L222)</f>
        <v/>
      </c>
      <c r="M222" s="211" t="str">
        <f>IF('5. Contrasts'!M222="","",'5. Contrasts'!M222)</f>
        <v/>
      </c>
      <c r="N222" s="211" t="str">
        <f>IF('5. Contrasts'!N222="","",'5. Contrasts'!N222)</f>
        <v/>
      </c>
      <c r="O222" s="211" t="str">
        <f>IF('5. Contrasts'!O222="","",'5. Contrasts'!O222)</f>
        <v/>
      </c>
      <c r="P222" s="211" t="str">
        <f>IF('5. Contrasts'!P222="","",'5. Contrasts'!P222)</f>
        <v/>
      </c>
      <c r="Q222" s="211" t="str">
        <f>IF('5. Contrasts'!Q222="","",'5. Contrasts'!Q222)</f>
        <v/>
      </c>
      <c r="R222" s="211" t="str">
        <f>IF('5. Contrasts'!R222="","",'5. Contrasts'!R222)</f>
        <v/>
      </c>
      <c r="S222" s="211" t="str">
        <f>IF('5. Contrasts'!S222="","",'5. Contrasts'!S222)</f>
        <v/>
      </c>
      <c r="T222" s="211" t="str">
        <f>IF('5. Contrasts'!T222="","",'5. Contrasts'!T222)</f>
        <v/>
      </c>
      <c r="U222" s="211" t="str">
        <f>IF('5. Contrasts'!U222="","",'5. Contrasts'!U222)</f>
        <v/>
      </c>
      <c r="V222" s="211" t="str">
        <f>IF('5. Contrasts'!V222="","",'5. Contrasts'!V222)</f>
        <v/>
      </c>
      <c r="W222" s="211" t="str">
        <f>IF('5. Contrasts'!W222="","",'5. Contrasts'!W222)</f>
        <v/>
      </c>
      <c r="X222" s="211" t="str">
        <f>IF('5. Contrasts'!X222="","",'5. Contrasts'!X222)</f>
        <v/>
      </c>
      <c r="Y222" s="211" t="str">
        <f>IF('5. Contrasts'!Y222="","",'5. Contrasts'!Y222)</f>
        <v/>
      </c>
      <c r="Z222" s="585" t="str">
        <f>IF('5. Contrasts'!Z222="","",'5. Contrasts'!Z222)</f>
        <v/>
      </c>
      <c r="AA222" s="377">
        <f t="shared" si="12"/>
        <v>8</v>
      </c>
      <c r="AC222" s="659" t="str">
        <f t="shared" si="15"/>
        <v/>
      </c>
      <c r="AD222" s="81"/>
      <c r="AE222" s="87"/>
      <c r="AF222" s="87"/>
      <c r="AG222" s="81"/>
      <c r="AH222" s="81"/>
      <c r="AI222" s="81"/>
      <c r="AJ222" s="87"/>
      <c r="AK222" s="81"/>
      <c r="AL222" s="81"/>
      <c r="AM222" s="81"/>
      <c r="AN222" s="81"/>
      <c r="AO222" s="81"/>
      <c r="AP222" s="81"/>
      <c r="AQ222" s="598"/>
      <c r="AS222" s="659" t="str">
        <f t="shared" si="14"/>
        <v/>
      </c>
      <c r="AT222" s="81"/>
      <c r="AU222" s="87"/>
      <c r="AV222" s="87"/>
      <c r="AW222" s="81"/>
      <c r="AX222" s="81"/>
      <c r="AY222" s="81"/>
      <c r="AZ222" s="87"/>
      <c r="BA222" s="81"/>
      <c r="BB222" s="81"/>
      <c r="BC222" s="81"/>
      <c r="BD222" s="81"/>
      <c r="BE222" s="81"/>
      <c r="BF222" s="81"/>
      <c r="BG222" s="598"/>
    </row>
    <row r="223" spans="1:59" s="378" customFormat="1" ht="12.75" hidden="1" customHeight="1" x14ac:dyDescent="0.2">
      <c r="A223" s="547" t="str">
        <f>IF('5. Contrasts'!A223="","",'5. Contrasts'!A223)</f>
        <v/>
      </c>
      <c r="B223" s="211" t="str">
        <f>IF('5. Contrasts'!B223="","",'5. Contrasts'!B223)</f>
        <v/>
      </c>
      <c r="C223" s="211" t="str">
        <f>IF('5. Contrasts'!C223="","",'5. Contrasts'!C223)</f>
        <v/>
      </c>
      <c r="D223" s="91" t="str">
        <f>IF('5. Contrasts'!D223="","",'5. Contrasts'!D223)</f>
        <v/>
      </c>
      <c r="E223" s="212" t="str">
        <f>IF('5. Contrasts'!E223="","",'5. Contrasts'!E223)</f>
        <v>vs.</v>
      </c>
      <c r="F223" s="211" t="str">
        <f>IF('5. Contrasts'!F223="","",'5. Contrasts'!F223)</f>
        <v/>
      </c>
      <c r="G223" s="93" t="str">
        <f>IF('5. Contrasts'!G223="","",'5. Contrasts'!G223)</f>
        <v/>
      </c>
      <c r="H223" s="399" t="str">
        <f>IF('5. Contrasts'!H223="","",'5. Contrasts'!H223)</f>
        <v/>
      </c>
      <c r="I223" s="211" t="str">
        <f>IF('5. Contrasts'!I223="","",'5. Contrasts'!I223)</f>
        <v/>
      </c>
      <c r="J223" s="211" t="str">
        <f>IF('5. Contrasts'!J223="","",'5. Contrasts'!J223)</f>
        <v/>
      </c>
      <c r="K223" s="211" t="str">
        <f>IF('5. Contrasts'!K223="","",'5. Contrasts'!K223)</f>
        <v/>
      </c>
      <c r="L223" s="211" t="str">
        <f>IF('5. Contrasts'!L223="","",'5. Contrasts'!L223)</f>
        <v/>
      </c>
      <c r="M223" s="211" t="str">
        <f>IF('5. Contrasts'!M223="","",'5. Contrasts'!M223)</f>
        <v/>
      </c>
      <c r="N223" s="211" t="str">
        <f>IF('5. Contrasts'!N223="","",'5. Contrasts'!N223)</f>
        <v/>
      </c>
      <c r="O223" s="211" t="str">
        <f>IF('5. Contrasts'!O223="","",'5. Contrasts'!O223)</f>
        <v/>
      </c>
      <c r="P223" s="211" t="str">
        <f>IF('5. Contrasts'!P223="","",'5. Contrasts'!P223)</f>
        <v/>
      </c>
      <c r="Q223" s="211" t="str">
        <f>IF('5. Contrasts'!Q223="","",'5. Contrasts'!Q223)</f>
        <v/>
      </c>
      <c r="R223" s="211" t="str">
        <f>IF('5. Contrasts'!R223="","",'5. Contrasts'!R223)</f>
        <v/>
      </c>
      <c r="S223" s="211" t="str">
        <f>IF('5. Contrasts'!S223="","",'5. Contrasts'!S223)</f>
        <v/>
      </c>
      <c r="T223" s="211" t="str">
        <f>IF('5. Contrasts'!T223="","",'5. Contrasts'!T223)</f>
        <v/>
      </c>
      <c r="U223" s="211" t="str">
        <f>IF('5. Contrasts'!U223="","",'5. Contrasts'!U223)</f>
        <v/>
      </c>
      <c r="V223" s="211" t="str">
        <f>IF('5. Contrasts'!V223="","",'5. Contrasts'!V223)</f>
        <v/>
      </c>
      <c r="W223" s="211" t="str">
        <f>IF('5. Contrasts'!W223="","",'5. Contrasts'!W223)</f>
        <v/>
      </c>
      <c r="X223" s="211" t="str">
        <f>IF('5. Contrasts'!X223="","",'5. Contrasts'!X223)</f>
        <v/>
      </c>
      <c r="Y223" s="211" t="str">
        <f>IF('5. Contrasts'!Y223="","",'5. Contrasts'!Y223)</f>
        <v/>
      </c>
      <c r="Z223" s="585" t="str">
        <f>IF('5. Contrasts'!Z223="","",'5. Contrasts'!Z223)</f>
        <v/>
      </c>
      <c r="AA223" s="377">
        <f t="shared" si="12"/>
        <v>8</v>
      </c>
      <c r="AC223" s="659" t="str">
        <f t="shared" si="15"/>
        <v/>
      </c>
      <c r="AD223" s="81"/>
      <c r="AE223" s="87"/>
      <c r="AF223" s="87"/>
      <c r="AG223" s="81"/>
      <c r="AH223" s="81"/>
      <c r="AI223" s="81"/>
      <c r="AJ223" s="87"/>
      <c r="AK223" s="81"/>
      <c r="AL223" s="81"/>
      <c r="AM223" s="81"/>
      <c r="AN223" s="81"/>
      <c r="AO223" s="81"/>
      <c r="AP223" s="81"/>
      <c r="AQ223" s="598"/>
      <c r="AS223" s="659" t="str">
        <f t="shared" si="14"/>
        <v/>
      </c>
      <c r="AT223" s="81"/>
      <c r="AU223" s="87"/>
      <c r="AV223" s="87"/>
      <c r="AW223" s="81"/>
      <c r="AX223" s="81"/>
      <c r="AY223" s="81"/>
      <c r="AZ223" s="87"/>
      <c r="BA223" s="81"/>
      <c r="BB223" s="81"/>
      <c r="BC223" s="81"/>
      <c r="BD223" s="81"/>
      <c r="BE223" s="81"/>
      <c r="BF223" s="81"/>
      <c r="BG223" s="598"/>
    </row>
    <row r="224" spans="1:59" s="378" customFormat="1" ht="12.75" hidden="1" customHeight="1" x14ac:dyDescent="0.2">
      <c r="A224" s="547" t="str">
        <f>IF('5. Contrasts'!A224="","",'5. Contrasts'!A224)</f>
        <v/>
      </c>
      <c r="B224" s="211" t="str">
        <f>IF('5. Contrasts'!B224="","",'5. Contrasts'!B224)</f>
        <v/>
      </c>
      <c r="C224" s="211" t="str">
        <f>IF('5. Contrasts'!C224="","",'5. Contrasts'!C224)</f>
        <v/>
      </c>
      <c r="D224" s="91" t="str">
        <f>IF('5. Contrasts'!D224="","",'5. Contrasts'!D224)</f>
        <v/>
      </c>
      <c r="E224" s="212" t="str">
        <f>IF('5. Contrasts'!E224="","",'5. Contrasts'!E224)</f>
        <v>vs.</v>
      </c>
      <c r="F224" s="211" t="str">
        <f>IF('5. Contrasts'!F224="","",'5. Contrasts'!F224)</f>
        <v/>
      </c>
      <c r="G224" s="93" t="str">
        <f>IF('5. Contrasts'!G224="","",'5. Contrasts'!G224)</f>
        <v/>
      </c>
      <c r="H224" s="399" t="str">
        <f>IF('5. Contrasts'!H224="","",'5. Contrasts'!H224)</f>
        <v/>
      </c>
      <c r="I224" s="211" t="str">
        <f>IF('5. Contrasts'!I224="","",'5. Contrasts'!I224)</f>
        <v/>
      </c>
      <c r="J224" s="211" t="str">
        <f>IF('5. Contrasts'!J224="","",'5. Contrasts'!J224)</f>
        <v/>
      </c>
      <c r="K224" s="211" t="str">
        <f>IF('5. Contrasts'!K224="","",'5. Contrasts'!K224)</f>
        <v/>
      </c>
      <c r="L224" s="211" t="str">
        <f>IF('5. Contrasts'!L224="","",'5. Contrasts'!L224)</f>
        <v/>
      </c>
      <c r="M224" s="211" t="str">
        <f>IF('5. Contrasts'!M224="","",'5. Contrasts'!M224)</f>
        <v/>
      </c>
      <c r="N224" s="211" t="str">
        <f>IF('5. Contrasts'!N224="","",'5. Contrasts'!N224)</f>
        <v/>
      </c>
      <c r="O224" s="211" t="str">
        <f>IF('5. Contrasts'!O224="","",'5. Contrasts'!O224)</f>
        <v/>
      </c>
      <c r="P224" s="211" t="str">
        <f>IF('5. Contrasts'!P224="","",'5. Contrasts'!P224)</f>
        <v/>
      </c>
      <c r="Q224" s="211" t="str">
        <f>IF('5. Contrasts'!Q224="","",'5. Contrasts'!Q224)</f>
        <v/>
      </c>
      <c r="R224" s="211" t="str">
        <f>IF('5. Contrasts'!R224="","",'5. Contrasts'!R224)</f>
        <v/>
      </c>
      <c r="S224" s="211" t="str">
        <f>IF('5. Contrasts'!S224="","",'5. Contrasts'!S224)</f>
        <v/>
      </c>
      <c r="T224" s="211" t="str">
        <f>IF('5. Contrasts'!T224="","",'5. Contrasts'!T224)</f>
        <v/>
      </c>
      <c r="U224" s="211" t="str">
        <f>IF('5. Contrasts'!U224="","",'5. Contrasts'!U224)</f>
        <v/>
      </c>
      <c r="V224" s="211" t="str">
        <f>IF('5. Contrasts'!V224="","",'5. Contrasts'!V224)</f>
        <v/>
      </c>
      <c r="W224" s="211" t="str">
        <f>IF('5. Contrasts'!W224="","",'5. Contrasts'!W224)</f>
        <v/>
      </c>
      <c r="X224" s="211" t="str">
        <f>IF('5. Contrasts'!X224="","",'5. Contrasts'!X224)</f>
        <v/>
      </c>
      <c r="Y224" s="211" t="str">
        <f>IF('5. Contrasts'!Y224="","",'5. Contrasts'!Y224)</f>
        <v/>
      </c>
      <c r="Z224" s="585" t="str">
        <f>IF('5. Contrasts'!Z224="","",'5. Contrasts'!Z224)</f>
        <v/>
      </c>
      <c r="AA224" s="377">
        <f t="shared" si="12"/>
        <v>8</v>
      </c>
      <c r="AC224" s="659" t="str">
        <f t="shared" si="15"/>
        <v/>
      </c>
      <c r="AD224" s="81"/>
      <c r="AE224" s="87"/>
      <c r="AF224" s="87"/>
      <c r="AG224" s="81"/>
      <c r="AH224" s="81"/>
      <c r="AI224" s="81"/>
      <c r="AJ224" s="87"/>
      <c r="AK224" s="81"/>
      <c r="AL224" s="81"/>
      <c r="AM224" s="81"/>
      <c r="AN224" s="81"/>
      <c r="AO224" s="81"/>
      <c r="AP224" s="81"/>
      <c r="AQ224" s="598"/>
      <c r="AS224" s="659" t="str">
        <f t="shared" si="14"/>
        <v/>
      </c>
      <c r="AT224" s="81"/>
      <c r="AU224" s="87"/>
      <c r="AV224" s="87"/>
      <c r="AW224" s="81"/>
      <c r="AX224" s="81"/>
      <c r="AY224" s="81"/>
      <c r="AZ224" s="87"/>
      <c r="BA224" s="81"/>
      <c r="BB224" s="81"/>
      <c r="BC224" s="81"/>
      <c r="BD224" s="81"/>
      <c r="BE224" s="81"/>
      <c r="BF224" s="81"/>
      <c r="BG224" s="598"/>
    </row>
    <row r="225" spans="1:59" s="378" customFormat="1" ht="12.75" hidden="1" customHeight="1" x14ac:dyDescent="0.2">
      <c r="A225" s="547" t="str">
        <f>IF('5. Contrasts'!A225="","",'5. Contrasts'!A225)</f>
        <v/>
      </c>
      <c r="B225" s="211" t="str">
        <f>IF('5. Contrasts'!B225="","",'5. Contrasts'!B225)</f>
        <v/>
      </c>
      <c r="C225" s="211" t="str">
        <f>IF('5. Contrasts'!C225="","",'5. Contrasts'!C225)</f>
        <v/>
      </c>
      <c r="D225" s="91" t="str">
        <f>IF('5. Contrasts'!D225="","",'5. Contrasts'!D225)</f>
        <v/>
      </c>
      <c r="E225" s="212" t="str">
        <f>IF('5. Contrasts'!E225="","",'5. Contrasts'!E225)</f>
        <v>vs.</v>
      </c>
      <c r="F225" s="211" t="str">
        <f>IF('5. Contrasts'!F225="","",'5. Contrasts'!F225)</f>
        <v/>
      </c>
      <c r="G225" s="93" t="str">
        <f>IF('5. Contrasts'!G225="","",'5. Contrasts'!G225)</f>
        <v/>
      </c>
      <c r="H225" s="399" t="str">
        <f>IF('5. Contrasts'!H225="","",'5. Contrasts'!H225)</f>
        <v/>
      </c>
      <c r="I225" s="211" t="str">
        <f>IF('5. Contrasts'!I225="","",'5. Contrasts'!I225)</f>
        <v/>
      </c>
      <c r="J225" s="211" t="str">
        <f>IF('5. Contrasts'!J225="","",'5. Contrasts'!J225)</f>
        <v/>
      </c>
      <c r="K225" s="211" t="str">
        <f>IF('5. Contrasts'!K225="","",'5. Contrasts'!K225)</f>
        <v/>
      </c>
      <c r="L225" s="211" t="str">
        <f>IF('5. Contrasts'!L225="","",'5. Contrasts'!L225)</f>
        <v/>
      </c>
      <c r="M225" s="211" t="str">
        <f>IF('5. Contrasts'!M225="","",'5. Contrasts'!M225)</f>
        <v/>
      </c>
      <c r="N225" s="211" t="str">
        <f>IF('5. Contrasts'!N225="","",'5. Contrasts'!N225)</f>
        <v/>
      </c>
      <c r="O225" s="211" t="str">
        <f>IF('5. Contrasts'!O225="","",'5. Contrasts'!O225)</f>
        <v/>
      </c>
      <c r="P225" s="211" t="str">
        <f>IF('5. Contrasts'!P225="","",'5. Contrasts'!P225)</f>
        <v/>
      </c>
      <c r="Q225" s="211" t="str">
        <f>IF('5. Contrasts'!Q225="","",'5. Contrasts'!Q225)</f>
        <v/>
      </c>
      <c r="R225" s="211" t="str">
        <f>IF('5. Contrasts'!R225="","",'5. Contrasts'!R225)</f>
        <v/>
      </c>
      <c r="S225" s="211" t="str">
        <f>IF('5. Contrasts'!S225="","",'5. Contrasts'!S225)</f>
        <v/>
      </c>
      <c r="T225" s="211" t="str">
        <f>IF('5. Contrasts'!T225="","",'5. Contrasts'!T225)</f>
        <v/>
      </c>
      <c r="U225" s="211" t="str">
        <f>IF('5. Contrasts'!U225="","",'5. Contrasts'!U225)</f>
        <v/>
      </c>
      <c r="V225" s="211" t="str">
        <f>IF('5. Contrasts'!V225="","",'5. Contrasts'!V225)</f>
        <v/>
      </c>
      <c r="W225" s="211" t="str">
        <f>IF('5. Contrasts'!W225="","",'5. Contrasts'!W225)</f>
        <v/>
      </c>
      <c r="X225" s="211" t="str">
        <f>IF('5. Contrasts'!X225="","",'5. Contrasts'!X225)</f>
        <v/>
      </c>
      <c r="Y225" s="211" t="str">
        <f>IF('5. Contrasts'!Y225="","",'5. Contrasts'!Y225)</f>
        <v/>
      </c>
      <c r="Z225" s="585" t="str">
        <f>IF('5. Contrasts'!Z225="","",'5. Contrasts'!Z225)</f>
        <v/>
      </c>
      <c r="AA225" s="377">
        <f t="shared" si="12"/>
        <v>8</v>
      </c>
      <c r="AC225" s="659" t="str">
        <f t="shared" si="15"/>
        <v/>
      </c>
      <c r="AD225" s="81"/>
      <c r="AE225" s="87"/>
      <c r="AF225" s="87"/>
      <c r="AG225" s="81"/>
      <c r="AH225" s="81"/>
      <c r="AI225" s="81"/>
      <c r="AJ225" s="87"/>
      <c r="AK225" s="81"/>
      <c r="AL225" s="81"/>
      <c r="AM225" s="81"/>
      <c r="AN225" s="81"/>
      <c r="AO225" s="81"/>
      <c r="AP225" s="81"/>
      <c r="AQ225" s="598"/>
      <c r="AS225" s="659" t="str">
        <f t="shared" si="14"/>
        <v/>
      </c>
      <c r="AT225" s="81"/>
      <c r="AU225" s="87"/>
      <c r="AV225" s="87"/>
      <c r="AW225" s="81"/>
      <c r="AX225" s="81"/>
      <c r="AY225" s="81"/>
      <c r="AZ225" s="87"/>
      <c r="BA225" s="81"/>
      <c r="BB225" s="81"/>
      <c r="BC225" s="81"/>
      <c r="BD225" s="81"/>
      <c r="BE225" s="81"/>
      <c r="BF225" s="81"/>
      <c r="BG225" s="598"/>
    </row>
    <row r="226" spans="1:59" s="378" customFormat="1" ht="12.75" hidden="1" customHeight="1" x14ac:dyDescent="0.2">
      <c r="A226" s="547" t="str">
        <f>IF('5. Contrasts'!A226="","",'5. Contrasts'!A226)</f>
        <v/>
      </c>
      <c r="B226" s="211" t="str">
        <f>IF('5. Contrasts'!B226="","",'5. Contrasts'!B226)</f>
        <v/>
      </c>
      <c r="C226" s="211" t="str">
        <f>IF('5. Contrasts'!C226="","",'5. Contrasts'!C226)</f>
        <v/>
      </c>
      <c r="D226" s="91" t="str">
        <f>IF('5. Contrasts'!D226="","",'5. Contrasts'!D226)</f>
        <v/>
      </c>
      <c r="E226" s="212" t="str">
        <f>IF('5. Contrasts'!E226="","",'5. Contrasts'!E226)</f>
        <v>vs.</v>
      </c>
      <c r="F226" s="211" t="str">
        <f>IF('5. Contrasts'!F226="","",'5. Contrasts'!F226)</f>
        <v/>
      </c>
      <c r="G226" s="93" t="str">
        <f>IF('5. Contrasts'!G226="","",'5. Contrasts'!G226)</f>
        <v/>
      </c>
      <c r="H226" s="399" t="str">
        <f>IF('5. Contrasts'!H226="","",'5. Contrasts'!H226)</f>
        <v/>
      </c>
      <c r="I226" s="211" t="str">
        <f>IF('5. Contrasts'!I226="","",'5. Contrasts'!I226)</f>
        <v/>
      </c>
      <c r="J226" s="211" t="str">
        <f>IF('5. Contrasts'!J226="","",'5. Contrasts'!J226)</f>
        <v/>
      </c>
      <c r="K226" s="211" t="str">
        <f>IF('5. Contrasts'!K226="","",'5. Contrasts'!K226)</f>
        <v/>
      </c>
      <c r="L226" s="211" t="str">
        <f>IF('5. Contrasts'!L226="","",'5. Contrasts'!L226)</f>
        <v/>
      </c>
      <c r="M226" s="211" t="str">
        <f>IF('5. Contrasts'!M226="","",'5. Contrasts'!M226)</f>
        <v/>
      </c>
      <c r="N226" s="211" t="str">
        <f>IF('5. Contrasts'!N226="","",'5. Contrasts'!N226)</f>
        <v/>
      </c>
      <c r="O226" s="211" t="str">
        <f>IF('5. Contrasts'!O226="","",'5. Contrasts'!O226)</f>
        <v/>
      </c>
      <c r="P226" s="211" t="str">
        <f>IF('5. Contrasts'!P226="","",'5. Contrasts'!P226)</f>
        <v/>
      </c>
      <c r="Q226" s="211" t="str">
        <f>IF('5. Contrasts'!Q226="","",'5. Contrasts'!Q226)</f>
        <v/>
      </c>
      <c r="R226" s="211" t="str">
        <f>IF('5. Contrasts'!R226="","",'5. Contrasts'!R226)</f>
        <v/>
      </c>
      <c r="S226" s="211" t="str">
        <f>IF('5. Contrasts'!S226="","",'5. Contrasts'!S226)</f>
        <v/>
      </c>
      <c r="T226" s="211" t="str">
        <f>IF('5. Contrasts'!T226="","",'5. Contrasts'!T226)</f>
        <v/>
      </c>
      <c r="U226" s="211" t="str">
        <f>IF('5. Contrasts'!U226="","",'5. Contrasts'!U226)</f>
        <v/>
      </c>
      <c r="V226" s="211" t="str">
        <f>IF('5. Contrasts'!V226="","",'5. Contrasts'!V226)</f>
        <v/>
      </c>
      <c r="W226" s="211" t="str">
        <f>IF('5. Contrasts'!W226="","",'5. Contrasts'!W226)</f>
        <v/>
      </c>
      <c r="X226" s="211" t="str">
        <f>IF('5. Contrasts'!X226="","",'5. Contrasts'!X226)</f>
        <v/>
      </c>
      <c r="Y226" s="211" t="str">
        <f>IF('5. Contrasts'!Y226="","",'5. Contrasts'!Y226)</f>
        <v/>
      </c>
      <c r="Z226" s="585" t="str">
        <f>IF('5. Contrasts'!Z226="","",'5. Contrasts'!Z226)</f>
        <v/>
      </c>
      <c r="AA226" s="377">
        <f t="shared" si="12"/>
        <v>8</v>
      </c>
      <c r="AC226" s="659" t="str">
        <f t="shared" si="15"/>
        <v/>
      </c>
      <c r="AD226" s="81"/>
      <c r="AE226" s="87"/>
      <c r="AF226" s="87"/>
      <c r="AG226" s="81"/>
      <c r="AH226" s="81"/>
      <c r="AI226" s="81"/>
      <c r="AJ226" s="87"/>
      <c r="AK226" s="81"/>
      <c r="AL226" s="81"/>
      <c r="AM226" s="81"/>
      <c r="AN226" s="81"/>
      <c r="AO226" s="81"/>
      <c r="AP226" s="81"/>
      <c r="AQ226" s="598"/>
      <c r="AS226" s="659" t="str">
        <f t="shared" si="14"/>
        <v/>
      </c>
      <c r="AT226" s="81"/>
      <c r="AU226" s="87"/>
      <c r="AV226" s="87"/>
      <c r="AW226" s="81"/>
      <c r="AX226" s="81"/>
      <c r="AY226" s="81"/>
      <c r="AZ226" s="87"/>
      <c r="BA226" s="81"/>
      <c r="BB226" s="81"/>
      <c r="BC226" s="81"/>
      <c r="BD226" s="81"/>
      <c r="BE226" s="81"/>
      <c r="BF226" s="81"/>
      <c r="BG226" s="598"/>
    </row>
    <row r="227" spans="1:59" s="378" customFormat="1" ht="12.75" hidden="1" customHeight="1" x14ac:dyDescent="0.2">
      <c r="A227" s="547" t="str">
        <f>IF('5. Contrasts'!A227="","",'5. Contrasts'!A227)</f>
        <v/>
      </c>
      <c r="B227" s="211" t="str">
        <f>IF('5. Contrasts'!B227="","",'5. Contrasts'!B227)</f>
        <v/>
      </c>
      <c r="C227" s="211" t="str">
        <f>IF('5. Contrasts'!C227="","",'5. Contrasts'!C227)</f>
        <v/>
      </c>
      <c r="D227" s="91" t="str">
        <f>IF('5. Contrasts'!D227="","",'5. Contrasts'!D227)</f>
        <v/>
      </c>
      <c r="E227" s="212" t="str">
        <f>IF('5. Contrasts'!E227="","",'5. Contrasts'!E227)</f>
        <v>vs.</v>
      </c>
      <c r="F227" s="211" t="str">
        <f>IF('5. Contrasts'!F227="","",'5. Contrasts'!F227)</f>
        <v/>
      </c>
      <c r="G227" s="93" t="str">
        <f>IF('5. Contrasts'!G227="","",'5. Contrasts'!G227)</f>
        <v/>
      </c>
      <c r="H227" s="399" t="str">
        <f>IF('5. Contrasts'!H227="","",'5. Contrasts'!H227)</f>
        <v/>
      </c>
      <c r="I227" s="211" t="str">
        <f>IF('5. Contrasts'!I227="","",'5. Contrasts'!I227)</f>
        <v/>
      </c>
      <c r="J227" s="211" t="str">
        <f>IF('5. Contrasts'!J227="","",'5. Contrasts'!J227)</f>
        <v/>
      </c>
      <c r="K227" s="211" t="str">
        <f>IF('5. Contrasts'!K227="","",'5. Contrasts'!K227)</f>
        <v/>
      </c>
      <c r="L227" s="211" t="str">
        <f>IF('5. Contrasts'!L227="","",'5. Contrasts'!L227)</f>
        <v/>
      </c>
      <c r="M227" s="211" t="str">
        <f>IF('5. Contrasts'!M227="","",'5. Contrasts'!M227)</f>
        <v/>
      </c>
      <c r="N227" s="211" t="str">
        <f>IF('5. Contrasts'!N227="","",'5. Contrasts'!N227)</f>
        <v/>
      </c>
      <c r="O227" s="211" t="str">
        <f>IF('5. Contrasts'!O227="","",'5. Contrasts'!O227)</f>
        <v/>
      </c>
      <c r="P227" s="211" t="str">
        <f>IF('5. Contrasts'!P227="","",'5. Contrasts'!P227)</f>
        <v/>
      </c>
      <c r="Q227" s="211" t="str">
        <f>IF('5. Contrasts'!Q227="","",'5. Contrasts'!Q227)</f>
        <v/>
      </c>
      <c r="R227" s="211" t="str">
        <f>IF('5. Contrasts'!R227="","",'5. Contrasts'!R227)</f>
        <v/>
      </c>
      <c r="S227" s="211" t="str">
        <f>IF('5. Contrasts'!S227="","",'5. Contrasts'!S227)</f>
        <v/>
      </c>
      <c r="T227" s="211" t="str">
        <f>IF('5. Contrasts'!T227="","",'5. Contrasts'!T227)</f>
        <v/>
      </c>
      <c r="U227" s="211" t="str">
        <f>IF('5. Contrasts'!U227="","",'5. Contrasts'!U227)</f>
        <v/>
      </c>
      <c r="V227" s="211" t="str">
        <f>IF('5. Contrasts'!V227="","",'5. Contrasts'!V227)</f>
        <v/>
      </c>
      <c r="W227" s="211" t="str">
        <f>IF('5. Contrasts'!W227="","",'5. Contrasts'!W227)</f>
        <v/>
      </c>
      <c r="X227" s="211" t="str">
        <f>IF('5. Contrasts'!X227="","",'5. Contrasts'!X227)</f>
        <v/>
      </c>
      <c r="Y227" s="211" t="str">
        <f>IF('5. Contrasts'!Y227="","",'5. Contrasts'!Y227)</f>
        <v/>
      </c>
      <c r="Z227" s="585" t="str">
        <f>IF('5. Contrasts'!Z227="","",'5. Contrasts'!Z227)</f>
        <v/>
      </c>
      <c r="AA227" s="377">
        <f t="shared" si="12"/>
        <v>8</v>
      </c>
      <c r="AC227" s="659" t="str">
        <f t="shared" si="15"/>
        <v/>
      </c>
      <c r="AD227" s="81"/>
      <c r="AE227" s="87"/>
      <c r="AF227" s="87"/>
      <c r="AG227" s="81"/>
      <c r="AH227" s="81"/>
      <c r="AI227" s="81"/>
      <c r="AJ227" s="87"/>
      <c r="AK227" s="81"/>
      <c r="AL227" s="81"/>
      <c r="AM227" s="81"/>
      <c r="AN227" s="81"/>
      <c r="AO227" s="81"/>
      <c r="AP227" s="81"/>
      <c r="AQ227" s="598"/>
      <c r="AS227" s="659" t="str">
        <f t="shared" si="14"/>
        <v/>
      </c>
      <c r="AT227" s="81"/>
      <c r="AU227" s="87"/>
      <c r="AV227" s="87"/>
      <c r="AW227" s="81"/>
      <c r="AX227" s="81"/>
      <c r="AY227" s="81"/>
      <c r="AZ227" s="87"/>
      <c r="BA227" s="81"/>
      <c r="BB227" s="81"/>
      <c r="BC227" s="81"/>
      <c r="BD227" s="81"/>
      <c r="BE227" s="81"/>
      <c r="BF227" s="81"/>
      <c r="BG227" s="598"/>
    </row>
    <row r="228" spans="1:59" s="382" customFormat="1" ht="12.75" customHeight="1" x14ac:dyDescent="0.2">
      <c r="A228" s="549" t="str">
        <f>IF('5. Contrasts'!A228="","",'5. Contrasts'!A228)</f>
        <v xml:space="preserve">Note: There are additional rows available for use if you highlight this row and the one above it and choose "Unhide" in the "View" menu. </v>
      </c>
      <c r="B228" s="213"/>
      <c r="C228" s="218"/>
      <c r="D228" s="218"/>
      <c r="E228" s="219"/>
      <c r="F228" s="218"/>
      <c r="G228" s="218"/>
      <c r="H228" s="218"/>
      <c r="I228" s="218"/>
      <c r="J228" s="218"/>
      <c r="K228" s="218"/>
      <c r="L228" s="218"/>
      <c r="M228" s="218"/>
      <c r="N228" s="218"/>
      <c r="O228" s="218"/>
      <c r="P228" s="218"/>
      <c r="Q228" s="218"/>
      <c r="R228" s="218"/>
      <c r="S228" s="218"/>
      <c r="T228" s="218"/>
      <c r="U228" s="218"/>
      <c r="V228" s="218"/>
      <c r="W228" s="218"/>
      <c r="X228" s="218"/>
      <c r="Y228" s="218"/>
      <c r="Z228" s="586" t="str">
        <f>IF('5. Contrasts'!Z228="","",'5. Contrasts'!Z228)</f>
        <v/>
      </c>
      <c r="AA228" s="381"/>
      <c r="AC228" s="659" t="str">
        <f t="shared" si="15"/>
        <v/>
      </c>
      <c r="AD228" s="87"/>
      <c r="AE228" s="87"/>
      <c r="AF228" s="87"/>
      <c r="AG228" s="247"/>
      <c r="AH228" s="247"/>
      <c r="AI228" s="247"/>
      <c r="AJ228" s="247"/>
      <c r="AK228" s="247"/>
      <c r="AL228" s="247"/>
      <c r="AM228" s="247"/>
      <c r="AN228" s="247"/>
      <c r="AO228" s="247"/>
      <c r="AP228" s="247"/>
      <c r="AQ228" s="598"/>
      <c r="AS228" s="659" t="str">
        <f t="shared" si="14"/>
        <v/>
      </c>
      <c r="AT228" s="87"/>
      <c r="AU228" s="87"/>
      <c r="AV228" s="87"/>
      <c r="AW228" s="247"/>
      <c r="AX228" s="247"/>
      <c r="AY228" s="247"/>
      <c r="AZ228" s="247"/>
      <c r="BA228" s="247"/>
      <c r="BB228" s="247"/>
      <c r="BC228" s="247"/>
      <c r="BD228" s="247"/>
      <c r="BE228" s="247"/>
      <c r="BF228" s="247"/>
      <c r="BG228" s="598"/>
    </row>
    <row r="229" spans="1:59" s="385" customFormat="1" ht="14.25" customHeight="1" x14ac:dyDescent="0.2">
      <c r="A229" s="543" t="str">
        <f>IF('5. Contrasts'!A229="","",'5. Contrasts'!A229)</f>
        <v/>
      </c>
      <c r="B229" s="214"/>
      <c r="C229" s="214"/>
      <c r="D229" s="214"/>
      <c r="E229" s="397"/>
      <c r="F229" s="215"/>
      <c r="G229" s="215"/>
      <c r="H229" s="215"/>
      <c r="I229" s="215"/>
      <c r="J229" s="215"/>
      <c r="K229" s="215"/>
      <c r="L229" s="215"/>
      <c r="M229" s="215"/>
      <c r="N229" s="215"/>
      <c r="O229" s="215"/>
      <c r="P229" s="215"/>
      <c r="Q229" s="215"/>
      <c r="R229" s="215"/>
      <c r="S229" s="215"/>
      <c r="T229" s="215"/>
      <c r="U229" s="215"/>
      <c r="V229" s="215"/>
      <c r="W229" s="215"/>
      <c r="X229" s="215"/>
      <c r="Y229" s="215"/>
      <c r="Z229" s="587"/>
      <c r="AA229" s="384"/>
      <c r="AC229" s="543"/>
      <c r="AD229" s="248"/>
      <c r="AE229" s="248"/>
      <c r="AF229" s="248"/>
      <c r="AG229" s="248"/>
      <c r="AH229" s="248"/>
      <c r="AI229" s="248"/>
      <c r="AJ229" s="248"/>
      <c r="AK229" s="248"/>
      <c r="AL229" s="248"/>
      <c r="AM229" s="248"/>
      <c r="AN229" s="248"/>
      <c r="AO229" s="248"/>
      <c r="AP229" s="248"/>
      <c r="AQ229" s="604"/>
      <c r="AS229" s="543"/>
      <c r="AT229" s="248"/>
      <c r="AU229" s="248"/>
      <c r="AV229" s="248"/>
      <c r="AW229" s="248"/>
      <c r="AX229" s="248"/>
      <c r="AY229" s="248"/>
      <c r="AZ229" s="248"/>
      <c r="BA229" s="248"/>
      <c r="BB229" s="248"/>
      <c r="BC229" s="248"/>
      <c r="BD229" s="248"/>
      <c r="BE229" s="248"/>
      <c r="BF229" s="248"/>
      <c r="BG229" s="604"/>
    </row>
    <row r="230" spans="1:59" s="378" customFormat="1" ht="12.75" customHeight="1" x14ac:dyDescent="0.2">
      <c r="A230" s="547" t="str">
        <f>IF('5. Contrasts'!A230="","",'5. Contrasts'!A230)</f>
        <v/>
      </c>
      <c r="B230" s="211" t="str">
        <f>IF('5. Contrasts'!B230="","",'5. Contrasts'!B230)</f>
        <v/>
      </c>
      <c r="C230" s="211" t="str">
        <f>IF('5. Contrasts'!C230="","",'5. Contrasts'!C230)</f>
        <v/>
      </c>
      <c r="D230" s="91" t="str">
        <f>IF('5. Contrasts'!D230="","",'5. Contrasts'!D230)</f>
        <v/>
      </c>
      <c r="E230" s="212" t="str">
        <f>IF('5. Contrasts'!E230="","",'5. Contrasts'!E230)</f>
        <v>vs.</v>
      </c>
      <c r="F230" s="211" t="str">
        <f>IF('5. Contrasts'!F230="","",'5. Contrasts'!F230)</f>
        <v/>
      </c>
      <c r="G230" s="93" t="str">
        <f>IF('5. Contrasts'!G230="","",'5. Contrasts'!G230)</f>
        <v/>
      </c>
      <c r="H230" s="398" t="str">
        <f>IF('5. Contrasts'!H230="","",'5. Contrasts'!H230)</f>
        <v/>
      </c>
      <c r="I230" s="216" t="str">
        <f>IF('5. Contrasts'!I230="","",'5. Contrasts'!I230)</f>
        <v/>
      </c>
      <c r="J230" s="216" t="str">
        <f>IF('5. Contrasts'!J230="","",'5. Contrasts'!J230)</f>
        <v/>
      </c>
      <c r="K230" s="216" t="str">
        <f>IF('5. Contrasts'!K230="","",'5. Contrasts'!K230)</f>
        <v/>
      </c>
      <c r="L230" s="216" t="str">
        <f>IF('5. Contrasts'!L230="","",'5. Contrasts'!L230)</f>
        <v/>
      </c>
      <c r="M230" s="216" t="str">
        <f>IF('5. Contrasts'!M230="","",'5. Contrasts'!M230)</f>
        <v/>
      </c>
      <c r="N230" s="216" t="str">
        <f>IF('5. Contrasts'!N230="","",'5. Contrasts'!N230)</f>
        <v/>
      </c>
      <c r="O230" s="216" t="str">
        <f>IF('5. Contrasts'!O230="","",'5. Contrasts'!O230)</f>
        <v/>
      </c>
      <c r="P230" s="216" t="str">
        <f>IF('5. Contrasts'!P230="","",'5. Contrasts'!P230)</f>
        <v/>
      </c>
      <c r="Q230" s="216" t="str">
        <f>IF('5. Contrasts'!Q230="","",'5. Contrasts'!Q230)</f>
        <v/>
      </c>
      <c r="R230" s="216" t="str">
        <f>IF('5. Contrasts'!R230="","",'5. Contrasts'!R230)</f>
        <v/>
      </c>
      <c r="S230" s="216" t="str">
        <f>IF('5. Contrasts'!S230="","",'5. Contrasts'!S230)</f>
        <v/>
      </c>
      <c r="T230" s="216" t="str">
        <f>IF('5. Contrasts'!T230="","",'5. Contrasts'!T230)</f>
        <v/>
      </c>
      <c r="U230" s="216" t="str">
        <f>IF('5. Contrasts'!U230="","",'5. Contrasts'!U230)</f>
        <v/>
      </c>
      <c r="V230" s="216" t="str">
        <f>IF('5. Contrasts'!V230="","",'5. Contrasts'!V230)</f>
        <v/>
      </c>
      <c r="W230" s="211" t="str">
        <f>IF('5. Contrasts'!W230="","",'5. Contrasts'!W230)</f>
        <v/>
      </c>
      <c r="X230" s="211" t="str">
        <f>IF('5. Contrasts'!X230="","",'5. Contrasts'!X230)</f>
        <v/>
      </c>
      <c r="Y230" s="211" t="str">
        <f>IF('5. Contrasts'!Y230="","",'5. Contrasts'!Y230)</f>
        <v/>
      </c>
      <c r="Z230" s="585" t="str">
        <f>IF('5. Contrasts'!Z230="","",'5. Contrasts'!Z230)</f>
        <v/>
      </c>
      <c r="AA230" s="377">
        <f t="shared" si="12"/>
        <v>9</v>
      </c>
      <c r="AC230" s="659" t="str">
        <f t="shared" si="15"/>
        <v/>
      </c>
      <c r="AD230" s="81"/>
      <c r="AE230" s="87"/>
      <c r="AF230" s="87"/>
      <c r="AG230" s="81"/>
      <c r="AH230" s="81"/>
      <c r="AI230" s="81"/>
      <c r="AJ230" s="87"/>
      <c r="AK230" s="81"/>
      <c r="AL230" s="81"/>
      <c r="AM230" s="81"/>
      <c r="AN230" s="81"/>
      <c r="AO230" s="81"/>
      <c r="AP230" s="81"/>
      <c r="AQ230" s="598"/>
      <c r="AS230" s="659" t="str">
        <f t="shared" ref="AS230:AS255" si="16">IF(Q230="","",Q230)</f>
        <v/>
      </c>
      <c r="AT230" s="81"/>
      <c r="AU230" s="87"/>
      <c r="AV230" s="87"/>
      <c r="AW230" s="81"/>
      <c r="AX230" s="81"/>
      <c r="AY230" s="81"/>
      <c r="AZ230" s="87"/>
      <c r="BA230" s="81"/>
      <c r="BB230" s="81"/>
      <c r="BC230" s="81"/>
      <c r="BD230" s="81"/>
      <c r="BE230" s="81"/>
      <c r="BF230" s="81"/>
      <c r="BG230" s="598"/>
    </row>
    <row r="231" spans="1:59" s="378" customFormat="1" ht="12.75" customHeight="1" x14ac:dyDescent="0.2">
      <c r="A231" s="547" t="str">
        <f>IF('5. Contrasts'!A231="","",'5. Contrasts'!A231)</f>
        <v/>
      </c>
      <c r="B231" s="211" t="str">
        <f>IF('5. Contrasts'!B231="","",'5. Contrasts'!B231)</f>
        <v/>
      </c>
      <c r="C231" s="211" t="str">
        <f>IF('5. Contrasts'!C231="","",'5. Contrasts'!C231)</f>
        <v/>
      </c>
      <c r="D231" s="91" t="str">
        <f>IF('5. Contrasts'!D231="","",'5. Contrasts'!D231)</f>
        <v/>
      </c>
      <c r="E231" s="212" t="str">
        <f>IF('5. Contrasts'!E231="","",'5. Contrasts'!E231)</f>
        <v>vs.</v>
      </c>
      <c r="F231" s="211" t="str">
        <f>IF('5. Contrasts'!F231="","",'5. Contrasts'!F231)</f>
        <v/>
      </c>
      <c r="G231" s="93" t="str">
        <f>IF('5. Contrasts'!G231="","",'5. Contrasts'!G231)</f>
        <v/>
      </c>
      <c r="H231" s="399" t="str">
        <f>IF('5. Contrasts'!H231="","",'5. Contrasts'!H231)</f>
        <v/>
      </c>
      <c r="I231" s="211" t="str">
        <f>IF('5. Contrasts'!I231="","",'5. Contrasts'!I231)</f>
        <v/>
      </c>
      <c r="J231" s="211" t="str">
        <f>IF('5. Contrasts'!J231="","",'5. Contrasts'!J231)</f>
        <v/>
      </c>
      <c r="K231" s="211" t="str">
        <f>IF('5. Contrasts'!K231="","",'5. Contrasts'!K231)</f>
        <v/>
      </c>
      <c r="L231" s="211" t="str">
        <f>IF('5. Contrasts'!L231="","",'5. Contrasts'!L231)</f>
        <v/>
      </c>
      <c r="M231" s="211" t="str">
        <f>IF('5. Contrasts'!M231="","",'5. Contrasts'!M231)</f>
        <v/>
      </c>
      <c r="N231" s="211" t="str">
        <f>IF('5. Contrasts'!N231="","",'5. Contrasts'!N231)</f>
        <v/>
      </c>
      <c r="O231" s="211" t="str">
        <f>IF('5. Contrasts'!O231="","",'5. Contrasts'!O231)</f>
        <v/>
      </c>
      <c r="P231" s="211" t="str">
        <f>IF('5. Contrasts'!P231="","",'5. Contrasts'!P231)</f>
        <v/>
      </c>
      <c r="Q231" s="211" t="str">
        <f>IF('5. Contrasts'!Q231="","",'5. Contrasts'!Q231)</f>
        <v/>
      </c>
      <c r="R231" s="211" t="str">
        <f>IF('5. Contrasts'!R231="","",'5. Contrasts'!R231)</f>
        <v/>
      </c>
      <c r="S231" s="211" t="str">
        <f>IF('5. Contrasts'!S231="","",'5. Contrasts'!S231)</f>
        <v/>
      </c>
      <c r="T231" s="211" t="str">
        <f>IF('5. Contrasts'!T231="","",'5. Contrasts'!T231)</f>
        <v/>
      </c>
      <c r="U231" s="211" t="str">
        <f>IF('5. Contrasts'!U231="","",'5. Contrasts'!U231)</f>
        <v/>
      </c>
      <c r="V231" s="211" t="str">
        <f>IF('5. Contrasts'!V231="","",'5. Contrasts'!V231)</f>
        <v/>
      </c>
      <c r="W231" s="211" t="str">
        <f>IF('5. Contrasts'!W231="","",'5. Contrasts'!W231)</f>
        <v/>
      </c>
      <c r="X231" s="211" t="str">
        <f>IF('5. Contrasts'!X231="","",'5. Contrasts'!X231)</f>
        <v/>
      </c>
      <c r="Y231" s="211" t="str">
        <f>IF('5. Contrasts'!Y231="","",'5. Contrasts'!Y231)</f>
        <v/>
      </c>
      <c r="Z231" s="585" t="str">
        <f>IF('5. Contrasts'!Z231="","",'5. Contrasts'!Z231)</f>
        <v/>
      </c>
      <c r="AA231" s="377">
        <f t="shared" si="12"/>
        <v>9</v>
      </c>
      <c r="AC231" s="659" t="str">
        <f t="shared" si="15"/>
        <v/>
      </c>
      <c r="AD231" s="81"/>
      <c r="AE231" s="87"/>
      <c r="AF231" s="87"/>
      <c r="AG231" s="81"/>
      <c r="AH231" s="81"/>
      <c r="AI231" s="81"/>
      <c r="AJ231" s="87"/>
      <c r="AK231" s="81"/>
      <c r="AL231" s="81"/>
      <c r="AM231" s="81"/>
      <c r="AN231" s="81"/>
      <c r="AO231" s="81"/>
      <c r="AP231" s="81"/>
      <c r="AQ231" s="598"/>
      <c r="AS231" s="659" t="str">
        <f t="shared" si="16"/>
        <v/>
      </c>
      <c r="AT231" s="81"/>
      <c r="AU231" s="87"/>
      <c r="AV231" s="87"/>
      <c r="AW231" s="81"/>
      <c r="AX231" s="81"/>
      <c r="AY231" s="81"/>
      <c r="AZ231" s="87"/>
      <c r="BA231" s="81"/>
      <c r="BB231" s="81"/>
      <c r="BC231" s="81"/>
      <c r="BD231" s="81"/>
      <c r="BE231" s="81"/>
      <c r="BF231" s="81"/>
      <c r="BG231" s="598"/>
    </row>
    <row r="232" spans="1:59" s="378" customFormat="1" ht="12.75" customHeight="1" x14ac:dyDescent="0.2">
      <c r="A232" s="547" t="str">
        <f>IF('5. Contrasts'!A232="","",'5. Contrasts'!A232)</f>
        <v/>
      </c>
      <c r="B232" s="211" t="str">
        <f>IF('5. Contrasts'!B232="","",'5. Contrasts'!B232)</f>
        <v/>
      </c>
      <c r="C232" s="211" t="str">
        <f>IF('5. Contrasts'!C232="","",'5. Contrasts'!C232)</f>
        <v/>
      </c>
      <c r="D232" s="91" t="str">
        <f>IF('5. Contrasts'!D232="","",'5. Contrasts'!D232)</f>
        <v/>
      </c>
      <c r="E232" s="212" t="str">
        <f>IF('5. Contrasts'!E232="","",'5. Contrasts'!E232)</f>
        <v>vs.</v>
      </c>
      <c r="F232" s="211" t="str">
        <f>IF('5. Contrasts'!F232="","",'5. Contrasts'!F232)</f>
        <v/>
      </c>
      <c r="G232" s="93" t="str">
        <f>IF('5. Contrasts'!G232="","",'5. Contrasts'!G232)</f>
        <v/>
      </c>
      <c r="H232" s="399" t="str">
        <f>IF('5. Contrasts'!H232="","",'5. Contrasts'!H232)</f>
        <v/>
      </c>
      <c r="I232" s="211" t="str">
        <f>IF('5. Contrasts'!I232="","",'5. Contrasts'!I232)</f>
        <v/>
      </c>
      <c r="J232" s="211" t="str">
        <f>IF('5. Contrasts'!J232="","",'5. Contrasts'!J232)</f>
        <v/>
      </c>
      <c r="K232" s="211" t="str">
        <f>IF('5. Contrasts'!K232="","",'5. Contrasts'!K232)</f>
        <v/>
      </c>
      <c r="L232" s="211" t="str">
        <f>IF('5. Contrasts'!L232="","",'5. Contrasts'!L232)</f>
        <v/>
      </c>
      <c r="M232" s="211" t="str">
        <f>IF('5. Contrasts'!M232="","",'5. Contrasts'!M232)</f>
        <v/>
      </c>
      <c r="N232" s="211" t="str">
        <f>IF('5. Contrasts'!N232="","",'5. Contrasts'!N232)</f>
        <v/>
      </c>
      <c r="O232" s="211" t="str">
        <f>IF('5. Contrasts'!O232="","",'5. Contrasts'!O232)</f>
        <v/>
      </c>
      <c r="P232" s="211" t="str">
        <f>IF('5. Contrasts'!P232="","",'5. Contrasts'!P232)</f>
        <v/>
      </c>
      <c r="Q232" s="211" t="str">
        <f>IF('5. Contrasts'!Q232="","",'5. Contrasts'!Q232)</f>
        <v/>
      </c>
      <c r="R232" s="211" t="str">
        <f>IF('5. Contrasts'!R232="","",'5. Contrasts'!R232)</f>
        <v/>
      </c>
      <c r="S232" s="211" t="str">
        <f>IF('5. Contrasts'!S232="","",'5. Contrasts'!S232)</f>
        <v/>
      </c>
      <c r="T232" s="211" t="str">
        <f>IF('5. Contrasts'!T232="","",'5. Contrasts'!T232)</f>
        <v/>
      </c>
      <c r="U232" s="211" t="str">
        <f>IF('5. Contrasts'!U232="","",'5. Contrasts'!U232)</f>
        <v/>
      </c>
      <c r="V232" s="211" t="str">
        <f>IF('5. Contrasts'!V232="","",'5. Contrasts'!V232)</f>
        <v/>
      </c>
      <c r="W232" s="211" t="str">
        <f>IF('5. Contrasts'!W232="","",'5. Contrasts'!W232)</f>
        <v/>
      </c>
      <c r="X232" s="211" t="str">
        <f>IF('5. Contrasts'!X232="","",'5. Contrasts'!X232)</f>
        <v/>
      </c>
      <c r="Y232" s="211" t="str">
        <f>IF('5. Contrasts'!Y232="","",'5. Contrasts'!Y232)</f>
        <v/>
      </c>
      <c r="Z232" s="585" t="str">
        <f>IF('5. Contrasts'!Z232="","",'5. Contrasts'!Z232)</f>
        <v/>
      </c>
      <c r="AA232" s="377">
        <f t="shared" si="12"/>
        <v>9</v>
      </c>
      <c r="AC232" s="659" t="str">
        <f t="shared" si="15"/>
        <v/>
      </c>
      <c r="AD232" s="81"/>
      <c r="AE232" s="87"/>
      <c r="AF232" s="87"/>
      <c r="AG232" s="81"/>
      <c r="AH232" s="81"/>
      <c r="AI232" s="81"/>
      <c r="AJ232" s="87"/>
      <c r="AK232" s="81"/>
      <c r="AL232" s="81"/>
      <c r="AM232" s="81"/>
      <c r="AN232" s="81"/>
      <c r="AO232" s="81"/>
      <c r="AP232" s="81"/>
      <c r="AQ232" s="598"/>
      <c r="AS232" s="659" t="str">
        <f t="shared" si="16"/>
        <v/>
      </c>
      <c r="AT232" s="81"/>
      <c r="AU232" s="87"/>
      <c r="AV232" s="87"/>
      <c r="AW232" s="81"/>
      <c r="AX232" s="81"/>
      <c r="AY232" s="81"/>
      <c r="AZ232" s="87"/>
      <c r="BA232" s="81"/>
      <c r="BB232" s="81"/>
      <c r="BC232" s="81"/>
      <c r="BD232" s="81"/>
      <c r="BE232" s="81"/>
      <c r="BF232" s="81"/>
      <c r="BG232" s="598"/>
    </row>
    <row r="233" spans="1:59" s="378" customFormat="1" ht="12.75" customHeight="1" x14ac:dyDescent="0.2">
      <c r="A233" s="547" t="str">
        <f>IF('5. Contrasts'!A233="","",'5. Contrasts'!A233)</f>
        <v/>
      </c>
      <c r="B233" s="211" t="str">
        <f>IF('5. Contrasts'!B233="","",'5. Contrasts'!B233)</f>
        <v/>
      </c>
      <c r="C233" s="211" t="str">
        <f>IF('5. Contrasts'!C233="","",'5. Contrasts'!C233)</f>
        <v/>
      </c>
      <c r="D233" s="91" t="str">
        <f>IF('5. Contrasts'!D233="","",'5. Contrasts'!D233)</f>
        <v/>
      </c>
      <c r="E233" s="212" t="str">
        <f>IF('5. Contrasts'!E233="","",'5. Contrasts'!E233)</f>
        <v>vs.</v>
      </c>
      <c r="F233" s="211" t="str">
        <f>IF('5. Contrasts'!F233="","",'5. Contrasts'!F233)</f>
        <v/>
      </c>
      <c r="G233" s="93" t="str">
        <f>IF('5. Contrasts'!G233="","",'5. Contrasts'!G233)</f>
        <v/>
      </c>
      <c r="H233" s="399" t="str">
        <f>IF('5. Contrasts'!H233="","",'5. Contrasts'!H233)</f>
        <v/>
      </c>
      <c r="I233" s="211" t="str">
        <f>IF('5. Contrasts'!I233="","",'5. Contrasts'!I233)</f>
        <v/>
      </c>
      <c r="J233" s="211" t="str">
        <f>IF('5. Contrasts'!J233="","",'5. Contrasts'!J233)</f>
        <v/>
      </c>
      <c r="K233" s="211" t="str">
        <f>IF('5. Contrasts'!K233="","",'5. Contrasts'!K233)</f>
        <v/>
      </c>
      <c r="L233" s="211" t="str">
        <f>IF('5. Contrasts'!L233="","",'5. Contrasts'!L233)</f>
        <v/>
      </c>
      <c r="M233" s="211" t="str">
        <f>IF('5. Contrasts'!M233="","",'5. Contrasts'!M233)</f>
        <v/>
      </c>
      <c r="N233" s="211" t="str">
        <f>IF('5. Contrasts'!N233="","",'5. Contrasts'!N233)</f>
        <v/>
      </c>
      <c r="O233" s="211" t="str">
        <f>IF('5. Contrasts'!O233="","",'5. Contrasts'!O233)</f>
        <v/>
      </c>
      <c r="P233" s="211" t="str">
        <f>IF('5. Contrasts'!P233="","",'5. Contrasts'!P233)</f>
        <v/>
      </c>
      <c r="Q233" s="211" t="str">
        <f>IF('5. Contrasts'!Q233="","",'5. Contrasts'!Q233)</f>
        <v/>
      </c>
      <c r="R233" s="211" t="str">
        <f>IF('5. Contrasts'!R233="","",'5. Contrasts'!R233)</f>
        <v/>
      </c>
      <c r="S233" s="211" t="str">
        <f>IF('5. Contrasts'!S233="","",'5. Contrasts'!S233)</f>
        <v/>
      </c>
      <c r="T233" s="211" t="str">
        <f>IF('5. Contrasts'!T233="","",'5. Contrasts'!T233)</f>
        <v/>
      </c>
      <c r="U233" s="211" t="str">
        <f>IF('5. Contrasts'!U233="","",'5. Contrasts'!U233)</f>
        <v/>
      </c>
      <c r="V233" s="211" t="str">
        <f>IF('5. Contrasts'!V233="","",'5. Contrasts'!V233)</f>
        <v/>
      </c>
      <c r="W233" s="211" t="str">
        <f>IF('5. Contrasts'!W233="","",'5. Contrasts'!W233)</f>
        <v/>
      </c>
      <c r="X233" s="211" t="str">
        <f>IF('5. Contrasts'!X233="","",'5. Contrasts'!X233)</f>
        <v/>
      </c>
      <c r="Y233" s="211" t="str">
        <f>IF('5. Contrasts'!Y233="","",'5. Contrasts'!Y233)</f>
        <v/>
      </c>
      <c r="Z233" s="585" t="str">
        <f>IF('5. Contrasts'!Z233="","",'5. Contrasts'!Z233)</f>
        <v/>
      </c>
      <c r="AA233" s="377">
        <f t="shared" si="12"/>
        <v>9</v>
      </c>
      <c r="AC233" s="659" t="str">
        <f t="shared" si="15"/>
        <v/>
      </c>
      <c r="AD233" s="81"/>
      <c r="AE233" s="87"/>
      <c r="AF233" s="87"/>
      <c r="AG233" s="81"/>
      <c r="AH233" s="81"/>
      <c r="AI233" s="81"/>
      <c r="AJ233" s="87"/>
      <c r="AK233" s="81"/>
      <c r="AL233" s="81"/>
      <c r="AM233" s="81"/>
      <c r="AN233" s="81"/>
      <c r="AO233" s="81"/>
      <c r="AP233" s="81"/>
      <c r="AQ233" s="598"/>
      <c r="AS233" s="659" t="str">
        <f t="shared" si="16"/>
        <v/>
      </c>
      <c r="AT233" s="81"/>
      <c r="AU233" s="87"/>
      <c r="AV233" s="87"/>
      <c r="AW233" s="81"/>
      <c r="AX233" s="81"/>
      <c r="AY233" s="81"/>
      <c r="AZ233" s="87"/>
      <c r="BA233" s="81"/>
      <c r="BB233" s="81"/>
      <c r="BC233" s="81"/>
      <c r="BD233" s="81"/>
      <c r="BE233" s="81"/>
      <c r="BF233" s="81"/>
      <c r="BG233" s="598"/>
    </row>
    <row r="234" spans="1:59" s="378" customFormat="1" ht="12.75" customHeight="1" x14ac:dyDescent="0.2">
      <c r="A234" s="547" t="str">
        <f>IF('5. Contrasts'!A234="","",'5. Contrasts'!A234)</f>
        <v/>
      </c>
      <c r="B234" s="211" t="str">
        <f>IF('5. Contrasts'!B234="","",'5. Contrasts'!B234)</f>
        <v/>
      </c>
      <c r="C234" s="211" t="str">
        <f>IF('5. Contrasts'!C234="","",'5. Contrasts'!C234)</f>
        <v/>
      </c>
      <c r="D234" s="91" t="str">
        <f>IF('5. Contrasts'!D234="","",'5. Contrasts'!D234)</f>
        <v/>
      </c>
      <c r="E234" s="212" t="str">
        <f>IF('5. Contrasts'!E234="","",'5. Contrasts'!E234)</f>
        <v>vs.</v>
      </c>
      <c r="F234" s="211" t="str">
        <f>IF('5. Contrasts'!F234="","",'5. Contrasts'!F234)</f>
        <v/>
      </c>
      <c r="G234" s="93" t="str">
        <f>IF('5. Contrasts'!G234="","",'5. Contrasts'!G234)</f>
        <v/>
      </c>
      <c r="H234" s="399" t="str">
        <f>IF('5. Contrasts'!H234="","",'5. Contrasts'!H234)</f>
        <v/>
      </c>
      <c r="I234" s="211" t="str">
        <f>IF('5. Contrasts'!I234="","",'5. Contrasts'!I234)</f>
        <v/>
      </c>
      <c r="J234" s="211" t="str">
        <f>IF('5. Contrasts'!J234="","",'5. Contrasts'!J234)</f>
        <v/>
      </c>
      <c r="K234" s="211" t="str">
        <f>IF('5. Contrasts'!K234="","",'5. Contrasts'!K234)</f>
        <v/>
      </c>
      <c r="L234" s="211" t="str">
        <f>IF('5. Contrasts'!L234="","",'5. Contrasts'!L234)</f>
        <v/>
      </c>
      <c r="M234" s="211" t="str">
        <f>IF('5. Contrasts'!M234="","",'5. Contrasts'!M234)</f>
        <v/>
      </c>
      <c r="N234" s="211" t="str">
        <f>IF('5. Contrasts'!N234="","",'5. Contrasts'!N234)</f>
        <v/>
      </c>
      <c r="O234" s="211" t="str">
        <f>IF('5. Contrasts'!O234="","",'5. Contrasts'!O234)</f>
        <v/>
      </c>
      <c r="P234" s="211" t="str">
        <f>IF('5. Contrasts'!P234="","",'5. Contrasts'!P234)</f>
        <v/>
      </c>
      <c r="Q234" s="211" t="str">
        <f>IF('5. Contrasts'!Q234="","",'5. Contrasts'!Q234)</f>
        <v/>
      </c>
      <c r="R234" s="211" t="str">
        <f>IF('5. Contrasts'!R234="","",'5. Contrasts'!R234)</f>
        <v/>
      </c>
      <c r="S234" s="211" t="str">
        <f>IF('5. Contrasts'!S234="","",'5. Contrasts'!S234)</f>
        <v/>
      </c>
      <c r="T234" s="211" t="str">
        <f>IF('5. Contrasts'!T234="","",'5. Contrasts'!T234)</f>
        <v/>
      </c>
      <c r="U234" s="211" t="str">
        <f>IF('5. Contrasts'!U234="","",'5. Contrasts'!U234)</f>
        <v/>
      </c>
      <c r="V234" s="211" t="str">
        <f>IF('5. Contrasts'!V234="","",'5. Contrasts'!V234)</f>
        <v/>
      </c>
      <c r="W234" s="211" t="str">
        <f>IF('5. Contrasts'!W234="","",'5. Contrasts'!W234)</f>
        <v/>
      </c>
      <c r="X234" s="211" t="str">
        <f>IF('5. Contrasts'!X234="","",'5. Contrasts'!X234)</f>
        <v/>
      </c>
      <c r="Y234" s="211" t="str">
        <f>IF('5. Contrasts'!Y234="","",'5. Contrasts'!Y234)</f>
        <v/>
      </c>
      <c r="Z234" s="585" t="str">
        <f>IF('5. Contrasts'!Z234="","",'5. Contrasts'!Z234)</f>
        <v/>
      </c>
      <c r="AA234" s="377">
        <f t="shared" ref="AA234:AA297" si="17">AA207+1</f>
        <v>9</v>
      </c>
      <c r="AC234" s="659" t="str">
        <f t="shared" si="15"/>
        <v/>
      </c>
      <c r="AD234" s="81"/>
      <c r="AE234" s="87"/>
      <c r="AF234" s="87"/>
      <c r="AG234" s="81"/>
      <c r="AH234" s="81"/>
      <c r="AI234" s="81"/>
      <c r="AJ234" s="87"/>
      <c r="AK234" s="81"/>
      <c r="AL234" s="81"/>
      <c r="AM234" s="81"/>
      <c r="AN234" s="81"/>
      <c r="AO234" s="81"/>
      <c r="AP234" s="81"/>
      <c r="AQ234" s="598"/>
      <c r="AS234" s="659" t="str">
        <f t="shared" si="16"/>
        <v/>
      </c>
      <c r="AT234" s="81"/>
      <c r="AU234" s="87"/>
      <c r="AV234" s="87"/>
      <c r="AW234" s="81"/>
      <c r="AX234" s="81"/>
      <c r="AY234" s="81"/>
      <c r="AZ234" s="87"/>
      <c r="BA234" s="81"/>
      <c r="BB234" s="81"/>
      <c r="BC234" s="81"/>
      <c r="BD234" s="81"/>
      <c r="BE234" s="81"/>
      <c r="BF234" s="81"/>
      <c r="BG234" s="598"/>
    </row>
    <row r="235" spans="1:59" s="378" customFormat="1" ht="12.75" customHeight="1" x14ac:dyDescent="0.2">
      <c r="A235" s="547" t="str">
        <f>IF('5. Contrasts'!A235="","",'5. Contrasts'!A235)</f>
        <v/>
      </c>
      <c r="B235" s="211" t="str">
        <f>IF('5. Contrasts'!B235="","",'5. Contrasts'!B235)</f>
        <v/>
      </c>
      <c r="C235" s="211" t="str">
        <f>IF('5. Contrasts'!C235="","",'5. Contrasts'!C235)</f>
        <v/>
      </c>
      <c r="D235" s="91" t="str">
        <f>IF('5. Contrasts'!D235="","",'5. Contrasts'!D235)</f>
        <v/>
      </c>
      <c r="E235" s="212" t="str">
        <f>IF('5. Contrasts'!E235="","",'5. Contrasts'!E235)</f>
        <v>vs.</v>
      </c>
      <c r="F235" s="211" t="str">
        <f>IF('5. Contrasts'!F235="","",'5. Contrasts'!F235)</f>
        <v/>
      </c>
      <c r="G235" s="93" t="str">
        <f>IF('5. Contrasts'!G235="","",'5. Contrasts'!G235)</f>
        <v/>
      </c>
      <c r="H235" s="399" t="str">
        <f>IF('5. Contrasts'!H235="","",'5. Contrasts'!H235)</f>
        <v/>
      </c>
      <c r="I235" s="211" t="str">
        <f>IF('5. Contrasts'!I235="","",'5. Contrasts'!I235)</f>
        <v/>
      </c>
      <c r="J235" s="211" t="str">
        <f>IF('5. Contrasts'!J235="","",'5. Contrasts'!J235)</f>
        <v/>
      </c>
      <c r="K235" s="211" t="str">
        <f>IF('5. Contrasts'!K235="","",'5. Contrasts'!K235)</f>
        <v/>
      </c>
      <c r="L235" s="211" t="str">
        <f>IF('5. Contrasts'!L235="","",'5. Contrasts'!L235)</f>
        <v/>
      </c>
      <c r="M235" s="211" t="str">
        <f>IF('5. Contrasts'!M235="","",'5. Contrasts'!M235)</f>
        <v/>
      </c>
      <c r="N235" s="211" t="str">
        <f>IF('5. Contrasts'!N235="","",'5. Contrasts'!N235)</f>
        <v/>
      </c>
      <c r="O235" s="211" t="str">
        <f>IF('5. Contrasts'!O235="","",'5. Contrasts'!O235)</f>
        <v/>
      </c>
      <c r="P235" s="211" t="str">
        <f>IF('5. Contrasts'!P235="","",'5. Contrasts'!P235)</f>
        <v/>
      </c>
      <c r="Q235" s="211" t="str">
        <f>IF('5. Contrasts'!Q235="","",'5. Contrasts'!Q235)</f>
        <v/>
      </c>
      <c r="R235" s="211" t="str">
        <f>IF('5. Contrasts'!R235="","",'5. Contrasts'!R235)</f>
        <v/>
      </c>
      <c r="S235" s="211" t="str">
        <f>IF('5. Contrasts'!S235="","",'5. Contrasts'!S235)</f>
        <v/>
      </c>
      <c r="T235" s="211" t="str">
        <f>IF('5. Contrasts'!T235="","",'5. Contrasts'!T235)</f>
        <v/>
      </c>
      <c r="U235" s="211" t="str">
        <f>IF('5. Contrasts'!U235="","",'5. Contrasts'!U235)</f>
        <v/>
      </c>
      <c r="V235" s="211" t="str">
        <f>IF('5. Contrasts'!V235="","",'5. Contrasts'!V235)</f>
        <v/>
      </c>
      <c r="W235" s="211" t="str">
        <f>IF('5. Contrasts'!W235="","",'5. Contrasts'!W235)</f>
        <v/>
      </c>
      <c r="X235" s="211" t="str">
        <f>IF('5. Contrasts'!X235="","",'5. Contrasts'!X235)</f>
        <v/>
      </c>
      <c r="Y235" s="211" t="str">
        <f>IF('5. Contrasts'!Y235="","",'5. Contrasts'!Y235)</f>
        <v/>
      </c>
      <c r="Z235" s="585" t="str">
        <f>IF('5. Contrasts'!Z235="","",'5. Contrasts'!Z235)</f>
        <v/>
      </c>
      <c r="AA235" s="377">
        <f t="shared" si="17"/>
        <v>9</v>
      </c>
      <c r="AC235" s="659" t="str">
        <f t="shared" si="15"/>
        <v/>
      </c>
      <c r="AD235" s="81"/>
      <c r="AE235" s="87"/>
      <c r="AF235" s="87"/>
      <c r="AG235" s="81"/>
      <c r="AH235" s="81"/>
      <c r="AI235" s="81"/>
      <c r="AJ235" s="87"/>
      <c r="AK235" s="81"/>
      <c r="AL235" s="81"/>
      <c r="AM235" s="81"/>
      <c r="AN235" s="81"/>
      <c r="AO235" s="81"/>
      <c r="AP235" s="81"/>
      <c r="AQ235" s="598"/>
      <c r="AS235" s="659" t="str">
        <f t="shared" si="16"/>
        <v/>
      </c>
      <c r="AT235" s="81"/>
      <c r="AU235" s="87"/>
      <c r="AV235" s="87"/>
      <c r="AW235" s="81"/>
      <c r="AX235" s="81"/>
      <c r="AY235" s="81"/>
      <c r="AZ235" s="87"/>
      <c r="BA235" s="81"/>
      <c r="BB235" s="81"/>
      <c r="BC235" s="81"/>
      <c r="BD235" s="81"/>
      <c r="BE235" s="81"/>
      <c r="BF235" s="81"/>
      <c r="BG235" s="598"/>
    </row>
    <row r="236" spans="1:59" s="378" customFormat="1" ht="12.75" customHeight="1" x14ac:dyDescent="0.2">
      <c r="A236" s="547" t="str">
        <f>IF('5. Contrasts'!A236="","",'5. Contrasts'!A236)</f>
        <v/>
      </c>
      <c r="B236" s="211" t="str">
        <f>IF('5. Contrasts'!B236="","",'5. Contrasts'!B236)</f>
        <v/>
      </c>
      <c r="C236" s="211" t="str">
        <f>IF('5. Contrasts'!C236="","",'5. Contrasts'!C236)</f>
        <v/>
      </c>
      <c r="D236" s="91" t="str">
        <f>IF('5. Contrasts'!D236="","",'5. Contrasts'!D236)</f>
        <v/>
      </c>
      <c r="E236" s="212" t="str">
        <f>IF('5. Contrasts'!E236="","",'5. Contrasts'!E236)</f>
        <v>vs.</v>
      </c>
      <c r="F236" s="211" t="str">
        <f>IF('5. Contrasts'!F236="","",'5. Contrasts'!F236)</f>
        <v/>
      </c>
      <c r="G236" s="93" t="str">
        <f>IF('5. Contrasts'!G236="","",'5. Contrasts'!G236)</f>
        <v/>
      </c>
      <c r="H236" s="399" t="str">
        <f>IF('5. Contrasts'!H236="","",'5. Contrasts'!H236)</f>
        <v/>
      </c>
      <c r="I236" s="211" t="str">
        <f>IF('5. Contrasts'!I236="","",'5. Contrasts'!I236)</f>
        <v/>
      </c>
      <c r="J236" s="211" t="str">
        <f>IF('5. Contrasts'!J236="","",'5. Contrasts'!J236)</f>
        <v/>
      </c>
      <c r="K236" s="211" t="str">
        <f>IF('5. Contrasts'!K236="","",'5. Contrasts'!K236)</f>
        <v/>
      </c>
      <c r="L236" s="211" t="str">
        <f>IF('5. Contrasts'!L236="","",'5. Contrasts'!L236)</f>
        <v/>
      </c>
      <c r="M236" s="211" t="str">
        <f>IF('5. Contrasts'!M236="","",'5. Contrasts'!M236)</f>
        <v/>
      </c>
      <c r="N236" s="211" t="str">
        <f>IF('5. Contrasts'!N236="","",'5. Contrasts'!N236)</f>
        <v/>
      </c>
      <c r="O236" s="211" t="str">
        <f>IF('5. Contrasts'!O236="","",'5. Contrasts'!O236)</f>
        <v/>
      </c>
      <c r="P236" s="211" t="str">
        <f>IF('5. Contrasts'!P236="","",'5. Contrasts'!P236)</f>
        <v/>
      </c>
      <c r="Q236" s="211" t="str">
        <f>IF('5. Contrasts'!Q236="","",'5. Contrasts'!Q236)</f>
        <v/>
      </c>
      <c r="R236" s="211" t="str">
        <f>IF('5. Contrasts'!R236="","",'5. Contrasts'!R236)</f>
        <v/>
      </c>
      <c r="S236" s="211" t="str">
        <f>IF('5. Contrasts'!S236="","",'5. Contrasts'!S236)</f>
        <v/>
      </c>
      <c r="T236" s="211" t="str">
        <f>IF('5. Contrasts'!T236="","",'5. Contrasts'!T236)</f>
        <v/>
      </c>
      <c r="U236" s="211" t="str">
        <f>IF('5. Contrasts'!U236="","",'5. Contrasts'!U236)</f>
        <v/>
      </c>
      <c r="V236" s="211" t="str">
        <f>IF('5. Contrasts'!V236="","",'5. Contrasts'!V236)</f>
        <v/>
      </c>
      <c r="W236" s="211" t="str">
        <f>IF('5. Contrasts'!W236="","",'5. Contrasts'!W236)</f>
        <v/>
      </c>
      <c r="X236" s="211" t="str">
        <f>IF('5. Contrasts'!X236="","",'5. Contrasts'!X236)</f>
        <v/>
      </c>
      <c r="Y236" s="211" t="str">
        <f>IF('5. Contrasts'!Y236="","",'5. Contrasts'!Y236)</f>
        <v/>
      </c>
      <c r="Z236" s="585" t="str">
        <f>IF('5. Contrasts'!Z236="","",'5. Contrasts'!Z236)</f>
        <v/>
      </c>
      <c r="AA236" s="377">
        <f t="shared" si="17"/>
        <v>9</v>
      </c>
      <c r="AC236" s="659" t="str">
        <f t="shared" si="15"/>
        <v/>
      </c>
      <c r="AD236" s="81"/>
      <c r="AE236" s="87"/>
      <c r="AF236" s="87"/>
      <c r="AG236" s="81"/>
      <c r="AH236" s="81"/>
      <c r="AI236" s="81"/>
      <c r="AJ236" s="87"/>
      <c r="AK236" s="81"/>
      <c r="AL236" s="81"/>
      <c r="AM236" s="81"/>
      <c r="AN236" s="81"/>
      <c r="AO236" s="81"/>
      <c r="AP236" s="81"/>
      <c r="AQ236" s="598"/>
      <c r="AS236" s="659" t="str">
        <f t="shared" si="16"/>
        <v/>
      </c>
      <c r="AT236" s="81"/>
      <c r="AU236" s="87"/>
      <c r="AV236" s="87"/>
      <c r="AW236" s="81"/>
      <c r="AX236" s="81"/>
      <c r="AY236" s="81"/>
      <c r="AZ236" s="87"/>
      <c r="BA236" s="81"/>
      <c r="BB236" s="81"/>
      <c r="BC236" s="81"/>
      <c r="BD236" s="81"/>
      <c r="BE236" s="81"/>
      <c r="BF236" s="81"/>
      <c r="BG236" s="598"/>
    </row>
    <row r="237" spans="1:59" s="378" customFormat="1" ht="12.75" customHeight="1" x14ac:dyDescent="0.2">
      <c r="A237" s="547" t="str">
        <f>IF('5. Contrasts'!A237="","",'5. Contrasts'!A237)</f>
        <v/>
      </c>
      <c r="B237" s="211" t="str">
        <f>IF('5. Contrasts'!B237="","",'5. Contrasts'!B237)</f>
        <v/>
      </c>
      <c r="C237" s="211" t="str">
        <f>IF('5. Contrasts'!C237="","",'5. Contrasts'!C237)</f>
        <v/>
      </c>
      <c r="D237" s="91" t="str">
        <f>IF('5. Contrasts'!D237="","",'5. Contrasts'!D237)</f>
        <v/>
      </c>
      <c r="E237" s="212" t="str">
        <f>IF('5. Contrasts'!E237="","",'5. Contrasts'!E237)</f>
        <v>vs.</v>
      </c>
      <c r="F237" s="211" t="str">
        <f>IF('5. Contrasts'!F237="","",'5. Contrasts'!F237)</f>
        <v/>
      </c>
      <c r="G237" s="93" t="str">
        <f>IF('5. Contrasts'!G237="","",'5. Contrasts'!G237)</f>
        <v/>
      </c>
      <c r="H237" s="399" t="str">
        <f>IF('5. Contrasts'!H237="","",'5. Contrasts'!H237)</f>
        <v/>
      </c>
      <c r="I237" s="211" t="str">
        <f>IF('5. Contrasts'!I237="","",'5. Contrasts'!I237)</f>
        <v/>
      </c>
      <c r="J237" s="211" t="str">
        <f>IF('5. Contrasts'!J237="","",'5. Contrasts'!J237)</f>
        <v/>
      </c>
      <c r="K237" s="211" t="str">
        <f>IF('5. Contrasts'!K237="","",'5. Contrasts'!K237)</f>
        <v/>
      </c>
      <c r="L237" s="211" t="str">
        <f>IF('5. Contrasts'!L237="","",'5. Contrasts'!L237)</f>
        <v/>
      </c>
      <c r="M237" s="211" t="str">
        <f>IF('5. Contrasts'!M237="","",'5. Contrasts'!M237)</f>
        <v/>
      </c>
      <c r="N237" s="211" t="str">
        <f>IF('5. Contrasts'!N237="","",'5. Contrasts'!N237)</f>
        <v/>
      </c>
      <c r="O237" s="211" t="str">
        <f>IF('5. Contrasts'!O237="","",'5. Contrasts'!O237)</f>
        <v/>
      </c>
      <c r="P237" s="211" t="str">
        <f>IF('5. Contrasts'!P237="","",'5. Contrasts'!P237)</f>
        <v/>
      </c>
      <c r="Q237" s="211" t="str">
        <f>IF('5. Contrasts'!Q237="","",'5. Contrasts'!Q237)</f>
        <v/>
      </c>
      <c r="R237" s="211" t="str">
        <f>IF('5. Contrasts'!R237="","",'5. Contrasts'!R237)</f>
        <v/>
      </c>
      <c r="S237" s="211" t="str">
        <f>IF('5. Contrasts'!S237="","",'5. Contrasts'!S237)</f>
        <v/>
      </c>
      <c r="T237" s="211" t="str">
        <f>IF('5. Contrasts'!T237="","",'5. Contrasts'!T237)</f>
        <v/>
      </c>
      <c r="U237" s="211" t="str">
        <f>IF('5. Contrasts'!U237="","",'5. Contrasts'!U237)</f>
        <v/>
      </c>
      <c r="V237" s="211" t="str">
        <f>IF('5. Contrasts'!V237="","",'5. Contrasts'!V237)</f>
        <v/>
      </c>
      <c r="W237" s="211" t="str">
        <f>IF('5. Contrasts'!W237="","",'5. Contrasts'!W237)</f>
        <v/>
      </c>
      <c r="X237" s="211" t="str">
        <f>IF('5. Contrasts'!X237="","",'5. Contrasts'!X237)</f>
        <v/>
      </c>
      <c r="Y237" s="211" t="str">
        <f>IF('5. Contrasts'!Y237="","",'5. Contrasts'!Y237)</f>
        <v/>
      </c>
      <c r="Z237" s="585" t="str">
        <f>IF('5. Contrasts'!Z237="","",'5. Contrasts'!Z237)</f>
        <v/>
      </c>
      <c r="AA237" s="377">
        <f t="shared" si="17"/>
        <v>9</v>
      </c>
      <c r="AC237" s="659" t="str">
        <f t="shared" si="15"/>
        <v/>
      </c>
      <c r="AD237" s="81"/>
      <c r="AE237" s="87"/>
      <c r="AF237" s="87"/>
      <c r="AG237" s="81"/>
      <c r="AH237" s="81"/>
      <c r="AI237" s="81"/>
      <c r="AJ237" s="87"/>
      <c r="AK237" s="81"/>
      <c r="AL237" s="81"/>
      <c r="AM237" s="81"/>
      <c r="AN237" s="81"/>
      <c r="AO237" s="81"/>
      <c r="AP237" s="81"/>
      <c r="AQ237" s="598"/>
      <c r="AS237" s="659" t="str">
        <f t="shared" si="16"/>
        <v/>
      </c>
      <c r="AT237" s="81"/>
      <c r="AU237" s="87"/>
      <c r="AV237" s="87"/>
      <c r="AW237" s="81"/>
      <c r="AX237" s="81"/>
      <c r="AY237" s="81"/>
      <c r="AZ237" s="87"/>
      <c r="BA237" s="81"/>
      <c r="BB237" s="81"/>
      <c r="BC237" s="81"/>
      <c r="BD237" s="81"/>
      <c r="BE237" s="81"/>
      <c r="BF237" s="81"/>
      <c r="BG237" s="598"/>
    </row>
    <row r="238" spans="1:59" s="378" customFormat="1" ht="12.75" customHeight="1" x14ac:dyDescent="0.2">
      <c r="A238" s="547" t="str">
        <f>IF('5. Contrasts'!A238="","",'5. Contrasts'!A238)</f>
        <v/>
      </c>
      <c r="B238" s="211" t="str">
        <f>IF('5. Contrasts'!B238="","",'5. Contrasts'!B238)</f>
        <v/>
      </c>
      <c r="C238" s="211" t="str">
        <f>IF('5. Contrasts'!C238="","",'5. Contrasts'!C238)</f>
        <v/>
      </c>
      <c r="D238" s="91" t="str">
        <f>IF('5. Contrasts'!D238="","",'5. Contrasts'!D238)</f>
        <v/>
      </c>
      <c r="E238" s="212" t="str">
        <f>IF('5. Contrasts'!E238="","",'5. Contrasts'!E238)</f>
        <v>vs.</v>
      </c>
      <c r="F238" s="211" t="str">
        <f>IF('5. Contrasts'!F238="","",'5. Contrasts'!F238)</f>
        <v/>
      </c>
      <c r="G238" s="93" t="str">
        <f>IF('5. Contrasts'!G238="","",'5. Contrasts'!G238)</f>
        <v/>
      </c>
      <c r="H238" s="399" t="str">
        <f>IF('5. Contrasts'!H238="","",'5. Contrasts'!H238)</f>
        <v/>
      </c>
      <c r="I238" s="211" t="str">
        <f>IF('5. Contrasts'!I238="","",'5. Contrasts'!I238)</f>
        <v/>
      </c>
      <c r="J238" s="211" t="str">
        <f>IF('5. Contrasts'!J238="","",'5. Contrasts'!J238)</f>
        <v/>
      </c>
      <c r="K238" s="211" t="str">
        <f>IF('5. Contrasts'!K238="","",'5. Contrasts'!K238)</f>
        <v/>
      </c>
      <c r="L238" s="211" t="str">
        <f>IF('5. Contrasts'!L238="","",'5. Contrasts'!L238)</f>
        <v/>
      </c>
      <c r="M238" s="211" t="str">
        <f>IF('5. Contrasts'!M238="","",'5. Contrasts'!M238)</f>
        <v/>
      </c>
      <c r="N238" s="211" t="str">
        <f>IF('5. Contrasts'!N238="","",'5. Contrasts'!N238)</f>
        <v/>
      </c>
      <c r="O238" s="211" t="str">
        <f>IF('5. Contrasts'!O238="","",'5. Contrasts'!O238)</f>
        <v/>
      </c>
      <c r="P238" s="211" t="str">
        <f>IF('5. Contrasts'!P238="","",'5. Contrasts'!P238)</f>
        <v/>
      </c>
      <c r="Q238" s="211" t="str">
        <f>IF('5. Contrasts'!Q238="","",'5. Contrasts'!Q238)</f>
        <v/>
      </c>
      <c r="R238" s="211" t="str">
        <f>IF('5. Contrasts'!R238="","",'5. Contrasts'!R238)</f>
        <v/>
      </c>
      <c r="S238" s="211" t="str">
        <f>IF('5. Contrasts'!S238="","",'5. Contrasts'!S238)</f>
        <v/>
      </c>
      <c r="T238" s="211" t="str">
        <f>IF('5. Contrasts'!T238="","",'5. Contrasts'!T238)</f>
        <v/>
      </c>
      <c r="U238" s="211" t="str">
        <f>IF('5. Contrasts'!U238="","",'5. Contrasts'!U238)</f>
        <v/>
      </c>
      <c r="V238" s="211" t="str">
        <f>IF('5. Contrasts'!V238="","",'5. Contrasts'!V238)</f>
        <v/>
      </c>
      <c r="W238" s="211" t="str">
        <f>IF('5. Contrasts'!W238="","",'5. Contrasts'!W238)</f>
        <v/>
      </c>
      <c r="X238" s="211" t="str">
        <f>IF('5. Contrasts'!X238="","",'5. Contrasts'!X238)</f>
        <v/>
      </c>
      <c r="Y238" s="211" t="str">
        <f>IF('5. Contrasts'!Y238="","",'5. Contrasts'!Y238)</f>
        <v/>
      </c>
      <c r="Z238" s="585" t="str">
        <f>IF('5. Contrasts'!Z238="","",'5. Contrasts'!Z238)</f>
        <v/>
      </c>
      <c r="AA238" s="377">
        <f t="shared" si="17"/>
        <v>9</v>
      </c>
      <c r="AC238" s="659" t="str">
        <f t="shared" si="15"/>
        <v/>
      </c>
      <c r="AD238" s="81"/>
      <c r="AE238" s="87"/>
      <c r="AF238" s="87"/>
      <c r="AG238" s="81"/>
      <c r="AH238" s="81"/>
      <c r="AI238" s="81"/>
      <c r="AJ238" s="87"/>
      <c r="AK238" s="81"/>
      <c r="AL238" s="81"/>
      <c r="AM238" s="81"/>
      <c r="AN238" s="81"/>
      <c r="AO238" s="81"/>
      <c r="AP238" s="81"/>
      <c r="AQ238" s="598"/>
      <c r="AS238" s="659" t="str">
        <f t="shared" si="16"/>
        <v/>
      </c>
      <c r="AT238" s="81"/>
      <c r="AU238" s="87"/>
      <c r="AV238" s="87"/>
      <c r="AW238" s="81"/>
      <c r="AX238" s="81"/>
      <c r="AY238" s="81"/>
      <c r="AZ238" s="87"/>
      <c r="BA238" s="81"/>
      <c r="BB238" s="81"/>
      <c r="BC238" s="81"/>
      <c r="BD238" s="81"/>
      <c r="BE238" s="81"/>
      <c r="BF238" s="81"/>
      <c r="BG238" s="598"/>
    </row>
    <row r="239" spans="1:59" s="378" customFormat="1" ht="12.75" customHeight="1" x14ac:dyDescent="0.2">
      <c r="A239" s="547" t="str">
        <f>IF('5. Contrasts'!A239="","",'5. Contrasts'!A239)</f>
        <v/>
      </c>
      <c r="B239" s="211" t="str">
        <f>IF('5. Contrasts'!B239="","",'5. Contrasts'!B239)</f>
        <v/>
      </c>
      <c r="C239" s="211" t="str">
        <f>IF('5. Contrasts'!C239="","",'5. Contrasts'!C239)</f>
        <v/>
      </c>
      <c r="D239" s="91" t="str">
        <f>IF('5. Contrasts'!D239="","",'5. Contrasts'!D239)</f>
        <v/>
      </c>
      <c r="E239" s="212" t="str">
        <f>IF('5. Contrasts'!E239="","",'5. Contrasts'!E239)</f>
        <v>vs.</v>
      </c>
      <c r="F239" s="211" t="str">
        <f>IF('5. Contrasts'!F239="","",'5. Contrasts'!F239)</f>
        <v/>
      </c>
      <c r="G239" s="93" t="str">
        <f>IF('5. Contrasts'!G239="","",'5. Contrasts'!G239)</f>
        <v/>
      </c>
      <c r="H239" s="399" t="str">
        <f>IF('5. Contrasts'!H239="","",'5. Contrasts'!H239)</f>
        <v/>
      </c>
      <c r="I239" s="211" t="str">
        <f>IF('5. Contrasts'!I239="","",'5. Contrasts'!I239)</f>
        <v/>
      </c>
      <c r="J239" s="211" t="str">
        <f>IF('5. Contrasts'!J239="","",'5. Contrasts'!J239)</f>
        <v/>
      </c>
      <c r="K239" s="211" t="str">
        <f>IF('5. Contrasts'!K239="","",'5. Contrasts'!K239)</f>
        <v/>
      </c>
      <c r="L239" s="211" t="str">
        <f>IF('5. Contrasts'!L239="","",'5. Contrasts'!L239)</f>
        <v/>
      </c>
      <c r="M239" s="211" t="str">
        <f>IF('5. Contrasts'!M239="","",'5. Contrasts'!M239)</f>
        <v/>
      </c>
      <c r="N239" s="211" t="str">
        <f>IF('5. Contrasts'!N239="","",'5. Contrasts'!N239)</f>
        <v/>
      </c>
      <c r="O239" s="211" t="str">
        <f>IF('5. Contrasts'!O239="","",'5. Contrasts'!O239)</f>
        <v/>
      </c>
      <c r="P239" s="211" t="str">
        <f>IF('5. Contrasts'!P239="","",'5. Contrasts'!P239)</f>
        <v/>
      </c>
      <c r="Q239" s="211" t="str">
        <f>IF('5. Contrasts'!Q239="","",'5. Contrasts'!Q239)</f>
        <v/>
      </c>
      <c r="R239" s="211" t="str">
        <f>IF('5. Contrasts'!R239="","",'5. Contrasts'!R239)</f>
        <v/>
      </c>
      <c r="S239" s="211" t="str">
        <f>IF('5. Contrasts'!S239="","",'5. Contrasts'!S239)</f>
        <v/>
      </c>
      <c r="T239" s="211" t="str">
        <f>IF('5. Contrasts'!T239="","",'5. Contrasts'!T239)</f>
        <v/>
      </c>
      <c r="U239" s="211" t="str">
        <f>IF('5. Contrasts'!U239="","",'5. Contrasts'!U239)</f>
        <v/>
      </c>
      <c r="V239" s="211" t="str">
        <f>IF('5. Contrasts'!V239="","",'5. Contrasts'!V239)</f>
        <v/>
      </c>
      <c r="W239" s="211" t="str">
        <f>IF('5. Contrasts'!W239="","",'5. Contrasts'!W239)</f>
        <v/>
      </c>
      <c r="X239" s="211" t="str">
        <f>IF('5. Contrasts'!X239="","",'5. Contrasts'!X239)</f>
        <v/>
      </c>
      <c r="Y239" s="211" t="str">
        <f>IF('5. Contrasts'!Y239="","",'5. Contrasts'!Y239)</f>
        <v/>
      </c>
      <c r="Z239" s="585" t="str">
        <f>IF('5. Contrasts'!Z239="","",'5. Contrasts'!Z239)</f>
        <v/>
      </c>
      <c r="AA239" s="377">
        <f t="shared" si="17"/>
        <v>9</v>
      </c>
      <c r="AC239" s="659" t="str">
        <f t="shared" si="15"/>
        <v/>
      </c>
      <c r="AD239" s="81"/>
      <c r="AE239" s="87"/>
      <c r="AF239" s="87"/>
      <c r="AG239" s="81"/>
      <c r="AH239" s="81"/>
      <c r="AI239" s="81"/>
      <c r="AJ239" s="87"/>
      <c r="AK239" s="81"/>
      <c r="AL239" s="81"/>
      <c r="AM239" s="81"/>
      <c r="AN239" s="81"/>
      <c r="AO239" s="81"/>
      <c r="AP239" s="81"/>
      <c r="AQ239" s="598"/>
      <c r="AS239" s="659" t="str">
        <f t="shared" si="16"/>
        <v/>
      </c>
      <c r="AT239" s="81"/>
      <c r="AU239" s="87"/>
      <c r="AV239" s="87"/>
      <c r="AW239" s="81"/>
      <c r="AX239" s="81"/>
      <c r="AY239" s="81"/>
      <c r="AZ239" s="87"/>
      <c r="BA239" s="81"/>
      <c r="BB239" s="81"/>
      <c r="BC239" s="81"/>
      <c r="BD239" s="81"/>
      <c r="BE239" s="81"/>
      <c r="BF239" s="81"/>
      <c r="BG239" s="598"/>
    </row>
    <row r="240" spans="1:59" s="378" customFormat="1" ht="12.75" hidden="1" customHeight="1" x14ac:dyDescent="0.2">
      <c r="A240" s="547" t="str">
        <f>IF('5. Contrasts'!A240="","",'5. Contrasts'!A240)</f>
        <v/>
      </c>
      <c r="B240" s="211" t="str">
        <f>IF('5. Contrasts'!B240="","",'5. Contrasts'!B240)</f>
        <v/>
      </c>
      <c r="C240" s="211" t="str">
        <f>IF('5. Contrasts'!C240="","",'5. Contrasts'!C240)</f>
        <v/>
      </c>
      <c r="D240" s="91" t="str">
        <f>IF('5. Contrasts'!D240="","",'5. Contrasts'!D240)</f>
        <v/>
      </c>
      <c r="E240" s="212" t="str">
        <f>IF('5. Contrasts'!E240="","",'5. Contrasts'!E240)</f>
        <v>vs.</v>
      </c>
      <c r="F240" s="211" t="str">
        <f>IF('5. Contrasts'!F240="","",'5. Contrasts'!F240)</f>
        <v/>
      </c>
      <c r="G240" s="93" t="str">
        <f>IF('5. Contrasts'!G240="","",'5. Contrasts'!G240)</f>
        <v/>
      </c>
      <c r="H240" s="399" t="str">
        <f>IF('5. Contrasts'!H240="","",'5. Contrasts'!H240)</f>
        <v/>
      </c>
      <c r="I240" s="211" t="str">
        <f>IF('5. Contrasts'!I240="","",'5. Contrasts'!I240)</f>
        <v/>
      </c>
      <c r="J240" s="211" t="str">
        <f>IF('5. Contrasts'!J240="","",'5. Contrasts'!J240)</f>
        <v/>
      </c>
      <c r="K240" s="211" t="str">
        <f>IF('5. Contrasts'!K240="","",'5. Contrasts'!K240)</f>
        <v/>
      </c>
      <c r="L240" s="211" t="str">
        <f>IF('5. Contrasts'!L240="","",'5. Contrasts'!L240)</f>
        <v/>
      </c>
      <c r="M240" s="211" t="str">
        <f>IF('5. Contrasts'!M240="","",'5. Contrasts'!M240)</f>
        <v/>
      </c>
      <c r="N240" s="211" t="str">
        <f>IF('5. Contrasts'!N240="","",'5. Contrasts'!N240)</f>
        <v/>
      </c>
      <c r="O240" s="211" t="str">
        <f>IF('5. Contrasts'!O240="","",'5. Contrasts'!O240)</f>
        <v/>
      </c>
      <c r="P240" s="211" t="str">
        <f>IF('5. Contrasts'!P240="","",'5. Contrasts'!P240)</f>
        <v/>
      </c>
      <c r="Q240" s="211" t="str">
        <f>IF('5. Contrasts'!Q240="","",'5. Contrasts'!Q240)</f>
        <v/>
      </c>
      <c r="R240" s="211" t="str">
        <f>IF('5. Contrasts'!R240="","",'5. Contrasts'!R240)</f>
        <v/>
      </c>
      <c r="S240" s="211" t="str">
        <f>IF('5. Contrasts'!S240="","",'5. Contrasts'!S240)</f>
        <v/>
      </c>
      <c r="T240" s="211" t="str">
        <f>IF('5. Contrasts'!T240="","",'5. Contrasts'!T240)</f>
        <v/>
      </c>
      <c r="U240" s="211" t="str">
        <f>IF('5. Contrasts'!U240="","",'5. Contrasts'!U240)</f>
        <v/>
      </c>
      <c r="V240" s="211" t="str">
        <f>IF('5. Contrasts'!V240="","",'5. Contrasts'!V240)</f>
        <v/>
      </c>
      <c r="W240" s="211" t="str">
        <f>IF('5. Contrasts'!W240="","",'5. Contrasts'!W240)</f>
        <v/>
      </c>
      <c r="X240" s="211" t="str">
        <f>IF('5. Contrasts'!X240="","",'5. Contrasts'!X240)</f>
        <v/>
      </c>
      <c r="Y240" s="211" t="str">
        <f>IF('5. Contrasts'!Y240="","",'5. Contrasts'!Y240)</f>
        <v/>
      </c>
      <c r="Z240" s="585" t="str">
        <f>IF('5. Contrasts'!Z240="","",'5. Contrasts'!Z240)</f>
        <v/>
      </c>
      <c r="AA240" s="377">
        <f t="shared" si="17"/>
        <v>9</v>
      </c>
      <c r="AC240" s="659" t="str">
        <f t="shared" si="15"/>
        <v/>
      </c>
      <c r="AD240" s="81"/>
      <c r="AE240" s="87"/>
      <c r="AF240" s="87"/>
      <c r="AG240" s="81"/>
      <c r="AH240" s="81"/>
      <c r="AI240" s="81"/>
      <c r="AJ240" s="87"/>
      <c r="AK240" s="81"/>
      <c r="AL240" s="81"/>
      <c r="AM240" s="81"/>
      <c r="AN240" s="81"/>
      <c r="AO240" s="81"/>
      <c r="AP240" s="81"/>
      <c r="AQ240" s="598"/>
      <c r="AS240" s="659" t="str">
        <f t="shared" si="16"/>
        <v/>
      </c>
      <c r="AT240" s="81"/>
      <c r="AU240" s="87"/>
      <c r="AV240" s="87"/>
      <c r="AW240" s="81"/>
      <c r="AX240" s="81"/>
      <c r="AY240" s="81"/>
      <c r="AZ240" s="87"/>
      <c r="BA240" s="81"/>
      <c r="BB240" s="81"/>
      <c r="BC240" s="81"/>
      <c r="BD240" s="81"/>
      <c r="BE240" s="81"/>
      <c r="BF240" s="81"/>
      <c r="BG240" s="598"/>
    </row>
    <row r="241" spans="1:59" s="378" customFormat="1" ht="12.75" hidden="1" customHeight="1" x14ac:dyDescent="0.2">
      <c r="A241" s="547" t="str">
        <f>IF('5. Contrasts'!A241="","",'5. Contrasts'!A241)</f>
        <v/>
      </c>
      <c r="B241" s="211" t="str">
        <f>IF('5. Contrasts'!B241="","",'5. Contrasts'!B241)</f>
        <v/>
      </c>
      <c r="C241" s="211" t="str">
        <f>IF('5. Contrasts'!C241="","",'5. Contrasts'!C241)</f>
        <v/>
      </c>
      <c r="D241" s="91" t="str">
        <f>IF('5. Contrasts'!D241="","",'5. Contrasts'!D241)</f>
        <v/>
      </c>
      <c r="E241" s="212" t="str">
        <f>IF('5. Contrasts'!E241="","",'5. Contrasts'!E241)</f>
        <v>vs.</v>
      </c>
      <c r="F241" s="211" t="str">
        <f>IF('5. Contrasts'!F241="","",'5. Contrasts'!F241)</f>
        <v/>
      </c>
      <c r="G241" s="93" t="str">
        <f>IF('5. Contrasts'!G241="","",'5. Contrasts'!G241)</f>
        <v/>
      </c>
      <c r="H241" s="399" t="str">
        <f>IF('5. Contrasts'!H241="","",'5. Contrasts'!H241)</f>
        <v/>
      </c>
      <c r="I241" s="211" t="str">
        <f>IF('5. Contrasts'!I241="","",'5. Contrasts'!I241)</f>
        <v/>
      </c>
      <c r="J241" s="211" t="str">
        <f>IF('5. Contrasts'!J241="","",'5. Contrasts'!J241)</f>
        <v/>
      </c>
      <c r="K241" s="211" t="str">
        <f>IF('5. Contrasts'!K241="","",'5. Contrasts'!K241)</f>
        <v/>
      </c>
      <c r="L241" s="211" t="str">
        <f>IF('5. Contrasts'!L241="","",'5. Contrasts'!L241)</f>
        <v/>
      </c>
      <c r="M241" s="211" t="str">
        <f>IF('5. Contrasts'!M241="","",'5. Contrasts'!M241)</f>
        <v/>
      </c>
      <c r="N241" s="211" t="str">
        <f>IF('5. Contrasts'!N241="","",'5. Contrasts'!N241)</f>
        <v/>
      </c>
      <c r="O241" s="211" t="str">
        <f>IF('5. Contrasts'!O241="","",'5. Contrasts'!O241)</f>
        <v/>
      </c>
      <c r="P241" s="211" t="str">
        <f>IF('5. Contrasts'!P241="","",'5. Contrasts'!P241)</f>
        <v/>
      </c>
      <c r="Q241" s="211" t="str">
        <f>IF('5. Contrasts'!Q241="","",'5. Contrasts'!Q241)</f>
        <v/>
      </c>
      <c r="R241" s="211" t="str">
        <f>IF('5. Contrasts'!R241="","",'5. Contrasts'!R241)</f>
        <v/>
      </c>
      <c r="S241" s="211" t="str">
        <f>IF('5. Contrasts'!S241="","",'5. Contrasts'!S241)</f>
        <v/>
      </c>
      <c r="T241" s="211" t="str">
        <f>IF('5. Contrasts'!T241="","",'5. Contrasts'!T241)</f>
        <v/>
      </c>
      <c r="U241" s="211" t="str">
        <f>IF('5. Contrasts'!U241="","",'5. Contrasts'!U241)</f>
        <v/>
      </c>
      <c r="V241" s="211" t="str">
        <f>IF('5. Contrasts'!V241="","",'5. Contrasts'!V241)</f>
        <v/>
      </c>
      <c r="W241" s="211" t="str">
        <f>IF('5. Contrasts'!W241="","",'5. Contrasts'!W241)</f>
        <v/>
      </c>
      <c r="X241" s="211" t="str">
        <f>IF('5. Contrasts'!X241="","",'5. Contrasts'!X241)</f>
        <v/>
      </c>
      <c r="Y241" s="211" t="str">
        <f>IF('5. Contrasts'!Y241="","",'5. Contrasts'!Y241)</f>
        <v/>
      </c>
      <c r="Z241" s="585" t="str">
        <f>IF('5. Contrasts'!Z241="","",'5. Contrasts'!Z241)</f>
        <v/>
      </c>
      <c r="AA241" s="377">
        <f t="shared" si="17"/>
        <v>9</v>
      </c>
      <c r="AC241" s="659" t="str">
        <f t="shared" si="15"/>
        <v/>
      </c>
      <c r="AD241" s="81"/>
      <c r="AE241" s="87"/>
      <c r="AF241" s="87"/>
      <c r="AG241" s="81"/>
      <c r="AH241" s="81"/>
      <c r="AI241" s="81"/>
      <c r="AJ241" s="87"/>
      <c r="AK241" s="81"/>
      <c r="AL241" s="81"/>
      <c r="AM241" s="81"/>
      <c r="AN241" s="81"/>
      <c r="AO241" s="81"/>
      <c r="AP241" s="81"/>
      <c r="AQ241" s="598"/>
      <c r="AS241" s="659" t="str">
        <f t="shared" si="16"/>
        <v/>
      </c>
      <c r="AT241" s="81"/>
      <c r="AU241" s="87"/>
      <c r="AV241" s="87"/>
      <c r="AW241" s="81"/>
      <c r="AX241" s="81"/>
      <c r="AY241" s="81"/>
      <c r="AZ241" s="87"/>
      <c r="BA241" s="81"/>
      <c r="BB241" s="81"/>
      <c r="BC241" s="81"/>
      <c r="BD241" s="81"/>
      <c r="BE241" s="81"/>
      <c r="BF241" s="81"/>
      <c r="BG241" s="598"/>
    </row>
    <row r="242" spans="1:59" s="378" customFormat="1" ht="12.75" hidden="1" customHeight="1" x14ac:dyDescent="0.2">
      <c r="A242" s="547" t="str">
        <f>IF('5. Contrasts'!A242="","",'5. Contrasts'!A242)</f>
        <v/>
      </c>
      <c r="B242" s="211" t="str">
        <f>IF('5. Contrasts'!B242="","",'5. Contrasts'!B242)</f>
        <v/>
      </c>
      <c r="C242" s="211" t="str">
        <f>IF('5. Contrasts'!C242="","",'5. Contrasts'!C242)</f>
        <v/>
      </c>
      <c r="D242" s="91" t="str">
        <f>IF('5. Contrasts'!D242="","",'5. Contrasts'!D242)</f>
        <v/>
      </c>
      <c r="E242" s="212" t="str">
        <f>IF('5. Contrasts'!E242="","",'5. Contrasts'!E242)</f>
        <v>vs.</v>
      </c>
      <c r="F242" s="211" t="str">
        <f>IF('5. Contrasts'!F242="","",'5. Contrasts'!F242)</f>
        <v/>
      </c>
      <c r="G242" s="93" t="str">
        <f>IF('5. Contrasts'!G242="","",'5. Contrasts'!G242)</f>
        <v/>
      </c>
      <c r="H242" s="399" t="str">
        <f>IF('5. Contrasts'!H242="","",'5. Contrasts'!H242)</f>
        <v/>
      </c>
      <c r="I242" s="211" t="str">
        <f>IF('5. Contrasts'!I242="","",'5. Contrasts'!I242)</f>
        <v/>
      </c>
      <c r="J242" s="211" t="str">
        <f>IF('5. Contrasts'!J242="","",'5. Contrasts'!J242)</f>
        <v/>
      </c>
      <c r="K242" s="211" t="str">
        <f>IF('5. Contrasts'!K242="","",'5. Contrasts'!K242)</f>
        <v/>
      </c>
      <c r="L242" s="211" t="str">
        <f>IF('5. Contrasts'!L242="","",'5. Contrasts'!L242)</f>
        <v/>
      </c>
      <c r="M242" s="211" t="str">
        <f>IF('5. Contrasts'!M242="","",'5. Contrasts'!M242)</f>
        <v/>
      </c>
      <c r="N242" s="211" t="str">
        <f>IF('5. Contrasts'!N242="","",'5. Contrasts'!N242)</f>
        <v/>
      </c>
      <c r="O242" s="211" t="str">
        <f>IF('5. Contrasts'!O242="","",'5. Contrasts'!O242)</f>
        <v/>
      </c>
      <c r="P242" s="211" t="str">
        <f>IF('5. Contrasts'!P242="","",'5. Contrasts'!P242)</f>
        <v/>
      </c>
      <c r="Q242" s="211" t="str">
        <f>IF('5. Contrasts'!Q242="","",'5. Contrasts'!Q242)</f>
        <v/>
      </c>
      <c r="R242" s="211" t="str">
        <f>IF('5. Contrasts'!R242="","",'5. Contrasts'!R242)</f>
        <v/>
      </c>
      <c r="S242" s="211" t="str">
        <f>IF('5. Contrasts'!S242="","",'5. Contrasts'!S242)</f>
        <v/>
      </c>
      <c r="T242" s="211" t="str">
        <f>IF('5. Contrasts'!T242="","",'5. Contrasts'!T242)</f>
        <v/>
      </c>
      <c r="U242" s="211" t="str">
        <f>IF('5. Contrasts'!U242="","",'5. Contrasts'!U242)</f>
        <v/>
      </c>
      <c r="V242" s="211" t="str">
        <f>IF('5. Contrasts'!V242="","",'5. Contrasts'!V242)</f>
        <v/>
      </c>
      <c r="W242" s="211" t="str">
        <f>IF('5. Contrasts'!W242="","",'5. Contrasts'!W242)</f>
        <v/>
      </c>
      <c r="X242" s="211" t="str">
        <f>IF('5. Contrasts'!X242="","",'5. Contrasts'!X242)</f>
        <v/>
      </c>
      <c r="Y242" s="211" t="str">
        <f>IF('5. Contrasts'!Y242="","",'5. Contrasts'!Y242)</f>
        <v/>
      </c>
      <c r="Z242" s="585" t="str">
        <f>IF('5. Contrasts'!Z242="","",'5. Contrasts'!Z242)</f>
        <v/>
      </c>
      <c r="AA242" s="377">
        <f t="shared" si="17"/>
        <v>9</v>
      </c>
      <c r="AC242" s="659" t="str">
        <f t="shared" si="15"/>
        <v/>
      </c>
      <c r="AD242" s="81"/>
      <c r="AE242" s="87"/>
      <c r="AF242" s="87"/>
      <c r="AG242" s="81"/>
      <c r="AH242" s="81"/>
      <c r="AI242" s="81"/>
      <c r="AJ242" s="87"/>
      <c r="AK242" s="81"/>
      <c r="AL242" s="81"/>
      <c r="AM242" s="81"/>
      <c r="AN242" s="81"/>
      <c r="AO242" s="81"/>
      <c r="AP242" s="81"/>
      <c r="AQ242" s="598"/>
      <c r="AS242" s="659" t="str">
        <f t="shared" si="16"/>
        <v/>
      </c>
      <c r="AT242" s="81"/>
      <c r="AU242" s="87"/>
      <c r="AV242" s="87"/>
      <c r="AW242" s="81"/>
      <c r="AX242" s="81"/>
      <c r="AY242" s="81"/>
      <c r="AZ242" s="87"/>
      <c r="BA242" s="81"/>
      <c r="BB242" s="81"/>
      <c r="BC242" s="81"/>
      <c r="BD242" s="81"/>
      <c r="BE242" s="81"/>
      <c r="BF242" s="81"/>
      <c r="BG242" s="598"/>
    </row>
    <row r="243" spans="1:59" s="378" customFormat="1" ht="12.75" hidden="1" customHeight="1" x14ac:dyDescent="0.2">
      <c r="A243" s="547" t="str">
        <f>IF('5. Contrasts'!A243="","",'5. Contrasts'!A243)</f>
        <v/>
      </c>
      <c r="B243" s="211" t="str">
        <f>IF('5. Contrasts'!B243="","",'5. Contrasts'!B243)</f>
        <v/>
      </c>
      <c r="C243" s="211" t="str">
        <f>IF('5. Contrasts'!C243="","",'5. Contrasts'!C243)</f>
        <v/>
      </c>
      <c r="D243" s="91" t="str">
        <f>IF('5. Contrasts'!D243="","",'5. Contrasts'!D243)</f>
        <v/>
      </c>
      <c r="E243" s="212" t="str">
        <f>IF('5. Contrasts'!E243="","",'5. Contrasts'!E243)</f>
        <v>vs.</v>
      </c>
      <c r="F243" s="211" t="str">
        <f>IF('5. Contrasts'!F243="","",'5. Contrasts'!F243)</f>
        <v/>
      </c>
      <c r="G243" s="93" t="str">
        <f>IF('5. Contrasts'!G243="","",'5. Contrasts'!G243)</f>
        <v/>
      </c>
      <c r="H243" s="399" t="str">
        <f>IF('5. Contrasts'!H243="","",'5. Contrasts'!H243)</f>
        <v/>
      </c>
      <c r="I243" s="211" t="str">
        <f>IF('5. Contrasts'!I243="","",'5. Contrasts'!I243)</f>
        <v/>
      </c>
      <c r="J243" s="211" t="str">
        <f>IF('5. Contrasts'!J243="","",'5. Contrasts'!J243)</f>
        <v/>
      </c>
      <c r="K243" s="211" t="str">
        <f>IF('5. Contrasts'!K243="","",'5. Contrasts'!K243)</f>
        <v/>
      </c>
      <c r="L243" s="211" t="str">
        <f>IF('5. Contrasts'!L243="","",'5. Contrasts'!L243)</f>
        <v/>
      </c>
      <c r="M243" s="211" t="str">
        <f>IF('5. Contrasts'!M243="","",'5. Contrasts'!M243)</f>
        <v/>
      </c>
      <c r="N243" s="211" t="str">
        <f>IF('5. Contrasts'!N243="","",'5. Contrasts'!N243)</f>
        <v/>
      </c>
      <c r="O243" s="211" t="str">
        <f>IF('5. Contrasts'!O243="","",'5. Contrasts'!O243)</f>
        <v/>
      </c>
      <c r="P243" s="211" t="str">
        <f>IF('5. Contrasts'!P243="","",'5. Contrasts'!P243)</f>
        <v/>
      </c>
      <c r="Q243" s="211" t="str">
        <f>IF('5. Contrasts'!Q243="","",'5. Contrasts'!Q243)</f>
        <v/>
      </c>
      <c r="R243" s="211" t="str">
        <f>IF('5. Contrasts'!R243="","",'5. Contrasts'!R243)</f>
        <v/>
      </c>
      <c r="S243" s="211" t="str">
        <f>IF('5. Contrasts'!S243="","",'5. Contrasts'!S243)</f>
        <v/>
      </c>
      <c r="T243" s="211" t="str">
        <f>IF('5. Contrasts'!T243="","",'5. Contrasts'!T243)</f>
        <v/>
      </c>
      <c r="U243" s="211" t="str">
        <f>IF('5. Contrasts'!U243="","",'5. Contrasts'!U243)</f>
        <v/>
      </c>
      <c r="V243" s="211" t="str">
        <f>IF('5. Contrasts'!V243="","",'5. Contrasts'!V243)</f>
        <v/>
      </c>
      <c r="W243" s="211" t="str">
        <f>IF('5. Contrasts'!W243="","",'5. Contrasts'!W243)</f>
        <v/>
      </c>
      <c r="X243" s="211" t="str">
        <f>IF('5. Contrasts'!X243="","",'5. Contrasts'!X243)</f>
        <v/>
      </c>
      <c r="Y243" s="211" t="str">
        <f>IF('5. Contrasts'!Y243="","",'5. Contrasts'!Y243)</f>
        <v/>
      </c>
      <c r="Z243" s="585" t="str">
        <f>IF('5. Contrasts'!Z243="","",'5. Contrasts'!Z243)</f>
        <v/>
      </c>
      <c r="AA243" s="377">
        <f t="shared" si="17"/>
        <v>9</v>
      </c>
      <c r="AC243" s="659" t="str">
        <f t="shared" si="15"/>
        <v/>
      </c>
      <c r="AD243" s="81"/>
      <c r="AE243" s="87"/>
      <c r="AF243" s="87"/>
      <c r="AG243" s="81"/>
      <c r="AH243" s="81"/>
      <c r="AI243" s="81"/>
      <c r="AJ243" s="87"/>
      <c r="AK243" s="81"/>
      <c r="AL243" s="81"/>
      <c r="AM243" s="81"/>
      <c r="AN243" s="81"/>
      <c r="AO243" s="81"/>
      <c r="AP243" s="81"/>
      <c r="AQ243" s="598"/>
      <c r="AS243" s="659" t="str">
        <f t="shared" si="16"/>
        <v/>
      </c>
      <c r="AT243" s="81"/>
      <c r="AU243" s="87"/>
      <c r="AV243" s="87"/>
      <c r="AW243" s="81"/>
      <c r="AX243" s="81"/>
      <c r="AY243" s="81"/>
      <c r="AZ243" s="87"/>
      <c r="BA243" s="81"/>
      <c r="BB243" s="81"/>
      <c r="BC243" s="81"/>
      <c r="BD243" s="81"/>
      <c r="BE243" s="81"/>
      <c r="BF243" s="81"/>
      <c r="BG243" s="598"/>
    </row>
    <row r="244" spans="1:59" s="378" customFormat="1" ht="12.75" hidden="1" customHeight="1" x14ac:dyDescent="0.2">
      <c r="A244" s="547" t="str">
        <f>IF('5. Contrasts'!A244="","",'5. Contrasts'!A244)</f>
        <v/>
      </c>
      <c r="B244" s="211" t="str">
        <f>IF('5. Contrasts'!B244="","",'5. Contrasts'!B244)</f>
        <v/>
      </c>
      <c r="C244" s="211" t="str">
        <f>IF('5. Contrasts'!C244="","",'5. Contrasts'!C244)</f>
        <v/>
      </c>
      <c r="D244" s="91" t="str">
        <f>IF('5. Contrasts'!D244="","",'5. Contrasts'!D244)</f>
        <v/>
      </c>
      <c r="E244" s="212" t="str">
        <f>IF('5. Contrasts'!E244="","",'5. Contrasts'!E244)</f>
        <v>vs.</v>
      </c>
      <c r="F244" s="211" t="str">
        <f>IF('5. Contrasts'!F244="","",'5. Contrasts'!F244)</f>
        <v/>
      </c>
      <c r="G244" s="93" t="str">
        <f>IF('5. Contrasts'!G244="","",'5. Contrasts'!G244)</f>
        <v/>
      </c>
      <c r="H244" s="399" t="str">
        <f>IF('5. Contrasts'!H244="","",'5. Contrasts'!H244)</f>
        <v/>
      </c>
      <c r="I244" s="211" t="str">
        <f>IF('5. Contrasts'!I244="","",'5. Contrasts'!I244)</f>
        <v/>
      </c>
      <c r="J244" s="211" t="str">
        <f>IF('5. Contrasts'!J244="","",'5. Contrasts'!J244)</f>
        <v/>
      </c>
      <c r="K244" s="211" t="str">
        <f>IF('5. Contrasts'!K244="","",'5. Contrasts'!K244)</f>
        <v/>
      </c>
      <c r="L244" s="211" t="str">
        <f>IF('5. Contrasts'!L244="","",'5. Contrasts'!L244)</f>
        <v/>
      </c>
      <c r="M244" s="211" t="str">
        <f>IF('5. Contrasts'!M244="","",'5. Contrasts'!M244)</f>
        <v/>
      </c>
      <c r="N244" s="211" t="str">
        <f>IF('5. Contrasts'!N244="","",'5. Contrasts'!N244)</f>
        <v/>
      </c>
      <c r="O244" s="211" t="str">
        <f>IF('5. Contrasts'!O244="","",'5. Contrasts'!O244)</f>
        <v/>
      </c>
      <c r="P244" s="211" t="str">
        <f>IF('5. Contrasts'!P244="","",'5. Contrasts'!P244)</f>
        <v/>
      </c>
      <c r="Q244" s="211" t="str">
        <f>IF('5. Contrasts'!Q244="","",'5. Contrasts'!Q244)</f>
        <v/>
      </c>
      <c r="R244" s="211" t="str">
        <f>IF('5. Contrasts'!R244="","",'5. Contrasts'!R244)</f>
        <v/>
      </c>
      <c r="S244" s="211" t="str">
        <f>IF('5. Contrasts'!S244="","",'5. Contrasts'!S244)</f>
        <v/>
      </c>
      <c r="T244" s="211" t="str">
        <f>IF('5. Contrasts'!T244="","",'5. Contrasts'!T244)</f>
        <v/>
      </c>
      <c r="U244" s="211" t="str">
        <f>IF('5. Contrasts'!U244="","",'5. Contrasts'!U244)</f>
        <v/>
      </c>
      <c r="V244" s="211" t="str">
        <f>IF('5. Contrasts'!V244="","",'5. Contrasts'!V244)</f>
        <v/>
      </c>
      <c r="W244" s="211" t="str">
        <f>IF('5. Contrasts'!W244="","",'5. Contrasts'!W244)</f>
        <v/>
      </c>
      <c r="X244" s="211" t="str">
        <f>IF('5. Contrasts'!X244="","",'5. Contrasts'!X244)</f>
        <v/>
      </c>
      <c r="Y244" s="211" t="str">
        <f>IF('5. Contrasts'!Y244="","",'5. Contrasts'!Y244)</f>
        <v/>
      </c>
      <c r="Z244" s="585" t="str">
        <f>IF('5. Contrasts'!Z244="","",'5. Contrasts'!Z244)</f>
        <v/>
      </c>
      <c r="AA244" s="377">
        <f t="shared" si="17"/>
        <v>9</v>
      </c>
      <c r="AC244" s="659" t="str">
        <f t="shared" si="15"/>
        <v/>
      </c>
      <c r="AD244" s="81"/>
      <c r="AE244" s="87"/>
      <c r="AF244" s="87"/>
      <c r="AG244" s="81"/>
      <c r="AH244" s="81"/>
      <c r="AI244" s="81"/>
      <c r="AJ244" s="87"/>
      <c r="AK244" s="81"/>
      <c r="AL244" s="81"/>
      <c r="AM244" s="81"/>
      <c r="AN244" s="81"/>
      <c r="AO244" s="81"/>
      <c r="AP244" s="81"/>
      <c r="AQ244" s="598"/>
      <c r="AS244" s="659" t="str">
        <f t="shared" si="16"/>
        <v/>
      </c>
      <c r="AT244" s="81"/>
      <c r="AU244" s="87"/>
      <c r="AV244" s="87"/>
      <c r="AW244" s="81"/>
      <c r="AX244" s="81"/>
      <c r="AY244" s="81"/>
      <c r="AZ244" s="87"/>
      <c r="BA244" s="81"/>
      <c r="BB244" s="81"/>
      <c r="BC244" s="81"/>
      <c r="BD244" s="81"/>
      <c r="BE244" s="81"/>
      <c r="BF244" s="81"/>
      <c r="BG244" s="598"/>
    </row>
    <row r="245" spans="1:59" s="378" customFormat="1" ht="12.75" hidden="1" customHeight="1" x14ac:dyDescent="0.2">
      <c r="A245" s="547" t="str">
        <f>IF('5. Contrasts'!A245="","",'5. Contrasts'!A245)</f>
        <v/>
      </c>
      <c r="B245" s="211" t="str">
        <f>IF('5. Contrasts'!B245="","",'5. Contrasts'!B245)</f>
        <v/>
      </c>
      <c r="C245" s="211" t="str">
        <f>IF('5. Contrasts'!C245="","",'5. Contrasts'!C245)</f>
        <v/>
      </c>
      <c r="D245" s="91" t="str">
        <f>IF('5. Contrasts'!D245="","",'5. Contrasts'!D245)</f>
        <v/>
      </c>
      <c r="E245" s="212" t="str">
        <f>IF('5. Contrasts'!E245="","",'5. Contrasts'!E245)</f>
        <v>vs.</v>
      </c>
      <c r="F245" s="211" t="str">
        <f>IF('5. Contrasts'!F245="","",'5. Contrasts'!F245)</f>
        <v/>
      </c>
      <c r="G245" s="93" t="str">
        <f>IF('5. Contrasts'!G245="","",'5. Contrasts'!G245)</f>
        <v/>
      </c>
      <c r="H245" s="399" t="str">
        <f>IF('5. Contrasts'!H245="","",'5. Contrasts'!H245)</f>
        <v/>
      </c>
      <c r="I245" s="211" t="str">
        <f>IF('5. Contrasts'!I245="","",'5. Contrasts'!I245)</f>
        <v/>
      </c>
      <c r="J245" s="211" t="str">
        <f>IF('5. Contrasts'!J245="","",'5. Contrasts'!J245)</f>
        <v/>
      </c>
      <c r="K245" s="211" t="str">
        <f>IF('5. Contrasts'!K245="","",'5. Contrasts'!K245)</f>
        <v/>
      </c>
      <c r="L245" s="211" t="str">
        <f>IF('5. Contrasts'!L245="","",'5. Contrasts'!L245)</f>
        <v/>
      </c>
      <c r="M245" s="211" t="str">
        <f>IF('5. Contrasts'!M245="","",'5. Contrasts'!M245)</f>
        <v/>
      </c>
      <c r="N245" s="211" t="str">
        <f>IF('5. Contrasts'!N245="","",'5. Contrasts'!N245)</f>
        <v/>
      </c>
      <c r="O245" s="211" t="str">
        <f>IF('5. Contrasts'!O245="","",'5. Contrasts'!O245)</f>
        <v/>
      </c>
      <c r="P245" s="211" t="str">
        <f>IF('5. Contrasts'!P245="","",'5. Contrasts'!P245)</f>
        <v/>
      </c>
      <c r="Q245" s="211" t="str">
        <f>IF('5. Contrasts'!Q245="","",'5. Contrasts'!Q245)</f>
        <v/>
      </c>
      <c r="R245" s="211" t="str">
        <f>IF('5. Contrasts'!R245="","",'5. Contrasts'!R245)</f>
        <v/>
      </c>
      <c r="S245" s="211" t="str">
        <f>IF('5. Contrasts'!S245="","",'5. Contrasts'!S245)</f>
        <v/>
      </c>
      <c r="T245" s="211" t="str">
        <f>IF('5. Contrasts'!T245="","",'5. Contrasts'!T245)</f>
        <v/>
      </c>
      <c r="U245" s="211" t="str">
        <f>IF('5. Contrasts'!U245="","",'5. Contrasts'!U245)</f>
        <v/>
      </c>
      <c r="V245" s="211" t="str">
        <f>IF('5. Contrasts'!V245="","",'5. Contrasts'!V245)</f>
        <v/>
      </c>
      <c r="W245" s="211" t="str">
        <f>IF('5. Contrasts'!W245="","",'5. Contrasts'!W245)</f>
        <v/>
      </c>
      <c r="X245" s="211" t="str">
        <f>IF('5. Contrasts'!X245="","",'5. Contrasts'!X245)</f>
        <v/>
      </c>
      <c r="Y245" s="211" t="str">
        <f>IF('5. Contrasts'!Y245="","",'5. Contrasts'!Y245)</f>
        <v/>
      </c>
      <c r="Z245" s="585" t="str">
        <f>IF('5. Contrasts'!Z245="","",'5. Contrasts'!Z245)</f>
        <v/>
      </c>
      <c r="AA245" s="377">
        <f t="shared" si="17"/>
        <v>9</v>
      </c>
      <c r="AC245" s="659" t="str">
        <f t="shared" si="15"/>
        <v/>
      </c>
      <c r="AD245" s="81"/>
      <c r="AE245" s="87"/>
      <c r="AF245" s="87"/>
      <c r="AG245" s="81"/>
      <c r="AH245" s="81"/>
      <c r="AI245" s="81"/>
      <c r="AJ245" s="87"/>
      <c r="AK245" s="81"/>
      <c r="AL245" s="81"/>
      <c r="AM245" s="81"/>
      <c r="AN245" s="81"/>
      <c r="AO245" s="81"/>
      <c r="AP245" s="81"/>
      <c r="AQ245" s="598"/>
      <c r="AS245" s="659" t="str">
        <f t="shared" si="16"/>
        <v/>
      </c>
      <c r="AT245" s="81"/>
      <c r="AU245" s="87"/>
      <c r="AV245" s="87"/>
      <c r="AW245" s="81"/>
      <c r="AX245" s="81"/>
      <c r="AY245" s="81"/>
      <c r="AZ245" s="87"/>
      <c r="BA245" s="81"/>
      <c r="BB245" s="81"/>
      <c r="BC245" s="81"/>
      <c r="BD245" s="81"/>
      <c r="BE245" s="81"/>
      <c r="BF245" s="81"/>
      <c r="BG245" s="598"/>
    </row>
    <row r="246" spans="1:59" s="378" customFormat="1" ht="12.75" hidden="1" customHeight="1" x14ac:dyDescent="0.2">
      <c r="A246" s="547" t="str">
        <f>IF('5. Contrasts'!A246="","",'5. Contrasts'!A246)</f>
        <v/>
      </c>
      <c r="B246" s="211" t="str">
        <f>IF('5. Contrasts'!B246="","",'5. Contrasts'!B246)</f>
        <v/>
      </c>
      <c r="C246" s="211" t="str">
        <f>IF('5. Contrasts'!C246="","",'5. Contrasts'!C246)</f>
        <v/>
      </c>
      <c r="D246" s="91" t="str">
        <f>IF('5. Contrasts'!D246="","",'5. Contrasts'!D246)</f>
        <v/>
      </c>
      <c r="E246" s="212" t="str">
        <f>IF('5. Contrasts'!E246="","",'5. Contrasts'!E246)</f>
        <v>vs.</v>
      </c>
      <c r="F246" s="211" t="str">
        <f>IF('5. Contrasts'!F246="","",'5. Contrasts'!F246)</f>
        <v/>
      </c>
      <c r="G246" s="93" t="str">
        <f>IF('5. Contrasts'!G246="","",'5. Contrasts'!G246)</f>
        <v/>
      </c>
      <c r="H246" s="399" t="str">
        <f>IF('5. Contrasts'!H246="","",'5. Contrasts'!H246)</f>
        <v/>
      </c>
      <c r="I246" s="211" t="str">
        <f>IF('5. Contrasts'!I246="","",'5. Contrasts'!I246)</f>
        <v/>
      </c>
      <c r="J246" s="211" t="str">
        <f>IF('5. Contrasts'!J246="","",'5. Contrasts'!J246)</f>
        <v/>
      </c>
      <c r="K246" s="211" t="str">
        <f>IF('5. Contrasts'!K246="","",'5. Contrasts'!K246)</f>
        <v/>
      </c>
      <c r="L246" s="211" t="str">
        <f>IF('5. Contrasts'!L246="","",'5. Contrasts'!L246)</f>
        <v/>
      </c>
      <c r="M246" s="211" t="str">
        <f>IF('5. Contrasts'!M246="","",'5. Contrasts'!M246)</f>
        <v/>
      </c>
      <c r="N246" s="211" t="str">
        <f>IF('5. Contrasts'!N246="","",'5. Contrasts'!N246)</f>
        <v/>
      </c>
      <c r="O246" s="211" t="str">
        <f>IF('5. Contrasts'!O246="","",'5. Contrasts'!O246)</f>
        <v/>
      </c>
      <c r="P246" s="211" t="str">
        <f>IF('5. Contrasts'!P246="","",'5. Contrasts'!P246)</f>
        <v/>
      </c>
      <c r="Q246" s="211" t="str">
        <f>IF('5. Contrasts'!Q246="","",'5. Contrasts'!Q246)</f>
        <v/>
      </c>
      <c r="R246" s="211" t="str">
        <f>IF('5. Contrasts'!R246="","",'5. Contrasts'!R246)</f>
        <v/>
      </c>
      <c r="S246" s="211" t="str">
        <f>IF('5. Contrasts'!S246="","",'5. Contrasts'!S246)</f>
        <v/>
      </c>
      <c r="T246" s="211" t="str">
        <f>IF('5. Contrasts'!T246="","",'5. Contrasts'!T246)</f>
        <v/>
      </c>
      <c r="U246" s="211" t="str">
        <f>IF('5. Contrasts'!U246="","",'5. Contrasts'!U246)</f>
        <v/>
      </c>
      <c r="V246" s="211" t="str">
        <f>IF('5. Contrasts'!V246="","",'5. Contrasts'!V246)</f>
        <v/>
      </c>
      <c r="W246" s="211" t="str">
        <f>IF('5. Contrasts'!W246="","",'5. Contrasts'!W246)</f>
        <v/>
      </c>
      <c r="X246" s="211" t="str">
        <f>IF('5. Contrasts'!X246="","",'5. Contrasts'!X246)</f>
        <v/>
      </c>
      <c r="Y246" s="211" t="str">
        <f>IF('5. Contrasts'!Y246="","",'5. Contrasts'!Y246)</f>
        <v/>
      </c>
      <c r="Z246" s="585" t="str">
        <f>IF('5. Contrasts'!Z246="","",'5. Contrasts'!Z246)</f>
        <v/>
      </c>
      <c r="AA246" s="377">
        <f t="shared" si="17"/>
        <v>9</v>
      </c>
      <c r="AC246" s="659" t="str">
        <f t="shared" si="15"/>
        <v/>
      </c>
      <c r="AD246" s="81"/>
      <c r="AE246" s="87"/>
      <c r="AF246" s="87"/>
      <c r="AG246" s="81"/>
      <c r="AH246" s="81"/>
      <c r="AI246" s="81"/>
      <c r="AJ246" s="87"/>
      <c r="AK246" s="81"/>
      <c r="AL246" s="81"/>
      <c r="AM246" s="81"/>
      <c r="AN246" s="81"/>
      <c r="AO246" s="81"/>
      <c r="AP246" s="81"/>
      <c r="AQ246" s="598"/>
      <c r="AS246" s="659" t="str">
        <f t="shared" si="16"/>
        <v/>
      </c>
      <c r="AT246" s="81"/>
      <c r="AU246" s="87"/>
      <c r="AV246" s="87"/>
      <c r="AW246" s="81"/>
      <c r="AX246" s="81"/>
      <c r="AY246" s="81"/>
      <c r="AZ246" s="87"/>
      <c r="BA246" s="81"/>
      <c r="BB246" s="81"/>
      <c r="BC246" s="81"/>
      <c r="BD246" s="81"/>
      <c r="BE246" s="81"/>
      <c r="BF246" s="81"/>
      <c r="BG246" s="598"/>
    </row>
    <row r="247" spans="1:59" s="378" customFormat="1" ht="12.75" hidden="1" customHeight="1" x14ac:dyDescent="0.2">
      <c r="A247" s="547" t="str">
        <f>IF('5. Contrasts'!A247="","",'5. Contrasts'!A247)</f>
        <v/>
      </c>
      <c r="B247" s="211" t="str">
        <f>IF('5. Contrasts'!B247="","",'5. Contrasts'!B247)</f>
        <v/>
      </c>
      <c r="C247" s="211" t="str">
        <f>IF('5. Contrasts'!C247="","",'5. Contrasts'!C247)</f>
        <v/>
      </c>
      <c r="D247" s="91" t="str">
        <f>IF('5. Contrasts'!D247="","",'5. Contrasts'!D247)</f>
        <v/>
      </c>
      <c r="E247" s="212" t="str">
        <f>IF('5. Contrasts'!E247="","",'5. Contrasts'!E247)</f>
        <v>vs.</v>
      </c>
      <c r="F247" s="211" t="str">
        <f>IF('5. Contrasts'!F247="","",'5. Contrasts'!F247)</f>
        <v/>
      </c>
      <c r="G247" s="93" t="str">
        <f>IF('5. Contrasts'!G247="","",'5. Contrasts'!G247)</f>
        <v/>
      </c>
      <c r="H247" s="399" t="str">
        <f>IF('5. Contrasts'!H247="","",'5. Contrasts'!H247)</f>
        <v/>
      </c>
      <c r="I247" s="211" t="str">
        <f>IF('5. Contrasts'!I247="","",'5. Contrasts'!I247)</f>
        <v/>
      </c>
      <c r="J247" s="211" t="str">
        <f>IF('5. Contrasts'!J247="","",'5. Contrasts'!J247)</f>
        <v/>
      </c>
      <c r="K247" s="211" t="str">
        <f>IF('5. Contrasts'!K247="","",'5. Contrasts'!K247)</f>
        <v/>
      </c>
      <c r="L247" s="211" t="str">
        <f>IF('5. Contrasts'!L247="","",'5. Contrasts'!L247)</f>
        <v/>
      </c>
      <c r="M247" s="211" t="str">
        <f>IF('5. Contrasts'!M247="","",'5. Contrasts'!M247)</f>
        <v/>
      </c>
      <c r="N247" s="211" t="str">
        <f>IF('5. Contrasts'!N247="","",'5. Contrasts'!N247)</f>
        <v/>
      </c>
      <c r="O247" s="211" t="str">
        <f>IF('5. Contrasts'!O247="","",'5. Contrasts'!O247)</f>
        <v/>
      </c>
      <c r="P247" s="211" t="str">
        <f>IF('5. Contrasts'!P247="","",'5. Contrasts'!P247)</f>
        <v/>
      </c>
      <c r="Q247" s="211" t="str">
        <f>IF('5. Contrasts'!Q247="","",'5. Contrasts'!Q247)</f>
        <v/>
      </c>
      <c r="R247" s="211" t="str">
        <f>IF('5. Contrasts'!R247="","",'5. Contrasts'!R247)</f>
        <v/>
      </c>
      <c r="S247" s="211" t="str">
        <f>IF('5. Contrasts'!S247="","",'5. Contrasts'!S247)</f>
        <v/>
      </c>
      <c r="T247" s="211" t="str">
        <f>IF('5. Contrasts'!T247="","",'5. Contrasts'!T247)</f>
        <v/>
      </c>
      <c r="U247" s="211" t="str">
        <f>IF('5. Contrasts'!U247="","",'5. Contrasts'!U247)</f>
        <v/>
      </c>
      <c r="V247" s="211" t="str">
        <f>IF('5. Contrasts'!V247="","",'5. Contrasts'!V247)</f>
        <v/>
      </c>
      <c r="W247" s="211" t="str">
        <f>IF('5. Contrasts'!W247="","",'5. Contrasts'!W247)</f>
        <v/>
      </c>
      <c r="X247" s="211" t="str">
        <f>IF('5. Contrasts'!X247="","",'5. Contrasts'!X247)</f>
        <v/>
      </c>
      <c r="Y247" s="211" t="str">
        <f>IF('5. Contrasts'!Y247="","",'5. Contrasts'!Y247)</f>
        <v/>
      </c>
      <c r="Z247" s="585" t="str">
        <f>IF('5. Contrasts'!Z247="","",'5. Contrasts'!Z247)</f>
        <v/>
      </c>
      <c r="AA247" s="377">
        <f t="shared" si="17"/>
        <v>9</v>
      </c>
      <c r="AC247" s="659" t="str">
        <f t="shared" si="15"/>
        <v/>
      </c>
      <c r="AD247" s="81"/>
      <c r="AE247" s="87"/>
      <c r="AF247" s="87"/>
      <c r="AG247" s="81"/>
      <c r="AH247" s="81"/>
      <c r="AI247" s="81"/>
      <c r="AJ247" s="87"/>
      <c r="AK247" s="81"/>
      <c r="AL247" s="81"/>
      <c r="AM247" s="81"/>
      <c r="AN247" s="81"/>
      <c r="AO247" s="81"/>
      <c r="AP247" s="81"/>
      <c r="AQ247" s="598"/>
      <c r="AS247" s="659" t="str">
        <f t="shared" si="16"/>
        <v/>
      </c>
      <c r="AT247" s="81"/>
      <c r="AU247" s="87"/>
      <c r="AV247" s="87"/>
      <c r="AW247" s="81"/>
      <c r="AX247" s="81"/>
      <c r="AY247" s="81"/>
      <c r="AZ247" s="87"/>
      <c r="BA247" s="81"/>
      <c r="BB247" s="81"/>
      <c r="BC247" s="81"/>
      <c r="BD247" s="81"/>
      <c r="BE247" s="81"/>
      <c r="BF247" s="81"/>
      <c r="BG247" s="598"/>
    </row>
    <row r="248" spans="1:59" s="378" customFormat="1" ht="12.75" hidden="1" customHeight="1" x14ac:dyDescent="0.2">
      <c r="A248" s="547" t="str">
        <f>IF('5. Contrasts'!A248="","",'5. Contrasts'!A248)</f>
        <v/>
      </c>
      <c r="B248" s="211" t="str">
        <f>IF('5. Contrasts'!B248="","",'5. Contrasts'!B248)</f>
        <v/>
      </c>
      <c r="C248" s="211" t="str">
        <f>IF('5. Contrasts'!C248="","",'5. Contrasts'!C248)</f>
        <v/>
      </c>
      <c r="D248" s="91" t="str">
        <f>IF('5. Contrasts'!D248="","",'5. Contrasts'!D248)</f>
        <v/>
      </c>
      <c r="E248" s="212" t="str">
        <f>IF('5. Contrasts'!E248="","",'5. Contrasts'!E248)</f>
        <v>vs.</v>
      </c>
      <c r="F248" s="211" t="str">
        <f>IF('5. Contrasts'!F248="","",'5. Contrasts'!F248)</f>
        <v/>
      </c>
      <c r="G248" s="93" t="str">
        <f>IF('5. Contrasts'!G248="","",'5. Contrasts'!G248)</f>
        <v/>
      </c>
      <c r="H248" s="399" t="str">
        <f>IF('5. Contrasts'!H248="","",'5. Contrasts'!H248)</f>
        <v/>
      </c>
      <c r="I248" s="211" t="str">
        <f>IF('5. Contrasts'!I248="","",'5. Contrasts'!I248)</f>
        <v/>
      </c>
      <c r="J248" s="211" t="str">
        <f>IF('5. Contrasts'!J248="","",'5. Contrasts'!J248)</f>
        <v/>
      </c>
      <c r="K248" s="211" t="str">
        <f>IF('5. Contrasts'!K248="","",'5. Contrasts'!K248)</f>
        <v/>
      </c>
      <c r="L248" s="211" t="str">
        <f>IF('5. Contrasts'!L248="","",'5. Contrasts'!L248)</f>
        <v/>
      </c>
      <c r="M248" s="211" t="str">
        <f>IF('5. Contrasts'!M248="","",'5. Contrasts'!M248)</f>
        <v/>
      </c>
      <c r="N248" s="211" t="str">
        <f>IF('5. Contrasts'!N248="","",'5. Contrasts'!N248)</f>
        <v/>
      </c>
      <c r="O248" s="211" t="str">
        <f>IF('5. Contrasts'!O248="","",'5. Contrasts'!O248)</f>
        <v/>
      </c>
      <c r="P248" s="211" t="str">
        <f>IF('5. Contrasts'!P248="","",'5. Contrasts'!P248)</f>
        <v/>
      </c>
      <c r="Q248" s="211" t="str">
        <f>IF('5. Contrasts'!Q248="","",'5. Contrasts'!Q248)</f>
        <v/>
      </c>
      <c r="R248" s="211" t="str">
        <f>IF('5. Contrasts'!R248="","",'5. Contrasts'!R248)</f>
        <v/>
      </c>
      <c r="S248" s="211" t="str">
        <f>IF('5. Contrasts'!S248="","",'5. Contrasts'!S248)</f>
        <v/>
      </c>
      <c r="T248" s="211" t="str">
        <f>IF('5. Contrasts'!T248="","",'5. Contrasts'!T248)</f>
        <v/>
      </c>
      <c r="U248" s="211" t="str">
        <f>IF('5. Contrasts'!U248="","",'5. Contrasts'!U248)</f>
        <v/>
      </c>
      <c r="V248" s="211" t="str">
        <f>IF('5. Contrasts'!V248="","",'5. Contrasts'!V248)</f>
        <v/>
      </c>
      <c r="W248" s="211" t="str">
        <f>IF('5. Contrasts'!W248="","",'5. Contrasts'!W248)</f>
        <v/>
      </c>
      <c r="X248" s="211" t="str">
        <f>IF('5. Contrasts'!X248="","",'5. Contrasts'!X248)</f>
        <v/>
      </c>
      <c r="Y248" s="211" t="str">
        <f>IF('5. Contrasts'!Y248="","",'5. Contrasts'!Y248)</f>
        <v/>
      </c>
      <c r="Z248" s="585" t="str">
        <f>IF('5. Contrasts'!Z248="","",'5. Contrasts'!Z248)</f>
        <v/>
      </c>
      <c r="AA248" s="377">
        <f t="shared" si="17"/>
        <v>9</v>
      </c>
      <c r="AC248" s="659" t="str">
        <f t="shared" si="15"/>
        <v/>
      </c>
      <c r="AD248" s="81"/>
      <c r="AE248" s="87"/>
      <c r="AF248" s="87"/>
      <c r="AG248" s="81"/>
      <c r="AH248" s="81"/>
      <c r="AI248" s="81"/>
      <c r="AJ248" s="87"/>
      <c r="AK248" s="81"/>
      <c r="AL248" s="81"/>
      <c r="AM248" s="81"/>
      <c r="AN248" s="81"/>
      <c r="AO248" s="81"/>
      <c r="AP248" s="81"/>
      <c r="AQ248" s="598"/>
      <c r="AS248" s="659" t="str">
        <f t="shared" si="16"/>
        <v/>
      </c>
      <c r="AT248" s="81"/>
      <c r="AU248" s="87"/>
      <c r="AV248" s="87"/>
      <c r="AW248" s="81"/>
      <c r="AX248" s="81"/>
      <c r="AY248" s="81"/>
      <c r="AZ248" s="87"/>
      <c r="BA248" s="81"/>
      <c r="BB248" s="81"/>
      <c r="BC248" s="81"/>
      <c r="BD248" s="81"/>
      <c r="BE248" s="81"/>
      <c r="BF248" s="81"/>
      <c r="BG248" s="598"/>
    </row>
    <row r="249" spans="1:59" s="378" customFormat="1" ht="12.75" hidden="1" customHeight="1" x14ac:dyDescent="0.2">
      <c r="A249" s="547" t="str">
        <f>IF('5. Contrasts'!A249="","",'5. Contrasts'!A249)</f>
        <v/>
      </c>
      <c r="B249" s="211" t="str">
        <f>IF('5. Contrasts'!B249="","",'5. Contrasts'!B249)</f>
        <v/>
      </c>
      <c r="C249" s="211" t="str">
        <f>IF('5. Contrasts'!C249="","",'5. Contrasts'!C249)</f>
        <v/>
      </c>
      <c r="D249" s="91" t="str">
        <f>IF('5. Contrasts'!D249="","",'5. Contrasts'!D249)</f>
        <v/>
      </c>
      <c r="E249" s="212" t="str">
        <f>IF('5. Contrasts'!E249="","",'5. Contrasts'!E249)</f>
        <v>vs.</v>
      </c>
      <c r="F249" s="211" t="str">
        <f>IF('5. Contrasts'!F249="","",'5. Contrasts'!F249)</f>
        <v/>
      </c>
      <c r="G249" s="93" t="str">
        <f>IF('5. Contrasts'!G249="","",'5. Contrasts'!G249)</f>
        <v/>
      </c>
      <c r="H249" s="399" t="str">
        <f>IF('5. Contrasts'!H249="","",'5. Contrasts'!H249)</f>
        <v/>
      </c>
      <c r="I249" s="211" t="str">
        <f>IF('5. Contrasts'!I249="","",'5. Contrasts'!I249)</f>
        <v/>
      </c>
      <c r="J249" s="211" t="str">
        <f>IF('5. Contrasts'!J249="","",'5. Contrasts'!J249)</f>
        <v/>
      </c>
      <c r="K249" s="211" t="str">
        <f>IF('5. Contrasts'!K249="","",'5. Contrasts'!K249)</f>
        <v/>
      </c>
      <c r="L249" s="211" t="str">
        <f>IF('5. Contrasts'!L249="","",'5. Contrasts'!L249)</f>
        <v/>
      </c>
      <c r="M249" s="211" t="str">
        <f>IF('5. Contrasts'!M249="","",'5. Contrasts'!M249)</f>
        <v/>
      </c>
      <c r="N249" s="211" t="str">
        <f>IF('5. Contrasts'!N249="","",'5. Contrasts'!N249)</f>
        <v/>
      </c>
      <c r="O249" s="211" t="str">
        <f>IF('5. Contrasts'!O249="","",'5. Contrasts'!O249)</f>
        <v/>
      </c>
      <c r="P249" s="211" t="str">
        <f>IF('5. Contrasts'!P249="","",'5. Contrasts'!P249)</f>
        <v/>
      </c>
      <c r="Q249" s="211" t="str">
        <f>IF('5. Contrasts'!Q249="","",'5. Contrasts'!Q249)</f>
        <v/>
      </c>
      <c r="R249" s="211" t="str">
        <f>IF('5. Contrasts'!R249="","",'5. Contrasts'!R249)</f>
        <v/>
      </c>
      <c r="S249" s="211" t="str">
        <f>IF('5. Contrasts'!S249="","",'5. Contrasts'!S249)</f>
        <v/>
      </c>
      <c r="T249" s="211" t="str">
        <f>IF('5. Contrasts'!T249="","",'5. Contrasts'!T249)</f>
        <v/>
      </c>
      <c r="U249" s="211" t="str">
        <f>IF('5. Contrasts'!U249="","",'5. Contrasts'!U249)</f>
        <v/>
      </c>
      <c r="V249" s="211" t="str">
        <f>IF('5. Contrasts'!V249="","",'5. Contrasts'!V249)</f>
        <v/>
      </c>
      <c r="W249" s="211" t="str">
        <f>IF('5. Contrasts'!W249="","",'5. Contrasts'!W249)</f>
        <v/>
      </c>
      <c r="X249" s="211" t="str">
        <f>IF('5. Contrasts'!X249="","",'5. Contrasts'!X249)</f>
        <v/>
      </c>
      <c r="Y249" s="211" t="str">
        <f>IF('5. Contrasts'!Y249="","",'5. Contrasts'!Y249)</f>
        <v/>
      </c>
      <c r="Z249" s="585" t="str">
        <f>IF('5. Contrasts'!Z249="","",'5. Contrasts'!Z249)</f>
        <v/>
      </c>
      <c r="AA249" s="377">
        <f t="shared" si="17"/>
        <v>9</v>
      </c>
      <c r="AC249" s="659" t="str">
        <f t="shared" si="15"/>
        <v/>
      </c>
      <c r="AD249" s="81"/>
      <c r="AE249" s="87"/>
      <c r="AF249" s="87"/>
      <c r="AG249" s="81"/>
      <c r="AH249" s="81"/>
      <c r="AI249" s="81"/>
      <c r="AJ249" s="87"/>
      <c r="AK249" s="81"/>
      <c r="AL249" s="81"/>
      <c r="AM249" s="81"/>
      <c r="AN249" s="81"/>
      <c r="AO249" s="81"/>
      <c r="AP249" s="81"/>
      <c r="AQ249" s="598"/>
      <c r="AS249" s="659" t="str">
        <f t="shared" si="16"/>
        <v/>
      </c>
      <c r="AT249" s="81"/>
      <c r="AU249" s="87"/>
      <c r="AV249" s="87"/>
      <c r="AW249" s="81"/>
      <c r="AX249" s="81"/>
      <c r="AY249" s="81"/>
      <c r="AZ249" s="87"/>
      <c r="BA249" s="81"/>
      <c r="BB249" s="81"/>
      <c r="BC249" s="81"/>
      <c r="BD249" s="81"/>
      <c r="BE249" s="81"/>
      <c r="BF249" s="81"/>
      <c r="BG249" s="598"/>
    </row>
    <row r="250" spans="1:59" s="378" customFormat="1" ht="12.75" hidden="1" customHeight="1" x14ac:dyDescent="0.2">
      <c r="A250" s="547" t="str">
        <f>IF('5. Contrasts'!A250="","",'5. Contrasts'!A250)</f>
        <v/>
      </c>
      <c r="B250" s="211" t="str">
        <f>IF('5. Contrasts'!B250="","",'5. Contrasts'!B250)</f>
        <v/>
      </c>
      <c r="C250" s="211" t="str">
        <f>IF('5. Contrasts'!C250="","",'5. Contrasts'!C250)</f>
        <v/>
      </c>
      <c r="D250" s="91" t="str">
        <f>IF('5. Contrasts'!D250="","",'5. Contrasts'!D250)</f>
        <v/>
      </c>
      <c r="E250" s="212" t="str">
        <f>IF('5. Contrasts'!E250="","",'5. Contrasts'!E250)</f>
        <v>vs.</v>
      </c>
      <c r="F250" s="211" t="str">
        <f>IF('5. Contrasts'!F250="","",'5. Contrasts'!F250)</f>
        <v/>
      </c>
      <c r="G250" s="93" t="str">
        <f>IF('5. Contrasts'!G250="","",'5. Contrasts'!G250)</f>
        <v/>
      </c>
      <c r="H250" s="399" t="str">
        <f>IF('5. Contrasts'!H250="","",'5. Contrasts'!H250)</f>
        <v/>
      </c>
      <c r="I250" s="211" t="str">
        <f>IF('5. Contrasts'!I250="","",'5. Contrasts'!I250)</f>
        <v/>
      </c>
      <c r="J250" s="211" t="str">
        <f>IF('5. Contrasts'!J250="","",'5. Contrasts'!J250)</f>
        <v/>
      </c>
      <c r="K250" s="211" t="str">
        <f>IF('5. Contrasts'!K250="","",'5. Contrasts'!K250)</f>
        <v/>
      </c>
      <c r="L250" s="211" t="str">
        <f>IF('5. Contrasts'!L250="","",'5. Contrasts'!L250)</f>
        <v/>
      </c>
      <c r="M250" s="211" t="str">
        <f>IF('5. Contrasts'!M250="","",'5. Contrasts'!M250)</f>
        <v/>
      </c>
      <c r="N250" s="211" t="str">
        <f>IF('5. Contrasts'!N250="","",'5. Contrasts'!N250)</f>
        <v/>
      </c>
      <c r="O250" s="211" t="str">
        <f>IF('5. Contrasts'!O250="","",'5. Contrasts'!O250)</f>
        <v/>
      </c>
      <c r="P250" s="211" t="str">
        <f>IF('5. Contrasts'!P250="","",'5. Contrasts'!P250)</f>
        <v/>
      </c>
      <c r="Q250" s="211" t="str">
        <f>IF('5. Contrasts'!Q250="","",'5. Contrasts'!Q250)</f>
        <v/>
      </c>
      <c r="R250" s="211" t="str">
        <f>IF('5. Contrasts'!R250="","",'5. Contrasts'!R250)</f>
        <v/>
      </c>
      <c r="S250" s="211" t="str">
        <f>IF('5. Contrasts'!S250="","",'5. Contrasts'!S250)</f>
        <v/>
      </c>
      <c r="T250" s="211" t="str">
        <f>IF('5. Contrasts'!T250="","",'5. Contrasts'!T250)</f>
        <v/>
      </c>
      <c r="U250" s="211" t="str">
        <f>IF('5. Contrasts'!U250="","",'5. Contrasts'!U250)</f>
        <v/>
      </c>
      <c r="V250" s="211" t="str">
        <f>IF('5. Contrasts'!V250="","",'5. Contrasts'!V250)</f>
        <v/>
      </c>
      <c r="W250" s="211" t="str">
        <f>IF('5. Contrasts'!W250="","",'5. Contrasts'!W250)</f>
        <v/>
      </c>
      <c r="X250" s="211" t="str">
        <f>IF('5. Contrasts'!X250="","",'5. Contrasts'!X250)</f>
        <v/>
      </c>
      <c r="Y250" s="211" t="str">
        <f>IF('5. Contrasts'!Y250="","",'5. Contrasts'!Y250)</f>
        <v/>
      </c>
      <c r="Z250" s="585" t="str">
        <f>IF('5. Contrasts'!Z250="","",'5. Contrasts'!Z250)</f>
        <v/>
      </c>
      <c r="AA250" s="377">
        <f t="shared" si="17"/>
        <v>9</v>
      </c>
      <c r="AC250" s="659" t="str">
        <f t="shared" si="15"/>
        <v/>
      </c>
      <c r="AD250" s="81"/>
      <c r="AE250" s="87"/>
      <c r="AF250" s="87"/>
      <c r="AG250" s="81"/>
      <c r="AH250" s="81"/>
      <c r="AI250" s="81"/>
      <c r="AJ250" s="87"/>
      <c r="AK250" s="81"/>
      <c r="AL250" s="81"/>
      <c r="AM250" s="81"/>
      <c r="AN250" s="81"/>
      <c r="AO250" s="81"/>
      <c r="AP250" s="81"/>
      <c r="AQ250" s="598"/>
      <c r="AS250" s="659" t="str">
        <f t="shared" si="16"/>
        <v/>
      </c>
      <c r="AT250" s="81"/>
      <c r="AU250" s="87"/>
      <c r="AV250" s="87"/>
      <c r="AW250" s="81"/>
      <c r="AX250" s="81"/>
      <c r="AY250" s="81"/>
      <c r="AZ250" s="87"/>
      <c r="BA250" s="81"/>
      <c r="BB250" s="81"/>
      <c r="BC250" s="81"/>
      <c r="BD250" s="81"/>
      <c r="BE250" s="81"/>
      <c r="BF250" s="81"/>
      <c r="BG250" s="598"/>
    </row>
    <row r="251" spans="1:59" s="378" customFormat="1" ht="12.75" hidden="1" customHeight="1" x14ac:dyDescent="0.2">
      <c r="A251" s="547" t="str">
        <f>IF('5. Contrasts'!A251="","",'5. Contrasts'!A251)</f>
        <v/>
      </c>
      <c r="B251" s="211" t="str">
        <f>IF('5. Contrasts'!B251="","",'5. Contrasts'!B251)</f>
        <v/>
      </c>
      <c r="C251" s="211" t="str">
        <f>IF('5. Contrasts'!C251="","",'5. Contrasts'!C251)</f>
        <v/>
      </c>
      <c r="D251" s="91" t="str">
        <f>IF('5. Contrasts'!D251="","",'5. Contrasts'!D251)</f>
        <v/>
      </c>
      <c r="E251" s="212" t="str">
        <f>IF('5. Contrasts'!E251="","",'5. Contrasts'!E251)</f>
        <v>vs.</v>
      </c>
      <c r="F251" s="211" t="str">
        <f>IF('5. Contrasts'!F251="","",'5. Contrasts'!F251)</f>
        <v/>
      </c>
      <c r="G251" s="93" t="str">
        <f>IF('5. Contrasts'!G251="","",'5. Contrasts'!G251)</f>
        <v/>
      </c>
      <c r="H251" s="399" t="str">
        <f>IF('5. Contrasts'!H251="","",'5. Contrasts'!H251)</f>
        <v/>
      </c>
      <c r="I251" s="211" t="str">
        <f>IF('5. Contrasts'!I251="","",'5. Contrasts'!I251)</f>
        <v/>
      </c>
      <c r="J251" s="211" t="str">
        <f>IF('5. Contrasts'!J251="","",'5. Contrasts'!J251)</f>
        <v/>
      </c>
      <c r="K251" s="211" t="str">
        <f>IF('5. Contrasts'!K251="","",'5. Contrasts'!K251)</f>
        <v/>
      </c>
      <c r="L251" s="211" t="str">
        <f>IF('5. Contrasts'!L251="","",'5. Contrasts'!L251)</f>
        <v/>
      </c>
      <c r="M251" s="211" t="str">
        <f>IF('5. Contrasts'!M251="","",'5. Contrasts'!M251)</f>
        <v/>
      </c>
      <c r="N251" s="211" t="str">
        <f>IF('5. Contrasts'!N251="","",'5. Contrasts'!N251)</f>
        <v/>
      </c>
      <c r="O251" s="211" t="str">
        <f>IF('5. Contrasts'!O251="","",'5. Contrasts'!O251)</f>
        <v/>
      </c>
      <c r="P251" s="211" t="str">
        <f>IF('5. Contrasts'!P251="","",'5. Contrasts'!P251)</f>
        <v/>
      </c>
      <c r="Q251" s="211" t="str">
        <f>IF('5. Contrasts'!Q251="","",'5. Contrasts'!Q251)</f>
        <v/>
      </c>
      <c r="R251" s="211" t="str">
        <f>IF('5. Contrasts'!R251="","",'5. Contrasts'!R251)</f>
        <v/>
      </c>
      <c r="S251" s="211" t="str">
        <f>IF('5. Contrasts'!S251="","",'5. Contrasts'!S251)</f>
        <v/>
      </c>
      <c r="T251" s="211" t="str">
        <f>IF('5. Contrasts'!T251="","",'5. Contrasts'!T251)</f>
        <v/>
      </c>
      <c r="U251" s="211" t="str">
        <f>IF('5. Contrasts'!U251="","",'5. Contrasts'!U251)</f>
        <v/>
      </c>
      <c r="V251" s="211" t="str">
        <f>IF('5. Contrasts'!V251="","",'5. Contrasts'!V251)</f>
        <v/>
      </c>
      <c r="W251" s="211" t="str">
        <f>IF('5. Contrasts'!W251="","",'5. Contrasts'!W251)</f>
        <v/>
      </c>
      <c r="X251" s="211" t="str">
        <f>IF('5. Contrasts'!X251="","",'5. Contrasts'!X251)</f>
        <v/>
      </c>
      <c r="Y251" s="211" t="str">
        <f>IF('5. Contrasts'!Y251="","",'5. Contrasts'!Y251)</f>
        <v/>
      </c>
      <c r="Z251" s="585" t="str">
        <f>IF('5. Contrasts'!Z251="","",'5. Contrasts'!Z251)</f>
        <v/>
      </c>
      <c r="AA251" s="377">
        <f t="shared" si="17"/>
        <v>9</v>
      </c>
      <c r="AC251" s="659" t="str">
        <f t="shared" si="15"/>
        <v/>
      </c>
      <c r="AD251" s="81"/>
      <c r="AE251" s="87"/>
      <c r="AF251" s="87"/>
      <c r="AG251" s="81"/>
      <c r="AH251" s="81"/>
      <c r="AI251" s="81"/>
      <c r="AJ251" s="87"/>
      <c r="AK251" s="81"/>
      <c r="AL251" s="81"/>
      <c r="AM251" s="81"/>
      <c r="AN251" s="81"/>
      <c r="AO251" s="81"/>
      <c r="AP251" s="81"/>
      <c r="AQ251" s="598"/>
      <c r="AS251" s="659" t="str">
        <f t="shared" si="16"/>
        <v/>
      </c>
      <c r="AT251" s="81"/>
      <c r="AU251" s="87"/>
      <c r="AV251" s="87"/>
      <c r="AW251" s="81"/>
      <c r="AX251" s="81"/>
      <c r="AY251" s="81"/>
      <c r="AZ251" s="87"/>
      <c r="BA251" s="81"/>
      <c r="BB251" s="81"/>
      <c r="BC251" s="81"/>
      <c r="BD251" s="81"/>
      <c r="BE251" s="81"/>
      <c r="BF251" s="81"/>
      <c r="BG251" s="598"/>
    </row>
    <row r="252" spans="1:59" s="378" customFormat="1" ht="12.75" hidden="1" customHeight="1" x14ac:dyDescent="0.2">
      <c r="A252" s="547" t="str">
        <f>IF('5. Contrasts'!A252="","",'5. Contrasts'!A252)</f>
        <v/>
      </c>
      <c r="B252" s="211" t="str">
        <f>IF('5. Contrasts'!B252="","",'5. Contrasts'!B252)</f>
        <v/>
      </c>
      <c r="C252" s="211" t="str">
        <f>IF('5. Contrasts'!C252="","",'5. Contrasts'!C252)</f>
        <v/>
      </c>
      <c r="D252" s="91" t="str">
        <f>IF('5. Contrasts'!D252="","",'5. Contrasts'!D252)</f>
        <v/>
      </c>
      <c r="E252" s="212" t="str">
        <f>IF('5. Contrasts'!E252="","",'5. Contrasts'!E252)</f>
        <v>vs.</v>
      </c>
      <c r="F252" s="211" t="str">
        <f>IF('5. Contrasts'!F252="","",'5. Contrasts'!F252)</f>
        <v/>
      </c>
      <c r="G252" s="93" t="str">
        <f>IF('5. Contrasts'!G252="","",'5. Contrasts'!G252)</f>
        <v/>
      </c>
      <c r="H252" s="399" t="str">
        <f>IF('5. Contrasts'!H252="","",'5. Contrasts'!H252)</f>
        <v/>
      </c>
      <c r="I252" s="211" t="str">
        <f>IF('5. Contrasts'!I252="","",'5. Contrasts'!I252)</f>
        <v/>
      </c>
      <c r="J252" s="211" t="str">
        <f>IF('5. Contrasts'!J252="","",'5. Contrasts'!J252)</f>
        <v/>
      </c>
      <c r="K252" s="211" t="str">
        <f>IF('5. Contrasts'!K252="","",'5. Contrasts'!K252)</f>
        <v/>
      </c>
      <c r="L252" s="211" t="str">
        <f>IF('5. Contrasts'!L252="","",'5. Contrasts'!L252)</f>
        <v/>
      </c>
      <c r="M252" s="211" t="str">
        <f>IF('5. Contrasts'!M252="","",'5. Contrasts'!M252)</f>
        <v/>
      </c>
      <c r="N252" s="211" t="str">
        <f>IF('5. Contrasts'!N252="","",'5. Contrasts'!N252)</f>
        <v/>
      </c>
      <c r="O252" s="211" t="str">
        <f>IF('5. Contrasts'!O252="","",'5. Contrasts'!O252)</f>
        <v/>
      </c>
      <c r="P252" s="211" t="str">
        <f>IF('5. Contrasts'!P252="","",'5. Contrasts'!P252)</f>
        <v/>
      </c>
      <c r="Q252" s="211" t="str">
        <f>IF('5. Contrasts'!Q252="","",'5. Contrasts'!Q252)</f>
        <v/>
      </c>
      <c r="R252" s="211" t="str">
        <f>IF('5. Contrasts'!R252="","",'5. Contrasts'!R252)</f>
        <v/>
      </c>
      <c r="S252" s="211" t="str">
        <f>IF('5. Contrasts'!S252="","",'5. Contrasts'!S252)</f>
        <v/>
      </c>
      <c r="T252" s="211" t="str">
        <f>IF('5. Contrasts'!T252="","",'5. Contrasts'!T252)</f>
        <v/>
      </c>
      <c r="U252" s="211" t="str">
        <f>IF('5. Contrasts'!U252="","",'5. Contrasts'!U252)</f>
        <v/>
      </c>
      <c r="V252" s="211" t="str">
        <f>IF('5. Contrasts'!V252="","",'5. Contrasts'!V252)</f>
        <v/>
      </c>
      <c r="W252" s="211" t="str">
        <f>IF('5. Contrasts'!W252="","",'5. Contrasts'!W252)</f>
        <v/>
      </c>
      <c r="X252" s="211" t="str">
        <f>IF('5. Contrasts'!X252="","",'5. Contrasts'!X252)</f>
        <v/>
      </c>
      <c r="Y252" s="211" t="str">
        <f>IF('5. Contrasts'!Y252="","",'5. Contrasts'!Y252)</f>
        <v/>
      </c>
      <c r="Z252" s="585" t="str">
        <f>IF('5. Contrasts'!Z252="","",'5. Contrasts'!Z252)</f>
        <v/>
      </c>
      <c r="AA252" s="377">
        <f t="shared" si="17"/>
        <v>9</v>
      </c>
      <c r="AC252" s="659" t="str">
        <f t="shared" si="15"/>
        <v/>
      </c>
      <c r="AD252" s="81"/>
      <c r="AE252" s="87"/>
      <c r="AF252" s="87"/>
      <c r="AG252" s="81"/>
      <c r="AH252" s="81"/>
      <c r="AI252" s="81"/>
      <c r="AJ252" s="87"/>
      <c r="AK252" s="81"/>
      <c r="AL252" s="81"/>
      <c r="AM252" s="81"/>
      <c r="AN252" s="81"/>
      <c r="AO252" s="81"/>
      <c r="AP252" s="81"/>
      <c r="AQ252" s="598"/>
      <c r="AS252" s="659" t="str">
        <f t="shared" si="16"/>
        <v/>
      </c>
      <c r="AT252" s="81"/>
      <c r="AU252" s="87"/>
      <c r="AV252" s="87"/>
      <c r="AW252" s="81"/>
      <c r="AX252" s="81"/>
      <c r="AY252" s="81"/>
      <c r="AZ252" s="87"/>
      <c r="BA252" s="81"/>
      <c r="BB252" s="81"/>
      <c r="BC252" s="81"/>
      <c r="BD252" s="81"/>
      <c r="BE252" s="81"/>
      <c r="BF252" s="81"/>
      <c r="BG252" s="598"/>
    </row>
    <row r="253" spans="1:59" s="378" customFormat="1" ht="12.75" hidden="1" customHeight="1" x14ac:dyDescent="0.2">
      <c r="A253" s="547" t="str">
        <f>IF('5. Contrasts'!A253="","",'5. Contrasts'!A253)</f>
        <v/>
      </c>
      <c r="B253" s="211" t="str">
        <f>IF('5. Contrasts'!B253="","",'5. Contrasts'!B253)</f>
        <v/>
      </c>
      <c r="C253" s="211" t="str">
        <f>IF('5. Contrasts'!C253="","",'5. Contrasts'!C253)</f>
        <v/>
      </c>
      <c r="D253" s="91" t="str">
        <f>IF('5. Contrasts'!D253="","",'5. Contrasts'!D253)</f>
        <v/>
      </c>
      <c r="E253" s="212" t="str">
        <f>IF('5. Contrasts'!E253="","",'5. Contrasts'!E253)</f>
        <v>vs.</v>
      </c>
      <c r="F253" s="211" t="str">
        <f>IF('5. Contrasts'!F253="","",'5. Contrasts'!F253)</f>
        <v/>
      </c>
      <c r="G253" s="93" t="str">
        <f>IF('5. Contrasts'!G253="","",'5. Contrasts'!G253)</f>
        <v/>
      </c>
      <c r="H253" s="399" t="str">
        <f>IF('5. Contrasts'!H253="","",'5. Contrasts'!H253)</f>
        <v/>
      </c>
      <c r="I253" s="211" t="str">
        <f>IF('5. Contrasts'!I253="","",'5. Contrasts'!I253)</f>
        <v/>
      </c>
      <c r="J253" s="211" t="str">
        <f>IF('5. Contrasts'!J253="","",'5. Contrasts'!J253)</f>
        <v/>
      </c>
      <c r="K253" s="211" t="str">
        <f>IF('5. Contrasts'!K253="","",'5. Contrasts'!K253)</f>
        <v/>
      </c>
      <c r="L253" s="211" t="str">
        <f>IF('5. Contrasts'!L253="","",'5. Contrasts'!L253)</f>
        <v/>
      </c>
      <c r="M253" s="211" t="str">
        <f>IF('5. Contrasts'!M253="","",'5. Contrasts'!M253)</f>
        <v/>
      </c>
      <c r="N253" s="211" t="str">
        <f>IF('5. Contrasts'!N253="","",'5. Contrasts'!N253)</f>
        <v/>
      </c>
      <c r="O253" s="211" t="str">
        <f>IF('5. Contrasts'!O253="","",'5. Contrasts'!O253)</f>
        <v/>
      </c>
      <c r="P253" s="211" t="str">
        <f>IF('5. Contrasts'!P253="","",'5. Contrasts'!P253)</f>
        <v/>
      </c>
      <c r="Q253" s="211" t="str">
        <f>IF('5. Contrasts'!Q253="","",'5. Contrasts'!Q253)</f>
        <v/>
      </c>
      <c r="R253" s="211" t="str">
        <f>IF('5. Contrasts'!R253="","",'5. Contrasts'!R253)</f>
        <v/>
      </c>
      <c r="S253" s="211" t="str">
        <f>IF('5. Contrasts'!S253="","",'5. Contrasts'!S253)</f>
        <v/>
      </c>
      <c r="T253" s="211" t="str">
        <f>IF('5. Contrasts'!T253="","",'5. Contrasts'!T253)</f>
        <v/>
      </c>
      <c r="U253" s="211" t="str">
        <f>IF('5. Contrasts'!U253="","",'5. Contrasts'!U253)</f>
        <v/>
      </c>
      <c r="V253" s="211" t="str">
        <f>IF('5. Contrasts'!V253="","",'5. Contrasts'!V253)</f>
        <v/>
      </c>
      <c r="W253" s="211" t="str">
        <f>IF('5. Contrasts'!W253="","",'5. Contrasts'!W253)</f>
        <v/>
      </c>
      <c r="X253" s="211" t="str">
        <f>IF('5. Contrasts'!X253="","",'5. Contrasts'!X253)</f>
        <v/>
      </c>
      <c r="Y253" s="211" t="str">
        <f>IF('5. Contrasts'!Y253="","",'5. Contrasts'!Y253)</f>
        <v/>
      </c>
      <c r="Z253" s="585" t="str">
        <f>IF('5. Contrasts'!Z253="","",'5. Contrasts'!Z253)</f>
        <v/>
      </c>
      <c r="AA253" s="377">
        <f t="shared" si="17"/>
        <v>9</v>
      </c>
      <c r="AC253" s="659" t="str">
        <f t="shared" si="15"/>
        <v/>
      </c>
      <c r="AD253" s="81"/>
      <c r="AE253" s="87"/>
      <c r="AF253" s="87"/>
      <c r="AG253" s="81"/>
      <c r="AH253" s="81"/>
      <c r="AI253" s="81"/>
      <c r="AJ253" s="87"/>
      <c r="AK253" s="81"/>
      <c r="AL253" s="81"/>
      <c r="AM253" s="81"/>
      <c r="AN253" s="81"/>
      <c r="AO253" s="81"/>
      <c r="AP253" s="81"/>
      <c r="AQ253" s="598"/>
      <c r="AS253" s="659" t="str">
        <f t="shared" si="16"/>
        <v/>
      </c>
      <c r="AT253" s="81"/>
      <c r="AU253" s="87"/>
      <c r="AV253" s="87"/>
      <c r="AW253" s="81"/>
      <c r="AX253" s="81"/>
      <c r="AY253" s="81"/>
      <c r="AZ253" s="87"/>
      <c r="BA253" s="81"/>
      <c r="BB253" s="81"/>
      <c r="BC253" s="81"/>
      <c r="BD253" s="81"/>
      <c r="BE253" s="81"/>
      <c r="BF253" s="81"/>
      <c r="BG253" s="598"/>
    </row>
    <row r="254" spans="1:59" s="378" customFormat="1" ht="12.75" hidden="1" customHeight="1" x14ac:dyDescent="0.2">
      <c r="A254" s="547" t="str">
        <f>IF('5. Contrasts'!A254="","",'5. Contrasts'!A254)</f>
        <v/>
      </c>
      <c r="B254" s="211" t="str">
        <f>IF('5. Contrasts'!B254="","",'5. Contrasts'!B254)</f>
        <v/>
      </c>
      <c r="C254" s="211" t="str">
        <f>IF('5. Contrasts'!C254="","",'5. Contrasts'!C254)</f>
        <v/>
      </c>
      <c r="D254" s="91" t="str">
        <f>IF('5. Contrasts'!D254="","",'5. Contrasts'!D254)</f>
        <v/>
      </c>
      <c r="E254" s="212" t="str">
        <f>IF('5. Contrasts'!E254="","",'5. Contrasts'!E254)</f>
        <v>vs.</v>
      </c>
      <c r="F254" s="211" t="str">
        <f>IF('5. Contrasts'!F254="","",'5. Contrasts'!F254)</f>
        <v/>
      </c>
      <c r="G254" s="93" t="str">
        <f>IF('5. Contrasts'!G254="","",'5. Contrasts'!G254)</f>
        <v/>
      </c>
      <c r="H254" s="399" t="str">
        <f>IF('5. Contrasts'!H254="","",'5. Contrasts'!H254)</f>
        <v/>
      </c>
      <c r="I254" s="211" t="str">
        <f>IF('5. Contrasts'!I254="","",'5. Contrasts'!I254)</f>
        <v/>
      </c>
      <c r="J254" s="211" t="str">
        <f>IF('5. Contrasts'!J254="","",'5. Contrasts'!J254)</f>
        <v/>
      </c>
      <c r="K254" s="211" t="str">
        <f>IF('5. Contrasts'!K254="","",'5. Contrasts'!K254)</f>
        <v/>
      </c>
      <c r="L254" s="211" t="str">
        <f>IF('5. Contrasts'!L254="","",'5. Contrasts'!L254)</f>
        <v/>
      </c>
      <c r="M254" s="211" t="str">
        <f>IF('5. Contrasts'!M254="","",'5. Contrasts'!M254)</f>
        <v/>
      </c>
      <c r="N254" s="211" t="str">
        <f>IF('5. Contrasts'!N254="","",'5. Contrasts'!N254)</f>
        <v/>
      </c>
      <c r="O254" s="211" t="str">
        <f>IF('5. Contrasts'!O254="","",'5. Contrasts'!O254)</f>
        <v/>
      </c>
      <c r="P254" s="211" t="str">
        <f>IF('5. Contrasts'!P254="","",'5. Contrasts'!P254)</f>
        <v/>
      </c>
      <c r="Q254" s="211" t="str">
        <f>IF('5. Contrasts'!Q254="","",'5. Contrasts'!Q254)</f>
        <v/>
      </c>
      <c r="R254" s="211" t="str">
        <f>IF('5. Contrasts'!R254="","",'5. Contrasts'!R254)</f>
        <v/>
      </c>
      <c r="S254" s="211" t="str">
        <f>IF('5. Contrasts'!S254="","",'5. Contrasts'!S254)</f>
        <v/>
      </c>
      <c r="T254" s="211" t="str">
        <f>IF('5. Contrasts'!T254="","",'5. Contrasts'!T254)</f>
        <v/>
      </c>
      <c r="U254" s="211" t="str">
        <f>IF('5. Contrasts'!U254="","",'5. Contrasts'!U254)</f>
        <v/>
      </c>
      <c r="V254" s="211" t="str">
        <f>IF('5. Contrasts'!V254="","",'5. Contrasts'!V254)</f>
        <v/>
      </c>
      <c r="W254" s="211" t="str">
        <f>IF('5. Contrasts'!W254="","",'5. Contrasts'!W254)</f>
        <v/>
      </c>
      <c r="X254" s="211" t="str">
        <f>IF('5. Contrasts'!X254="","",'5. Contrasts'!X254)</f>
        <v/>
      </c>
      <c r="Y254" s="211" t="str">
        <f>IF('5. Contrasts'!Y254="","",'5. Contrasts'!Y254)</f>
        <v/>
      </c>
      <c r="Z254" s="585" t="str">
        <f>IF('5. Contrasts'!Z254="","",'5. Contrasts'!Z254)</f>
        <v/>
      </c>
      <c r="AA254" s="377">
        <f t="shared" si="17"/>
        <v>9</v>
      </c>
      <c r="AC254" s="659" t="str">
        <f t="shared" si="15"/>
        <v/>
      </c>
      <c r="AD254" s="81"/>
      <c r="AE254" s="87"/>
      <c r="AF254" s="87"/>
      <c r="AG254" s="81"/>
      <c r="AH254" s="81"/>
      <c r="AI254" s="81"/>
      <c r="AJ254" s="87"/>
      <c r="AK254" s="81"/>
      <c r="AL254" s="81"/>
      <c r="AM254" s="81"/>
      <c r="AN254" s="81"/>
      <c r="AO254" s="81"/>
      <c r="AP254" s="81"/>
      <c r="AQ254" s="598"/>
      <c r="AS254" s="659" t="str">
        <f t="shared" si="16"/>
        <v/>
      </c>
      <c r="AT254" s="81"/>
      <c r="AU254" s="87"/>
      <c r="AV254" s="87"/>
      <c r="AW254" s="81"/>
      <c r="AX254" s="81"/>
      <c r="AY254" s="81"/>
      <c r="AZ254" s="87"/>
      <c r="BA254" s="81"/>
      <c r="BB254" s="81"/>
      <c r="BC254" s="81"/>
      <c r="BD254" s="81"/>
      <c r="BE254" s="81"/>
      <c r="BF254" s="81"/>
      <c r="BG254" s="598"/>
    </row>
    <row r="255" spans="1:59" s="382" customFormat="1" ht="12.75" customHeight="1" x14ac:dyDescent="0.2">
      <c r="A255" s="549" t="str">
        <f>IF('5. Contrasts'!A255="","",'5. Contrasts'!A255)</f>
        <v xml:space="preserve">Note: There are additional rows available for use if you highlight this row and the one above it and choose "Unhide" in the "View" menu. </v>
      </c>
      <c r="B255" s="213"/>
      <c r="C255" s="218"/>
      <c r="D255" s="218"/>
      <c r="E255" s="219"/>
      <c r="F255" s="218"/>
      <c r="G255" s="218"/>
      <c r="H255" s="218"/>
      <c r="I255" s="218"/>
      <c r="J255" s="218"/>
      <c r="K255" s="218"/>
      <c r="L255" s="218"/>
      <c r="M255" s="218"/>
      <c r="N255" s="218"/>
      <c r="O255" s="218"/>
      <c r="P255" s="218"/>
      <c r="Q255" s="218"/>
      <c r="R255" s="218"/>
      <c r="S255" s="218"/>
      <c r="T255" s="218"/>
      <c r="U255" s="218"/>
      <c r="V255" s="218"/>
      <c r="W255" s="218"/>
      <c r="X255" s="218"/>
      <c r="Y255" s="218"/>
      <c r="Z255" s="586" t="str">
        <f>IF('5. Contrasts'!Z255="","",'5. Contrasts'!Z255)</f>
        <v/>
      </c>
      <c r="AA255" s="381"/>
      <c r="AC255" s="659" t="str">
        <f t="shared" si="15"/>
        <v/>
      </c>
      <c r="AD255" s="87"/>
      <c r="AE255" s="87"/>
      <c r="AF255" s="87"/>
      <c r="AG255" s="247"/>
      <c r="AH255" s="247"/>
      <c r="AI255" s="247"/>
      <c r="AJ255" s="247"/>
      <c r="AK255" s="247"/>
      <c r="AL255" s="247"/>
      <c r="AM255" s="247"/>
      <c r="AN255" s="247"/>
      <c r="AO255" s="247"/>
      <c r="AP255" s="247"/>
      <c r="AQ255" s="598"/>
      <c r="AS255" s="659" t="str">
        <f t="shared" si="16"/>
        <v/>
      </c>
      <c r="AT255" s="87"/>
      <c r="AU255" s="87"/>
      <c r="AV255" s="87"/>
      <c r="AW255" s="247"/>
      <c r="AX255" s="247"/>
      <c r="AY255" s="247"/>
      <c r="AZ255" s="247"/>
      <c r="BA255" s="247"/>
      <c r="BB255" s="247"/>
      <c r="BC255" s="247"/>
      <c r="BD255" s="247"/>
      <c r="BE255" s="247"/>
      <c r="BF255" s="247"/>
      <c r="BG255" s="598"/>
    </row>
    <row r="256" spans="1:59" s="385" customFormat="1" ht="14.25" customHeight="1" x14ac:dyDescent="0.2">
      <c r="A256" s="543" t="str">
        <f>IF('5. Contrasts'!A256="","",'5. Contrasts'!A256)</f>
        <v/>
      </c>
      <c r="B256" s="214"/>
      <c r="C256" s="214"/>
      <c r="D256" s="214"/>
      <c r="E256" s="397"/>
      <c r="F256" s="215"/>
      <c r="G256" s="215"/>
      <c r="H256" s="215"/>
      <c r="I256" s="215"/>
      <c r="J256" s="215"/>
      <c r="K256" s="215"/>
      <c r="L256" s="215"/>
      <c r="M256" s="215"/>
      <c r="N256" s="215"/>
      <c r="O256" s="215"/>
      <c r="P256" s="215"/>
      <c r="Q256" s="215"/>
      <c r="R256" s="215"/>
      <c r="S256" s="215"/>
      <c r="T256" s="215"/>
      <c r="U256" s="215"/>
      <c r="V256" s="215"/>
      <c r="W256" s="215"/>
      <c r="X256" s="215"/>
      <c r="Y256" s="215"/>
      <c r="Z256" s="587"/>
      <c r="AA256" s="384"/>
      <c r="AC256" s="543"/>
      <c r="AD256" s="248"/>
      <c r="AE256" s="248"/>
      <c r="AF256" s="248"/>
      <c r="AG256" s="248"/>
      <c r="AH256" s="248"/>
      <c r="AI256" s="248"/>
      <c r="AJ256" s="248"/>
      <c r="AK256" s="248"/>
      <c r="AL256" s="248"/>
      <c r="AM256" s="248"/>
      <c r="AN256" s="248"/>
      <c r="AO256" s="248"/>
      <c r="AP256" s="248"/>
      <c r="AQ256" s="604"/>
      <c r="AS256" s="543"/>
      <c r="AT256" s="248"/>
      <c r="AU256" s="248"/>
      <c r="AV256" s="248"/>
      <c r="AW256" s="248"/>
      <c r="AX256" s="248"/>
      <c r="AY256" s="248"/>
      <c r="AZ256" s="248"/>
      <c r="BA256" s="248"/>
      <c r="BB256" s="248"/>
      <c r="BC256" s="248"/>
      <c r="BD256" s="248"/>
      <c r="BE256" s="248"/>
      <c r="BF256" s="248"/>
      <c r="BG256" s="604"/>
    </row>
    <row r="257" spans="1:59" s="378" customFormat="1" ht="12.75" customHeight="1" x14ac:dyDescent="0.2">
      <c r="A257" s="547" t="str">
        <f>IF('5. Contrasts'!A257="","",'5. Contrasts'!A257)</f>
        <v/>
      </c>
      <c r="B257" s="211" t="str">
        <f>IF('5. Contrasts'!B257="","",'5. Contrasts'!B257)</f>
        <v/>
      </c>
      <c r="C257" s="211" t="str">
        <f>IF('5. Contrasts'!C257="","",'5. Contrasts'!C257)</f>
        <v/>
      </c>
      <c r="D257" s="91" t="str">
        <f>IF('5. Contrasts'!D257="","",'5. Contrasts'!D257)</f>
        <v/>
      </c>
      <c r="E257" s="212" t="str">
        <f>IF('5. Contrasts'!E257="","",'5. Contrasts'!E257)</f>
        <v>vs.</v>
      </c>
      <c r="F257" s="211" t="str">
        <f>IF('5. Contrasts'!F257="","",'5. Contrasts'!F257)</f>
        <v/>
      </c>
      <c r="G257" s="93" t="str">
        <f>IF('5. Contrasts'!G257="","",'5. Contrasts'!G257)</f>
        <v/>
      </c>
      <c r="H257" s="398" t="str">
        <f>IF('5. Contrasts'!H257="","",'5. Contrasts'!H257)</f>
        <v/>
      </c>
      <c r="I257" s="216" t="str">
        <f>IF('5. Contrasts'!I257="","",'5. Contrasts'!I257)</f>
        <v/>
      </c>
      <c r="J257" s="216" t="str">
        <f>IF('5. Contrasts'!J257="","",'5. Contrasts'!J257)</f>
        <v/>
      </c>
      <c r="K257" s="216" t="str">
        <f>IF('5. Contrasts'!K257="","",'5. Contrasts'!K257)</f>
        <v/>
      </c>
      <c r="L257" s="216" t="str">
        <f>IF('5. Contrasts'!L257="","",'5. Contrasts'!L257)</f>
        <v/>
      </c>
      <c r="M257" s="216" t="str">
        <f>IF('5. Contrasts'!M257="","",'5. Contrasts'!M257)</f>
        <v/>
      </c>
      <c r="N257" s="216" t="str">
        <f>IF('5. Contrasts'!N257="","",'5. Contrasts'!N257)</f>
        <v/>
      </c>
      <c r="O257" s="216" t="str">
        <f>IF('5. Contrasts'!O257="","",'5. Contrasts'!O257)</f>
        <v/>
      </c>
      <c r="P257" s="216" t="str">
        <f>IF('5. Contrasts'!P257="","",'5. Contrasts'!P257)</f>
        <v/>
      </c>
      <c r="Q257" s="216" t="str">
        <f>IF('5. Contrasts'!Q257="","",'5. Contrasts'!Q257)</f>
        <v/>
      </c>
      <c r="R257" s="216" t="str">
        <f>IF('5. Contrasts'!R257="","",'5. Contrasts'!R257)</f>
        <v/>
      </c>
      <c r="S257" s="216" t="str">
        <f>IF('5. Contrasts'!S257="","",'5. Contrasts'!S257)</f>
        <v/>
      </c>
      <c r="T257" s="216" t="str">
        <f>IF('5. Contrasts'!T257="","",'5. Contrasts'!T257)</f>
        <v/>
      </c>
      <c r="U257" s="216" t="str">
        <f>IF('5. Contrasts'!U257="","",'5. Contrasts'!U257)</f>
        <v/>
      </c>
      <c r="V257" s="216" t="str">
        <f>IF('5. Contrasts'!V257="","",'5. Contrasts'!V257)</f>
        <v/>
      </c>
      <c r="W257" s="211" t="str">
        <f>IF('5. Contrasts'!W257="","",'5. Contrasts'!W257)</f>
        <v/>
      </c>
      <c r="X257" s="211" t="str">
        <f>IF('5. Contrasts'!X257="","",'5. Contrasts'!X257)</f>
        <v/>
      </c>
      <c r="Y257" s="211" t="str">
        <f>IF('5. Contrasts'!Y257="","",'5. Contrasts'!Y257)</f>
        <v/>
      </c>
      <c r="Z257" s="585" t="str">
        <f>IF('5. Contrasts'!Z257="","",'5. Contrasts'!Z257)</f>
        <v/>
      </c>
      <c r="AA257" s="377">
        <f t="shared" si="17"/>
        <v>10</v>
      </c>
      <c r="AC257" s="659" t="str">
        <f t="shared" si="15"/>
        <v/>
      </c>
      <c r="AD257" s="81"/>
      <c r="AE257" s="87"/>
      <c r="AF257" s="87"/>
      <c r="AG257" s="81"/>
      <c r="AH257" s="81"/>
      <c r="AI257" s="81"/>
      <c r="AJ257" s="87"/>
      <c r="AK257" s="81"/>
      <c r="AL257" s="81"/>
      <c r="AM257" s="81"/>
      <c r="AN257" s="81"/>
      <c r="AO257" s="81"/>
      <c r="AP257" s="81"/>
      <c r="AQ257" s="598"/>
      <c r="AS257" s="659" t="str">
        <f t="shared" ref="AS257:AS282" si="18">IF(Q257="","",Q257)</f>
        <v/>
      </c>
      <c r="AT257" s="81"/>
      <c r="AU257" s="87"/>
      <c r="AV257" s="87"/>
      <c r="AW257" s="81"/>
      <c r="AX257" s="81"/>
      <c r="AY257" s="81"/>
      <c r="AZ257" s="87"/>
      <c r="BA257" s="81"/>
      <c r="BB257" s="81"/>
      <c r="BC257" s="81"/>
      <c r="BD257" s="81"/>
      <c r="BE257" s="81"/>
      <c r="BF257" s="81"/>
      <c r="BG257" s="598"/>
    </row>
    <row r="258" spans="1:59" s="378" customFormat="1" ht="12.75" customHeight="1" x14ac:dyDescent="0.2">
      <c r="A258" s="547" t="str">
        <f>IF('5. Contrasts'!A258="","",'5. Contrasts'!A258)</f>
        <v/>
      </c>
      <c r="B258" s="211" t="str">
        <f>IF('5. Contrasts'!B258="","",'5. Contrasts'!B258)</f>
        <v/>
      </c>
      <c r="C258" s="211" t="str">
        <f>IF('5. Contrasts'!C258="","",'5. Contrasts'!C258)</f>
        <v/>
      </c>
      <c r="D258" s="91" t="str">
        <f>IF('5. Contrasts'!D258="","",'5. Contrasts'!D258)</f>
        <v/>
      </c>
      <c r="E258" s="212" t="str">
        <f>IF('5. Contrasts'!E258="","",'5. Contrasts'!E258)</f>
        <v>vs.</v>
      </c>
      <c r="F258" s="211" t="str">
        <f>IF('5. Contrasts'!F258="","",'5. Contrasts'!F258)</f>
        <v/>
      </c>
      <c r="G258" s="93" t="str">
        <f>IF('5. Contrasts'!G258="","",'5. Contrasts'!G258)</f>
        <v/>
      </c>
      <c r="H258" s="399" t="str">
        <f>IF('5. Contrasts'!H258="","",'5. Contrasts'!H258)</f>
        <v/>
      </c>
      <c r="I258" s="211" t="str">
        <f>IF('5. Contrasts'!I258="","",'5. Contrasts'!I258)</f>
        <v/>
      </c>
      <c r="J258" s="211" t="str">
        <f>IF('5. Contrasts'!J258="","",'5. Contrasts'!J258)</f>
        <v/>
      </c>
      <c r="K258" s="211" t="str">
        <f>IF('5. Contrasts'!K258="","",'5. Contrasts'!K258)</f>
        <v/>
      </c>
      <c r="L258" s="211" t="str">
        <f>IF('5. Contrasts'!L258="","",'5. Contrasts'!L258)</f>
        <v/>
      </c>
      <c r="M258" s="211" t="str">
        <f>IF('5. Contrasts'!M258="","",'5. Contrasts'!M258)</f>
        <v/>
      </c>
      <c r="N258" s="211" t="str">
        <f>IF('5. Contrasts'!N258="","",'5. Contrasts'!N258)</f>
        <v/>
      </c>
      <c r="O258" s="211" t="str">
        <f>IF('5. Contrasts'!O258="","",'5. Contrasts'!O258)</f>
        <v/>
      </c>
      <c r="P258" s="211" t="str">
        <f>IF('5. Contrasts'!P258="","",'5. Contrasts'!P258)</f>
        <v/>
      </c>
      <c r="Q258" s="211" t="str">
        <f>IF('5. Contrasts'!Q258="","",'5. Contrasts'!Q258)</f>
        <v/>
      </c>
      <c r="R258" s="211" t="str">
        <f>IF('5. Contrasts'!R258="","",'5. Contrasts'!R258)</f>
        <v/>
      </c>
      <c r="S258" s="211" t="str">
        <f>IF('5. Contrasts'!S258="","",'5. Contrasts'!S258)</f>
        <v/>
      </c>
      <c r="T258" s="211" t="str">
        <f>IF('5. Contrasts'!T258="","",'5. Contrasts'!T258)</f>
        <v/>
      </c>
      <c r="U258" s="211" t="str">
        <f>IF('5. Contrasts'!U258="","",'5. Contrasts'!U258)</f>
        <v/>
      </c>
      <c r="V258" s="211" t="str">
        <f>IF('5. Contrasts'!V258="","",'5. Contrasts'!V258)</f>
        <v/>
      </c>
      <c r="W258" s="211" t="str">
        <f>IF('5. Contrasts'!W258="","",'5. Contrasts'!W258)</f>
        <v/>
      </c>
      <c r="X258" s="211" t="str">
        <f>IF('5. Contrasts'!X258="","",'5. Contrasts'!X258)</f>
        <v/>
      </c>
      <c r="Y258" s="211" t="str">
        <f>IF('5. Contrasts'!Y258="","",'5. Contrasts'!Y258)</f>
        <v/>
      </c>
      <c r="Z258" s="585" t="str">
        <f>IF('5. Contrasts'!Z258="","",'5. Contrasts'!Z258)</f>
        <v/>
      </c>
      <c r="AA258" s="377">
        <f t="shared" si="17"/>
        <v>10</v>
      </c>
      <c r="AC258" s="659" t="str">
        <f t="shared" si="15"/>
        <v/>
      </c>
      <c r="AD258" s="81"/>
      <c r="AE258" s="87"/>
      <c r="AF258" s="87"/>
      <c r="AG258" s="81"/>
      <c r="AH258" s="81"/>
      <c r="AI258" s="81"/>
      <c r="AJ258" s="87"/>
      <c r="AK258" s="81"/>
      <c r="AL258" s="81"/>
      <c r="AM258" s="81"/>
      <c r="AN258" s="81"/>
      <c r="AO258" s="81"/>
      <c r="AP258" s="81"/>
      <c r="AQ258" s="598"/>
      <c r="AS258" s="659" t="str">
        <f t="shared" si="18"/>
        <v/>
      </c>
      <c r="AT258" s="81"/>
      <c r="AU258" s="87"/>
      <c r="AV258" s="87"/>
      <c r="AW258" s="81"/>
      <c r="AX258" s="81"/>
      <c r="AY258" s="81"/>
      <c r="AZ258" s="87"/>
      <c r="BA258" s="81"/>
      <c r="BB258" s="81"/>
      <c r="BC258" s="81"/>
      <c r="BD258" s="81"/>
      <c r="BE258" s="81"/>
      <c r="BF258" s="81"/>
      <c r="BG258" s="598"/>
    </row>
    <row r="259" spans="1:59" s="378" customFormat="1" ht="12.75" customHeight="1" x14ac:dyDescent="0.2">
      <c r="A259" s="547" t="str">
        <f>IF('5. Contrasts'!A259="","",'5. Contrasts'!A259)</f>
        <v/>
      </c>
      <c r="B259" s="211" t="str">
        <f>IF('5. Contrasts'!B259="","",'5. Contrasts'!B259)</f>
        <v/>
      </c>
      <c r="C259" s="211" t="str">
        <f>IF('5. Contrasts'!C259="","",'5. Contrasts'!C259)</f>
        <v/>
      </c>
      <c r="D259" s="91" t="str">
        <f>IF('5. Contrasts'!D259="","",'5. Contrasts'!D259)</f>
        <v/>
      </c>
      <c r="E259" s="212" t="str">
        <f>IF('5. Contrasts'!E259="","",'5. Contrasts'!E259)</f>
        <v>vs.</v>
      </c>
      <c r="F259" s="211" t="str">
        <f>IF('5. Contrasts'!F259="","",'5. Contrasts'!F259)</f>
        <v/>
      </c>
      <c r="G259" s="93" t="str">
        <f>IF('5. Contrasts'!G259="","",'5. Contrasts'!G259)</f>
        <v/>
      </c>
      <c r="H259" s="399" t="str">
        <f>IF('5. Contrasts'!H259="","",'5. Contrasts'!H259)</f>
        <v/>
      </c>
      <c r="I259" s="211" t="str">
        <f>IF('5. Contrasts'!I259="","",'5. Contrasts'!I259)</f>
        <v/>
      </c>
      <c r="J259" s="211" t="str">
        <f>IF('5. Contrasts'!J259="","",'5. Contrasts'!J259)</f>
        <v/>
      </c>
      <c r="K259" s="211" t="str">
        <f>IF('5. Contrasts'!K259="","",'5. Contrasts'!K259)</f>
        <v/>
      </c>
      <c r="L259" s="211" t="str">
        <f>IF('5. Contrasts'!L259="","",'5. Contrasts'!L259)</f>
        <v/>
      </c>
      <c r="M259" s="211" t="str">
        <f>IF('5. Contrasts'!M259="","",'5. Contrasts'!M259)</f>
        <v/>
      </c>
      <c r="N259" s="211" t="str">
        <f>IF('5. Contrasts'!N259="","",'5. Contrasts'!N259)</f>
        <v/>
      </c>
      <c r="O259" s="211" t="str">
        <f>IF('5. Contrasts'!O259="","",'5. Contrasts'!O259)</f>
        <v/>
      </c>
      <c r="P259" s="211" t="str">
        <f>IF('5. Contrasts'!P259="","",'5. Contrasts'!P259)</f>
        <v/>
      </c>
      <c r="Q259" s="211" t="str">
        <f>IF('5. Contrasts'!Q259="","",'5. Contrasts'!Q259)</f>
        <v/>
      </c>
      <c r="R259" s="211" t="str">
        <f>IF('5. Contrasts'!R259="","",'5. Contrasts'!R259)</f>
        <v/>
      </c>
      <c r="S259" s="211" t="str">
        <f>IF('5. Contrasts'!S259="","",'5. Contrasts'!S259)</f>
        <v/>
      </c>
      <c r="T259" s="211" t="str">
        <f>IF('5. Contrasts'!T259="","",'5. Contrasts'!T259)</f>
        <v/>
      </c>
      <c r="U259" s="211" t="str">
        <f>IF('5. Contrasts'!U259="","",'5. Contrasts'!U259)</f>
        <v/>
      </c>
      <c r="V259" s="211" t="str">
        <f>IF('5. Contrasts'!V259="","",'5. Contrasts'!V259)</f>
        <v/>
      </c>
      <c r="W259" s="211" t="str">
        <f>IF('5. Contrasts'!W259="","",'5. Contrasts'!W259)</f>
        <v/>
      </c>
      <c r="X259" s="211" t="str">
        <f>IF('5. Contrasts'!X259="","",'5. Contrasts'!X259)</f>
        <v/>
      </c>
      <c r="Y259" s="211" t="str">
        <f>IF('5. Contrasts'!Y259="","",'5. Contrasts'!Y259)</f>
        <v/>
      </c>
      <c r="Z259" s="585" t="str">
        <f>IF('5. Contrasts'!Z259="","",'5. Contrasts'!Z259)</f>
        <v/>
      </c>
      <c r="AA259" s="377">
        <f t="shared" si="17"/>
        <v>10</v>
      </c>
      <c r="AC259" s="659" t="str">
        <f t="shared" si="15"/>
        <v/>
      </c>
      <c r="AD259" s="81"/>
      <c r="AE259" s="87"/>
      <c r="AF259" s="87"/>
      <c r="AG259" s="81"/>
      <c r="AH259" s="81"/>
      <c r="AI259" s="81"/>
      <c r="AJ259" s="87"/>
      <c r="AK259" s="81"/>
      <c r="AL259" s="81"/>
      <c r="AM259" s="81"/>
      <c r="AN259" s="81"/>
      <c r="AO259" s="81"/>
      <c r="AP259" s="81"/>
      <c r="AQ259" s="598"/>
      <c r="AS259" s="659" t="str">
        <f t="shared" si="18"/>
        <v/>
      </c>
      <c r="AT259" s="81"/>
      <c r="AU259" s="87"/>
      <c r="AV259" s="87"/>
      <c r="AW259" s="81"/>
      <c r="AX259" s="81"/>
      <c r="AY259" s="81"/>
      <c r="AZ259" s="87"/>
      <c r="BA259" s="81"/>
      <c r="BB259" s="81"/>
      <c r="BC259" s="81"/>
      <c r="BD259" s="81"/>
      <c r="BE259" s="81"/>
      <c r="BF259" s="81"/>
      <c r="BG259" s="598"/>
    </row>
    <row r="260" spans="1:59" s="378" customFormat="1" ht="12.75" customHeight="1" x14ac:dyDescent="0.2">
      <c r="A260" s="547" t="str">
        <f>IF('5. Contrasts'!A260="","",'5. Contrasts'!A260)</f>
        <v/>
      </c>
      <c r="B260" s="211" t="str">
        <f>IF('5. Contrasts'!B260="","",'5. Contrasts'!B260)</f>
        <v/>
      </c>
      <c r="C260" s="211" t="str">
        <f>IF('5. Contrasts'!C260="","",'5. Contrasts'!C260)</f>
        <v/>
      </c>
      <c r="D260" s="91" t="str">
        <f>IF('5. Contrasts'!D260="","",'5. Contrasts'!D260)</f>
        <v/>
      </c>
      <c r="E260" s="212" t="str">
        <f>IF('5. Contrasts'!E260="","",'5. Contrasts'!E260)</f>
        <v>vs.</v>
      </c>
      <c r="F260" s="211" t="str">
        <f>IF('5. Contrasts'!F260="","",'5. Contrasts'!F260)</f>
        <v/>
      </c>
      <c r="G260" s="93" t="str">
        <f>IF('5. Contrasts'!G260="","",'5. Contrasts'!G260)</f>
        <v/>
      </c>
      <c r="H260" s="399" t="str">
        <f>IF('5. Contrasts'!H260="","",'5. Contrasts'!H260)</f>
        <v/>
      </c>
      <c r="I260" s="211" t="str">
        <f>IF('5. Contrasts'!I260="","",'5. Contrasts'!I260)</f>
        <v/>
      </c>
      <c r="J260" s="211" t="str">
        <f>IF('5. Contrasts'!J260="","",'5. Contrasts'!J260)</f>
        <v/>
      </c>
      <c r="K260" s="211" t="str">
        <f>IF('5. Contrasts'!K260="","",'5. Contrasts'!K260)</f>
        <v/>
      </c>
      <c r="L260" s="211" t="str">
        <f>IF('5. Contrasts'!L260="","",'5. Contrasts'!L260)</f>
        <v/>
      </c>
      <c r="M260" s="211" t="str">
        <f>IF('5. Contrasts'!M260="","",'5. Contrasts'!M260)</f>
        <v/>
      </c>
      <c r="N260" s="211" t="str">
        <f>IF('5. Contrasts'!N260="","",'5. Contrasts'!N260)</f>
        <v/>
      </c>
      <c r="O260" s="211" t="str">
        <f>IF('5. Contrasts'!O260="","",'5. Contrasts'!O260)</f>
        <v/>
      </c>
      <c r="P260" s="211" t="str">
        <f>IF('5. Contrasts'!P260="","",'5. Contrasts'!P260)</f>
        <v/>
      </c>
      <c r="Q260" s="211" t="str">
        <f>IF('5. Contrasts'!Q260="","",'5. Contrasts'!Q260)</f>
        <v/>
      </c>
      <c r="R260" s="211" t="str">
        <f>IF('5. Contrasts'!R260="","",'5. Contrasts'!R260)</f>
        <v/>
      </c>
      <c r="S260" s="211" t="str">
        <f>IF('5. Contrasts'!S260="","",'5. Contrasts'!S260)</f>
        <v/>
      </c>
      <c r="T260" s="211" t="str">
        <f>IF('5. Contrasts'!T260="","",'5. Contrasts'!T260)</f>
        <v/>
      </c>
      <c r="U260" s="211" t="str">
        <f>IF('5. Contrasts'!U260="","",'5. Contrasts'!U260)</f>
        <v/>
      </c>
      <c r="V260" s="211" t="str">
        <f>IF('5. Contrasts'!V260="","",'5. Contrasts'!V260)</f>
        <v/>
      </c>
      <c r="W260" s="211" t="str">
        <f>IF('5. Contrasts'!W260="","",'5. Contrasts'!W260)</f>
        <v/>
      </c>
      <c r="X260" s="211" t="str">
        <f>IF('5. Contrasts'!X260="","",'5. Contrasts'!X260)</f>
        <v/>
      </c>
      <c r="Y260" s="211" t="str">
        <f>IF('5. Contrasts'!Y260="","",'5. Contrasts'!Y260)</f>
        <v/>
      </c>
      <c r="Z260" s="585" t="str">
        <f>IF('5. Contrasts'!Z260="","",'5. Contrasts'!Z260)</f>
        <v/>
      </c>
      <c r="AA260" s="377">
        <f t="shared" si="17"/>
        <v>10</v>
      </c>
      <c r="AC260" s="659" t="str">
        <f t="shared" si="15"/>
        <v/>
      </c>
      <c r="AD260" s="81"/>
      <c r="AE260" s="87"/>
      <c r="AF260" s="87"/>
      <c r="AG260" s="81"/>
      <c r="AH260" s="81"/>
      <c r="AI260" s="81"/>
      <c r="AJ260" s="87"/>
      <c r="AK260" s="81"/>
      <c r="AL260" s="81"/>
      <c r="AM260" s="81"/>
      <c r="AN260" s="81"/>
      <c r="AO260" s="81"/>
      <c r="AP260" s="81"/>
      <c r="AQ260" s="598"/>
      <c r="AS260" s="659" t="str">
        <f t="shared" si="18"/>
        <v/>
      </c>
      <c r="AT260" s="81"/>
      <c r="AU260" s="87"/>
      <c r="AV260" s="87"/>
      <c r="AW260" s="81"/>
      <c r="AX260" s="81"/>
      <c r="AY260" s="81"/>
      <c r="AZ260" s="87"/>
      <c r="BA260" s="81"/>
      <c r="BB260" s="81"/>
      <c r="BC260" s="81"/>
      <c r="BD260" s="81"/>
      <c r="BE260" s="81"/>
      <c r="BF260" s="81"/>
      <c r="BG260" s="598"/>
    </row>
    <row r="261" spans="1:59" s="378" customFormat="1" ht="12.75" customHeight="1" x14ac:dyDescent="0.2">
      <c r="A261" s="547" t="str">
        <f>IF('5. Contrasts'!A261="","",'5. Contrasts'!A261)</f>
        <v/>
      </c>
      <c r="B261" s="211" t="str">
        <f>IF('5. Contrasts'!B261="","",'5. Contrasts'!B261)</f>
        <v/>
      </c>
      <c r="C261" s="211" t="str">
        <f>IF('5. Contrasts'!C261="","",'5. Contrasts'!C261)</f>
        <v/>
      </c>
      <c r="D261" s="91" t="str">
        <f>IF('5. Contrasts'!D261="","",'5. Contrasts'!D261)</f>
        <v/>
      </c>
      <c r="E261" s="212" t="str">
        <f>IF('5. Contrasts'!E261="","",'5. Contrasts'!E261)</f>
        <v>vs.</v>
      </c>
      <c r="F261" s="211" t="str">
        <f>IF('5. Contrasts'!F261="","",'5. Contrasts'!F261)</f>
        <v/>
      </c>
      <c r="G261" s="93" t="str">
        <f>IF('5. Contrasts'!G261="","",'5. Contrasts'!G261)</f>
        <v/>
      </c>
      <c r="H261" s="399" t="str">
        <f>IF('5. Contrasts'!H261="","",'5. Contrasts'!H261)</f>
        <v/>
      </c>
      <c r="I261" s="211" t="str">
        <f>IF('5. Contrasts'!I261="","",'5. Contrasts'!I261)</f>
        <v/>
      </c>
      <c r="J261" s="211" t="str">
        <f>IF('5. Contrasts'!J261="","",'5. Contrasts'!J261)</f>
        <v/>
      </c>
      <c r="K261" s="211" t="str">
        <f>IF('5. Contrasts'!K261="","",'5. Contrasts'!K261)</f>
        <v/>
      </c>
      <c r="L261" s="211" t="str">
        <f>IF('5. Contrasts'!L261="","",'5. Contrasts'!L261)</f>
        <v/>
      </c>
      <c r="M261" s="211" t="str">
        <f>IF('5. Contrasts'!M261="","",'5. Contrasts'!M261)</f>
        <v/>
      </c>
      <c r="N261" s="211" t="str">
        <f>IF('5. Contrasts'!N261="","",'5. Contrasts'!N261)</f>
        <v/>
      </c>
      <c r="O261" s="211" t="str">
        <f>IF('5. Contrasts'!O261="","",'5. Contrasts'!O261)</f>
        <v/>
      </c>
      <c r="P261" s="211" t="str">
        <f>IF('5. Contrasts'!P261="","",'5. Contrasts'!P261)</f>
        <v/>
      </c>
      <c r="Q261" s="211" t="str">
        <f>IF('5. Contrasts'!Q261="","",'5. Contrasts'!Q261)</f>
        <v/>
      </c>
      <c r="R261" s="211" t="str">
        <f>IF('5. Contrasts'!R261="","",'5. Contrasts'!R261)</f>
        <v/>
      </c>
      <c r="S261" s="211" t="str">
        <f>IF('5. Contrasts'!S261="","",'5. Contrasts'!S261)</f>
        <v/>
      </c>
      <c r="T261" s="211" t="str">
        <f>IF('5. Contrasts'!T261="","",'5. Contrasts'!T261)</f>
        <v/>
      </c>
      <c r="U261" s="211" t="str">
        <f>IF('5. Contrasts'!U261="","",'5. Contrasts'!U261)</f>
        <v/>
      </c>
      <c r="V261" s="211" t="str">
        <f>IF('5. Contrasts'!V261="","",'5. Contrasts'!V261)</f>
        <v/>
      </c>
      <c r="W261" s="211" t="str">
        <f>IF('5. Contrasts'!W261="","",'5. Contrasts'!W261)</f>
        <v/>
      </c>
      <c r="X261" s="211" t="str">
        <f>IF('5. Contrasts'!X261="","",'5. Contrasts'!X261)</f>
        <v/>
      </c>
      <c r="Y261" s="211" t="str">
        <f>IF('5. Contrasts'!Y261="","",'5. Contrasts'!Y261)</f>
        <v/>
      </c>
      <c r="Z261" s="585" t="str">
        <f>IF('5. Contrasts'!Z261="","",'5. Contrasts'!Z261)</f>
        <v/>
      </c>
      <c r="AA261" s="377">
        <f t="shared" si="17"/>
        <v>10</v>
      </c>
      <c r="AC261" s="659" t="str">
        <f t="shared" si="15"/>
        <v/>
      </c>
      <c r="AD261" s="81"/>
      <c r="AE261" s="87"/>
      <c r="AF261" s="87"/>
      <c r="AG261" s="81"/>
      <c r="AH261" s="81"/>
      <c r="AI261" s="81"/>
      <c r="AJ261" s="87"/>
      <c r="AK261" s="81"/>
      <c r="AL261" s="81"/>
      <c r="AM261" s="81"/>
      <c r="AN261" s="81"/>
      <c r="AO261" s="81"/>
      <c r="AP261" s="81"/>
      <c r="AQ261" s="598"/>
      <c r="AS261" s="659" t="str">
        <f t="shared" si="18"/>
        <v/>
      </c>
      <c r="AT261" s="81"/>
      <c r="AU261" s="87"/>
      <c r="AV261" s="87"/>
      <c r="AW261" s="81"/>
      <c r="AX261" s="81"/>
      <c r="AY261" s="81"/>
      <c r="AZ261" s="87"/>
      <c r="BA261" s="81"/>
      <c r="BB261" s="81"/>
      <c r="BC261" s="81"/>
      <c r="BD261" s="81"/>
      <c r="BE261" s="81"/>
      <c r="BF261" s="81"/>
      <c r="BG261" s="598"/>
    </row>
    <row r="262" spans="1:59" s="378" customFormat="1" ht="12.75" customHeight="1" x14ac:dyDescent="0.2">
      <c r="A262" s="547" t="str">
        <f>IF('5. Contrasts'!A262="","",'5. Contrasts'!A262)</f>
        <v/>
      </c>
      <c r="B262" s="211" t="str">
        <f>IF('5. Contrasts'!B262="","",'5. Contrasts'!B262)</f>
        <v/>
      </c>
      <c r="C262" s="211" t="str">
        <f>IF('5. Contrasts'!C262="","",'5. Contrasts'!C262)</f>
        <v/>
      </c>
      <c r="D262" s="91" t="str">
        <f>IF('5. Contrasts'!D262="","",'5. Contrasts'!D262)</f>
        <v/>
      </c>
      <c r="E262" s="212" t="str">
        <f>IF('5. Contrasts'!E262="","",'5. Contrasts'!E262)</f>
        <v>vs.</v>
      </c>
      <c r="F262" s="211" t="str">
        <f>IF('5. Contrasts'!F262="","",'5. Contrasts'!F262)</f>
        <v/>
      </c>
      <c r="G262" s="93" t="str">
        <f>IF('5. Contrasts'!G262="","",'5. Contrasts'!G262)</f>
        <v/>
      </c>
      <c r="H262" s="399" t="str">
        <f>IF('5. Contrasts'!H262="","",'5. Contrasts'!H262)</f>
        <v/>
      </c>
      <c r="I262" s="211" t="str">
        <f>IF('5. Contrasts'!I262="","",'5. Contrasts'!I262)</f>
        <v/>
      </c>
      <c r="J262" s="211" t="str">
        <f>IF('5. Contrasts'!J262="","",'5. Contrasts'!J262)</f>
        <v/>
      </c>
      <c r="K262" s="211" t="str">
        <f>IF('5. Contrasts'!K262="","",'5. Contrasts'!K262)</f>
        <v/>
      </c>
      <c r="L262" s="211" t="str">
        <f>IF('5. Contrasts'!L262="","",'5. Contrasts'!L262)</f>
        <v/>
      </c>
      <c r="M262" s="211" t="str">
        <f>IF('5. Contrasts'!M262="","",'5. Contrasts'!M262)</f>
        <v/>
      </c>
      <c r="N262" s="211" t="str">
        <f>IF('5. Contrasts'!N262="","",'5. Contrasts'!N262)</f>
        <v/>
      </c>
      <c r="O262" s="211" t="str">
        <f>IF('5. Contrasts'!O262="","",'5. Contrasts'!O262)</f>
        <v/>
      </c>
      <c r="P262" s="211" t="str">
        <f>IF('5. Contrasts'!P262="","",'5. Contrasts'!P262)</f>
        <v/>
      </c>
      <c r="Q262" s="211" t="str">
        <f>IF('5. Contrasts'!Q262="","",'5. Contrasts'!Q262)</f>
        <v/>
      </c>
      <c r="R262" s="211" t="str">
        <f>IF('5. Contrasts'!R262="","",'5. Contrasts'!R262)</f>
        <v/>
      </c>
      <c r="S262" s="211" t="str">
        <f>IF('5. Contrasts'!S262="","",'5. Contrasts'!S262)</f>
        <v/>
      </c>
      <c r="T262" s="211" t="str">
        <f>IF('5. Contrasts'!T262="","",'5. Contrasts'!T262)</f>
        <v/>
      </c>
      <c r="U262" s="211" t="str">
        <f>IF('5. Contrasts'!U262="","",'5. Contrasts'!U262)</f>
        <v/>
      </c>
      <c r="V262" s="211" t="str">
        <f>IF('5. Contrasts'!V262="","",'5. Contrasts'!V262)</f>
        <v/>
      </c>
      <c r="W262" s="211" t="str">
        <f>IF('5. Contrasts'!W262="","",'5. Contrasts'!W262)</f>
        <v/>
      </c>
      <c r="X262" s="211" t="str">
        <f>IF('5. Contrasts'!X262="","",'5. Contrasts'!X262)</f>
        <v/>
      </c>
      <c r="Y262" s="211" t="str">
        <f>IF('5. Contrasts'!Y262="","",'5. Contrasts'!Y262)</f>
        <v/>
      </c>
      <c r="Z262" s="585" t="str">
        <f>IF('5. Contrasts'!Z262="","",'5. Contrasts'!Z262)</f>
        <v/>
      </c>
      <c r="AA262" s="377">
        <f t="shared" si="17"/>
        <v>10</v>
      </c>
      <c r="AC262" s="659" t="str">
        <f t="shared" si="15"/>
        <v/>
      </c>
      <c r="AD262" s="81"/>
      <c r="AE262" s="87"/>
      <c r="AF262" s="87"/>
      <c r="AG262" s="81"/>
      <c r="AH262" s="81"/>
      <c r="AI262" s="81"/>
      <c r="AJ262" s="87"/>
      <c r="AK262" s="81"/>
      <c r="AL262" s="81"/>
      <c r="AM262" s="81"/>
      <c r="AN262" s="81"/>
      <c r="AO262" s="81"/>
      <c r="AP262" s="81"/>
      <c r="AQ262" s="598"/>
      <c r="AS262" s="659" t="str">
        <f t="shared" si="18"/>
        <v/>
      </c>
      <c r="AT262" s="81"/>
      <c r="AU262" s="87"/>
      <c r="AV262" s="87"/>
      <c r="AW262" s="81"/>
      <c r="AX262" s="81"/>
      <c r="AY262" s="81"/>
      <c r="AZ262" s="87"/>
      <c r="BA262" s="81"/>
      <c r="BB262" s="81"/>
      <c r="BC262" s="81"/>
      <c r="BD262" s="81"/>
      <c r="BE262" s="81"/>
      <c r="BF262" s="81"/>
      <c r="BG262" s="598"/>
    </row>
    <row r="263" spans="1:59" s="378" customFormat="1" ht="12.75" customHeight="1" x14ac:dyDescent="0.2">
      <c r="A263" s="547" t="str">
        <f>IF('5. Contrasts'!A263="","",'5. Contrasts'!A263)</f>
        <v/>
      </c>
      <c r="B263" s="211" t="str">
        <f>IF('5. Contrasts'!B263="","",'5. Contrasts'!B263)</f>
        <v/>
      </c>
      <c r="C263" s="211" t="str">
        <f>IF('5. Contrasts'!C263="","",'5. Contrasts'!C263)</f>
        <v/>
      </c>
      <c r="D263" s="91" t="str">
        <f>IF('5. Contrasts'!D263="","",'5. Contrasts'!D263)</f>
        <v/>
      </c>
      <c r="E263" s="212" t="str">
        <f>IF('5. Contrasts'!E263="","",'5. Contrasts'!E263)</f>
        <v>vs.</v>
      </c>
      <c r="F263" s="211" t="str">
        <f>IF('5. Contrasts'!F263="","",'5. Contrasts'!F263)</f>
        <v/>
      </c>
      <c r="G263" s="93" t="str">
        <f>IF('5. Contrasts'!G263="","",'5. Contrasts'!G263)</f>
        <v/>
      </c>
      <c r="H263" s="399" t="str">
        <f>IF('5. Contrasts'!H263="","",'5. Contrasts'!H263)</f>
        <v/>
      </c>
      <c r="I263" s="211" t="str">
        <f>IF('5. Contrasts'!I263="","",'5. Contrasts'!I263)</f>
        <v/>
      </c>
      <c r="J263" s="211" t="str">
        <f>IF('5. Contrasts'!J263="","",'5. Contrasts'!J263)</f>
        <v/>
      </c>
      <c r="K263" s="211" t="str">
        <f>IF('5. Contrasts'!K263="","",'5. Contrasts'!K263)</f>
        <v/>
      </c>
      <c r="L263" s="211" t="str">
        <f>IF('5. Contrasts'!L263="","",'5. Contrasts'!L263)</f>
        <v/>
      </c>
      <c r="M263" s="211" t="str">
        <f>IF('5. Contrasts'!M263="","",'5. Contrasts'!M263)</f>
        <v/>
      </c>
      <c r="N263" s="211" t="str">
        <f>IF('5. Contrasts'!N263="","",'5. Contrasts'!N263)</f>
        <v/>
      </c>
      <c r="O263" s="211" t="str">
        <f>IF('5. Contrasts'!O263="","",'5. Contrasts'!O263)</f>
        <v/>
      </c>
      <c r="P263" s="211" t="str">
        <f>IF('5. Contrasts'!P263="","",'5. Contrasts'!P263)</f>
        <v/>
      </c>
      <c r="Q263" s="211" t="str">
        <f>IF('5. Contrasts'!Q263="","",'5. Contrasts'!Q263)</f>
        <v/>
      </c>
      <c r="R263" s="211" t="str">
        <f>IF('5. Contrasts'!R263="","",'5. Contrasts'!R263)</f>
        <v/>
      </c>
      <c r="S263" s="211" t="str">
        <f>IF('5. Contrasts'!S263="","",'5. Contrasts'!S263)</f>
        <v/>
      </c>
      <c r="T263" s="211" t="str">
        <f>IF('5. Contrasts'!T263="","",'5. Contrasts'!T263)</f>
        <v/>
      </c>
      <c r="U263" s="211" t="str">
        <f>IF('5. Contrasts'!U263="","",'5. Contrasts'!U263)</f>
        <v/>
      </c>
      <c r="V263" s="211" t="str">
        <f>IF('5. Contrasts'!V263="","",'5. Contrasts'!V263)</f>
        <v/>
      </c>
      <c r="W263" s="211" t="str">
        <f>IF('5. Contrasts'!W263="","",'5. Contrasts'!W263)</f>
        <v/>
      </c>
      <c r="X263" s="211" t="str">
        <f>IF('5. Contrasts'!X263="","",'5. Contrasts'!X263)</f>
        <v/>
      </c>
      <c r="Y263" s="211" t="str">
        <f>IF('5. Contrasts'!Y263="","",'5. Contrasts'!Y263)</f>
        <v/>
      </c>
      <c r="Z263" s="585" t="str">
        <f>IF('5. Contrasts'!Z263="","",'5. Contrasts'!Z263)</f>
        <v/>
      </c>
      <c r="AA263" s="377">
        <f t="shared" si="17"/>
        <v>10</v>
      </c>
      <c r="AC263" s="659" t="str">
        <f t="shared" si="15"/>
        <v/>
      </c>
      <c r="AD263" s="81"/>
      <c r="AE263" s="87"/>
      <c r="AF263" s="87"/>
      <c r="AG263" s="81"/>
      <c r="AH263" s="81"/>
      <c r="AI263" s="81"/>
      <c r="AJ263" s="87"/>
      <c r="AK263" s="81"/>
      <c r="AL263" s="81"/>
      <c r="AM263" s="81"/>
      <c r="AN263" s="81"/>
      <c r="AO263" s="81"/>
      <c r="AP263" s="81"/>
      <c r="AQ263" s="598"/>
      <c r="AS263" s="659" t="str">
        <f t="shared" si="18"/>
        <v/>
      </c>
      <c r="AT263" s="81"/>
      <c r="AU263" s="87"/>
      <c r="AV263" s="87"/>
      <c r="AW263" s="81"/>
      <c r="AX263" s="81"/>
      <c r="AY263" s="81"/>
      <c r="AZ263" s="87"/>
      <c r="BA263" s="81"/>
      <c r="BB263" s="81"/>
      <c r="BC263" s="81"/>
      <c r="BD263" s="81"/>
      <c r="BE263" s="81"/>
      <c r="BF263" s="81"/>
      <c r="BG263" s="598"/>
    </row>
    <row r="264" spans="1:59" s="378" customFormat="1" ht="12.75" customHeight="1" x14ac:dyDescent="0.2">
      <c r="A264" s="547" t="str">
        <f>IF('5. Contrasts'!A264="","",'5. Contrasts'!A264)</f>
        <v/>
      </c>
      <c r="B264" s="211" t="str">
        <f>IF('5. Contrasts'!B264="","",'5. Contrasts'!B264)</f>
        <v/>
      </c>
      <c r="C264" s="211" t="str">
        <f>IF('5. Contrasts'!C264="","",'5. Contrasts'!C264)</f>
        <v/>
      </c>
      <c r="D264" s="91" t="str">
        <f>IF('5. Contrasts'!D264="","",'5. Contrasts'!D264)</f>
        <v/>
      </c>
      <c r="E264" s="212" t="str">
        <f>IF('5. Contrasts'!E264="","",'5. Contrasts'!E264)</f>
        <v>vs.</v>
      </c>
      <c r="F264" s="211" t="str">
        <f>IF('5. Contrasts'!F264="","",'5. Contrasts'!F264)</f>
        <v/>
      </c>
      <c r="G264" s="93" t="str">
        <f>IF('5. Contrasts'!G264="","",'5. Contrasts'!G264)</f>
        <v/>
      </c>
      <c r="H264" s="399" t="str">
        <f>IF('5. Contrasts'!H264="","",'5. Contrasts'!H264)</f>
        <v/>
      </c>
      <c r="I264" s="211" t="str">
        <f>IF('5. Contrasts'!I264="","",'5. Contrasts'!I264)</f>
        <v/>
      </c>
      <c r="J264" s="211" t="str">
        <f>IF('5. Contrasts'!J264="","",'5. Contrasts'!J264)</f>
        <v/>
      </c>
      <c r="K264" s="211" t="str">
        <f>IF('5. Contrasts'!K264="","",'5. Contrasts'!K264)</f>
        <v/>
      </c>
      <c r="L264" s="211" t="str">
        <f>IF('5. Contrasts'!L264="","",'5. Contrasts'!L264)</f>
        <v/>
      </c>
      <c r="M264" s="211" t="str">
        <f>IF('5. Contrasts'!M264="","",'5. Contrasts'!M264)</f>
        <v/>
      </c>
      <c r="N264" s="211" t="str">
        <f>IF('5. Contrasts'!N264="","",'5. Contrasts'!N264)</f>
        <v/>
      </c>
      <c r="O264" s="211" t="str">
        <f>IF('5. Contrasts'!O264="","",'5. Contrasts'!O264)</f>
        <v/>
      </c>
      <c r="P264" s="211" t="str">
        <f>IF('5. Contrasts'!P264="","",'5. Contrasts'!P264)</f>
        <v/>
      </c>
      <c r="Q264" s="211" t="str">
        <f>IF('5. Contrasts'!Q264="","",'5. Contrasts'!Q264)</f>
        <v/>
      </c>
      <c r="R264" s="211" t="str">
        <f>IF('5. Contrasts'!R264="","",'5. Contrasts'!R264)</f>
        <v/>
      </c>
      <c r="S264" s="211" t="str">
        <f>IF('5. Contrasts'!S264="","",'5. Contrasts'!S264)</f>
        <v/>
      </c>
      <c r="T264" s="211" t="str">
        <f>IF('5. Contrasts'!T264="","",'5. Contrasts'!T264)</f>
        <v/>
      </c>
      <c r="U264" s="211" t="str">
        <f>IF('5. Contrasts'!U264="","",'5. Contrasts'!U264)</f>
        <v/>
      </c>
      <c r="V264" s="211" t="str">
        <f>IF('5. Contrasts'!V264="","",'5. Contrasts'!V264)</f>
        <v/>
      </c>
      <c r="W264" s="211" t="str">
        <f>IF('5. Contrasts'!W264="","",'5. Contrasts'!W264)</f>
        <v/>
      </c>
      <c r="X264" s="211" t="str">
        <f>IF('5. Contrasts'!X264="","",'5. Contrasts'!X264)</f>
        <v/>
      </c>
      <c r="Y264" s="211" t="str">
        <f>IF('5. Contrasts'!Y264="","",'5. Contrasts'!Y264)</f>
        <v/>
      </c>
      <c r="Z264" s="585" t="str">
        <f>IF('5. Contrasts'!Z264="","",'5. Contrasts'!Z264)</f>
        <v/>
      </c>
      <c r="AA264" s="377">
        <f t="shared" si="17"/>
        <v>10</v>
      </c>
      <c r="AC264" s="659" t="str">
        <f t="shared" si="15"/>
        <v/>
      </c>
      <c r="AD264" s="81"/>
      <c r="AE264" s="87"/>
      <c r="AF264" s="87"/>
      <c r="AG264" s="81"/>
      <c r="AH264" s="81"/>
      <c r="AI264" s="81"/>
      <c r="AJ264" s="87"/>
      <c r="AK264" s="81"/>
      <c r="AL264" s="81"/>
      <c r="AM264" s="81"/>
      <c r="AN264" s="81"/>
      <c r="AO264" s="81"/>
      <c r="AP264" s="81"/>
      <c r="AQ264" s="598"/>
      <c r="AS264" s="659" t="str">
        <f t="shared" si="18"/>
        <v/>
      </c>
      <c r="AT264" s="81"/>
      <c r="AU264" s="87"/>
      <c r="AV264" s="87"/>
      <c r="AW264" s="81"/>
      <c r="AX264" s="81"/>
      <c r="AY264" s="81"/>
      <c r="AZ264" s="87"/>
      <c r="BA264" s="81"/>
      <c r="BB264" s="81"/>
      <c r="BC264" s="81"/>
      <c r="BD264" s="81"/>
      <c r="BE264" s="81"/>
      <c r="BF264" s="81"/>
      <c r="BG264" s="598"/>
    </row>
    <row r="265" spans="1:59" s="378" customFormat="1" ht="12.75" customHeight="1" x14ac:dyDescent="0.2">
      <c r="A265" s="547" t="str">
        <f>IF('5. Contrasts'!A265="","",'5. Contrasts'!A265)</f>
        <v/>
      </c>
      <c r="B265" s="211" t="str">
        <f>IF('5. Contrasts'!B265="","",'5. Contrasts'!B265)</f>
        <v/>
      </c>
      <c r="C265" s="211" t="str">
        <f>IF('5. Contrasts'!C265="","",'5. Contrasts'!C265)</f>
        <v/>
      </c>
      <c r="D265" s="91" t="str">
        <f>IF('5. Contrasts'!D265="","",'5. Contrasts'!D265)</f>
        <v/>
      </c>
      <c r="E265" s="212" t="str">
        <f>IF('5. Contrasts'!E265="","",'5. Contrasts'!E265)</f>
        <v>vs.</v>
      </c>
      <c r="F265" s="211" t="str">
        <f>IF('5. Contrasts'!F265="","",'5. Contrasts'!F265)</f>
        <v/>
      </c>
      <c r="G265" s="93" t="str">
        <f>IF('5. Contrasts'!G265="","",'5. Contrasts'!G265)</f>
        <v/>
      </c>
      <c r="H265" s="399" t="str">
        <f>IF('5. Contrasts'!H265="","",'5. Contrasts'!H265)</f>
        <v/>
      </c>
      <c r="I265" s="211" t="str">
        <f>IF('5. Contrasts'!I265="","",'5. Contrasts'!I265)</f>
        <v/>
      </c>
      <c r="J265" s="211" t="str">
        <f>IF('5. Contrasts'!J265="","",'5. Contrasts'!J265)</f>
        <v/>
      </c>
      <c r="K265" s="211" t="str">
        <f>IF('5. Contrasts'!K265="","",'5. Contrasts'!K265)</f>
        <v/>
      </c>
      <c r="L265" s="211" t="str">
        <f>IF('5. Contrasts'!L265="","",'5. Contrasts'!L265)</f>
        <v/>
      </c>
      <c r="M265" s="211" t="str">
        <f>IF('5. Contrasts'!M265="","",'5. Contrasts'!M265)</f>
        <v/>
      </c>
      <c r="N265" s="211" t="str">
        <f>IF('5. Contrasts'!N265="","",'5. Contrasts'!N265)</f>
        <v/>
      </c>
      <c r="O265" s="211" t="str">
        <f>IF('5. Contrasts'!O265="","",'5. Contrasts'!O265)</f>
        <v/>
      </c>
      <c r="P265" s="211" t="str">
        <f>IF('5. Contrasts'!P265="","",'5. Contrasts'!P265)</f>
        <v/>
      </c>
      <c r="Q265" s="211" t="str">
        <f>IF('5. Contrasts'!Q265="","",'5. Contrasts'!Q265)</f>
        <v/>
      </c>
      <c r="R265" s="211" t="str">
        <f>IF('5. Contrasts'!R265="","",'5. Contrasts'!R265)</f>
        <v/>
      </c>
      <c r="S265" s="211" t="str">
        <f>IF('5. Contrasts'!S265="","",'5. Contrasts'!S265)</f>
        <v/>
      </c>
      <c r="T265" s="211" t="str">
        <f>IF('5. Contrasts'!T265="","",'5. Contrasts'!T265)</f>
        <v/>
      </c>
      <c r="U265" s="211" t="str">
        <f>IF('5. Contrasts'!U265="","",'5. Contrasts'!U265)</f>
        <v/>
      </c>
      <c r="V265" s="211" t="str">
        <f>IF('5. Contrasts'!V265="","",'5. Contrasts'!V265)</f>
        <v/>
      </c>
      <c r="W265" s="211" t="str">
        <f>IF('5. Contrasts'!W265="","",'5. Contrasts'!W265)</f>
        <v/>
      </c>
      <c r="X265" s="211" t="str">
        <f>IF('5. Contrasts'!X265="","",'5. Contrasts'!X265)</f>
        <v/>
      </c>
      <c r="Y265" s="211" t="str">
        <f>IF('5. Contrasts'!Y265="","",'5. Contrasts'!Y265)</f>
        <v/>
      </c>
      <c r="Z265" s="585" t="str">
        <f>IF('5. Contrasts'!Z265="","",'5. Contrasts'!Z265)</f>
        <v/>
      </c>
      <c r="AA265" s="377">
        <f t="shared" si="17"/>
        <v>10</v>
      </c>
      <c r="AC265" s="659" t="str">
        <f t="shared" si="15"/>
        <v/>
      </c>
      <c r="AD265" s="81"/>
      <c r="AE265" s="87"/>
      <c r="AF265" s="87"/>
      <c r="AG265" s="81"/>
      <c r="AH265" s="81"/>
      <c r="AI265" s="81"/>
      <c r="AJ265" s="87"/>
      <c r="AK265" s="81"/>
      <c r="AL265" s="81"/>
      <c r="AM265" s="81"/>
      <c r="AN265" s="81"/>
      <c r="AO265" s="81"/>
      <c r="AP265" s="81"/>
      <c r="AQ265" s="598"/>
      <c r="AS265" s="659" t="str">
        <f t="shared" si="18"/>
        <v/>
      </c>
      <c r="AT265" s="81"/>
      <c r="AU265" s="87"/>
      <c r="AV265" s="87"/>
      <c r="AW265" s="81"/>
      <c r="AX265" s="81"/>
      <c r="AY265" s="81"/>
      <c r="AZ265" s="87"/>
      <c r="BA265" s="81"/>
      <c r="BB265" s="81"/>
      <c r="BC265" s="81"/>
      <c r="BD265" s="81"/>
      <c r="BE265" s="81"/>
      <c r="BF265" s="81"/>
      <c r="BG265" s="598"/>
    </row>
    <row r="266" spans="1:59" s="378" customFormat="1" ht="12.75" customHeight="1" x14ac:dyDescent="0.2">
      <c r="A266" s="547" t="str">
        <f>IF('5. Contrasts'!A266="","",'5. Contrasts'!A266)</f>
        <v/>
      </c>
      <c r="B266" s="211" t="str">
        <f>IF('5. Contrasts'!B266="","",'5. Contrasts'!B266)</f>
        <v/>
      </c>
      <c r="C266" s="211" t="str">
        <f>IF('5. Contrasts'!C266="","",'5. Contrasts'!C266)</f>
        <v/>
      </c>
      <c r="D266" s="91" t="str">
        <f>IF('5. Contrasts'!D266="","",'5. Contrasts'!D266)</f>
        <v/>
      </c>
      <c r="E266" s="212" t="str">
        <f>IF('5. Contrasts'!E266="","",'5. Contrasts'!E266)</f>
        <v>vs.</v>
      </c>
      <c r="F266" s="211" t="str">
        <f>IF('5. Contrasts'!F266="","",'5. Contrasts'!F266)</f>
        <v/>
      </c>
      <c r="G266" s="93" t="str">
        <f>IF('5. Contrasts'!G266="","",'5. Contrasts'!G266)</f>
        <v/>
      </c>
      <c r="H266" s="399" t="str">
        <f>IF('5. Contrasts'!H266="","",'5. Contrasts'!H266)</f>
        <v/>
      </c>
      <c r="I266" s="211" t="str">
        <f>IF('5. Contrasts'!I266="","",'5. Contrasts'!I266)</f>
        <v/>
      </c>
      <c r="J266" s="211" t="str">
        <f>IF('5. Contrasts'!J266="","",'5. Contrasts'!J266)</f>
        <v/>
      </c>
      <c r="K266" s="211" t="str">
        <f>IF('5. Contrasts'!K266="","",'5. Contrasts'!K266)</f>
        <v/>
      </c>
      <c r="L266" s="211" t="str">
        <f>IF('5. Contrasts'!L266="","",'5. Contrasts'!L266)</f>
        <v/>
      </c>
      <c r="M266" s="211" t="str">
        <f>IF('5. Contrasts'!M266="","",'5. Contrasts'!M266)</f>
        <v/>
      </c>
      <c r="N266" s="211" t="str">
        <f>IF('5. Contrasts'!N266="","",'5. Contrasts'!N266)</f>
        <v/>
      </c>
      <c r="O266" s="211" t="str">
        <f>IF('5. Contrasts'!O266="","",'5. Contrasts'!O266)</f>
        <v/>
      </c>
      <c r="P266" s="211" t="str">
        <f>IF('5. Contrasts'!P266="","",'5. Contrasts'!P266)</f>
        <v/>
      </c>
      <c r="Q266" s="211" t="str">
        <f>IF('5. Contrasts'!Q266="","",'5. Contrasts'!Q266)</f>
        <v/>
      </c>
      <c r="R266" s="211" t="str">
        <f>IF('5. Contrasts'!R266="","",'5. Contrasts'!R266)</f>
        <v/>
      </c>
      <c r="S266" s="211" t="str">
        <f>IF('5. Contrasts'!S266="","",'5. Contrasts'!S266)</f>
        <v/>
      </c>
      <c r="T266" s="211" t="str">
        <f>IF('5. Contrasts'!T266="","",'5. Contrasts'!T266)</f>
        <v/>
      </c>
      <c r="U266" s="211" t="str">
        <f>IF('5. Contrasts'!U266="","",'5. Contrasts'!U266)</f>
        <v/>
      </c>
      <c r="V266" s="211" t="str">
        <f>IF('5. Contrasts'!V266="","",'5. Contrasts'!V266)</f>
        <v/>
      </c>
      <c r="W266" s="211" t="str">
        <f>IF('5. Contrasts'!W266="","",'5. Contrasts'!W266)</f>
        <v/>
      </c>
      <c r="X266" s="211" t="str">
        <f>IF('5. Contrasts'!X266="","",'5. Contrasts'!X266)</f>
        <v/>
      </c>
      <c r="Y266" s="211" t="str">
        <f>IF('5. Contrasts'!Y266="","",'5. Contrasts'!Y266)</f>
        <v/>
      </c>
      <c r="Z266" s="585" t="str">
        <f>IF('5. Contrasts'!Z266="","",'5. Contrasts'!Z266)</f>
        <v/>
      </c>
      <c r="AA266" s="377">
        <f t="shared" si="17"/>
        <v>10</v>
      </c>
      <c r="AC266" s="659" t="str">
        <f t="shared" si="15"/>
        <v/>
      </c>
      <c r="AD266" s="81"/>
      <c r="AE266" s="87"/>
      <c r="AF266" s="87"/>
      <c r="AG266" s="81"/>
      <c r="AH266" s="81"/>
      <c r="AI266" s="81"/>
      <c r="AJ266" s="87"/>
      <c r="AK266" s="81"/>
      <c r="AL266" s="81"/>
      <c r="AM266" s="81"/>
      <c r="AN266" s="81"/>
      <c r="AO266" s="81"/>
      <c r="AP266" s="81"/>
      <c r="AQ266" s="598"/>
      <c r="AS266" s="659" t="str">
        <f t="shared" si="18"/>
        <v/>
      </c>
      <c r="AT266" s="81"/>
      <c r="AU266" s="87"/>
      <c r="AV266" s="87"/>
      <c r="AW266" s="81"/>
      <c r="AX266" s="81"/>
      <c r="AY266" s="81"/>
      <c r="AZ266" s="87"/>
      <c r="BA266" s="81"/>
      <c r="BB266" s="81"/>
      <c r="BC266" s="81"/>
      <c r="BD266" s="81"/>
      <c r="BE266" s="81"/>
      <c r="BF266" s="81"/>
      <c r="BG266" s="598"/>
    </row>
    <row r="267" spans="1:59" s="378" customFormat="1" ht="12.75" hidden="1" customHeight="1" x14ac:dyDescent="0.2">
      <c r="A267" s="547" t="str">
        <f>IF('5. Contrasts'!A267="","",'5. Contrasts'!A267)</f>
        <v/>
      </c>
      <c r="B267" s="211" t="str">
        <f>IF('5. Contrasts'!B267="","",'5. Contrasts'!B267)</f>
        <v/>
      </c>
      <c r="C267" s="211" t="str">
        <f>IF('5. Contrasts'!C267="","",'5. Contrasts'!C267)</f>
        <v/>
      </c>
      <c r="D267" s="91" t="str">
        <f>IF('5. Contrasts'!D267="","",'5. Contrasts'!D267)</f>
        <v/>
      </c>
      <c r="E267" s="212" t="str">
        <f>IF('5. Contrasts'!E267="","",'5. Contrasts'!E267)</f>
        <v>vs.</v>
      </c>
      <c r="F267" s="211" t="str">
        <f>IF('5. Contrasts'!F267="","",'5. Contrasts'!F267)</f>
        <v/>
      </c>
      <c r="G267" s="93" t="str">
        <f>IF('5. Contrasts'!G267="","",'5. Contrasts'!G267)</f>
        <v/>
      </c>
      <c r="H267" s="399" t="str">
        <f>IF('5. Contrasts'!H267="","",'5. Contrasts'!H267)</f>
        <v/>
      </c>
      <c r="I267" s="211" t="str">
        <f>IF('5. Contrasts'!I267="","",'5. Contrasts'!I267)</f>
        <v/>
      </c>
      <c r="J267" s="211" t="str">
        <f>IF('5. Contrasts'!J267="","",'5. Contrasts'!J267)</f>
        <v/>
      </c>
      <c r="K267" s="211" t="str">
        <f>IF('5. Contrasts'!K267="","",'5. Contrasts'!K267)</f>
        <v/>
      </c>
      <c r="L267" s="211" t="str">
        <f>IF('5. Contrasts'!L267="","",'5. Contrasts'!L267)</f>
        <v/>
      </c>
      <c r="M267" s="211" t="str">
        <f>IF('5. Contrasts'!M267="","",'5. Contrasts'!M267)</f>
        <v/>
      </c>
      <c r="N267" s="211" t="str">
        <f>IF('5. Contrasts'!N267="","",'5. Contrasts'!N267)</f>
        <v/>
      </c>
      <c r="O267" s="211" t="str">
        <f>IF('5. Contrasts'!O267="","",'5. Contrasts'!O267)</f>
        <v/>
      </c>
      <c r="P267" s="211" t="str">
        <f>IF('5. Contrasts'!P267="","",'5. Contrasts'!P267)</f>
        <v/>
      </c>
      <c r="Q267" s="211" t="str">
        <f>IF('5. Contrasts'!Q267="","",'5. Contrasts'!Q267)</f>
        <v/>
      </c>
      <c r="R267" s="211" t="str">
        <f>IF('5. Contrasts'!R267="","",'5. Contrasts'!R267)</f>
        <v/>
      </c>
      <c r="S267" s="211" t="str">
        <f>IF('5. Contrasts'!S267="","",'5. Contrasts'!S267)</f>
        <v/>
      </c>
      <c r="T267" s="211" t="str">
        <f>IF('5. Contrasts'!T267="","",'5. Contrasts'!T267)</f>
        <v/>
      </c>
      <c r="U267" s="211" t="str">
        <f>IF('5. Contrasts'!U267="","",'5. Contrasts'!U267)</f>
        <v/>
      </c>
      <c r="V267" s="211" t="str">
        <f>IF('5. Contrasts'!V267="","",'5. Contrasts'!V267)</f>
        <v/>
      </c>
      <c r="W267" s="211" t="str">
        <f>IF('5. Contrasts'!W267="","",'5. Contrasts'!W267)</f>
        <v/>
      </c>
      <c r="X267" s="211" t="str">
        <f>IF('5. Contrasts'!X267="","",'5. Contrasts'!X267)</f>
        <v/>
      </c>
      <c r="Y267" s="211" t="str">
        <f>IF('5. Contrasts'!Y267="","",'5. Contrasts'!Y267)</f>
        <v/>
      </c>
      <c r="Z267" s="585" t="str">
        <f>IF('5. Contrasts'!Z267="","",'5. Contrasts'!Z267)</f>
        <v/>
      </c>
      <c r="AA267" s="377">
        <f t="shared" si="17"/>
        <v>10</v>
      </c>
      <c r="AC267" s="659" t="str">
        <f t="shared" si="15"/>
        <v/>
      </c>
      <c r="AD267" s="81"/>
      <c r="AE267" s="87"/>
      <c r="AF267" s="87"/>
      <c r="AG267" s="81"/>
      <c r="AH267" s="81"/>
      <c r="AI267" s="81"/>
      <c r="AJ267" s="87"/>
      <c r="AK267" s="81"/>
      <c r="AL267" s="81"/>
      <c r="AM267" s="81"/>
      <c r="AN267" s="81"/>
      <c r="AO267" s="81"/>
      <c r="AP267" s="81"/>
      <c r="AQ267" s="598"/>
      <c r="AS267" s="659" t="str">
        <f t="shared" si="18"/>
        <v/>
      </c>
      <c r="AT267" s="81"/>
      <c r="AU267" s="87"/>
      <c r="AV267" s="87"/>
      <c r="AW267" s="81"/>
      <c r="AX267" s="81"/>
      <c r="AY267" s="81"/>
      <c r="AZ267" s="87"/>
      <c r="BA267" s="81"/>
      <c r="BB267" s="81"/>
      <c r="BC267" s="81"/>
      <c r="BD267" s="81"/>
      <c r="BE267" s="81"/>
      <c r="BF267" s="81"/>
      <c r="BG267" s="598"/>
    </row>
    <row r="268" spans="1:59" s="378" customFormat="1" ht="12.75" hidden="1" customHeight="1" x14ac:dyDescent="0.2">
      <c r="A268" s="547" t="str">
        <f>IF('5. Contrasts'!A268="","",'5. Contrasts'!A268)</f>
        <v/>
      </c>
      <c r="B268" s="211" t="str">
        <f>IF('5. Contrasts'!B268="","",'5. Contrasts'!B268)</f>
        <v/>
      </c>
      <c r="C268" s="211" t="str">
        <f>IF('5. Contrasts'!C268="","",'5. Contrasts'!C268)</f>
        <v/>
      </c>
      <c r="D268" s="91" t="str">
        <f>IF('5. Contrasts'!D268="","",'5. Contrasts'!D268)</f>
        <v/>
      </c>
      <c r="E268" s="212" t="str">
        <f>IF('5. Contrasts'!E268="","",'5. Contrasts'!E268)</f>
        <v>vs.</v>
      </c>
      <c r="F268" s="211" t="str">
        <f>IF('5. Contrasts'!F268="","",'5. Contrasts'!F268)</f>
        <v/>
      </c>
      <c r="G268" s="93" t="str">
        <f>IF('5. Contrasts'!G268="","",'5. Contrasts'!G268)</f>
        <v/>
      </c>
      <c r="H268" s="399" t="str">
        <f>IF('5. Contrasts'!H268="","",'5. Contrasts'!H268)</f>
        <v/>
      </c>
      <c r="I268" s="211" t="str">
        <f>IF('5. Contrasts'!I268="","",'5. Contrasts'!I268)</f>
        <v/>
      </c>
      <c r="J268" s="211" t="str">
        <f>IF('5. Contrasts'!J268="","",'5. Contrasts'!J268)</f>
        <v/>
      </c>
      <c r="K268" s="211" t="str">
        <f>IF('5. Contrasts'!K268="","",'5. Contrasts'!K268)</f>
        <v/>
      </c>
      <c r="L268" s="211" t="str">
        <f>IF('5. Contrasts'!L268="","",'5. Contrasts'!L268)</f>
        <v/>
      </c>
      <c r="M268" s="211" t="str">
        <f>IF('5. Contrasts'!M268="","",'5. Contrasts'!M268)</f>
        <v/>
      </c>
      <c r="N268" s="211" t="str">
        <f>IF('5. Contrasts'!N268="","",'5. Contrasts'!N268)</f>
        <v/>
      </c>
      <c r="O268" s="211" t="str">
        <f>IF('5. Contrasts'!O268="","",'5. Contrasts'!O268)</f>
        <v/>
      </c>
      <c r="P268" s="211" t="str">
        <f>IF('5. Contrasts'!P268="","",'5. Contrasts'!P268)</f>
        <v/>
      </c>
      <c r="Q268" s="211" t="str">
        <f>IF('5. Contrasts'!Q268="","",'5. Contrasts'!Q268)</f>
        <v/>
      </c>
      <c r="R268" s="211" t="str">
        <f>IF('5. Contrasts'!R268="","",'5. Contrasts'!R268)</f>
        <v/>
      </c>
      <c r="S268" s="211" t="str">
        <f>IF('5. Contrasts'!S268="","",'5. Contrasts'!S268)</f>
        <v/>
      </c>
      <c r="T268" s="211" t="str">
        <f>IF('5. Contrasts'!T268="","",'5. Contrasts'!T268)</f>
        <v/>
      </c>
      <c r="U268" s="211" t="str">
        <f>IF('5. Contrasts'!U268="","",'5. Contrasts'!U268)</f>
        <v/>
      </c>
      <c r="V268" s="211" t="str">
        <f>IF('5. Contrasts'!V268="","",'5. Contrasts'!V268)</f>
        <v/>
      </c>
      <c r="W268" s="211" t="str">
        <f>IF('5. Contrasts'!W268="","",'5. Contrasts'!W268)</f>
        <v/>
      </c>
      <c r="X268" s="211" t="str">
        <f>IF('5. Contrasts'!X268="","",'5. Contrasts'!X268)</f>
        <v/>
      </c>
      <c r="Y268" s="211" t="str">
        <f>IF('5. Contrasts'!Y268="","",'5. Contrasts'!Y268)</f>
        <v/>
      </c>
      <c r="Z268" s="585" t="str">
        <f>IF('5. Contrasts'!Z268="","",'5. Contrasts'!Z268)</f>
        <v/>
      </c>
      <c r="AA268" s="377">
        <f t="shared" si="17"/>
        <v>10</v>
      </c>
      <c r="AC268" s="659" t="str">
        <f t="shared" si="15"/>
        <v/>
      </c>
      <c r="AD268" s="81"/>
      <c r="AE268" s="87"/>
      <c r="AF268" s="87"/>
      <c r="AG268" s="81"/>
      <c r="AH268" s="81"/>
      <c r="AI268" s="81"/>
      <c r="AJ268" s="87"/>
      <c r="AK268" s="81"/>
      <c r="AL268" s="81"/>
      <c r="AM268" s="81"/>
      <c r="AN268" s="81"/>
      <c r="AO268" s="81"/>
      <c r="AP268" s="81"/>
      <c r="AQ268" s="598"/>
      <c r="AS268" s="659" t="str">
        <f t="shared" si="18"/>
        <v/>
      </c>
      <c r="AT268" s="81"/>
      <c r="AU268" s="87"/>
      <c r="AV268" s="87"/>
      <c r="AW268" s="81"/>
      <c r="AX268" s="81"/>
      <c r="AY268" s="81"/>
      <c r="AZ268" s="87"/>
      <c r="BA268" s="81"/>
      <c r="BB268" s="81"/>
      <c r="BC268" s="81"/>
      <c r="BD268" s="81"/>
      <c r="BE268" s="81"/>
      <c r="BF268" s="81"/>
      <c r="BG268" s="598"/>
    </row>
    <row r="269" spans="1:59" s="378" customFormat="1" ht="12.75" hidden="1" customHeight="1" x14ac:dyDescent="0.2">
      <c r="A269" s="547" t="str">
        <f>IF('5. Contrasts'!A269="","",'5. Contrasts'!A269)</f>
        <v/>
      </c>
      <c r="B269" s="211" t="str">
        <f>IF('5. Contrasts'!B269="","",'5. Contrasts'!B269)</f>
        <v/>
      </c>
      <c r="C269" s="211" t="str">
        <f>IF('5. Contrasts'!C269="","",'5. Contrasts'!C269)</f>
        <v/>
      </c>
      <c r="D269" s="91" t="str">
        <f>IF('5. Contrasts'!D269="","",'5. Contrasts'!D269)</f>
        <v/>
      </c>
      <c r="E269" s="212" t="str">
        <f>IF('5. Contrasts'!E269="","",'5. Contrasts'!E269)</f>
        <v>vs.</v>
      </c>
      <c r="F269" s="211" t="str">
        <f>IF('5. Contrasts'!F269="","",'5. Contrasts'!F269)</f>
        <v/>
      </c>
      <c r="G269" s="93" t="str">
        <f>IF('5. Contrasts'!G269="","",'5. Contrasts'!G269)</f>
        <v/>
      </c>
      <c r="H269" s="399" t="str">
        <f>IF('5. Contrasts'!H269="","",'5. Contrasts'!H269)</f>
        <v/>
      </c>
      <c r="I269" s="211" t="str">
        <f>IF('5. Contrasts'!I269="","",'5. Contrasts'!I269)</f>
        <v/>
      </c>
      <c r="J269" s="211" t="str">
        <f>IF('5. Contrasts'!J269="","",'5. Contrasts'!J269)</f>
        <v/>
      </c>
      <c r="K269" s="211" t="str">
        <f>IF('5. Contrasts'!K269="","",'5. Contrasts'!K269)</f>
        <v/>
      </c>
      <c r="L269" s="211" t="str">
        <f>IF('5. Contrasts'!L269="","",'5. Contrasts'!L269)</f>
        <v/>
      </c>
      <c r="M269" s="211" t="str">
        <f>IF('5. Contrasts'!M269="","",'5. Contrasts'!M269)</f>
        <v/>
      </c>
      <c r="N269" s="211" t="str">
        <f>IF('5. Contrasts'!N269="","",'5. Contrasts'!N269)</f>
        <v/>
      </c>
      <c r="O269" s="211" t="str">
        <f>IF('5. Contrasts'!O269="","",'5. Contrasts'!O269)</f>
        <v/>
      </c>
      <c r="P269" s="211" t="str">
        <f>IF('5. Contrasts'!P269="","",'5. Contrasts'!P269)</f>
        <v/>
      </c>
      <c r="Q269" s="211" t="str">
        <f>IF('5. Contrasts'!Q269="","",'5. Contrasts'!Q269)</f>
        <v/>
      </c>
      <c r="R269" s="211" t="str">
        <f>IF('5. Contrasts'!R269="","",'5. Contrasts'!R269)</f>
        <v/>
      </c>
      <c r="S269" s="211" t="str">
        <f>IF('5. Contrasts'!S269="","",'5. Contrasts'!S269)</f>
        <v/>
      </c>
      <c r="T269" s="211" t="str">
        <f>IF('5. Contrasts'!T269="","",'5. Contrasts'!T269)</f>
        <v/>
      </c>
      <c r="U269" s="211" t="str">
        <f>IF('5. Contrasts'!U269="","",'5. Contrasts'!U269)</f>
        <v/>
      </c>
      <c r="V269" s="211" t="str">
        <f>IF('5. Contrasts'!V269="","",'5. Contrasts'!V269)</f>
        <v/>
      </c>
      <c r="W269" s="211" t="str">
        <f>IF('5. Contrasts'!W269="","",'5. Contrasts'!W269)</f>
        <v/>
      </c>
      <c r="X269" s="211" t="str">
        <f>IF('5. Contrasts'!X269="","",'5. Contrasts'!X269)</f>
        <v/>
      </c>
      <c r="Y269" s="211" t="str">
        <f>IF('5. Contrasts'!Y269="","",'5. Contrasts'!Y269)</f>
        <v/>
      </c>
      <c r="Z269" s="585" t="str">
        <f>IF('5. Contrasts'!Z269="","",'5. Contrasts'!Z269)</f>
        <v/>
      </c>
      <c r="AA269" s="377">
        <f t="shared" si="17"/>
        <v>10</v>
      </c>
      <c r="AC269" s="659" t="str">
        <f t="shared" si="15"/>
        <v/>
      </c>
      <c r="AD269" s="81"/>
      <c r="AE269" s="87"/>
      <c r="AF269" s="87"/>
      <c r="AG269" s="81"/>
      <c r="AH269" s="81"/>
      <c r="AI269" s="81"/>
      <c r="AJ269" s="87"/>
      <c r="AK269" s="81"/>
      <c r="AL269" s="81"/>
      <c r="AM269" s="81"/>
      <c r="AN269" s="81"/>
      <c r="AO269" s="81"/>
      <c r="AP269" s="81"/>
      <c r="AQ269" s="598"/>
      <c r="AS269" s="659" t="str">
        <f t="shared" si="18"/>
        <v/>
      </c>
      <c r="AT269" s="81"/>
      <c r="AU269" s="87"/>
      <c r="AV269" s="87"/>
      <c r="AW269" s="81"/>
      <c r="AX269" s="81"/>
      <c r="AY269" s="81"/>
      <c r="AZ269" s="87"/>
      <c r="BA269" s="81"/>
      <c r="BB269" s="81"/>
      <c r="BC269" s="81"/>
      <c r="BD269" s="81"/>
      <c r="BE269" s="81"/>
      <c r="BF269" s="81"/>
      <c r="BG269" s="598"/>
    </row>
    <row r="270" spans="1:59" s="378" customFormat="1" ht="12.75" hidden="1" customHeight="1" x14ac:dyDescent="0.2">
      <c r="A270" s="547" t="str">
        <f>IF('5. Contrasts'!A270="","",'5. Contrasts'!A270)</f>
        <v/>
      </c>
      <c r="B270" s="211" t="str">
        <f>IF('5. Contrasts'!B270="","",'5. Contrasts'!B270)</f>
        <v/>
      </c>
      <c r="C270" s="211" t="str">
        <f>IF('5. Contrasts'!C270="","",'5. Contrasts'!C270)</f>
        <v/>
      </c>
      <c r="D270" s="91" t="str">
        <f>IF('5. Contrasts'!D270="","",'5. Contrasts'!D270)</f>
        <v/>
      </c>
      <c r="E270" s="212" t="str">
        <f>IF('5. Contrasts'!E270="","",'5. Contrasts'!E270)</f>
        <v>vs.</v>
      </c>
      <c r="F270" s="211" t="str">
        <f>IF('5. Contrasts'!F270="","",'5. Contrasts'!F270)</f>
        <v/>
      </c>
      <c r="G270" s="93" t="str">
        <f>IF('5. Contrasts'!G270="","",'5. Contrasts'!G270)</f>
        <v/>
      </c>
      <c r="H270" s="399" t="str">
        <f>IF('5. Contrasts'!H270="","",'5. Contrasts'!H270)</f>
        <v/>
      </c>
      <c r="I270" s="211" t="str">
        <f>IF('5. Contrasts'!I270="","",'5. Contrasts'!I270)</f>
        <v/>
      </c>
      <c r="J270" s="211" t="str">
        <f>IF('5. Contrasts'!J270="","",'5. Contrasts'!J270)</f>
        <v/>
      </c>
      <c r="K270" s="211" t="str">
        <f>IF('5. Contrasts'!K270="","",'5. Contrasts'!K270)</f>
        <v/>
      </c>
      <c r="L270" s="211" t="str">
        <f>IF('5. Contrasts'!L270="","",'5. Contrasts'!L270)</f>
        <v/>
      </c>
      <c r="M270" s="211" t="str">
        <f>IF('5. Contrasts'!M270="","",'5. Contrasts'!M270)</f>
        <v/>
      </c>
      <c r="N270" s="211" t="str">
        <f>IF('5. Contrasts'!N270="","",'5. Contrasts'!N270)</f>
        <v/>
      </c>
      <c r="O270" s="211" t="str">
        <f>IF('5. Contrasts'!O270="","",'5. Contrasts'!O270)</f>
        <v/>
      </c>
      <c r="P270" s="211" t="str">
        <f>IF('5. Contrasts'!P270="","",'5. Contrasts'!P270)</f>
        <v/>
      </c>
      <c r="Q270" s="211" t="str">
        <f>IF('5. Contrasts'!Q270="","",'5. Contrasts'!Q270)</f>
        <v/>
      </c>
      <c r="R270" s="211" t="str">
        <f>IF('5. Contrasts'!R270="","",'5. Contrasts'!R270)</f>
        <v/>
      </c>
      <c r="S270" s="211" t="str">
        <f>IF('5. Contrasts'!S270="","",'5. Contrasts'!S270)</f>
        <v/>
      </c>
      <c r="T270" s="211" t="str">
        <f>IF('5. Contrasts'!T270="","",'5. Contrasts'!T270)</f>
        <v/>
      </c>
      <c r="U270" s="211" t="str">
        <f>IF('5. Contrasts'!U270="","",'5. Contrasts'!U270)</f>
        <v/>
      </c>
      <c r="V270" s="211" t="str">
        <f>IF('5. Contrasts'!V270="","",'5. Contrasts'!V270)</f>
        <v/>
      </c>
      <c r="W270" s="211" t="str">
        <f>IF('5. Contrasts'!W270="","",'5. Contrasts'!W270)</f>
        <v/>
      </c>
      <c r="X270" s="211" t="str">
        <f>IF('5. Contrasts'!X270="","",'5. Contrasts'!X270)</f>
        <v/>
      </c>
      <c r="Y270" s="211" t="str">
        <f>IF('5. Contrasts'!Y270="","",'5. Contrasts'!Y270)</f>
        <v/>
      </c>
      <c r="Z270" s="585" t="str">
        <f>IF('5. Contrasts'!Z270="","",'5. Contrasts'!Z270)</f>
        <v/>
      </c>
      <c r="AA270" s="377">
        <f t="shared" si="17"/>
        <v>10</v>
      </c>
      <c r="AC270" s="659" t="str">
        <f t="shared" si="15"/>
        <v/>
      </c>
      <c r="AD270" s="81"/>
      <c r="AE270" s="87"/>
      <c r="AF270" s="87"/>
      <c r="AG270" s="81"/>
      <c r="AH270" s="81"/>
      <c r="AI270" s="81"/>
      <c r="AJ270" s="87"/>
      <c r="AK270" s="81"/>
      <c r="AL270" s="81"/>
      <c r="AM270" s="81"/>
      <c r="AN270" s="81"/>
      <c r="AO270" s="81"/>
      <c r="AP270" s="81"/>
      <c r="AQ270" s="598"/>
      <c r="AS270" s="659" t="str">
        <f t="shared" si="18"/>
        <v/>
      </c>
      <c r="AT270" s="81"/>
      <c r="AU270" s="87"/>
      <c r="AV270" s="87"/>
      <c r="AW270" s="81"/>
      <c r="AX270" s="81"/>
      <c r="AY270" s="81"/>
      <c r="AZ270" s="87"/>
      <c r="BA270" s="81"/>
      <c r="BB270" s="81"/>
      <c r="BC270" s="81"/>
      <c r="BD270" s="81"/>
      <c r="BE270" s="81"/>
      <c r="BF270" s="81"/>
      <c r="BG270" s="598"/>
    </row>
    <row r="271" spans="1:59" s="378" customFormat="1" ht="12.75" hidden="1" customHeight="1" x14ac:dyDescent="0.2">
      <c r="A271" s="547" t="str">
        <f>IF('5. Contrasts'!A271="","",'5. Contrasts'!A271)</f>
        <v/>
      </c>
      <c r="B271" s="211" t="str">
        <f>IF('5. Contrasts'!B271="","",'5. Contrasts'!B271)</f>
        <v/>
      </c>
      <c r="C271" s="211" t="str">
        <f>IF('5. Contrasts'!C271="","",'5. Contrasts'!C271)</f>
        <v/>
      </c>
      <c r="D271" s="91" t="str">
        <f>IF('5. Contrasts'!D271="","",'5. Contrasts'!D271)</f>
        <v/>
      </c>
      <c r="E271" s="212" t="str">
        <f>IF('5. Contrasts'!E271="","",'5. Contrasts'!E271)</f>
        <v>vs.</v>
      </c>
      <c r="F271" s="211" t="str">
        <f>IF('5. Contrasts'!F271="","",'5. Contrasts'!F271)</f>
        <v/>
      </c>
      <c r="G271" s="93" t="str">
        <f>IF('5. Contrasts'!G271="","",'5. Contrasts'!G271)</f>
        <v/>
      </c>
      <c r="H271" s="399" t="str">
        <f>IF('5. Contrasts'!H271="","",'5. Contrasts'!H271)</f>
        <v/>
      </c>
      <c r="I271" s="211" t="str">
        <f>IF('5. Contrasts'!I271="","",'5. Contrasts'!I271)</f>
        <v/>
      </c>
      <c r="J271" s="211" t="str">
        <f>IF('5. Contrasts'!J271="","",'5. Contrasts'!J271)</f>
        <v/>
      </c>
      <c r="K271" s="211" t="str">
        <f>IF('5. Contrasts'!K271="","",'5. Contrasts'!K271)</f>
        <v/>
      </c>
      <c r="L271" s="211" t="str">
        <f>IF('5. Contrasts'!L271="","",'5. Contrasts'!L271)</f>
        <v/>
      </c>
      <c r="M271" s="211" t="str">
        <f>IF('5. Contrasts'!M271="","",'5. Contrasts'!M271)</f>
        <v/>
      </c>
      <c r="N271" s="211" t="str">
        <f>IF('5. Contrasts'!N271="","",'5. Contrasts'!N271)</f>
        <v/>
      </c>
      <c r="O271" s="211" t="str">
        <f>IF('5. Contrasts'!O271="","",'5. Contrasts'!O271)</f>
        <v/>
      </c>
      <c r="P271" s="211" t="str">
        <f>IF('5. Contrasts'!P271="","",'5. Contrasts'!P271)</f>
        <v/>
      </c>
      <c r="Q271" s="211" t="str">
        <f>IF('5. Contrasts'!Q271="","",'5. Contrasts'!Q271)</f>
        <v/>
      </c>
      <c r="R271" s="211" t="str">
        <f>IF('5. Contrasts'!R271="","",'5. Contrasts'!R271)</f>
        <v/>
      </c>
      <c r="S271" s="211" t="str">
        <f>IF('5. Contrasts'!S271="","",'5. Contrasts'!S271)</f>
        <v/>
      </c>
      <c r="T271" s="211" t="str">
        <f>IF('5. Contrasts'!T271="","",'5. Contrasts'!T271)</f>
        <v/>
      </c>
      <c r="U271" s="211" t="str">
        <f>IF('5. Contrasts'!U271="","",'5. Contrasts'!U271)</f>
        <v/>
      </c>
      <c r="V271" s="211" t="str">
        <f>IF('5. Contrasts'!V271="","",'5. Contrasts'!V271)</f>
        <v/>
      </c>
      <c r="W271" s="211" t="str">
        <f>IF('5. Contrasts'!W271="","",'5. Contrasts'!W271)</f>
        <v/>
      </c>
      <c r="X271" s="211" t="str">
        <f>IF('5. Contrasts'!X271="","",'5. Contrasts'!X271)</f>
        <v/>
      </c>
      <c r="Y271" s="211" t="str">
        <f>IF('5. Contrasts'!Y271="","",'5. Contrasts'!Y271)</f>
        <v/>
      </c>
      <c r="Z271" s="585" t="str">
        <f>IF('5. Contrasts'!Z271="","",'5. Contrasts'!Z271)</f>
        <v/>
      </c>
      <c r="AA271" s="377">
        <f t="shared" si="17"/>
        <v>10</v>
      </c>
      <c r="AC271" s="659" t="str">
        <f t="shared" ref="AC271:AC334" si="19">IF(L271="","",L271)</f>
        <v/>
      </c>
      <c r="AD271" s="81"/>
      <c r="AE271" s="87"/>
      <c r="AF271" s="87"/>
      <c r="AG271" s="81"/>
      <c r="AH271" s="81"/>
      <c r="AI271" s="81"/>
      <c r="AJ271" s="87"/>
      <c r="AK271" s="81"/>
      <c r="AL271" s="81"/>
      <c r="AM271" s="81"/>
      <c r="AN271" s="81"/>
      <c r="AO271" s="81"/>
      <c r="AP271" s="81"/>
      <c r="AQ271" s="598"/>
      <c r="AS271" s="659" t="str">
        <f t="shared" si="18"/>
        <v/>
      </c>
      <c r="AT271" s="81"/>
      <c r="AU271" s="87"/>
      <c r="AV271" s="87"/>
      <c r="AW271" s="81"/>
      <c r="AX271" s="81"/>
      <c r="AY271" s="81"/>
      <c r="AZ271" s="87"/>
      <c r="BA271" s="81"/>
      <c r="BB271" s="81"/>
      <c r="BC271" s="81"/>
      <c r="BD271" s="81"/>
      <c r="BE271" s="81"/>
      <c r="BF271" s="81"/>
      <c r="BG271" s="598"/>
    </row>
    <row r="272" spans="1:59" s="378" customFormat="1" ht="12.75" hidden="1" customHeight="1" x14ac:dyDescent="0.2">
      <c r="A272" s="547" t="str">
        <f>IF('5. Contrasts'!A272="","",'5. Contrasts'!A272)</f>
        <v/>
      </c>
      <c r="B272" s="211" t="str">
        <f>IF('5. Contrasts'!B272="","",'5. Contrasts'!B272)</f>
        <v/>
      </c>
      <c r="C272" s="211" t="str">
        <f>IF('5. Contrasts'!C272="","",'5. Contrasts'!C272)</f>
        <v/>
      </c>
      <c r="D272" s="91" t="str">
        <f>IF('5. Contrasts'!D272="","",'5. Contrasts'!D272)</f>
        <v/>
      </c>
      <c r="E272" s="212" t="str">
        <f>IF('5. Contrasts'!E272="","",'5. Contrasts'!E272)</f>
        <v>vs.</v>
      </c>
      <c r="F272" s="211" t="str">
        <f>IF('5. Contrasts'!F272="","",'5. Contrasts'!F272)</f>
        <v/>
      </c>
      <c r="G272" s="93" t="str">
        <f>IF('5. Contrasts'!G272="","",'5. Contrasts'!G272)</f>
        <v/>
      </c>
      <c r="H272" s="399" t="str">
        <f>IF('5. Contrasts'!H272="","",'5. Contrasts'!H272)</f>
        <v/>
      </c>
      <c r="I272" s="211" t="str">
        <f>IF('5. Contrasts'!I272="","",'5. Contrasts'!I272)</f>
        <v/>
      </c>
      <c r="J272" s="211" t="str">
        <f>IF('5. Contrasts'!J272="","",'5. Contrasts'!J272)</f>
        <v/>
      </c>
      <c r="K272" s="211" t="str">
        <f>IF('5. Contrasts'!K272="","",'5. Contrasts'!K272)</f>
        <v/>
      </c>
      <c r="L272" s="211" t="str">
        <f>IF('5. Contrasts'!L272="","",'5. Contrasts'!L272)</f>
        <v/>
      </c>
      <c r="M272" s="211" t="str">
        <f>IF('5. Contrasts'!M272="","",'5. Contrasts'!M272)</f>
        <v/>
      </c>
      <c r="N272" s="211" t="str">
        <f>IF('5. Contrasts'!N272="","",'5. Contrasts'!N272)</f>
        <v/>
      </c>
      <c r="O272" s="211" t="str">
        <f>IF('5. Contrasts'!O272="","",'5. Contrasts'!O272)</f>
        <v/>
      </c>
      <c r="P272" s="211" t="str">
        <f>IF('5. Contrasts'!P272="","",'5. Contrasts'!P272)</f>
        <v/>
      </c>
      <c r="Q272" s="211" t="str">
        <f>IF('5. Contrasts'!Q272="","",'5. Contrasts'!Q272)</f>
        <v/>
      </c>
      <c r="R272" s="211" t="str">
        <f>IF('5. Contrasts'!R272="","",'5. Contrasts'!R272)</f>
        <v/>
      </c>
      <c r="S272" s="211" t="str">
        <f>IF('5. Contrasts'!S272="","",'5. Contrasts'!S272)</f>
        <v/>
      </c>
      <c r="T272" s="211" t="str">
        <f>IF('5. Contrasts'!T272="","",'5. Contrasts'!T272)</f>
        <v/>
      </c>
      <c r="U272" s="211" t="str">
        <f>IF('5. Contrasts'!U272="","",'5. Contrasts'!U272)</f>
        <v/>
      </c>
      <c r="V272" s="211" t="str">
        <f>IF('5. Contrasts'!V272="","",'5. Contrasts'!V272)</f>
        <v/>
      </c>
      <c r="W272" s="211" t="str">
        <f>IF('5. Contrasts'!W272="","",'5. Contrasts'!W272)</f>
        <v/>
      </c>
      <c r="X272" s="211" t="str">
        <f>IF('5. Contrasts'!X272="","",'5. Contrasts'!X272)</f>
        <v/>
      </c>
      <c r="Y272" s="211" t="str">
        <f>IF('5. Contrasts'!Y272="","",'5. Contrasts'!Y272)</f>
        <v/>
      </c>
      <c r="Z272" s="585" t="str">
        <f>IF('5. Contrasts'!Z272="","",'5. Contrasts'!Z272)</f>
        <v/>
      </c>
      <c r="AA272" s="377">
        <f t="shared" si="17"/>
        <v>10</v>
      </c>
      <c r="AC272" s="659" t="str">
        <f t="shared" si="19"/>
        <v/>
      </c>
      <c r="AD272" s="81"/>
      <c r="AE272" s="87"/>
      <c r="AF272" s="87"/>
      <c r="AG272" s="81"/>
      <c r="AH272" s="81"/>
      <c r="AI272" s="81"/>
      <c r="AJ272" s="87"/>
      <c r="AK272" s="81"/>
      <c r="AL272" s="81"/>
      <c r="AM272" s="81"/>
      <c r="AN272" s="81"/>
      <c r="AO272" s="81"/>
      <c r="AP272" s="81"/>
      <c r="AQ272" s="598"/>
      <c r="AS272" s="659" t="str">
        <f t="shared" si="18"/>
        <v/>
      </c>
      <c r="AT272" s="81"/>
      <c r="AU272" s="87"/>
      <c r="AV272" s="87"/>
      <c r="AW272" s="81"/>
      <c r="AX272" s="81"/>
      <c r="AY272" s="81"/>
      <c r="AZ272" s="87"/>
      <c r="BA272" s="81"/>
      <c r="BB272" s="81"/>
      <c r="BC272" s="81"/>
      <c r="BD272" s="81"/>
      <c r="BE272" s="81"/>
      <c r="BF272" s="81"/>
      <c r="BG272" s="598"/>
    </row>
    <row r="273" spans="1:59" s="378" customFormat="1" ht="12.75" hidden="1" customHeight="1" x14ac:dyDescent="0.2">
      <c r="A273" s="547" t="str">
        <f>IF('5. Contrasts'!A273="","",'5. Contrasts'!A273)</f>
        <v/>
      </c>
      <c r="B273" s="211" t="str">
        <f>IF('5. Contrasts'!B273="","",'5. Contrasts'!B273)</f>
        <v/>
      </c>
      <c r="C273" s="211" t="str">
        <f>IF('5. Contrasts'!C273="","",'5. Contrasts'!C273)</f>
        <v/>
      </c>
      <c r="D273" s="91" t="str">
        <f>IF('5. Contrasts'!D273="","",'5. Contrasts'!D273)</f>
        <v/>
      </c>
      <c r="E273" s="212" t="str">
        <f>IF('5. Contrasts'!E273="","",'5. Contrasts'!E273)</f>
        <v>vs.</v>
      </c>
      <c r="F273" s="211" t="str">
        <f>IF('5. Contrasts'!F273="","",'5. Contrasts'!F273)</f>
        <v/>
      </c>
      <c r="G273" s="93" t="str">
        <f>IF('5. Contrasts'!G273="","",'5. Contrasts'!G273)</f>
        <v/>
      </c>
      <c r="H273" s="399" t="str">
        <f>IF('5. Contrasts'!H273="","",'5. Contrasts'!H273)</f>
        <v/>
      </c>
      <c r="I273" s="211" t="str">
        <f>IF('5. Contrasts'!I273="","",'5. Contrasts'!I273)</f>
        <v/>
      </c>
      <c r="J273" s="211" t="str">
        <f>IF('5. Contrasts'!J273="","",'5. Contrasts'!J273)</f>
        <v/>
      </c>
      <c r="K273" s="211" t="str">
        <f>IF('5. Contrasts'!K273="","",'5. Contrasts'!K273)</f>
        <v/>
      </c>
      <c r="L273" s="211" t="str">
        <f>IF('5. Contrasts'!L273="","",'5. Contrasts'!L273)</f>
        <v/>
      </c>
      <c r="M273" s="211" t="str">
        <f>IF('5. Contrasts'!M273="","",'5. Contrasts'!M273)</f>
        <v/>
      </c>
      <c r="N273" s="211" t="str">
        <f>IF('5. Contrasts'!N273="","",'5. Contrasts'!N273)</f>
        <v/>
      </c>
      <c r="O273" s="211" t="str">
        <f>IF('5. Contrasts'!O273="","",'5. Contrasts'!O273)</f>
        <v/>
      </c>
      <c r="P273" s="211" t="str">
        <f>IF('5. Contrasts'!P273="","",'5. Contrasts'!P273)</f>
        <v/>
      </c>
      <c r="Q273" s="211" t="str">
        <f>IF('5. Contrasts'!Q273="","",'5. Contrasts'!Q273)</f>
        <v/>
      </c>
      <c r="R273" s="211" t="str">
        <f>IF('5. Contrasts'!R273="","",'5. Contrasts'!R273)</f>
        <v/>
      </c>
      <c r="S273" s="211" t="str">
        <f>IF('5. Contrasts'!S273="","",'5. Contrasts'!S273)</f>
        <v/>
      </c>
      <c r="T273" s="211" t="str">
        <f>IF('5. Contrasts'!T273="","",'5. Contrasts'!T273)</f>
        <v/>
      </c>
      <c r="U273" s="211" t="str">
        <f>IF('5. Contrasts'!U273="","",'5. Contrasts'!U273)</f>
        <v/>
      </c>
      <c r="V273" s="211" t="str">
        <f>IF('5. Contrasts'!V273="","",'5. Contrasts'!V273)</f>
        <v/>
      </c>
      <c r="W273" s="211" t="str">
        <f>IF('5. Contrasts'!W273="","",'5. Contrasts'!W273)</f>
        <v/>
      </c>
      <c r="X273" s="211" t="str">
        <f>IF('5. Contrasts'!X273="","",'5. Contrasts'!X273)</f>
        <v/>
      </c>
      <c r="Y273" s="211" t="str">
        <f>IF('5. Contrasts'!Y273="","",'5. Contrasts'!Y273)</f>
        <v/>
      </c>
      <c r="Z273" s="585" t="str">
        <f>IF('5. Contrasts'!Z273="","",'5. Contrasts'!Z273)</f>
        <v/>
      </c>
      <c r="AA273" s="377">
        <f t="shared" si="17"/>
        <v>10</v>
      </c>
      <c r="AC273" s="659" t="str">
        <f t="shared" si="19"/>
        <v/>
      </c>
      <c r="AD273" s="81"/>
      <c r="AE273" s="87"/>
      <c r="AF273" s="87"/>
      <c r="AG273" s="81"/>
      <c r="AH273" s="81"/>
      <c r="AI273" s="81"/>
      <c r="AJ273" s="87"/>
      <c r="AK273" s="81"/>
      <c r="AL273" s="81"/>
      <c r="AM273" s="81"/>
      <c r="AN273" s="81"/>
      <c r="AO273" s="81"/>
      <c r="AP273" s="81"/>
      <c r="AQ273" s="598"/>
      <c r="AS273" s="659" t="str">
        <f t="shared" si="18"/>
        <v/>
      </c>
      <c r="AT273" s="81"/>
      <c r="AU273" s="87"/>
      <c r="AV273" s="87"/>
      <c r="AW273" s="81"/>
      <c r="AX273" s="81"/>
      <c r="AY273" s="81"/>
      <c r="AZ273" s="87"/>
      <c r="BA273" s="81"/>
      <c r="BB273" s="81"/>
      <c r="BC273" s="81"/>
      <c r="BD273" s="81"/>
      <c r="BE273" s="81"/>
      <c r="BF273" s="81"/>
      <c r="BG273" s="598"/>
    </row>
    <row r="274" spans="1:59" s="378" customFormat="1" ht="12.75" hidden="1" customHeight="1" x14ac:dyDescent="0.2">
      <c r="A274" s="547" t="str">
        <f>IF('5. Contrasts'!A274="","",'5. Contrasts'!A274)</f>
        <v/>
      </c>
      <c r="B274" s="211" t="str">
        <f>IF('5. Contrasts'!B274="","",'5. Contrasts'!B274)</f>
        <v/>
      </c>
      <c r="C274" s="211" t="str">
        <f>IF('5. Contrasts'!C274="","",'5. Contrasts'!C274)</f>
        <v/>
      </c>
      <c r="D274" s="91" t="str">
        <f>IF('5. Contrasts'!D274="","",'5. Contrasts'!D274)</f>
        <v/>
      </c>
      <c r="E274" s="212" t="str">
        <f>IF('5. Contrasts'!E274="","",'5. Contrasts'!E274)</f>
        <v>vs.</v>
      </c>
      <c r="F274" s="211" t="str">
        <f>IF('5. Contrasts'!F274="","",'5. Contrasts'!F274)</f>
        <v/>
      </c>
      <c r="G274" s="93" t="str">
        <f>IF('5. Contrasts'!G274="","",'5. Contrasts'!G274)</f>
        <v/>
      </c>
      <c r="H274" s="399" t="str">
        <f>IF('5. Contrasts'!H274="","",'5. Contrasts'!H274)</f>
        <v/>
      </c>
      <c r="I274" s="211" t="str">
        <f>IF('5. Contrasts'!I274="","",'5. Contrasts'!I274)</f>
        <v/>
      </c>
      <c r="J274" s="211" t="str">
        <f>IF('5. Contrasts'!J274="","",'5. Contrasts'!J274)</f>
        <v/>
      </c>
      <c r="K274" s="211" t="str">
        <f>IF('5. Contrasts'!K274="","",'5. Contrasts'!K274)</f>
        <v/>
      </c>
      <c r="L274" s="211" t="str">
        <f>IF('5. Contrasts'!L274="","",'5. Contrasts'!L274)</f>
        <v/>
      </c>
      <c r="M274" s="211" t="str">
        <f>IF('5. Contrasts'!M274="","",'5. Contrasts'!M274)</f>
        <v/>
      </c>
      <c r="N274" s="211" t="str">
        <f>IF('5. Contrasts'!N274="","",'5. Contrasts'!N274)</f>
        <v/>
      </c>
      <c r="O274" s="211" t="str">
        <f>IF('5. Contrasts'!O274="","",'5. Contrasts'!O274)</f>
        <v/>
      </c>
      <c r="P274" s="211" t="str">
        <f>IF('5. Contrasts'!P274="","",'5. Contrasts'!P274)</f>
        <v/>
      </c>
      <c r="Q274" s="211" t="str">
        <f>IF('5. Contrasts'!Q274="","",'5. Contrasts'!Q274)</f>
        <v/>
      </c>
      <c r="R274" s="211" t="str">
        <f>IF('5. Contrasts'!R274="","",'5. Contrasts'!R274)</f>
        <v/>
      </c>
      <c r="S274" s="211" t="str">
        <f>IF('5. Contrasts'!S274="","",'5. Contrasts'!S274)</f>
        <v/>
      </c>
      <c r="T274" s="211" t="str">
        <f>IF('5. Contrasts'!T274="","",'5. Contrasts'!T274)</f>
        <v/>
      </c>
      <c r="U274" s="211" t="str">
        <f>IF('5. Contrasts'!U274="","",'5. Contrasts'!U274)</f>
        <v/>
      </c>
      <c r="V274" s="211" t="str">
        <f>IF('5. Contrasts'!V274="","",'5. Contrasts'!V274)</f>
        <v/>
      </c>
      <c r="W274" s="211" t="str">
        <f>IF('5. Contrasts'!W274="","",'5. Contrasts'!W274)</f>
        <v/>
      </c>
      <c r="X274" s="211" t="str">
        <f>IF('5. Contrasts'!X274="","",'5. Contrasts'!X274)</f>
        <v/>
      </c>
      <c r="Y274" s="211" t="str">
        <f>IF('5. Contrasts'!Y274="","",'5. Contrasts'!Y274)</f>
        <v/>
      </c>
      <c r="Z274" s="585" t="str">
        <f>IF('5. Contrasts'!Z274="","",'5. Contrasts'!Z274)</f>
        <v/>
      </c>
      <c r="AA274" s="377">
        <f t="shared" si="17"/>
        <v>10</v>
      </c>
      <c r="AC274" s="659" t="str">
        <f t="shared" si="19"/>
        <v/>
      </c>
      <c r="AD274" s="81"/>
      <c r="AE274" s="87"/>
      <c r="AF274" s="87"/>
      <c r="AG274" s="81"/>
      <c r="AH274" s="81"/>
      <c r="AI274" s="81"/>
      <c r="AJ274" s="87"/>
      <c r="AK274" s="81"/>
      <c r="AL274" s="81"/>
      <c r="AM274" s="81"/>
      <c r="AN274" s="81"/>
      <c r="AO274" s="81"/>
      <c r="AP274" s="81"/>
      <c r="AQ274" s="598"/>
      <c r="AS274" s="659" t="str">
        <f t="shared" si="18"/>
        <v/>
      </c>
      <c r="AT274" s="81"/>
      <c r="AU274" s="87"/>
      <c r="AV274" s="87"/>
      <c r="AW274" s="81"/>
      <c r="AX274" s="81"/>
      <c r="AY274" s="81"/>
      <c r="AZ274" s="87"/>
      <c r="BA274" s="81"/>
      <c r="BB274" s="81"/>
      <c r="BC274" s="81"/>
      <c r="BD274" s="81"/>
      <c r="BE274" s="81"/>
      <c r="BF274" s="81"/>
      <c r="BG274" s="598"/>
    </row>
    <row r="275" spans="1:59" s="378" customFormat="1" ht="12.75" hidden="1" customHeight="1" x14ac:dyDescent="0.2">
      <c r="A275" s="547" t="str">
        <f>IF('5. Contrasts'!A275="","",'5. Contrasts'!A275)</f>
        <v/>
      </c>
      <c r="B275" s="211" t="str">
        <f>IF('5. Contrasts'!B275="","",'5. Contrasts'!B275)</f>
        <v/>
      </c>
      <c r="C275" s="211" t="str">
        <f>IF('5. Contrasts'!C275="","",'5. Contrasts'!C275)</f>
        <v/>
      </c>
      <c r="D275" s="91" t="str">
        <f>IF('5. Contrasts'!D275="","",'5. Contrasts'!D275)</f>
        <v/>
      </c>
      <c r="E275" s="212" t="str">
        <f>IF('5. Contrasts'!E275="","",'5. Contrasts'!E275)</f>
        <v>vs.</v>
      </c>
      <c r="F275" s="211" t="str">
        <f>IF('5. Contrasts'!F275="","",'5. Contrasts'!F275)</f>
        <v/>
      </c>
      <c r="G275" s="93" t="str">
        <f>IF('5. Contrasts'!G275="","",'5. Contrasts'!G275)</f>
        <v/>
      </c>
      <c r="H275" s="399" t="str">
        <f>IF('5. Contrasts'!H275="","",'5. Contrasts'!H275)</f>
        <v/>
      </c>
      <c r="I275" s="211" t="str">
        <f>IF('5. Contrasts'!I275="","",'5. Contrasts'!I275)</f>
        <v/>
      </c>
      <c r="J275" s="211" t="str">
        <f>IF('5. Contrasts'!J275="","",'5. Contrasts'!J275)</f>
        <v/>
      </c>
      <c r="K275" s="211" t="str">
        <f>IF('5. Contrasts'!K275="","",'5. Contrasts'!K275)</f>
        <v/>
      </c>
      <c r="L275" s="211" t="str">
        <f>IF('5. Contrasts'!L275="","",'5. Contrasts'!L275)</f>
        <v/>
      </c>
      <c r="M275" s="211" t="str">
        <f>IF('5. Contrasts'!M275="","",'5. Contrasts'!M275)</f>
        <v/>
      </c>
      <c r="N275" s="211" t="str">
        <f>IF('5. Contrasts'!N275="","",'5. Contrasts'!N275)</f>
        <v/>
      </c>
      <c r="O275" s="211" t="str">
        <f>IF('5. Contrasts'!O275="","",'5. Contrasts'!O275)</f>
        <v/>
      </c>
      <c r="P275" s="211" t="str">
        <f>IF('5. Contrasts'!P275="","",'5. Contrasts'!P275)</f>
        <v/>
      </c>
      <c r="Q275" s="211" t="str">
        <f>IF('5. Contrasts'!Q275="","",'5. Contrasts'!Q275)</f>
        <v/>
      </c>
      <c r="R275" s="211" t="str">
        <f>IF('5. Contrasts'!R275="","",'5. Contrasts'!R275)</f>
        <v/>
      </c>
      <c r="S275" s="211" t="str">
        <f>IF('5. Contrasts'!S275="","",'5. Contrasts'!S275)</f>
        <v/>
      </c>
      <c r="T275" s="211" t="str">
        <f>IF('5. Contrasts'!T275="","",'5. Contrasts'!T275)</f>
        <v/>
      </c>
      <c r="U275" s="211" t="str">
        <f>IF('5. Contrasts'!U275="","",'5. Contrasts'!U275)</f>
        <v/>
      </c>
      <c r="V275" s="211" t="str">
        <f>IF('5. Contrasts'!V275="","",'5. Contrasts'!V275)</f>
        <v/>
      </c>
      <c r="W275" s="211" t="str">
        <f>IF('5. Contrasts'!W275="","",'5. Contrasts'!W275)</f>
        <v/>
      </c>
      <c r="X275" s="211" t="str">
        <f>IF('5. Contrasts'!X275="","",'5. Contrasts'!X275)</f>
        <v/>
      </c>
      <c r="Y275" s="211" t="str">
        <f>IF('5. Contrasts'!Y275="","",'5. Contrasts'!Y275)</f>
        <v/>
      </c>
      <c r="Z275" s="585" t="str">
        <f>IF('5. Contrasts'!Z275="","",'5. Contrasts'!Z275)</f>
        <v/>
      </c>
      <c r="AA275" s="377">
        <f t="shared" si="17"/>
        <v>10</v>
      </c>
      <c r="AC275" s="659" t="str">
        <f t="shared" si="19"/>
        <v/>
      </c>
      <c r="AD275" s="81"/>
      <c r="AE275" s="87"/>
      <c r="AF275" s="87"/>
      <c r="AG275" s="81"/>
      <c r="AH275" s="81"/>
      <c r="AI275" s="81"/>
      <c r="AJ275" s="87"/>
      <c r="AK275" s="81"/>
      <c r="AL275" s="81"/>
      <c r="AM275" s="81"/>
      <c r="AN275" s="81"/>
      <c r="AO275" s="81"/>
      <c r="AP275" s="81"/>
      <c r="AQ275" s="598"/>
      <c r="AS275" s="659" t="str">
        <f t="shared" si="18"/>
        <v/>
      </c>
      <c r="AT275" s="81"/>
      <c r="AU275" s="87"/>
      <c r="AV275" s="87"/>
      <c r="AW275" s="81"/>
      <c r="AX275" s="81"/>
      <c r="AY275" s="81"/>
      <c r="AZ275" s="87"/>
      <c r="BA275" s="81"/>
      <c r="BB275" s="81"/>
      <c r="BC275" s="81"/>
      <c r="BD275" s="81"/>
      <c r="BE275" s="81"/>
      <c r="BF275" s="81"/>
      <c r="BG275" s="598"/>
    </row>
    <row r="276" spans="1:59" s="378" customFormat="1" ht="12.75" hidden="1" customHeight="1" x14ac:dyDescent="0.2">
      <c r="A276" s="547" t="str">
        <f>IF('5. Contrasts'!A276="","",'5. Contrasts'!A276)</f>
        <v/>
      </c>
      <c r="B276" s="211" t="str">
        <f>IF('5. Contrasts'!B276="","",'5. Contrasts'!B276)</f>
        <v/>
      </c>
      <c r="C276" s="211" t="str">
        <f>IF('5. Contrasts'!C276="","",'5. Contrasts'!C276)</f>
        <v/>
      </c>
      <c r="D276" s="91" t="str">
        <f>IF('5. Contrasts'!D276="","",'5. Contrasts'!D276)</f>
        <v/>
      </c>
      <c r="E276" s="212" t="str">
        <f>IF('5. Contrasts'!E276="","",'5. Contrasts'!E276)</f>
        <v>vs.</v>
      </c>
      <c r="F276" s="211" t="str">
        <f>IF('5. Contrasts'!F276="","",'5. Contrasts'!F276)</f>
        <v/>
      </c>
      <c r="G276" s="93" t="str">
        <f>IF('5. Contrasts'!G276="","",'5. Contrasts'!G276)</f>
        <v/>
      </c>
      <c r="H276" s="399" t="str">
        <f>IF('5. Contrasts'!H276="","",'5. Contrasts'!H276)</f>
        <v/>
      </c>
      <c r="I276" s="211" t="str">
        <f>IF('5. Contrasts'!I276="","",'5. Contrasts'!I276)</f>
        <v/>
      </c>
      <c r="J276" s="211" t="str">
        <f>IF('5. Contrasts'!J276="","",'5. Contrasts'!J276)</f>
        <v/>
      </c>
      <c r="K276" s="211" t="str">
        <f>IF('5. Contrasts'!K276="","",'5. Contrasts'!K276)</f>
        <v/>
      </c>
      <c r="L276" s="211" t="str">
        <f>IF('5. Contrasts'!L276="","",'5. Contrasts'!L276)</f>
        <v/>
      </c>
      <c r="M276" s="211" t="str">
        <f>IF('5. Contrasts'!M276="","",'5. Contrasts'!M276)</f>
        <v/>
      </c>
      <c r="N276" s="211" t="str">
        <f>IF('5. Contrasts'!N276="","",'5. Contrasts'!N276)</f>
        <v/>
      </c>
      <c r="O276" s="211" t="str">
        <f>IF('5. Contrasts'!O276="","",'5. Contrasts'!O276)</f>
        <v/>
      </c>
      <c r="P276" s="211" t="str">
        <f>IF('5. Contrasts'!P276="","",'5. Contrasts'!P276)</f>
        <v/>
      </c>
      <c r="Q276" s="211" t="str">
        <f>IF('5. Contrasts'!Q276="","",'5. Contrasts'!Q276)</f>
        <v/>
      </c>
      <c r="R276" s="211" t="str">
        <f>IF('5. Contrasts'!R276="","",'5. Contrasts'!R276)</f>
        <v/>
      </c>
      <c r="S276" s="211" t="str">
        <f>IF('5. Contrasts'!S276="","",'5. Contrasts'!S276)</f>
        <v/>
      </c>
      <c r="T276" s="211" t="str">
        <f>IF('5. Contrasts'!T276="","",'5. Contrasts'!T276)</f>
        <v/>
      </c>
      <c r="U276" s="211" t="str">
        <f>IF('5. Contrasts'!U276="","",'5. Contrasts'!U276)</f>
        <v/>
      </c>
      <c r="V276" s="211" t="str">
        <f>IF('5. Contrasts'!V276="","",'5. Contrasts'!V276)</f>
        <v/>
      </c>
      <c r="W276" s="211" t="str">
        <f>IF('5. Contrasts'!W276="","",'5. Contrasts'!W276)</f>
        <v/>
      </c>
      <c r="X276" s="211" t="str">
        <f>IF('5. Contrasts'!X276="","",'5. Contrasts'!X276)</f>
        <v/>
      </c>
      <c r="Y276" s="211" t="str">
        <f>IF('5. Contrasts'!Y276="","",'5. Contrasts'!Y276)</f>
        <v/>
      </c>
      <c r="Z276" s="585" t="str">
        <f>IF('5. Contrasts'!Z276="","",'5. Contrasts'!Z276)</f>
        <v/>
      </c>
      <c r="AA276" s="377">
        <f t="shared" si="17"/>
        <v>10</v>
      </c>
      <c r="AC276" s="659" t="str">
        <f t="shared" si="19"/>
        <v/>
      </c>
      <c r="AD276" s="81"/>
      <c r="AE276" s="87"/>
      <c r="AF276" s="87"/>
      <c r="AG276" s="81"/>
      <c r="AH276" s="81"/>
      <c r="AI276" s="81"/>
      <c r="AJ276" s="87"/>
      <c r="AK276" s="81"/>
      <c r="AL276" s="81"/>
      <c r="AM276" s="81"/>
      <c r="AN276" s="81"/>
      <c r="AO276" s="81"/>
      <c r="AP276" s="81"/>
      <c r="AQ276" s="598"/>
      <c r="AS276" s="659" t="str">
        <f t="shared" si="18"/>
        <v/>
      </c>
      <c r="AT276" s="81"/>
      <c r="AU276" s="87"/>
      <c r="AV276" s="87"/>
      <c r="AW276" s="81"/>
      <c r="AX276" s="81"/>
      <c r="AY276" s="81"/>
      <c r="AZ276" s="87"/>
      <c r="BA276" s="81"/>
      <c r="BB276" s="81"/>
      <c r="BC276" s="81"/>
      <c r="BD276" s="81"/>
      <c r="BE276" s="81"/>
      <c r="BF276" s="81"/>
      <c r="BG276" s="598"/>
    </row>
    <row r="277" spans="1:59" s="378" customFormat="1" ht="12.75" hidden="1" customHeight="1" x14ac:dyDescent="0.2">
      <c r="A277" s="547" t="str">
        <f>IF('5. Contrasts'!A277="","",'5. Contrasts'!A277)</f>
        <v/>
      </c>
      <c r="B277" s="211" t="str">
        <f>IF('5. Contrasts'!B277="","",'5. Contrasts'!B277)</f>
        <v/>
      </c>
      <c r="C277" s="211" t="str">
        <f>IF('5. Contrasts'!C277="","",'5. Contrasts'!C277)</f>
        <v/>
      </c>
      <c r="D277" s="91" t="str">
        <f>IF('5. Contrasts'!D277="","",'5. Contrasts'!D277)</f>
        <v/>
      </c>
      <c r="E277" s="212" t="str">
        <f>IF('5. Contrasts'!E277="","",'5. Contrasts'!E277)</f>
        <v>vs.</v>
      </c>
      <c r="F277" s="211" t="str">
        <f>IF('5. Contrasts'!F277="","",'5. Contrasts'!F277)</f>
        <v/>
      </c>
      <c r="G277" s="93" t="str">
        <f>IF('5. Contrasts'!G277="","",'5. Contrasts'!G277)</f>
        <v/>
      </c>
      <c r="H277" s="399" t="str">
        <f>IF('5. Contrasts'!H277="","",'5. Contrasts'!H277)</f>
        <v/>
      </c>
      <c r="I277" s="211" t="str">
        <f>IF('5. Contrasts'!I277="","",'5. Contrasts'!I277)</f>
        <v/>
      </c>
      <c r="J277" s="211" t="str">
        <f>IF('5. Contrasts'!J277="","",'5. Contrasts'!J277)</f>
        <v/>
      </c>
      <c r="K277" s="211" t="str">
        <f>IF('5. Contrasts'!K277="","",'5. Contrasts'!K277)</f>
        <v/>
      </c>
      <c r="L277" s="211" t="str">
        <f>IF('5. Contrasts'!L277="","",'5. Contrasts'!L277)</f>
        <v/>
      </c>
      <c r="M277" s="211" t="str">
        <f>IF('5. Contrasts'!M277="","",'5. Contrasts'!M277)</f>
        <v/>
      </c>
      <c r="N277" s="211" t="str">
        <f>IF('5. Contrasts'!N277="","",'5. Contrasts'!N277)</f>
        <v/>
      </c>
      <c r="O277" s="211" t="str">
        <f>IF('5. Contrasts'!O277="","",'5. Contrasts'!O277)</f>
        <v/>
      </c>
      <c r="P277" s="211" t="str">
        <f>IF('5. Contrasts'!P277="","",'5. Contrasts'!P277)</f>
        <v/>
      </c>
      <c r="Q277" s="211" t="str">
        <f>IF('5. Contrasts'!Q277="","",'5. Contrasts'!Q277)</f>
        <v/>
      </c>
      <c r="R277" s="211" t="str">
        <f>IF('5. Contrasts'!R277="","",'5. Contrasts'!R277)</f>
        <v/>
      </c>
      <c r="S277" s="211" t="str">
        <f>IF('5. Contrasts'!S277="","",'5. Contrasts'!S277)</f>
        <v/>
      </c>
      <c r="T277" s="211" t="str">
        <f>IF('5. Contrasts'!T277="","",'5. Contrasts'!T277)</f>
        <v/>
      </c>
      <c r="U277" s="211" t="str">
        <f>IF('5. Contrasts'!U277="","",'5. Contrasts'!U277)</f>
        <v/>
      </c>
      <c r="V277" s="211" t="str">
        <f>IF('5. Contrasts'!V277="","",'5. Contrasts'!V277)</f>
        <v/>
      </c>
      <c r="W277" s="211" t="str">
        <f>IF('5. Contrasts'!W277="","",'5. Contrasts'!W277)</f>
        <v/>
      </c>
      <c r="X277" s="211" t="str">
        <f>IF('5. Contrasts'!X277="","",'5. Contrasts'!X277)</f>
        <v/>
      </c>
      <c r="Y277" s="211" t="str">
        <f>IF('5. Contrasts'!Y277="","",'5. Contrasts'!Y277)</f>
        <v/>
      </c>
      <c r="Z277" s="585" t="str">
        <f>IF('5. Contrasts'!Z277="","",'5. Contrasts'!Z277)</f>
        <v/>
      </c>
      <c r="AA277" s="377">
        <f t="shared" si="17"/>
        <v>10</v>
      </c>
      <c r="AC277" s="659" t="str">
        <f t="shared" si="19"/>
        <v/>
      </c>
      <c r="AD277" s="81"/>
      <c r="AE277" s="87"/>
      <c r="AF277" s="87"/>
      <c r="AG277" s="81"/>
      <c r="AH277" s="81"/>
      <c r="AI277" s="81"/>
      <c r="AJ277" s="87"/>
      <c r="AK277" s="81"/>
      <c r="AL277" s="81"/>
      <c r="AM277" s="81"/>
      <c r="AN277" s="81"/>
      <c r="AO277" s="81"/>
      <c r="AP277" s="81"/>
      <c r="AQ277" s="598"/>
      <c r="AS277" s="659" t="str">
        <f t="shared" si="18"/>
        <v/>
      </c>
      <c r="AT277" s="81"/>
      <c r="AU277" s="87"/>
      <c r="AV277" s="87"/>
      <c r="AW277" s="81"/>
      <c r="AX277" s="81"/>
      <c r="AY277" s="81"/>
      <c r="AZ277" s="87"/>
      <c r="BA277" s="81"/>
      <c r="BB277" s="81"/>
      <c r="BC277" s="81"/>
      <c r="BD277" s="81"/>
      <c r="BE277" s="81"/>
      <c r="BF277" s="81"/>
      <c r="BG277" s="598"/>
    </row>
    <row r="278" spans="1:59" s="378" customFormat="1" ht="12.75" hidden="1" customHeight="1" x14ac:dyDescent="0.2">
      <c r="A278" s="547" t="str">
        <f>IF('5. Contrasts'!A278="","",'5. Contrasts'!A278)</f>
        <v/>
      </c>
      <c r="B278" s="211" t="str">
        <f>IF('5. Contrasts'!B278="","",'5. Contrasts'!B278)</f>
        <v/>
      </c>
      <c r="C278" s="211" t="str">
        <f>IF('5. Contrasts'!C278="","",'5. Contrasts'!C278)</f>
        <v/>
      </c>
      <c r="D278" s="91" t="str">
        <f>IF('5. Contrasts'!D278="","",'5. Contrasts'!D278)</f>
        <v/>
      </c>
      <c r="E278" s="212" t="str">
        <f>IF('5. Contrasts'!E278="","",'5. Contrasts'!E278)</f>
        <v>vs.</v>
      </c>
      <c r="F278" s="211" t="str">
        <f>IF('5. Contrasts'!F278="","",'5. Contrasts'!F278)</f>
        <v/>
      </c>
      <c r="G278" s="93" t="str">
        <f>IF('5. Contrasts'!G278="","",'5. Contrasts'!G278)</f>
        <v/>
      </c>
      <c r="H278" s="399" t="str">
        <f>IF('5. Contrasts'!H278="","",'5. Contrasts'!H278)</f>
        <v/>
      </c>
      <c r="I278" s="211" t="str">
        <f>IF('5. Contrasts'!I278="","",'5. Contrasts'!I278)</f>
        <v/>
      </c>
      <c r="J278" s="211" t="str">
        <f>IF('5. Contrasts'!J278="","",'5. Contrasts'!J278)</f>
        <v/>
      </c>
      <c r="K278" s="211" t="str">
        <f>IF('5. Contrasts'!K278="","",'5. Contrasts'!K278)</f>
        <v/>
      </c>
      <c r="L278" s="211" t="str">
        <f>IF('5. Contrasts'!L278="","",'5. Contrasts'!L278)</f>
        <v/>
      </c>
      <c r="M278" s="211" t="str">
        <f>IF('5. Contrasts'!M278="","",'5. Contrasts'!M278)</f>
        <v/>
      </c>
      <c r="N278" s="211" t="str">
        <f>IF('5. Contrasts'!N278="","",'5. Contrasts'!N278)</f>
        <v/>
      </c>
      <c r="O278" s="211" t="str">
        <f>IF('5. Contrasts'!O278="","",'5. Contrasts'!O278)</f>
        <v/>
      </c>
      <c r="P278" s="211" t="str">
        <f>IF('5. Contrasts'!P278="","",'5. Contrasts'!P278)</f>
        <v/>
      </c>
      <c r="Q278" s="211" t="str">
        <f>IF('5. Contrasts'!Q278="","",'5. Contrasts'!Q278)</f>
        <v/>
      </c>
      <c r="R278" s="211" t="str">
        <f>IF('5. Contrasts'!R278="","",'5. Contrasts'!R278)</f>
        <v/>
      </c>
      <c r="S278" s="211" t="str">
        <f>IF('5. Contrasts'!S278="","",'5. Contrasts'!S278)</f>
        <v/>
      </c>
      <c r="T278" s="211" t="str">
        <f>IF('5. Contrasts'!T278="","",'5. Contrasts'!T278)</f>
        <v/>
      </c>
      <c r="U278" s="211" t="str">
        <f>IF('5. Contrasts'!U278="","",'5. Contrasts'!U278)</f>
        <v/>
      </c>
      <c r="V278" s="211" t="str">
        <f>IF('5. Contrasts'!V278="","",'5. Contrasts'!V278)</f>
        <v/>
      </c>
      <c r="W278" s="211" t="str">
        <f>IF('5. Contrasts'!W278="","",'5. Contrasts'!W278)</f>
        <v/>
      </c>
      <c r="X278" s="211" t="str">
        <f>IF('5. Contrasts'!X278="","",'5. Contrasts'!X278)</f>
        <v/>
      </c>
      <c r="Y278" s="211" t="str">
        <f>IF('5. Contrasts'!Y278="","",'5. Contrasts'!Y278)</f>
        <v/>
      </c>
      <c r="Z278" s="585" t="str">
        <f>IF('5. Contrasts'!Z278="","",'5. Contrasts'!Z278)</f>
        <v/>
      </c>
      <c r="AA278" s="377">
        <f t="shared" si="17"/>
        <v>10</v>
      </c>
      <c r="AC278" s="659" t="str">
        <f t="shared" si="19"/>
        <v/>
      </c>
      <c r="AD278" s="81"/>
      <c r="AE278" s="87"/>
      <c r="AF278" s="87"/>
      <c r="AG278" s="81"/>
      <c r="AH278" s="81"/>
      <c r="AI278" s="81"/>
      <c r="AJ278" s="87"/>
      <c r="AK278" s="81"/>
      <c r="AL278" s="81"/>
      <c r="AM278" s="81"/>
      <c r="AN278" s="81"/>
      <c r="AO278" s="81"/>
      <c r="AP278" s="81"/>
      <c r="AQ278" s="598"/>
      <c r="AS278" s="659" t="str">
        <f t="shared" si="18"/>
        <v/>
      </c>
      <c r="AT278" s="81"/>
      <c r="AU278" s="87"/>
      <c r="AV278" s="87"/>
      <c r="AW278" s="81"/>
      <c r="AX278" s="81"/>
      <c r="AY278" s="81"/>
      <c r="AZ278" s="87"/>
      <c r="BA278" s="81"/>
      <c r="BB278" s="81"/>
      <c r="BC278" s="81"/>
      <c r="BD278" s="81"/>
      <c r="BE278" s="81"/>
      <c r="BF278" s="81"/>
      <c r="BG278" s="598"/>
    </row>
    <row r="279" spans="1:59" s="378" customFormat="1" ht="12.75" hidden="1" customHeight="1" x14ac:dyDescent="0.2">
      <c r="A279" s="547" t="str">
        <f>IF('5. Contrasts'!A279="","",'5. Contrasts'!A279)</f>
        <v/>
      </c>
      <c r="B279" s="211" t="str">
        <f>IF('5. Contrasts'!B279="","",'5. Contrasts'!B279)</f>
        <v/>
      </c>
      <c r="C279" s="211" t="str">
        <f>IF('5. Contrasts'!C279="","",'5. Contrasts'!C279)</f>
        <v/>
      </c>
      <c r="D279" s="91" t="str">
        <f>IF('5. Contrasts'!D279="","",'5. Contrasts'!D279)</f>
        <v/>
      </c>
      <c r="E279" s="212" t="str">
        <f>IF('5. Contrasts'!E279="","",'5. Contrasts'!E279)</f>
        <v>vs.</v>
      </c>
      <c r="F279" s="211" t="str">
        <f>IF('5. Contrasts'!F279="","",'5. Contrasts'!F279)</f>
        <v/>
      </c>
      <c r="G279" s="93" t="str">
        <f>IF('5. Contrasts'!G279="","",'5. Contrasts'!G279)</f>
        <v/>
      </c>
      <c r="H279" s="399" t="str">
        <f>IF('5. Contrasts'!H279="","",'5. Contrasts'!H279)</f>
        <v/>
      </c>
      <c r="I279" s="211" t="str">
        <f>IF('5. Contrasts'!I279="","",'5. Contrasts'!I279)</f>
        <v/>
      </c>
      <c r="J279" s="211" t="str">
        <f>IF('5. Contrasts'!J279="","",'5. Contrasts'!J279)</f>
        <v/>
      </c>
      <c r="K279" s="211" t="str">
        <f>IF('5. Contrasts'!K279="","",'5. Contrasts'!K279)</f>
        <v/>
      </c>
      <c r="L279" s="211" t="str">
        <f>IF('5. Contrasts'!L279="","",'5. Contrasts'!L279)</f>
        <v/>
      </c>
      <c r="M279" s="211" t="str">
        <f>IF('5. Contrasts'!M279="","",'5. Contrasts'!M279)</f>
        <v/>
      </c>
      <c r="N279" s="211" t="str">
        <f>IF('5. Contrasts'!N279="","",'5. Contrasts'!N279)</f>
        <v/>
      </c>
      <c r="O279" s="211" t="str">
        <f>IF('5. Contrasts'!O279="","",'5. Contrasts'!O279)</f>
        <v/>
      </c>
      <c r="P279" s="211" t="str">
        <f>IF('5. Contrasts'!P279="","",'5. Contrasts'!P279)</f>
        <v/>
      </c>
      <c r="Q279" s="211" t="str">
        <f>IF('5. Contrasts'!Q279="","",'5. Contrasts'!Q279)</f>
        <v/>
      </c>
      <c r="R279" s="211" t="str">
        <f>IF('5. Contrasts'!R279="","",'5. Contrasts'!R279)</f>
        <v/>
      </c>
      <c r="S279" s="211" t="str">
        <f>IF('5. Contrasts'!S279="","",'5. Contrasts'!S279)</f>
        <v/>
      </c>
      <c r="T279" s="211" t="str">
        <f>IF('5. Contrasts'!T279="","",'5. Contrasts'!T279)</f>
        <v/>
      </c>
      <c r="U279" s="211" t="str">
        <f>IF('5. Contrasts'!U279="","",'5. Contrasts'!U279)</f>
        <v/>
      </c>
      <c r="V279" s="211" t="str">
        <f>IF('5. Contrasts'!V279="","",'5. Contrasts'!V279)</f>
        <v/>
      </c>
      <c r="W279" s="211" t="str">
        <f>IF('5. Contrasts'!W279="","",'5. Contrasts'!W279)</f>
        <v/>
      </c>
      <c r="X279" s="211" t="str">
        <f>IF('5. Contrasts'!X279="","",'5. Contrasts'!X279)</f>
        <v/>
      </c>
      <c r="Y279" s="211" t="str">
        <f>IF('5. Contrasts'!Y279="","",'5. Contrasts'!Y279)</f>
        <v/>
      </c>
      <c r="Z279" s="585" t="str">
        <f>IF('5. Contrasts'!Z279="","",'5. Contrasts'!Z279)</f>
        <v/>
      </c>
      <c r="AA279" s="377">
        <f t="shared" si="17"/>
        <v>10</v>
      </c>
      <c r="AC279" s="659" t="str">
        <f t="shared" si="19"/>
        <v/>
      </c>
      <c r="AD279" s="81"/>
      <c r="AE279" s="87"/>
      <c r="AF279" s="87"/>
      <c r="AG279" s="81"/>
      <c r="AH279" s="81"/>
      <c r="AI279" s="81"/>
      <c r="AJ279" s="87"/>
      <c r="AK279" s="81"/>
      <c r="AL279" s="81"/>
      <c r="AM279" s="81"/>
      <c r="AN279" s="81"/>
      <c r="AO279" s="81"/>
      <c r="AP279" s="81"/>
      <c r="AQ279" s="598"/>
      <c r="AS279" s="659" t="str">
        <f t="shared" si="18"/>
        <v/>
      </c>
      <c r="AT279" s="81"/>
      <c r="AU279" s="87"/>
      <c r="AV279" s="87"/>
      <c r="AW279" s="81"/>
      <c r="AX279" s="81"/>
      <c r="AY279" s="81"/>
      <c r="AZ279" s="87"/>
      <c r="BA279" s="81"/>
      <c r="BB279" s="81"/>
      <c r="BC279" s="81"/>
      <c r="BD279" s="81"/>
      <c r="BE279" s="81"/>
      <c r="BF279" s="81"/>
      <c r="BG279" s="598"/>
    </row>
    <row r="280" spans="1:59" s="378" customFormat="1" ht="12.75" hidden="1" customHeight="1" x14ac:dyDescent="0.2">
      <c r="A280" s="547" t="str">
        <f>IF('5. Contrasts'!A280="","",'5. Contrasts'!A280)</f>
        <v/>
      </c>
      <c r="B280" s="211" t="str">
        <f>IF('5. Contrasts'!B280="","",'5. Contrasts'!B280)</f>
        <v/>
      </c>
      <c r="C280" s="211" t="str">
        <f>IF('5. Contrasts'!C280="","",'5. Contrasts'!C280)</f>
        <v/>
      </c>
      <c r="D280" s="91" t="str">
        <f>IF('5. Contrasts'!D280="","",'5. Contrasts'!D280)</f>
        <v/>
      </c>
      <c r="E280" s="212" t="str">
        <f>IF('5. Contrasts'!E280="","",'5. Contrasts'!E280)</f>
        <v>vs.</v>
      </c>
      <c r="F280" s="211" t="str">
        <f>IF('5. Contrasts'!F280="","",'5. Contrasts'!F280)</f>
        <v/>
      </c>
      <c r="G280" s="93" t="str">
        <f>IF('5. Contrasts'!G280="","",'5. Contrasts'!G280)</f>
        <v/>
      </c>
      <c r="H280" s="399" t="str">
        <f>IF('5. Contrasts'!H280="","",'5. Contrasts'!H280)</f>
        <v/>
      </c>
      <c r="I280" s="211" t="str">
        <f>IF('5. Contrasts'!I280="","",'5. Contrasts'!I280)</f>
        <v/>
      </c>
      <c r="J280" s="211" t="str">
        <f>IF('5. Contrasts'!J280="","",'5. Contrasts'!J280)</f>
        <v/>
      </c>
      <c r="K280" s="211" t="str">
        <f>IF('5. Contrasts'!K280="","",'5. Contrasts'!K280)</f>
        <v/>
      </c>
      <c r="L280" s="211" t="str">
        <f>IF('5. Contrasts'!L280="","",'5. Contrasts'!L280)</f>
        <v/>
      </c>
      <c r="M280" s="211" t="str">
        <f>IF('5. Contrasts'!M280="","",'5. Contrasts'!M280)</f>
        <v/>
      </c>
      <c r="N280" s="211" t="str">
        <f>IF('5. Contrasts'!N280="","",'5. Contrasts'!N280)</f>
        <v/>
      </c>
      <c r="O280" s="211" t="str">
        <f>IF('5. Contrasts'!O280="","",'5. Contrasts'!O280)</f>
        <v/>
      </c>
      <c r="P280" s="211" t="str">
        <f>IF('5. Contrasts'!P280="","",'5. Contrasts'!P280)</f>
        <v/>
      </c>
      <c r="Q280" s="211" t="str">
        <f>IF('5. Contrasts'!Q280="","",'5. Contrasts'!Q280)</f>
        <v/>
      </c>
      <c r="R280" s="211" t="str">
        <f>IF('5. Contrasts'!R280="","",'5. Contrasts'!R280)</f>
        <v/>
      </c>
      <c r="S280" s="211" t="str">
        <f>IF('5. Contrasts'!S280="","",'5. Contrasts'!S280)</f>
        <v/>
      </c>
      <c r="T280" s="211" t="str">
        <f>IF('5. Contrasts'!T280="","",'5. Contrasts'!T280)</f>
        <v/>
      </c>
      <c r="U280" s="211" t="str">
        <f>IF('5. Contrasts'!U280="","",'5. Contrasts'!U280)</f>
        <v/>
      </c>
      <c r="V280" s="211" t="str">
        <f>IF('5. Contrasts'!V280="","",'5. Contrasts'!V280)</f>
        <v/>
      </c>
      <c r="W280" s="211" t="str">
        <f>IF('5. Contrasts'!W280="","",'5. Contrasts'!W280)</f>
        <v/>
      </c>
      <c r="X280" s="211" t="str">
        <f>IF('5. Contrasts'!X280="","",'5. Contrasts'!X280)</f>
        <v/>
      </c>
      <c r="Y280" s="211" t="str">
        <f>IF('5. Contrasts'!Y280="","",'5. Contrasts'!Y280)</f>
        <v/>
      </c>
      <c r="Z280" s="585" t="str">
        <f>IF('5. Contrasts'!Z280="","",'5. Contrasts'!Z280)</f>
        <v/>
      </c>
      <c r="AA280" s="377">
        <f t="shared" si="17"/>
        <v>10</v>
      </c>
      <c r="AC280" s="659" t="str">
        <f t="shared" si="19"/>
        <v/>
      </c>
      <c r="AD280" s="81"/>
      <c r="AE280" s="87"/>
      <c r="AF280" s="87"/>
      <c r="AG280" s="81"/>
      <c r="AH280" s="81"/>
      <c r="AI280" s="81"/>
      <c r="AJ280" s="87"/>
      <c r="AK280" s="81"/>
      <c r="AL280" s="81"/>
      <c r="AM280" s="81"/>
      <c r="AN280" s="81"/>
      <c r="AO280" s="81"/>
      <c r="AP280" s="81"/>
      <c r="AQ280" s="598"/>
      <c r="AS280" s="659" t="str">
        <f t="shared" si="18"/>
        <v/>
      </c>
      <c r="AT280" s="81"/>
      <c r="AU280" s="87"/>
      <c r="AV280" s="87"/>
      <c r="AW280" s="81"/>
      <c r="AX280" s="81"/>
      <c r="AY280" s="81"/>
      <c r="AZ280" s="87"/>
      <c r="BA280" s="81"/>
      <c r="BB280" s="81"/>
      <c r="BC280" s="81"/>
      <c r="BD280" s="81"/>
      <c r="BE280" s="81"/>
      <c r="BF280" s="81"/>
      <c r="BG280" s="598"/>
    </row>
    <row r="281" spans="1:59" s="378" customFormat="1" ht="12.75" hidden="1" customHeight="1" x14ac:dyDescent="0.2">
      <c r="A281" s="547" t="str">
        <f>IF('5. Contrasts'!A281="","",'5. Contrasts'!A281)</f>
        <v/>
      </c>
      <c r="B281" s="211" t="str">
        <f>IF('5. Contrasts'!B281="","",'5. Contrasts'!B281)</f>
        <v/>
      </c>
      <c r="C281" s="211" t="str">
        <f>IF('5. Contrasts'!C281="","",'5. Contrasts'!C281)</f>
        <v/>
      </c>
      <c r="D281" s="91" t="str">
        <f>IF('5. Contrasts'!D281="","",'5. Contrasts'!D281)</f>
        <v/>
      </c>
      <c r="E281" s="212" t="str">
        <f>IF('5. Contrasts'!E281="","",'5. Contrasts'!E281)</f>
        <v>vs.</v>
      </c>
      <c r="F281" s="211" t="str">
        <f>IF('5. Contrasts'!F281="","",'5. Contrasts'!F281)</f>
        <v/>
      </c>
      <c r="G281" s="93" t="str">
        <f>IF('5. Contrasts'!G281="","",'5. Contrasts'!G281)</f>
        <v/>
      </c>
      <c r="H281" s="399" t="str">
        <f>IF('5. Contrasts'!H281="","",'5. Contrasts'!H281)</f>
        <v/>
      </c>
      <c r="I281" s="211" t="str">
        <f>IF('5. Contrasts'!I281="","",'5. Contrasts'!I281)</f>
        <v/>
      </c>
      <c r="J281" s="211" t="str">
        <f>IF('5. Contrasts'!J281="","",'5. Contrasts'!J281)</f>
        <v/>
      </c>
      <c r="K281" s="211" t="str">
        <f>IF('5. Contrasts'!K281="","",'5. Contrasts'!K281)</f>
        <v/>
      </c>
      <c r="L281" s="211" t="str">
        <f>IF('5. Contrasts'!L281="","",'5. Contrasts'!L281)</f>
        <v/>
      </c>
      <c r="M281" s="211" t="str">
        <f>IF('5. Contrasts'!M281="","",'5. Contrasts'!M281)</f>
        <v/>
      </c>
      <c r="N281" s="211" t="str">
        <f>IF('5. Contrasts'!N281="","",'5. Contrasts'!N281)</f>
        <v/>
      </c>
      <c r="O281" s="211" t="str">
        <f>IF('5. Contrasts'!O281="","",'5. Contrasts'!O281)</f>
        <v/>
      </c>
      <c r="P281" s="211" t="str">
        <f>IF('5. Contrasts'!P281="","",'5. Contrasts'!P281)</f>
        <v/>
      </c>
      <c r="Q281" s="211" t="str">
        <f>IF('5. Contrasts'!Q281="","",'5. Contrasts'!Q281)</f>
        <v/>
      </c>
      <c r="R281" s="211" t="str">
        <f>IF('5. Contrasts'!R281="","",'5. Contrasts'!R281)</f>
        <v/>
      </c>
      <c r="S281" s="211" t="str">
        <f>IF('5. Contrasts'!S281="","",'5. Contrasts'!S281)</f>
        <v/>
      </c>
      <c r="T281" s="211" t="str">
        <f>IF('5. Contrasts'!T281="","",'5. Contrasts'!T281)</f>
        <v/>
      </c>
      <c r="U281" s="211" t="str">
        <f>IF('5. Contrasts'!U281="","",'5. Contrasts'!U281)</f>
        <v/>
      </c>
      <c r="V281" s="211" t="str">
        <f>IF('5. Contrasts'!V281="","",'5. Contrasts'!V281)</f>
        <v/>
      </c>
      <c r="W281" s="211" t="str">
        <f>IF('5. Contrasts'!W281="","",'5. Contrasts'!W281)</f>
        <v/>
      </c>
      <c r="X281" s="211" t="str">
        <f>IF('5. Contrasts'!X281="","",'5. Contrasts'!X281)</f>
        <v/>
      </c>
      <c r="Y281" s="211" t="str">
        <f>IF('5. Contrasts'!Y281="","",'5. Contrasts'!Y281)</f>
        <v/>
      </c>
      <c r="Z281" s="585" t="str">
        <f>IF('5. Contrasts'!Z281="","",'5. Contrasts'!Z281)</f>
        <v/>
      </c>
      <c r="AA281" s="377">
        <f t="shared" si="17"/>
        <v>10</v>
      </c>
      <c r="AC281" s="659" t="str">
        <f t="shared" si="19"/>
        <v/>
      </c>
      <c r="AD281" s="81"/>
      <c r="AE281" s="87"/>
      <c r="AF281" s="87"/>
      <c r="AG281" s="81"/>
      <c r="AH281" s="81"/>
      <c r="AI281" s="81"/>
      <c r="AJ281" s="87"/>
      <c r="AK281" s="81"/>
      <c r="AL281" s="81"/>
      <c r="AM281" s="81"/>
      <c r="AN281" s="81"/>
      <c r="AO281" s="81"/>
      <c r="AP281" s="81"/>
      <c r="AQ281" s="598"/>
      <c r="AS281" s="659" t="str">
        <f t="shared" si="18"/>
        <v/>
      </c>
      <c r="AT281" s="81"/>
      <c r="AU281" s="87"/>
      <c r="AV281" s="87"/>
      <c r="AW281" s="81"/>
      <c r="AX281" s="81"/>
      <c r="AY281" s="81"/>
      <c r="AZ281" s="87"/>
      <c r="BA281" s="81"/>
      <c r="BB281" s="81"/>
      <c r="BC281" s="81"/>
      <c r="BD281" s="81"/>
      <c r="BE281" s="81"/>
      <c r="BF281" s="81"/>
      <c r="BG281" s="598"/>
    </row>
    <row r="282" spans="1:59" s="382" customFormat="1" ht="12.75" customHeight="1" x14ac:dyDescent="0.2">
      <c r="A282" s="549" t="str">
        <f>IF('5. Contrasts'!A282="","",'5. Contrasts'!A282)</f>
        <v xml:space="preserve">Note: There are additional rows available for use if you highlight this row and the one above it and choose "Unhide" in the "View" menu. </v>
      </c>
      <c r="B282" s="213"/>
      <c r="C282" s="218"/>
      <c r="D282" s="218"/>
      <c r="E282" s="219"/>
      <c r="F282" s="218"/>
      <c r="G282" s="218"/>
      <c r="H282" s="218"/>
      <c r="I282" s="218"/>
      <c r="J282" s="218"/>
      <c r="K282" s="218"/>
      <c r="L282" s="218"/>
      <c r="M282" s="218"/>
      <c r="N282" s="218"/>
      <c r="O282" s="218"/>
      <c r="P282" s="218"/>
      <c r="Q282" s="218"/>
      <c r="R282" s="218"/>
      <c r="S282" s="218"/>
      <c r="T282" s="218"/>
      <c r="U282" s="218"/>
      <c r="V282" s="218"/>
      <c r="W282" s="218"/>
      <c r="X282" s="218"/>
      <c r="Y282" s="218"/>
      <c r="Z282" s="586" t="str">
        <f>IF('5. Contrasts'!Z282="","",'5. Contrasts'!Z282)</f>
        <v/>
      </c>
      <c r="AA282" s="381"/>
      <c r="AC282" s="659" t="str">
        <f t="shared" si="19"/>
        <v/>
      </c>
      <c r="AD282" s="87"/>
      <c r="AE282" s="87"/>
      <c r="AF282" s="87"/>
      <c r="AG282" s="247"/>
      <c r="AH282" s="247"/>
      <c r="AI282" s="247"/>
      <c r="AJ282" s="247"/>
      <c r="AK282" s="247"/>
      <c r="AL282" s="247"/>
      <c r="AM282" s="247"/>
      <c r="AN282" s="247"/>
      <c r="AO282" s="247"/>
      <c r="AP282" s="247"/>
      <c r="AQ282" s="598"/>
      <c r="AS282" s="659" t="str">
        <f t="shared" si="18"/>
        <v/>
      </c>
      <c r="AT282" s="87"/>
      <c r="AU282" s="87"/>
      <c r="AV282" s="87"/>
      <c r="AW282" s="247"/>
      <c r="AX282" s="247"/>
      <c r="AY282" s="247"/>
      <c r="AZ282" s="247"/>
      <c r="BA282" s="247"/>
      <c r="BB282" s="247"/>
      <c r="BC282" s="247"/>
      <c r="BD282" s="247"/>
      <c r="BE282" s="247"/>
      <c r="BF282" s="247"/>
      <c r="BG282" s="598"/>
    </row>
    <row r="283" spans="1:59" s="385" customFormat="1" ht="14.25" customHeight="1" x14ac:dyDescent="0.2">
      <c r="A283" s="543" t="str">
        <f>IF('5. Contrasts'!A283="","",'5. Contrasts'!A283)</f>
        <v/>
      </c>
      <c r="B283" s="214"/>
      <c r="C283" s="214"/>
      <c r="D283" s="214"/>
      <c r="E283" s="397"/>
      <c r="F283" s="215"/>
      <c r="G283" s="215"/>
      <c r="H283" s="215"/>
      <c r="I283" s="215"/>
      <c r="J283" s="215"/>
      <c r="K283" s="215"/>
      <c r="L283" s="215"/>
      <c r="M283" s="215"/>
      <c r="N283" s="215"/>
      <c r="O283" s="215"/>
      <c r="P283" s="215"/>
      <c r="Q283" s="215"/>
      <c r="R283" s="215"/>
      <c r="S283" s="215"/>
      <c r="T283" s="215"/>
      <c r="U283" s="215"/>
      <c r="V283" s="215"/>
      <c r="W283" s="215"/>
      <c r="X283" s="215"/>
      <c r="Y283" s="215"/>
      <c r="Z283" s="587"/>
      <c r="AA283" s="384"/>
      <c r="AC283" s="543"/>
      <c r="AD283" s="248"/>
      <c r="AE283" s="248"/>
      <c r="AF283" s="248"/>
      <c r="AG283" s="248"/>
      <c r="AH283" s="248"/>
      <c r="AI283" s="248"/>
      <c r="AJ283" s="248"/>
      <c r="AK283" s="248"/>
      <c r="AL283" s="248"/>
      <c r="AM283" s="248"/>
      <c r="AN283" s="248"/>
      <c r="AO283" s="248"/>
      <c r="AP283" s="248"/>
      <c r="AQ283" s="604"/>
      <c r="AS283" s="543"/>
      <c r="AT283" s="248"/>
      <c r="AU283" s="248"/>
      <c r="AV283" s="248"/>
      <c r="AW283" s="248"/>
      <c r="AX283" s="248"/>
      <c r="AY283" s="248"/>
      <c r="AZ283" s="248"/>
      <c r="BA283" s="248"/>
      <c r="BB283" s="248"/>
      <c r="BC283" s="248"/>
      <c r="BD283" s="248"/>
      <c r="BE283" s="248"/>
      <c r="BF283" s="248"/>
      <c r="BG283" s="604"/>
    </row>
    <row r="284" spans="1:59" s="378" customFormat="1" ht="12.75" customHeight="1" x14ac:dyDescent="0.2">
      <c r="A284" s="547" t="str">
        <f>IF('5. Contrasts'!A284="","",'5. Contrasts'!A284)</f>
        <v/>
      </c>
      <c r="B284" s="211" t="str">
        <f>IF('5. Contrasts'!B284="","",'5. Contrasts'!B284)</f>
        <v/>
      </c>
      <c r="C284" s="211" t="str">
        <f>IF('5. Contrasts'!C284="","",'5. Contrasts'!C284)</f>
        <v/>
      </c>
      <c r="D284" s="91" t="str">
        <f>IF('5. Contrasts'!D284="","",'5. Contrasts'!D284)</f>
        <v/>
      </c>
      <c r="E284" s="212" t="str">
        <f>IF('5. Contrasts'!E284="","",'5. Contrasts'!E284)</f>
        <v>vs.</v>
      </c>
      <c r="F284" s="211" t="str">
        <f>IF('5. Contrasts'!F284="","",'5. Contrasts'!F284)</f>
        <v/>
      </c>
      <c r="G284" s="93" t="str">
        <f>IF('5. Contrasts'!G284="","",'5. Contrasts'!G284)</f>
        <v/>
      </c>
      <c r="H284" s="398" t="str">
        <f>IF('5. Contrasts'!H284="","",'5. Contrasts'!H284)</f>
        <v/>
      </c>
      <c r="I284" s="216" t="str">
        <f>IF('5. Contrasts'!I284="","",'5. Contrasts'!I284)</f>
        <v/>
      </c>
      <c r="J284" s="216" t="str">
        <f>IF('5. Contrasts'!J284="","",'5. Contrasts'!J284)</f>
        <v/>
      </c>
      <c r="K284" s="216" t="str">
        <f>IF('5. Contrasts'!K284="","",'5. Contrasts'!K284)</f>
        <v/>
      </c>
      <c r="L284" s="216" t="str">
        <f>IF('5. Contrasts'!L284="","",'5. Contrasts'!L284)</f>
        <v/>
      </c>
      <c r="M284" s="216" t="str">
        <f>IF('5. Contrasts'!M284="","",'5. Contrasts'!M284)</f>
        <v/>
      </c>
      <c r="N284" s="216" t="str">
        <f>IF('5. Contrasts'!N284="","",'5. Contrasts'!N284)</f>
        <v/>
      </c>
      <c r="O284" s="216" t="str">
        <f>IF('5. Contrasts'!O284="","",'5. Contrasts'!O284)</f>
        <v/>
      </c>
      <c r="P284" s="216" t="str">
        <f>IF('5. Contrasts'!P284="","",'5. Contrasts'!P284)</f>
        <v/>
      </c>
      <c r="Q284" s="216" t="str">
        <f>IF('5. Contrasts'!Q284="","",'5. Contrasts'!Q284)</f>
        <v/>
      </c>
      <c r="R284" s="216" t="str">
        <f>IF('5. Contrasts'!R284="","",'5. Contrasts'!R284)</f>
        <v/>
      </c>
      <c r="S284" s="216" t="str">
        <f>IF('5. Contrasts'!S284="","",'5. Contrasts'!S284)</f>
        <v/>
      </c>
      <c r="T284" s="216" t="str">
        <f>IF('5. Contrasts'!T284="","",'5. Contrasts'!T284)</f>
        <v/>
      </c>
      <c r="U284" s="216" t="str">
        <f>IF('5. Contrasts'!U284="","",'5. Contrasts'!U284)</f>
        <v/>
      </c>
      <c r="V284" s="216" t="str">
        <f>IF('5. Contrasts'!V284="","",'5. Contrasts'!V284)</f>
        <v/>
      </c>
      <c r="W284" s="211" t="str">
        <f>IF('5. Contrasts'!W284="","",'5. Contrasts'!W284)</f>
        <v/>
      </c>
      <c r="X284" s="211" t="str">
        <f>IF('5. Contrasts'!X284="","",'5. Contrasts'!X284)</f>
        <v/>
      </c>
      <c r="Y284" s="211" t="str">
        <f>IF('5. Contrasts'!Y284="","",'5. Contrasts'!Y284)</f>
        <v/>
      </c>
      <c r="Z284" s="585" t="str">
        <f>IF('5. Contrasts'!Z284="","",'5. Contrasts'!Z284)</f>
        <v/>
      </c>
      <c r="AA284" s="377">
        <f t="shared" si="17"/>
        <v>11</v>
      </c>
      <c r="AC284" s="659" t="str">
        <f t="shared" si="19"/>
        <v/>
      </c>
      <c r="AD284" s="81"/>
      <c r="AE284" s="87"/>
      <c r="AF284" s="87"/>
      <c r="AG284" s="81"/>
      <c r="AH284" s="81"/>
      <c r="AI284" s="81"/>
      <c r="AJ284" s="87"/>
      <c r="AK284" s="81"/>
      <c r="AL284" s="81"/>
      <c r="AM284" s="81"/>
      <c r="AN284" s="81"/>
      <c r="AO284" s="81"/>
      <c r="AP284" s="81"/>
      <c r="AQ284" s="598"/>
      <c r="AS284" s="659" t="str">
        <f t="shared" ref="AS284:AS309" si="20">IF(Q284="","",Q284)</f>
        <v/>
      </c>
      <c r="AT284" s="81"/>
      <c r="AU284" s="87"/>
      <c r="AV284" s="87"/>
      <c r="AW284" s="81"/>
      <c r="AX284" s="81"/>
      <c r="AY284" s="81"/>
      <c r="AZ284" s="87"/>
      <c r="BA284" s="81"/>
      <c r="BB284" s="81"/>
      <c r="BC284" s="81"/>
      <c r="BD284" s="81"/>
      <c r="BE284" s="81"/>
      <c r="BF284" s="81"/>
      <c r="BG284" s="598"/>
    </row>
    <row r="285" spans="1:59" s="378" customFormat="1" ht="12.75" customHeight="1" x14ac:dyDescent="0.2">
      <c r="A285" s="547" t="str">
        <f>IF('5. Contrasts'!A285="","",'5. Contrasts'!A285)</f>
        <v/>
      </c>
      <c r="B285" s="211" t="str">
        <f>IF('5. Contrasts'!B285="","",'5. Contrasts'!B285)</f>
        <v/>
      </c>
      <c r="C285" s="211" t="str">
        <f>IF('5. Contrasts'!C285="","",'5. Contrasts'!C285)</f>
        <v/>
      </c>
      <c r="D285" s="91" t="str">
        <f>IF('5. Contrasts'!D285="","",'5. Contrasts'!D285)</f>
        <v/>
      </c>
      <c r="E285" s="212" t="str">
        <f>IF('5. Contrasts'!E285="","",'5. Contrasts'!E285)</f>
        <v>vs.</v>
      </c>
      <c r="F285" s="211" t="str">
        <f>IF('5. Contrasts'!F285="","",'5. Contrasts'!F285)</f>
        <v/>
      </c>
      <c r="G285" s="93" t="str">
        <f>IF('5. Contrasts'!G285="","",'5. Contrasts'!G285)</f>
        <v/>
      </c>
      <c r="H285" s="399" t="str">
        <f>IF('5. Contrasts'!H285="","",'5. Contrasts'!H285)</f>
        <v/>
      </c>
      <c r="I285" s="211" t="str">
        <f>IF('5. Contrasts'!I285="","",'5. Contrasts'!I285)</f>
        <v/>
      </c>
      <c r="J285" s="211" t="str">
        <f>IF('5. Contrasts'!J285="","",'5. Contrasts'!J285)</f>
        <v/>
      </c>
      <c r="K285" s="211" t="str">
        <f>IF('5. Contrasts'!K285="","",'5. Contrasts'!K285)</f>
        <v/>
      </c>
      <c r="L285" s="211" t="str">
        <f>IF('5. Contrasts'!L285="","",'5. Contrasts'!L285)</f>
        <v/>
      </c>
      <c r="M285" s="211" t="str">
        <f>IF('5. Contrasts'!M285="","",'5. Contrasts'!M285)</f>
        <v/>
      </c>
      <c r="N285" s="211" t="str">
        <f>IF('5. Contrasts'!N285="","",'5. Contrasts'!N285)</f>
        <v/>
      </c>
      <c r="O285" s="211" t="str">
        <f>IF('5. Contrasts'!O285="","",'5. Contrasts'!O285)</f>
        <v/>
      </c>
      <c r="P285" s="211" t="str">
        <f>IF('5. Contrasts'!P285="","",'5. Contrasts'!P285)</f>
        <v/>
      </c>
      <c r="Q285" s="211" t="str">
        <f>IF('5. Contrasts'!Q285="","",'5. Contrasts'!Q285)</f>
        <v/>
      </c>
      <c r="R285" s="211" t="str">
        <f>IF('5. Contrasts'!R285="","",'5. Contrasts'!R285)</f>
        <v/>
      </c>
      <c r="S285" s="211" t="str">
        <f>IF('5. Contrasts'!S285="","",'5. Contrasts'!S285)</f>
        <v/>
      </c>
      <c r="T285" s="211" t="str">
        <f>IF('5. Contrasts'!T285="","",'5. Contrasts'!T285)</f>
        <v/>
      </c>
      <c r="U285" s="211" t="str">
        <f>IF('5. Contrasts'!U285="","",'5. Contrasts'!U285)</f>
        <v/>
      </c>
      <c r="V285" s="211" t="str">
        <f>IF('5. Contrasts'!V285="","",'5. Contrasts'!V285)</f>
        <v/>
      </c>
      <c r="W285" s="211" t="str">
        <f>IF('5. Contrasts'!W285="","",'5. Contrasts'!W285)</f>
        <v/>
      </c>
      <c r="X285" s="211" t="str">
        <f>IF('5. Contrasts'!X285="","",'5. Contrasts'!X285)</f>
        <v/>
      </c>
      <c r="Y285" s="211" t="str">
        <f>IF('5. Contrasts'!Y285="","",'5. Contrasts'!Y285)</f>
        <v/>
      </c>
      <c r="Z285" s="585" t="str">
        <f>IF('5. Contrasts'!Z285="","",'5. Contrasts'!Z285)</f>
        <v/>
      </c>
      <c r="AA285" s="377">
        <f t="shared" si="17"/>
        <v>11</v>
      </c>
      <c r="AC285" s="659" t="str">
        <f t="shared" si="19"/>
        <v/>
      </c>
      <c r="AD285" s="81"/>
      <c r="AE285" s="87"/>
      <c r="AF285" s="87"/>
      <c r="AG285" s="81"/>
      <c r="AH285" s="81"/>
      <c r="AI285" s="81"/>
      <c r="AJ285" s="87"/>
      <c r="AK285" s="81"/>
      <c r="AL285" s="81"/>
      <c r="AM285" s="81"/>
      <c r="AN285" s="81"/>
      <c r="AO285" s="81"/>
      <c r="AP285" s="81"/>
      <c r="AQ285" s="598"/>
      <c r="AS285" s="659" t="str">
        <f t="shared" si="20"/>
        <v/>
      </c>
      <c r="AT285" s="81"/>
      <c r="AU285" s="87"/>
      <c r="AV285" s="87"/>
      <c r="AW285" s="81"/>
      <c r="AX285" s="81"/>
      <c r="AY285" s="81"/>
      <c r="AZ285" s="87"/>
      <c r="BA285" s="81"/>
      <c r="BB285" s="81"/>
      <c r="BC285" s="81"/>
      <c r="BD285" s="81"/>
      <c r="BE285" s="81"/>
      <c r="BF285" s="81"/>
      <c r="BG285" s="598"/>
    </row>
    <row r="286" spans="1:59" s="378" customFormat="1" ht="12.75" customHeight="1" x14ac:dyDescent="0.2">
      <c r="A286" s="547" t="str">
        <f>IF('5. Contrasts'!A286="","",'5. Contrasts'!A286)</f>
        <v/>
      </c>
      <c r="B286" s="211" t="str">
        <f>IF('5. Contrasts'!B286="","",'5. Contrasts'!B286)</f>
        <v/>
      </c>
      <c r="C286" s="211" t="str">
        <f>IF('5. Contrasts'!C286="","",'5. Contrasts'!C286)</f>
        <v/>
      </c>
      <c r="D286" s="91" t="str">
        <f>IF('5. Contrasts'!D286="","",'5. Contrasts'!D286)</f>
        <v/>
      </c>
      <c r="E286" s="212" t="str">
        <f>IF('5. Contrasts'!E286="","",'5. Contrasts'!E286)</f>
        <v>vs.</v>
      </c>
      <c r="F286" s="211" t="str">
        <f>IF('5. Contrasts'!F286="","",'5. Contrasts'!F286)</f>
        <v/>
      </c>
      <c r="G286" s="93" t="str">
        <f>IF('5. Contrasts'!G286="","",'5. Contrasts'!G286)</f>
        <v/>
      </c>
      <c r="H286" s="399" t="str">
        <f>IF('5. Contrasts'!H286="","",'5. Contrasts'!H286)</f>
        <v/>
      </c>
      <c r="I286" s="211" t="str">
        <f>IF('5. Contrasts'!I286="","",'5. Contrasts'!I286)</f>
        <v/>
      </c>
      <c r="J286" s="211" t="str">
        <f>IF('5. Contrasts'!J286="","",'5. Contrasts'!J286)</f>
        <v/>
      </c>
      <c r="K286" s="211" t="str">
        <f>IF('5. Contrasts'!K286="","",'5. Contrasts'!K286)</f>
        <v/>
      </c>
      <c r="L286" s="211" t="str">
        <f>IF('5. Contrasts'!L286="","",'5. Contrasts'!L286)</f>
        <v/>
      </c>
      <c r="M286" s="211" t="str">
        <f>IF('5. Contrasts'!M286="","",'5. Contrasts'!M286)</f>
        <v/>
      </c>
      <c r="N286" s="211" t="str">
        <f>IF('5. Contrasts'!N286="","",'5. Contrasts'!N286)</f>
        <v/>
      </c>
      <c r="O286" s="211" t="str">
        <f>IF('5. Contrasts'!O286="","",'5. Contrasts'!O286)</f>
        <v/>
      </c>
      <c r="P286" s="211" t="str">
        <f>IF('5. Contrasts'!P286="","",'5. Contrasts'!P286)</f>
        <v/>
      </c>
      <c r="Q286" s="211" t="str">
        <f>IF('5. Contrasts'!Q286="","",'5. Contrasts'!Q286)</f>
        <v/>
      </c>
      <c r="R286" s="211" t="str">
        <f>IF('5. Contrasts'!R286="","",'5. Contrasts'!R286)</f>
        <v/>
      </c>
      <c r="S286" s="211" t="str">
        <f>IF('5. Contrasts'!S286="","",'5. Contrasts'!S286)</f>
        <v/>
      </c>
      <c r="T286" s="211" t="str">
        <f>IF('5. Contrasts'!T286="","",'5. Contrasts'!T286)</f>
        <v/>
      </c>
      <c r="U286" s="211" t="str">
        <f>IF('5. Contrasts'!U286="","",'5. Contrasts'!U286)</f>
        <v/>
      </c>
      <c r="V286" s="211" t="str">
        <f>IF('5. Contrasts'!V286="","",'5. Contrasts'!V286)</f>
        <v/>
      </c>
      <c r="W286" s="211" t="str">
        <f>IF('5. Contrasts'!W286="","",'5. Contrasts'!W286)</f>
        <v/>
      </c>
      <c r="X286" s="211" t="str">
        <f>IF('5. Contrasts'!X286="","",'5. Contrasts'!X286)</f>
        <v/>
      </c>
      <c r="Y286" s="211" t="str">
        <f>IF('5. Contrasts'!Y286="","",'5. Contrasts'!Y286)</f>
        <v/>
      </c>
      <c r="Z286" s="585" t="str">
        <f>IF('5. Contrasts'!Z286="","",'5. Contrasts'!Z286)</f>
        <v/>
      </c>
      <c r="AA286" s="377">
        <f t="shared" si="17"/>
        <v>11</v>
      </c>
      <c r="AC286" s="659" t="str">
        <f t="shared" si="19"/>
        <v/>
      </c>
      <c r="AD286" s="81"/>
      <c r="AE286" s="87"/>
      <c r="AF286" s="87"/>
      <c r="AG286" s="81"/>
      <c r="AH286" s="81"/>
      <c r="AI286" s="81"/>
      <c r="AJ286" s="87"/>
      <c r="AK286" s="81"/>
      <c r="AL286" s="81"/>
      <c r="AM286" s="81"/>
      <c r="AN286" s="81"/>
      <c r="AO286" s="81"/>
      <c r="AP286" s="81"/>
      <c r="AQ286" s="598"/>
      <c r="AS286" s="659" t="str">
        <f t="shared" si="20"/>
        <v/>
      </c>
      <c r="AT286" s="81"/>
      <c r="AU286" s="87"/>
      <c r="AV286" s="87"/>
      <c r="AW286" s="81"/>
      <c r="AX286" s="81"/>
      <c r="AY286" s="81"/>
      <c r="AZ286" s="87"/>
      <c r="BA286" s="81"/>
      <c r="BB286" s="81"/>
      <c r="BC286" s="81"/>
      <c r="BD286" s="81"/>
      <c r="BE286" s="81"/>
      <c r="BF286" s="81"/>
      <c r="BG286" s="598"/>
    </row>
    <row r="287" spans="1:59" s="378" customFormat="1" ht="12.75" customHeight="1" x14ac:dyDescent="0.2">
      <c r="A287" s="547" t="str">
        <f>IF('5. Contrasts'!A287="","",'5. Contrasts'!A287)</f>
        <v/>
      </c>
      <c r="B287" s="211" t="str">
        <f>IF('5. Contrasts'!B287="","",'5. Contrasts'!B287)</f>
        <v/>
      </c>
      <c r="C287" s="211" t="str">
        <f>IF('5. Contrasts'!C287="","",'5. Contrasts'!C287)</f>
        <v/>
      </c>
      <c r="D287" s="91" t="str">
        <f>IF('5. Contrasts'!D287="","",'5. Contrasts'!D287)</f>
        <v/>
      </c>
      <c r="E287" s="212" t="str">
        <f>IF('5. Contrasts'!E287="","",'5. Contrasts'!E287)</f>
        <v>vs.</v>
      </c>
      <c r="F287" s="211" t="str">
        <f>IF('5. Contrasts'!F287="","",'5. Contrasts'!F287)</f>
        <v/>
      </c>
      <c r="G287" s="93" t="str">
        <f>IF('5. Contrasts'!G287="","",'5. Contrasts'!G287)</f>
        <v/>
      </c>
      <c r="H287" s="399" t="str">
        <f>IF('5. Contrasts'!H287="","",'5. Contrasts'!H287)</f>
        <v/>
      </c>
      <c r="I287" s="211" t="str">
        <f>IF('5. Contrasts'!I287="","",'5. Contrasts'!I287)</f>
        <v/>
      </c>
      <c r="J287" s="211" t="str">
        <f>IF('5. Contrasts'!J287="","",'5. Contrasts'!J287)</f>
        <v/>
      </c>
      <c r="K287" s="211" t="str">
        <f>IF('5. Contrasts'!K287="","",'5. Contrasts'!K287)</f>
        <v/>
      </c>
      <c r="L287" s="211" t="str">
        <f>IF('5. Contrasts'!L287="","",'5. Contrasts'!L287)</f>
        <v/>
      </c>
      <c r="M287" s="211" t="str">
        <f>IF('5. Contrasts'!M287="","",'5. Contrasts'!M287)</f>
        <v/>
      </c>
      <c r="N287" s="211" t="str">
        <f>IF('5. Contrasts'!N287="","",'5. Contrasts'!N287)</f>
        <v/>
      </c>
      <c r="O287" s="211" t="str">
        <f>IF('5. Contrasts'!O287="","",'5. Contrasts'!O287)</f>
        <v/>
      </c>
      <c r="P287" s="211" t="str">
        <f>IF('5. Contrasts'!P287="","",'5. Contrasts'!P287)</f>
        <v/>
      </c>
      <c r="Q287" s="211" t="str">
        <f>IF('5. Contrasts'!Q287="","",'5. Contrasts'!Q287)</f>
        <v/>
      </c>
      <c r="R287" s="211" t="str">
        <f>IF('5. Contrasts'!R287="","",'5. Contrasts'!R287)</f>
        <v/>
      </c>
      <c r="S287" s="211" t="str">
        <f>IF('5. Contrasts'!S287="","",'5. Contrasts'!S287)</f>
        <v/>
      </c>
      <c r="T287" s="211" t="str">
        <f>IF('5. Contrasts'!T287="","",'5. Contrasts'!T287)</f>
        <v/>
      </c>
      <c r="U287" s="211" t="str">
        <f>IF('5. Contrasts'!U287="","",'5. Contrasts'!U287)</f>
        <v/>
      </c>
      <c r="V287" s="211" t="str">
        <f>IF('5. Contrasts'!V287="","",'5. Contrasts'!V287)</f>
        <v/>
      </c>
      <c r="W287" s="211" t="str">
        <f>IF('5. Contrasts'!W287="","",'5. Contrasts'!W287)</f>
        <v/>
      </c>
      <c r="X287" s="211" t="str">
        <f>IF('5. Contrasts'!X287="","",'5. Contrasts'!X287)</f>
        <v/>
      </c>
      <c r="Y287" s="211" t="str">
        <f>IF('5. Contrasts'!Y287="","",'5. Contrasts'!Y287)</f>
        <v/>
      </c>
      <c r="Z287" s="585" t="str">
        <f>IF('5. Contrasts'!Z287="","",'5. Contrasts'!Z287)</f>
        <v/>
      </c>
      <c r="AA287" s="377">
        <f t="shared" si="17"/>
        <v>11</v>
      </c>
      <c r="AC287" s="659" t="str">
        <f t="shared" si="19"/>
        <v/>
      </c>
      <c r="AD287" s="81"/>
      <c r="AE287" s="87"/>
      <c r="AF287" s="87"/>
      <c r="AG287" s="81"/>
      <c r="AH287" s="81"/>
      <c r="AI287" s="81"/>
      <c r="AJ287" s="87"/>
      <c r="AK287" s="81"/>
      <c r="AL287" s="81"/>
      <c r="AM287" s="81"/>
      <c r="AN287" s="81"/>
      <c r="AO287" s="81"/>
      <c r="AP287" s="81"/>
      <c r="AQ287" s="598"/>
      <c r="AS287" s="659" t="str">
        <f t="shared" si="20"/>
        <v/>
      </c>
      <c r="AT287" s="81"/>
      <c r="AU287" s="87"/>
      <c r="AV287" s="87"/>
      <c r="AW287" s="81"/>
      <c r="AX287" s="81"/>
      <c r="AY287" s="81"/>
      <c r="AZ287" s="87"/>
      <c r="BA287" s="81"/>
      <c r="BB287" s="81"/>
      <c r="BC287" s="81"/>
      <c r="BD287" s="81"/>
      <c r="BE287" s="81"/>
      <c r="BF287" s="81"/>
      <c r="BG287" s="598"/>
    </row>
    <row r="288" spans="1:59" s="378" customFormat="1" ht="12.75" customHeight="1" x14ac:dyDescent="0.2">
      <c r="A288" s="547" t="str">
        <f>IF('5. Contrasts'!A288="","",'5. Contrasts'!A288)</f>
        <v/>
      </c>
      <c r="B288" s="211" t="str">
        <f>IF('5. Contrasts'!B288="","",'5. Contrasts'!B288)</f>
        <v/>
      </c>
      <c r="C288" s="211" t="str">
        <f>IF('5. Contrasts'!C288="","",'5. Contrasts'!C288)</f>
        <v/>
      </c>
      <c r="D288" s="91" t="str">
        <f>IF('5. Contrasts'!D288="","",'5. Contrasts'!D288)</f>
        <v/>
      </c>
      <c r="E288" s="212" t="str">
        <f>IF('5. Contrasts'!E288="","",'5. Contrasts'!E288)</f>
        <v>vs.</v>
      </c>
      <c r="F288" s="211" t="str">
        <f>IF('5. Contrasts'!F288="","",'5. Contrasts'!F288)</f>
        <v/>
      </c>
      <c r="G288" s="93" t="str">
        <f>IF('5. Contrasts'!G288="","",'5. Contrasts'!G288)</f>
        <v/>
      </c>
      <c r="H288" s="399" t="str">
        <f>IF('5. Contrasts'!H288="","",'5. Contrasts'!H288)</f>
        <v/>
      </c>
      <c r="I288" s="211" t="str">
        <f>IF('5. Contrasts'!I288="","",'5. Contrasts'!I288)</f>
        <v/>
      </c>
      <c r="J288" s="211" t="str">
        <f>IF('5. Contrasts'!J288="","",'5. Contrasts'!J288)</f>
        <v/>
      </c>
      <c r="K288" s="211" t="str">
        <f>IF('5. Contrasts'!K288="","",'5. Contrasts'!K288)</f>
        <v/>
      </c>
      <c r="L288" s="211" t="str">
        <f>IF('5. Contrasts'!L288="","",'5. Contrasts'!L288)</f>
        <v/>
      </c>
      <c r="M288" s="211" t="str">
        <f>IF('5. Contrasts'!M288="","",'5. Contrasts'!M288)</f>
        <v/>
      </c>
      <c r="N288" s="211" t="str">
        <f>IF('5. Contrasts'!N288="","",'5. Contrasts'!N288)</f>
        <v/>
      </c>
      <c r="O288" s="211" t="str">
        <f>IF('5. Contrasts'!O288="","",'5. Contrasts'!O288)</f>
        <v/>
      </c>
      <c r="P288" s="211" t="str">
        <f>IF('5. Contrasts'!P288="","",'5. Contrasts'!P288)</f>
        <v/>
      </c>
      <c r="Q288" s="211" t="str">
        <f>IF('5. Contrasts'!Q288="","",'5. Contrasts'!Q288)</f>
        <v/>
      </c>
      <c r="R288" s="211" t="str">
        <f>IF('5. Contrasts'!R288="","",'5. Contrasts'!R288)</f>
        <v/>
      </c>
      <c r="S288" s="211" t="str">
        <f>IF('5. Contrasts'!S288="","",'5. Contrasts'!S288)</f>
        <v/>
      </c>
      <c r="T288" s="211" t="str">
        <f>IF('5. Contrasts'!T288="","",'5. Contrasts'!T288)</f>
        <v/>
      </c>
      <c r="U288" s="211" t="str">
        <f>IF('5. Contrasts'!U288="","",'5. Contrasts'!U288)</f>
        <v/>
      </c>
      <c r="V288" s="211" t="str">
        <f>IF('5. Contrasts'!V288="","",'5. Contrasts'!V288)</f>
        <v/>
      </c>
      <c r="W288" s="211" t="str">
        <f>IF('5. Contrasts'!W288="","",'5. Contrasts'!W288)</f>
        <v/>
      </c>
      <c r="X288" s="211" t="str">
        <f>IF('5. Contrasts'!X288="","",'5. Contrasts'!X288)</f>
        <v/>
      </c>
      <c r="Y288" s="211" t="str">
        <f>IF('5. Contrasts'!Y288="","",'5. Contrasts'!Y288)</f>
        <v/>
      </c>
      <c r="Z288" s="585" t="str">
        <f>IF('5. Contrasts'!Z288="","",'5. Contrasts'!Z288)</f>
        <v/>
      </c>
      <c r="AA288" s="377">
        <f t="shared" si="17"/>
        <v>11</v>
      </c>
      <c r="AC288" s="659" t="str">
        <f t="shared" si="19"/>
        <v/>
      </c>
      <c r="AD288" s="81"/>
      <c r="AE288" s="87"/>
      <c r="AF288" s="87"/>
      <c r="AG288" s="81"/>
      <c r="AH288" s="81"/>
      <c r="AI288" s="81"/>
      <c r="AJ288" s="87"/>
      <c r="AK288" s="81"/>
      <c r="AL288" s="81"/>
      <c r="AM288" s="81"/>
      <c r="AN288" s="81"/>
      <c r="AO288" s="81"/>
      <c r="AP288" s="81"/>
      <c r="AQ288" s="598"/>
      <c r="AS288" s="659" t="str">
        <f t="shared" si="20"/>
        <v/>
      </c>
      <c r="AT288" s="81"/>
      <c r="AU288" s="87"/>
      <c r="AV288" s="87"/>
      <c r="AW288" s="81"/>
      <c r="AX288" s="81"/>
      <c r="AY288" s="81"/>
      <c r="AZ288" s="87"/>
      <c r="BA288" s="81"/>
      <c r="BB288" s="81"/>
      <c r="BC288" s="81"/>
      <c r="BD288" s="81"/>
      <c r="BE288" s="81"/>
      <c r="BF288" s="81"/>
      <c r="BG288" s="598"/>
    </row>
    <row r="289" spans="1:59" s="378" customFormat="1" ht="12.75" customHeight="1" x14ac:dyDescent="0.2">
      <c r="A289" s="547" t="str">
        <f>IF('5. Contrasts'!A289="","",'5. Contrasts'!A289)</f>
        <v/>
      </c>
      <c r="B289" s="211" t="str">
        <f>IF('5. Contrasts'!B289="","",'5. Contrasts'!B289)</f>
        <v/>
      </c>
      <c r="C289" s="211" t="str">
        <f>IF('5. Contrasts'!C289="","",'5. Contrasts'!C289)</f>
        <v/>
      </c>
      <c r="D289" s="91" t="str">
        <f>IF('5. Contrasts'!D289="","",'5. Contrasts'!D289)</f>
        <v/>
      </c>
      <c r="E289" s="212" t="str">
        <f>IF('5. Contrasts'!E289="","",'5. Contrasts'!E289)</f>
        <v>vs.</v>
      </c>
      <c r="F289" s="211" t="str">
        <f>IF('5. Contrasts'!F289="","",'5. Contrasts'!F289)</f>
        <v/>
      </c>
      <c r="G289" s="93" t="str">
        <f>IF('5. Contrasts'!G289="","",'5. Contrasts'!G289)</f>
        <v/>
      </c>
      <c r="H289" s="399" t="str">
        <f>IF('5. Contrasts'!H289="","",'5. Contrasts'!H289)</f>
        <v/>
      </c>
      <c r="I289" s="211" t="str">
        <f>IF('5. Contrasts'!I289="","",'5. Contrasts'!I289)</f>
        <v/>
      </c>
      <c r="J289" s="211" t="str">
        <f>IF('5. Contrasts'!J289="","",'5. Contrasts'!J289)</f>
        <v/>
      </c>
      <c r="K289" s="211" t="str">
        <f>IF('5. Contrasts'!K289="","",'5. Contrasts'!K289)</f>
        <v/>
      </c>
      <c r="L289" s="211" t="str">
        <f>IF('5. Contrasts'!L289="","",'5. Contrasts'!L289)</f>
        <v/>
      </c>
      <c r="M289" s="211" t="str">
        <f>IF('5. Contrasts'!M289="","",'5. Contrasts'!M289)</f>
        <v/>
      </c>
      <c r="N289" s="211" t="str">
        <f>IF('5. Contrasts'!N289="","",'5. Contrasts'!N289)</f>
        <v/>
      </c>
      <c r="O289" s="211" t="str">
        <f>IF('5. Contrasts'!O289="","",'5. Contrasts'!O289)</f>
        <v/>
      </c>
      <c r="P289" s="211" t="str">
        <f>IF('5. Contrasts'!P289="","",'5. Contrasts'!P289)</f>
        <v/>
      </c>
      <c r="Q289" s="211" t="str">
        <f>IF('5. Contrasts'!Q289="","",'5. Contrasts'!Q289)</f>
        <v/>
      </c>
      <c r="R289" s="211" t="str">
        <f>IF('5. Contrasts'!R289="","",'5. Contrasts'!R289)</f>
        <v/>
      </c>
      <c r="S289" s="211" t="str">
        <f>IF('5. Contrasts'!S289="","",'5. Contrasts'!S289)</f>
        <v/>
      </c>
      <c r="T289" s="211" t="str">
        <f>IF('5. Contrasts'!T289="","",'5. Contrasts'!T289)</f>
        <v/>
      </c>
      <c r="U289" s="211" t="str">
        <f>IF('5. Contrasts'!U289="","",'5. Contrasts'!U289)</f>
        <v/>
      </c>
      <c r="V289" s="211" t="str">
        <f>IF('5. Contrasts'!V289="","",'5. Contrasts'!V289)</f>
        <v/>
      </c>
      <c r="W289" s="211" t="str">
        <f>IF('5. Contrasts'!W289="","",'5. Contrasts'!W289)</f>
        <v/>
      </c>
      <c r="X289" s="211" t="str">
        <f>IF('5. Contrasts'!X289="","",'5. Contrasts'!X289)</f>
        <v/>
      </c>
      <c r="Y289" s="211" t="str">
        <f>IF('5. Contrasts'!Y289="","",'5. Contrasts'!Y289)</f>
        <v/>
      </c>
      <c r="Z289" s="585" t="str">
        <f>IF('5. Contrasts'!Z289="","",'5. Contrasts'!Z289)</f>
        <v/>
      </c>
      <c r="AA289" s="377">
        <f t="shared" si="17"/>
        <v>11</v>
      </c>
      <c r="AC289" s="659" t="str">
        <f t="shared" si="19"/>
        <v/>
      </c>
      <c r="AD289" s="81"/>
      <c r="AE289" s="87"/>
      <c r="AF289" s="87"/>
      <c r="AG289" s="81"/>
      <c r="AH289" s="81"/>
      <c r="AI289" s="81"/>
      <c r="AJ289" s="87"/>
      <c r="AK289" s="81"/>
      <c r="AL289" s="81"/>
      <c r="AM289" s="81"/>
      <c r="AN289" s="81"/>
      <c r="AO289" s="81"/>
      <c r="AP289" s="81"/>
      <c r="AQ289" s="598"/>
      <c r="AS289" s="659" t="str">
        <f t="shared" si="20"/>
        <v/>
      </c>
      <c r="AT289" s="81"/>
      <c r="AU289" s="87"/>
      <c r="AV289" s="87"/>
      <c r="AW289" s="81"/>
      <c r="AX289" s="81"/>
      <c r="AY289" s="81"/>
      <c r="AZ289" s="87"/>
      <c r="BA289" s="81"/>
      <c r="BB289" s="81"/>
      <c r="BC289" s="81"/>
      <c r="BD289" s="81"/>
      <c r="BE289" s="81"/>
      <c r="BF289" s="81"/>
      <c r="BG289" s="598"/>
    </row>
    <row r="290" spans="1:59" s="378" customFormat="1" ht="12.75" customHeight="1" x14ac:dyDescent="0.2">
      <c r="A290" s="547" t="str">
        <f>IF('5. Contrasts'!A290="","",'5. Contrasts'!A290)</f>
        <v/>
      </c>
      <c r="B290" s="211" t="str">
        <f>IF('5. Contrasts'!B290="","",'5. Contrasts'!B290)</f>
        <v/>
      </c>
      <c r="C290" s="211" t="str">
        <f>IF('5. Contrasts'!C290="","",'5. Contrasts'!C290)</f>
        <v/>
      </c>
      <c r="D290" s="91" t="str">
        <f>IF('5. Contrasts'!D290="","",'5. Contrasts'!D290)</f>
        <v/>
      </c>
      <c r="E290" s="212" t="str">
        <f>IF('5. Contrasts'!E290="","",'5. Contrasts'!E290)</f>
        <v>vs.</v>
      </c>
      <c r="F290" s="211" t="str">
        <f>IF('5. Contrasts'!F290="","",'5. Contrasts'!F290)</f>
        <v/>
      </c>
      <c r="G290" s="93" t="str">
        <f>IF('5. Contrasts'!G290="","",'5. Contrasts'!G290)</f>
        <v/>
      </c>
      <c r="H290" s="399" t="str">
        <f>IF('5. Contrasts'!H290="","",'5. Contrasts'!H290)</f>
        <v/>
      </c>
      <c r="I290" s="211" t="str">
        <f>IF('5. Contrasts'!I290="","",'5. Contrasts'!I290)</f>
        <v/>
      </c>
      <c r="J290" s="211" t="str">
        <f>IF('5. Contrasts'!J290="","",'5. Contrasts'!J290)</f>
        <v/>
      </c>
      <c r="K290" s="211" t="str">
        <f>IF('5. Contrasts'!K290="","",'5. Contrasts'!K290)</f>
        <v/>
      </c>
      <c r="L290" s="211" t="str">
        <f>IF('5. Contrasts'!L290="","",'5. Contrasts'!L290)</f>
        <v/>
      </c>
      <c r="M290" s="211" t="str">
        <f>IF('5. Contrasts'!M290="","",'5. Contrasts'!M290)</f>
        <v/>
      </c>
      <c r="N290" s="211" t="str">
        <f>IF('5. Contrasts'!N290="","",'5. Contrasts'!N290)</f>
        <v/>
      </c>
      <c r="O290" s="211" t="str">
        <f>IF('5. Contrasts'!O290="","",'5. Contrasts'!O290)</f>
        <v/>
      </c>
      <c r="P290" s="211" t="str">
        <f>IF('5. Contrasts'!P290="","",'5. Contrasts'!P290)</f>
        <v/>
      </c>
      <c r="Q290" s="211" t="str">
        <f>IF('5. Contrasts'!Q290="","",'5. Contrasts'!Q290)</f>
        <v/>
      </c>
      <c r="R290" s="211" t="str">
        <f>IF('5. Contrasts'!R290="","",'5. Contrasts'!R290)</f>
        <v/>
      </c>
      <c r="S290" s="211" t="str">
        <f>IF('5. Contrasts'!S290="","",'5. Contrasts'!S290)</f>
        <v/>
      </c>
      <c r="T290" s="211" t="str">
        <f>IF('5. Contrasts'!T290="","",'5. Contrasts'!T290)</f>
        <v/>
      </c>
      <c r="U290" s="211" t="str">
        <f>IF('5. Contrasts'!U290="","",'5. Contrasts'!U290)</f>
        <v/>
      </c>
      <c r="V290" s="211" t="str">
        <f>IF('5. Contrasts'!V290="","",'5. Contrasts'!V290)</f>
        <v/>
      </c>
      <c r="W290" s="211" t="str">
        <f>IF('5. Contrasts'!W290="","",'5. Contrasts'!W290)</f>
        <v/>
      </c>
      <c r="X290" s="211" t="str">
        <f>IF('5. Contrasts'!X290="","",'5. Contrasts'!X290)</f>
        <v/>
      </c>
      <c r="Y290" s="211" t="str">
        <f>IF('5. Contrasts'!Y290="","",'5. Contrasts'!Y290)</f>
        <v/>
      </c>
      <c r="Z290" s="585" t="str">
        <f>IF('5. Contrasts'!Z290="","",'5. Contrasts'!Z290)</f>
        <v/>
      </c>
      <c r="AA290" s="377">
        <f t="shared" si="17"/>
        <v>11</v>
      </c>
      <c r="AC290" s="659" t="str">
        <f t="shared" si="19"/>
        <v/>
      </c>
      <c r="AD290" s="81"/>
      <c r="AE290" s="87"/>
      <c r="AF290" s="87"/>
      <c r="AG290" s="81"/>
      <c r="AH290" s="81"/>
      <c r="AI290" s="81"/>
      <c r="AJ290" s="87"/>
      <c r="AK290" s="81"/>
      <c r="AL290" s="81"/>
      <c r="AM290" s="81"/>
      <c r="AN290" s="81"/>
      <c r="AO290" s="81"/>
      <c r="AP290" s="81"/>
      <c r="AQ290" s="598"/>
      <c r="AS290" s="659" t="str">
        <f t="shared" si="20"/>
        <v/>
      </c>
      <c r="AT290" s="81"/>
      <c r="AU290" s="87"/>
      <c r="AV290" s="87"/>
      <c r="AW290" s="81"/>
      <c r="AX290" s="81"/>
      <c r="AY290" s="81"/>
      <c r="AZ290" s="87"/>
      <c r="BA290" s="81"/>
      <c r="BB290" s="81"/>
      <c r="BC290" s="81"/>
      <c r="BD290" s="81"/>
      <c r="BE290" s="81"/>
      <c r="BF290" s="81"/>
      <c r="BG290" s="598"/>
    </row>
    <row r="291" spans="1:59" s="378" customFormat="1" ht="12.75" customHeight="1" x14ac:dyDescent="0.2">
      <c r="A291" s="547" t="str">
        <f>IF('5. Contrasts'!A291="","",'5. Contrasts'!A291)</f>
        <v/>
      </c>
      <c r="B291" s="211" t="str">
        <f>IF('5. Contrasts'!B291="","",'5. Contrasts'!B291)</f>
        <v/>
      </c>
      <c r="C291" s="211" t="str">
        <f>IF('5. Contrasts'!C291="","",'5. Contrasts'!C291)</f>
        <v/>
      </c>
      <c r="D291" s="91" t="str">
        <f>IF('5. Contrasts'!D291="","",'5. Contrasts'!D291)</f>
        <v/>
      </c>
      <c r="E291" s="212" t="str">
        <f>IF('5. Contrasts'!E291="","",'5. Contrasts'!E291)</f>
        <v>vs.</v>
      </c>
      <c r="F291" s="211" t="str">
        <f>IF('5. Contrasts'!F291="","",'5. Contrasts'!F291)</f>
        <v/>
      </c>
      <c r="G291" s="93" t="str">
        <f>IF('5. Contrasts'!G291="","",'5. Contrasts'!G291)</f>
        <v/>
      </c>
      <c r="H291" s="399" t="str">
        <f>IF('5. Contrasts'!H291="","",'5. Contrasts'!H291)</f>
        <v/>
      </c>
      <c r="I291" s="211" t="str">
        <f>IF('5. Contrasts'!I291="","",'5. Contrasts'!I291)</f>
        <v/>
      </c>
      <c r="J291" s="211" t="str">
        <f>IF('5. Contrasts'!J291="","",'5. Contrasts'!J291)</f>
        <v/>
      </c>
      <c r="K291" s="211" t="str">
        <f>IF('5. Contrasts'!K291="","",'5. Contrasts'!K291)</f>
        <v/>
      </c>
      <c r="L291" s="211" t="str">
        <f>IF('5. Contrasts'!L291="","",'5. Contrasts'!L291)</f>
        <v/>
      </c>
      <c r="M291" s="211" t="str">
        <f>IF('5. Contrasts'!M291="","",'5. Contrasts'!M291)</f>
        <v/>
      </c>
      <c r="N291" s="211" t="str">
        <f>IF('5. Contrasts'!N291="","",'5. Contrasts'!N291)</f>
        <v/>
      </c>
      <c r="O291" s="211" t="str">
        <f>IF('5. Contrasts'!O291="","",'5. Contrasts'!O291)</f>
        <v/>
      </c>
      <c r="P291" s="211" t="str">
        <f>IF('5. Contrasts'!P291="","",'5. Contrasts'!P291)</f>
        <v/>
      </c>
      <c r="Q291" s="211" t="str">
        <f>IF('5. Contrasts'!Q291="","",'5. Contrasts'!Q291)</f>
        <v/>
      </c>
      <c r="R291" s="211" t="str">
        <f>IF('5. Contrasts'!R291="","",'5. Contrasts'!R291)</f>
        <v/>
      </c>
      <c r="S291" s="211" t="str">
        <f>IF('5. Contrasts'!S291="","",'5. Contrasts'!S291)</f>
        <v/>
      </c>
      <c r="T291" s="211" t="str">
        <f>IF('5. Contrasts'!T291="","",'5. Contrasts'!T291)</f>
        <v/>
      </c>
      <c r="U291" s="211" t="str">
        <f>IF('5. Contrasts'!U291="","",'5. Contrasts'!U291)</f>
        <v/>
      </c>
      <c r="V291" s="211" t="str">
        <f>IF('5. Contrasts'!V291="","",'5. Contrasts'!V291)</f>
        <v/>
      </c>
      <c r="W291" s="211" t="str">
        <f>IF('5. Contrasts'!W291="","",'5. Contrasts'!W291)</f>
        <v/>
      </c>
      <c r="X291" s="211" t="str">
        <f>IF('5. Contrasts'!X291="","",'5. Contrasts'!X291)</f>
        <v/>
      </c>
      <c r="Y291" s="211" t="str">
        <f>IF('5. Contrasts'!Y291="","",'5. Contrasts'!Y291)</f>
        <v/>
      </c>
      <c r="Z291" s="585" t="str">
        <f>IF('5. Contrasts'!Z291="","",'5. Contrasts'!Z291)</f>
        <v/>
      </c>
      <c r="AA291" s="377">
        <f t="shared" si="17"/>
        <v>11</v>
      </c>
      <c r="AC291" s="659" t="str">
        <f t="shared" si="19"/>
        <v/>
      </c>
      <c r="AD291" s="81"/>
      <c r="AE291" s="87"/>
      <c r="AF291" s="87"/>
      <c r="AG291" s="81"/>
      <c r="AH291" s="81"/>
      <c r="AI291" s="81"/>
      <c r="AJ291" s="87"/>
      <c r="AK291" s="81"/>
      <c r="AL291" s="81"/>
      <c r="AM291" s="81"/>
      <c r="AN291" s="81"/>
      <c r="AO291" s="81"/>
      <c r="AP291" s="81"/>
      <c r="AQ291" s="598"/>
      <c r="AS291" s="659" t="str">
        <f t="shared" si="20"/>
        <v/>
      </c>
      <c r="AT291" s="81"/>
      <c r="AU291" s="87"/>
      <c r="AV291" s="87"/>
      <c r="AW291" s="81"/>
      <c r="AX291" s="81"/>
      <c r="AY291" s="81"/>
      <c r="AZ291" s="87"/>
      <c r="BA291" s="81"/>
      <c r="BB291" s="81"/>
      <c r="BC291" s="81"/>
      <c r="BD291" s="81"/>
      <c r="BE291" s="81"/>
      <c r="BF291" s="81"/>
      <c r="BG291" s="598"/>
    </row>
    <row r="292" spans="1:59" s="378" customFormat="1" ht="12.75" customHeight="1" x14ac:dyDescent="0.2">
      <c r="A292" s="547" t="str">
        <f>IF('5. Contrasts'!A292="","",'5. Contrasts'!A292)</f>
        <v/>
      </c>
      <c r="B292" s="211" t="str">
        <f>IF('5. Contrasts'!B292="","",'5. Contrasts'!B292)</f>
        <v/>
      </c>
      <c r="C292" s="211" t="str">
        <f>IF('5. Contrasts'!C292="","",'5. Contrasts'!C292)</f>
        <v/>
      </c>
      <c r="D292" s="91" t="str">
        <f>IF('5. Contrasts'!D292="","",'5. Contrasts'!D292)</f>
        <v/>
      </c>
      <c r="E292" s="212" t="str">
        <f>IF('5. Contrasts'!E292="","",'5. Contrasts'!E292)</f>
        <v>vs.</v>
      </c>
      <c r="F292" s="211" t="str">
        <f>IF('5. Contrasts'!F292="","",'5. Contrasts'!F292)</f>
        <v/>
      </c>
      <c r="G292" s="93" t="str">
        <f>IF('5. Contrasts'!G292="","",'5. Contrasts'!G292)</f>
        <v/>
      </c>
      <c r="H292" s="399" t="str">
        <f>IF('5. Contrasts'!H292="","",'5. Contrasts'!H292)</f>
        <v/>
      </c>
      <c r="I292" s="211" t="str">
        <f>IF('5. Contrasts'!I292="","",'5. Contrasts'!I292)</f>
        <v/>
      </c>
      <c r="J292" s="211" t="str">
        <f>IF('5. Contrasts'!J292="","",'5. Contrasts'!J292)</f>
        <v/>
      </c>
      <c r="K292" s="211" t="str">
        <f>IF('5. Contrasts'!K292="","",'5. Contrasts'!K292)</f>
        <v/>
      </c>
      <c r="L292" s="211" t="str">
        <f>IF('5. Contrasts'!L292="","",'5. Contrasts'!L292)</f>
        <v/>
      </c>
      <c r="M292" s="211" t="str">
        <f>IF('5. Contrasts'!M292="","",'5. Contrasts'!M292)</f>
        <v/>
      </c>
      <c r="N292" s="211" t="str">
        <f>IF('5. Contrasts'!N292="","",'5. Contrasts'!N292)</f>
        <v/>
      </c>
      <c r="O292" s="211" t="str">
        <f>IF('5. Contrasts'!O292="","",'5. Contrasts'!O292)</f>
        <v/>
      </c>
      <c r="P292" s="211" t="str">
        <f>IF('5. Contrasts'!P292="","",'5. Contrasts'!P292)</f>
        <v/>
      </c>
      <c r="Q292" s="211" t="str">
        <f>IF('5. Contrasts'!Q292="","",'5. Contrasts'!Q292)</f>
        <v/>
      </c>
      <c r="R292" s="211" t="str">
        <f>IF('5. Contrasts'!R292="","",'5. Contrasts'!R292)</f>
        <v/>
      </c>
      <c r="S292" s="211" t="str">
        <f>IF('5. Contrasts'!S292="","",'5. Contrasts'!S292)</f>
        <v/>
      </c>
      <c r="T292" s="211" t="str">
        <f>IF('5. Contrasts'!T292="","",'5. Contrasts'!T292)</f>
        <v/>
      </c>
      <c r="U292" s="211" t="str">
        <f>IF('5. Contrasts'!U292="","",'5. Contrasts'!U292)</f>
        <v/>
      </c>
      <c r="V292" s="211" t="str">
        <f>IF('5. Contrasts'!V292="","",'5. Contrasts'!V292)</f>
        <v/>
      </c>
      <c r="W292" s="211" t="str">
        <f>IF('5. Contrasts'!W292="","",'5. Contrasts'!W292)</f>
        <v/>
      </c>
      <c r="X292" s="211" t="str">
        <f>IF('5. Contrasts'!X292="","",'5. Contrasts'!X292)</f>
        <v/>
      </c>
      <c r="Y292" s="211" t="str">
        <f>IF('5. Contrasts'!Y292="","",'5. Contrasts'!Y292)</f>
        <v/>
      </c>
      <c r="Z292" s="585" t="str">
        <f>IF('5. Contrasts'!Z292="","",'5. Contrasts'!Z292)</f>
        <v/>
      </c>
      <c r="AA292" s="377">
        <f t="shared" si="17"/>
        <v>11</v>
      </c>
      <c r="AC292" s="659" t="str">
        <f t="shared" si="19"/>
        <v/>
      </c>
      <c r="AD292" s="81"/>
      <c r="AE292" s="87"/>
      <c r="AF292" s="87"/>
      <c r="AG292" s="81"/>
      <c r="AH292" s="81"/>
      <c r="AI292" s="81"/>
      <c r="AJ292" s="87"/>
      <c r="AK292" s="81"/>
      <c r="AL292" s="81"/>
      <c r="AM292" s="81"/>
      <c r="AN292" s="81"/>
      <c r="AO292" s="81"/>
      <c r="AP292" s="81"/>
      <c r="AQ292" s="598"/>
      <c r="AS292" s="659" t="str">
        <f t="shared" si="20"/>
        <v/>
      </c>
      <c r="AT292" s="81"/>
      <c r="AU292" s="87"/>
      <c r="AV292" s="87"/>
      <c r="AW292" s="81"/>
      <c r="AX292" s="81"/>
      <c r="AY292" s="81"/>
      <c r="AZ292" s="87"/>
      <c r="BA292" s="81"/>
      <c r="BB292" s="81"/>
      <c r="BC292" s="81"/>
      <c r="BD292" s="81"/>
      <c r="BE292" s="81"/>
      <c r="BF292" s="81"/>
      <c r="BG292" s="598"/>
    </row>
    <row r="293" spans="1:59" s="378" customFormat="1" ht="12.75" customHeight="1" x14ac:dyDescent="0.2">
      <c r="A293" s="547" t="str">
        <f>IF('5. Contrasts'!A293="","",'5. Contrasts'!A293)</f>
        <v/>
      </c>
      <c r="B293" s="211" t="str">
        <f>IF('5. Contrasts'!B293="","",'5. Contrasts'!B293)</f>
        <v/>
      </c>
      <c r="C293" s="211" t="str">
        <f>IF('5. Contrasts'!C293="","",'5. Contrasts'!C293)</f>
        <v/>
      </c>
      <c r="D293" s="91" t="str">
        <f>IF('5. Contrasts'!D293="","",'5. Contrasts'!D293)</f>
        <v/>
      </c>
      <c r="E293" s="212" t="str">
        <f>IF('5. Contrasts'!E293="","",'5. Contrasts'!E293)</f>
        <v>vs.</v>
      </c>
      <c r="F293" s="211" t="str">
        <f>IF('5. Contrasts'!F293="","",'5. Contrasts'!F293)</f>
        <v/>
      </c>
      <c r="G293" s="93" t="str">
        <f>IF('5. Contrasts'!G293="","",'5. Contrasts'!G293)</f>
        <v/>
      </c>
      <c r="H293" s="399" t="str">
        <f>IF('5. Contrasts'!H293="","",'5. Contrasts'!H293)</f>
        <v/>
      </c>
      <c r="I293" s="211" t="str">
        <f>IF('5. Contrasts'!I293="","",'5. Contrasts'!I293)</f>
        <v/>
      </c>
      <c r="J293" s="211" t="str">
        <f>IF('5. Contrasts'!J293="","",'5. Contrasts'!J293)</f>
        <v/>
      </c>
      <c r="K293" s="211" t="str">
        <f>IF('5. Contrasts'!K293="","",'5. Contrasts'!K293)</f>
        <v/>
      </c>
      <c r="L293" s="211" t="str">
        <f>IF('5. Contrasts'!L293="","",'5. Contrasts'!L293)</f>
        <v/>
      </c>
      <c r="M293" s="211" t="str">
        <f>IF('5. Contrasts'!M293="","",'5. Contrasts'!M293)</f>
        <v/>
      </c>
      <c r="N293" s="211" t="str">
        <f>IF('5. Contrasts'!N293="","",'5. Contrasts'!N293)</f>
        <v/>
      </c>
      <c r="O293" s="211" t="str">
        <f>IF('5. Contrasts'!O293="","",'5. Contrasts'!O293)</f>
        <v/>
      </c>
      <c r="P293" s="211" t="str">
        <f>IF('5. Contrasts'!P293="","",'5. Contrasts'!P293)</f>
        <v/>
      </c>
      <c r="Q293" s="211" t="str">
        <f>IF('5. Contrasts'!Q293="","",'5. Contrasts'!Q293)</f>
        <v/>
      </c>
      <c r="R293" s="211" t="str">
        <f>IF('5. Contrasts'!R293="","",'5. Contrasts'!R293)</f>
        <v/>
      </c>
      <c r="S293" s="211" t="str">
        <f>IF('5. Contrasts'!S293="","",'5. Contrasts'!S293)</f>
        <v/>
      </c>
      <c r="T293" s="211" t="str">
        <f>IF('5. Contrasts'!T293="","",'5. Contrasts'!T293)</f>
        <v/>
      </c>
      <c r="U293" s="211" t="str">
        <f>IF('5. Contrasts'!U293="","",'5. Contrasts'!U293)</f>
        <v/>
      </c>
      <c r="V293" s="211" t="str">
        <f>IF('5. Contrasts'!V293="","",'5. Contrasts'!V293)</f>
        <v/>
      </c>
      <c r="W293" s="211" t="str">
        <f>IF('5. Contrasts'!W293="","",'5. Contrasts'!W293)</f>
        <v/>
      </c>
      <c r="X293" s="211" t="str">
        <f>IF('5. Contrasts'!X293="","",'5. Contrasts'!X293)</f>
        <v/>
      </c>
      <c r="Y293" s="211" t="str">
        <f>IF('5. Contrasts'!Y293="","",'5. Contrasts'!Y293)</f>
        <v/>
      </c>
      <c r="Z293" s="585" t="str">
        <f>IF('5. Contrasts'!Z293="","",'5. Contrasts'!Z293)</f>
        <v/>
      </c>
      <c r="AA293" s="377">
        <f t="shared" si="17"/>
        <v>11</v>
      </c>
      <c r="AC293" s="659" t="str">
        <f t="shared" si="19"/>
        <v/>
      </c>
      <c r="AD293" s="81"/>
      <c r="AE293" s="87"/>
      <c r="AF293" s="87"/>
      <c r="AG293" s="81"/>
      <c r="AH293" s="81"/>
      <c r="AI293" s="81"/>
      <c r="AJ293" s="87"/>
      <c r="AK293" s="81"/>
      <c r="AL293" s="81"/>
      <c r="AM293" s="81"/>
      <c r="AN293" s="81"/>
      <c r="AO293" s="81"/>
      <c r="AP293" s="81"/>
      <c r="AQ293" s="598"/>
      <c r="AS293" s="659" t="str">
        <f t="shared" si="20"/>
        <v/>
      </c>
      <c r="AT293" s="81"/>
      <c r="AU293" s="87"/>
      <c r="AV293" s="87"/>
      <c r="AW293" s="81"/>
      <c r="AX293" s="81"/>
      <c r="AY293" s="81"/>
      <c r="AZ293" s="87"/>
      <c r="BA293" s="81"/>
      <c r="BB293" s="81"/>
      <c r="BC293" s="81"/>
      <c r="BD293" s="81"/>
      <c r="BE293" s="81"/>
      <c r="BF293" s="81"/>
      <c r="BG293" s="598"/>
    </row>
    <row r="294" spans="1:59" s="378" customFormat="1" ht="12.75" hidden="1" customHeight="1" x14ac:dyDescent="0.2">
      <c r="A294" s="547" t="str">
        <f>IF('5. Contrasts'!A294="","",'5. Contrasts'!A294)</f>
        <v/>
      </c>
      <c r="B294" s="211" t="str">
        <f>IF('5. Contrasts'!B294="","",'5. Contrasts'!B294)</f>
        <v/>
      </c>
      <c r="C294" s="211" t="str">
        <f>IF('5. Contrasts'!C294="","",'5. Contrasts'!C294)</f>
        <v/>
      </c>
      <c r="D294" s="91" t="str">
        <f>IF('5. Contrasts'!D294="","",'5. Contrasts'!D294)</f>
        <v/>
      </c>
      <c r="E294" s="212" t="str">
        <f>IF('5. Contrasts'!E294="","",'5. Contrasts'!E294)</f>
        <v>vs.</v>
      </c>
      <c r="F294" s="211" t="str">
        <f>IF('5. Contrasts'!F294="","",'5. Contrasts'!F294)</f>
        <v/>
      </c>
      <c r="G294" s="93" t="str">
        <f>IF('5. Contrasts'!G294="","",'5. Contrasts'!G294)</f>
        <v/>
      </c>
      <c r="H294" s="399" t="str">
        <f>IF('5. Contrasts'!H294="","",'5. Contrasts'!H294)</f>
        <v/>
      </c>
      <c r="I294" s="211" t="str">
        <f>IF('5. Contrasts'!I294="","",'5. Contrasts'!I294)</f>
        <v/>
      </c>
      <c r="J294" s="211" t="str">
        <f>IF('5. Contrasts'!J294="","",'5. Contrasts'!J294)</f>
        <v/>
      </c>
      <c r="K294" s="211" t="str">
        <f>IF('5. Contrasts'!K294="","",'5. Contrasts'!K294)</f>
        <v/>
      </c>
      <c r="L294" s="211" t="str">
        <f>IF('5. Contrasts'!L294="","",'5. Contrasts'!L294)</f>
        <v/>
      </c>
      <c r="M294" s="211" t="str">
        <f>IF('5. Contrasts'!M294="","",'5. Contrasts'!M294)</f>
        <v/>
      </c>
      <c r="N294" s="211" t="str">
        <f>IF('5. Contrasts'!N294="","",'5. Contrasts'!N294)</f>
        <v/>
      </c>
      <c r="O294" s="211" t="str">
        <f>IF('5. Contrasts'!O294="","",'5. Contrasts'!O294)</f>
        <v/>
      </c>
      <c r="P294" s="211" t="str">
        <f>IF('5. Contrasts'!P294="","",'5. Contrasts'!P294)</f>
        <v/>
      </c>
      <c r="Q294" s="211" t="str">
        <f>IF('5. Contrasts'!Q294="","",'5. Contrasts'!Q294)</f>
        <v/>
      </c>
      <c r="R294" s="211" t="str">
        <f>IF('5. Contrasts'!R294="","",'5. Contrasts'!R294)</f>
        <v/>
      </c>
      <c r="S294" s="211" t="str">
        <f>IF('5. Contrasts'!S294="","",'5. Contrasts'!S294)</f>
        <v/>
      </c>
      <c r="T294" s="211" t="str">
        <f>IF('5. Contrasts'!T294="","",'5. Contrasts'!T294)</f>
        <v/>
      </c>
      <c r="U294" s="211" t="str">
        <f>IF('5. Contrasts'!U294="","",'5. Contrasts'!U294)</f>
        <v/>
      </c>
      <c r="V294" s="211" t="str">
        <f>IF('5. Contrasts'!V294="","",'5. Contrasts'!V294)</f>
        <v/>
      </c>
      <c r="W294" s="211" t="str">
        <f>IF('5. Contrasts'!W294="","",'5. Contrasts'!W294)</f>
        <v/>
      </c>
      <c r="X294" s="211" t="str">
        <f>IF('5. Contrasts'!X294="","",'5. Contrasts'!X294)</f>
        <v/>
      </c>
      <c r="Y294" s="211" t="str">
        <f>IF('5. Contrasts'!Y294="","",'5. Contrasts'!Y294)</f>
        <v/>
      </c>
      <c r="Z294" s="585" t="str">
        <f>IF('5. Contrasts'!Z294="","",'5. Contrasts'!Z294)</f>
        <v/>
      </c>
      <c r="AA294" s="377">
        <f t="shared" si="17"/>
        <v>11</v>
      </c>
      <c r="AC294" s="659" t="str">
        <f t="shared" si="19"/>
        <v/>
      </c>
      <c r="AD294" s="81"/>
      <c r="AE294" s="87"/>
      <c r="AF294" s="87"/>
      <c r="AG294" s="81"/>
      <c r="AH294" s="81"/>
      <c r="AI294" s="81"/>
      <c r="AJ294" s="87"/>
      <c r="AK294" s="81"/>
      <c r="AL294" s="81"/>
      <c r="AM294" s="81"/>
      <c r="AN294" s="81"/>
      <c r="AO294" s="81"/>
      <c r="AP294" s="81"/>
      <c r="AQ294" s="598"/>
      <c r="AS294" s="659" t="str">
        <f t="shared" si="20"/>
        <v/>
      </c>
      <c r="AT294" s="81"/>
      <c r="AU294" s="87"/>
      <c r="AV294" s="87"/>
      <c r="AW294" s="81"/>
      <c r="AX294" s="81"/>
      <c r="AY294" s="81"/>
      <c r="AZ294" s="87"/>
      <c r="BA294" s="81"/>
      <c r="BB294" s="81"/>
      <c r="BC294" s="81"/>
      <c r="BD294" s="81"/>
      <c r="BE294" s="81"/>
      <c r="BF294" s="81"/>
      <c r="BG294" s="598"/>
    </row>
    <row r="295" spans="1:59" s="378" customFormat="1" ht="12.75" hidden="1" customHeight="1" x14ac:dyDescent="0.2">
      <c r="A295" s="547" t="str">
        <f>IF('5. Contrasts'!A295="","",'5. Contrasts'!A295)</f>
        <v/>
      </c>
      <c r="B295" s="211" t="str">
        <f>IF('5. Contrasts'!B295="","",'5. Contrasts'!B295)</f>
        <v/>
      </c>
      <c r="C295" s="211" t="str">
        <f>IF('5. Contrasts'!C295="","",'5. Contrasts'!C295)</f>
        <v/>
      </c>
      <c r="D295" s="91" t="str">
        <f>IF('5. Contrasts'!D295="","",'5. Contrasts'!D295)</f>
        <v/>
      </c>
      <c r="E295" s="212" t="str">
        <f>IF('5. Contrasts'!E295="","",'5. Contrasts'!E295)</f>
        <v>vs.</v>
      </c>
      <c r="F295" s="211" t="str">
        <f>IF('5. Contrasts'!F295="","",'5. Contrasts'!F295)</f>
        <v/>
      </c>
      <c r="G295" s="93" t="str">
        <f>IF('5. Contrasts'!G295="","",'5. Contrasts'!G295)</f>
        <v/>
      </c>
      <c r="H295" s="399" t="str">
        <f>IF('5. Contrasts'!H295="","",'5. Contrasts'!H295)</f>
        <v/>
      </c>
      <c r="I295" s="211" t="str">
        <f>IF('5. Contrasts'!I295="","",'5. Contrasts'!I295)</f>
        <v/>
      </c>
      <c r="J295" s="211" t="str">
        <f>IF('5. Contrasts'!J295="","",'5. Contrasts'!J295)</f>
        <v/>
      </c>
      <c r="K295" s="211" t="str">
        <f>IF('5. Contrasts'!K295="","",'5. Contrasts'!K295)</f>
        <v/>
      </c>
      <c r="L295" s="211" t="str">
        <f>IF('5. Contrasts'!L295="","",'5. Contrasts'!L295)</f>
        <v/>
      </c>
      <c r="M295" s="211" t="str">
        <f>IF('5. Contrasts'!M295="","",'5. Contrasts'!M295)</f>
        <v/>
      </c>
      <c r="N295" s="211" t="str">
        <f>IF('5. Contrasts'!N295="","",'5. Contrasts'!N295)</f>
        <v/>
      </c>
      <c r="O295" s="211" t="str">
        <f>IF('5. Contrasts'!O295="","",'5. Contrasts'!O295)</f>
        <v/>
      </c>
      <c r="P295" s="211" t="str">
        <f>IF('5. Contrasts'!P295="","",'5. Contrasts'!P295)</f>
        <v/>
      </c>
      <c r="Q295" s="211" t="str">
        <f>IF('5. Contrasts'!Q295="","",'5. Contrasts'!Q295)</f>
        <v/>
      </c>
      <c r="R295" s="211" t="str">
        <f>IF('5. Contrasts'!R295="","",'5. Contrasts'!R295)</f>
        <v/>
      </c>
      <c r="S295" s="211" t="str">
        <f>IF('5. Contrasts'!S295="","",'5. Contrasts'!S295)</f>
        <v/>
      </c>
      <c r="T295" s="211" t="str">
        <f>IF('5. Contrasts'!T295="","",'5. Contrasts'!T295)</f>
        <v/>
      </c>
      <c r="U295" s="211" t="str">
        <f>IF('5. Contrasts'!U295="","",'5. Contrasts'!U295)</f>
        <v/>
      </c>
      <c r="V295" s="211" t="str">
        <f>IF('5. Contrasts'!V295="","",'5. Contrasts'!V295)</f>
        <v/>
      </c>
      <c r="W295" s="211" t="str">
        <f>IF('5. Contrasts'!W295="","",'5. Contrasts'!W295)</f>
        <v/>
      </c>
      <c r="X295" s="211" t="str">
        <f>IF('5. Contrasts'!X295="","",'5. Contrasts'!X295)</f>
        <v/>
      </c>
      <c r="Y295" s="211" t="str">
        <f>IF('5. Contrasts'!Y295="","",'5. Contrasts'!Y295)</f>
        <v/>
      </c>
      <c r="Z295" s="585" t="str">
        <f>IF('5. Contrasts'!Z295="","",'5. Contrasts'!Z295)</f>
        <v/>
      </c>
      <c r="AA295" s="377">
        <f t="shared" si="17"/>
        <v>11</v>
      </c>
      <c r="AC295" s="659" t="str">
        <f t="shared" si="19"/>
        <v/>
      </c>
      <c r="AD295" s="81"/>
      <c r="AE295" s="87"/>
      <c r="AF295" s="87"/>
      <c r="AG295" s="81"/>
      <c r="AH295" s="81"/>
      <c r="AI295" s="81"/>
      <c r="AJ295" s="87"/>
      <c r="AK295" s="81"/>
      <c r="AL295" s="81"/>
      <c r="AM295" s="81"/>
      <c r="AN295" s="81"/>
      <c r="AO295" s="81"/>
      <c r="AP295" s="81"/>
      <c r="AQ295" s="598"/>
      <c r="AS295" s="659" t="str">
        <f t="shared" si="20"/>
        <v/>
      </c>
      <c r="AT295" s="81"/>
      <c r="AU295" s="87"/>
      <c r="AV295" s="87"/>
      <c r="AW295" s="81"/>
      <c r="AX295" s="81"/>
      <c r="AY295" s="81"/>
      <c r="AZ295" s="87"/>
      <c r="BA295" s="81"/>
      <c r="BB295" s="81"/>
      <c r="BC295" s="81"/>
      <c r="BD295" s="81"/>
      <c r="BE295" s="81"/>
      <c r="BF295" s="81"/>
      <c r="BG295" s="598"/>
    </row>
    <row r="296" spans="1:59" s="378" customFormat="1" ht="12.75" hidden="1" customHeight="1" x14ac:dyDescent="0.2">
      <c r="A296" s="547" t="str">
        <f>IF('5. Contrasts'!A296="","",'5. Contrasts'!A296)</f>
        <v/>
      </c>
      <c r="B296" s="211" t="str">
        <f>IF('5. Contrasts'!B296="","",'5. Contrasts'!B296)</f>
        <v/>
      </c>
      <c r="C296" s="211" t="str">
        <f>IF('5. Contrasts'!C296="","",'5. Contrasts'!C296)</f>
        <v/>
      </c>
      <c r="D296" s="91" t="str">
        <f>IF('5. Contrasts'!D296="","",'5. Contrasts'!D296)</f>
        <v/>
      </c>
      <c r="E296" s="212" t="str">
        <f>IF('5. Contrasts'!E296="","",'5. Contrasts'!E296)</f>
        <v>vs.</v>
      </c>
      <c r="F296" s="211" t="str">
        <f>IF('5. Contrasts'!F296="","",'5. Contrasts'!F296)</f>
        <v/>
      </c>
      <c r="G296" s="93" t="str">
        <f>IF('5. Contrasts'!G296="","",'5. Contrasts'!G296)</f>
        <v/>
      </c>
      <c r="H296" s="399" t="str">
        <f>IF('5. Contrasts'!H296="","",'5. Contrasts'!H296)</f>
        <v/>
      </c>
      <c r="I296" s="211" t="str">
        <f>IF('5. Contrasts'!I296="","",'5. Contrasts'!I296)</f>
        <v/>
      </c>
      <c r="J296" s="211" t="str">
        <f>IF('5. Contrasts'!J296="","",'5. Contrasts'!J296)</f>
        <v/>
      </c>
      <c r="K296" s="211" t="str">
        <f>IF('5. Contrasts'!K296="","",'5. Contrasts'!K296)</f>
        <v/>
      </c>
      <c r="L296" s="211" t="str">
        <f>IF('5. Contrasts'!L296="","",'5. Contrasts'!L296)</f>
        <v/>
      </c>
      <c r="M296" s="211" t="str">
        <f>IF('5. Contrasts'!M296="","",'5. Contrasts'!M296)</f>
        <v/>
      </c>
      <c r="N296" s="211" t="str">
        <f>IF('5. Contrasts'!N296="","",'5. Contrasts'!N296)</f>
        <v/>
      </c>
      <c r="O296" s="211" t="str">
        <f>IF('5. Contrasts'!O296="","",'5. Contrasts'!O296)</f>
        <v/>
      </c>
      <c r="P296" s="211" t="str">
        <f>IF('5. Contrasts'!P296="","",'5. Contrasts'!P296)</f>
        <v/>
      </c>
      <c r="Q296" s="211" t="str">
        <f>IF('5. Contrasts'!Q296="","",'5. Contrasts'!Q296)</f>
        <v/>
      </c>
      <c r="R296" s="211" t="str">
        <f>IF('5. Contrasts'!R296="","",'5. Contrasts'!R296)</f>
        <v/>
      </c>
      <c r="S296" s="211" t="str">
        <f>IF('5. Contrasts'!S296="","",'5. Contrasts'!S296)</f>
        <v/>
      </c>
      <c r="T296" s="211" t="str">
        <f>IF('5. Contrasts'!T296="","",'5. Contrasts'!T296)</f>
        <v/>
      </c>
      <c r="U296" s="211" t="str">
        <f>IF('5. Contrasts'!U296="","",'5. Contrasts'!U296)</f>
        <v/>
      </c>
      <c r="V296" s="211" t="str">
        <f>IF('5. Contrasts'!V296="","",'5. Contrasts'!V296)</f>
        <v/>
      </c>
      <c r="W296" s="211" t="str">
        <f>IF('5. Contrasts'!W296="","",'5. Contrasts'!W296)</f>
        <v/>
      </c>
      <c r="X296" s="211" t="str">
        <f>IF('5. Contrasts'!X296="","",'5. Contrasts'!X296)</f>
        <v/>
      </c>
      <c r="Y296" s="211" t="str">
        <f>IF('5. Contrasts'!Y296="","",'5. Contrasts'!Y296)</f>
        <v/>
      </c>
      <c r="Z296" s="585" t="str">
        <f>IF('5. Contrasts'!Z296="","",'5. Contrasts'!Z296)</f>
        <v/>
      </c>
      <c r="AA296" s="377">
        <f t="shared" si="17"/>
        <v>11</v>
      </c>
      <c r="AC296" s="659" t="str">
        <f t="shared" si="19"/>
        <v/>
      </c>
      <c r="AD296" s="81"/>
      <c r="AE296" s="87"/>
      <c r="AF296" s="87"/>
      <c r="AG296" s="81"/>
      <c r="AH296" s="81"/>
      <c r="AI296" s="81"/>
      <c r="AJ296" s="87"/>
      <c r="AK296" s="81"/>
      <c r="AL296" s="81"/>
      <c r="AM296" s="81"/>
      <c r="AN296" s="81"/>
      <c r="AO296" s="81"/>
      <c r="AP296" s="81"/>
      <c r="AQ296" s="598"/>
      <c r="AS296" s="659" t="str">
        <f t="shared" si="20"/>
        <v/>
      </c>
      <c r="AT296" s="81"/>
      <c r="AU296" s="87"/>
      <c r="AV296" s="87"/>
      <c r="AW296" s="81"/>
      <c r="AX296" s="81"/>
      <c r="AY296" s="81"/>
      <c r="AZ296" s="87"/>
      <c r="BA296" s="81"/>
      <c r="BB296" s="81"/>
      <c r="BC296" s="81"/>
      <c r="BD296" s="81"/>
      <c r="BE296" s="81"/>
      <c r="BF296" s="81"/>
      <c r="BG296" s="598"/>
    </row>
    <row r="297" spans="1:59" s="378" customFormat="1" ht="12.75" hidden="1" customHeight="1" x14ac:dyDescent="0.2">
      <c r="A297" s="547" t="str">
        <f>IF('5. Contrasts'!A297="","",'5. Contrasts'!A297)</f>
        <v/>
      </c>
      <c r="B297" s="211" t="str">
        <f>IF('5. Contrasts'!B297="","",'5. Contrasts'!B297)</f>
        <v/>
      </c>
      <c r="C297" s="211" t="str">
        <f>IF('5. Contrasts'!C297="","",'5. Contrasts'!C297)</f>
        <v/>
      </c>
      <c r="D297" s="91" t="str">
        <f>IF('5. Contrasts'!D297="","",'5. Contrasts'!D297)</f>
        <v/>
      </c>
      <c r="E297" s="212" t="str">
        <f>IF('5. Contrasts'!E297="","",'5. Contrasts'!E297)</f>
        <v>vs.</v>
      </c>
      <c r="F297" s="211" t="str">
        <f>IF('5. Contrasts'!F297="","",'5. Contrasts'!F297)</f>
        <v/>
      </c>
      <c r="G297" s="93" t="str">
        <f>IF('5. Contrasts'!G297="","",'5. Contrasts'!G297)</f>
        <v/>
      </c>
      <c r="H297" s="399" t="str">
        <f>IF('5. Contrasts'!H297="","",'5. Contrasts'!H297)</f>
        <v/>
      </c>
      <c r="I297" s="211" t="str">
        <f>IF('5. Contrasts'!I297="","",'5. Contrasts'!I297)</f>
        <v/>
      </c>
      <c r="J297" s="211" t="str">
        <f>IF('5. Contrasts'!J297="","",'5. Contrasts'!J297)</f>
        <v/>
      </c>
      <c r="K297" s="211" t="str">
        <f>IF('5. Contrasts'!K297="","",'5. Contrasts'!K297)</f>
        <v/>
      </c>
      <c r="L297" s="211" t="str">
        <f>IF('5. Contrasts'!L297="","",'5. Contrasts'!L297)</f>
        <v/>
      </c>
      <c r="M297" s="211" t="str">
        <f>IF('5. Contrasts'!M297="","",'5. Contrasts'!M297)</f>
        <v/>
      </c>
      <c r="N297" s="211" t="str">
        <f>IF('5. Contrasts'!N297="","",'5. Contrasts'!N297)</f>
        <v/>
      </c>
      <c r="O297" s="211" t="str">
        <f>IF('5. Contrasts'!O297="","",'5. Contrasts'!O297)</f>
        <v/>
      </c>
      <c r="P297" s="211" t="str">
        <f>IF('5. Contrasts'!P297="","",'5. Contrasts'!P297)</f>
        <v/>
      </c>
      <c r="Q297" s="211" t="str">
        <f>IF('5. Contrasts'!Q297="","",'5. Contrasts'!Q297)</f>
        <v/>
      </c>
      <c r="R297" s="211" t="str">
        <f>IF('5. Contrasts'!R297="","",'5. Contrasts'!R297)</f>
        <v/>
      </c>
      <c r="S297" s="211" t="str">
        <f>IF('5. Contrasts'!S297="","",'5. Contrasts'!S297)</f>
        <v/>
      </c>
      <c r="T297" s="211" t="str">
        <f>IF('5. Contrasts'!T297="","",'5. Contrasts'!T297)</f>
        <v/>
      </c>
      <c r="U297" s="211" t="str">
        <f>IF('5. Contrasts'!U297="","",'5. Contrasts'!U297)</f>
        <v/>
      </c>
      <c r="V297" s="211" t="str">
        <f>IF('5. Contrasts'!V297="","",'5. Contrasts'!V297)</f>
        <v/>
      </c>
      <c r="W297" s="211" t="str">
        <f>IF('5. Contrasts'!W297="","",'5. Contrasts'!W297)</f>
        <v/>
      </c>
      <c r="X297" s="211" t="str">
        <f>IF('5. Contrasts'!X297="","",'5. Contrasts'!X297)</f>
        <v/>
      </c>
      <c r="Y297" s="211" t="str">
        <f>IF('5. Contrasts'!Y297="","",'5. Contrasts'!Y297)</f>
        <v/>
      </c>
      <c r="Z297" s="585" t="str">
        <f>IF('5. Contrasts'!Z297="","",'5. Contrasts'!Z297)</f>
        <v/>
      </c>
      <c r="AA297" s="377">
        <f t="shared" si="17"/>
        <v>11</v>
      </c>
      <c r="AC297" s="659" t="str">
        <f t="shared" si="19"/>
        <v/>
      </c>
      <c r="AD297" s="81"/>
      <c r="AE297" s="87"/>
      <c r="AF297" s="87"/>
      <c r="AG297" s="81"/>
      <c r="AH297" s="81"/>
      <c r="AI297" s="81"/>
      <c r="AJ297" s="87"/>
      <c r="AK297" s="81"/>
      <c r="AL297" s="81"/>
      <c r="AM297" s="81"/>
      <c r="AN297" s="81"/>
      <c r="AO297" s="81"/>
      <c r="AP297" s="81"/>
      <c r="AQ297" s="598"/>
      <c r="AS297" s="659" t="str">
        <f t="shared" si="20"/>
        <v/>
      </c>
      <c r="AT297" s="81"/>
      <c r="AU297" s="87"/>
      <c r="AV297" s="87"/>
      <c r="AW297" s="81"/>
      <c r="AX297" s="81"/>
      <c r="AY297" s="81"/>
      <c r="AZ297" s="87"/>
      <c r="BA297" s="81"/>
      <c r="BB297" s="81"/>
      <c r="BC297" s="81"/>
      <c r="BD297" s="81"/>
      <c r="BE297" s="81"/>
      <c r="BF297" s="81"/>
      <c r="BG297" s="598"/>
    </row>
    <row r="298" spans="1:59" s="378" customFormat="1" ht="12.75" hidden="1" customHeight="1" x14ac:dyDescent="0.2">
      <c r="A298" s="547" t="str">
        <f>IF('5. Contrasts'!A298="","",'5. Contrasts'!A298)</f>
        <v/>
      </c>
      <c r="B298" s="211" t="str">
        <f>IF('5. Contrasts'!B298="","",'5. Contrasts'!B298)</f>
        <v/>
      </c>
      <c r="C298" s="211" t="str">
        <f>IF('5. Contrasts'!C298="","",'5. Contrasts'!C298)</f>
        <v/>
      </c>
      <c r="D298" s="91" t="str">
        <f>IF('5. Contrasts'!D298="","",'5. Contrasts'!D298)</f>
        <v/>
      </c>
      <c r="E298" s="212" t="str">
        <f>IF('5. Contrasts'!E298="","",'5. Contrasts'!E298)</f>
        <v>vs.</v>
      </c>
      <c r="F298" s="211" t="str">
        <f>IF('5. Contrasts'!F298="","",'5. Contrasts'!F298)</f>
        <v/>
      </c>
      <c r="G298" s="93" t="str">
        <f>IF('5. Contrasts'!G298="","",'5. Contrasts'!G298)</f>
        <v/>
      </c>
      <c r="H298" s="399" t="str">
        <f>IF('5. Contrasts'!H298="","",'5. Contrasts'!H298)</f>
        <v/>
      </c>
      <c r="I298" s="211" t="str">
        <f>IF('5. Contrasts'!I298="","",'5. Contrasts'!I298)</f>
        <v/>
      </c>
      <c r="J298" s="211" t="str">
        <f>IF('5. Contrasts'!J298="","",'5. Contrasts'!J298)</f>
        <v/>
      </c>
      <c r="K298" s="211" t="str">
        <f>IF('5. Contrasts'!K298="","",'5. Contrasts'!K298)</f>
        <v/>
      </c>
      <c r="L298" s="211" t="str">
        <f>IF('5. Contrasts'!L298="","",'5. Contrasts'!L298)</f>
        <v/>
      </c>
      <c r="M298" s="211" t="str">
        <f>IF('5. Contrasts'!M298="","",'5. Contrasts'!M298)</f>
        <v/>
      </c>
      <c r="N298" s="211" t="str">
        <f>IF('5. Contrasts'!N298="","",'5. Contrasts'!N298)</f>
        <v/>
      </c>
      <c r="O298" s="211" t="str">
        <f>IF('5. Contrasts'!O298="","",'5. Contrasts'!O298)</f>
        <v/>
      </c>
      <c r="P298" s="211" t="str">
        <f>IF('5. Contrasts'!P298="","",'5. Contrasts'!P298)</f>
        <v/>
      </c>
      <c r="Q298" s="211" t="str">
        <f>IF('5. Contrasts'!Q298="","",'5. Contrasts'!Q298)</f>
        <v/>
      </c>
      <c r="R298" s="211" t="str">
        <f>IF('5. Contrasts'!R298="","",'5. Contrasts'!R298)</f>
        <v/>
      </c>
      <c r="S298" s="211" t="str">
        <f>IF('5. Contrasts'!S298="","",'5. Contrasts'!S298)</f>
        <v/>
      </c>
      <c r="T298" s="211" t="str">
        <f>IF('5. Contrasts'!T298="","",'5. Contrasts'!T298)</f>
        <v/>
      </c>
      <c r="U298" s="211" t="str">
        <f>IF('5. Contrasts'!U298="","",'5. Contrasts'!U298)</f>
        <v/>
      </c>
      <c r="V298" s="211" t="str">
        <f>IF('5. Contrasts'!V298="","",'5. Contrasts'!V298)</f>
        <v/>
      </c>
      <c r="W298" s="211" t="str">
        <f>IF('5. Contrasts'!W298="","",'5. Contrasts'!W298)</f>
        <v/>
      </c>
      <c r="X298" s="211" t="str">
        <f>IF('5. Contrasts'!X298="","",'5. Contrasts'!X298)</f>
        <v/>
      </c>
      <c r="Y298" s="211" t="str">
        <f>IF('5. Contrasts'!Y298="","",'5. Contrasts'!Y298)</f>
        <v/>
      </c>
      <c r="Z298" s="585" t="str">
        <f>IF('5. Contrasts'!Z298="","",'5. Contrasts'!Z298)</f>
        <v/>
      </c>
      <c r="AA298" s="377">
        <f t="shared" ref="AA298:AA361" si="21">AA271+1</f>
        <v>11</v>
      </c>
      <c r="AC298" s="659" t="str">
        <f t="shared" si="19"/>
        <v/>
      </c>
      <c r="AD298" s="81"/>
      <c r="AE298" s="87"/>
      <c r="AF298" s="87"/>
      <c r="AG298" s="81"/>
      <c r="AH298" s="81"/>
      <c r="AI298" s="81"/>
      <c r="AJ298" s="87"/>
      <c r="AK298" s="81"/>
      <c r="AL298" s="81"/>
      <c r="AM298" s="81"/>
      <c r="AN298" s="81"/>
      <c r="AO298" s="81"/>
      <c r="AP298" s="81"/>
      <c r="AQ298" s="598"/>
      <c r="AS298" s="659" t="str">
        <f t="shared" si="20"/>
        <v/>
      </c>
      <c r="AT298" s="81"/>
      <c r="AU298" s="87"/>
      <c r="AV298" s="87"/>
      <c r="AW298" s="81"/>
      <c r="AX298" s="81"/>
      <c r="AY298" s="81"/>
      <c r="AZ298" s="87"/>
      <c r="BA298" s="81"/>
      <c r="BB298" s="81"/>
      <c r="BC298" s="81"/>
      <c r="BD298" s="81"/>
      <c r="BE298" s="81"/>
      <c r="BF298" s="81"/>
      <c r="BG298" s="598"/>
    </row>
    <row r="299" spans="1:59" s="378" customFormat="1" ht="12.75" hidden="1" customHeight="1" x14ac:dyDescent="0.2">
      <c r="A299" s="547" t="str">
        <f>IF('5. Contrasts'!A299="","",'5. Contrasts'!A299)</f>
        <v/>
      </c>
      <c r="B299" s="211" t="str">
        <f>IF('5. Contrasts'!B299="","",'5. Contrasts'!B299)</f>
        <v/>
      </c>
      <c r="C299" s="211" t="str">
        <f>IF('5. Contrasts'!C299="","",'5. Contrasts'!C299)</f>
        <v/>
      </c>
      <c r="D299" s="91" t="str">
        <f>IF('5. Contrasts'!D299="","",'5. Contrasts'!D299)</f>
        <v/>
      </c>
      <c r="E299" s="212" t="str">
        <f>IF('5. Contrasts'!E299="","",'5. Contrasts'!E299)</f>
        <v>vs.</v>
      </c>
      <c r="F299" s="211" t="str">
        <f>IF('5. Contrasts'!F299="","",'5. Contrasts'!F299)</f>
        <v/>
      </c>
      <c r="G299" s="93" t="str">
        <f>IF('5. Contrasts'!G299="","",'5. Contrasts'!G299)</f>
        <v/>
      </c>
      <c r="H299" s="399" t="str">
        <f>IF('5. Contrasts'!H299="","",'5. Contrasts'!H299)</f>
        <v/>
      </c>
      <c r="I299" s="211" t="str">
        <f>IF('5. Contrasts'!I299="","",'5. Contrasts'!I299)</f>
        <v/>
      </c>
      <c r="J299" s="211" t="str">
        <f>IF('5. Contrasts'!J299="","",'5. Contrasts'!J299)</f>
        <v/>
      </c>
      <c r="K299" s="211" t="str">
        <f>IF('5. Contrasts'!K299="","",'5. Contrasts'!K299)</f>
        <v/>
      </c>
      <c r="L299" s="211" t="str">
        <f>IF('5. Contrasts'!L299="","",'5. Contrasts'!L299)</f>
        <v/>
      </c>
      <c r="M299" s="211" t="str">
        <f>IF('5. Contrasts'!M299="","",'5. Contrasts'!M299)</f>
        <v/>
      </c>
      <c r="N299" s="211" t="str">
        <f>IF('5. Contrasts'!N299="","",'5. Contrasts'!N299)</f>
        <v/>
      </c>
      <c r="O299" s="211" t="str">
        <f>IF('5. Contrasts'!O299="","",'5. Contrasts'!O299)</f>
        <v/>
      </c>
      <c r="P299" s="211" t="str">
        <f>IF('5. Contrasts'!P299="","",'5. Contrasts'!P299)</f>
        <v/>
      </c>
      <c r="Q299" s="211" t="str">
        <f>IF('5. Contrasts'!Q299="","",'5. Contrasts'!Q299)</f>
        <v/>
      </c>
      <c r="R299" s="211" t="str">
        <f>IF('5. Contrasts'!R299="","",'5. Contrasts'!R299)</f>
        <v/>
      </c>
      <c r="S299" s="211" t="str">
        <f>IF('5. Contrasts'!S299="","",'5. Contrasts'!S299)</f>
        <v/>
      </c>
      <c r="T299" s="211" t="str">
        <f>IF('5. Contrasts'!T299="","",'5. Contrasts'!T299)</f>
        <v/>
      </c>
      <c r="U299" s="211" t="str">
        <f>IF('5. Contrasts'!U299="","",'5. Contrasts'!U299)</f>
        <v/>
      </c>
      <c r="V299" s="211" t="str">
        <f>IF('5. Contrasts'!V299="","",'5. Contrasts'!V299)</f>
        <v/>
      </c>
      <c r="W299" s="211" t="str">
        <f>IF('5. Contrasts'!W299="","",'5. Contrasts'!W299)</f>
        <v/>
      </c>
      <c r="X299" s="211" t="str">
        <f>IF('5. Contrasts'!X299="","",'5. Contrasts'!X299)</f>
        <v/>
      </c>
      <c r="Y299" s="211" t="str">
        <f>IF('5. Contrasts'!Y299="","",'5. Contrasts'!Y299)</f>
        <v/>
      </c>
      <c r="Z299" s="585" t="str">
        <f>IF('5. Contrasts'!Z299="","",'5. Contrasts'!Z299)</f>
        <v/>
      </c>
      <c r="AA299" s="377">
        <f t="shared" si="21"/>
        <v>11</v>
      </c>
      <c r="AC299" s="659" t="str">
        <f t="shared" si="19"/>
        <v/>
      </c>
      <c r="AD299" s="81"/>
      <c r="AE299" s="87"/>
      <c r="AF299" s="87"/>
      <c r="AG299" s="81"/>
      <c r="AH299" s="81"/>
      <c r="AI299" s="81"/>
      <c r="AJ299" s="87"/>
      <c r="AK299" s="81"/>
      <c r="AL299" s="81"/>
      <c r="AM299" s="81"/>
      <c r="AN299" s="81"/>
      <c r="AO299" s="81"/>
      <c r="AP299" s="81"/>
      <c r="AQ299" s="598"/>
      <c r="AS299" s="659" t="str">
        <f t="shared" si="20"/>
        <v/>
      </c>
      <c r="AT299" s="81"/>
      <c r="AU299" s="87"/>
      <c r="AV299" s="87"/>
      <c r="AW299" s="81"/>
      <c r="AX299" s="81"/>
      <c r="AY299" s="81"/>
      <c r="AZ299" s="87"/>
      <c r="BA299" s="81"/>
      <c r="BB299" s="81"/>
      <c r="BC299" s="81"/>
      <c r="BD299" s="81"/>
      <c r="BE299" s="81"/>
      <c r="BF299" s="81"/>
      <c r="BG299" s="598"/>
    </row>
    <row r="300" spans="1:59" s="378" customFormat="1" ht="12.75" hidden="1" customHeight="1" x14ac:dyDescent="0.2">
      <c r="A300" s="547" t="str">
        <f>IF('5. Contrasts'!A300="","",'5. Contrasts'!A300)</f>
        <v/>
      </c>
      <c r="B300" s="211" t="str">
        <f>IF('5. Contrasts'!B300="","",'5. Contrasts'!B300)</f>
        <v/>
      </c>
      <c r="C300" s="211" t="str">
        <f>IF('5. Contrasts'!C300="","",'5. Contrasts'!C300)</f>
        <v/>
      </c>
      <c r="D300" s="91" t="str">
        <f>IF('5. Contrasts'!D300="","",'5. Contrasts'!D300)</f>
        <v/>
      </c>
      <c r="E300" s="212" t="str">
        <f>IF('5. Contrasts'!E300="","",'5. Contrasts'!E300)</f>
        <v>vs.</v>
      </c>
      <c r="F300" s="211" t="str">
        <f>IF('5. Contrasts'!F300="","",'5. Contrasts'!F300)</f>
        <v/>
      </c>
      <c r="G300" s="93" t="str">
        <f>IF('5. Contrasts'!G300="","",'5. Contrasts'!G300)</f>
        <v/>
      </c>
      <c r="H300" s="399" t="str">
        <f>IF('5. Contrasts'!H300="","",'5. Contrasts'!H300)</f>
        <v/>
      </c>
      <c r="I300" s="211" t="str">
        <f>IF('5. Contrasts'!I300="","",'5. Contrasts'!I300)</f>
        <v/>
      </c>
      <c r="J300" s="211" t="str">
        <f>IF('5. Contrasts'!J300="","",'5. Contrasts'!J300)</f>
        <v/>
      </c>
      <c r="K300" s="211" t="str">
        <f>IF('5. Contrasts'!K300="","",'5. Contrasts'!K300)</f>
        <v/>
      </c>
      <c r="L300" s="211" t="str">
        <f>IF('5. Contrasts'!L300="","",'5. Contrasts'!L300)</f>
        <v/>
      </c>
      <c r="M300" s="211" t="str">
        <f>IF('5. Contrasts'!M300="","",'5. Contrasts'!M300)</f>
        <v/>
      </c>
      <c r="N300" s="211" t="str">
        <f>IF('5. Contrasts'!N300="","",'5. Contrasts'!N300)</f>
        <v/>
      </c>
      <c r="O300" s="211" t="str">
        <f>IF('5. Contrasts'!O300="","",'5. Contrasts'!O300)</f>
        <v/>
      </c>
      <c r="P300" s="211" t="str">
        <f>IF('5. Contrasts'!P300="","",'5. Contrasts'!P300)</f>
        <v/>
      </c>
      <c r="Q300" s="211" t="str">
        <f>IF('5. Contrasts'!Q300="","",'5. Contrasts'!Q300)</f>
        <v/>
      </c>
      <c r="R300" s="211" t="str">
        <f>IF('5. Contrasts'!R300="","",'5. Contrasts'!R300)</f>
        <v/>
      </c>
      <c r="S300" s="211" t="str">
        <f>IF('5. Contrasts'!S300="","",'5. Contrasts'!S300)</f>
        <v/>
      </c>
      <c r="T300" s="211" t="str">
        <f>IF('5. Contrasts'!T300="","",'5. Contrasts'!T300)</f>
        <v/>
      </c>
      <c r="U300" s="211" t="str">
        <f>IF('5. Contrasts'!U300="","",'5. Contrasts'!U300)</f>
        <v/>
      </c>
      <c r="V300" s="211" t="str">
        <f>IF('5. Contrasts'!V300="","",'5. Contrasts'!V300)</f>
        <v/>
      </c>
      <c r="W300" s="211" t="str">
        <f>IF('5. Contrasts'!W300="","",'5. Contrasts'!W300)</f>
        <v/>
      </c>
      <c r="X300" s="211" t="str">
        <f>IF('5. Contrasts'!X300="","",'5. Contrasts'!X300)</f>
        <v/>
      </c>
      <c r="Y300" s="211" t="str">
        <f>IF('5. Contrasts'!Y300="","",'5. Contrasts'!Y300)</f>
        <v/>
      </c>
      <c r="Z300" s="585" t="str">
        <f>IF('5. Contrasts'!Z300="","",'5. Contrasts'!Z300)</f>
        <v/>
      </c>
      <c r="AA300" s="377">
        <f t="shared" si="21"/>
        <v>11</v>
      </c>
      <c r="AC300" s="659" t="str">
        <f t="shared" si="19"/>
        <v/>
      </c>
      <c r="AD300" s="81"/>
      <c r="AE300" s="87"/>
      <c r="AF300" s="87"/>
      <c r="AG300" s="81"/>
      <c r="AH300" s="81"/>
      <c r="AI300" s="81"/>
      <c r="AJ300" s="87"/>
      <c r="AK300" s="81"/>
      <c r="AL300" s="81"/>
      <c r="AM300" s="81"/>
      <c r="AN300" s="81"/>
      <c r="AO300" s="81"/>
      <c r="AP300" s="81"/>
      <c r="AQ300" s="598"/>
      <c r="AS300" s="659" t="str">
        <f t="shared" si="20"/>
        <v/>
      </c>
      <c r="AT300" s="81"/>
      <c r="AU300" s="87"/>
      <c r="AV300" s="87"/>
      <c r="AW300" s="81"/>
      <c r="AX300" s="81"/>
      <c r="AY300" s="81"/>
      <c r="AZ300" s="87"/>
      <c r="BA300" s="81"/>
      <c r="BB300" s="81"/>
      <c r="BC300" s="81"/>
      <c r="BD300" s="81"/>
      <c r="BE300" s="81"/>
      <c r="BF300" s="81"/>
      <c r="BG300" s="598"/>
    </row>
    <row r="301" spans="1:59" s="378" customFormat="1" ht="12.75" hidden="1" customHeight="1" x14ac:dyDescent="0.2">
      <c r="A301" s="547" t="str">
        <f>IF('5. Contrasts'!A301="","",'5. Contrasts'!A301)</f>
        <v/>
      </c>
      <c r="B301" s="211" t="str">
        <f>IF('5. Contrasts'!B301="","",'5. Contrasts'!B301)</f>
        <v/>
      </c>
      <c r="C301" s="211" t="str">
        <f>IF('5. Contrasts'!C301="","",'5. Contrasts'!C301)</f>
        <v/>
      </c>
      <c r="D301" s="91" t="str">
        <f>IF('5. Contrasts'!D301="","",'5. Contrasts'!D301)</f>
        <v/>
      </c>
      <c r="E301" s="212" t="str">
        <f>IF('5. Contrasts'!E301="","",'5. Contrasts'!E301)</f>
        <v>vs.</v>
      </c>
      <c r="F301" s="211" t="str">
        <f>IF('5. Contrasts'!F301="","",'5. Contrasts'!F301)</f>
        <v/>
      </c>
      <c r="G301" s="93" t="str">
        <f>IF('5. Contrasts'!G301="","",'5. Contrasts'!G301)</f>
        <v/>
      </c>
      <c r="H301" s="399" t="str">
        <f>IF('5. Contrasts'!H301="","",'5. Contrasts'!H301)</f>
        <v/>
      </c>
      <c r="I301" s="211" t="str">
        <f>IF('5. Contrasts'!I301="","",'5. Contrasts'!I301)</f>
        <v/>
      </c>
      <c r="J301" s="211" t="str">
        <f>IF('5. Contrasts'!J301="","",'5. Contrasts'!J301)</f>
        <v/>
      </c>
      <c r="K301" s="211" t="str">
        <f>IF('5. Contrasts'!K301="","",'5. Contrasts'!K301)</f>
        <v/>
      </c>
      <c r="L301" s="211" t="str">
        <f>IF('5. Contrasts'!L301="","",'5. Contrasts'!L301)</f>
        <v/>
      </c>
      <c r="M301" s="211" t="str">
        <f>IF('5. Contrasts'!M301="","",'5. Contrasts'!M301)</f>
        <v/>
      </c>
      <c r="N301" s="211" t="str">
        <f>IF('5. Contrasts'!N301="","",'5. Contrasts'!N301)</f>
        <v/>
      </c>
      <c r="O301" s="211" t="str">
        <f>IF('5. Contrasts'!O301="","",'5. Contrasts'!O301)</f>
        <v/>
      </c>
      <c r="P301" s="211" t="str">
        <f>IF('5. Contrasts'!P301="","",'5. Contrasts'!P301)</f>
        <v/>
      </c>
      <c r="Q301" s="211" t="str">
        <f>IF('5. Contrasts'!Q301="","",'5. Contrasts'!Q301)</f>
        <v/>
      </c>
      <c r="R301" s="211" t="str">
        <f>IF('5. Contrasts'!R301="","",'5. Contrasts'!R301)</f>
        <v/>
      </c>
      <c r="S301" s="211" t="str">
        <f>IF('5. Contrasts'!S301="","",'5. Contrasts'!S301)</f>
        <v/>
      </c>
      <c r="T301" s="211" t="str">
        <f>IF('5. Contrasts'!T301="","",'5. Contrasts'!T301)</f>
        <v/>
      </c>
      <c r="U301" s="211" t="str">
        <f>IF('5. Contrasts'!U301="","",'5. Contrasts'!U301)</f>
        <v/>
      </c>
      <c r="V301" s="211" t="str">
        <f>IF('5. Contrasts'!V301="","",'5. Contrasts'!V301)</f>
        <v/>
      </c>
      <c r="W301" s="211" t="str">
        <f>IF('5. Contrasts'!W301="","",'5. Contrasts'!W301)</f>
        <v/>
      </c>
      <c r="X301" s="211" t="str">
        <f>IF('5. Contrasts'!X301="","",'5. Contrasts'!X301)</f>
        <v/>
      </c>
      <c r="Y301" s="211" t="str">
        <f>IF('5. Contrasts'!Y301="","",'5. Contrasts'!Y301)</f>
        <v/>
      </c>
      <c r="Z301" s="585" t="str">
        <f>IF('5. Contrasts'!Z301="","",'5. Contrasts'!Z301)</f>
        <v/>
      </c>
      <c r="AA301" s="377">
        <f t="shared" si="21"/>
        <v>11</v>
      </c>
      <c r="AC301" s="659" t="str">
        <f t="shared" si="19"/>
        <v/>
      </c>
      <c r="AD301" s="81"/>
      <c r="AE301" s="87"/>
      <c r="AF301" s="87"/>
      <c r="AG301" s="81"/>
      <c r="AH301" s="81"/>
      <c r="AI301" s="81"/>
      <c r="AJ301" s="87"/>
      <c r="AK301" s="81"/>
      <c r="AL301" s="81"/>
      <c r="AM301" s="81"/>
      <c r="AN301" s="81"/>
      <c r="AO301" s="81"/>
      <c r="AP301" s="81"/>
      <c r="AQ301" s="598"/>
      <c r="AS301" s="659" t="str">
        <f t="shared" si="20"/>
        <v/>
      </c>
      <c r="AT301" s="81"/>
      <c r="AU301" s="87"/>
      <c r="AV301" s="87"/>
      <c r="AW301" s="81"/>
      <c r="AX301" s="81"/>
      <c r="AY301" s="81"/>
      <c r="AZ301" s="87"/>
      <c r="BA301" s="81"/>
      <c r="BB301" s="81"/>
      <c r="BC301" s="81"/>
      <c r="BD301" s="81"/>
      <c r="BE301" s="81"/>
      <c r="BF301" s="81"/>
      <c r="BG301" s="598"/>
    </row>
    <row r="302" spans="1:59" s="378" customFormat="1" ht="12.75" hidden="1" customHeight="1" x14ac:dyDescent="0.2">
      <c r="A302" s="547" t="str">
        <f>IF('5. Contrasts'!A302="","",'5. Contrasts'!A302)</f>
        <v/>
      </c>
      <c r="B302" s="211" t="str">
        <f>IF('5. Contrasts'!B302="","",'5. Contrasts'!B302)</f>
        <v/>
      </c>
      <c r="C302" s="211" t="str">
        <f>IF('5. Contrasts'!C302="","",'5. Contrasts'!C302)</f>
        <v/>
      </c>
      <c r="D302" s="91" t="str">
        <f>IF('5. Contrasts'!D302="","",'5. Contrasts'!D302)</f>
        <v/>
      </c>
      <c r="E302" s="212" t="str">
        <f>IF('5. Contrasts'!E302="","",'5. Contrasts'!E302)</f>
        <v>vs.</v>
      </c>
      <c r="F302" s="211" t="str">
        <f>IF('5. Contrasts'!F302="","",'5. Contrasts'!F302)</f>
        <v/>
      </c>
      <c r="G302" s="93" t="str">
        <f>IF('5. Contrasts'!G302="","",'5. Contrasts'!G302)</f>
        <v/>
      </c>
      <c r="H302" s="399" t="str">
        <f>IF('5. Contrasts'!H302="","",'5. Contrasts'!H302)</f>
        <v/>
      </c>
      <c r="I302" s="211" t="str">
        <f>IF('5. Contrasts'!I302="","",'5. Contrasts'!I302)</f>
        <v/>
      </c>
      <c r="J302" s="211" t="str">
        <f>IF('5. Contrasts'!J302="","",'5. Contrasts'!J302)</f>
        <v/>
      </c>
      <c r="K302" s="211" t="str">
        <f>IF('5. Contrasts'!K302="","",'5. Contrasts'!K302)</f>
        <v/>
      </c>
      <c r="L302" s="211" t="str">
        <f>IF('5. Contrasts'!L302="","",'5. Contrasts'!L302)</f>
        <v/>
      </c>
      <c r="M302" s="211" t="str">
        <f>IF('5. Contrasts'!M302="","",'5. Contrasts'!M302)</f>
        <v/>
      </c>
      <c r="N302" s="211" t="str">
        <f>IF('5. Contrasts'!N302="","",'5. Contrasts'!N302)</f>
        <v/>
      </c>
      <c r="O302" s="211" t="str">
        <f>IF('5. Contrasts'!O302="","",'5. Contrasts'!O302)</f>
        <v/>
      </c>
      <c r="P302" s="211" t="str">
        <f>IF('5. Contrasts'!P302="","",'5. Contrasts'!P302)</f>
        <v/>
      </c>
      <c r="Q302" s="211" t="str">
        <f>IF('5. Contrasts'!Q302="","",'5. Contrasts'!Q302)</f>
        <v/>
      </c>
      <c r="R302" s="211" t="str">
        <f>IF('5. Contrasts'!R302="","",'5. Contrasts'!R302)</f>
        <v/>
      </c>
      <c r="S302" s="211" t="str">
        <f>IF('5. Contrasts'!S302="","",'5. Contrasts'!S302)</f>
        <v/>
      </c>
      <c r="T302" s="211" t="str">
        <f>IF('5. Contrasts'!T302="","",'5. Contrasts'!T302)</f>
        <v/>
      </c>
      <c r="U302" s="211" t="str">
        <f>IF('5. Contrasts'!U302="","",'5. Contrasts'!U302)</f>
        <v/>
      </c>
      <c r="V302" s="211" t="str">
        <f>IF('5. Contrasts'!V302="","",'5. Contrasts'!V302)</f>
        <v/>
      </c>
      <c r="W302" s="211" t="str">
        <f>IF('5. Contrasts'!W302="","",'5. Contrasts'!W302)</f>
        <v/>
      </c>
      <c r="X302" s="211" t="str">
        <f>IF('5. Contrasts'!X302="","",'5. Contrasts'!X302)</f>
        <v/>
      </c>
      <c r="Y302" s="211" t="str">
        <f>IF('5. Contrasts'!Y302="","",'5. Contrasts'!Y302)</f>
        <v/>
      </c>
      <c r="Z302" s="585" t="str">
        <f>IF('5. Contrasts'!Z302="","",'5. Contrasts'!Z302)</f>
        <v/>
      </c>
      <c r="AA302" s="377">
        <f t="shared" si="21"/>
        <v>11</v>
      </c>
      <c r="AC302" s="659" t="str">
        <f t="shared" si="19"/>
        <v/>
      </c>
      <c r="AD302" s="81"/>
      <c r="AE302" s="87"/>
      <c r="AF302" s="87"/>
      <c r="AG302" s="81"/>
      <c r="AH302" s="81"/>
      <c r="AI302" s="81"/>
      <c r="AJ302" s="87"/>
      <c r="AK302" s="81"/>
      <c r="AL302" s="81"/>
      <c r="AM302" s="81"/>
      <c r="AN302" s="81"/>
      <c r="AO302" s="81"/>
      <c r="AP302" s="81"/>
      <c r="AQ302" s="598"/>
      <c r="AS302" s="659" t="str">
        <f t="shared" si="20"/>
        <v/>
      </c>
      <c r="AT302" s="81"/>
      <c r="AU302" s="87"/>
      <c r="AV302" s="87"/>
      <c r="AW302" s="81"/>
      <c r="AX302" s="81"/>
      <c r="AY302" s="81"/>
      <c r="AZ302" s="87"/>
      <c r="BA302" s="81"/>
      <c r="BB302" s="81"/>
      <c r="BC302" s="81"/>
      <c r="BD302" s="81"/>
      <c r="BE302" s="81"/>
      <c r="BF302" s="81"/>
      <c r="BG302" s="598"/>
    </row>
    <row r="303" spans="1:59" s="378" customFormat="1" ht="12.75" hidden="1" customHeight="1" x14ac:dyDescent="0.2">
      <c r="A303" s="547" t="str">
        <f>IF('5. Contrasts'!A303="","",'5. Contrasts'!A303)</f>
        <v/>
      </c>
      <c r="B303" s="211" t="str">
        <f>IF('5. Contrasts'!B303="","",'5. Contrasts'!B303)</f>
        <v/>
      </c>
      <c r="C303" s="211" t="str">
        <f>IF('5. Contrasts'!C303="","",'5. Contrasts'!C303)</f>
        <v/>
      </c>
      <c r="D303" s="91" t="str">
        <f>IF('5. Contrasts'!D303="","",'5. Contrasts'!D303)</f>
        <v/>
      </c>
      <c r="E303" s="212" t="str">
        <f>IF('5. Contrasts'!E303="","",'5. Contrasts'!E303)</f>
        <v>vs.</v>
      </c>
      <c r="F303" s="211" t="str">
        <f>IF('5. Contrasts'!F303="","",'5. Contrasts'!F303)</f>
        <v/>
      </c>
      <c r="G303" s="93" t="str">
        <f>IF('5. Contrasts'!G303="","",'5. Contrasts'!G303)</f>
        <v/>
      </c>
      <c r="H303" s="399" t="str">
        <f>IF('5. Contrasts'!H303="","",'5. Contrasts'!H303)</f>
        <v/>
      </c>
      <c r="I303" s="211" t="str">
        <f>IF('5. Contrasts'!I303="","",'5. Contrasts'!I303)</f>
        <v/>
      </c>
      <c r="J303" s="211" t="str">
        <f>IF('5. Contrasts'!J303="","",'5. Contrasts'!J303)</f>
        <v/>
      </c>
      <c r="K303" s="211" t="str">
        <f>IF('5. Contrasts'!K303="","",'5. Contrasts'!K303)</f>
        <v/>
      </c>
      <c r="L303" s="211" t="str">
        <f>IF('5. Contrasts'!L303="","",'5. Contrasts'!L303)</f>
        <v/>
      </c>
      <c r="M303" s="211" t="str">
        <f>IF('5. Contrasts'!M303="","",'5. Contrasts'!M303)</f>
        <v/>
      </c>
      <c r="N303" s="211" t="str">
        <f>IF('5. Contrasts'!N303="","",'5. Contrasts'!N303)</f>
        <v/>
      </c>
      <c r="O303" s="211" t="str">
        <f>IF('5. Contrasts'!O303="","",'5. Contrasts'!O303)</f>
        <v/>
      </c>
      <c r="P303" s="211" t="str">
        <f>IF('5. Contrasts'!P303="","",'5. Contrasts'!P303)</f>
        <v/>
      </c>
      <c r="Q303" s="211" t="str">
        <f>IF('5. Contrasts'!Q303="","",'5. Contrasts'!Q303)</f>
        <v/>
      </c>
      <c r="R303" s="211" t="str">
        <f>IF('5. Contrasts'!R303="","",'5. Contrasts'!R303)</f>
        <v/>
      </c>
      <c r="S303" s="211" t="str">
        <f>IF('5. Contrasts'!S303="","",'5. Contrasts'!S303)</f>
        <v/>
      </c>
      <c r="T303" s="211" t="str">
        <f>IF('5. Contrasts'!T303="","",'5. Contrasts'!T303)</f>
        <v/>
      </c>
      <c r="U303" s="211" t="str">
        <f>IF('5. Contrasts'!U303="","",'5. Contrasts'!U303)</f>
        <v/>
      </c>
      <c r="V303" s="211" t="str">
        <f>IF('5. Contrasts'!V303="","",'5. Contrasts'!V303)</f>
        <v/>
      </c>
      <c r="W303" s="211" t="str">
        <f>IF('5. Contrasts'!W303="","",'5. Contrasts'!W303)</f>
        <v/>
      </c>
      <c r="X303" s="211" t="str">
        <f>IF('5. Contrasts'!X303="","",'5. Contrasts'!X303)</f>
        <v/>
      </c>
      <c r="Y303" s="211" t="str">
        <f>IF('5. Contrasts'!Y303="","",'5. Contrasts'!Y303)</f>
        <v/>
      </c>
      <c r="Z303" s="585" t="str">
        <f>IF('5. Contrasts'!Z303="","",'5. Contrasts'!Z303)</f>
        <v/>
      </c>
      <c r="AA303" s="377">
        <f t="shared" si="21"/>
        <v>11</v>
      </c>
      <c r="AC303" s="659" t="str">
        <f t="shared" si="19"/>
        <v/>
      </c>
      <c r="AD303" s="81"/>
      <c r="AE303" s="87"/>
      <c r="AF303" s="87"/>
      <c r="AG303" s="81"/>
      <c r="AH303" s="81"/>
      <c r="AI303" s="81"/>
      <c r="AJ303" s="87"/>
      <c r="AK303" s="81"/>
      <c r="AL303" s="81"/>
      <c r="AM303" s="81"/>
      <c r="AN303" s="81"/>
      <c r="AO303" s="81"/>
      <c r="AP303" s="81"/>
      <c r="AQ303" s="598"/>
      <c r="AS303" s="659" t="str">
        <f t="shared" si="20"/>
        <v/>
      </c>
      <c r="AT303" s="81"/>
      <c r="AU303" s="87"/>
      <c r="AV303" s="87"/>
      <c r="AW303" s="81"/>
      <c r="AX303" s="81"/>
      <c r="AY303" s="81"/>
      <c r="AZ303" s="87"/>
      <c r="BA303" s="81"/>
      <c r="BB303" s="81"/>
      <c r="BC303" s="81"/>
      <c r="BD303" s="81"/>
      <c r="BE303" s="81"/>
      <c r="BF303" s="81"/>
      <c r="BG303" s="598"/>
    </row>
    <row r="304" spans="1:59" s="378" customFormat="1" ht="12.75" hidden="1" customHeight="1" x14ac:dyDescent="0.2">
      <c r="A304" s="547" t="str">
        <f>IF('5. Contrasts'!A304="","",'5. Contrasts'!A304)</f>
        <v/>
      </c>
      <c r="B304" s="211" t="str">
        <f>IF('5. Contrasts'!B304="","",'5. Contrasts'!B304)</f>
        <v/>
      </c>
      <c r="C304" s="211" t="str">
        <f>IF('5. Contrasts'!C304="","",'5. Contrasts'!C304)</f>
        <v/>
      </c>
      <c r="D304" s="91" t="str">
        <f>IF('5. Contrasts'!D304="","",'5. Contrasts'!D304)</f>
        <v/>
      </c>
      <c r="E304" s="212" t="str">
        <f>IF('5. Contrasts'!E304="","",'5. Contrasts'!E304)</f>
        <v>vs.</v>
      </c>
      <c r="F304" s="211" t="str">
        <f>IF('5. Contrasts'!F304="","",'5. Contrasts'!F304)</f>
        <v/>
      </c>
      <c r="G304" s="93" t="str">
        <f>IF('5. Contrasts'!G304="","",'5. Contrasts'!G304)</f>
        <v/>
      </c>
      <c r="H304" s="399" t="str">
        <f>IF('5. Contrasts'!H304="","",'5. Contrasts'!H304)</f>
        <v/>
      </c>
      <c r="I304" s="211" t="str">
        <f>IF('5. Contrasts'!I304="","",'5. Contrasts'!I304)</f>
        <v/>
      </c>
      <c r="J304" s="211" t="str">
        <f>IF('5. Contrasts'!J304="","",'5. Contrasts'!J304)</f>
        <v/>
      </c>
      <c r="K304" s="211" t="str">
        <f>IF('5. Contrasts'!K304="","",'5. Contrasts'!K304)</f>
        <v/>
      </c>
      <c r="L304" s="211" t="str">
        <f>IF('5. Contrasts'!L304="","",'5. Contrasts'!L304)</f>
        <v/>
      </c>
      <c r="M304" s="211" t="str">
        <f>IF('5. Contrasts'!M304="","",'5. Contrasts'!M304)</f>
        <v/>
      </c>
      <c r="N304" s="211" t="str">
        <f>IF('5. Contrasts'!N304="","",'5. Contrasts'!N304)</f>
        <v/>
      </c>
      <c r="O304" s="211" t="str">
        <f>IF('5. Contrasts'!O304="","",'5. Contrasts'!O304)</f>
        <v/>
      </c>
      <c r="P304" s="211" t="str">
        <f>IF('5. Contrasts'!P304="","",'5. Contrasts'!P304)</f>
        <v/>
      </c>
      <c r="Q304" s="211" t="str">
        <f>IF('5. Contrasts'!Q304="","",'5. Contrasts'!Q304)</f>
        <v/>
      </c>
      <c r="R304" s="211" t="str">
        <f>IF('5. Contrasts'!R304="","",'5. Contrasts'!R304)</f>
        <v/>
      </c>
      <c r="S304" s="211" t="str">
        <f>IF('5. Contrasts'!S304="","",'5. Contrasts'!S304)</f>
        <v/>
      </c>
      <c r="T304" s="211" t="str">
        <f>IF('5. Contrasts'!T304="","",'5. Contrasts'!T304)</f>
        <v/>
      </c>
      <c r="U304" s="211" t="str">
        <f>IF('5. Contrasts'!U304="","",'5. Contrasts'!U304)</f>
        <v/>
      </c>
      <c r="V304" s="211" t="str">
        <f>IF('5. Contrasts'!V304="","",'5. Contrasts'!V304)</f>
        <v/>
      </c>
      <c r="W304" s="211" t="str">
        <f>IF('5. Contrasts'!W304="","",'5. Contrasts'!W304)</f>
        <v/>
      </c>
      <c r="X304" s="211" t="str">
        <f>IF('5. Contrasts'!X304="","",'5. Contrasts'!X304)</f>
        <v/>
      </c>
      <c r="Y304" s="211" t="str">
        <f>IF('5. Contrasts'!Y304="","",'5. Contrasts'!Y304)</f>
        <v/>
      </c>
      <c r="Z304" s="585" t="str">
        <f>IF('5. Contrasts'!Z304="","",'5. Contrasts'!Z304)</f>
        <v/>
      </c>
      <c r="AA304" s="377">
        <f t="shared" si="21"/>
        <v>11</v>
      </c>
      <c r="AC304" s="659" t="str">
        <f t="shared" si="19"/>
        <v/>
      </c>
      <c r="AD304" s="81"/>
      <c r="AE304" s="87"/>
      <c r="AF304" s="87"/>
      <c r="AG304" s="81"/>
      <c r="AH304" s="81"/>
      <c r="AI304" s="81"/>
      <c r="AJ304" s="87"/>
      <c r="AK304" s="81"/>
      <c r="AL304" s="81"/>
      <c r="AM304" s="81"/>
      <c r="AN304" s="81"/>
      <c r="AO304" s="81"/>
      <c r="AP304" s="81"/>
      <c r="AQ304" s="598"/>
      <c r="AS304" s="659" t="str">
        <f t="shared" si="20"/>
        <v/>
      </c>
      <c r="AT304" s="81"/>
      <c r="AU304" s="87"/>
      <c r="AV304" s="87"/>
      <c r="AW304" s="81"/>
      <c r="AX304" s="81"/>
      <c r="AY304" s="81"/>
      <c r="AZ304" s="87"/>
      <c r="BA304" s="81"/>
      <c r="BB304" s="81"/>
      <c r="BC304" s="81"/>
      <c r="BD304" s="81"/>
      <c r="BE304" s="81"/>
      <c r="BF304" s="81"/>
      <c r="BG304" s="598"/>
    </row>
    <row r="305" spans="1:59" s="378" customFormat="1" ht="12.75" hidden="1" customHeight="1" x14ac:dyDescent="0.2">
      <c r="A305" s="547" t="str">
        <f>IF('5. Contrasts'!A305="","",'5. Contrasts'!A305)</f>
        <v/>
      </c>
      <c r="B305" s="211" t="str">
        <f>IF('5. Contrasts'!B305="","",'5. Contrasts'!B305)</f>
        <v/>
      </c>
      <c r="C305" s="211" t="str">
        <f>IF('5. Contrasts'!C305="","",'5. Contrasts'!C305)</f>
        <v/>
      </c>
      <c r="D305" s="91" t="str">
        <f>IF('5. Contrasts'!D305="","",'5. Contrasts'!D305)</f>
        <v/>
      </c>
      <c r="E305" s="212" t="str">
        <f>IF('5. Contrasts'!E305="","",'5. Contrasts'!E305)</f>
        <v>vs.</v>
      </c>
      <c r="F305" s="211" t="str">
        <f>IF('5. Contrasts'!F305="","",'5. Contrasts'!F305)</f>
        <v/>
      </c>
      <c r="G305" s="93" t="str">
        <f>IF('5. Contrasts'!G305="","",'5. Contrasts'!G305)</f>
        <v/>
      </c>
      <c r="H305" s="399" t="str">
        <f>IF('5. Contrasts'!H305="","",'5. Contrasts'!H305)</f>
        <v/>
      </c>
      <c r="I305" s="211" t="str">
        <f>IF('5. Contrasts'!I305="","",'5. Contrasts'!I305)</f>
        <v/>
      </c>
      <c r="J305" s="211" t="str">
        <f>IF('5. Contrasts'!J305="","",'5. Contrasts'!J305)</f>
        <v/>
      </c>
      <c r="K305" s="211" t="str">
        <f>IF('5. Contrasts'!K305="","",'5. Contrasts'!K305)</f>
        <v/>
      </c>
      <c r="L305" s="211" t="str">
        <f>IF('5. Contrasts'!L305="","",'5. Contrasts'!L305)</f>
        <v/>
      </c>
      <c r="M305" s="211" t="str">
        <f>IF('5. Contrasts'!M305="","",'5. Contrasts'!M305)</f>
        <v/>
      </c>
      <c r="N305" s="211" t="str">
        <f>IF('5. Contrasts'!N305="","",'5. Contrasts'!N305)</f>
        <v/>
      </c>
      <c r="O305" s="211" t="str">
        <f>IF('5. Contrasts'!O305="","",'5. Contrasts'!O305)</f>
        <v/>
      </c>
      <c r="P305" s="211" t="str">
        <f>IF('5. Contrasts'!P305="","",'5. Contrasts'!P305)</f>
        <v/>
      </c>
      <c r="Q305" s="211" t="str">
        <f>IF('5. Contrasts'!Q305="","",'5. Contrasts'!Q305)</f>
        <v/>
      </c>
      <c r="R305" s="211" t="str">
        <f>IF('5. Contrasts'!R305="","",'5. Contrasts'!R305)</f>
        <v/>
      </c>
      <c r="S305" s="211" t="str">
        <f>IF('5. Contrasts'!S305="","",'5. Contrasts'!S305)</f>
        <v/>
      </c>
      <c r="T305" s="211" t="str">
        <f>IF('5. Contrasts'!T305="","",'5. Contrasts'!T305)</f>
        <v/>
      </c>
      <c r="U305" s="211" t="str">
        <f>IF('5. Contrasts'!U305="","",'5. Contrasts'!U305)</f>
        <v/>
      </c>
      <c r="V305" s="211" t="str">
        <f>IF('5. Contrasts'!V305="","",'5. Contrasts'!V305)</f>
        <v/>
      </c>
      <c r="W305" s="211" t="str">
        <f>IF('5. Contrasts'!W305="","",'5. Contrasts'!W305)</f>
        <v/>
      </c>
      <c r="X305" s="211" t="str">
        <f>IF('5. Contrasts'!X305="","",'5. Contrasts'!X305)</f>
        <v/>
      </c>
      <c r="Y305" s="211" t="str">
        <f>IF('5. Contrasts'!Y305="","",'5. Contrasts'!Y305)</f>
        <v/>
      </c>
      <c r="Z305" s="585" t="str">
        <f>IF('5. Contrasts'!Z305="","",'5. Contrasts'!Z305)</f>
        <v/>
      </c>
      <c r="AA305" s="377">
        <f t="shared" si="21"/>
        <v>11</v>
      </c>
      <c r="AC305" s="659" t="str">
        <f t="shared" si="19"/>
        <v/>
      </c>
      <c r="AD305" s="81"/>
      <c r="AE305" s="87"/>
      <c r="AF305" s="87"/>
      <c r="AG305" s="81"/>
      <c r="AH305" s="81"/>
      <c r="AI305" s="81"/>
      <c r="AJ305" s="87"/>
      <c r="AK305" s="81"/>
      <c r="AL305" s="81"/>
      <c r="AM305" s="81"/>
      <c r="AN305" s="81"/>
      <c r="AO305" s="81"/>
      <c r="AP305" s="81"/>
      <c r="AQ305" s="598"/>
      <c r="AS305" s="659" t="str">
        <f t="shared" si="20"/>
        <v/>
      </c>
      <c r="AT305" s="81"/>
      <c r="AU305" s="87"/>
      <c r="AV305" s="87"/>
      <c r="AW305" s="81"/>
      <c r="AX305" s="81"/>
      <c r="AY305" s="81"/>
      <c r="AZ305" s="87"/>
      <c r="BA305" s="81"/>
      <c r="BB305" s="81"/>
      <c r="BC305" s="81"/>
      <c r="BD305" s="81"/>
      <c r="BE305" s="81"/>
      <c r="BF305" s="81"/>
      <c r="BG305" s="598"/>
    </row>
    <row r="306" spans="1:59" s="378" customFormat="1" ht="12.75" hidden="1" customHeight="1" x14ac:dyDescent="0.2">
      <c r="A306" s="547" t="str">
        <f>IF('5. Contrasts'!A306="","",'5. Contrasts'!A306)</f>
        <v/>
      </c>
      <c r="B306" s="211" t="str">
        <f>IF('5. Contrasts'!B306="","",'5. Contrasts'!B306)</f>
        <v/>
      </c>
      <c r="C306" s="211" t="str">
        <f>IF('5. Contrasts'!C306="","",'5. Contrasts'!C306)</f>
        <v/>
      </c>
      <c r="D306" s="91" t="str">
        <f>IF('5. Contrasts'!D306="","",'5. Contrasts'!D306)</f>
        <v/>
      </c>
      <c r="E306" s="212" t="str">
        <f>IF('5. Contrasts'!E306="","",'5. Contrasts'!E306)</f>
        <v>vs.</v>
      </c>
      <c r="F306" s="211" t="str">
        <f>IF('5. Contrasts'!F306="","",'5. Contrasts'!F306)</f>
        <v/>
      </c>
      <c r="G306" s="93" t="str">
        <f>IF('5. Contrasts'!G306="","",'5. Contrasts'!G306)</f>
        <v/>
      </c>
      <c r="H306" s="399" t="str">
        <f>IF('5. Contrasts'!H306="","",'5. Contrasts'!H306)</f>
        <v/>
      </c>
      <c r="I306" s="211" t="str">
        <f>IF('5. Contrasts'!I306="","",'5. Contrasts'!I306)</f>
        <v/>
      </c>
      <c r="J306" s="211" t="str">
        <f>IF('5. Contrasts'!J306="","",'5. Contrasts'!J306)</f>
        <v/>
      </c>
      <c r="K306" s="211" t="str">
        <f>IF('5. Contrasts'!K306="","",'5. Contrasts'!K306)</f>
        <v/>
      </c>
      <c r="L306" s="211" t="str">
        <f>IF('5. Contrasts'!L306="","",'5. Contrasts'!L306)</f>
        <v/>
      </c>
      <c r="M306" s="211" t="str">
        <f>IF('5. Contrasts'!M306="","",'5. Contrasts'!M306)</f>
        <v/>
      </c>
      <c r="N306" s="211" t="str">
        <f>IF('5. Contrasts'!N306="","",'5. Contrasts'!N306)</f>
        <v/>
      </c>
      <c r="O306" s="211" t="str">
        <f>IF('5. Contrasts'!O306="","",'5. Contrasts'!O306)</f>
        <v/>
      </c>
      <c r="P306" s="211" t="str">
        <f>IF('5. Contrasts'!P306="","",'5. Contrasts'!P306)</f>
        <v/>
      </c>
      <c r="Q306" s="211" t="str">
        <f>IF('5. Contrasts'!Q306="","",'5. Contrasts'!Q306)</f>
        <v/>
      </c>
      <c r="R306" s="211" t="str">
        <f>IF('5. Contrasts'!R306="","",'5. Contrasts'!R306)</f>
        <v/>
      </c>
      <c r="S306" s="211" t="str">
        <f>IF('5. Contrasts'!S306="","",'5. Contrasts'!S306)</f>
        <v/>
      </c>
      <c r="T306" s="211" t="str">
        <f>IF('5. Contrasts'!T306="","",'5. Contrasts'!T306)</f>
        <v/>
      </c>
      <c r="U306" s="211" t="str">
        <f>IF('5. Contrasts'!U306="","",'5. Contrasts'!U306)</f>
        <v/>
      </c>
      <c r="V306" s="211" t="str">
        <f>IF('5. Contrasts'!V306="","",'5. Contrasts'!V306)</f>
        <v/>
      </c>
      <c r="W306" s="211" t="str">
        <f>IF('5. Contrasts'!W306="","",'5. Contrasts'!W306)</f>
        <v/>
      </c>
      <c r="X306" s="211" t="str">
        <f>IF('5. Contrasts'!X306="","",'5. Contrasts'!X306)</f>
        <v/>
      </c>
      <c r="Y306" s="211" t="str">
        <f>IF('5. Contrasts'!Y306="","",'5. Contrasts'!Y306)</f>
        <v/>
      </c>
      <c r="Z306" s="585" t="str">
        <f>IF('5. Contrasts'!Z306="","",'5. Contrasts'!Z306)</f>
        <v/>
      </c>
      <c r="AA306" s="377">
        <f t="shared" si="21"/>
        <v>11</v>
      </c>
      <c r="AC306" s="659" t="str">
        <f t="shared" si="19"/>
        <v/>
      </c>
      <c r="AD306" s="81"/>
      <c r="AE306" s="87"/>
      <c r="AF306" s="87"/>
      <c r="AG306" s="81"/>
      <c r="AH306" s="81"/>
      <c r="AI306" s="81"/>
      <c r="AJ306" s="87"/>
      <c r="AK306" s="81"/>
      <c r="AL306" s="81"/>
      <c r="AM306" s="81"/>
      <c r="AN306" s="81"/>
      <c r="AO306" s="81"/>
      <c r="AP306" s="81"/>
      <c r="AQ306" s="598"/>
      <c r="AS306" s="659" t="str">
        <f t="shared" si="20"/>
        <v/>
      </c>
      <c r="AT306" s="81"/>
      <c r="AU306" s="87"/>
      <c r="AV306" s="87"/>
      <c r="AW306" s="81"/>
      <c r="AX306" s="81"/>
      <c r="AY306" s="81"/>
      <c r="AZ306" s="87"/>
      <c r="BA306" s="81"/>
      <c r="BB306" s="81"/>
      <c r="BC306" s="81"/>
      <c r="BD306" s="81"/>
      <c r="BE306" s="81"/>
      <c r="BF306" s="81"/>
      <c r="BG306" s="598"/>
    </row>
    <row r="307" spans="1:59" s="378" customFormat="1" ht="12.75" hidden="1" customHeight="1" x14ac:dyDescent="0.2">
      <c r="A307" s="547" t="str">
        <f>IF('5. Contrasts'!A307="","",'5. Contrasts'!A307)</f>
        <v/>
      </c>
      <c r="B307" s="211" t="str">
        <f>IF('5. Contrasts'!B307="","",'5. Contrasts'!B307)</f>
        <v/>
      </c>
      <c r="C307" s="211" t="str">
        <f>IF('5. Contrasts'!C307="","",'5. Contrasts'!C307)</f>
        <v/>
      </c>
      <c r="D307" s="91" t="str">
        <f>IF('5. Contrasts'!D307="","",'5. Contrasts'!D307)</f>
        <v/>
      </c>
      <c r="E307" s="212" t="str">
        <f>IF('5. Contrasts'!E307="","",'5. Contrasts'!E307)</f>
        <v>vs.</v>
      </c>
      <c r="F307" s="211" t="str">
        <f>IF('5. Contrasts'!F307="","",'5. Contrasts'!F307)</f>
        <v/>
      </c>
      <c r="G307" s="93" t="str">
        <f>IF('5. Contrasts'!G307="","",'5. Contrasts'!G307)</f>
        <v/>
      </c>
      <c r="H307" s="399" t="str">
        <f>IF('5. Contrasts'!H307="","",'5. Contrasts'!H307)</f>
        <v/>
      </c>
      <c r="I307" s="211" t="str">
        <f>IF('5. Contrasts'!I307="","",'5. Contrasts'!I307)</f>
        <v/>
      </c>
      <c r="J307" s="211" t="str">
        <f>IF('5. Contrasts'!J307="","",'5. Contrasts'!J307)</f>
        <v/>
      </c>
      <c r="K307" s="211" t="str">
        <f>IF('5. Contrasts'!K307="","",'5. Contrasts'!K307)</f>
        <v/>
      </c>
      <c r="L307" s="211" t="str">
        <f>IF('5. Contrasts'!L307="","",'5. Contrasts'!L307)</f>
        <v/>
      </c>
      <c r="M307" s="211" t="str">
        <f>IF('5. Contrasts'!M307="","",'5. Contrasts'!M307)</f>
        <v/>
      </c>
      <c r="N307" s="211" t="str">
        <f>IF('5. Contrasts'!N307="","",'5. Contrasts'!N307)</f>
        <v/>
      </c>
      <c r="O307" s="211" t="str">
        <f>IF('5. Contrasts'!O307="","",'5. Contrasts'!O307)</f>
        <v/>
      </c>
      <c r="P307" s="211" t="str">
        <f>IF('5. Contrasts'!P307="","",'5. Contrasts'!P307)</f>
        <v/>
      </c>
      <c r="Q307" s="211" t="str">
        <f>IF('5. Contrasts'!Q307="","",'5. Contrasts'!Q307)</f>
        <v/>
      </c>
      <c r="R307" s="211" t="str">
        <f>IF('5. Contrasts'!R307="","",'5. Contrasts'!R307)</f>
        <v/>
      </c>
      <c r="S307" s="211" t="str">
        <f>IF('5. Contrasts'!S307="","",'5. Contrasts'!S307)</f>
        <v/>
      </c>
      <c r="T307" s="211" t="str">
        <f>IF('5. Contrasts'!T307="","",'5. Contrasts'!T307)</f>
        <v/>
      </c>
      <c r="U307" s="211" t="str">
        <f>IF('5. Contrasts'!U307="","",'5. Contrasts'!U307)</f>
        <v/>
      </c>
      <c r="V307" s="211" t="str">
        <f>IF('5. Contrasts'!V307="","",'5. Contrasts'!V307)</f>
        <v/>
      </c>
      <c r="W307" s="211" t="str">
        <f>IF('5. Contrasts'!W307="","",'5. Contrasts'!W307)</f>
        <v/>
      </c>
      <c r="X307" s="211" t="str">
        <f>IF('5. Contrasts'!X307="","",'5. Contrasts'!X307)</f>
        <v/>
      </c>
      <c r="Y307" s="211" t="str">
        <f>IF('5. Contrasts'!Y307="","",'5. Contrasts'!Y307)</f>
        <v/>
      </c>
      <c r="Z307" s="585" t="str">
        <f>IF('5. Contrasts'!Z307="","",'5. Contrasts'!Z307)</f>
        <v/>
      </c>
      <c r="AA307" s="377">
        <f t="shared" si="21"/>
        <v>11</v>
      </c>
      <c r="AC307" s="659" t="str">
        <f t="shared" si="19"/>
        <v/>
      </c>
      <c r="AD307" s="81"/>
      <c r="AE307" s="87"/>
      <c r="AF307" s="87"/>
      <c r="AG307" s="81"/>
      <c r="AH307" s="81"/>
      <c r="AI307" s="81"/>
      <c r="AJ307" s="87"/>
      <c r="AK307" s="81"/>
      <c r="AL307" s="81"/>
      <c r="AM307" s="81"/>
      <c r="AN307" s="81"/>
      <c r="AO307" s="81"/>
      <c r="AP307" s="81"/>
      <c r="AQ307" s="598"/>
      <c r="AS307" s="659" t="str">
        <f t="shared" si="20"/>
        <v/>
      </c>
      <c r="AT307" s="81"/>
      <c r="AU307" s="87"/>
      <c r="AV307" s="87"/>
      <c r="AW307" s="81"/>
      <c r="AX307" s="81"/>
      <c r="AY307" s="81"/>
      <c r="AZ307" s="87"/>
      <c r="BA307" s="81"/>
      <c r="BB307" s="81"/>
      <c r="BC307" s="81"/>
      <c r="BD307" s="81"/>
      <c r="BE307" s="81"/>
      <c r="BF307" s="81"/>
      <c r="BG307" s="598"/>
    </row>
    <row r="308" spans="1:59" s="378" customFormat="1" ht="12.75" hidden="1" customHeight="1" x14ac:dyDescent="0.2">
      <c r="A308" s="547" t="str">
        <f>IF('5. Contrasts'!A308="","",'5. Contrasts'!A308)</f>
        <v/>
      </c>
      <c r="B308" s="211" t="str">
        <f>IF('5. Contrasts'!B308="","",'5. Contrasts'!B308)</f>
        <v/>
      </c>
      <c r="C308" s="211" t="str">
        <f>IF('5. Contrasts'!C308="","",'5. Contrasts'!C308)</f>
        <v/>
      </c>
      <c r="D308" s="91" t="str">
        <f>IF('5. Contrasts'!D308="","",'5. Contrasts'!D308)</f>
        <v/>
      </c>
      <c r="E308" s="212" t="str">
        <f>IF('5. Contrasts'!E308="","",'5. Contrasts'!E308)</f>
        <v>vs.</v>
      </c>
      <c r="F308" s="211" t="str">
        <f>IF('5. Contrasts'!F308="","",'5. Contrasts'!F308)</f>
        <v/>
      </c>
      <c r="G308" s="93" t="str">
        <f>IF('5. Contrasts'!G308="","",'5. Contrasts'!G308)</f>
        <v/>
      </c>
      <c r="H308" s="399" t="str">
        <f>IF('5. Contrasts'!H308="","",'5. Contrasts'!H308)</f>
        <v/>
      </c>
      <c r="I308" s="211" t="str">
        <f>IF('5. Contrasts'!I308="","",'5. Contrasts'!I308)</f>
        <v/>
      </c>
      <c r="J308" s="211" t="str">
        <f>IF('5. Contrasts'!J308="","",'5. Contrasts'!J308)</f>
        <v/>
      </c>
      <c r="K308" s="211" t="str">
        <f>IF('5. Contrasts'!K308="","",'5. Contrasts'!K308)</f>
        <v/>
      </c>
      <c r="L308" s="211" t="str">
        <f>IF('5. Contrasts'!L308="","",'5. Contrasts'!L308)</f>
        <v/>
      </c>
      <c r="M308" s="211" t="str">
        <f>IF('5. Contrasts'!M308="","",'5. Contrasts'!M308)</f>
        <v/>
      </c>
      <c r="N308" s="211" t="str">
        <f>IF('5. Contrasts'!N308="","",'5. Contrasts'!N308)</f>
        <v/>
      </c>
      <c r="O308" s="211" t="str">
        <f>IF('5. Contrasts'!O308="","",'5. Contrasts'!O308)</f>
        <v/>
      </c>
      <c r="P308" s="211" t="str">
        <f>IF('5. Contrasts'!P308="","",'5. Contrasts'!P308)</f>
        <v/>
      </c>
      <c r="Q308" s="211" t="str">
        <f>IF('5. Contrasts'!Q308="","",'5. Contrasts'!Q308)</f>
        <v/>
      </c>
      <c r="R308" s="211" t="str">
        <f>IF('5. Contrasts'!R308="","",'5. Contrasts'!R308)</f>
        <v/>
      </c>
      <c r="S308" s="211" t="str">
        <f>IF('5. Contrasts'!S308="","",'5. Contrasts'!S308)</f>
        <v/>
      </c>
      <c r="T308" s="211" t="str">
        <f>IF('5. Contrasts'!T308="","",'5. Contrasts'!T308)</f>
        <v/>
      </c>
      <c r="U308" s="211" t="str">
        <f>IF('5. Contrasts'!U308="","",'5. Contrasts'!U308)</f>
        <v/>
      </c>
      <c r="V308" s="211" t="str">
        <f>IF('5. Contrasts'!V308="","",'5. Contrasts'!V308)</f>
        <v/>
      </c>
      <c r="W308" s="211" t="str">
        <f>IF('5. Contrasts'!W308="","",'5. Contrasts'!W308)</f>
        <v/>
      </c>
      <c r="X308" s="211" t="str">
        <f>IF('5. Contrasts'!X308="","",'5. Contrasts'!X308)</f>
        <v/>
      </c>
      <c r="Y308" s="211" t="str">
        <f>IF('5. Contrasts'!Y308="","",'5. Contrasts'!Y308)</f>
        <v/>
      </c>
      <c r="Z308" s="585" t="str">
        <f>IF('5. Contrasts'!Z308="","",'5. Contrasts'!Z308)</f>
        <v/>
      </c>
      <c r="AA308" s="377">
        <f t="shared" si="21"/>
        <v>11</v>
      </c>
      <c r="AC308" s="659" t="str">
        <f t="shared" si="19"/>
        <v/>
      </c>
      <c r="AD308" s="81"/>
      <c r="AE308" s="87"/>
      <c r="AF308" s="87"/>
      <c r="AG308" s="81"/>
      <c r="AH308" s="81"/>
      <c r="AI308" s="81"/>
      <c r="AJ308" s="87"/>
      <c r="AK308" s="81"/>
      <c r="AL308" s="81"/>
      <c r="AM308" s="81"/>
      <c r="AN308" s="81"/>
      <c r="AO308" s="81"/>
      <c r="AP308" s="81"/>
      <c r="AQ308" s="598"/>
      <c r="AS308" s="659" t="str">
        <f t="shared" si="20"/>
        <v/>
      </c>
      <c r="AT308" s="81"/>
      <c r="AU308" s="87"/>
      <c r="AV308" s="87"/>
      <c r="AW308" s="81"/>
      <c r="AX308" s="81"/>
      <c r="AY308" s="81"/>
      <c r="AZ308" s="87"/>
      <c r="BA308" s="81"/>
      <c r="BB308" s="81"/>
      <c r="BC308" s="81"/>
      <c r="BD308" s="81"/>
      <c r="BE308" s="81"/>
      <c r="BF308" s="81"/>
      <c r="BG308" s="598"/>
    </row>
    <row r="309" spans="1:59" s="382" customFormat="1" ht="12.75" customHeight="1" x14ac:dyDescent="0.2">
      <c r="A309" s="549" t="str">
        <f>IF('5. Contrasts'!A309="","",'5. Contrasts'!A309)</f>
        <v xml:space="preserve">Note: There are additional rows available for use if you highlight this row and the one above it and choose "Unhide" in the "View" menu. </v>
      </c>
      <c r="B309" s="213"/>
      <c r="C309" s="218"/>
      <c r="D309" s="218"/>
      <c r="E309" s="219"/>
      <c r="F309" s="218"/>
      <c r="G309" s="218"/>
      <c r="H309" s="218"/>
      <c r="I309" s="218"/>
      <c r="J309" s="218"/>
      <c r="K309" s="218"/>
      <c r="L309" s="218"/>
      <c r="M309" s="218"/>
      <c r="N309" s="218"/>
      <c r="O309" s="218"/>
      <c r="P309" s="218"/>
      <c r="Q309" s="218"/>
      <c r="R309" s="218"/>
      <c r="S309" s="218"/>
      <c r="T309" s="218"/>
      <c r="U309" s="218"/>
      <c r="V309" s="218"/>
      <c r="W309" s="218"/>
      <c r="X309" s="218"/>
      <c r="Y309" s="218"/>
      <c r="Z309" s="586" t="str">
        <f>IF('5. Contrasts'!Z309="","",'5. Contrasts'!Z309)</f>
        <v/>
      </c>
      <c r="AA309" s="381"/>
      <c r="AC309" s="659" t="str">
        <f t="shared" si="19"/>
        <v/>
      </c>
      <c r="AD309" s="87"/>
      <c r="AE309" s="87"/>
      <c r="AF309" s="87"/>
      <c r="AG309" s="247"/>
      <c r="AH309" s="247"/>
      <c r="AI309" s="247"/>
      <c r="AJ309" s="247"/>
      <c r="AK309" s="247"/>
      <c r="AL309" s="247"/>
      <c r="AM309" s="247"/>
      <c r="AN309" s="247"/>
      <c r="AO309" s="247"/>
      <c r="AP309" s="247"/>
      <c r="AQ309" s="598"/>
      <c r="AS309" s="659" t="str">
        <f t="shared" si="20"/>
        <v/>
      </c>
      <c r="AT309" s="87"/>
      <c r="AU309" s="87"/>
      <c r="AV309" s="87"/>
      <c r="AW309" s="247"/>
      <c r="AX309" s="247"/>
      <c r="AY309" s="247"/>
      <c r="AZ309" s="247"/>
      <c r="BA309" s="247"/>
      <c r="BB309" s="247"/>
      <c r="BC309" s="247"/>
      <c r="BD309" s="247"/>
      <c r="BE309" s="247"/>
      <c r="BF309" s="247"/>
      <c r="BG309" s="598"/>
    </row>
    <row r="310" spans="1:59" s="385" customFormat="1" ht="14.25" customHeight="1" x14ac:dyDescent="0.2">
      <c r="A310" s="543" t="str">
        <f>IF('5. Contrasts'!A310="","",'5. Contrasts'!A310)</f>
        <v/>
      </c>
      <c r="B310" s="214"/>
      <c r="C310" s="214"/>
      <c r="D310" s="214"/>
      <c r="E310" s="397"/>
      <c r="F310" s="215"/>
      <c r="G310" s="215"/>
      <c r="H310" s="215"/>
      <c r="I310" s="215"/>
      <c r="J310" s="215"/>
      <c r="K310" s="215"/>
      <c r="L310" s="215"/>
      <c r="M310" s="215"/>
      <c r="N310" s="215"/>
      <c r="O310" s="215"/>
      <c r="P310" s="215"/>
      <c r="Q310" s="215"/>
      <c r="R310" s="215"/>
      <c r="S310" s="215"/>
      <c r="T310" s="215"/>
      <c r="U310" s="215"/>
      <c r="V310" s="215"/>
      <c r="W310" s="215"/>
      <c r="X310" s="215"/>
      <c r="Y310" s="215"/>
      <c r="Z310" s="587"/>
      <c r="AA310" s="384"/>
      <c r="AC310" s="543"/>
      <c r="AD310" s="248"/>
      <c r="AE310" s="248"/>
      <c r="AF310" s="248"/>
      <c r="AG310" s="248"/>
      <c r="AH310" s="248"/>
      <c r="AI310" s="248"/>
      <c r="AJ310" s="248"/>
      <c r="AK310" s="248"/>
      <c r="AL310" s="248"/>
      <c r="AM310" s="248"/>
      <c r="AN310" s="248"/>
      <c r="AO310" s="248"/>
      <c r="AP310" s="248"/>
      <c r="AQ310" s="604"/>
      <c r="AS310" s="543"/>
      <c r="AT310" s="248"/>
      <c r="AU310" s="248"/>
      <c r="AV310" s="248"/>
      <c r="AW310" s="248"/>
      <c r="AX310" s="248"/>
      <c r="AY310" s="248"/>
      <c r="AZ310" s="248"/>
      <c r="BA310" s="248"/>
      <c r="BB310" s="248"/>
      <c r="BC310" s="248"/>
      <c r="BD310" s="248"/>
      <c r="BE310" s="248"/>
      <c r="BF310" s="248"/>
      <c r="BG310" s="604"/>
    </row>
    <row r="311" spans="1:59" s="378" customFormat="1" ht="12.75" customHeight="1" x14ac:dyDescent="0.2">
      <c r="A311" s="547" t="str">
        <f>IF('5. Contrasts'!A311="","",'5. Contrasts'!A311)</f>
        <v/>
      </c>
      <c r="B311" s="211" t="str">
        <f>IF('5. Contrasts'!B311="","",'5. Contrasts'!B311)</f>
        <v/>
      </c>
      <c r="C311" s="211" t="str">
        <f>IF('5. Contrasts'!C311="","",'5. Contrasts'!C311)</f>
        <v/>
      </c>
      <c r="D311" s="91" t="str">
        <f>IF('5. Contrasts'!D311="","",'5. Contrasts'!D311)</f>
        <v/>
      </c>
      <c r="E311" s="212" t="str">
        <f>IF('5. Contrasts'!E311="","",'5. Contrasts'!E311)</f>
        <v>vs.</v>
      </c>
      <c r="F311" s="211" t="str">
        <f>IF('5. Contrasts'!F311="","",'5. Contrasts'!F311)</f>
        <v/>
      </c>
      <c r="G311" s="93" t="str">
        <f>IF('5. Contrasts'!G311="","",'5. Contrasts'!G311)</f>
        <v/>
      </c>
      <c r="H311" s="398" t="str">
        <f>IF('5. Contrasts'!H311="","",'5. Contrasts'!H311)</f>
        <v/>
      </c>
      <c r="I311" s="216" t="str">
        <f>IF('5. Contrasts'!I311="","",'5. Contrasts'!I311)</f>
        <v/>
      </c>
      <c r="J311" s="216" t="str">
        <f>IF('5. Contrasts'!J311="","",'5. Contrasts'!J311)</f>
        <v/>
      </c>
      <c r="K311" s="216" t="str">
        <f>IF('5. Contrasts'!K311="","",'5. Contrasts'!K311)</f>
        <v/>
      </c>
      <c r="L311" s="216" t="str">
        <f>IF('5. Contrasts'!L311="","",'5. Contrasts'!L311)</f>
        <v/>
      </c>
      <c r="M311" s="216" t="str">
        <f>IF('5. Contrasts'!M311="","",'5. Contrasts'!M311)</f>
        <v/>
      </c>
      <c r="N311" s="216" t="str">
        <f>IF('5. Contrasts'!N311="","",'5. Contrasts'!N311)</f>
        <v/>
      </c>
      <c r="O311" s="216" t="str">
        <f>IF('5. Contrasts'!O311="","",'5. Contrasts'!O311)</f>
        <v/>
      </c>
      <c r="P311" s="216" t="str">
        <f>IF('5. Contrasts'!P311="","",'5. Contrasts'!P311)</f>
        <v/>
      </c>
      <c r="Q311" s="216" t="str">
        <f>IF('5. Contrasts'!Q311="","",'5. Contrasts'!Q311)</f>
        <v/>
      </c>
      <c r="R311" s="216" t="str">
        <f>IF('5. Contrasts'!R311="","",'5. Contrasts'!R311)</f>
        <v/>
      </c>
      <c r="S311" s="216" t="str">
        <f>IF('5. Contrasts'!S311="","",'5. Contrasts'!S311)</f>
        <v/>
      </c>
      <c r="T311" s="216" t="str">
        <f>IF('5. Contrasts'!T311="","",'5. Contrasts'!T311)</f>
        <v/>
      </c>
      <c r="U311" s="216" t="str">
        <f>IF('5. Contrasts'!U311="","",'5. Contrasts'!U311)</f>
        <v/>
      </c>
      <c r="V311" s="216" t="str">
        <f>IF('5. Contrasts'!V311="","",'5. Contrasts'!V311)</f>
        <v/>
      </c>
      <c r="W311" s="211" t="str">
        <f>IF('5. Contrasts'!W311="","",'5. Contrasts'!W311)</f>
        <v/>
      </c>
      <c r="X311" s="211" t="str">
        <f>IF('5. Contrasts'!X311="","",'5. Contrasts'!X311)</f>
        <v/>
      </c>
      <c r="Y311" s="211" t="str">
        <f>IF('5. Contrasts'!Y311="","",'5. Contrasts'!Y311)</f>
        <v/>
      </c>
      <c r="Z311" s="585" t="str">
        <f>IF('5. Contrasts'!Z311="","",'5. Contrasts'!Z311)</f>
        <v/>
      </c>
      <c r="AA311" s="377">
        <f t="shared" si="21"/>
        <v>12</v>
      </c>
      <c r="AC311" s="659" t="str">
        <f t="shared" si="19"/>
        <v/>
      </c>
      <c r="AD311" s="81"/>
      <c r="AE311" s="87"/>
      <c r="AF311" s="87"/>
      <c r="AG311" s="81"/>
      <c r="AH311" s="81"/>
      <c r="AI311" s="81"/>
      <c r="AJ311" s="87"/>
      <c r="AK311" s="81"/>
      <c r="AL311" s="81"/>
      <c r="AM311" s="81"/>
      <c r="AN311" s="81"/>
      <c r="AO311" s="81"/>
      <c r="AP311" s="81"/>
      <c r="AQ311" s="598"/>
      <c r="AS311" s="659" t="str">
        <f t="shared" ref="AS311:AS336" si="22">IF(Q311="","",Q311)</f>
        <v/>
      </c>
      <c r="AT311" s="81"/>
      <c r="AU311" s="87"/>
      <c r="AV311" s="87"/>
      <c r="AW311" s="81"/>
      <c r="AX311" s="81"/>
      <c r="AY311" s="81"/>
      <c r="AZ311" s="87"/>
      <c r="BA311" s="81"/>
      <c r="BB311" s="81"/>
      <c r="BC311" s="81"/>
      <c r="BD311" s="81"/>
      <c r="BE311" s="81"/>
      <c r="BF311" s="81"/>
      <c r="BG311" s="598"/>
    </row>
    <row r="312" spans="1:59" s="378" customFormat="1" ht="12.75" customHeight="1" x14ac:dyDescent="0.2">
      <c r="A312" s="547" t="str">
        <f>IF('5. Contrasts'!A312="","",'5. Contrasts'!A312)</f>
        <v/>
      </c>
      <c r="B312" s="211" t="str">
        <f>IF('5. Contrasts'!B312="","",'5. Contrasts'!B312)</f>
        <v/>
      </c>
      <c r="C312" s="211" t="str">
        <f>IF('5. Contrasts'!C312="","",'5. Contrasts'!C312)</f>
        <v/>
      </c>
      <c r="D312" s="91" t="str">
        <f>IF('5. Contrasts'!D312="","",'5. Contrasts'!D312)</f>
        <v/>
      </c>
      <c r="E312" s="212" t="str">
        <f>IF('5. Contrasts'!E312="","",'5. Contrasts'!E312)</f>
        <v>vs.</v>
      </c>
      <c r="F312" s="211" t="str">
        <f>IF('5. Contrasts'!F312="","",'5. Contrasts'!F312)</f>
        <v/>
      </c>
      <c r="G312" s="93" t="str">
        <f>IF('5. Contrasts'!G312="","",'5. Contrasts'!G312)</f>
        <v/>
      </c>
      <c r="H312" s="399" t="str">
        <f>IF('5. Contrasts'!H312="","",'5. Contrasts'!H312)</f>
        <v/>
      </c>
      <c r="I312" s="211" t="str">
        <f>IF('5. Contrasts'!I312="","",'5. Contrasts'!I312)</f>
        <v/>
      </c>
      <c r="J312" s="211" t="str">
        <f>IF('5. Contrasts'!J312="","",'5. Contrasts'!J312)</f>
        <v/>
      </c>
      <c r="K312" s="211" t="str">
        <f>IF('5. Contrasts'!K312="","",'5. Contrasts'!K312)</f>
        <v/>
      </c>
      <c r="L312" s="211" t="str">
        <f>IF('5. Contrasts'!L312="","",'5. Contrasts'!L312)</f>
        <v/>
      </c>
      <c r="M312" s="211" t="str">
        <f>IF('5. Contrasts'!M312="","",'5. Contrasts'!M312)</f>
        <v/>
      </c>
      <c r="N312" s="211" t="str">
        <f>IF('5. Contrasts'!N312="","",'5. Contrasts'!N312)</f>
        <v/>
      </c>
      <c r="O312" s="211" t="str">
        <f>IF('5. Contrasts'!O312="","",'5. Contrasts'!O312)</f>
        <v/>
      </c>
      <c r="P312" s="211" t="str">
        <f>IF('5. Contrasts'!P312="","",'5. Contrasts'!P312)</f>
        <v/>
      </c>
      <c r="Q312" s="211" t="str">
        <f>IF('5. Contrasts'!Q312="","",'5. Contrasts'!Q312)</f>
        <v/>
      </c>
      <c r="R312" s="211" t="str">
        <f>IF('5. Contrasts'!R312="","",'5. Contrasts'!R312)</f>
        <v/>
      </c>
      <c r="S312" s="211" t="str">
        <f>IF('5. Contrasts'!S312="","",'5. Contrasts'!S312)</f>
        <v/>
      </c>
      <c r="T312" s="211" t="str">
        <f>IF('5. Contrasts'!T312="","",'5. Contrasts'!T312)</f>
        <v/>
      </c>
      <c r="U312" s="211" t="str">
        <f>IF('5. Contrasts'!U312="","",'5. Contrasts'!U312)</f>
        <v/>
      </c>
      <c r="V312" s="211" t="str">
        <f>IF('5. Contrasts'!V312="","",'5. Contrasts'!V312)</f>
        <v/>
      </c>
      <c r="W312" s="211" t="str">
        <f>IF('5. Contrasts'!W312="","",'5. Contrasts'!W312)</f>
        <v/>
      </c>
      <c r="X312" s="211" t="str">
        <f>IF('5. Contrasts'!X312="","",'5. Contrasts'!X312)</f>
        <v/>
      </c>
      <c r="Y312" s="211" t="str">
        <f>IF('5. Contrasts'!Y312="","",'5. Contrasts'!Y312)</f>
        <v/>
      </c>
      <c r="Z312" s="585" t="str">
        <f>IF('5. Contrasts'!Z312="","",'5. Contrasts'!Z312)</f>
        <v/>
      </c>
      <c r="AA312" s="377">
        <f t="shared" si="21"/>
        <v>12</v>
      </c>
      <c r="AC312" s="659" t="str">
        <f t="shared" si="19"/>
        <v/>
      </c>
      <c r="AD312" s="81"/>
      <c r="AE312" s="87"/>
      <c r="AF312" s="87"/>
      <c r="AG312" s="81"/>
      <c r="AH312" s="81"/>
      <c r="AI312" s="81"/>
      <c r="AJ312" s="87"/>
      <c r="AK312" s="81"/>
      <c r="AL312" s="81"/>
      <c r="AM312" s="81"/>
      <c r="AN312" s="81"/>
      <c r="AO312" s="81"/>
      <c r="AP312" s="81"/>
      <c r="AQ312" s="598"/>
      <c r="AS312" s="659" t="str">
        <f t="shared" si="22"/>
        <v/>
      </c>
      <c r="AT312" s="81"/>
      <c r="AU312" s="87"/>
      <c r="AV312" s="87"/>
      <c r="AW312" s="81"/>
      <c r="AX312" s="81"/>
      <c r="AY312" s="81"/>
      <c r="AZ312" s="87"/>
      <c r="BA312" s="81"/>
      <c r="BB312" s="81"/>
      <c r="BC312" s="81"/>
      <c r="BD312" s="81"/>
      <c r="BE312" s="81"/>
      <c r="BF312" s="81"/>
      <c r="BG312" s="598"/>
    </row>
    <row r="313" spans="1:59" s="378" customFormat="1" ht="12.75" customHeight="1" x14ac:dyDescent="0.2">
      <c r="A313" s="547" t="str">
        <f>IF('5. Contrasts'!A313="","",'5. Contrasts'!A313)</f>
        <v/>
      </c>
      <c r="B313" s="211" t="str">
        <f>IF('5. Contrasts'!B313="","",'5. Contrasts'!B313)</f>
        <v/>
      </c>
      <c r="C313" s="211" t="str">
        <f>IF('5. Contrasts'!C313="","",'5. Contrasts'!C313)</f>
        <v/>
      </c>
      <c r="D313" s="91" t="str">
        <f>IF('5. Contrasts'!D313="","",'5. Contrasts'!D313)</f>
        <v/>
      </c>
      <c r="E313" s="212" t="str">
        <f>IF('5. Contrasts'!E313="","",'5. Contrasts'!E313)</f>
        <v>vs.</v>
      </c>
      <c r="F313" s="211" t="str">
        <f>IF('5. Contrasts'!F313="","",'5. Contrasts'!F313)</f>
        <v/>
      </c>
      <c r="G313" s="93" t="str">
        <f>IF('5. Contrasts'!G313="","",'5. Contrasts'!G313)</f>
        <v/>
      </c>
      <c r="H313" s="399" t="str">
        <f>IF('5. Contrasts'!H313="","",'5. Contrasts'!H313)</f>
        <v/>
      </c>
      <c r="I313" s="211" t="str">
        <f>IF('5. Contrasts'!I313="","",'5. Contrasts'!I313)</f>
        <v/>
      </c>
      <c r="J313" s="211" t="str">
        <f>IF('5. Contrasts'!J313="","",'5. Contrasts'!J313)</f>
        <v/>
      </c>
      <c r="K313" s="211" t="str">
        <f>IF('5. Contrasts'!K313="","",'5. Contrasts'!K313)</f>
        <v/>
      </c>
      <c r="L313" s="211" t="str">
        <f>IF('5. Contrasts'!L313="","",'5. Contrasts'!L313)</f>
        <v/>
      </c>
      <c r="M313" s="211" t="str">
        <f>IF('5. Contrasts'!M313="","",'5. Contrasts'!M313)</f>
        <v/>
      </c>
      <c r="N313" s="211" t="str">
        <f>IF('5. Contrasts'!N313="","",'5. Contrasts'!N313)</f>
        <v/>
      </c>
      <c r="O313" s="211" t="str">
        <f>IF('5. Contrasts'!O313="","",'5. Contrasts'!O313)</f>
        <v/>
      </c>
      <c r="P313" s="211" t="str">
        <f>IF('5. Contrasts'!P313="","",'5. Contrasts'!P313)</f>
        <v/>
      </c>
      <c r="Q313" s="211" t="str">
        <f>IF('5. Contrasts'!Q313="","",'5. Contrasts'!Q313)</f>
        <v/>
      </c>
      <c r="R313" s="211" t="str">
        <f>IF('5. Contrasts'!R313="","",'5. Contrasts'!R313)</f>
        <v/>
      </c>
      <c r="S313" s="211" t="str">
        <f>IF('5. Contrasts'!S313="","",'5. Contrasts'!S313)</f>
        <v/>
      </c>
      <c r="T313" s="211" t="str">
        <f>IF('5. Contrasts'!T313="","",'5. Contrasts'!T313)</f>
        <v/>
      </c>
      <c r="U313" s="211" t="str">
        <f>IF('5. Contrasts'!U313="","",'5. Contrasts'!U313)</f>
        <v/>
      </c>
      <c r="V313" s="211" t="str">
        <f>IF('5. Contrasts'!V313="","",'5. Contrasts'!V313)</f>
        <v/>
      </c>
      <c r="W313" s="211" t="str">
        <f>IF('5. Contrasts'!W313="","",'5. Contrasts'!W313)</f>
        <v/>
      </c>
      <c r="X313" s="211" t="str">
        <f>IF('5. Contrasts'!X313="","",'5. Contrasts'!X313)</f>
        <v/>
      </c>
      <c r="Y313" s="211" t="str">
        <f>IF('5. Contrasts'!Y313="","",'5. Contrasts'!Y313)</f>
        <v/>
      </c>
      <c r="Z313" s="585" t="str">
        <f>IF('5. Contrasts'!Z313="","",'5. Contrasts'!Z313)</f>
        <v/>
      </c>
      <c r="AA313" s="377">
        <f t="shared" si="21"/>
        <v>12</v>
      </c>
      <c r="AC313" s="659" t="str">
        <f t="shared" si="19"/>
        <v/>
      </c>
      <c r="AD313" s="81"/>
      <c r="AE313" s="87"/>
      <c r="AF313" s="87"/>
      <c r="AG313" s="81"/>
      <c r="AH313" s="81"/>
      <c r="AI313" s="81"/>
      <c r="AJ313" s="87"/>
      <c r="AK313" s="81"/>
      <c r="AL313" s="81"/>
      <c r="AM313" s="81"/>
      <c r="AN313" s="81"/>
      <c r="AO313" s="81"/>
      <c r="AP313" s="81"/>
      <c r="AQ313" s="598"/>
      <c r="AS313" s="659" t="str">
        <f t="shared" si="22"/>
        <v/>
      </c>
      <c r="AT313" s="81"/>
      <c r="AU313" s="87"/>
      <c r="AV313" s="87"/>
      <c r="AW313" s="81"/>
      <c r="AX313" s="81"/>
      <c r="AY313" s="81"/>
      <c r="AZ313" s="87"/>
      <c r="BA313" s="81"/>
      <c r="BB313" s="81"/>
      <c r="BC313" s="81"/>
      <c r="BD313" s="81"/>
      <c r="BE313" s="81"/>
      <c r="BF313" s="81"/>
      <c r="BG313" s="598"/>
    </row>
    <row r="314" spans="1:59" s="378" customFormat="1" ht="12.75" customHeight="1" x14ac:dyDescent="0.2">
      <c r="A314" s="547" t="str">
        <f>IF('5. Contrasts'!A314="","",'5. Contrasts'!A314)</f>
        <v/>
      </c>
      <c r="B314" s="211" t="str">
        <f>IF('5. Contrasts'!B314="","",'5. Contrasts'!B314)</f>
        <v/>
      </c>
      <c r="C314" s="211" t="str">
        <f>IF('5. Contrasts'!C314="","",'5. Contrasts'!C314)</f>
        <v/>
      </c>
      <c r="D314" s="91" t="str">
        <f>IF('5. Contrasts'!D314="","",'5. Contrasts'!D314)</f>
        <v/>
      </c>
      <c r="E314" s="212" t="str">
        <f>IF('5. Contrasts'!E314="","",'5. Contrasts'!E314)</f>
        <v>vs.</v>
      </c>
      <c r="F314" s="211" t="str">
        <f>IF('5. Contrasts'!F314="","",'5. Contrasts'!F314)</f>
        <v/>
      </c>
      <c r="G314" s="93" t="str">
        <f>IF('5. Contrasts'!G314="","",'5. Contrasts'!G314)</f>
        <v/>
      </c>
      <c r="H314" s="399" t="str">
        <f>IF('5. Contrasts'!H314="","",'5. Contrasts'!H314)</f>
        <v/>
      </c>
      <c r="I314" s="211" t="str">
        <f>IF('5. Contrasts'!I314="","",'5. Contrasts'!I314)</f>
        <v/>
      </c>
      <c r="J314" s="211" t="str">
        <f>IF('5. Contrasts'!J314="","",'5. Contrasts'!J314)</f>
        <v/>
      </c>
      <c r="K314" s="211" t="str">
        <f>IF('5. Contrasts'!K314="","",'5. Contrasts'!K314)</f>
        <v/>
      </c>
      <c r="L314" s="211" t="str">
        <f>IF('5. Contrasts'!L314="","",'5. Contrasts'!L314)</f>
        <v/>
      </c>
      <c r="M314" s="211" t="str">
        <f>IF('5. Contrasts'!M314="","",'5. Contrasts'!M314)</f>
        <v/>
      </c>
      <c r="N314" s="211" t="str">
        <f>IF('5. Contrasts'!N314="","",'5. Contrasts'!N314)</f>
        <v/>
      </c>
      <c r="O314" s="211" t="str">
        <f>IF('5. Contrasts'!O314="","",'5. Contrasts'!O314)</f>
        <v/>
      </c>
      <c r="P314" s="211" t="str">
        <f>IF('5. Contrasts'!P314="","",'5. Contrasts'!P314)</f>
        <v/>
      </c>
      <c r="Q314" s="211" t="str">
        <f>IF('5. Contrasts'!Q314="","",'5. Contrasts'!Q314)</f>
        <v/>
      </c>
      <c r="R314" s="211" t="str">
        <f>IF('5. Contrasts'!R314="","",'5. Contrasts'!R314)</f>
        <v/>
      </c>
      <c r="S314" s="211" t="str">
        <f>IF('5. Contrasts'!S314="","",'5. Contrasts'!S314)</f>
        <v/>
      </c>
      <c r="T314" s="211" t="str">
        <f>IF('5. Contrasts'!T314="","",'5. Contrasts'!T314)</f>
        <v/>
      </c>
      <c r="U314" s="211" t="str">
        <f>IF('5. Contrasts'!U314="","",'5. Contrasts'!U314)</f>
        <v/>
      </c>
      <c r="V314" s="211" t="str">
        <f>IF('5. Contrasts'!V314="","",'5. Contrasts'!V314)</f>
        <v/>
      </c>
      <c r="W314" s="211" t="str">
        <f>IF('5. Contrasts'!W314="","",'5. Contrasts'!W314)</f>
        <v/>
      </c>
      <c r="X314" s="211" t="str">
        <f>IF('5. Contrasts'!X314="","",'5. Contrasts'!X314)</f>
        <v/>
      </c>
      <c r="Y314" s="211" t="str">
        <f>IF('5. Contrasts'!Y314="","",'5. Contrasts'!Y314)</f>
        <v/>
      </c>
      <c r="Z314" s="585" t="str">
        <f>IF('5. Contrasts'!Z314="","",'5. Contrasts'!Z314)</f>
        <v/>
      </c>
      <c r="AA314" s="377">
        <f t="shared" si="21"/>
        <v>12</v>
      </c>
      <c r="AC314" s="659" t="str">
        <f t="shared" si="19"/>
        <v/>
      </c>
      <c r="AD314" s="81"/>
      <c r="AE314" s="87"/>
      <c r="AF314" s="87"/>
      <c r="AG314" s="81"/>
      <c r="AH314" s="81"/>
      <c r="AI314" s="81"/>
      <c r="AJ314" s="87"/>
      <c r="AK314" s="81"/>
      <c r="AL314" s="81"/>
      <c r="AM314" s="81"/>
      <c r="AN314" s="81"/>
      <c r="AO314" s="81"/>
      <c r="AP314" s="81"/>
      <c r="AQ314" s="598"/>
      <c r="AS314" s="659" t="str">
        <f t="shared" si="22"/>
        <v/>
      </c>
      <c r="AT314" s="81"/>
      <c r="AU314" s="87"/>
      <c r="AV314" s="87"/>
      <c r="AW314" s="81"/>
      <c r="AX314" s="81"/>
      <c r="AY314" s="81"/>
      <c r="AZ314" s="87"/>
      <c r="BA314" s="81"/>
      <c r="BB314" s="81"/>
      <c r="BC314" s="81"/>
      <c r="BD314" s="81"/>
      <c r="BE314" s="81"/>
      <c r="BF314" s="81"/>
      <c r="BG314" s="598"/>
    </row>
    <row r="315" spans="1:59" s="378" customFormat="1" ht="12.75" customHeight="1" x14ac:dyDescent="0.2">
      <c r="A315" s="547" t="str">
        <f>IF('5. Contrasts'!A315="","",'5. Contrasts'!A315)</f>
        <v/>
      </c>
      <c r="B315" s="211" t="str">
        <f>IF('5. Contrasts'!B315="","",'5. Contrasts'!B315)</f>
        <v/>
      </c>
      <c r="C315" s="211" t="str">
        <f>IF('5. Contrasts'!C315="","",'5. Contrasts'!C315)</f>
        <v/>
      </c>
      <c r="D315" s="91" t="str">
        <f>IF('5. Contrasts'!D315="","",'5. Contrasts'!D315)</f>
        <v/>
      </c>
      <c r="E315" s="212" t="str">
        <f>IF('5. Contrasts'!E315="","",'5. Contrasts'!E315)</f>
        <v>vs.</v>
      </c>
      <c r="F315" s="211" t="str">
        <f>IF('5. Contrasts'!F315="","",'5. Contrasts'!F315)</f>
        <v/>
      </c>
      <c r="G315" s="93" t="str">
        <f>IF('5. Contrasts'!G315="","",'5. Contrasts'!G315)</f>
        <v/>
      </c>
      <c r="H315" s="399" t="str">
        <f>IF('5. Contrasts'!H315="","",'5. Contrasts'!H315)</f>
        <v/>
      </c>
      <c r="I315" s="211" t="str">
        <f>IF('5. Contrasts'!I315="","",'5. Contrasts'!I315)</f>
        <v/>
      </c>
      <c r="J315" s="211" t="str">
        <f>IF('5. Contrasts'!J315="","",'5. Contrasts'!J315)</f>
        <v/>
      </c>
      <c r="K315" s="211" t="str">
        <f>IF('5. Contrasts'!K315="","",'5. Contrasts'!K315)</f>
        <v/>
      </c>
      <c r="L315" s="211" t="str">
        <f>IF('5. Contrasts'!L315="","",'5. Contrasts'!L315)</f>
        <v/>
      </c>
      <c r="M315" s="211" t="str">
        <f>IF('5. Contrasts'!M315="","",'5. Contrasts'!M315)</f>
        <v/>
      </c>
      <c r="N315" s="211" t="str">
        <f>IF('5. Contrasts'!N315="","",'5. Contrasts'!N315)</f>
        <v/>
      </c>
      <c r="O315" s="211" t="str">
        <f>IF('5. Contrasts'!O315="","",'5. Contrasts'!O315)</f>
        <v/>
      </c>
      <c r="P315" s="211" t="str">
        <f>IF('5. Contrasts'!P315="","",'5. Contrasts'!P315)</f>
        <v/>
      </c>
      <c r="Q315" s="211" t="str">
        <f>IF('5. Contrasts'!Q315="","",'5. Contrasts'!Q315)</f>
        <v/>
      </c>
      <c r="R315" s="211" t="str">
        <f>IF('5. Contrasts'!R315="","",'5. Contrasts'!R315)</f>
        <v/>
      </c>
      <c r="S315" s="211" t="str">
        <f>IF('5. Contrasts'!S315="","",'5. Contrasts'!S315)</f>
        <v/>
      </c>
      <c r="T315" s="211" t="str">
        <f>IF('5. Contrasts'!T315="","",'5. Contrasts'!T315)</f>
        <v/>
      </c>
      <c r="U315" s="211" t="str">
        <f>IF('5. Contrasts'!U315="","",'5. Contrasts'!U315)</f>
        <v/>
      </c>
      <c r="V315" s="211" t="str">
        <f>IF('5. Contrasts'!V315="","",'5. Contrasts'!V315)</f>
        <v/>
      </c>
      <c r="W315" s="211" t="str">
        <f>IF('5. Contrasts'!W315="","",'5. Contrasts'!W315)</f>
        <v/>
      </c>
      <c r="X315" s="211" t="str">
        <f>IF('5. Contrasts'!X315="","",'5. Contrasts'!X315)</f>
        <v/>
      </c>
      <c r="Y315" s="211" t="str">
        <f>IF('5. Contrasts'!Y315="","",'5. Contrasts'!Y315)</f>
        <v/>
      </c>
      <c r="Z315" s="585" t="str">
        <f>IF('5. Contrasts'!Z315="","",'5. Contrasts'!Z315)</f>
        <v/>
      </c>
      <c r="AA315" s="377">
        <f t="shared" si="21"/>
        <v>12</v>
      </c>
      <c r="AC315" s="659" t="str">
        <f t="shared" si="19"/>
        <v/>
      </c>
      <c r="AD315" s="81"/>
      <c r="AE315" s="87"/>
      <c r="AF315" s="87"/>
      <c r="AG315" s="81"/>
      <c r="AH315" s="81"/>
      <c r="AI315" s="81"/>
      <c r="AJ315" s="87"/>
      <c r="AK315" s="81"/>
      <c r="AL315" s="81"/>
      <c r="AM315" s="81"/>
      <c r="AN315" s="81"/>
      <c r="AO315" s="81"/>
      <c r="AP315" s="81"/>
      <c r="AQ315" s="598"/>
      <c r="AS315" s="659" t="str">
        <f t="shared" si="22"/>
        <v/>
      </c>
      <c r="AT315" s="81"/>
      <c r="AU315" s="87"/>
      <c r="AV315" s="87"/>
      <c r="AW315" s="81"/>
      <c r="AX315" s="81"/>
      <c r="AY315" s="81"/>
      <c r="AZ315" s="87"/>
      <c r="BA315" s="81"/>
      <c r="BB315" s="81"/>
      <c r="BC315" s="81"/>
      <c r="BD315" s="81"/>
      <c r="BE315" s="81"/>
      <c r="BF315" s="81"/>
      <c r="BG315" s="598"/>
    </row>
    <row r="316" spans="1:59" s="378" customFormat="1" ht="12.75" customHeight="1" x14ac:dyDescent="0.2">
      <c r="A316" s="547" t="str">
        <f>IF('5. Contrasts'!A316="","",'5. Contrasts'!A316)</f>
        <v/>
      </c>
      <c r="B316" s="211" t="str">
        <f>IF('5. Contrasts'!B316="","",'5. Contrasts'!B316)</f>
        <v/>
      </c>
      <c r="C316" s="211" t="str">
        <f>IF('5. Contrasts'!C316="","",'5. Contrasts'!C316)</f>
        <v/>
      </c>
      <c r="D316" s="91" t="str">
        <f>IF('5. Contrasts'!D316="","",'5. Contrasts'!D316)</f>
        <v/>
      </c>
      <c r="E316" s="212" t="str">
        <f>IF('5. Contrasts'!E316="","",'5. Contrasts'!E316)</f>
        <v>vs.</v>
      </c>
      <c r="F316" s="211" t="str">
        <f>IF('5. Contrasts'!F316="","",'5. Contrasts'!F316)</f>
        <v/>
      </c>
      <c r="G316" s="93" t="str">
        <f>IF('5. Contrasts'!G316="","",'5. Contrasts'!G316)</f>
        <v/>
      </c>
      <c r="H316" s="399" t="str">
        <f>IF('5. Contrasts'!H316="","",'5. Contrasts'!H316)</f>
        <v/>
      </c>
      <c r="I316" s="211" t="str">
        <f>IF('5. Contrasts'!I316="","",'5. Contrasts'!I316)</f>
        <v/>
      </c>
      <c r="J316" s="211" t="str">
        <f>IF('5. Contrasts'!J316="","",'5. Contrasts'!J316)</f>
        <v/>
      </c>
      <c r="K316" s="211" t="str">
        <f>IF('5. Contrasts'!K316="","",'5. Contrasts'!K316)</f>
        <v/>
      </c>
      <c r="L316" s="211" t="str">
        <f>IF('5. Contrasts'!L316="","",'5. Contrasts'!L316)</f>
        <v/>
      </c>
      <c r="M316" s="211" t="str">
        <f>IF('5. Contrasts'!M316="","",'5. Contrasts'!M316)</f>
        <v/>
      </c>
      <c r="N316" s="211" t="str">
        <f>IF('5. Contrasts'!N316="","",'5. Contrasts'!N316)</f>
        <v/>
      </c>
      <c r="O316" s="211" t="str">
        <f>IF('5. Contrasts'!O316="","",'5. Contrasts'!O316)</f>
        <v/>
      </c>
      <c r="P316" s="211" t="str">
        <f>IF('5. Contrasts'!P316="","",'5. Contrasts'!P316)</f>
        <v/>
      </c>
      <c r="Q316" s="211" t="str">
        <f>IF('5. Contrasts'!Q316="","",'5. Contrasts'!Q316)</f>
        <v/>
      </c>
      <c r="R316" s="211" t="str">
        <f>IF('5. Contrasts'!R316="","",'5. Contrasts'!R316)</f>
        <v/>
      </c>
      <c r="S316" s="211" t="str">
        <f>IF('5. Contrasts'!S316="","",'5. Contrasts'!S316)</f>
        <v/>
      </c>
      <c r="T316" s="211" t="str">
        <f>IF('5. Contrasts'!T316="","",'5. Contrasts'!T316)</f>
        <v/>
      </c>
      <c r="U316" s="211" t="str">
        <f>IF('5. Contrasts'!U316="","",'5. Contrasts'!U316)</f>
        <v/>
      </c>
      <c r="V316" s="211" t="str">
        <f>IF('5. Contrasts'!V316="","",'5. Contrasts'!V316)</f>
        <v/>
      </c>
      <c r="W316" s="211" t="str">
        <f>IF('5. Contrasts'!W316="","",'5. Contrasts'!W316)</f>
        <v/>
      </c>
      <c r="X316" s="211" t="str">
        <f>IF('5. Contrasts'!X316="","",'5. Contrasts'!X316)</f>
        <v/>
      </c>
      <c r="Y316" s="211" t="str">
        <f>IF('5. Contrasts'!Y316="","",'5. Contrasts'!Y316)</f>
        <v/>
      </c>
      <c r="Z316" s="585" t="str">
        <f>IF('5. Contrasts'!Z316="","",'5. Contrasts'!Z316)</f>
        <v/>
      </c>
      <c r="AA316" s="377">
        <f t="shared" si="21"/>
        <v>12</v>
      </c>
      <c r="AC316" s="659" t="str">
        <f t="shared" si="19"/>
        <v/>
      </c>
      <c r="AD316" s="81"/>
      <c r="AE316" s="87"/>
      <c r="AF316" s="87"/>
      <c r="AG316" s="81"/>
      <c r="AH316" s="81"/>
      <c r="AI316" s="81"/>
      <c r="AJ316" s="87"/>
      <c r="AK316" s="81"/>
      <c r="AL316" s="81"/>
      <c r="AM316" s="81"/>
      <c r="AN316" s="81"/>
      <c r="AO316" s="81"/>
      <c r="AP316" s="81"/>
      <c r="AQ316" s="598"/>
      <c r="AS316" s="659" t="str">
        <f t="shared" si="22"/>
        <v/>
      </c>
      <c r="AT316" s="81"/>
      <c r="AU316" s="87"/>
      <c r="AV316" s="87"/>
      <c r="AW316" s="81"/>
      <c r="AX316" s="81"/>
      <c r="AY316" s="81"/>
      <c r="AZ316" s="87"/>
      <c r="BA316" s="81"/>
      <c r="BB316" s="81"/>
      <c r="BC316" s="81"/>
      <c r="BD316" s="81"/>
      <c r="BE316" s="81"/>
      <c r="BF316" s="81"/>
      <c r="BG316" s="598"/>
    </row>
    <row r="317" spans="1:59" s="378" customFormat="1" ht="12.75" customHeight="1" x14ac:dyDescent="0.2">
      <c r="A317" s="547" t="str">
        <f>IF('5. Contrasts'!A317="","",'5. Contrasts'!A317)</f>
        <v/>
      </c>
      <c r="B317" s="211" t="str">
        <f>IF('5. Contrasts'!B317="","",'5. Contrasts'!B317)</f>
        <v/>
      </c>
      <c r="C317" s="211" t="str">
        <f>IF('5. Contrasts'!C317="","",'5. Contrasts'!C317)</f>
        <v/>
      </c>
      <c r="D317" s="91" t="str">
        <f>IF('5. Contrasts'!D317="","",'5. Contrasts'!D317)</f>
        <v/>
      </c>
      <c r="E317" s="212" t="str">
        <f>IF('5. Contrasts'!E317="","",'5. Contrasts'!E317)</f>
        <v>vs.</v>
      </c>
      <c r="F317" s="211" t="str">
        <f>IF('5. Contrasts'!F317="","",'5. Contrasts'!F317)</f>
        <v/>
      </c>
      <c r="G317" s="93" t="str">
        <f>IF('5. Contrasts'!G317="","",'5. Contrasts'!G317)</f>
        <v/>
      </c>
      <c r="H317" s="399" t="str">
        <f>IF('5. Contrasts'!H317="","",'5. Contrasts'!H317)</f>
        <v/>
      </c>
      <c r="I317" s="211" t="str">
        <f>IF('5. Contrasts'!I317="","",'5. Contrasts'!I317)</f>
        <v/>
      </c>
      <c r="J317" s="211" t="str">
        <f>IF('5. Contrasts'!J317="","",'5. Contrasts'!J317)</f>
        <v/>
      </c>
      <c r="K317" s="211" t="str">
        <f>IF('5. Contrasts'!K317="","",'5. Contrasts'!K317)</f>
        <v/>
      </c>
      <c r="L317" s="211" t="str">
        <f>IF('5. Contrasts'!L317="","",'5. Contrasts'!L317)</f>
        <v/>
      </c>
      <c r="M317" s="211" t="str">
        <f>IF('5. Contrasts'!M317="","",'5. Contrasts'!M317)</f>
        <v/>
      </c>
      <c r="N317" s="211" t="str">
        <f>IF('5. Contrasts'!N317="","",'5. Contrasts'!N317)</f>
        <v/>
      </c>
      <c r="O317" s="211" t="str">
        <f>IF('5. Contrasts'!O317="","",'5. Contrasts'!O317)</f>
        <v/>
      </c>
      <c r="P317" s="211" t="str">
        <f>IF('5. Contrasts'!P317="","",'5. Contrasts'!P317)</f>
        <v/>
      </c>
      <c r="Q317" s="211" t="str">
        <f>IF('5. Contrasts'!Q317="","",'5. Contrasts'!Q317)</f>
        <v/>
      </c>
      <c r="R317" s="211" t="str">
        <f>IF('5. Contrasts'!R317="","",'5. Contrasts'!R317)</f>
        <v/>
      </c>
      <c r="S317" s="211" t="str">
        <f>IF('5. Contrasts'!S317="","",'5. Contrasts'!S317)</f>
        <v/>
      </c>
      <c r="T317" s="211" t="str">
        <f>IF('5. Contrasts'!T317="","",'5. Contrasts'!T317)</f>
        <v/>
      </c>
      <c r="U317" s="211" t="str">
        <f>IF('5. Contrasts'!U317="","",'5. Contrasts'!U317)</f>
        <v/>
      </c>
      <c r="V317" s="211" t="str">
        <f>IF('5. Contrasts'!V317="","",'5. Contrasts'!V317)</f>
        <v/>
      </c>
      <c r="W317" s="211" t="str">
        <f>IF('5. Contrasts'!W317="","",'5. Contrasts'!W317)</f>
        <v/>
      </c>
      <c r="X317" s="211" t="str">
        <f>IF('5. Contrasts'!X317="","",'5. Contrasts'!X317)</f>
        <v/>
      </c>
      <c r="Y317" s="211" t="str">
        <f>IF('5. Contrasts'!Y317="","",'5. Contrasts'!Y317)</f>
        <v/>
      </c>
      <c r="Z317" s="585" t="str">
        <f>IF('5. Contrasts'!Z317="","",'5. Contrasts'!Z317)</f>
        <v/>
      </c>
      <c r="AA317" s="377">
        <f t="shared" si="21"/>
        <v>12</v>
      </c>
      <c r="AC317" s="659" t="str">
        <f t="shared" si="19"/>
        <v/>
      </c>
      <c r="AD317" s="81"/>
      <c r="AE317" s="87"/>
      <c r="AF317" s="87"/>
      <c r="AG317" s="81"/>
      <c r="AH317" s="81"/>
      <c r="AI317" s="81"/>
      <c r="AJ317" s="87"/>
      <c r="AK317" s="81"/>
      <c r="AL317" s="81"/>
      <c r="AM317" s="81"/>
      <c r="AN317" s="81"/>
      <c r="AO317" s="81"/>
      <c r="AP317" s="81"/>
      <c r="AQ317" s="598"/>
      <c r="AS317" s="659" t="str">
        <f t="shared" si="22"/>
        <v/>
      </c>
      <c r="AT317" s="81"/>
      <c r="AU317" s="87"/>
      <c r="AV317" s="87"/>
      <c r="AW317" s="81"/>
      <c r="AX317" s="81"/>
      <c r="AY317" s="81"/>
      <c r="AZ317" s="87"/>
      <c r="BA317" s="81"/>
      <c r="BB317" s="81"/>
      <c r="BC317" s="81"/>
      <c r="BD317" s="81"/>
      <c r="BE317" s="81"/>
      <c r="BF317" s="81"/>
      <c r="BG317" s="598"/>
    </row>
    <row r="318" spans="1:59" s="378" customFormat="1" ht="12.75" customHeight="1" x14ac:dyDescent="0.2">
      <c r="A318" s="547" t="str">
        <f>IF('5. Contrasts'!A318="","",'5. Contrasts'!A318)</f>
        <v/>
      </c>
      <c r="B318" s="211" t="str">
        <f>IF('5. Contrasts'!B318="","",'5. Contrasts'!B318)</f>
        <v/>
      </c>
      <c r="C318" s="211" t="str">
        <f>IF('5. Contrasts'!C318="","",'5. Contrasts'!C318)</f>
        <v/>
      </c>
      <c r="D318" s="91" t="str">
        <f>IF('5. Contrasts'!D318="","",'5. Contrasts'!D318)</f>
        <v/>
      </c>
      <c r="E318" s="212" t="str">
        <f>IF('5. Contrasts'!E318="","",'5. Contrasts'!E318)</f>
        <v>vs.</v>
      </c>
      <c r="F318" s="211" t="str">
        <f>IF('5. Contrasts'!F318="","",'5. Contrasts'!F318)</f>
        <v/>
      </c>
      <c r="G318" s="93" t="str">
        <f>IF('5. Contrasts'!G318="","",'5. Contrasts'!G318)</f>
        <v/>
      </c>
      <c r="H318" s="399" t="str">
        <f>IF('5. Contrasts'!H318="","",'5. Contrasts'!H318)</f>
        <v/>
      </c>
      <c r="I318" s="211" t="str">
        <f>IF('5. Contrasts'!I318="","",'5. Contrasts'!I318)</f>
        <v/>
      </c>
      <c r="J318" s="211" t="str">
        <f>IF('5. Contrasts'!J318="","",'5. Contrasts'!J318)</f>
        <v/>
      </c>
      <c r="K318" s="211" t="str">
        <f>IF('5. Contrasts'!K318="","",'5. Contrasts'!K318)</f>
        <v/>
      </c>
      <c r="L318" s="211" t="str">
        <f>IF('5. Contrasts'!L318="","",'5. Contrasts'!L318)</f>
        <v/>
      </c>
      <c r="M318" s="211" t="str">
        <f>IF('5. Contrasts'!M318="","",'5. Contrasts'!M318)</f>
        <v/>
      </c>
      <c r="N318" s="211" t="str">
        <f>IF('5. Contrasts'!N318="","",'5. Contrasts'!N318)</f>
        <v/>
      </c>
      <c r="O318" s="211" t="str">
        <f>IF('5. Contrasts'!O318="","",'5. Contrasts'!O318)</f>
        <v/>
      </c>
      <c r="P318" s="211" t="str">
        <f>IF('5. Contrasts'!P318="","",'5. Contrasts'!P318)</f>
        <v/>
      </c>
      <c r="Q318" s="211" t="str">
        <f>IF('5. Contrasts'!Q318="","",'5. Contrasts'!Q318)</f>
        <v/>
      </c>
      <c r="R318" s="211" t="str">
        <f>IF('5. Contrasts'!R318="","",'5. Contrasts'!R318)</f>
        <v/>
      </c>
      <c r="S318" s="211" t="str">
        <f>IF('5. Contrasts'!S318="","",'5. Contrasts'!S318)</f>
        <v/>
      </c>
      <c r="T318" s="211" t="str">
        <f>IF('5. Contrasts'!T318="","",'5. Contrasts'!T318)</f>
        <v/>
      </c>
      <c r="U318" s="211" t="str">
        <f>IF('5. Contrasts'!U318="","",'5. Contrasts'!U318)</f>
        <v/>
      </c>
      <c r="V318" s="211" t="str">
        <f>IF('5. Contrasts'!V318="","",'5. Contrasts'!V318)</f>
        <v/>
      </c>
      <c r="W318" s="211" t="str">
        <f>IF('5. Contrasts'!W318="","",'5. Contrasts'!W318)</f>
        <v/>
      </c>
      <c r="X318" s="211" t="str">
        <f>IF('5. Contrasts'!X318="","",'5. Contrasts'!X318)</f>
        <v/>
      </c>
      <c r="Y318" s="211" t="str">
        <f>IF('5. Contrasts'!Y318="","",'5. Contrasts'!Y318)</f>
        <v/>
      </c>
      <c r="Z318" s="585" t="str">
        <f>IF('5. Contrasts'!Z318="","",'5. Contrasts'!Z318)</f>
        <v/>
      </c>
      <c r="AA318" s="377">
        <f t="shared" si="21"/>
        <v>12</v>
      </c>
      <c r="AC318" s="659" t="str">
        <f t="shared" si="19"/>
        <v/>
      </c>
      <c r="AD318" s="81"/>
      <c r="AE318" s="87"/>
      <c r="AF318" s="87"/>
      <c r="AG318" s="81"/>
      <c r="AH318" s="81"/>
      <c r="AI318" s="81"/>
      <c r="AJ318" s="87"/>
      <c r="AK318" s="81"/>
      <c r="AL318" s="81"/>
      <c r="AM318" s="81"/>
      <c r="AN318" s="81"/>
      <c r="AO318" s="81"/>
      <c r="AP318" s="81"/>
      <c r="AQ318" s="598"/>
      <c r="AS318" s="659" t="str">
        <f t="shared" si="22"/>
        <v/>
      </c>
      <c r="AT318" s="81"/>
      <c r="AU318" s="87"/>
      <c r="AV318" s="87"/>
      <c r="AW318" s="81"/>
      <c r="AX318" s="81"/>
      <c r="AY318" s="81"/>
      <c r="AZ318" s="87"/>
      <c r="BA318" s="81"/>
      <c r="BB318" s="81"/>
      <c r="BC318" s="81"/>
      <c r="BD318" s="81"/>
      <c r="BE318" s="81"/>
      <c r="BF318" s="81"/>
      <c r="BG318" s="598"/>
    </row>
    <row r="319" spans="1:59" s="378" customFormat="1" ht="12.75" customHeight="1" x14ac:dyDescent="0.2">
      <c r="A319" s="547" t="str">
        <f>IF('5. Contrasts'!A319="","",'5. Contrasts'!A319)</f>
        <v/>
      </c>
      <c r="B319" s="211" t="str">
        <f>IF('5. Contrasts'!B319="","",'5. Contrasts'!B319)</f>
        <v/>
      </c>
      <c r="C319" s="211" t="str">
        <f>IF('5. Contrasts'!C319="","",'5. Contrasts'!C319)</f>
        <v/>
      </c>
      <c r="D319" s="91" t="str">
        <f>IF('5. Contrasts'!D319="","",'5. Contrasts'!D319)</f>
        <v/>
      </c>
      <c r="E319" s="212" t="str">
        <f>IF('5. Contrasts'!E319="","",'5. Contrasts'!E319)</f>
        <v>vs.</v>
      </c>
      <c r="F319" s="211" t="str">
        <f>IF('5. Contrasts'!F319="","",'5. Contrasts'!F319)</f>
        <v/>
      </c>
      <c r="G319" s="93" t="str">
        <f>IF('5. Contrasts'!G319="","",'5. Contrasts'!G319)</f>
        <v/>
      </c>
      <c r="H319" s="399" t="str">
        <f>IF('5. Contrasts'!H319="","",'5. Contrasts'!H319)</f>
        <v/>
      </c>
      <c r="I319" s="211" t="str">
        <f>IF('5. Contrasts'!I319="","",'5. Contrasts'!I319)</f>
        <v/>
      </c>
      <c r="J319" s="211" t="str">
        <f>IF('5. Contrasts'!J319="","",'5. Contrasts'!J319)</f>
        <v/>
      </c>
      <c r="K319" s="211" t="str">
        <f>IF('5. Contrasts'!K319="","",'5. Contrasts'!K319)</f>
        <v/>
      </c>
      <c r="L319" s="211" t="str">
        <f>IF('5. Contrasts'!L319="","",'5. Contrasts'!L319)</f>
        <v/>
      </c>
      <c r="M319" s="211" t="str">
        <f>IF('5. Contrasts'!M319="","",'5. Contrasts'!M319)</f>
        <v/>
      </c>
      <c r="N319" s="211" t="str">
        <f>IF('5. Contrasts'!N319="","",'5. Contrasts'!N319)</f>
        <v/>
      </c>
      <c r="O319" s="211" t="str">
        <f>IF('5. Contrasts'!O319="","",'5. Contrasts'!O319)</f>
        <v/>
      </c>
      <c r="P319" s="211" t="str">
        <f>IF('5. Contrasts'!P319="","",'5. Contrasts'!P319)</f>
        <v/>
      </c>
      <c r="Q319" s="211" t="str">
        <f>IF('5. Contrasts'!Q319="","",'5. Contrasts'!Q319)</f>
        <v/>
      </c>
      <c r="R319" s="211" t="str">
        <f>IF('5. Contrasts'!R319="","",'5. Contrasts'!R319)</f>
        <v/>
      </c>
      <c r="S319" s="211" t="str">
        <f>IF('5. Contrasts'!S319="","",'5. Contrasts'!S319)</f>
        <v/>
      </c>
      <c r="T319" s="211" t="str">
        <f>IF('5. Contrasts'!T319="","",'5. Contrasts'!T319)</f>
        <v/>
      </c>
      <c r="U319" s="211" t="str">
        <f>IF('5. Contrasts'!U319="","",'5. Contrasts'!U319)</f>
        <v/>
      </c>
      <c r="V319" s="211" t="str">
        <f>IF('5. Contrasts'!V319="","",'5. Contrasts'!V319)</f>
        <v/>
      </c>
      <c r="W319" s="211" t="str">
        <f>IF('5. Contrasts'!W319="","",'5. Contrasts'!W319)</f>
        <v/>
      </c>
      <c r="X319" s="211" t="str">
        <f>IF('5. Contrasts'!X319="","",'5. Contrasts'!X319)</f>
        <v/>
      </c>
      <c r="Y319" s="211" t="str">
        <f>IF('5. Contrasts'!Y319="","",'5. Contrasts'!Y319)</f>
        <v/>
      </c>
      <c r="Z319" s="585" t="str">
        <f>IF('5. Contrasts'!Z319="","",'5. Contrasts'!Z319)</f>
        <v/>
      </c>
      <c r="AA319" s="377">
        <f t="shared" si="21"/>
        <v>12</v>
      </c>
      <c r="AC319" s="659" t="str">
        <f t="shared" si="19"/>
        <v/>
      </c>
      <c r="AD319" s="81"/>
      <c r="AE319" s="87"/>
      <c r="AF319" s="87"/>
      <c r="AG319" s="81"/>
      <c r="AH319" s="81"/>
      <c r="AI319" s="81"/>
      <c r="AJ319" s="87"/>
      <c r="AK319" s="81"/>
      <c r="AL319" s="81"/>
      <c r="AM319" s="81"/>
      <c r="AN319" s="81"/>
      <c r="AO319" s="81"/>
      <c r="AP319" s="81"/>
      <c r="AQ319" s="598"/>
      <c r="AS319" s="659" t="str">
        <f t="shared" si="22"/>
        <v/>
      </c>
      <c r="AT319" s="81"/>
      <c r="AU319" s="87"/>
      <c r="AV319" s="87"/>
      <c r="AW319" s="81"/>
      <c r="AX319" s="81"/>
      <c r="AY319" s="81"/>
      <c r="AZ319" s="87"/>
      <c r="BA319" s="81"/>
      <c r="BB319" s="81"/>
      <c r="BC319" s="81"/>
      <c r="BD319" s="81"/>
      <c r="BE319" s="81"/>
      <c r="BF319" s="81"/>
      <c r="BG319" s="598"/>
    </row>
    <row r="320" spans="1:59" s="378" customFormat="1" ht="12.75" customHeight="1" x14ac:dyDescent="0.2">
      <c r="A320" s="547" t="str">
        <f>IF('5. Contrasts'!A320="","",'5. Contrasts'!A320)</f>
        <v/>
      </c>
      <c r="B320" s="211" t="str">
        <f>IF('5. Contrasts'!B320="","",'5. Contrasts'!B320)</f>
        <v/>
      </c>
      <c r="C320" s="211" t="str">
        <f>IF('5. Contrasts'!C320="","",'5. Contrasts'!C320)</f>
        <v/>
      </c>
      <c r="D320" s="91" t="str">
        <f>IF('5. Contrasts'!D320="","",'5. Contrasts'!D320)</f>
        <v/>
      </c>
      <c r="E320" s="212" t="str">
        <f>IF('5. Contrasts'!E320="","",'5. Contrasts'!E320)</f>
        <v>vs.</v>
      </c>
      <c r="F320" s="211" t="str">
        <f>IF('5. Contrasts'!F320="","",'5. Contrasts'!F320)</f>
        <v/>
      </c>
      <c r="G320" s="93" t="str">
        <f>IF('5. Contrasts'!G320="","",'5. Contrasts'!G320)</f>
        <v/>
      </c>
      <c r="H320" s="399" t="str">
        <f>IF('5. Contrasts'!H320="","",'5. Contrasts'!H320)</f>
        <v/>
      </c>
      <c r="I320" s="211" t="str">
        <f>IF('5. Contrasts'!I320="","",'5. Contrasts'!I320)</f>
        <v/>
      </c>
      <c r="J320" s="211" t="str">
        <f>IF('5. Contrasts'!J320="","",'5. Contrasts'!J320)</f>
        <v/>
      </c>
      <c r="K320" s="211" t="str">
        <f>IF('5. Contrasts'!K320="","",'5. Contrasts'!K320)</f>
        <v/>
      </c>
      <c r="L320" s="211" t="str">
        <f>IF('5. Contrasts'!L320="","",'5. Contrasts'!L320)</f>
        <v/>
      </c>
      <c r="M320" s="211" t="str">
        <f>IF('5. Contrasts'!M320="","",'5. Contrasts'!M320)</f>
        <v/>
      </c>
      <c r="N320" s="211" t="str">
        <f>IF('5. Contrasts'!N320="","",'5. Contrasts'!N320)</f>
        <v/>
      </c>
      <c r="O320" s="211" t="str">
        <f>IF('5. Contrasts'!O320="","",'5. Contrasts'!O320)</f>
        <v/>
      </c>
      <c r="P320" s="211" t="str">
        <f>IF('5. Contrasts'!P320="","",'5. Contrasts'!P320)</f>
        <v/>
      </c>
      <c r="Q320" s="211" t="str">
        <f>IF('5. Contrasts'!Q320="","",'5. Contrasts'!Q320)</f>
        <v/>
      </c>
      <c r="R320" s="211" t="str">
        <f>IF('5. Contrasts'!R320="","",'5. Contrasts'!R320)</f>
        <v/>
      </c>
      <c r="S320" s="211" t="str">
        <f>IF('5. Contrasts'!S320="","",'5. Contrasts'!S320)</f>
        <v/>
      </c>
      <c r="T320" s="211" t="str">
        <f>IF('5. Contrasts'!T320="","",'5. Contrasts'!T320)</f>
        <v/>
      </c>
      <c r="U320" s="211" t="str">
        <f>IF('5. Contrasts'!U320="","",'5. Contrasts'!U320)</f>
        <v/>
      </c>
      <c r="V320" s="211" t="str">
        <f>IF('5. Contrasts'!V320="","",'5. Contrasts'!V320)</f>
        <v/>
      </c>
      <c r="W320" s="211" t="str">
        <f>IF('5. Contrasts'!W320="","",'5. Contrasts'!W320)</f>
        <v/>
      </c>
      <c r="X320" s="211" t="str">
        <f>IF('5. Contrasts'!X320="","",'5. Contrasts'!X320)</f>
        <v/>
      </c>
      <c r="Y320" s="211" t="str">
        <f>IF('5. Contrasts'!Y320="","",'5. Contrasts'!Y320)</f>
        <v/>
      </c>
      <c r="Z320" s="585" t="str">
        <f>IF('5. Contrasts'!Z320="","",'5. Contrasts'!Z320)</f>
        <v/>
      </c>
      <c r="AA320" s="377">
        <f t="shared" si="21"/>
        <v>12</v>
      </c>
      <c r="AC320" s="659" t="str">
        <f t="shared" si="19"/>
        <v/>
      </c>
      <c r="AD320" s="81"/>
      <c r="AE320" s="87"/>
      <c r="AF320" s="87"/>
      <c r="AG320" s="81"/>
      <c r="AH320" s="81"/>
      <c r="AI320" s="81"/>
      <c r="AJ320" s="87"/>
      <c r="AK320" s="81"/>
      <c r="AL320" s="81"/>
      <c r="AM320" s="81"/>
      <c r="AN320" s="81"/>
      <c r="AO320" s="81"/>
      <c r="AP320" s="81"/>
      <c r="AQ320" s="598"/>
      <c r="AS320" s="659" t="str">
        <f t="shared" si="22"/>
        <v/>
      </c>
      <c r="AT320" s="81"/>
      <c r="AU320" s="87"/>
      <c r="AV320" s="87"/>
      <c r="AW320" s="81"/>
      <c r="AX320" s="81"/>
      <c r="AY320" s="81"/>
      <c r="AZ320" s="87"/>
      <c r="BA320" s="81"/>
      <c r="BB320" s="81"/>
      <c r="BC320" s="81"/>
      <c r="BD320" s="81"/>
      <c r="BE320" s="81"/>
      <c r="BF320" s="81"/>
      <c r="BG320" s="598"/>
    </row>
    <row r="321" spans="1:59" s="378" customFormat="1" ht="12.75" hidden="1" customHeight="1" x14ac:dyDescent="0.2">
      <c r="A321" s="547" t="str">
        <f>IF('5. Contrasts'!A321="","",'5. Contrasts'!A321)</f>
        <v/>
      </c>
      <c r="B321" s="211" t="str">
        <f>IF('5. Contrasts'!B321="","",'5. Contrasts'!B321)</f>
        <v/>
      </c>
      <c r="C321" s="211" t="str">
        <f>IF('5. Contrasts'!C321="","",'5. Contrasts'!C321)</f>
        <v/>
      </c>
      <c r="D321" s="91" t="str">
        <f>IF('5. Contrasts'!D321="","",'5. Contrasts'!D321)</f>
        <v/>
      </c>
      <c r="E321" s="212" t="str">
        <f>IF('5. Contrasts'!E321="","",'5. Contrasts'!E321)</f>
        <v>vs.</v>
      </c>
      <c r="F321" s="211" t="str">
        <f>IF('5. Contrasts'!F321="","",'5. Contrasts'!F321)</f>
        <v/>
      </c>
      <c r="G321" s="93" t="str">
        <f>IF('5. Contrasts'!G321="","",'5. Contrasts'!G321)</f>
        <v/>
      </c>
      <c r="H321" s="399" t="str">
        <f>IF('5. Contrasts'!H321="","",'5. Contrasts'!H321)</f>
        <v/>
      </c>
      <c r="I321" s="211" t="str">
        <f>IF('5. Contrasts'!I321="","",'5. Contrasts'!I321)</f>
        <v/>
      </c>
      <c r="J321" s="211" t="str">
        <f>IF('5. Contrasts'!J321="","",'5. Contrasts'!J321)</f>
        <v/>
      </c>
      <c r="K321" s="211" t="str">
        <f>IF('5. Contrasts'!K321="","",'5. Contrasts'!K321)</f>
        <v/>
      </c>
      <c r="L321" s="211" t="str">
        <f>IF('5. Contrasts'!L321="","",'5. Contrasts'!L321)</f>
        <v/>
      </c>
      <c r="M321" s="211" t="str">
        <f>IF('5. Contrasts'!M321="","",'5. Contrasts'!M321)</f>
        <v/>
      </c>
      <c r="N321" s="211" t="str">
        <f>IF('5. Contrasts'!N321="","",'5. Contrasts'!N321)</f>
        <v/>
      </c>
      <c r="O321" s="211" t="str">
        <f>IF('5. Contrasts'!O321="","",'5. Contrasts'!O321)</f>
        <v/>
      </c>
      <c r="P321" s="211" t="str">
        <f>IF('5. Contrasts'!P321="","",'5. Contrasts'!P321)</f>
        <v/>
      </c>
      <c r="Q321" s="211" t="str">
        <f>IF('5. Contrasts'!Q321="","",'5. Contrasts'!Q321)</f>
        <v/>
      </c>
      <c r="R321" s="211" t="str">
        <f>IF('5. Contrasts'!R321="","",'5. Contrasts'!R321)</f>
        <v/>
      </c>
      <c r="S321" s="211" t="str">
        <f>IF('5. Contrasts'!S321="","",'5. Contrasts'!S321)</f>
        <v/>
      </c>
      <c r="T321" s="211" t="str">
        <f>IF('5. Contrasts'!T321="","",'5. Contrasts'!T321)</f>
        <v/>
      </c>
      <c r="U321" s="211" t="str">
        <f>IF('5. Contrasts'!U321="","",'5. Contrasts'!U321)</f>
        <v/>
      </c>
      <c r="V321" s="211" t="str">
        <f>IF('5. Contrasts'!V321="","",'5. Contrasts'!V321)</f>
        <v/>
      </c>
      <c r="W321" s="211" t="str">
        <f>IF('5. Contrasts'!W321="","",'5. Contrasts'!W321)</f>
        <v/>
      </c>
      <c r="X321" s="211" t="str">
        <f>IF('5. Contrasts'!X321="","",'5. Contrasts'!X321)</f>
        <v/>
      </c>
      <c r="Y321" s="211" t="str">
        <f>IF('5. Contrasts'!Y321="","",'5. Contrasts'!Y321)</f>
        <v/>
      </c>
      <c r="Z321" s="585" t="str">
        <f>IF('5. Contrasts'!Z321="","",'5. Contrasts'!Z321)</f>
        <v/>
      </c>
      <c r="AA321" s="377">
        <f t="shared" si="21"/>
        <v>12</v>
      </c>
      <c r="AC321" s="659" t="str">
        <f t="shared" si="19"/>
        <v/>
      </c>
      <c r="AD321" s="81"/>
      <c r="AE321" s="87"/>
      <c r="AF321" s="87"/>
      <c r="AG321" s="81"/>
      <c r="AH321" s="81"/>
      <c r="AI321" s="81"/>
      <c r="AJ321" s="87"/>
      <c r="AK321" s="81"/>
      <c r="AL321" s="81"/>
      <c r="AM321" s="81"/>
      <c r="AN321" s="81"/>
      <c r="AO321" s="81"/>
      <c r="AP321" s="81"/>
      <c r="AQ321" s="598"/>
      <c r="AS321" s="659" t="str">
        <f t="shared" si="22"/>
        <v/>
      </c>
      <c r="AT321" s="81"/>
      <c r="AU321" s="87"/>
      <c r="AV321" s="87"/>
      <c r="AW321" s="81"/>
      <c r="AX321" s="81"/>
      <c r="AY321" s="81"/>
      <c r="AZ321" s="87"/>
      <c r="BA321" s="81"/>
      <c r="BB321" s="81"/>
      <c r="BC321" s="81"/>
      <c r="BD321" s="81"/>
      <c r="BE321" s="81"/>
      <c r="BF321" s="81"/>
      <c r="BG321" s="598"/>
    </row>
    <row r="322" spans="1:59" s="378" customFormat="1" ht="12.75" hidden="1" customHeight="1" x14ac:dyDescent="0.2">
      <c r="A322" s="547" t="str">
        <f>IF('5. Contrasts'!A322="","",'5. Contrasts'!A322)</f>
        <v/>
      </c>
      <c r="B322" s="211" t="str">
        <f>IF('5. Contrasts'!B322="","",'5. Contrasts'!B322)</f>
        <v/>
      </c>
      <c r="C322" s="211" t="str">
        <f>IF('5. Contrasts'!C322="","",'5. Contrasts'!C322)</f>
        <v/>
      </c>
      <c r="D322" s="91" t="str">
        <f>IF('5. Contrasts'!D322="","",'5. Contrasts'!D322)</f>
        <v/>
      </c>
      <c r="E322" s="212" t="str">
        <f>IF('5. Contrasts'!E322="","",'5. Contrasts'!E322)</f>
        <v>vs.</v>
      </c>
      <c r="F322" s="211" t="str">
        <f>IF('5. Contrasts'!F322="","",'5. Contrasts'!F322)</f>
        <v/>
      </c>
      <c r="G322" s="93" t="str">
        <f>IF('5. Contrasts'!G322="","",'5. Contrasts'!G322)</f>
        <v/>
      </c>
      <c r="H322" s="399" t="str">
        <f>IF('5. Contrasts'!H322="","",'5. Contrasts'!H322)</f>
        <v/>
      </c>
      <c r="I322" s="211" t="str">
        <f>IF('5. Contrasts'!I322="","",'5. Contrasts'!I322)</f>
        <v/>
      </c>
      <c r="J322" s="211" t="str">
        <f>IF('5. Contrasts'!J322="","",'5. Contrasts'!J322)</f>
        <v/>
      </c>
      <c r="K322" s="211" t="str">
        <f>IF('5. Contrasts'!K322="","",'5. Contrasts'!K322)</f>
        <v/>
      </c>
      <c r="L322" s="211" t="str">
        <f>IF('5. Contrasts'!L322="","",'5. Contrasts'!L322)</f>
        <v/>
      </c>
      <c r="M322" s="211" t="str">
        <f>IF('5. Contrasts'!M322="","",'5. Contrasts'!M322)</f>
        <v/>
      </c>
      <c r="N322" s="211" t="str">
        <f>IF('5. Contrasts'!N322="","",'5. Contrasts'!N322)</f>
        <v/>
      </c>
      <c r="O322" s="211" t="str">
        <f>IF('5. Contrasts'!O322="","",'5. Contrasts'!O322)</f>
        <v/>
      </c>
      <c r="P322" s="211" t="str">
        <f>IF('5. Contrasts'!P322="","",'5. Contrasts'!P322)</f>
        <v/>
      </c>
      <c r="Q322" s="211" t="str">
        <f>IF('5. Contrasts'!Q322="","",'5. Contrasts'!Q322)</f>
        <v/>
      </c>
      <c r="R322" s="211" t="str">
        <f>IF('5. Contrasts'!R322="","",'5. Contrasts'!R322)</f>
        <v/>
      </c>
      <c r="S322" s="211" t="str">
        <f>IF('5. Contrasts'!S322="","",'5. Contrasts'!S322)</f>
        <v/>
      </c>
      <c r="T322" s="211" t="str">
        <f>IF('5. Contrasts'!T322="","",'5. Contrasts'!T322)</f>
        <v/>
      </c>
      <c r="U322" s="211" t="str">
        <f>IF('5. Contrasts'!U322="","",'5. Contrasts'!U322)</f>
        <v/>
      </c>
      <c r="V322" s="211" t="str">
        <f>IF('5. Contrasts'!V322="","",'5. Contrasts'!V322)</f>
        <v/>
      </c>
      <c r="W322" s="211" t="str">
        <f>IF('5. Contrasts'!W322="","",'5. Contrasts'!W322)</f>
        <v/>
      </c>
      <c r="X322" s="211" t="str">
        <f>IF('5. Contrasts'!X322="","",'5. Contrasts'!X322)</f>
        <v/>
      </c>
      <c r="Y322" s="211" t="str">
        <f>IF('5. Contrasts'!Y322="","",'5. Contrasts'!Y322)</f>
        <v/>
      </c>
      <c r="Z322" s="585" t="str">
        <f>IF('5. Contrasts'!Z322="","",'5. Contrasts'!Z322)</f>
        <v/>
      </c>
      <c r="AA322" s="377">
        <f t="shared" si="21"/>
        <v>12</v>
      </c>
      <c r="AC322" s="659" t="str">
        <f t="shared" si="19"/>
        <v/>
      </c>
      <c r="AD322" s="81"/>
      <c r="AE322" s="87"/>
      <c r="AF322" s="87"/>
      <c r="AG322" s="81"/>
      <c r="AH322" s="81"/>
      <c r="AI322" s="81"/>
      <c r="AJ322" s="87"/>
      <c r="AK322" s="81"/>
      <c r="AL322" s="81"/>
      <c r="AM322" s="81"/>
      <c r="AN322" s="81"/>
      <c r="AO322" s="81"/>
      <c r="AP322" s="81"/>
      <c r="AQ322" s="598"/>
      <c r="AS322" s="659" t="str">
        <f t="shared" si="22"/>
        <v/>
      </c>
      <c r="AT322" s="81"/>
      <c r="AU322" s="87"/>
      <c r="AV322" s="87"/>
      <c r="AW322" s="81"/>
      <c r="AX322" s="81"/>
      <c r="AY322" s="81"/>
      <c r="AZ322" s="87"/>
      <c r="BA322" s="81"/>
      <c r="BB322" s="81"/>
      <c r="BC322" s="81"/>
      <c r="BD322" s="81"/>
      <c r="BE322" s="81"/>
      <c r="BF322" s="81"/>
      <c r="BG322" s="598"/>
    </row>
    <row r="323" spans="1:59" s="378" customFormat="1" ht="12.75" hidden="1" customHeight="1" x14ac:dyDescent="0.2">
      <c r="A323" s="547" t="str">
        <f>IF('5. Contrasts'!A323="","",'5. Contrasts'!A323)</f>
        <v/>
      </c>
      <c r="B323" s="211" t="str">
        <f>IF('5. Contrasts'!B323="","",'5. Contrasts'!B323)</f>
        <v/>
      </c>
      <c r="C323" s="211" t="str">
        <f>IF('5. Contrasts'!C323="","",'5. Contrasts'!C323)</f>
        <v/>
      </c>
      <c r="D323" s="91" t="str">
        <f>IF('5. Contrasts'!D323="","",'5. Contrasts'!D323)</f>
        <v/>
      </c>
      <c r="E323" s="212" t="str">
        <f>IF('5. Contrasts'!E323="","",'5. Contrasts'!E323)</f>
        <v>vs.</v>
      </c>
      <c r="F323" s="211" t="str">
        <f>IF('5. Contrasts'!F323="","",'5. Contrasts'!F323)</f>
        <v/>
      </c>
      <c r="G323" s="93" t="str">
        <f>IF('5. Contrasts'!G323="","",'5. Contrasts'!G323)</f>
        <v/>
      </c>
      <c r="H323" s="399" t="str">
        <f>IF('5. Contrasts'!H323="","",'5. Contrasts'!H323)</f>
        <v/>
      </c>
      <c r="I323" s="211" t="str">
        <f>IF('5. Contrasts'!I323="","",'5. Contrasts'!I323)</f>
        <v/>
      </c>
      <c r="J323" s="211" t="str">
        <f>IF('5. Contrasts'!J323="","",'5. Contrasts'!J323)</f>
        <v/>
      </c>
      <c r="K323" s="211" t="str">
        <f>IF('5. Contrasts'!K323="","",'5. Contrasts'!K323)</f>
        <v/>
      </c>
      <c r="L323" s="211" t="str">
        <f>IF('5. Contrasts'!L323="","",'5. Contrasts'!L323)</f>
        <v/>
      </c>
      <c r="M323" s="211" t="str">
        <f>IF('5. Contrasts'!M323="","",'5. Contrasts'!M323)</f>
        <v/>
      </c>
      <c r="N323" s="211" t="str">
        <f>IF('5. Contrasts'!N323="","",'5. Contrasts'!N323)</f>
        <v/>
      </c>
      <c r="O323" s="211" t="str">
        <f>IF('5. Contrasts'!O323="","",'5. Contrasts'!O323)</f>
        <v/>
      </c>
      <c r="P323" s="211" t="str">
        <f>IF('5. Contrasts'!P323="","",'5. Contrasts'!P323)</f>
        <v/>
      </c>
      <c r="Q323" s="211" t="str">
        <f>IF('5. Contrasts'!Q323="","",'5. Contrasts'!Q323)</f>
        <v/>
      </c>
      <c r="R323" s="211" t="str">
        <f>IF('5. Contrasts'!R323="","",'5. Contrasts'!R323)</f>
        <v/>
      </c>
      <c r="S323" s="211" t="str">
        <f>IF('5. Contrasts'!S323="","",'5. Contrasts'!S323)</f>
        <v/>
      </c>
      <c r="T323" s="211" t="str">
        <f>IF('5. Contrasts'!T323="","",'5. Contrasts'!T323)</f>
        <v/>
      </c>
      <c r="U323" s="211" t="str">
        <f>IF('5. Contrasts'!U323="","",'5. Contrasts'!U323)</f>
        <v/>
      </c>
      <c r="V323" s="211" t="str">
        <f>IF('5. Contrasts'!V323="","",'5. Contrasts'!V323)</f>
        <v/>
      </c>
      <c r="W323" s="211" t="str">
        <f>IF('5. Contrasts'!W323="","",'5. Contrasts'!W323)</f>
        <v/>
      </c>
      <c r="X323" s="211" t="str">
        <f>IF('5. Contrasts'!X323="","",'5. Contrasts'!X323)</f>
        <v/>
      </c>
      <c r="Y323" s="211" t="str">
        <f>IF('5. Contrasts'!Y323="","",'5. Contrasts'!Y323)</f>
        <v/>
      </c>
      <c r="Z323" s="585" t="str">
        <f>IF('5. Contrasts'!Z323="","",'5. Contrasts'!Z323)</f>
        <v/>
      </c>
      <c r="AA323" s="377">
        <f t="shared" si="21"/>
        <v>12</v>
      </c>
      <c r="AC323" s="659" t="str">
        <f t="shared" si="19"/>
        <v/>
      </c>
      <c r="AD323" s="81"/>
      <c r="AE323" s="87"/>
      <c r="AF323" s="87"/>
      <c r="AG323" s="81"/>
      <c r="AH323" s="81"/>
      <c r="AI323" s="81"/>
      <c r="AJ323" s="87"/>
      <c r="AK323" s="81"/>
      <c r="AL323" s="81"/>
      <c r="AM323" s="81"/>
      <c r="AN323" s="81"/>
      <c r="AO323" s="81"/>
      <c r="AP323" s="81"/>
      <c r="AQ323" s="598"/>
      <c r="AS323" s="659" t="str">
        <f t="shared" si="22"/>
        <v/>
      </c>
      <c r="AT323" s="81"/>
      <c r="AU323" s="87"/>
      <c r="AV323" s="87"/>
      <c r="AW323" s="81"/>
      <c r="AX323" s="81"/>
      <c r="AY323" s="81"/>
      <c r="AZ323" s="87"/>
      <c r="BA323" s="81"/>
      <c r="BB323" s="81"/>
      <c r="BC323" s="81"/>
      <c r="BD323" s="81"/>
      <c r="BE323" s="81"/>
      <c r="BF323" s="81"/>
      <c r="BG323" s="598"/>
    </row>
    <row r="324" spans="1:59" s="378" customFormat="1" ht="12.75" hidden="1" customHeight="1" x14ac:dyDescent="0.2">
      <c r="A324" s="547" t="str">
        <f>IF('5. Contrasts'!A324="","",'5. Contrasts'!A324)</f>
        <v/>
      </c>
      <c r="B324" s="211" t="str">
        <f>IF('5. Contrasts'!B324="","",'5. Contrasts'!B324)</f>
        <v/>
      </c>
      <c r="C324" s="211" t="str">
        <f>IF('5. Contrasts'!C324="","",'5. Contrasts'!C324)</f>
        <v/>
      </c>
      <c r="D324" s="91" t="str">
        <f>IF('5. Contrasts'!D324="","",'5. Contrasts'!D324)</f>
        <v/>
      </c>
      <c r="E324" s="212" t="str">
        <f>IF('5. Contrasts'!E324="","",'5. Contrasts'!E324)</f>
        <v>vs.</v>
      </c>
      <c r="F324" s="211" t="str">
        <f>IF('5. Contrasts'!F324="","",'5. Contrasts'!F324)</f>
        <v/>
      </c>
      <c r="G324" s="93" t="str">
        <f>IF('5. Contrasts'!G324="","",'5. Contrasts'!G324)</f>
        <v/>
      </c>
      <c r="H324" s="399" t="str">
        <f>IF('5. Contrasts'!H324="","",'5. Contrasts'!H324)</f>
        <v/>
      </c>
      <c r="I324" s="211" t="str">
        <f>IF('5. Contrasts'!I324="","",'5. Contrasts'!I324)</f>
        <v/>
      </c>
      <c r="J324" s="211" t="str">
        <f>IF('5. Contrasts'!J324="","",'5. Contrasts'!J324)</f>
        <v/>
      </c>
      <c r="K324" s="211" t="str">
        <f>IF('5. Contrasts'!K324="","",'5. Contrasts'!K324)</f>
        <v/>
      </c>
      <c r="L324" s="211" t="str">
        <f>IF('5. Contrasts'!L324="","",'5. Contrasts'!L324)</f>
        <v/>
      </c>
      <c r="M324" s="211" t="str">
        <f>IF('5. Contrasts'!M324="","",'5. Contrasts'!M324)</f>
        <v/>
      </c>
      <c r="N324" s="211" t="str">
        <f>IF('5. Contrasts'!N324="","",'5. Contrasts'!N324)</f>
        <v/>
      </c>
      <c r="O324" s="211" t="str">
        <f>IF('5. Contrasts'!O324="","",'5. Contrasts'!O324)</f>
        <v/>
      </c>
      <c r="P324" s="211" t="str">
        <f>IF('5. Contrasts'!P324="","",'5. Contrasts'!P324)</f>
        <v/>
      </c>
      <c r="Q324" s="211" t="str">
        <f>IF('5. Contrasts'!Q324="","",'5. Contrasts'!Q324)</f>
        <v/>
      </c>
      <c r="R324" s="211" t="str">
        <f>IF('5. Contrasts'!R324="","",'5. Contrasts'!R324)</f>
        <v/>
      </c>
      <c r="S324" s="211" t="str">
        <f>IF('5. Contrasts'!S324="","",'5. Contrasts'!S324)</f>
        <v/>
      </c>
      <c r="T324" s="211" t="str">
        <f>IF('5. Contrasts'!T324="","",'5. Contrasts'!T324)</f>
        <v/>
      </c>
      <c r="U324" s="211" t="str">
        <f>IF('5. Contrasts'!U324="","",'5. Contrasts'!U324)</f>
        <v/>
      </c>
      <c r="V324" s="211" t="str">
        <f>IF('5. Contrasts'!V324="","",'5. Contrasts'!V324)</f>
        <v/>
      </c>
      <c r="W324" s="211" t="str">
        <f>IF('5. Contrasts'!W324="","",'5. Contrasts'!W324)</f>
        <v/>
      </c>
      <c r="X324" s="211" t="str">
        <f>IF('5. Contrasts'!X324="","",'5. Contrasts'!X324)</f>
        <v/>
      </c>
      <c r="Y324" s="211" t="str">
        <f>IF('5. Contrasts'!Y324="","",'5. Contrasts'!Y324)</f>
        <v/>
      </c>
      <c r="Z324" s="585" t="str">
        <f>IF('5. Contrasts'!Z324="","",'5. Contrasts'!Z324)</f>
        <v/>
      </c>
      <c r="AA324" s="377">
        <f t="shared" si="21"/>
        <v>12</v>
      </c>
      <c r="AC324" s="659" t="str">
        <f t="shared" si="19"/>
        <v/>
      </c>
      <c r="AD324" s="81"/>
      <c r="AE324" s="87"/>
      <c r="AF324" s="87"/>
      <c r="AG324" s="81"/>
      <c r="AH324" s="81"/>
      <c r="AI324" s="81"/>
      <c r="AJ324" s="87"/>
      <c r="AK324" s="81"/>
      <c r="AL324" s="81"/>
      <c r="AM324" s="81"/>
      <c r="AN324" s="81"/>
      <c r="AO324" s="81"/>
      <c r="AP324" s="81"/>
      <c r="AQ324" s="598"/>
      <c r="AS324" s="659" t="str">
        <f t="shared" si="22"/>
        <v/>
      </c>
      <c r="AT324" s="81"/>
      <c r="AU324" s="87"/>
      <c r="AV324" s="87"/>
      <c r="AW324" s="81"/>
      <c r="AX324" s="81"/>
      <c r="AY324" s="81"/>
      <c r="AZ324" s="87"/>
      <c r="BA324" s="81"/>
      <c r="BB324" s="81"/>
      <c r="BC324" s="81"/>
      <c r="BD324" s="81"/>
      <c r="BE324" s="81"/>
      <c r="BF324" s="81"/>
      <c r="BG324" s="598"/>
    </row>
    <row r="325" spans="1:59" s="378" customFormat="1" ht="12.75" hidden="1" customHeight="1" x14ac:dyDescent="0.2">
      <c r="A325" s="547" t="str">
        <f>IF('5. Contrasts'!A325="","",'5. Contrasts'!A325)</f>
        <v/>
      </c>
      <c r="B325" s="211" t="str">
        <f>IF('5. Contrasts'!B325="","",'5. Contrasts'!B325)</f>
        <v/>
      </c>
      <c r="C325" s="211" t="str">
        <f>IF('5. Contrasts'!C325="","",'5. Contrasts'!C325)</f>
        <v/>
      </c>
      <c r="D325" s="91" t="str">
        <f>IF('5. Contrasts'!D325="","",'5. Contrasts'!D325)</f>
        <v/>
      </c>
      <c r="E325" s="212" t="str">
        <f>IF('5. Contrasts'!E325="","",'5. Contrasts'!E325)</f>
        <v>vs.</v>
      </c>
      <c r="F325" s="211" t="str">
        <f>IF('5. Contrasts'!F325="","",'5. Contrasts'!F325)</f>
        <v/>
      </c>
      <c r="G325" s="93" t="str">
        <f>IF('5. Contrasts'!G325="","",'5. Contrasts'!G325)</f>
        <v/>
      </c>
      <c r="H325" s="399" t="str">
        <f>IF('5. Contrasts'!H325="","",'5. Contrasts'!H325)</f>
        <v/>
      </c>
      <c r="I325" s="211" t="str">
        <f>IF('5. Contrasts'!I325="","",'5. Contrasts'!I325)</f>
        <v/>
      </c>
      <c r="J325" s="211" t="str">
        <f>IF('5. Contrasts'!J325="","",'5. Contrasts'!J325)</f>
        <v/>
      </c>
      <c r="K325" s="211" t="str">
        <f>IF('5. Contrasts'!K325="","",'5. Contrasts'!K325)</f>
        <v/>
      </c>
      <c r="L325" s="211" t="str">
        <f>IF('5. Contrasts'!L325="","",'5. Contrasts'!L325)</f>
        <v/>
      </c>
      <c r="M325" s="211" t="str">
        <f>IF('5. Contrasts'!M325="","",'5. Contrasts'!M325)</f>
        <v/>
      </c>
      <c r="N325" s="211" t="str">
        <f>IF('5. Contrasts'!N325="","",'5. Contrasts'!N325)</f>
        <v/>
      </c>
      <c r="O325" s="211" t="str">
        <f>IF('5. Contrasts'!O325="","",'5. Contrasts'!O325)</f>
        <v/>
      </c>
      <c r="P325" s="211" t="str">
        <f>IF('5. Contrasts'!P325="","",'5. Contrasts'!P325)</f>
        <v/>
      </c>
      <c r="Q325" s="211" t="str">
        <f>IF('5. Contrasts'!Q325="","",'5. Contrasts'!Q325)</f>
        <v/>
      </c>
      <c r="R325" s="211" t="str">
        <f>IF('5. Contrasts'!R325="","",'5. Contrasts'!R325)</f>
        <v/>
      </c>
      <c r="S325" s="211" t="str">
        <f>IF('5. Contrasts'!S325="","",'5. Contrasts'!S325)</f>
        <v/>
      </c>
      <c r="T325" s="211" t="str">
        <f>IF('5. Contrasts'!T325="","",'5. Contrasts'!T325)</f>
        <v/>
      </c>
      <c r="U325" s="211" t="str">
        <f>IF('5. Contrasts'!U325="","",'5. Contrasts'!U325)</f>
        <v/>
      </c>
      <c r="V325" s="211" t="str">
        <f>IF('5. Contrasts'!V325="","",'5. Contrasts'!V325)</f>
        <v/>
      </c>
      <c r="W325" s="211" t="str">
        <f>IF('5. Contrasts'!W325="","",'5. Contrasts'!W325)</f>
        <v/>
      </c>
      <c r="X325" s="211" t="str">
        <f>IF('5. Contrasts'!X325="","",'5. Contrasts'!X325)</f>
        <v/>
      </c>
      <c r="Y325" s="211" t="str">
        <f>IF('5. Contrasts'!Y325="","",'5. Contrasts'!Y325)</f>
        <v/>
      </c>
      <c r="Z325" s="585" t="str">
        <f>IF('5. Contrasts'!Z325="","",'5. Contrasts'!Z325)</f>
        <v/>
      </c>
      <c r="AA325" s="377">
        <f t="shared" si="21"/>
        <v>12</v>
      </c>
      <c r="AC325" s="659" t="str">
        <f t="shared" si="19"/>
        <v/>
      </c>
      <c r="AD325" s="81"/>
      <c r="AE325" s="87"/>
      <c r="AF325" s="87"/>
      <c r="AG325" s="81"/>
      <c r="AH325" s="81"/>
      <c r="AI325" s="81"/>
      <c r="AJ325" s="87"/>
      <c r="AK325" s="81"/>
      <c r="AL325" s="81"/>
      <c r="AM325" s="81"/>
      <c r="AN325" s="81"/>
      <c r="AO325" s="81"/>
      <c r="AP325" s="81"/>
      <c r="AQ325" s="598"/>
      <c r="AS325" s="659" t="str">
        <f t="shared" si="22"/>
        <v/>
      </c>
      <c r="AT325" s="81"/>
      <c r="AU325" s="87"/>
      <c r="AV325" s="87"/>
      <c r="AW325" s="81"/>
      <c r="AX325" s="81"/>
      <c r="AY325" s="81"/>
      <c r="AZ325" s="87"/>
      <c r="BA325" s="81"/>
      <c r="BB325" s="81"/>
      <c r="BC325" s="81"/>
      <c r="BD325" s="81"/>
      <c r="BE325" s="81"/>
      <c r="BF325" s="81"/>
      <c r="BG325" s="598"/>
    </row>
    <row r="326" spans="1:59" s="378" customFormat="1" ht="12.75" hidden="1" customHeight="1" x14ac:dyDescent="0.2">
      <c r="A326" s="547" t="str">
        <f>IF('5. Contrasts'!A326="","",'5. Contrasts'!A326)</f>
        <v/>
      </c>
      <c r="B326" s="211" t="str">
        <f>IF('5. Contrasts'!B326="","",'5. Contrasts'!B326)</f>
        <v/>
      </c>
      <c r="C326" s="211" t="str">
        <f>IF('5. Contrasts'!C326="","",'5. Contrasts'!C326)</f>
        <v/>
      </c>
      <c r="D326" s="91" t="str">
        <f>IF('5. Contrasts'!D326="","",'5. Contrasts'!D326)</f>
        <v/>
      </c>
      <c r="E326" s="212" t="str">
        <f>IF('5. Contrasts'!E326="","",'5. Contrasts'!E326)</f>
        <v>vs.</v>
      </c>
      <c r="F326" s="211" t="str">
        <f>IF('5. Contrasts'!F326="","",'5. Contrasts'!F326)</f>
        <v/>
      </c>
      <c r="G326" s="93" t="str">
        <f>IF('5. Contrasts'!G326="","",'5. Contrasts'!G326)</f>
        <v/>
      </c>
      <c r="H326" s="399" t="str">
        <f>IF('5. Contrasts'!H326="","",'5. Contrasts'!H326)</f>
        <v/>
      </c>
      <c r="I326" s="211" t="str">
        <f>IF('5. Contrasts'!I326="","",'5. Contrasts'!I326)</f>
        <v/>
      </c>
      <c r="J326" s="211" t="str">
        <f>IF('5. Contrasts'!J326="","",'5. Contrasts'!J326)</f>
        <v/>
      </c>
      <c r="K326" s="211" t="str">
        <f>IF('5. Contrasts'!K326="","",'5. Contrasts'!K326)</f>
        <v/>
      </c>
      <c r="L326" s="211" t="str">
        <f>IF('5. Contrasts'!L326="","",'5. Contrasts'!L326)</f>
        <v/>
      </c>
      <c r="M326" s="211" t="str">
        <f>IF('5. Contrasts'!M326="","",'5. Contrasts'!M326)</f>
        <v/>
      </c>
      <c r="N326" s="211" t="str">
        <f>IF('5. Contrasts'!N326="","",'5. Contrasts'!N326)</f>
        <v/>
      </c>
      <c r="O326" s="211" t="str">
        <f>IF('5. Contrasts'!O326="","",'5. Contrasts'!O326)</f>
        <v/>
      </c>
      <c r="P326" s="211" t="str">
        <f>IF('5. Contrasts'!P326="","",'5. Contrasts'!P326)</f>
        <v/>
      </c>
      <c r="Q326" s="211" t="str">
        <f>IF('5. Contrasts'!Q326="","",'5. Contrasts'!Q326)</f>
        <v/>
      </c>
      <c r="R326" s="211" t="str">
        <f>IF('5. Contrasts'!R326="","",'5. Contrasts'!R326)</f>
        <v/>
      </c>
      <c r="S326" s="211" t="str">
        <f>IF('5. Contrasts'!S326="","",'5. Contrasts'!S326)</f>
        <v/>
      </c>
      <c r="T326" s="211" t="str">
        <f>IF('5. Contrasts'!T326="","",'5. Contrasts'!T326)</f>
        <v/>
      </c>
      <c r="U326" s="211" t="str">
        <f>IF('5. Contrasts'!U326="","",'5. Contrasts'!U326)</f>
        <v/>
      </c>
      <c r="V326" s="211" t="str">
        <f>IF('5. Contrasts'!V326="","",'5. Contrasts'!V326)</f>
        <v/>
      </c>
      <c r="W326" s="211" t="str">
        <f>IF('5. Contrasts'!W326="","",'5. Contrasts'!W326)</f>
        <v/>
      </c>
      <c r="X326" s="211" t="str">
        <f>IF('5. Contrasts'!X326="","",'5. Contrasts'!X326)</f>
        <v/>
      </c>
      <c r="Y326" s="211" t="str">
        <f>IF('5. Contrasts'!Y326="","",'5. Contrasts'!Y326)</f>
        <v/>
      </c>
      <c r="Z326" s="585" t="str">
        <f>IF('5. Contrasts'!Z326="","",'5. Contrasts'!Z326)</f>
        <v/>
      </c>
      <c r="AA326" s="377">
        <f t="shared" si="21"/>
        <v>12</v>
      </c>
      <c r="AC326" s="659" t="str">
        <f t="shared" si="19"/>
        <v/>
      </c>
      <c r="AD326" s="81"/>
      <c r="AE326" s="87"/>
      <c r="AF326" s="87"/>
      <c r="AG326" s="81"/>
      <c r="AH326" s="81"/>
      <c r="AI326" s="81"/>
      <c r="AJ326" s="87"/>
      <c r="AK326" s="81"/>
      <c r="AL326" s="81"/>
      <c r="AM326" s="81"/>
      <c r="AN326" s="81"/>
      <c r="AO326" s="81"/>
      <c r="AP326" s="81"/>
      <c r="AQ326" s="598"/>
      <c r="AS326" s="659" t="str">
        <f t="shared" si="22"/>
        <v/>
      </c>
      <c r="AT326" s="81"/>
      <c r="AU326" s="87"/>
      <c r="AV326" s="87"/>
      <c r="AW326" s="81"/>
      <c r="AX326" s="81"/>
      <c r="AY326" s="81"/>
      <c r="AZ326" s="87"/>
      <c r="BA326" s="81"/>
      <c r="BB326" s="81"/>
      <c r="BC326" s="81"/>
      <c r="BD326" s="81"/>
      <c r="BE326" s="81"/>
      <c r="BF326" s="81"/>
      <c r="BG326" s="598"/>
    </row>
    <row r="327" spans="1:59" s="378" customFormat="1" ht="12.75" hidden="1" customHeight="1" x14ac:dyDescent="0.2">
      <c r="A327" s="547" t="str">
        <f>IF('5. Contrasts'!A327="","",'5. Contrasts'!A327)</f>
        <v/>
      </c>
      <c r="B327" s="211" t="str">
        <f>IF('5. Contrasts'!B327="","",'5. Contrasts'!B327)</f>
        <v/>
      </c>
      <c r="C327" s="211" t="str">
        <f>IF('5. Contrasts'!C327="","",'5. Contrasts'!C327)</f>
        <v/>
      </c>
      <c r="D327" s="91" t="str">
        <f>IF('5. Contrasts'!D327="","",'5. Contrasts'!D327)</f>
        <v/>
      </c>
      <c r="E327" s="212" t="str">
        <f>IF('5. Contrasts'!E327="","",'5. Contrasts'!E327)</f>
        <v>vs.</v>
      </c>
      <c r="F327" s="211" t="str">
        <f>IF('5. Contrasts'!F327="","",'5. Contrasts'!F327)</f>
        <v/>
      </c>
      <c r="G327" s="93" t="str">
        <f>IF('5. Contrasts'!G327="","",'5. Contrasts'!G327)</f>
        <v/>
      </c>
      <c r="H327" s="399" t="str">
        <f>IF('5. Contrasts'!H327="","",'5. Contrasts'!H327)</f>
        <v/>
      </c>
      <c r="I327" s="211" t="str">
        <f>IF('5. Contrasts'!I327="","",'5. Contrasts'!I327)</f>
        <v/>
      </c>
      <c r="J327" s="211" t="str">
        <f>IF('5. Contrasts'!J327="","",'5. Contrasts'!J327)</f>
        <v/>
      </c>
      <c r="K327" s="211" t="str">
        <f>IF('5. Contrasts'!K327="","",'5. Contrasts'!K327)</f>
        <v/>
      </c>
      <c r="L327" s="211" t="str">
        <f>IF('5. Contrasts'!L327="","",'5. Contrasts'!L327)</f>
        <v/>
      </c>
      <c r="M327" s="211" t="str">
        <f>IF('5. Contrasts'!M327="","",'5. Contrasts'!M327)</f>
        <v/>
      </c>
      <c r="N327" s="211" t="str">
        <f>IF('5. Contrasts'!N327="","",'5. Contrasts'!N327)</f>
        <v/>
      </c>
      <c r="O327" s="211" t="str">
        <f>IF('5. Contrasts'!O327="","",'5. Contrasts'!O327)</f>
        <v/>
      </c>
      <c r="P327" s="211" t="str">
        <f>IF('5. Contrasts'!P327="","",'5. Contrasts'!P327)</f>
        <v/>
      </c>
      <c r="Q327" s="211" t="str">
        <f>IF('5. Contrasts'!Q327="","",'5. Contrasts'!Q327)</f>
        <v/>
      </c>
      <c r="R327" s="211" t="str">
        <f>IF('5. Contrasts'!R327="","",'5. Contrasts'!R327)</f>
        <v/>
      </c>
      <c r="S327" s="211" t="str">
        <f>IF('5. Contrasts'!S327="","",'5. Contrasts'!S327)</f>
        <v/>
      </c>
      <c r="T327" s="211" t="str">
        <f>IF('5. Contrasts'!T327="","",'5. Contrasts'!T327)</f>
        <v/>
      </c>
      <c r="U327" s="211" t="str">
        <f>IF('5. Contrasts'!U327="","",'5. Contrasts'!U327)</f>
        <v/>
      </c>
      <c r="V327" s="211" t="str">
        <f>IF('5. Contrasts'!V327="","",'5. Contrasts'!V327)</f>
        <v/>
      </c>
      <c r="W327" s="211" t="str">
        <f>IF('5. Contrasts'!W327="","",'5. Contrasts'!W327)</f>
        <v/>
      </c>
      <c r="X327" s="211" t="str">
        <f>IF('5. Contrasts'!X327="","",'5. Contrasts'!X327)</f>
        <v/>
      </c>
      <c r="Y327" s="211" t="str">
        <f>IF('5. Contrasts'!Y327="","",'5. Contrasts'!Y327)</f>
        <v/>
      </c>
      <c r="Z327" s="585" t="str">
        <f>IF('5. Contrasts'!Z327="","",'5. Contrasts'!Z327)</f>
        <v/>
      </c>
      <c r="AA327" s="377">
        <f t="shared" si="21"/>
        <v>12</v>
      </c>
      <c r="AC327" s="659" t="str">
        <f t="shared" si="19"/>
        <v/>
      </c>
      <c r="AD327" s="81"/>
      <c r="AE327" s="87"/>
      <c r="AF327" s="87"/>
      <c r="AG327" s="81"/>
      <c r="AH327" s="81"/>
      <c r="AI327" s="81"/>
      <c r="AJ327" s="87"/>
      <c r="AK327" s="81"/>
      <c r="AL327" s="81"/>
      <c r="AM327" s="81"/>
      <c r="AN327" s="81"/>
      <c r="AO327" s="81"/>
      <c r="AP327" s="81"/>
      <c r="AQ327" s="598"/>
      <c r="AS327" s="659" t="str">
        <f t="shared" si="22"/>
        <v/>
      </c>
      <c r="AT327" s="81"/>
      <c r="AU327" s="87"/>
      <c r="AV327" s="87"/>
      <c r="AW327" s="81"/>
      <c r="AX327" s="81"/>
      <c r="AY327" s="81"/>
      <c r="AZ327" s="87"/>
      <c r="BA327" s="81"/>
      <c r="BB327" s="81"/>
      <c r="BC327" s="81"/>
      <c r="BD327" s="81"/>
      <c r="BE327" s="81"/>
      <c r="BF327" s="81"/>
      <c r="BG327" s="598"/>
    </row>
    <row r="328" spans="1:59" s="378" customFormat="1" ht="12.75" hidden="1" customHeight="1" x14ac:dyDescent="0.2">
      <c r="A328" s="547" t="str">
        <f>IF('5. Contrasts'!A328="","",'5. Contrasts'!A328)</f>
        <v/>
      </c>
      <c r="B328" s="211" t="str">
        <f>IF('5. Contrasts'!B328="","",'5. Contrasts'!B328)</f>
        <v/>
      </c>
      <c r="C328" s="211" t="str">
        <f>IF('5. Contrasts'!C328="","",'5. Contrasts'!C328)</f>
        <v/>
      </c>
      <c r="D328" s="91" t="str">
        <f>IF('5. Contrasts'!D328="","",'5. Contrasts'!D328)</f>
        <v/>
      </c>
      <c r="E328" s="212" t="str">
        <f>IF('5. Contrasts'!E328="","",'5. Contrasts'!E328)</f>
        <v>vs.</v>
      </c>
      <c r="F328" s="211" t="str">
        <f>IF('5. Contrasts'!F328="","",'5. Contrasts'!F328)</f>
        <v/>
      </c>
      <c r="G328" s="93" t="str">
        <f>IF('5. Contrasts'!G328="","",'5. Contrasts'!G328)</f>
        <v/>
      </c>
      <c r="H328" s="399" t="str">
        <f>IF('5. Contrasts'!H328="","",'5. Contrasts'!H328)</f>
        <v/>
      </c>
      <c r="I328" s="211" t="str">
        <f>IF('5. Contrasts'!I328="","",'5. Contrasts'!I328)</f>
        <v/>
      </c>
      <c r="J328" s="211" t="str">
        <f>IF('5. Contrasts'!J328="","",'5. Contrasts'!J328)</f>
        <v/>
      </c>
      <c r="K328" s="211" t="str">
        <f>IF('5. Contrasts'!K328="","",'5. Contrasts'!K328)</f>
        <v/>
      </c>
      <c r="L328" s="211" t="str">
        <f>IF('5. Contrasts'!L328="","",'5. Contrasts'!L328)</f>
        <v/>
      </c>
      <c r="M328" s="211" t="str">
        <f>IF('5. Contrasts'!M328="","",'5. Contrasts'!M328)</f>
        <v/>
      </c>
      <c r="N328" s="211" t="str">
        <f>IF('5. Contrasts'!N328="","",'5. Contrasts'!N328)</f>
        <v/>
      </c>
      <c r="O328" s="211" t="str">
        <f>IF('5. Contrasts'!O328="","",'5. Contrasts'!O328)</f>
        <v/>
      </c>
      <c r="P328" s="211" t="str">
        <f>IF('5. Contrasts'!P328="","",'5. Contrasts'!P328)</f>
        <v/>
      </c>
      <c r="Q328" s="211" t="str">
        <f>IF('5. Contrasts'!Q328="","",'5. Contrasts'!Q328)</f>
        <v/>
      </c>
      <c r="R328" s="211" t="str">
        <f>IF('5. Contrasts'!R328="","",'5. Contrasts'!R328)</f>
        <v/>
      </c>
      <c r="S328" s="211" t="str">
        <f>IF('5. Contrasts'!S328="","",'5. Contrasts'!S328)</f>
        <v/>
      </c>
      <c r="T328" s="211" t="str">
        <f>IF('5. Contrasts'!T328="","",'5. Contrasts'!T328)</f>
        <v/>
      </c>
      <c r="U328" s="211" t="str">
        <f>IF('5. Contrasts'!U328="","",'5. Contrasts'!U328)</f>
        <v/>
      </c>
      <c r="V328" s="211" t="str">
        <f>IF('5. Contrasts'!V328="","",'5. Contrasts'!V328)</f>
        <v/>
      </c>
      <c r="W328" s="211" t="str">
        <f>IF('5. Contrasts'!W328="","",'5. Contrasts'!W328)</f>
        <v/>
      </c>
      <c r="X328" s="211" t="str">
        <f>IF('5. Contrasts'!X328="","",'5. Contrasts'!X328)</f>
        <v/>
      </c>
      <c r="Y328" s="211" t="str">
        <f>IF('5. Contrasts'!Y328="","",'5. Contrasts'!Y328)</f>
        <v/>
      </c>
      <c r="Z328" s="585" t="str">
        <f>IF('5. Contrasts'!Z328="","",'5. Contrasts'!Z328)</f>
        <v/>
      </c>
      <c r="AA328" s="377">
        <f t="shared" si="21"/>
        <v>12</v>
      </c>
      <c r="AC328" s="659" t="str">
        <f t="shared" si="19"/>
        <v/>
      </c>
      <c r="AD328" s="81"/>
      <c r="AE328" s="87"/>
      <c r="AF328" s="87"/>
      <c r="AG328" s="81"/>
      <c r="AH328" s="81"/>
      <c r="AI328" s="81"/>
      <c r="AJ328" s="87"/>
      <c r="AK328" s="81"/>
      <c r="AL328" s="81"/>
      <c r="AM328" s="81"/>
      <c r="AN328" s="81"/>
      <c r="AO328" s="81"/>
      <c r="AP328" s="81"/>
      <c r="AQ328" s="598"/>
      <c r="AS328" s="659" t="str">
        <f t="shared" si="22"/>
        <v/>
      </c>
      <c r="AT328" s="81"/>
      <c r="AU328" s="87"/>
      <c r="AV328" s="87"/>
      <c r="AW328" s="81"/>
      <c r="AX328" s="81"/>
      <c r="AY328" s="81"/>
      <c r="AZ328" s="87"/>
      <c r="BA328" s="81"/>
      <c r="BB328" s="81"/>
      <c r="BC328" s="81"/>
      <c r="BD328" s="81"/>
      <c r="BE328" s="81"/>
      <c r="BF328" s="81"/>
      <c r="BG328" s="598"/>
    </row>
    <row r="329" spans="1:59" s="378" customFormat="1" ht="12.75" hidden="1" customHeight="1" x14ac:dyDescent="0.2">
      <c r="A329" s="547" t="str">
        <f>IF('5. Contrasts'!A329="","",'5. Contrasts'!A329)</f>
        <v/>
      </c>
      <c r="B329" s="211" t="str">
        <f>IF('5. Contrasts'!B329="","",'5. Contrasts'!B329)</f>
        <v/>
      </c>
      <c r="C329" s="211" t="str">
        <f>IF('5. Contrasts'!C329="","",'5. Contrasts'!C329)</f>
        <v/>
      </c>
      <c r="D329" s="91" t="str">
        <f>IF('5. Contrasts'!D329="","",'5. Contrasts'!D329)</f>
        <v/>
      </c>
      <c r="E329" s="212" t="str">
        <f>IF('5. Contrasts'!E329="","",'5. Contrasts'!E329)</f>
        <v>vs.</v>
      </c>
      <c r="F329" s="211" t="str">
        <f>IF('5. Contrasts'!F329="","",'5. Contrasts'!F329)</f>
        <v/>
      </c>
      <c r="G329" s="93" t="str">
        <f>IF('5. Contrasts'!G329="","",'5. Contrasts'!G329)</f>
        <v/>
      </c>
      <c r="H329" s="399" t="str">
        <f>IF('5. Contrasts'!H329="","",'5. Contrasts'!H329)</f>
        <v/>
      </c>
      <c r="I329" s="211" t="str">
        <f>IF('5. Contrasts'!I329="","",'5. Contrasts'!I329)</f>
        <v/>
      </c>
      <c r="J329" s="211" t="str">
        <f>IF('5. Contrasts'!J329="","",'5. Contrasts'!J329)</f>
        <v/>
      </c>
      <c r="K329" s="211" t="str">
        <f>IF('5. Contrasts'!K329="","",'5. Contrasts'!K329)</f>
        <v/>
      </c>
      <c r="L329" s="211" t="str">
        <f>IF('5. Contrasts'!L329="","",'5. Contrasts'!L329)</f>
        <v/>
      </c>
      <c r="M329" s="211" t="str">
        <f>IF('5. Contrasts'!M329="","",'5. Contrasts'!M329)</f>
        <v/>
      </c>
      <c r="N329" s="211" t="str">
        <f>IF('5. Contrasts'!N329="","",'5. Contrasts'!N329)</f>
        <v/>
      </c>
      <c r="O329" s="211" t="str">
        <f>IF('5. Contrasts'!O329="","",'5. Contrasts'!O329)</f>
        <v/>
      </c>
      <c r="P329" s="211" t="str">
        <f>IF('5. Contrasts'!P329="","",'5. Contrasts'!P329)</f>
        <v/>
      </c>
      <c r="Q329" s="211" t="str">
        <f>IF('5. Contrasts'!Q329="","",'5. Contrasts'!Q329)</f>
        <v/>
      </c>
      <c r="R329" s="211" t="str">
        <f>IF('5. Contrasts'!R329="","",'5. Contrasts'!R329)</f>
        <v/>
      </c>
      <c r="S329" s="211" t="str">
        <f>IF('5. Contrasts'!S329="","",'5. Contrasts'!S329)</f>
        <v/>
      </c>
      <c r="T329" s="211" t="str">
        <f>IF('5. Contrasts'!T329="","",'5. Contrasts'!T329)</f>
        <v/>
      </c>
      <c r="U329" s="211" t="str">
        <f>IF('5. Contrasts'!U329="","",'5. Contrasts'!U329)</f>
        <v/>
      </c>
      <c r="V329" s="211" t="str">
        <f>IF('5. Contrasts'!V329="","",'5. Contrasts'!V329)</f>
        <v/>
      </c>
      <c r="W329" s="211" t="str">
        <f>IF('5. Contrasts'!W329="","",'5. Contrasts'!W329)</f>
        <v/>
      </c>
      <c r="X329" s="211" t="str">
        <f>IF('5. Contrasts'!X329="","",'5. Contrasts'!X329)</f>
        <v/>
      </c>
      <c r="Y329" s="211" t="str">
        <f>IF('5. Contrasts'!Y329="","",'5. Contrasts'!Y329)</f>
        <v/>
      </c>
      <c r="Z329" s="585" t="str">
        <f>IF('5. Contrasts'!Z329="","",'5. Contrasts'!Z329)</f>
        <v/>
      </c>
      <c r="AA329" s="377">
        <f t="shared" si="21"/>
        <v>12</v>
      </c>
      <c r="AC329" s="659" t="str">
        <f t="shared" si="19"/>
        <v/>
      </c>
      <c r="AD329" s="81"/>
      <c r="AE329" s="87"/>
      <c r="AF329" s="87"/>
      <c r="AG329" s="81"/>
      <c r="AH329" s="81"/>
      <c r="AI329" s="81"/>
      <c r="AJ329" s="87"/>
      <c r="AK329" s="81"/>
      <c r="AL329" s="81"/>
      <c r="AM329" s="81"/>
      <c r="AN329" s="81"/>
      <c r="AO329" s="81"/>
      <c r="AP329" s="81"/>
      <c r="AQ329" s="598"/>
      <c r="AS329" s="659" t="str">
        <f t="shared" si="22"/>
        <v/>
      </c>
      <c r="AT329" s="81"/>
      <c r="AU329" s="87"/>
      <c r="AV329" s="87"/>
      <c r="AW329" s="81"/>
      <c r="AX329" s="81"/>
      <c r="AY329" s="81"/>
      <c r="AZ329" s="87"/>
      <c r="BA329" s="81"/>
      <c r="BB329" s="81"/>
      <c r="BC329" s="81"/>
      <c r="BD329" s="81"/>
      <c r="BE329" s="81"/>
      <c r="BF329" s="81"/>
      <c r="BG329" s="598"/>
    </row>
    <row r="330" spans="1:59" s="378" customFormat="1" ht="12.75" hidden="1" customHeight="1" x14ac:dyDescent="0.2">
      <c r="A330" s="547" t="str">
        <f>IF('5. Contrasts'!A330="","",'5. Contrasts'!A330)</f>
        <v/>
      </c>
      <c r="B330" s="211" t="str">
        <f>IF('5. Contrasts'!B330="","",'5. Contrasts'!B330)</f>
        <v/>
      </c>
      <c r="C330" s="211" t="str">
        <f>IF('5. Contrasts'!C330="","",'5. Contrasts'!C330)</f>
        <v/>
      </c>
      <c r="D330" s="91" t="str">
        <f>IF('5. Contrasts'!D330="","",'5. Contrasts'!D330)</f>
        <v/>
      </c>
      <c r="E330" s="212" t="str">
        <f>IF('5. Contrasts'!E330="","",'5. Contrasts'!E330)</f>
        <v>vs.</v>
      </c>
      <c r="F330" s="211" t="str">
        <f>IF('5. Contrasts'!F330="","",'5. Contrasts'!F330)</f>
        <v/>
      </c>
      <c r="G330" s="93" t="str">
        <f>IF('5. Contrasts'!G330="","",'5. Contrasts'!G330)</f>
        <v/>
      </c>
      <c r="H330" s="399" t="str">
        <f>IF('5. Contrasts'!H330="","",'5. Contrasts'!H330)</f>
        <v/>
      </c>
      <c r="I330" s="211" t="str">
        <f>IF('5. Contrasts'!I330="","",'5. Contrasts'!I330)</f>
        <v/>
      </c>
      <c r="J330" s="211" t="str">
        <f>IF('5. Contrasts'!J330="","",'5. Contrasts'!J330)</f>
        <v/>
      </c>
      <c r="K330" s="211" t="str">
        <f>IF('5. Contrasts'!K330="","",'5. Contrasts'!K330)</f>
        <v/>
      </c>
      <c r="L330" s="211" t="str">
        <f>IF('5. Contrasts'!L330="","",'5. Contrasts'!L330)</f>
        <v/>
      </c>
      <c r="M330" s="211" t="str">
        <f>IF('5. Contrasts'!M330="","",'5. Contrasts'!M330)</f>
        <v/>
      </c>
      <c r="N330" s="211" t="str">
        <f>IF('5. Contrasts'!N330="","",'5. Contrasts'!N330)</f>
        <v/>
      </c>
      <c r="O330" s="211" t="str">
        <f>IF('5. Contrasts'!O330="","",'5. Contrasts'!O330)</f>
        <v/>
      </c>
      <c r="P330" s="211" t="str">
        <f>IF('5. Contrasts'!P330="","",'5. Contrasts'!P330)</f>
        <v/>
      </c>
      <c r="Q330" s="211" t="str">
        <f>IF('5. Contrasts'!Q330="","",'5. Contrasts'!Q330)</f>
        <v/>
      </c>
      <c r="R330" s="211" t="str">
        <f>IF('5. Contrasts'!R330="","",'5. Contrasts'!R330)</f>
        <v/>
      </c>
      <c r="S330" s="211" t="str">
        <f>IF('5. Contrasts'!S330="","",'5. Contrasts'!S330)</f>
        <v/>
      </c>
      <c r="T330" s="211" t="str">
        <f>IF('5. Contrasts'!T330="","",'5. Contrasts'!T330)</f>
        <v/>
      </c>
      <c r="U330" s="211" t="str">
        <f>IF('5. Contrasts'!U330="","",'5. Contrasts'!U330)</f>
        <v/>
      </c>
      <c r="V330" s="211" t="str">
        <f>IF('5. Contrasts'!V330="","",'5. Contrasts'!V330)</f>
        <v/>
      </c>
      <c r="W330" s="211" t="str">
        <f>IF('5. Contrasts'!W330="","",'5. Contrasts'!W330)</f>
        <v/>
      </c>
      <c r="X330" s="211" t="str">
        <f>IF('5. Contrasts'!X330="","",'5. Contrasts'!X330)</f>
        <v/>
      </c>
      <c r="Y330" s="211" t="str">
        <f>IF('5. Contrasts'!Y330="","",'5. Contrasts'!Y330)</f>
        <v/>
      </c>
      <c r="Z330" s="585" t="str">
        <f>IF('5. Contrasts'!Z330="","",'5. Contrasts'!Z330)</f>
        <v/>
      </c>
      <c r="AA330" s="377">
        <f t="shared" si="21"/>
        <v>12</v>
      </c>
      <c r="AC330" s="659" t="str">
        <f t="shared" si="19"/>
        <v/>
      </c>
      <c r="AD330" s="81"/>
      <c r="AE330" s="87"/>
      <c r="AF330" s="87"/>
      <c r="AG330" s="81"/>
      <c r="AH330" s="81"/>
      <c r="AI330" s="81"/>
      <c r="AJ330" s="87"/>
      <c r="AK330" s="81"/>
      <c r="AL330" s="81"/>
      <c r="AM330" s="81"/>
      <c r="AN330" s="81"/>
      <c r="AO330" s="81"/>
      <c r="AP330" s="81"/>
      <c r="AQ330" s="598"/>
      <c r="AS330" s="659" t="str">
        <f t="shared" si="22"/>
        <v/>
      </c>
      <c r="AT330" s="81"/>
      <c r="AU330" s="87"/>
      <c r="AV330" s="87"/>
      <c r="AW330" s="81"/>
      <c r="AX330" s="81"/>
      <c r="AY330" s="81"/>
      <c r="AZ330" s="87"/>
      <c r="BA330" s="81"/>
      <c r="BB330" s="81"/>
      <c r="BC330" s="81"/>
      <c r="BD330" s="81"/>
      <c r="BE330" s="81"/>
      <c r="BF330" s="81"/>
      <c r="BG330" s="598"/>
    </row>
    <row r="331" spans="1:59" s="378" customFormat="1" ht="12.75" hidden="1" customHeight="1" x14ac:dyDescent="0.2">
      <c r="A331" s="547" t="str">
        <f>IF('5. Contrasts'!A331="","",'5. Contrasts'!A331)</f>
        <v/>
      </c>
      <c r="B331" s="211" t="str">
        <f>IF('5. Contrasts'!B331="","",'5. Contrasts'!B331)</f>
        <v/>
      </c>
      <c r="C331" s="211" t="str">
        <f>IF('5. Contrasts'!C331="","",'5. Contrasts'!C331)</f>
        <v/>
      </c>
      <c r="D331" s="91" t="str">
        <f>IF('5. Contrasts'!D331="","",'5. Contrasts'!D331)</f>
        <v/>
      </c>
      <c r="E331" s="212" t="str">
        <f>IF('5. Contrasts'!E331="","",'5. Contrasts'!E331)</f>
        <v>vs.</v>
      </c>
      <c r="F331" s="211" t="str">
        <f>IF('5. Contrasts'!F331="","",'5. Contrasts'!F331)</f>
        <v/>
      </c>
      <c r="G331" s="93" t="str">
        <f>IF('5. Contrasts'!G331="","",'5. Contrasts'!G331)</f>
        <v/>
      </c>
      <c r="H331" s="399" t="str">
        <f>IF('5. Contrasts'!H331="","",'5. Contrasts'!H331)</f>
        <v/>
      </c>
      <c r="I331" s="211" t="str">
        <f>IF('5. Contrasts'!I331="","",'5. Contrasts'!I331)</f>
        <v/>
      </c>
      <c r="J331" s="211" t="str">
        <f>IF('5. Contrasts'!J331="","",'5. Contrasts'!J331)</f>
        <v/>
      </c>
      <c r="K331" s="211" t="str">
        <f>IF('5. Contrasts'!K331="","",'5. Contrasts'!K331)</f>
        <v/>
      </c>
      <c r="L331" s="211" t="str">
        <f>IF('5. Contrasts'!L331="","",'5. Contrasts'!L331)</f>
        <v/>
      </c>
      <c r="M331" s="211" t="str">
        <f>IF('5. Contrasts'!M331="","",'5. Contrasts'!M331)</f>
        <v/>
      </c>
      <c r="N331" s="211" t="str">
        <f>IF('5. Contrasts'!N331="","",'5. Contrasts'!N331)</f>
        <v/>
      </c>
      <c r="O331" s="211" t="str">
        <f>IF('5. Contrasts'!O331="","",'5. Contrasts'!O331)</f>
        <v/>
      </c>
      <c r="P331" s="211" t="str">
        <f>IF('5. Contrasts'!P331="","",'5. Contrasts'!P331)</f>
        <v/>
      </c>
      <c r="Q331" s="211" t="str">
        <f>IF('5. Contrasts'!Q331="","",'5. Contrasts'!Q331)</f>
        <v/>
      </c>
      <c r="R331" s="211" t="str">
        <f>IF('5. Contrasts'!R331="","",'5. Contrasts'!R331)</f>
        <v/>
      </c>
      <c r="S331" s="211" t="str">
        <f>IF('5. Contrasts'!S331="","",'5. Contrasts'!S331)</f>
        <v/>
      </c>
      <c r="T331" s="211" t="str">
        <f>IF('5. Contrasts'!T331="","",'5. Contrasts'!T331)</f>
        <v/>
      </c>
      <c r="U331" s="211" t="str">
        <f>IF('5. Contrasts'!U331="","",'5. Contrasts'!U331)</f>
        <v/>
      </c>
      <c r="V331" s="211" t="str">
        <f>IF('5. Contrasts'!V331="","",'5. Contrasts'!V331)</f>
        <v/>
      </c>
      <c r="W331" s="211" t="str">
        <f>IF('5. Contrasts'!W331="","",'5. Contrasts'!W331)</f>
        <v/>
      </c>
      <c r="X331" s="211" t="str">
        <f>IF('5. Contrasts'!X331="","",'5. Contrasts'!X331)</f>
        <v/>
      </c>
      <c r="Y331" s="211" t="str">
        <f>IF('5. Contrasts'!Y331="","",'5. Contrasts'!Y331)</f>
        <v/>
      </c>
      <c r="Z331" s="585" t="str">
        <f>IF('5. Contrasts'!Z331="","",'5. Contrasts'!Z331)</f>
        <v/>
      </c>
      <c r="AA331" s="377">
        <f t="shared" si="21"/>
        <v>12</v>
      </c>
      <c r="AC331" s="659" t="str">
        <f t="shared" si="19"/>
        <v/>
      </c>
      <c r="AD331" s="81"/>
      <c r="AE331" s="87"/>
      <c r="AF331" s="87"/>
      <c r="AG331" s="81"/>
      <c r="AH331" s="81"/>
      <c r="AI331" s="81"/>
      <c r="AJ331" s="87"/>
      <c r="AK331" s="81"/>
      <c r="AL331" s="81"/>
      <c r="AM331" s="81"/>
      <c r="AN331" s="81"/>
      <c r="AO331" s="81"/>
      <c r="AP331" s="81"/>
      <c r="AQ331" s="598"/>
      <c r="AS331" s="659" t="str">
        <f t="shared" si="22"/>
        <v/>
      </c>
      <c r="AT331" s="81"/>
      <c r="AU331" s="87"/>
      <c r="AV331" s="87"/>
      <c r="AW331" s="81"/>
      <c r="AX331" s="81"/>
      <c r="AY331" s="81"/>
      <c r="AZ331" s="87"/>
      <c r="BA331" s="81"/>
      <c r="BB331" s="81"/>
      <c r="BC331" s="81"/>
      <c r="BD331" s="81"/>
      <c r="BE331" s="81"/>
      <c r="BF331" s="81"/>
      <c r="BG331" s="598"/>
    </row>
    <row r="332" spans="1:59" s="378" customFormat="1" ht="12.75" hidden="1" customHeight="1" x14ac:dyDescent="0.2">
      <c r="A332" s="547" t="str">
        <f>IF('5. Contrasts'!A332="","",'5. Contrasts'!A332)</f>
        <v/>
      </c>
      <c r="B332" s="211" t="str">
        <f>IF('5. Contrasts'!B332="","",'5. Contrasts'!B332)</f>
        <v/>
      </c>
      <c r="C332" s="211" t="str">
        <f>IF('5. Contrasts'!C332="","",'5. Contrasts'!C332)</f>
        <v/>
      </c>
      <c r="D332" s="91" t="str">
        <f>IF('5. Contrasts'!D332="","",'5. Contrasts'!D332)</f>
        <v/>
      </c>
      <c r="E332" s="212" t="str">
        <f>IF('5. Contrasts'!E332="","",'5. Contrasts'!E332)</f>
        <v>vs.</v>
      </c>
      <c r="F332" s="211" t="str">
        <f>IF('5. Contrasts'!F332="","",'5. Contrasts'!F332)</f>
        <v/>
      </c>
      <c r="G332" s="93" t="str">
        <f>IF('5. Contrasts'!G332="","",'5. Contrasts'!G332)</f>
        <v/>
      </c>
      <c r="H332" s="399" t="str">
        <f>IF('5. Contrasts'!H332="","",'5. Contrasts'!H332)</f>
        <v/>
      </c>
      <c r="I332" s="211" t="str">
        <f>IF('5. Contrasts'!I332="","",'5. Contrasts'!I332)</f>
        <v/>
      </c>
      <c r="J332" s="211" t="str">
        <f>IF('5. Contrasts'!J332="","",'5. Contrasts'!J332)</f>
        <v/>
      </c>
      <c r="K332" s="211" t="str">
        <f>IF('5. Contrasts'!K332="","",'5. Contrasts'!K332)</f>
        <v/>
      </c>
      <c r="L332" s="211" t="str">
        <f>IF('5. Contrasts'!L332="","",'5. Contrasts'!L332)</f>
        <v/>
      </c>
      <c r="M332" s="211" t="str">
        <f>IF('5. Contrasts'!M332="","",'5. Contrasts'!M332)</f>
        <v/>
      </c>
      <c r="N332" s="211" t="str">
        <f>IF('5. Contrasts'!N332="","",'5. Contrasts'!N332)</f>
        <v/>
      </c>
      <c r="O332" s="211" t="str">
        <f>IF('5. Contrasts'!O332="","",'5. Contrasts'!O332)</f>
        <v/>
      </c>
      <c r="P332" s="211" t="str">
        <f>IF('5. Contrasts'!P332="","",'5. Contrasts'!P332)</f>
        <v/>
      </c>
      <c r="Q332" s="211" t="str">
        <f>IF('5. Contrasts'!Q332="","",'5. Contrasts'!Q332)</f>
        <v/>
      </c>
      <c r="R332" s="211" t="str">
        <f>IF('5. Contrasts'!R332="","",'5. Contrasts'!R332)</f>
        <v/>
      </c>
      <c r="S332" s="211" t="str">
        <f>IF('5. Contrasts'!S332="","",'5. Contrasts'!S332)</f>
        <v/>
      </c>
      <c r="T332" s="211" t="str">
        <f>IF('5. Contrasts'!T332="","",'5. Contrasts'!T332)</f>
        <v/>
      </c>
      <c r="U332" s="211" t="str">
        <f>IF('5. Contrasts'!U332="","",'5. Contrasts'!U332)</f>
        <v/>
      </c>
      <c r="V332" s="211" t="str">
        <f>IF('5. Contrasts'!V332="","",'5. Contrasts'!V332)</f>
        <v/>
      </c>
      <c r="W332" s="211" t="str">
        <f>IF('5. Contrasts'!W332="","",'5. Contrasts'!W332)</f>
        <v/>
      </c>
      <c r="X332" s="211" t="str">
        <f>IF('5. Contrasts'!X332="","",'5. Contrasts'!X332)</f>
        <v/>
      </c>
      <c r="Y332" s="211" t="str">
        <f>IF('5. Contrasts'!Y332="","",'5. Contrasts'!Y332)</f>
        <v/>
      </c>
      <c r="Z332" s="585" t="str">
        <f>IF('5. Contrasts'!Z332="","",'5. Contrasts'!Z332)</f>
        <v/>
      </c>
      <c r="AA332" s="377">
        <f t="shared" si="21"/>
        <v>12</v>
      </c>
      <c r="AC332" s="659" t="str">
        <f t="shared" si="19"/>
        <v/>
      </c>
      <c r="AD332" s="81"/>
      <c r="AE332" s="87"/>
      <c r="AF332" s="87"/>
      <c r="AG332" s="81"/>
      <c r="AH332" s="81"/>
      <c r="AI332" s="81"/>
      <c r="AJ332" s="87"/>
      <c r="AK332" s="81"/>
      <c r="AL332" s="81"/>
      <c r="AM332" s="81"/>
      <c r="AN332" s="81"/>
      <c r="AO332" s="81"/>
      <c r="AP332" s="81"/>
      <c r="AQ332" s="598"/>
      <c r="AS332" s="659" t="str">
        <f t="shared" si="22"/>
        <v/>
      </c>
      <c r="AT332" s="81"/>
      <c r="AU332" s="87"/>
      <c r="AV332" s="87"/>
      <c r="AW332" s="81"/>
      <c r="AX332" s="81"/>
      <c r="AY332" s="81"/>
      <c r="AZ332" s="87"/>
      <c r="BA332" s="81"/>
      <c r="BB332" s="81"/>
      <c r="BC332" s="81"/>
      <c r="BD332" s="81"/>
      <c r="BE332" s="81"/>
      <c r="BF332" s="81"/>
      <c r="BG332" s="598"/>
    </row>
    <row r="333" spans="1:59" s="378" customFormat="1" ht="12.75" hidden="1" customHeight="1" x14ac:dyDescent="0.2">
      <c r="A333" s="547" t="str">
        <f>IF('5. Contrasts'!A333="","",'5. Contrasts'!A333)</f>
        <v/>
      </c>
      <c r="B333" s="211" t="str">
        <f>IF('5. Contrasts'!B333="","",'5. Contrasts'!B333)</f>
        <v/>
      </c>
      <c r="C333" s="211" t="str">
        <f>IF('5. Contrasts'!C333="","",'5. Contrasts'!C333)</f>
        <v/>
      </c>
      <c r="D333" s="91" t="str">
        <f>IF('5. Contrasts'!D333="","",'5. Contrasts'!D333)</f>
        <v/>
      </c>
      <c r="E333" s="212" t="str">
        <f>IF('5. Contrasts'!E333="","",'5. Contrasts'!E333)</f>
        <v>vs.</v>
      </c>
      <c r="F333" s="211" t="str">
        <f>IF('5. Contrasts'!F333="","",'5. Contrasts'!F333)</f>
        <v/>
      </c>
      <c r="G333" s="93" t="str">
        <f>IF('5. Contrasts'!G333="","",'5. Contrasts'!G333)</f>
        <v/>
      </c>
      <c r="H333" s="399" t="str">
        <f>IF('5. Contrasts'!H333="","",'5. Contrasts'!H333)</f>
        <v/>
      </c>
      <c r="I333" s="211" t="str">
        <f>IF('5. Contrasts'!I333="","",'5. Contrasts'!I333)</f>
        <v/>
      </c>
      <c r="J333" s="211" t="str">
        <f>IF('5. Contrasts'!J333="","",'5. Contrasts'!J333)</f>
        <v/>
      </c>
      <c r="K333" s="211" t="str">
        <f>IF('5. Contrasts'!K333="","",'5. Contrasts'!K333)</f>
        <v/>
      </c>
      <c r="L333" s="211" t="str">
        <f>IF('5. Contrasts'!L333="","",'5. Contrasts'!L333)</f>
        <v/>
      </c>
      <c r="M333" s="211" t="str">
        <f>IF('5. Contrasts'!M333="","",'5. Contrasts'!M333)</f>
        <v/>
      </c>
      <c r="N333" s="211" t="str">
        <f>IF('5. Contrasts'!N333="","",'5. Contrasts'!N333)</f>
        <v/>
      </c>
      <c r="O333" s="211" t="str">
        <f>IF('5. Contrasts'!O333="","",'5. Contrasts'!O333)</f>
        <v/>
      </c>
      <c r="P333" s="211" t="str">
        <f>IF('5. Contrasts'!P333="","",'5. Contrasts'!P333)</f>
        <v/>
      </c>
      <c r="Q333" s="211" t="str">
        <f>IF('5. Contrasts'!Q333="","",'5. Contrasts'!Q333)</f>
        <v/>
      </c>
      <c r="R333" s="211" t="str">
        <f>IF('5. Contrasts'!R333="","",'5. Contrasts'!R333)</f>
        <v/>
      </c>
      <c r="S333" s="211" t="str">
        <f>IF('5. Contrasts'!S333="","",'5. Contrasts'!S333)</f>
        <v/>
      </c>
      <c r="T333" s="211" t="str">
        <f>IF('5. Contrasts'!T333="","",'5. Contrasts'!T333)</f>
        <v/>
      </c>
      <c r="U333" s="211" t="str">
        <f>IF('5. Contrasts'!U333="","",'5. Contrasts'!U333)</f>
        <v/>
      </c>
      <c r="V333" s="211" t="str">
        <f>IF('5. Contrasts'!V333="","",'5. Contrasts'!V333)</f>
        <v/>
      </c>
      <c r="W333" s="211" t="str">
        <f>IF('5. Contrasts'!W333="","",'5. Contrasts'!W333)</f>
        <v/>
      </c>
      <c r="X333" s="211" t="str">
        <f>IF('5. Contrasts'!X333="","",'5. Contrasts'!X333)</f>
        <v/>
      </c>
      <c r="Y333" s="211" t="str">
        <f>IF('5. Contrasts'!Y333="","",'5. Contrasts'!Y333)</f>
        <v/>
      </c>
      <c r="Z333" s="585" t="str">
        <f>IF('5. Contrasts'!Z333="","",'5. Contrasts'!Z333)</f>
        <v/>
      </c>
      <c r="AA333" s="377">
        <f t="shared" si="21"/>
        <v>12</v>
      </c>
      <c r="AC333" s="659" t="str">
        <f t="shared" si="19"/>
        <v/>
      </c>
      <c r="AD333" s="81"/>
      <c r="AE333" s="87"/>
      <c r="AF333" s="87"/>
      <c r="AG333" s="81"/>
      <c r="AH333" s="81"/>
      <c r="AI333" s="81"/>
      <c r="AJ333" s="87"/>
      <c r="AK333" s="81"/>
      <c r="AL333" s="81"/>
      <c r="AM333" s="81"/>
      <c r="AN333" s="81"/>
      <c r="AO333" s="81"/>
      <c r="AP333" s="81"/>
      <c r="AQ333" s="598"/>
      <c r="AS333" s="659" t="str">
        <f t="shared" si="22"/>
        <v/>
      </c>
      <c r="AT333" s="81"/>
      <c r="AU333" s="87"/>
      <c r="AV333" s="87"/>
      <c r="AW333" s="81"/>
      <c r="AX333" s="81"/>
      <c r="AY333" s="81"/>
      <c r="AZ333" s="87"/>
      <c r="BA333" s="81"/>
      <c r="BB333" s="81"/>
      <c r="BC333" s="81"/>
      <c r="BD333" s="81"/>
      <c r="BE333" s="81"/>
      <c r="BF333" s="81"/>
      <c r="BG333" s="598"/>
    </row>
    <row r="334" spans="1:59" s="378" customFormat="1" ht="12.75" hidden="1" customHeight="1" x14ac:dyDescent="0.2">
      <c r="A334" s="547" t="str">
        <f>IF('5. Contrasts'!A334="","",'5. Contrasts'!A334)</f>
        <v/>
      </c>
      <c r="B334" s="211" t="str">
        <f>IF('5. Contrasts'!B334="","",'5. Contrasts'!B334)</f>
        <v/>
      </c>
      <c r="C334" s="211" t="str">
        <f>IF('5. Contrasts'!C334="","",'5. Contrasts'!C334)</f>
        <v/>
      </c>
      <c r="D334" s="91" t="str">
        <f>IF('5. Contrasts'!D334="","",'5. Contrasts'!D334)</f>
        <v/>
      </c>
      <c r="E334" s="212" t="str">
        <f>IF('5. Contrasts'!E334="","",'5. Contrasts'!E334)</f>
        <v>vs.</v>
      </c>
      <c r="F334" s="211" t="str">
        <f>IF('5. Contrasts'!F334="","",'5. Contrasts'!F334)</f>
        <v/>
      </c>
      <c r="G334" s="93" t="str">
        <f>IF('5. Contrasts'!G334="","",'5. Contrasts'!G334)</f>
        <v/>
      </c>
      <c r="H334" s="399" t="str">
        <f>IF('5. Contrasts'!H334="","",'5. Contrasts'!H334)</f>
        <v/>
      </c>
      <c r="I334" s="211" t="str">
        <f>IF('5. Contrasts'!I334="","",'5. Contrasts'!I334)</f>
        <v/>
      </c>
      <c r="J334" s="211" t="str">
        <f>IF('5. Contrasts'!J334="","",'5. Contrasts'!J334)</f>
        <v/>
      </c>
      <c r="K334" s="211" t="str">
        <f>IF('5. Contrasts'!K334="","",'5. Contrasts'!K334)</f>
        <v/>
      </c>
      <c r="L334" s="211" t="str">
        <f>IF('5. Contrasts'!L334="","",'5. Contrasts'!L334)</f>
        <v/>
      </c>
      <c r="M334" s="211" t="str">
        <f>IF('5. Contrasts'!M334="","",'5. Contrasts'!M334)</f>
        <v/>
      </c>
      <c r="N334" s="211" t="str">
        <f>IF('5. Contrasts'!N334="","",'5. Contrasts'!N334)</f>
        <v/>
      </c>
      <c r="O334" s="211" t="str">
        <f>IF('5. Contrasts'!O334="","",'5. Contrasts'!O334)</f>
        <v/>
      </c>
      <c r="P334" s="211" t="str">
        <f>IF('5. Contrasts'!P334="","",'5. Contrasts'!P334)</f>
        <v/>
      </c>
      <c r="Q334" s="211" t="str">
        <f>IF('5. Contrasts'!Q334="","",'5. Contrasts'!Q334)</f>
        <v/>
      </c>
      <c r="R334" s="211" t="str">
        <f>IF('5. Contrasts'!R334="","",'5. Contrasts'!R334)</f>
        <v/>
      </c>
      <c r="S334" s="211" t="str">
        <f>IF('5. Contrasts'!S334="","",'5. Contrasts'!S334)</f>
        <v/>
      </c>
      <c r="T334" s="211" t="str">
        <f>IF('5. Contrasts'!T334="","",'5. Contrasts'!T334)</f>
        <v/>
      </c>
      <c r="U334" s="211" t="str">
        <f>IF('5. Contrasts'!U334="","",'5. Contrasts'!U334)</f>
        <v/>
      </c>
      <c r="V334" s="211" t="str">
        <f>IF('5. Contrasts'!V334="","",'5. Contrasts'!V334)</f>
        <v/>
      </c>
      <c r="W334" s="211" t="str">
        <f>IF('5. Contrasts'!W334="","",'5. Contrasts'!W334)</f>
        <v/>
      </c>
      <c r="X334" s="211" t="str">
        <f>IF('5. Contrasts'!X334="","",'5. Contrasts'!X334)</f>
        <v/>
      </c>
      <c r="Y334" s="211" t="str">
        <f>IF('5. Contrasts'!Y334="","",'5. Contrasts'!Y334)</f>
        <v/>
      </c>
      <c r="Z334" s="585" t="str">
        <f>IF('5. Contrasts'!Z334="","",'5. Contrasts'!Z334)</f>
        <v/>
      </c>
      <c r="AA334" s="377">
        <f t="shared" si="21"/>
        <v>12</v>
      </c>
      <c r="AC334" s="659" t="str">
        <f t="shared" si="19"/>
        <v/>
      </c>
      <c r="AD334" s="81"/>
      <c r="AE334" s="87"/>
      <c r="AF334" s="87"/>
      <c r="AG334" s="81"/>
      <c r="AH334" s="81"/>
      <c r="AI334" s="81"/>
      <c r="AJ334" s="87"/>
      <c r="AK334" s="81"/>
      <c r="AL334" s="81"/>
      <c r="AM334" s="81"/>
      <c r="AN334" s="81"/>
      <c r="AO334" s="81"/>
      <c r="AP334" s="81"/>
      <c r="AQ334" s="598"/>
      <c r="AS334" s="659" t="str">
        <f t="shared" si="22"/>
        <v/>
      </c>
      <c r="AT334" s="81"/>
      <c r="AU334" s="87"/>
      <c r="AV334" s="87"/>
      <c r="AW334" s="81"/>
      <c r="AX334" s="81"/>
      <c r="AY334" s="81"/>
      <c r="AZ334" s="87"/>
      <c r="BA334" s="81"/>
      <c r="BB334" s="81"/>
      <c r="BC334" s="81"/>
      <c r="BD334" s="81"/>
      <c r="BE334" s="81"/>
      <c r="BF334" s="81"/>
      <c r="BG334" s="598"/>
    </row>
    <row r="335" spans="1:59" s="378" customFormat="1" ht="12.75" hidden="1" customHeight="1" x14ac:dyDescent="0.2">
      <c r="A335" s="547" t="str">
        <f>IF('5. Contrasts'!A335="","",'5. Contrasts'!A335)</f>
        <v/>
      </c>
      <c r="B335" s="211" t="str">
        <f>IF('5. Contrasts'!B335="","",'5. Contrasts'!B335)</f>
        <v/>
      </c>
      <c r="C335" s="211" t="str">
        <f>IF('5. Contrasts'!C335="","",'5. Contrasts'!C335)</f>
        <v/>
      </c>
      <c r="D335" s="91" t="str">
        <f>IF('5. Contrasts'!D335="","",'5. Contrasts'!D335)</f>
        <v/>
      </c>
      <c r="E335" s="212" t="str">
        <f>IF('5. Contrasts'!E335="","",'5. Contrasts'!E335)</f>
        <v>vs.</v>
      </c>
      <c r="F335" s="211" t="str">
        <f>IF('5. Contrasts'!F335="","",'5. Contrasts'!F335)</f>
        <v/>
      </c>
      <c r="G335" s="93" t="str">
        <f>IF('5. Contrasts'!G335="","",'5. Contrasts'!G335)</f>
        <v/>
      </c>
      <c r="H335" s="399" t="str">
        <f>IF('5. Contrasts'!H335="","",'5. Contrasts'!H335)</f>
        <v/>
      </c>
      <c r="I335" s="211" t="str">
        <f>IF('5. Contrasts'!I335="","",'5. Contrasts'!I335)</f>
        <v/>
      </c>
      <c r="J335" s="211" t="str">
        <f>IF('5. Contrasts'!J335="","",'5. Contrasts'!J335)</f>
        <v/>
      </c>
      <c r="K335" s="211" t="str">
        <f>IF('5. Contrasts'!K335="","",'5. Contrasts'!K335)</f>
        <v/>
      </c>
      <c r="L335" s="211" t="str">
        <f>IF('5. Contrasts'!L335="","",'5. Contrasts'!L335)</f>
        <v/>
      </c>
      <c r="M335" s="211" t="str">
        <f>IF('5. Contrasts'!M335="","",'5. Contrasts'!M335)</f>
        <v/>
      </c>
      <c r="N335" s="211" t="str">
        <f>IF('5. Contrasts'!N335="","",'5. Contrasts'!N335)</f>
        <v/>
      </c>
      <c r="O335" s="211" t="str">
        <f>IF('5. Contrasts'!O335="","",'5. Contrasts'!O335)</f>
        <v/>
      </c>
      <c r="P335" s="211" t="str">
        <f>IF('5. Contrasts'!P335="","",'5. Contrasts'!P335)</f>
        <v/>
      </c>
      <c r="Q335" s="211" t="str">
        <f>IF('5. Contrasts'!Q335="","",'5. Contrasts'!Q335)</f>
        <v/>
      </c>
      <c r="R335" s="211" t="str">
        <f>IF('5. Contrasts'!R335="","",'5. Contrasts'!R335)</f>
        <v/>
      </c>
      <c r="S335" s="211" t="str">
        <f>IF('5. Contrasts'!S335="","",'5. Contrasts'!S335)</f>
        <v/>
      </c>
      <c r="T335" s="211" t="str">
        <f>IF('5. Contrasts'!T335="","",'5. Contrasts'!T335)</f>
        <v/>
      </c>
      <c r="U335" s="211" t="str">
        <f>IF('5. Contrasts'!U335="","",'5. Contrasts'!U335)</f>
        <v/>
      </c>
      <c r="V335" s="211" t="str">
        <f>IF('5. Contrasts'!V335="","",'5. Contrasts'!V335)</f>
        <v/>
      </c>
      <c r="W335" s="211" t="str">
        <f>IF('5. Contrasts'!W335="","",'5. Contrasts'!W335)</f>
        <v/>
      </c>
      <c r="X335" s="211" t="str">
        <f>IF('5. Contrasts'!X335="","",'5. Contrasts'!X335)</f>
        <v/>
      </c>
      <c r="Y335" s="211" t="str">
        <f>IF('5. Contrasts'!Y335="","",'5. Contrasts'!Y335)</f>
        <v/>
      </c>
      <c r="Z335" s="585" t="str">
        <f>IF('5. Contrasts'!Z335="","",'5. Contrasts'!Z335)</f>
        <v/>
      </c>
      <c r="AA335" s="377">
        <f t="shared" si="21"/>
        <v>12</v>
      </c>
      <c r="AC335" s="659" t="str">
        <f t="shared" ref="AC335:AC398" si="23">IF(L335="","",L335)</f>
        <v/>
      </c>
      <c r="AD335" s="81"/>
      <c r="AE335" s="87"/>
      <c r="AF335" s="87"/>
      <c r="AG335" s="81"/>
      <c r="AH335" s="81"/>
      <c r="AI335" s="81"/>
      <c r="AJ335" s="87"/>
      <c r="AK335" s="81"/>
      <c r="AL335" s="81"/>
      <c r="AM335" s="81"/>
      <c r="AN335" s="81"/>
      <c r="AO335" s="81"/>
      <c r="AP335" s="81"/>
      <c r="AQ335" s="598"/>
      <c r="AS335" s="659" t="str">
        <f t="shared" si="22"/>
        <v/>
      </c>
      <c r="AT335" s="81"/>
      <c r="AU335" s="87"/>
      <c r="AV335" s="87"/>
      <c r="AW335" s="81"/>
      <c r="AX335" s="81"/>
      <c r="AY335" s="81"/>
      <c r="AZ335" s="87"/>
      <c r="BA335" s="81"/>
      <c r="BB335" s="81"/>
      <c r="BC335" s="81"/>
      <c r="BD335" s="81"/>
      <c r="BE335" s="81"/>
      <c r="BF335" s="81"/>
      <c r="BG335" s="598"/>
    </row>
    <row r="336" spans="1:59" s="382" customFormat="1" ht="12.75" customHeight="1" x14ac:dyDescent="0.2">
      <c r="A336" s="549" t="str">
        <f>IF('5. Contrasts'!A336="","",'5. Contrasts'!A336)</f>
        <v xml:space="preserve">Note: There are additional rows available for use if you highlight this row and the one above it and choose "Unhide" in the "View" menu. </v>
      </c>
      <c r="B336" s="213"/>
      <c r="C336" s="218"/>
      <c r="D336" s="218"/>
      <c r="E336" s="219"/>
      <c r="F336" s="218"/>
      <c r="G336" s="218"/>
      <c r="H336" s="218"/>
      <c r="I336" s="218"/>
      <c r="J336" s="218"/>
      <c r="K336" s="218"/>
      <c r="L336" s="218"/>
      <c r="M336" s="218"/>
      <c r="N336" s="218"/>
      <c r="O336" s="218"/>
      <c r="P336" s="218"/>
      <c r="Q336" s="218"/>
      <c r="R336" s="218"/>
      <c r="S336" s="218"/>
      <c r="T336" s="218"/>
      <c r="U336" s="218"/>
      <c r="V336" s="218"/>
      <c r="W336" s="218"/>
      <c r="X336" s="218"/>
      <c r="Y336" s="218"/>
      <c r="Z336" s="586" t="str">
        <f>IF('5. Contrasts'!Z336="","",'5. Contrasts'!Z336)</f>
        <v/>
      </c>
      <c r="AA336" s="381"/>
      <c r="AC336" s="659" t="str">
        <f t="shared" si="23"/>
        <v/>
      </c>
      <c r="AD336" s="87"/>
      <c r="AE336" s="87"/>
      <c r="AF336" s="87"/>
      <c r="AG336" s="247"/>
      <c r="AH336" s="247"/>
      <c r="AI336" s="247"/>
      <c r="AJ336" s="247"/>
      <c r="AK336" s="247"/>
      <c r="AL336" s="247"/>
      <c r="AM336" s="247"/>
      <c r="AN336" s="247"/>
      <c r="AO336" s="247"/>
      <c r="AP336" s="247"/>
      <c r="AQ336" s="598"/>
      <c r="AS336" s="659" t="str">
        <f t="shared" si="22"/>
        <v/>
      </c>
      <c r="AT336" s="87"/>
      <c r="AU336" s="87"/>
      <c r="AV336" s="87"/>
      <c r="AW336" s="247"/>
      <c r="AX336" s="247"/>
      <c r="AY336" s="247"/>
      <c r="AZ336" s="247"/>
      <c r="BA336" s="247"/>
      <c r="BB336" s="247"/>
      <c r="BC336" s="247"/>
      <c r="BD336" s="247"/>
      <c r="BE336" s="247"/>
      <c r="BF336" s="247"/>
      <c r="BG336" s="598"/>
    </row>
    <row r="337" spans="1:59" s="385" customFormat="1" ht="14.25" customHeight="1" x14ac:dyDescent="0.2">
      <c r="A337" s="543" t="str">
        <f>IF('5. Contrasts'!A337="","",'5. Contrasts'!A337)</f>
        <v/>
      </c>
      <c r="B337" s="214"/>
      <c r="C337" s="214"/>
      <c r="D337" s="214"/>
      <c r="E337" s="397"/>
      <c r="F337" s="215"/>
      <c r="G337" s="215"/>
      <c r="H337" s="215"/>
      <c r="I337" s="215"/>
      <c r="J337" s="215"/>
      <c r="K337" s="215"/>
      <c r="L337" s="215"/>
      <c r="M337" s="215"/>
      <c r="N337" s="215"/>
      <c r="O337" s="215"/>
      <c r="P337" s="215"/>
      <c r="Q337" s="215"/>
      <c r="R337" s="215"/>
      <c r="S337" s="215"/>
      <c r="T337" s="215"/>
      <c r="U337" s="215"/>
      <c r="V337" s="215"/>
      <c r="W337" s="215"/>
      <c r="X337" s="215"/>
      <c r="Y337" s="215"/>
      <c r="Z337" s="587"/>
      <c r="AA337" s="384"/>
      <c r="AC337" s="543"/>
      <c r="AD337" s="248"/>
      <c r="AE337" s="248"/>
      <c r="AF337" s="248"/>
      <c r="AG337" s="248"/>
      <c r="AH337" s="248"/>
      <c r="AI337" s="248"/>
      <c r="AJ337" s="248"/>
      <c r="AK337" s="248"/>
      <c r="AL337" s="248"/>
      <c r="AM337" s="248"/>
      <c r="AN337" s="248"/>
      <c r="AO337" s="248"/>
      <c r="AP337" s="248"/>
      <c r="AQ337" s="604"/>
      <c r="AS337" s="543"/>
      <c r="AT337" s="248"/>
      <c r="AU337" s="248"/>
      <c r="AV337" s="248"/>
      <c r="AW337" s="248"/>
      <c r="AX337" s="248"/>
      <c r="AY337" s="248"/>
      <c r="AZ337" s="248"/>
      <c r="BA337" s="248"/>
      <c r="BB337" s="248"/>
      <c r="BC337" s="248"/>
      <c r="BD337" s="248"/>
      <c r="BE337" s="248"/>
      <c r="BF337" s="248"/>
      <c r="BG337" s="604"/>
    </row>
    <row r="338" spans="1:59" s="378" customFormat="1" ht="12.75" customHeight="1" x14ac:dyDescent="0.2">
      <c r="A338" s="547" t="str">
        <f>IF('5. Contrasts'!A338="","",'5. Contrasts'!A338)</f>
        <v/>
      </c>
      <c r="B338" s="211" t="str">
        <f>IF('5. Contrasts'!B338="","",'5. Contrasts'!B338)</f>
        <v/>
      </c>
      <c r="C338" s="211" t="str">
        <f>IF('5. Contrasts'!C338="","",'5. Contrasts'!C338)</f>
        <v/>
      </c>
      <c r="D338" s="91" t="str">
        <f>IF('5. Contrasts'!D338="","",'5. Contrasts'!D338)</f>
        <v/>
      </c>
      <c r="E338" s="212" t="str">
        <f>IF('5. Contrasts'!E338="","",'5. Contrasts'!E338)</f>
        <v>vs.</v>
      </c>
      <c r="F338" s="211" t="str">
        <f>IF('5. Contrasts'!F338="","",'5. Contrasts'!F338)</f>
        <v/>
      </c>
      <c r="G338" s="93" t="str">
        <f>IF('5. Contrasts'!G338="","",'5. Contrasts'!G338)</f>
        <v/>
      </c>
      <c r="H338" s="398" t="str">
        <f>IF('5. Contrasts'!H338="","",'5. Contrasts'!H338)</f>
        <v/>
      </c>
      <c r="I338" s="216" t="str">
        <f>IF('5. Contrasts'!I338="","",'5. Contrasts'!I338)</f>
        <v/>
      </c>
      <c r="J338" s="216" t="str">
        <f>IF('5. Contrasts'!J338="","",'5. Contrasts'!J338)</f>
        <v/>
      </c>
      <c r="K338" s="216" t="str">
        <f>IF('5. Contrasts'!K338="","",'5. Contrasts'!K338)</f>
        <v/>
      </c>
      <c r="L338" s="216" t="str">
        <f>IF('5. Contrasts'!L338="","",'5. Contrasts'!L338)</f>
        <v/>
      </c>
      <c r="M338" s="216" t="str">
        <f>IF('5. Contrasts'!M338="","",'5. Contrasts'!M338)</f>
        <v/>
      </c>
      <c r="N338" s="216" t="str">
        <f>IF('5. Contrasts'!N338="","",'5. Contrasts'!N338)</f>
        <v/>
      </c>
      <c r="O338" s="216" t="str">
        <f>IF('5. Contrasts'!O338="","",'5. Contrasts'!O338)</f>
        <v/>
      </c>
      <c r="P338" s="216" t="str">
        <f>IF('5. Contrasts'!P338="","",'5. Contrasts'!P338)</f>
        <v/>
      </c>
      <c r="Q338" s="216" t="str">
        <f>IF('5. Contrasts'!Q338="","",'5. Contrasts'!Q338)</f>
        <v/>
      </c>
      <c r="R338" s="216" t="str">
        <f>IF('5. Contrasts'!R338="","",'5. Contrasts'!R338)</f>
        <v/>
      </c>
      <c r="S338" s="216" t="str">
        <f>IF('5. Contrasts'!S338="","",'5. Contrasts'!S338)</f>
        <v/>
      </c>
      <c r="T338" s="216" t="str">
        <f>IF('5. Contrasts'!T338="","",'5. Contrasts'!T338)</f>
        <v/>
      </c>
      <c r="U338" s="216" t="str">
        <f>IF('5. Contrasts'!U338="","",'5. Contrasts'!U338)</f>
        <v/>
      </c>
      <c r="V338" s="216" t="str">
        <f>IF('5. Contrasts'!V338="","",'5. Contrasts'!V338)</f>
        <v/>
      </c>
      <c r="W338" s="211" t="str">
        <f>IF('5. Contrasts'!W338="","",'5. Contrasts'!W338)</f>
        <v/>
      </c>
      <c r="X338" s="211" t="str">
        <f>IF('5. Contrasts'!X338="","",'5. Contrasts'!X338)</f>
        <v/>
      </c>
      <c r="Y338" s="211" t="str">
        <f>IF('5. Contrasts'!Y338="","",'5. Contrasts'!Y338)</f>
        <v/>
      </c>
      <c r="Z338" s="585" t="str">
        <f>IF('5. Contrasts'!Z338="","",'5. Contrasts'!Z338)</f>
        <v/>
      </c>
      <c r="AA338" s="377">
        <f t="shared" si="21"/>
        <v>13</v>
      </c>
      <c r="AC338" s="659" t="str">
        <f t="shared" si="23"/>
        <v/>
      </c>
      <c r="AD338" s="81"/>
      <c r="AE338" s="87"/>
      <c r="AF338" s="87"/>
      <c r="AG338" s="81"/>
      <c r="AH338" s="81"/>
      <c r="AI338" s="81"/>
      <c r="AJ338" s="87"/>
      <c r="AK338" s="81"/>
      <c r="AL338" s="81"/>
      <c r="AM338" s="81"/>
      <c r="AN338" s="81"/>
      <c r="AO338" s="81"/>
      <c r="AP338" s="81"/>
      <c r="AQ338" s="598"/>
      <c r="AS338" s="659" t="str">
        <f t="shared" ref="AS338:AS363" si="24">IF(Q338="","",Q338)</f>
        <v/>
      </c>
      <c r="AT338" s="81"/>
      <c r="AU338" s="87"/>
      <c r="AV338" s="87"/>
      <c r="AW338" s="81"/>
      <c r="AX338" s="81"/>
      <c r="AY338" s="81"/>
      <c r="AZ338" s="87"/>
      <c r="BA338" s="81"/>
      <c r="BB338" s="81"/>
      <c r="BC338" s="81"/>
      <c r="BD338" s="81"/>
      <c r="BE338" s="81"/>
      <c r="BF338" s="81"/>
      <c r="BG338" s="598"/>
    </row>
    <row r="339" spans="1:59" s="378" customFormat="1" ht="12.75" customHeight="1" x14ac:dyDescent="0.2">
      <c r="A339" s="547" t="str">
        <f>IF('5. Contrasts'!A339="","",'5. Contrasts'!A339)</f>
        <v/>
      </c>
      <c r="B339" s="211" t="str">
        <f>IF('5. Contrasts'!B339="","",'5. Contrasts'!B339)</f>
        <v/>
      </c>
      <c r="C339" s="211" t="str">
        <f>IF('5. Contrasts'!C339="","",'5. Contrasts'!C339)</f>
        <v/>
      </c>
      <c r="D339" s="91" t="str">
        <f>IF('5. Contrasts'!D339="","",'5. Contrasts'!D339)</f>
        <v/>
      </c>
      <c r="E339" s="212" t="str">
        <f>IF('5. Contrasts'!E339="","",'5. Contrasts'!E339)</f>
        <v>vs.</v>
      </c>
      <c r="F339" s="211" t="str">
        <f>IF('5. Contrasts'!F339="","",'5. Contrasts'!F339)</f>
        <v/>
      </c>
      <c r="G339" s="93" t="str">
        <f>IF('5. Contrasts'!G339="","",'5. Contrasts'!G339)</f>
        <v/>
      </c>
      <c r="H339" s="399" t="str">
        <f>IF('5. Contrasts'!H339="","",'5. Contrasts'!H339)</f>
        <v/>
      </c>
      <c r="I339" s="211" t="str">
        <f>IF('5. Contrasts'!I339="","",'5. Contrasts'!I339)</f>
        <v/>
      </c>
      <c r="J339" s="211" t="str">
        <f>IF('5. Contrasts'!J339="","",'5. Contrasts'!J339)</f>
        <v/>
      </c>
      <c r="K339" s="211" t="str">
        <f>IF('5. Contrasts'!K339="","",'5. Contrasts'!K339)</f>
        <v/>
      </c>
      <c r="L339" s="211" t="str">
        <f>IF('5. Contrasts'!L339="","",'5. Contrasts'!L339)</f>
        <v/>
      </c>
      <c r="M339" s="211" t="str">
        <f>IF('5. Contrasts'!M339="","",'5. Contrasts'!M339)</f>
        <v/>
      </c>
      <c r="N339" s="211" t="str">
        <f>IF('5. Contrasts'!N339="","",'5. Contrasts'!N339)</f>
        <v/>
      </c>
      <c r="O339" s="211" t="str">
        <f>IF('5. Contrasts'!O339="","",'5. Contrasts'!O339)</f>
        <v/>
      </c>
      <c r="P339" s="211" t="str">
        <f>IF('5. Contrasts'!P339="","",'5. Contrasts'!P339)</f>
        <v/>
      </c>
      <c r="Q339" s="211" t="str">
        <f>IF('5. Contrasts'!Q339="","",'5. Contrasts'!Q339)</f>
        <v/>
      </c>
      <c r="R339" s="211" t="str">
        <f>IF('5. Contrasts'!R339="","",'5. Contrasts'!R339)</f>
        <v/>
      </c>
      <c r="S339" s="211" t="str">
        <f>IF('5. Contrasts'!S339="","",'5. Contrasts'!S339)</f>
        <v/>
      </c>
      <c r="T339" s="211" t="str">
        <f>IF('5. Contrasts'!T339="","",'5. Contrasts'!T339)</f>
        <v/>
      </c>
      <c r="U339" s="211" t="str">
        <f>IF('5. Contrasts'!U339="","",'5. Contrasts'!U339)</f>
        <v/>
      </c>
      <c r="V339" s="211" t="str">
        <f>IF('5. Contrasts'!V339="","",'5. Contrasts'!V339)</f>
        <v/>
      </c>
      <c r="W339" s="211" t="str">
        <f>IF('5. Contrasts'!W339="","",'5. Contrasts'!W339)</f>
        <v/>
      </c>
      <c r="X339" s="211" t="str">
        <f>IF('5. Contrasts'!X339="","",'5. Contrasts'!X339)</f>
        <v/>
      </c>
      <c r="Y339" s="211" t="str">
        <f>IF('5. Contrasts'!Y339="","",'5. Contrasts'!Y339)</f>
        <v/>
      </c>
      <c r="Z339" s="585" t="str">
        <f>IF('5. Contrasts'!Z339="","",'5. Contrasts'!Z339)</f>
        <v/>
      </c>
      <c r="AA339" s="377">
        <f t="shared" si="21"/>
        <v>13</v>
      </c>
      <c r="AC339" s="659" t="str">
        <f t="shared" si="23"/>
        <v/>
      </c>
      <c r="AD339" s="81"/>
      <c r="AE339" s="87"/>
      <c r="AF339" s="87"/>
      <c r="AG339" s="81"/>
      <c r="AH339" s="81"/>
      <c r="AI339" s="81"/>
      <c r="AJ339" s="87"/>
      <c r="AK339" s="81"/>
      <c r="AL339" s="81"/>
      <c r="AM339" s="81"/>
      <c r="AN339" s="81"/>
      <c r="AO339" s="81"/>
      <c r="AP339" s="81"/>
      <c r="AQ339" s="598"/>
      <c r="AS339" s="659" t="str">
        <f t="shared" si="24"/>
        <v/>
      </c>
      <c r="AT339" s="81"/>
      <c r="AU339" s="87"/>
      <c r="AV339" s="87"/>
      <c r="AW339" s="81"/>
      <c r="AX339" s="81"/>
      <c r="AY339" s="81"/>
      <c r="AZ339" s="87"/>
      <c r="BA339" s="81"/>
      <c r="BB339" s="81"/>
      <c r="BC339" s="81"/>
      <c r="BD339" s="81"/>
      <c r="BE339" s="81"/>
      <c r="BF339" s="81"/>
      <c r="BG339" s="598"/>
    </row>
    <row r="340" spans="1:59" s="378" customFormat="1" ht="12.75" customHeight="1" x14ac:dyDescent="0.2">
      <c r="A340" s="547" t="str">
        <f>IF('5. Contrasts'!A340="","",'5. Contrasts'!A340)</f>
        <v/>
      </c>
      <c r="B340" s="211" t="str">
        <f>IF('5. Contrasts'!B340="","",'5. Contrasts'!B340)</f>
        <v/>
      </c>
      <c r="C340" s="211" t="str">
        <f>IF('5. Contrasts'!C340="","",'5. Contrasts'!C340)</f>
        <v/>
      </c>
      <c r="D340" s="91" t="str">
        <f>IF('5. Contrasts'!D340="","",'5. Contrasts'!D340)</f>
        <v/>
      </c>
      <c r="E340" s="212" t="str">
        <f>IF('5. Contrasts'!E340="","",'5. Contrasts'!E340)</f>
        <v>vs.</v>
      </c>
      <c r="F340" s="211" t="str">
        <f>IF('5. Contrasts'!F340="","",'5. Contrasts'!F340)</f>
        <v/>
      </c>
      <c r="G340" s="93" t="str">
        <f>IF('5. Contrasts'!G340="","",'5. Contrasts'!G340)</f>
        <v/>
      </c>
      <c r="H340" s="399" t="str">
        <f>IF('5. Contrasts'!H340="","",'5. Contrasts'!H340)</f>
        <v/>
      </c>
      <c r="I340" s="211" t="str">
        <f>IF('5. Contrasts'!I340="","",'5. Contrasts'!I340)</f>
        <v/>
      </c>
      <c r="J340" s="211" t="str">
        <f>IF('5. Contrasts'!J340="","",'5. Contrasts'!J340)</f>
        <v/>
      </c>
      <c r="K340" s="211" t="str">
        <f>IF('5. Contrasts'!K340="","",'5. Contrasts'!K340)</f>
        <v/>
      </c>
      <c r="L340" s="211" t="str">
        <f>IF('5. Contrasts'!L340="","",'5. Contrasts'!L340)</f>
        <v/>
      </c>
      <c r="M340" s="211" t="str">
        <f>IF('5. Contrasts'!M340="","",'5. Contrasts'!M340)</f>
        <v/>
      </c>
      <c r="N340" s="211" t="str">
        <f>IF('5. Contrasts'!N340="","",'5. Contrasts'!N340)</f>
        <v/>
      </c>
      <c r="O340" s="211" t="str">
        <f>IF('5. Contrasts'!O340="","",'5. Contrasts'!O340)</f>
        <v/>
      </c>
      <c r="P340" s="211" t="str">
        <f>IF('5. Contrasts'!P340="","",'5. Contrasts'!P340)</f>
        <v/>
      </c>
      <c r="Q340" s="211" t="str">
        <f>IF('5. Contrasts'!Q340="","",'5. Contrasts'!Q340)</f>
        <v/>
      </c>
      <c r="R340" s="211" t="str">
        <f>IF('5. Contrasts'!R340="","",'5. Contrasts'!R340)</f>
        <v/>
      </c>
      <c r="S340" s="211" t="str">
        <f>IF('5. Contrasts'!S340="","",'5. Contrasts'!S340)</f>
        <v/>
      </c>
      <c r="T340" s="211" t="str">
        <f>IF('5. Contrasts'!T340="","",'5. Contrasts'!T340)</f>
        <v/>
      </c>
      <c r="U340" s="211" t="str">
        <f>IF('5. Contrasts'!U340="","",'5. Contrasts'!U340)</f>
        <v/>
      </c>
      <c r="V340" s="211" t="str">
        <f>IF('5. Contrasts'!V340="","",'5. Contrasts'!V340)</f>
        <v/>
      </c>
      <c r="W340" s="211" t="str">
        <f>IF('5. Contrasts'!W340="","",'5. Contrasts'!W340)</f>
        <v/>
      </c>
      <c r="X340" s="211" t="str">
        <f>IF('5. Contrasts'!X340="","",'5. Contrasts'!X340)</f>
        <v/>
      </c>
      <c r="Y340" s="211" t="str">
        <f>IF('5. Contrasts'!Y340="","",'5. Contrasts'!Y340)</f>
        <v/>
      </c>
      <c r="Z340" s="585" t="str">
        <f>IF('5. Contrasts'!Z340="","",'5. Contrasts'!Z340)</f>
        <v/>
      </c>
      <c r="AA340" s="377">
        <f t="shared" si="21"/>
        <v>13</v>
      </c>
      <c r="AC340" s="659" t="str">
        <f t="shared" si="23"/>
        <v/>
      </c>
      <c r="AD340" s="81"/>
      <c r="AE340" s="87"/>
      <c r="AF340" s="87"/>
      <c r="AG340" s="81"/>
      <c r="AH340" s="81"/>
      <c r="AI340" s="81"/>
      <c r="AJ340" s="87"/>
      <c r="AK340" s="81"/>
      <c r="AL340" s="81"/>
      <c r="AM340" s="81"/>
      <c r="AN340" s="81"/>
      <c r="AO340" s="81"/>
      <c r="AP340" s="81"/>
      <c r="AQ340" s="598"/>
      <c r="AS340" s="659" t="str">
        <f t="shared" si="24"/>
        <v/>
      </c>
      <c r="AT340" s="81"/>
      <c r="AU340" s="87"/>
      <c r="AV340" s="87"/>
      <c r="AW340" s="81"/>
      <c r="AX340" s="81"/>
      <c r="AY340" s="81"/>
      <c r="AZ340" s="87"/>
      <c r="BA340" s="81"/>
      <c r="BB340" s="81"/>
      <c r="BC340" s="81"/>
      <c r="BD340" s="81"/>
      <c r="BE340" s="81"/>
      <c r="BF340" s="81"/>
      <c r="BG340" s="598"/>
    </row>
    <row r="341" spans="1:59" s="378" customFormat="1" ht="12.75" customHeight="1" x14ac:dyDescent="0.2">
      <c r="A341" s="547" t="str">
        <f>IF('5. Contrasts'!A341="","",'5. Contrasts'!A341)</f>
        <v/>
      </c>
      <c r="B341" s="211" t="str">
        <f>IF('5. Contrasts'!B341="","",'5. Contrasts'!B341)</f>
        <v/>
      </c>
      <c r="C341" s="211" t="str">
        <f>IF('5. Contrasts'!C341="","",'5. Contrasts'!C341)</f>
        <v/>
      </c>
      <c r="D341" s="91" t="str">
        <f>IF('5. Contrasts'!D341="","",'5. Contrasts'!D341)</f>
        <v/>
      </c>
      <c r="E341" s="212" t="str">
        <f>IF('5. Contrasts'!E341="","",'5. Contrasts'!E341)</f>
        <v>vs.</v>
      </c>
      <c r="F341" s="211" t="str">
        <f>IF('5. Contrasts'!F341="","",'5. Contrasts'!F341)</f>
        <v/>
      </c>
      <c r="G341" s="93" t="str">
        <f>IF('5. Contrasts'!G341="","",'5. Contrasts'!G341)</f>
        <v/>
      </c>
      <c r="H341" s="399" t="str">
        <f>IF('5. Contrasts'!H341="","",'5. Contrasts'!H341)</f>
        <v/>
      </c>
      <c r="I341" s="211" t="str">
        <f>IF('5. Contrasts'!I341="","",'5. Contrasts'!I341)</f>
        <v/>
      </c>
      <c r="J341" s="211" t="str">
        <f>IF('5. Contrasts'!J341="","",'5. Contrasts'!J341)</f>
        <v/>
      </c>
      <c r="K341" s="211" t="str">
        <f>IF('5. Contrasts'!K341="","",'5. Contrasts'!K341)</f>
        <v/>
      </c>
      <c r="L341" s="211" t="str">
        <f>IF('5. Contrasts'!L341="","",'5. Contrasts'!L341)</f>
        <v/>
      </c>
      <c r="M341" s="211" t="str">
        <f>IF('5. Contrasts'!M341="","",'5. Contrasts'!M341)</f>
        <v/>
      </c>
      <c r="N341" s="211" t="str">
        <f>IF('5. Contrasts'!N341="","",'5. Contrasts'!N341)</f>
        <v/>
      </c>
      <c r="O341" s="211" t="str">
        <f>IF('5. Contrasts'!O341="","",'5. Contrasts'!O341)</f>
        <v/>
      </c>
      <c r="P341" s="211" t="str">
        <f>IF('5. Contrasts'!P341="","",'5. Contrasts'!P341)</f>
        <v/>
      </c>
      <c r="Q341" s="211" t="str">
        <f>IF('5. Contrasts'!Q341="","",'5. Contrasts'!Q341)</f>
        <v/>
      </c>
      <c r="R341" s="211" t="str">
        <f>IF('5. Contrasts'!R341="","",'5. Contrasts'!R341)</f>
        <v/>
      </c>
      <c r="S341" s="211" t="str">
        <f>IF('5. Contrasts'!S341="","",'5. Contrasts'!S341)</f>
        <v/>
      </c>
      <c r="T341" s="211" t="str">
        <f>IF('5. Contrasts'!T341="","",'5. Contrasts'!T341)</f>
        <v/>
      </c>
      <c r="U341" s="211" t="str">
        <f>IF('5. Contrasts'!U341="","",'5. Contrasts'!U341)</f>
        <v/>
      </c>
      <c r="V341" s="211" t="str">
        <f>IF('5. Contrasts'!V341="","",'5. Contrasts'!V341)</f>
        <v/>
      </c>
      <c r="W341" s="211" t="str">
        <f>IF('5. Contrasts'!W341="","",'5. Contrasts'!W341)</f>
        <v/>
      </c>
      <c r="X341" s="211" t="str">
        <f>IF('5. Contrasts'!X341="","",'5. Contrasts'!X341)</f>
        <v/>
      </c>
      <c r="Y341" s="211" t="str">
        <f>IF('5. Contrasts'!Y341="","",'5. Contrasts'!Y341)</f>
        <v/>
      </c>
      <c r="Z341" s="585" t="str">
        <f>IF('5. Contrasts'!Z341="","",'5. Contrasts'!Z341)</f>
        <v/>
      </c>
      <c r="AA341" s="377">
        <f t="shared" si="21"/>
        <v>13</v>
      </c>
      <c r="AC341" s="659" t="str">
        <f t="shared" si="23"/>
        <v/>
      </c>
      <c r="AD341" s="81"/>
      <c r="AE341" s="87"/>
      <c r="AF341" s="87"/>
      <c r="AG341" s="81"/>
      <c r="AH341" s="81"/>
      <c r="AI341" s="81"/>
      <c r="AJ341" s="87"/>
      <c r="AK341" s="81"/>
      <c r="AL341" s="81"/>
      <c r="AM341" s="81"/>
      <c r="AN341" s="81"/>
      <c r="AO341" s="81"/>
      <c r="AP341" s="81"/>
      <c r="AQ341" s="598"/>
      <c r="AS341" s="659" t="str">
        <f t="shared" si="24"/>
        <v/>
      </c>
      <c r="AT341" s="81"/>
      <c r="AU341" s="87"/>
      <c r="AV341" s="87"/>
      <c r="AW341" s="81"/>
      <c r="AX341" s="81"/>
      <c r="AY341" s="81"/>
      <c r="AZ341" s="87"/>
      <c r="BA341" s="81"/>
      <c r="BB341" s="81"/>
      <c r="BC341" s="81"/>
      <c r="BD341" s="81"/>
      <c r="BE341" s="81"/>
      <c r="BF341" s="81"/>
      <c r="BG341" s="598"/>
    </row>
    <row r="342" spans="1:59" s="378" customFormat="1" ht="12.75" customHeight="1" x14ac:dyDescent="0.2">
      <c r="A342" s="547" t="str">
        <f>IF('5. Contrasts'!A342="","",'5. Contrasts'!A342)</f>
        <v/>
      </c>
      <c r="B342" s="211" t="str">
        <f>IF('5. Contrasts'!B342="","",'5. Contrasts'!B342)</f>
        <v/>
      </c>
      <c r="C342" s="211" t="str">
        <f>IF('5. Contrasts'!C342="","",'5. Contrasts'!C342)</f>
        <v/>
      </c>
      <c r="D342" s="91" t="str">
        <f>IF('5. Contrasts'!D342="","",'5. Contrasts'!D342)</f>
        <v/>
      </c>
      <c r="E342" s="212" t="str">
        <f>IF('5. Contrasts'!E342="","",'5. Contrasts'!E342)</f>
        <v>vs.</v>
      </c>
      <c r="F342" s="211" t="str">
        <f>IF('5. Contrasts'!F342="","",'5. Contrasts'!F342)</f>
        <v/>
      </c>
      <c r="G342" s="93" t="str">
        <f>IF('5. Contrasts'!G342="","",'5. Contrasts'!G342)</f>
        <v/>
      </c>
      <c r="H342" s="399" t="str">
        <f>IF('5. Contrasts'!H342="","",'5. Contrasts'!H342)</f>
        <v/>
      </c>
      <c r="I342" s="211" t="str">
        <f>IF('5. Contrasts'!I342="","",'5. Contrasts'!I342)</f>
        <v/>
      </c>
      <c r="J342" s="211" t="str">
        <f>IF('5. Contrasts'!J342="","",'5. Contrasts'!J342)</f>
        <v/>
      </c>
      <c r="K342" s="211" t="str">
        <f>IF('5. Contrasts'!K342="","",'5. Contrasts'!K342)</f>
        <v/>
      </c>
      <c r="L342" s="211" t="str">
        <f>IF('5. Contrasts'!L342="","",'5. Contrasts'!L342)</f>
        <v/>
      </c>
      <c r="M342" s="211" t="str">
        <f>IF('5. Contrasts'!M342="","",'5. Contrasts'!M342)</f>
        <v/>
      </c>
      <c r="N342" s="211" t="str">
        <f>IF('5. Contrasts'!N342="","",'5. Contrasts'!N342)</f>
        <v/>
      </c>
      <c r="O342" s="211" t="str">
        <f>IF('5. Contrasts'!O342="","",'5. Contrasts'!O342)</f>
        <v/>
      </c>
      <c r="P342" s="211" t="str">
        <f>IF('5. Contrasts'!P342="","",'5. Contrasts'!P342)</f>
        <v/>
      </c>
      <c r="Q342" s="211" t="str">
        <f>IF('5. Contrasts'!Q342="","",'5. Contrasts'!Q342)</f>
        <v/>
      </c>
      <c r="R342" s="211" t="str">
        <f>IF('5. Contrasts'!R342="","",'5. Contrasts'!R342)</f>
        <v/>
      </c>
      <c r="S342" s="211" t="str">
        <f>IF('5. Contrasts'!S342="","",'5. Contrasts'!S342)</f>
        <v/>
      </c>
      <c r="T342" s="211" t="str">
        <f>IF('5. Contrasts'!T342="","",'5. Contrasts'!T342)</f>
        <v/>
      </c>
      <c r="U342" s="211" t="str">
        <f>IF('5. Contrasts'!U342="","",'5. Contrasts'!U342)</f>
        <v/>
      </c>
      <c r="V342" s="211" t="str">
        <f>IF('5. Contrasts'!V342="","",'5. Contrasts'!V342)</f>
        <v/>
      </c>
      <c r="W342" s="211" t="str">
        <f>IF('5. Contrasts'!W342="","",'5. Contrasts'!W342)</f>
        <v/>
      </c>
      <c r="X342" s="211" t="str">
        <f>IF('5. Contrasts'!X342="","",'5. Contrasts'!X342)</f>
        <v/>
      </c>
      <c r="Y342" s="211" t="str">
        <f>IF('5. Contrasts'!Y342="","",'5. Contrasts'!Y342)</f>
        <v/>
      </c>
      <c r="Z342" s="585" t="str">
        <f>IF('5. Contrasts'!Z342="","",'5. Contrasts'!Z342)</f>
        <v/>
      </c>
      <c r="AA342" s="377">
        <f t="shared" si="21"/>
        <v>13</v>
      </c>
      <c r="AC342" s="659" t="str">
        <f t="shared" si="23"/>
        <v/>
      </c>
      <c r="AD342" s="81"/>
      <c r="AE342" s="87"/>
      <c r="AF342" s="87"/>
      <c r="AG342" s="81"/>
      <c r="AH342" s="81"/>
      <c r="AI342" s="81"/>
      <c r="AJ342" s="87"/>
      <c r="AK342" s="81"/>
      <c r="AL342" s="81"/>
      <c r="AM342" s="81"/>
      <c r="AN342" s="81"/>
      <c r="AO342" s="81"/>
      <c r="AP342" s="81"/>
      <c r="AQ342" s="598"/>
      <c r="AS342" s="659" t="str">
        <f t="shared" si="24"/>
        <v/>
      </c>
      <c r="AT342" s="81"/>
      <c r="AU342" s="87"/>
      <c r="AV342" s="87"/>
      <c r="AW342" s="81"/>
      <c r="AX342" s="81"/>
      <c r="AY342" s="81"/>
      <c r="AZ342" s="87"/>
      <c r="BA342" s="81"/>
      <c r="BB342" s="81"/>
      <c r="BC342" s="81"/>
      <c r="BD342" s="81"/>
      <c r="BE342" s="81"/>
      <c r="BF342" s="81"/>
      <c r="BG342" s="598"/>
    </row>
    <row r="343" spans="1:59" s="378" customFormat="1" ht="12.75" customHeight="1" x14ac:dyDescent="0.2">
      <c r="A343" s="547" t="str">
        <f>IF('5. Contrasts'!A343="","",'5. Contrasts'!A343)</f>
        <v/>
      </c>
      <c r="B343" s="211" t="str">
        <f>IF('5. Contrasts'!B343="","",'5. Contrasts'!B343)</f>
        <v/>
      </c>
      <c r="C343" s="211" t="str">
        <f>IF('5. Contrasts'!C343="","",'5. Contrasts'!C343)</f>
        <v/>
      </c>
      <c r="D343" s="91" t="str">
        <f>IF('5. Contrasts'!D343="","",'5. Contrasts'!D343)</f>
        <v/>
      </c>
      <c r="E343" s="212" t="str">
        <f>IF('5. Contrasts'!E343="","",'5. Contrasts'!E343)</f>
        <v>vs.</v>
      </c>
      <c r="F343" s="211" t="str">
        <f>IF('5. Contrasts'!F343="","",'5. Contrasts'!F343)</f>
        <v/>
      </c>
      <c r="G343" s="93" t="str">
        <f>IF('5. Contrasts'!G343="","",'5. Contrasts'!G343)</f>
        <v/>
      </c>
      <c r="H343" s="399" t="str">
        <f>IF('5. Contrasts'!H343="","",'5. Contrasts'!H343)</f>
        <v/>
      </c>
      <c r="I343" s="211" t="str">
        <f>IF('5. Contrasts'!I343="","",'5. Contrasts'!I343)</f>
        <v/>
      </c>
      <c r="J343" s="211" t="str">
        <f>IF('5. Contrasts'!J343="","",'5. Contrasts'!J343)</f>
        <v/>
      </c>
      <c r="K343" s="211" t="str">
        <f>IF('5. Contrasts'!K343="","",'5. Contrasts'!K343)</f>
        <v/>
      </c>
      <c r="L343" s="211" t="str">
        <f>IF('5. Contrasts'!L343="","",'5. Contrasts'!L343)</f>
        <v/>
      </c>
      <c r="M343" s="211" t="str">
        <f>IF('5. Contrasts'!M343="","",'5. Contrasts'!M343)</f>
        <v/>
      </c>
      <c r="N343" s="211" t="str">
        <f>IF('5. Contrasts'!N343="","",'5. Contrasts'!N343)</f>
        <v/>
      </c>
      <c r="O343" s="211" t="str">
        <f>IF('5. Contrasts'!O343="","",'5. Contrasts'!O343)</f>
        <v/>
      </c>
      <c r="P343" s="211" t="str">
        <f>IF('5. Contrasts'!P343="","",'5. Contrasts'!P343)</f>
        <v/>
      </c>
      <c r="Q343" s="211" t="str">
        <f>IF('5. Contrasts'!Q343="","",'5. Contrasts'!Q343)</f>
        <v/>
      </c>
      <c r="R343" s="211" t="str">
        <f>IF('5. Contrasts'!R343="","",'5. Contrasts'!R343)</f>
        <v/>
      </c>
      <c r="S343" s="211" t="str">
        <f>IF('5. Contrasts'!S343="","",'5. Contrasts'!S343)</f>
        <v/>
      </c>
      <c r="T343" s="211" t="str">
        <f>IF('5. Contrasts'!T343="","",'5. Contrasts'!T343)</f>
        <v/>
      </c>
      <c r="U343" s="211" t="str">
        <f>IF('5. Contrasts'!U343="","",'5. Contrasts'!U343)</f>
        <v/>
      </c>
      <c r="V343" s="211" t="str">
        <f>IF('5. Contrasts'!V343="","",'5. Contrasts'!V343)</f>
        <v/>
      </c>
      <c r="W343" s="211" t="str">
        <f>IF('5. Contrasts'!W343="","",'5. Contrasts'!W343)</f>
        <v/>
      </c>
      <c r="X343" s="211" t="str">
        <f>IF('5. Contrasts'!X343="","",'5. Contrasts'!X343)</f>
        <v/>
      </c>
      <c r="Y343" s="211" t="str">
        <f>IF('5. Contrasts'!Y343="","",'5. Contrasts'!Y343)</f>
        <v/>
      </c>
      <c r="Z343" s="585" t="str">
        <f>IF('5. Contrasts'!Z343="","",'5. Contrasts'!Z343)</f>
        <v/>
      </c>
      <c r="AA343" s="377">
        <f t="shared" si="21"/>
        <v>13</v>
      </c>
      <c r="AC343" s="659" t="str">
        <f t="shared" si="23"/>
        <v/>
      </c>
      <c r="AD343" s="81"/>
      <c r="AE343" s="87"/>
      <c r="AF343" s="87"/>
      <c r="AG343" s="81"/>
      <c r="AH343" s="81"/>
      <c r="AI343" s="81"/>
      <c r="AJ343" s="87"/>
      <c r="AK343" s="81"/>
      <c r="AL343" s="81"/>
      <c r="AM343" s="81"/>
      <c r="AN343" s="81"/>
      <c r="AO343" s="81"/>
      <c r="AP343" s="81"/>
      <c r="AQ343" s="598"/>
      <c r="AS343" s="659" t="str">
        <f t="shared" si="24"/>
        <v/>
      </c>
      <c r="AT343" s="81"/>
      <c r="AU343" s="87"/>
      <c r="AV343" s="87"/>
      <c r="AW343" s="81"/>
      <c r="AX343" s="81"/>
      <c r="AY343" s="81"/>
      <c r="AZ343" s="87"/>
      <c r="BA343" s="81"/>
      <c r="BB343" s="81"/>
      <c r="BC343" s="81"/>
      <c r="BD343" s="81"/>
      <c r="BE343" s="81"/>
      <c r="BF343" s="81"/>
      <c r="BG343" s="598"/>
    </row>
    <row r="344" spans="1:59" s="378" customFormat="1" ht="12.75" customHeight="1" x14ac:dyDescent="0.2">
      <c r="A344" s="547" t="str">
        <f>IF('5. Contrasts'!A344="","",'5. Contrasts'!A344)</f>
        <v/>
      </c>
      <c r="B344" s="211" t="str">
        <f>IF('5. Contrasts'!B344="","",'5. Contrasts'!B344)</f>
        <v/>
      </c>
      <c r="C344" s="211" t="str">
        <f>IF('5. Contrasts'!C344="","",'5. Contrasts'!C344)</f>
        <v/>
      </c>
      <c r="D344" s="91" t="str">
        <f>IF('5. Contrasts'!D344="","",'5. Contrasts'!D344)</f>
        <v/>
      </c>
      <c r="E344" s="212" t="str">
        <f>IF('5. Contrasts'!E344="","",'5. Contrasts'!E344)</f>
        <v>vs.</v>
      </c>
      <c r="F344" s="211" t="str">
        <f>IF('5. Contrasts'!F344="","",'5. Contrasts'!F344)</f>
        <v/>
      </c>
      <c r="G344" s="93" t="str">
        <f>IF('5. Contrasts'!G344="","",'5. Contrasts'!G344)</f>
        <v/>
      </c>
      <c r="H344" s="399" t="str">
        <f>IF('5. Contrasts'!H344="","",'5. Contrasts'!H344)</f>
        <v/>
      </c>
      <c r="I344" s="211" t="str">
        <f>IF('5. Contrasts'!I344="","",'5. Contrasts'!I344)</f>
        <v/>
      </c>
      <c r="J344" s="211" t="str">
        <f>IF('5. Contrasts'!J344="","",'5. Contrasts'!J344)</f>
        <v/>
      </c>
      <c r="K344" s="211" t="str">
        <f>IF('5. Contrasts'!K344="","",'5. Contrasts'!K344)</f>
        <v/>
      </c>
      <c r="L344" s="211" t="str">
        <f>IF('5. Contrasts'!L344="","",'5. Contrasts'!L344)</f>
        <v/>
      </c>
      <c r="M344" s="211" t="str">
        <f>IF('5. Contrasts'!M344="","",'5. Contrasts'!M344)</f>
        <v/>
      </c>
      <c r="N344" s="211" t="str">
        <f>IF('5. Contrasts'!N344="","",'5. Contrasts'!N344)</f>
        <v/>
      </c>
      <c r="O344" s="211" t="str">
        <f>IF('5. Contrasts'!O344="","",'5. Contrasts'!O344)</f>
        <v/>
      </c>
      <c r="P344" s="211" t="str">
        <f>IF('5. Contrasts'!P344="","",'5. Contrasts'!P344)</f>
        <v/>
      </c>
      <c r="Q344" s="211" t="str">
        <f>IF('5. Contrasts'!Q344="","",'5. Contrasts'!Q344)</f>
        <v/>
      </c>
      <c r="R344" s="211" t="str">
        <f>IF('5. Contrasts'!R344="","",'5. Contrasts'!R344)</f>
        <v/>
      </c>
      <c r="S344" s="211" t="str">
        <f>IF('5. Contrasts'!S344="","",'5. Contrasts'!S344)</f>
        <v/>
      </c>
      <c r="T344" s="211" t="str">
        <f>IF('5. Contrasts'!T344="","",'5. Contrasts'!T344)</f>
        <v/>
      </c>
      <c r="U344" s="211" t="str">
        <f>IF('5. Contrasts'!U344="","",'5. Contrasts'!U344)</f>
        <v/>
      </c>
      <c r="V344" s="211" t="str">
        <f>IF('5. Contrasts'!V344="","",'5. Contrasts'!V344)</f>
        <v/>
      </c>
      <c r="W344" s="211" t="str">
        <f>IF('5. Contrasts'!W344="","",'5. Contrasts'!W344)</f>
        <v/>
      </c>
      <c r="X344" s="211" t="str">
        <f>IF('5. Contrasts'!X344="","",'5. Contrasts'!X344)</f>
        <v/>
      </c>
      <c r="Y344" s="211" t="str">
        <f>IF('5. Contrasts'!Y344="","",'5. Contrasts'!Y344)</f>
        <v/>
      </c>
      <c r="Z344" s="585" t="str">
        <f>IF('5. Contrasts'!Z344="","",'5. Contrasts'!Z344)</f>
        <v/>
      </c>
      <c r="AA344" s="377">
        <f t="shared" si="21"/>
        <v>13</v>
      </c>
      <c r="AC344" s="659" t="str">
        <f t="shared" si="23"/>
        <v/>
      </c>
      <c r="AD344" s="81"/>
      <c r="AE344" s="87"/>
      <c r="AF344" s="87"/>
      <c r="AG344" s="81"/>
      <c r="AH344" s="81"/>
      <c r="AI344" s="81"/>
      <c r="AJ344" s="87"/>
      <c r="AK344" s="81"/>
      <c r="AL344" s="81"/>
      <c r="AM344" s="81"/>
      <c r="AN344" s="81"/>
      <c r="AO344" s="81"/>
      <c r="AP344" s="81"/>
      <c r="AQ344" s="598"/>
      <c r="AS344" s="659" t="str">
        <f t="shared" si="24"/>
        <v/>
      </c>
      <c r="AT344" s="81"/>
      <c r="AU344" s="87"/>
      <c r="AV344" s="87"/>
      <c r="AW344" s="81"/>
      <c r="AX344" s="81"/>
      <c r="AY344" s="81"/>
      <c r="AZ344" s="87"/>
      <c r="BA344" s="81"/>
      <c r="BB344" s="81"/>
      <c r="BC344" s="81"/>
      <c r="BD344" s="81"/>
      <c r="BE344" s="81"/>
      <c r="BF344" s="81"/>
      <c r="BG344" s="598"/>
    </row>
    <row r="345" spans="1:59" s="378" customFormat="1" ht="12.75" customHeight="1" x14ac:dyDescent="0.2">
      <c r="A345" s="547" t="str">
        <f>IF('5. Contrasts'!A345="","",'5. Contrasts'!A345)</f>
        <v/>
      </c>
      <c r="B345" s="211" t="str">
        <f>IF('5. Contrasts'!B345="","",'5. Contrasts'!B345)</f>
        <v/>
      </c>
      <c r="C345" s="211" t="str">
        <f>IF('5. Contrasts'!C345="","",'5. Contrasts'!C345)</f>
        <v/>
      </c>
      <c r="D345" s="91" t="str">
        <f>IF('5. Contrasts'!D345="","",'5. Contrasts'!D345)</f>
        <v/>
      </c>
      <c r="E345" s="212" t="str">
        <f>IF('5. Contrasts'!E345="","",'5. Contrasts'!E345)</f>
        <v>vs.</v>
      </c>
      <c r="F345" s="211" t="str">
        <f>IF('5. Contrasts'!F345="","",'5. Contrasts'!F345)</f>
        <v/>
      </c>
      <c r="G345" s="93" t="str">
        <f>IF('5. Contrasts'!G345="","",'5. Contrasts'!G345)</f>
        <v/>
      </c>
      <c r="H345" s="399" t="str">
        <f>IF('5. Contrasts'!H345="","",'5. Contrasts'!H345)</f>
        <v/>
      </c>
      <c r="I345" s="211" t="str">
        <f>IF('5. Contrasts'!I345="","",'5. Contrasts'!I345)</f>
        <v/>
      </c>
      <c r="J345" s="211" t="str">
        <f>IF('5. Contrasts'!J345="","",'5. Contrasts'!J345)</f>
        <v/>
      </c>
      <c r="K345" s="211" t="str">
        <f>IF('5. Contrasts'!K345="","",'5. Contrasts'!K345)</f>
        <v/>
      </c>
      <c r="L345" s="211" t="str">
        <f>IF('5. Contrasts'!L345="","",'5. Contrasts'!L345)</f>
        <v/>
      </c>
      <c r="M345" s="211" t="str">
        <f>IF('5. Contrasts'!M345="","",'5. Contrasts'!M345)</f>
        <v/>
      </c>
      <c r="N345" s="211" t="str">
        <f>IF('5. Contrasts'!N345="","",'5. Contrasts'!N345)</f>
        <v/>
      </c>
      <c r="O345" s="211" t="str">
        <f>IF('5. Contrasts'!O345="","",'5. Contrasts'!O345)</f>
        <v/>
      </c>
      <c r="P345" s="211" t="str">
        <f>IF('5. Contrasts'!P345="","",'5. Contrasts'!P345)</f>
        <v/>
      </c>
      <c r="Q345" s="211" t="str">
        <f>IF('5. Contrasts'!Q345="","",'5. Contrasts'!Q345)</f>
        <v/>
      </c>
      <c r="R345" s="211" t="str">
        <f>IF('5. Contrasts'!R345="","",'5. Contrasts'!R345)</f>
        <v/>
      </c>
      <c r="S345" s="211" t="str">
        <f>IF('5. Contrasts'!S345="","",'5. Contrasts'!S345)</f>
        <v/>
      </c>
      <c r="T345" s="211" t="str">
        <f>IF('5. Contrasts'!T345="","",'5. Contrasts'!T345)</f>
        <v/>
      </c>
      <c r="U345" s="211" t="str">
        <f>IF('5. Contrasts'!U345="","",'5. Contrasts'!U345)</f>
        <v/>
      </c>
      <c r="V345" s="211" t="str">
        <f>IF('5. Contrasts'!V345="","",'5. Contrasts'!V345)</f>
        <v/>
      </c>
      <c r="W345" s="211" t="str">
        <f>IF('5. Contrasts'!W345="","",'5. Contrasts'!W345)</f>
        <v/>
      </c>
      <c r="X345" s="211" t="str">
        <f>IF('5. Contrasts'!X345="","",'5. Contrasts'!X345)</f>
        <v/>
      </c>
      <c r="Y345" s="211" t="str">
        <f>IF('5. Contrasts'!Y345="","",'5. Contrasts'!Y345)</f>
        <v/>
      </c>
      <c r="Z345" s="585" t="str">
        <f>IF('5. Contrasts'!Z345="","",'5. Contrasts'!Z345)</f>
        <v/>
      </c>
      <c r="AA345" s="377">
        <f t="shared" si="21"/>
        <v>13</v>
      </c>
      <c r="AC345" s="659" t="str">
        <f t="shared" si="23"/>
        <v/>
      </c>
      <c r="AD345" s="81"/>
      <c r="AE345" s="87"/>
      <c r="AF345" s="87"/>
      <c r="AG345" s="81"/>
      <c r="AH345" s="81"/>
      <c r="AI345" s="81"/>
      <c r="AJ345" s="87"/>
      <c r="AK345" s="81"/>
      <c r="AL345" s="81"/>
      <c r="AM345" s="81"/>
      <c r="AN345" s="81"/>
      <c r="AO345" s="81"/>
      <c r="AP345" s="81"/>
      <c r="AQ345" s="598"/>
      <c r="AS345" s="659" t="str">
        <f t="shared" si="24"/>
        <v/>
      </c>
      <c r="AT345" s="81"/>
      <c r="AU345" s="87"/>
      <c r="AV345" s="87"/>
      <c r="AW345" s="81"/>
      <c r="AX345" s="81"/>
      <c r="AY345" s="81"/>
      <c r="AZ345" s="87"/>
      <c r="BA345" s="81"/>
      <c r="BB345" s="81"/>
      <c r="BC345" s="81"/>
      <c r="BD345" s="81"/>
      <c r="BE345" s="81"/>
      <c r="BF345" s="81"/>
      <c r="BG345" s="598"/>
    </row>
    <row r="346" spans="1:59" s="378" customFormat="1" ht="12.75" customHeight="1" x14ac:dyDescent="0.2">
      <c r="A346" s="547" t="str">
        <f>IF('5. Contrasts'!A346="","",'5. Contrasts'!A346)</f>
        <v/>
      </c>
      <c r="B346" s="211" t="str">
        <f>IF('5. Contrasts'!B346="","",'5. Contrasts'!B346)</f>
        <v/>
      </c>
      <c r="C346" s="211" t="str">
        <f>IF('5. Contrasts'!C346="","",'5. Contrasts'!C346)</f>
        <v/>
      </c>
      <c r="D346" s="91" t="str">
        <f>IF('5. Contrasts'!D346="","",'5. Contrasts'!D346)</f>
        <v/>
      </c>
      <c r="E346" s="212" t="str">
        <f>IF('5. Contrasts'!E346="","",'5. Contrasts'!E346)</f>
        <v>vs.</v>
      </c>
      <c r="F346" s="211" t="str">
        <f>IF('5. Contrasts'!F346="","",'5. Contrasts'!F346)</f>
        <v/>
      </c>
      <c r="G346" s="93" t="str">
        <f>IF('5. Contrasts'!G346="","",'5. Contrasts'!G346)</f>
        <v/>
      </c>
      <c r="H346" s="399" t="str">
        <f>IF('5. Contrasts'!H346="","",'5. Contrasts'!H346)</f>
        <v/>
      </c>
      <c r="I346" s="211" t="str">
        <f>IF('5. Contrasts'!I346="","",'5. Contrasts'!I346)</f>
        <v/>
      </c>
      <c r="J346" s="211" t="str">
        <f>IF('5. Contrasts'!J346="","",'5. Contrasts'!J346)</f>
        <v/>
      </c>
      <c r="K346" s="211" t="str">
        <f>IF('5. Contrasts'!K346="","",'5. Contrasts'!K346)</f>
        <v/>
      </c>
      <c r="L346" s="211" t="str">
        <f>IF('5. Contrasts'!L346="","",'5. Contrasts'!L346)</f>
        <v/>
      </c>
      <c r="M346" s="211" t="str">
        <f>IF('5. Contrasts'!M346="","",'5. Contrasts'!M346)</f>
        <v/>
      </c>
      <c r="N346" s="211" t="str">
        <f>IF('5. Contrasts'!N346="","",'5. Contrasts'!N346)</f>
        <v/>
      </c>
      <c r="O346" s="211" t="str">
        <f>IF('5. Contrasts'!O346="","",'5. Contrasts'!O346)</f>
        <v/>
      </c>
      <c r="P346" s="211" t="str">
        <f>IF('5. Contrasts'!P346="","",'5. Contrasts'!P346)</f>
        <v/>
      </c>
      <c r="Q346" s="211" t="str">
        <f>IF('5. Contrasts'!Q346="","",'5. Contrasts'!Q346)</f>
        <v/>
      </c>
      <c r="R346" s="211" t="str">
        <f>IF('5. Contrasts'!R346="","",'5. Contrasts'!R346)</f>
        <v/>
      </c>
      <c r="S346" s="211" t="str">
        <f>IF('5. Contrasts'!S346="","",'5. Contrasts'!S346)</f>
        <v/>
      </c>
      <c r="T346" s="211" t="str">
        <f>IF('5. Contrasts'!T346="","",'5. Contrasts'!T346)</f>
        <v/>
      </c>
      <c r="U346" s="211" t="str">
        <f>IF('5. Contrasts'!U346="","",'5. Contrasts'!U346)</f>
        <v/>
      </c>
      <c r="V346" s="211" t="str">
        <f>IF('5. Contrasts'!V346="","",'5. Contrasts'!V346)</f>
        <v/>
      </c>
      <c r="W346" s="211" t="str">
        <f>IF('5. Contrasts'!W346="","",'5. Contrasts'!W346)</f>
        <v/>
      </c>
      <c r="X346" s="211" t="str">
        <f>IF('5. Contrasts'!X346="","",'5. Contrasts'!X346)</f>
        <v/>
      </c>
      <c r="Y346" s="211" t="str">
        <f>IF('5. Contrasts'!Y346="","",'5. Contrasts'!Y346)</f>
        <v/>
      </c>
      <c r="Z346" s="585" t="str">
        <f>IF('5. Contrasts'!Z346="","",'5. Contrasts'!Z346)</f>
        <v/>
      </c>
      <c r="AA346" s="377">
        <f t="shared" si="21"/>
        <v>13</v>
      </c>
      <c r="AC346" s="659" t="str">
        <f t="shared" si="23"/>
        <v/>
      </c>
      <c r="AD346" s="81"/>
      <c r="AE346" s="87"/>
      <c r="AF346" s="87"/>
      <c r="AG346" s="81"/>
      <c r="AH346" s="81"/>
      <c r="AI346" s="81"/>
      <c r="AJ346" s="87"/>
      <c r="AK346" s="81"/>
      <c r="AL346" s="81"/>
      <c r="AM346" s="81"/>
      <c r="AN346" s="81"/>
      <c r="AO346" s="81"/>
      <c r="AP346" s="81"/>
      <c r="AQ346" s="598"/>
      <c r="AS346" s="659" t="str">
        <f t="shared" si="24"/>
        <v/>
      </c>
      <c r="AT346" s="81"/>
      <c r="AU346" s="87"/>
      <c r="AV346" s="87"/>
      <c r="AW346" s="81"/>
      <c r="AX346" s="81"/>
      <c r="AY346" s="81"/>
      <c r="AZ346" s="87"/>
      <c r="BA346" s="81"/>
      <c r="BB346" s="81"/>
      <c r="BC346" s="81"/>
      <c r="BD346" s="81"/>
      <c r="BE346" s="81"/>
      <c r="BF346" s="81"/>
      <c r="BG346" s="598"/>
    </row>
    <row r="347" spans="1:59" s="378" customFormat="1" ht="12.75" customHeight="1" x14ac:dyDescent="0.2">
      <c r="A347" s="547" t="str">
        <f>IF('5. Contrasts'!A347="","",'5. Contrasts'!A347)</f>
        <v/>
      </c>
      <c r="B347" s="211" t="str">
        <f>IF('5. Contrasts'!B347="","",'5. Contrasts'!B347)</f>
        <v/>
      </c>
      <c r="C347" s="211" t="str">
        <f>IF('5. Contrasts'!C347="","",'5. Contrasts'!C347)</f>
        <v/>
      </c>
      <c r="D347" s="91" t="str">
        <f>IF('5. Contrasts'!D347="","",'5. Contrasts'!D347)</f>
        <v/>
      </c>
      <c r="E347" s="212" t="str">
        <f>IF('5. Contrasts'!E347="","",'5. Contrasts'!E347)</f>
        <v>vs.</v>
      </c>
      <c r="F347" s="211" t="str">
        <f>IF('5. Contrasts'!F347="","",'5. Contrasts'!F347)</f>
        <v/>
      </c>
      <c r="G347" s="93" t="str">
        <f>IF('5. Contrasts'!G347="","",'5. Contrasts'!G347)</f>
        <v/>
      </c>
      <c r="H347" s="399" t="str">
        <f>IF('5. Contrasts'!H347="","",'5. Contrasts'!H347)</f>
        <v/>
      </c>
      <c r="I347" s="211" t="str">
        <f>IF('5. Contrasts'!I347="","",'5. Contrasts'!I347)</f>
        <v/>
      </c>
      <c r="J347" s="211" t="str">
        <f>IF('5. Contrasts'!J347="","",'5. Contrasts'!J347)</f>
        <v/>
      </c>
      <c r="K347" s="211" t="str">
        <f>IF('5. Contrasts'!K347="","",'5. Contrasts'!K347)</f>
        <v/>
      </c>
      <c r="L347" s="211" t="str">
        <f>IF('5. Contrasts'!L347="","",'5. Contrasts'!L347)</f>
        <v/>
      </c>
      <c r="M347" s="211" t="str">
        <f>IF('5. Contrasts'!M347="","",'5. Contrasts'!M347)</f>
        <v/>
      </c>
      <c r="N347" s="211" t="str">
        <f>IF('5. Contrasts'!N347="","",'5. Contrasts'!N347)</f>
        <v/>
      </c>
      <c r="O347" s="211" t="str">
        <f>IF('5. Contrasts'!O347="","",'5. Contrasts'!O347)</f>
        <v/>
      </c>
      <c r="P347" s="211" t="str">
        <f>IF('5. Contrasts'!P347="","",'5. Contrasts'!P347)</f>
        <v/>
      </c>
      <c r="Q347" s="211" t="str">
        <f>IF('5. Contrasts'!Q347="","",'5. Contrasts'!Q347)</f>
        <v/>
      </c>
      <c r="R347" s="211" t="str">
        <f>IF('5. Contrasts'!R347="","",'5. Contrasts'!R347)</f>
        <v/>
      </c>
      <c r="S347" s="211" t="str">
        <f>IF('5. Contrasts'!S347="","",'5. Contrasts'!S347)</f>
        <v/>
      </c>
      <c r="T347" s="211" t="str">
        <f>IF('5. Contrasts'!T347="","",'5. Contrasts'!T347)</f>
        <v/>
      </c>
      <c r="U347" s="211" t="str">
        <f>IF('5. Contrasts'!U347="","",'5. Contrasts'!U347)</f>
        <v/>
      </c>
      <c r="V347" s="211" t="str">
        <f>IF('5. Contrasts'!V347="","",'5. Contrasts'!V347)</f>
        <v/>
      </c>
      <c r="W347" s="211" t="str">
        <f>IF('5. Contrasts'!W347="","",'5. Contrasts'!W347)</f>
        <v/>
      </c>
      <c r="X347" s="211" t="str">
        <f>IF('5. Contrasts'!X347="","",'5. Contrasts'!X347)</f>
        <v/>
      </c>
      <c r="Y347" s="211" t="str">
        <f>IF('5. Contrasts'!Y347="","",'5. Contrasts'!Y347)</f>
        <v/>
      </c>
      <c r="Z347" s="585" t="str">
        <f>IF('5. Contrasts'!Z347="","",'5. Contrasts'!Z347)</f>
        <v/>
      </c>
      <c r="AA347" s="377">
        <f t="shared" si="21"/>
        <v>13</v>
      </c>
      <c r="AC347" s="659" t="str">
        <f t="shared" si="23"/>
        <v/>
      </c>
      <c r="AD347" s="81"/>
      <c r="AE347" s="87"/>
      <c r="AF347" s="87"/>
      <c r="AG347" s="81"/>
      <c r="AH347" s="81"/>
      <c r="AI347" s="81"/>
      <c r="AJ347" s="87"/>
      <c r="AK347" s="81"/>
      <c r="AL347" s="81"/>
      <c r="AM347" s="81"/>
      <c r="AN347" s="81"/>
      <c r="AO347" s="81"/>
      <c r="AP347" s="81"/>
      <c r="AQ347" s="598"/>
      <c r="AS347" s="659" t="str">
        <f t="shared" si="24"/>
        <v/>
      </c>
      <c r="AT347" s="81"/>
      <c r="AU347" s="87"/>
      <c r="AV347" s="87"/>
      <c r="AW347" s="81"/>
      <c r="AX347" s="81"/>
      <c r="AY347" s="81"/>
      <c r="AZ347" s="87"/>
      <c r="BA347" s="81"/>
      <c r="BB347" s="81"/>
      <c r="BC347" s="81"/>
      <c r="BD347" s="81"/>
      <c r="BE347" s="81"/>
      <c r="BF347" s="81"/>
      <c r="BG347" s="598"/>
    </row>
    <row r="348" spans="1:59" s="378" customFormat="1" ht="12.75" hidden="1" customHeight="1" x14ac:dyDescent="0.2">
      <c r="A348" s="547" t="str">
        <f>IF('5. Contrasts'!A348="","",'5. Contrasts'!A348)</f>
        <v/>
      </c>
      <c r="B348" s="211" t="str">
        <f>IF('5. Contrasts'!B348="","",'5. Contrasts'!B348)</f>
        <v/>
      </c>
      <c r="C348" s="211" t="str">
        <f>IF('5. Contrasts'!C348="","",'5. Contrasts'!C348)</f>
        <v/>
      </c>
      <c r="D348" s="91" t="str">
        <f>IF('5. Contrasts'!D348="","",'5. Contrasts'!D348)</f>
        <v/>
      </c>
      <c r="E348" s="212" t="str">
        <f>IF('5. Contrasts'!E348="","",'5. Contrasts'!E348)</f>
        <v>vs.</v>
      </c>
      <c r="F348" s="211" t="str">
        <f>IF('5. Contrasts'!F348="","",'5. Contrasts'!F348)</f>
        <v/>
      </c>
      <c r="G348" s="93" t="str">
        <f>IF('5. Contrasts'!G348="","",'5. Contrasts'!G348)</f>
        <v/>
      </c>
      <c r="H348" s="399" t="str">
        <f>IF('5. Contrasts'!H348="","",'5. Contrasts'!H348)</f>
        <v/>
      </c>
      <c r="I348" s="211" t="str">
        <f>IF('5. Contrasts'!I348="","",'5. Contrasts'!I348)</f>
        <v/>
      </c>
      <c r="J348" s="211" t="str">
        <f>IF('5. Contrasts'!J348="","",'5. Contrasts'!J348)</f>
        <v/>
      </c>
      <c r="K348" s="211" t="str">
        <f>IF('5. Contrasts'!K348="","",'5. Contrasts'!K348)</f>
        <v/>
      </c>
      <c r="L348" s="211" t="str">
        <f>IF('5. Contrasts'!L348="","",'5. Contrasts'!L348)</f>
        <v/>
      </c>
      <c r="M348" s="211" t="str">
        <f>IF('5. Contrasts'!M348="","",'5. Contrasts'!M348)</f>
        <v/>
      </c>
      <c r="N348" s="211" t="str">
        <f>IF('5. Contrasts'!N348="","",'5. Contrasts'!N348)</f>
        <v/>
      </c>
      <c r="O348" s="211" t="str">
        <f>IF('5. Contrasts'!O348="","",'5. Contrasts'!O348)</f>
        <v/>
      </c>
      <c r="P348" s="211" t="str">
        <f>IF('5. Contrasts'!P348="","",'5. Contrasts'!P348)</f>
        <v/>
      </c>
      <c r="Q348" s="211" t="str">
        <f>IF('5. Contrasts'!Q348="","",'5. Contrasts'!Q348)</f>
        <v/>
      </c>
      <c r="R348" s="211" t="str">
        <f>IF('5. Contrasts'!R348="","",'5. Contrasts'!R348)</f>
        <v/>
      </c>
      <c r="S348" s="211" t="str">
        <f>IF('5. Contrasts'!S348="","",'5. Contrasts'!S348)</f>
        <v/>
      </c>
      <c r="T348" s="211" t="str">
        <f>IF('5. Contrasts'!T348="","",'5. Contrasts'!T348)</f>
        <v/>
      </c>
      <c r="U348" s="211" t="str">
        <f>IF('5. Contrasts'!U348="","",'5. Contrasts'!U348)</f>
        <v/>
      </c>
      <c r="V348" s="211" t="str">
        <f>IF('5. Contrasts'!V348="","",'5. Contrasts'!V348)</f>
        <v/>
      </c>
      <c r="W348" s="211" t="str">
        <f>IF('5. Contrasts'!W348="","",'5. Contrasts'!W348)</f>
        <v/>
      </c>
      <c r="X348" s="211" t="str">
        <f>IF('5. Contrasts'!X348="","",'5. Contrasts'!X348)</f>
        <v/>
      </c>
      <c r="Y348" s="211" t="str">
        <f>IF('5. Contrasts'!Y348="","",'5. Contrasts'!Y348)</f>
        <v/>
      </c>
      <c r="Z348" s="585" t="str">
        <f>IF('5. Contrasts'!Z348="","",'5. Contrasts'!Z348)</f>
        <v/>
      </c>
      <c r="AA348" s="377">
        <f t="shared" si="21"/>
        <v>13</v>
      </c>
      <c r="AC348" s="659" t="str">
        <f t="shared" si="23"/>
        <v/>
      </c>
      <c r="AD348" s="81"/>
      <c r="AE348" s="87"/>
      <c r="AF348" s="87"/>
      <c r="AG348" s="81"/>
      <c r="AH348" s="81"/>
      <c r="AI348" s="81"/>
      <c r="AJ348" s="87"/>
      <c r="AK348" s="81"/>
      <c r="AL348" s="81"/>
      <c r="AM348" s="81"/>
      <c r="AN348" s="81"/>
      <c r="AO348" s="81"/>
      <c r="AP348" s="81"/>
      <c r="AQ348" s="598"/>
      <c r="AS348" s="659" t="str">
        <f t="shared" si="24"/>
        <v/>
      </c>
      <c r="AT348" s="81"/>
      <c r="AU348" s="87"/>
      <c r="AV348" s="87"/>
      <c r="AW348" s="81"/>
      <c r="AX348" s="81"/>
      <c r="AY348" s="81"/>
      <c r="AZ348" s="87"/>
      <c r="BA348" s="81"/>
      <c r="BB348" s="81"/>
      <c r="BC348" s="81"/>
      <c r="BD348" s="81"/>
      <c r="BE348" s="81"/>
      <c r="BF348" s="81"/>
      <c r="BG348" s="598"/>
    </row>
    <row r="349" spans="1:59" s="378" customFormat="1" ht="12.75" hidden="1" customHeight="1" x14ac:dyDescent="0.2">
      <c r="A349" s="547" t="str">
        <f>IF('5. Contrasts'!A349="","",'5. Contrasts'!A349)</f>
        <v/>
      </c>
      <c r="B349" s="211" t="str">
        <f>IF('5. Contrasts'!B349="","",'5. Contrasts'!B349)</f>
        <v/>
      </c>
      <c r="C349" s="211" t="str">
        <f>IF('5. Contrasts'!C349="","",'5. Contrasts'!C349)</f>
        <v/>
      </c>
      <c r="D349" s="91" t="str">
        <f>IF('5. Contrasts'!D349="","",'5. Contrasts'!D349)</f>
        <v/>
      </c>
      <c r="E349" s="212" t="str">
        <f>IF('5. Contrasts'!E349="","",'5. Contrasts'!E349)</f>
        <v>vs.</v>
      </c>
      <c r="F349" s="211" t="str">
        <f>IF('5. Contrasts'!F349="","",'5. Contrasts'!F349)</f>
        <v/>
      </c>
      <c r="G349" s="93" t="str">
        <f>IF('5. Contrasts'!G349="","",'5. Contrasts'!G349)</f>
        <v/>
      </c>
      <c r="H349" s="399" t="str">
        <f>IF('5. Contrasts'!H349="","",'5. Contrasts'!H349)</f>
        <v/>
      </c>
      <c r="I349" s="211" t="str">
        <f>IF('5. Contrasts'!I349="","",'5. Contrasts'!I349)</f>
        <v/>
      </c>
      <c r="J349" s="211" t="str">
        <f>IF('5. Contrasts'!J349="","",'5. Contrasts'!J349)</f>
        <v/>
      </c>
      <c r="K349" s="211" t="str">
        <f>IF('5. Contrasts'!K349="","",'5. Contrasts'!K349)</f>
        <v/>
      </c>
      <c r="L349" s="211" t="str">
        <f>IF('5. Contrasts'!L349="","",'5. Contrasts'!L349)</f>
        <v/>
      </c>
      <c r="M349" s="211" t="str">
        <f>IF('5. Contrasts'!M349="","",'5. Contrasts'!M349)</f>
        <v/>
      </c>
      <c r="N349" s="211" t="str">
        <f>IF('5. Contrasts'!N349="","",'5. Contrasts'!N349)</f>
        <v/>
      </c>
      <c r="O349" s="211" t="str">
        <f>IF('5. Contrasts'!O349="","",'5. Contrasts'!O349)</f>
        <v/>
      </c>
      <c r="P349" s="211" t="str">
        <f>IF('5. Contrasts'!P349="","",'5. Contrasts'!P349)</f>
        <v/>
      </c>
      <c r="Q349" s="211" t="str">
        <f>IF('5. Contrasts'!Q349="","",'5. Contrasts'!Q349)</f>
        <v/>
      </c>
      <c r="R349" s="211" t="str">
        <f>IF('5. Contrasts'!R349="","",'5. Contrasts'!R349)</f>
        <v/>
      </c>
      <c r="S349" s="211" t="str">
        <f>IF('5. Contrasts'!S349="","",'5. Contrasts'!S349)</f>
        <v/>
      </c>
      <c r="T349" s="211" t="str">
        <f>IF('5. Contrasts'!T349="","",'5. Contrasts'!T349)</f>
        <v/>
      </c>
      <c r="U349" s="211" t="str">
        <f>IF('5. Contrasts'!U349="","",'5. Contrasts'!U349)</f>
        <v/>
      </c>
      <c r="V349" s="211" t="str">
        <f>IF('5. Contrasts'!V349="","",'5. Contrasts'!V349)</f>
        <v/>
      </c>
      <c r="W349" s="211" t="str">
        <f>IF('5. Contrasts'!W349="","",'5. Contrasts'!W349)</f>
        <v/>
      </c>
      <c r="X349" s="211" t="str">
        <f>IF('5. Contrasts'!X349="","",'5. Contrasts'!X349)</f>
        <v/>
      </c>
      <c r="Y349" s="211" t="str">
        <f>IF('5. Contrasts'!Y349="","",'5. Contrasts'!Y349)</f>
        <v/>
      </c>
      <c r="Z349" s="585" t="str">
        <f>IF('5. Contrasts'!Z349="","",'5. Contrasts'!Z349)</f>
        <v/>
      </c>
      <c r="AA349" s="377">
        <f t="shared" si="21"/>
        <v>13</v>
      </c>
      <c r="AC349" s="659" t="str">
        <f t="shared" si="23"/>
        <v/>
      </c>
      <c r="AD349" s="81"/>
      <c r="AE349" s="87"/>
      <c r="AF349" s="87"/>
      <c r="AG349" s="81"/>
      <c r="AH349" s="81"/>
      <c r="AI349" s="81"/>
      <c r="AJ349" s="87"/>
      <c r="AK349" s="81"/>
      <c r="AL349" s="81"/>
      <c r="AM349" s="81"/>
      <c r="AN349" s="81"/>
      <c r="AO349" s="81"/>
      <c r="AP349" s="81"/>
      <c r="AQ349" s="598"/>
      <c r="AS349" s="659" t="str">
        <f t="shared" si="24"/>
        <v/>
      </c>
      <c r="AT349" s="81"/>
      <c r="AU349" s="87"/>
      <c r="AV349" s="87"/>
      <c r="AW349" s="81"/>
      <c r="AX349" s="81"/>
      <c r="AY349" s="81"/>
      <c r="AZ349" s="87"/>
      <c r="BA349" s="81"/>
      <c r="BB349" s="81"/>
      <c r="BC349" s="81"/>
      <c r="BD349" s="81"/>
      <c r="BE349" s="81"/>
      <c r="BF349" s="81"/>
      <c r="BG349" s="598"/>
    </row>
    <row r="350" spans="1:59" s="378" customFormat="1" ht="12.75" hidden="1" customHeight="1" x14ac:dyDescent="0.2">
      <c r="A350" s="547" t="str">
        <f>IF('5. Contrasts'!A350="","",'5. Contrasts'!A350)</f>
        <v/>
      </c>
      <c r="B350" s="211" t="str">
        <f>IF('5. Contrasts'!B350="","",'5. Contrasts'!B350)</f>
        <v/>
      </c>
      <c r="C350" s="211" t="str">
        <f>IF('5. Contrasts'!C350="","",'5. Contrasts'!C350)</f>
        <v/>
      </c>
      <c r="D350" s="91" t="str">
        <f>IF('5. Contrasts'!D350="","",'5. Contrasts'!D350)</f>
        <v/>
      </c>
      <c r="E350" s="212" t="str">
        <f>IF('5. Contrasts'!E350="","",'5. Contrasts'!E350)</f>
        <v>vs.</v>
      </c>
      <c r="F350" s="211" t="str">
        <f>IF('5. Contrasts'!F350="","",'5. Contrasts'!F350)</f>
        <v/>
      </c>
      <c r="G350" s="93" t="str">
        <f>IF('5. Contrasts'!G350="","",'5. Contrasts'!G350)</f>
        <v/>
      </c>
      <c r="H350" s="399" t="str">
        <f>IF('5. Contrasts'!H350="","",'5. Contrasts'!H350)</f>
        <v/>
      </c>
      <c r="I350" s="211" t="str">
        <f>IF('5. Contrasts'!I350="","",'5. Contrasts'!I350)</f>
        <v/>
      </c>
      <c r="J350" s="211" t="str">
        <f>IF('5. Contrasts'!J350="","",'5. Contrasts'!J350)</f>
        <v/>
      </c>
      <c r="K350" s="211" t="str">
        <f>IF('5. Contrasts'!K350="","",'5. Contrasts'!K350)</f>
        <v/>
      </c>
      <c r="L350" s="211" t="str">
        <f>IF('5. Contrasts'!L350="","",'5. Contrasts'!L350)</f>
        <v/>
      </c>
      <c r="M350" s="211" t="str">
        <f>IF('5. Contrasts'!M350="","",'5. Contrasts'!M350)</f>
        <v/>
      </c>
      <c r="N350" s="211" t="str">
        <f>IF('5. Contrasts'!N350="","",'5. Contrasts'!N350)</f>
        <v/>
      </c>
      <c r="O350" s="211" t="str">
        <f>IF('5. Contrasts'!O350="","",'5. Contrasts'!O350)</f>
        <v/>
      </c>
      <c r="P350" s="211" t="str">
        <f>IF('5. Contrasts'!P350="","",'5. Contrasts'!P350)</f>
        <v/>
      </c>
      <c r="Q350" s="211" t="str">
        <f>IF('5. Contrasts'!Q350="","",'5. Contrasts'!Q350)</f>
        <v/>
      </c>
      <c r="R350" s="211" t="str">
        <f>IF('5. Contrasts'!R350="","",'5. Contrasts'!R350)</f>
        <v/>
      </c>
      <c r="S350" s="211" t="str">
        <f>IF('5. Contrasts'!S350="","",'5. Contrasts'!S350)</f>
        <v/>
      </c>
      <c r="T350" s="211" t="str">
        <f>IF('5. Contrasts'!T350="","",'5. Contrasts'!T350)</f>
        <v/>
      </c>
      <c r="U350" s="211" t="str">
        <f>IF('5. Contrasts'!U350="","",'5. Contrasts'!U350)</f>
        <v/>
      </c>
      <c r="V350" s="211" t="str">
        <f>IF('5. Contrasts'!V350="","",'5. Contrasts'!V350)</f>
        <v/>
      </c>
      <c r="W350" s="211" t="str">
        <f>IF('5. Contrasts'!W350="","",'5. Contrasts'!W350)</f>
        <v/>
      </c>
      <c r="X350" s="211" t="str">
        <f>IF('5. Contrasts'!X350="","",'5. Contrasts'!X350)</f>
        <v/>
      </c>
      <c r="Y350" s="211" t="str">
        <f>IF('5. Contrasts'!Y350="","",'5. Contrasts'!Y350)</f>
        <v/>
      </c>
      <c r="Z350" s="585" t="str">
        <f>IF('5. Contrasts'!Z350="","",'5. Contrasts'!Z350)</f>
        <v/>
      </c>
      <c r="AA350" s="377">
        <f t="shared" si="21"/>
        <v>13</v>
      </c>
      <c r="AC350" s="659" t="str">
        <f t="shared" si="23"/>
        <v/>
      </c>
      <c r="AD350" s="81"/>
      <c r="AE350" s="87"/>
      <c r="AF350" s="87"/>
      <c r="AG350" s="81"/>
      <c r="AH350" s="81"/>
      <c r="AI350" s="81"/>
      <c r="AJ350" s="87"/>
      <c r="AK350" s="81"/>
      <c r="AL350" s="81"/>
      <c r="AM350" s="81"/>
      <c r="AN350" s="81"/>
      <c r="AO350" s="81"/>
      <c r="AP350" s="81"/>
      <c r="AQ350" s="598"/>
      <c r="AS350" s="659" t="str">
        <f t="shared" si="24"/>
        <v/>
      </c>
      <c r="AT350" s="81"/>
      <c r="AU350" s="87"/>
      <c r="AV350" s="87"/>
      <c r="AW350" s="81"/>
      <c r="AX350" s="81"/>
      <c r="AY350" s="81"/>
      <c r="AZ350" s="87"/>
      <c r="BA350" s="81"/>
      <c r="BB350" s="81"/>
      <c r="BC350" s="81"/>
      <c r="BD350" s="81"/>
      <c r="BE350" s="81"/>
      <c r="BF350" s="81"/>
      <c r="BG350" s="598"/>
    </row>
    <row r="351" spans="1:59" s="378" customFormat="1" ht="12.75" hidden="1" customHeight="1" x14ac:dyDescent="0.2">
      <c r="A351" s="547" t="str">
        <f>IF('5. Contrasts'!A351="","",'5. Contrasts'!A351)</f>
        <v/>
      </c>
      <c r="B351" s="211" t="str">
        <f>IF('5. Contrasts'!B351="","",'5. Contrasts'!B351)</f>
        <v/>
      </c>
      <c r="C351" s="211" t="str">
        <f>IF('5. Contrasts'!C351="","",'5. Contrasts'!C351)</f>
        <v/>
      </c>
      <c r="D351" s="91" t="str">
        <f>IF('5. Contrasts'!D351="","",'5. Contrasts'!D351)</f>
        <v/>
      </c>
      <c r="E351" s="212" t="str">
        <f>IF('5. Contrasts'!E351="","",'5. Contrasts'!E351)</f>
        <v>vs.</v>
      </c>
      <c r="F351" s="211" t="str">
        <f>IF('5. Contrasts'!F351="","",'5. Contrasts'!F351)</f>
        <v/>
      </c>
      <c r="G351" s="93" t="str">
        <f>IF('5. Contrasts'!G351="","",'5. Contrasts'!G351)</f>
        <v/>
      </c>
      <c r="H351" s="399" t="str">
        <f>IF('5. Contrasts'!H351="","",'5. Contrasts'!H351)</f>
        <v/>
      </c>
      <c r="I351" s="211" t="str">
        <f>IF('5. Contrasts'!I351="","",'5. Contrasts'!I351)</f>
        <v/>
      </c>
      <c r="J351" s="211" t="str">
        <f>IF('5. Contrasts'!J351="","",'5. Contrasts'!J351)</f>
        <v/>
      </c>
      <c r="K351" s="211" t="str">
        <f>IF('5. Contrasts'!K351="","",'5. Contrasts'!K351)</f>
        <v/>
      </c>
      <c r="L351" s="211" t="str">
        <f>IF('5. Contrasts'!L351="","",'5. Contrasts'!L351)</f>
        <v/>
      </c>
      <c r="M351" s="211" t="str">
        <f>IF('5. Contrasts'!M351="","",'5. Contrasts'!M351)</f>
        <v/>
      </c>
      <c r="N351" s="211" t="str">
        <f>IF('5. Contrasts'!N351="","",'5. Contrasts'!N351)</f>
        <v/>
      </c>
      <c r="O351" s="211" t="str">
        <f>IF('5. Contrasts'!O351="","",'5. Contrasts'!O351)</f>
        <v/>
      </c>
      <c r="P351" s="211" t="str">
        <f>IF('5. Contrasts'!P351="","",'5. Contrasts'!P351)</f>
        <v/>
      </c>
      <c r="Q351" s="211" t="str">
        <f>IF('5. Contrasts'!Q351="","",'5. Contrasts'!Q351)</f>
        <v/>
      </c>
      <c r="R351" s="211" t="str">
        <f>IF('5. Contrasts'!R351="","",'5. Contrasts'!R351)</f>
        <v/>
      </c>
      <c r="S351" s="211" t="str">
        <f>IF('5. Contrasts'!S351="","",'5. Contrasts'!S351)</f>
        <v/>
      </c>
      <c r="T351" s="211" t="str">
        <f>IF('5. Contrasts'!T351="","",'5. Contrasts'!T351)</f>
        <v/>
      </c>
      <c r="U351" s="211" t="str">
        <f>IF('5. Contrasts'!U351="","",'5. Contrasts'!U351)</f>
        <v/>
      </c>
      <c r="V351" s="211" t="str">
        <f>IF('5. Contrasts'!V351="","",'5. Contrasts'!V351)</f>
        <v/>
      </c>
      <c r="W351" s="211" t="str">
        <f>IF('5. Contrasts'!W351="","",'5. Contrasts'!W351)</f>
        <v/>
      </c>
      <c r="X351" s="211" t="str">
        <f>IF('5. Contrasts'!X351="","",'5. Contrasts'!X351)</f>
        <v/>
      </c>
      <c r="Y351" s="211" t="str">
        <f>IF('5. Contrasts'!Y351="","",'5. Contrasts'!Y351)</f>
        <v/>
      </c>
      <c r="Z351" s="585" t="str">
        <f>IF('5. Contrasts'!Z351="","",'5. Contrasts'!Z351)</f>
        <v/>
      </c>
      <c r="AA351" s="377">
        <f t="shared" si="21"/>
        <v>13</v>
      </c>
      <c r="AC351" s="659" t="str">
        <f t="shared" si="23"/>
        <v/>
      </c>
      <c r="AD351" s="81"/>
      <c r="AE351" s="87"/>
      <c r="AF351" s="87"/>
      <c r="AG351" s="81"/>
      <c r="AH351" s="81"/>
      <c r="AI351" s="81"/>
      <c r="AJ351" s="87"/>
      <c r="AK351" s="81"/>
      <c r="AL351" s="81"/>
      <c r="AM351" s="81"/>
      <c r="AN351" s="81"/>
      <c r="AO351" s="81"/>
      <c r="AP351" s="81"/>
      <c r="AQ351" s="598"/>
      <c r="AS351" s="659" t="str">
        <f t="shared" si="24"/>
        <v/>
      </c>
      <c r="AT351" s="81"/>
      <c r="AU351" s="87"/>
      <c r="AV351" s="87"/>
      <c r="AW351" s="81"/>
      <c r="AX351" s="81"/>
      <c r="AY351" s="81"/>
      <c r="AZ351" s="87"/>
      <c r="BA351" s="81"/>
      <c r="BB351" s="81"/>
      <c r="BC351" s="81"/>
      <c r="BD351" s="81"/>
      <c r="BE351" s="81"/>
      <c r="BF351" s="81"/>
      <c r="BG351" s="598"/>
    </row>
    <row r="352" spans="1:59" s="378" customFormat="1" ht="12.75" hidden="1" customHeight="1" x14ac:dyDescent="0.2">
      <c r="A352" s="547" t="str">
        <f>IF('5. Contrasts'!A352="","",'5. Contrasts'!A352)</f>
        <v/>
      </c>
      <c r="B352" s="211" t="str">
        <f>IF('5. Contrasts'!B352="","",'5. Contrasts'!B352)</f>
        <v/>
      </c>
      <c r="C352" s="211" t="str">
        <f>IF('5. Contrasts'!C352="","",'5. Contrasts'!C352)</f>
        <v/>
      </c>
      <c r="D352" s="91" t="str">
        <f>IF('5. Contrasts'!D352="","",'5. Contrasts'!D352)</f>
        <v/>
      </c>
      <c r="E352" s="212" t="str">
        <f>IF('5. Contrasts'!E352="","",'5. Contrasts'!E352)</f>
        <v>vs.</v>
      </c>
      <c r="F352" s="211" t="str">
        <f>IF('5. Contrasts'!F352="","",'5. Contrasts'!F352)</f>
        <v/>
      </c>
      <c r="G352" s="93" t="str">
        <f>IF('5. Contrasts'!G352="","",'5. Contrasts'!G352)</f>
        <v/>
      </c>
      <c r="H352" s="399" t="str">
        <f>IF('5. Contrasts'!H352="","",'5. Contrasts'!H352)</f>
        <v/>
      </c>
      <c r="I352" s="211" t="str">
        <f>IF('5. Contrasts'!I352="","",'5. Contrasts'!I352)</f>
        <v/>
      </c>
      <c r="J352" s="211" t="str">
        <f>IF('5. Contrasts'!J352="","",'5. Contrasts'!J352)</f>
        <v/>
      </c>
      <c r="K352" s="211" t="str">
        <f>IF('5. Contrasts'!K352="","",'5. Contrasts'!K352)</f>
        <v/>
      </c>
      <c r="L352" s="211" t="str">
        <f>IF('5. Contrasts'!L352="","",'5. Contrasts'!L352)</f>
        <v/>
      </c>
      <c r="M352" s="211" t="str">
        <f>IF('5. Contrasts'!M352="","",'5. Contrasts'!M352)</f>
        <v/>
      </c>
      <c r="N352" s="211" t="str">
        <f>IF('5. Contrasts'!N352="","",'5. Contrasts'!N352)</f>
        <v/>
      </c>
      <c r="O352" s="211" t="str">
        <f>IF('5. Contrasts'!O352="","",'5. Contrasts'!O352)</f>
        <v/>
      </c>
      <c r="P352" s="211" t="str">
        <f>IF('5. Contrasts'!P352="","",'5. Contrasts'!P352)</f>
        <v/>
      </c>
      <c r="Q352" s="211" t="str">
        <f>IF('5. Contrasts'!Q352="","",'5. Contrasts'!Q352)</f>
        <v/>
      </c>
      <c r="R352" s="211" t="str">
        <f>IF('5. Contrasts'!R352="","",'5. Contrasts'!R352)</f>
        <v/>
      </c>
      <c r="S352" s="211" t="str">
        <f>IF('5. Contrasts'!S352="","",'5. Contrasts'!S352)</f>
        <v/>
      </c>
      <c r="T352" s="211" t="str">
        <f>IF('5. Contrasts'!T352="","",'5. Contrasts'!T352)</f>
        <v/>
      </c>
      <c r="U352" s="211" t="str">
        <f>IF('5. Contrasts'!U352="","",'5. Contrasts'!U352)</f>
        <v/>
      </c>
      <c r="V352" s="211" t="str">
        <f>IF('5. Contrasts'!V352="","",'5. Contrasts'!V352)</f>
        <v/>
      </c>
      <c r="W352" s="211" t="str">
        <f>IF('5. Contrasts'!W352="","",'5. Contrasts'!W352)</f>
        <v/>
      </c>
      <c r="X352" s="211" t="str">
        <f>IF('5. Contrasts'!X352="","",'5. Contrasts'!X352)</f>
        <v/>
      </c>
      <c r="Y352" s="211" t="str">
        <f>IF('5. Contrasts'!Y352="","",'5. Contrasts'!Y352)</f>
        <v/>
      </c>
      <c r="Z352" s="585" t="str">
        <f>IF('5. Contrasts'!Z352="","",'5. Contrasts'!Z352)</f>
        <v/>
      </c>
      <c r="AA352" s="377">
        <f t="shared" si="21"/>
        <v>13</v>
      </c>
      <c r="AC352" s="659" t="str">
        <f t="shared" si="23"/>
        <v/>
      </c>
      <c r="AD352" s="81"/>
      <c r="AE352" s="87"/>
      <c r="AF352" s="87"/>
      <c r="AG352" s="81"/>
      <c r="AH352" s="81"/>
      <c r="AI352" s="81"/>
      <c r="AJ352" s="87"/>
      <c r="AK352" s="81"/>
      <c r="AL352" s="81"/>
      <c r="AM352" s="81"/>
      <c r="AN352" s="81"/>
      <c r="AO352" s="81"/>
      <c r="AP352" s="81"/>
      <c r="AQ352" s="598"/>
      <c r="AS352" s="659" t="str">
        <f t="shared" si="24"/>
        <v/>
      </c>
      <c r="AT352" s="81"/>
      <c r="AU352" s="87"/>
      <c r="AV352" s="87"/>
      <c r="AW352" s="81"/>
      <c r="AX352" s="81"/>
      <c r="AY352" s="81"/>
      <c r="AZ352" s="87"/>
      <c r="BA352" s="81"/>
      <c r="BB352" s="81"/>
      <c r="BC352" s="81"/>
      <c r="BD352" s="81"/>
      <c r="BE352" s="81"/>
      <c r="BF352" s="81"/>
      <c r="BG352" s="598"/>
    </row>
    <row r="353" spans="1:59" s="378" customFormat="1" ht="12.75" hidden="1" customHeight="1" x14ac:dyDescent="0.2">
      <c r="A353" s="547" t="str">
        <f>IF('5. Contrasts'!A353="","",'5. Contrasts'!A353)</f>
        <v/>
      </c>
      <c r="B353" s="211" t="str">
        <f>IF('5. Contrasts'!B353="","",'5. Contrasts'!B353)</f>
        <v/>
      </c>
      <c r="C353" s="211" t="str">
        <f>IF('5. Contrasts'!C353="","",'5. Contrasts'!C353)</f>
        <v/>
      </c>
      <c r="D353" s="91" t="str">
        <f>IF('5. Contrasts'!D353="","",'5. Contrasts'!D353)</f>
        <v/>
      </c>
      <c r="E353" s="212" t="str">
        <f>IF('5. Contrasts'!E353="","",'5. Contrasts'!E353)</f>
        <v>vs.</v>
      </c>
      <c r="F353" s="211" t="str">
        <f>IF('5. Contrasts'!F353="","",'5. Contrasts'!F353)</f>
        <v/>
      </c>
      <c r="G353" s="93" t="str">
        <f>IF('5. Contrasts'!G353="","",'5. Contrasts'!G353)</f>
        <v/>
      </c>
      <c r="H353" s="399" t="str">
        <f>IF('5. Contrasts'!H353="","",'5. Contrasts'!H353)</f>
        <v/>
      </c>
      <c r="I353" s="211" t="str">
        <f>IF('5. Contrasts'!I353="","",'5. Contrasts'!I353)</f>
        <v/>
      </c>
      <c r="J353" s="211" t="str">
        <f>IF('5. Contrasts'!J353="","",'5. Contrasts'!J353)</f>
        <v/>
      </c>
      <c r="K353" s="211" t="str">
        <f>IF('5. Contrasts'!K353="","",'5. Contrasts'!K353)</f>
        <v/>
      </c>
      <c r="L353" s="211" t="str">
        <f>IF('5. Contrasts'!L353="","",'5. Contrasts'!L353)</f>
        <v/>
      </c>
      <c r="M353" s="211" t="str">
        <f>IF('5. Contrasts'!M353="","",'5. Contrasts'!M353)</f>
        <v/>
      </c>
      <c r="N353" s="211" t="str">
        <f>IF('5. Contrasts'!N353="","",'5. Contrasts'!N353)</f>
        <v/>
      </c>
      <c r="O353" s="211" t="str">
        <f>IF('5. Contrasts'!O353="","",'5. Contrasts'!O353)</f>
        <v/>
      </c>
      <c r="P353" s="211" t="str">
        <f>IF('5. Contrasts'!P353="","",'5. Contrasts'!P353)</f>
        <v/>
      </c>
      <c r="Q353" s="211" t="str">
        <f>IF('5. Contrasts'!Q353="","",'5. Contrasts'!Q353)</f>
        <v/>
      </c>
      <c r="R353" s="211" t="str">
        <f>IF('5. Contrasts'!R353="","",'5. Contrasts'!R353)</f>
        <v/>
      </c>
      <c r="S353" s="211" t="str">
        <f>IF('5. Contrasts'!S353="","",'5. Contrasts'!S353)</f>
        <v/>
      </c>
      <c r="T353" s="211" t="str">
        <f>IF('5. Contrasts'!T353="","",'5. Contrasts'!T353)</f>
        <v/>
      </c>
      <c r="U353" s="211" t="str">
        <f>IF('5. Contrasts'!U353="","",'5. Contrasts'!U353)</f>
        <v/>
      </c>
      <c r="V353" s="211" t="str">
        <f>IF('5. Contrasts'!V353="","",'5. Contrasts'!V353)</f>
        <v/>
      </c>
      <c r="W353" s="211" t="str">
        <f>IF('5. Contrasts'!W353="","",'5. Contrasts'!W353)</f>
        <v/>
      </c>
      <c r="X353" s="211" t="str">
        <f>IF('5. Contrasts'!X353="","",'5. Contrasts'!X353)</f>
        <v/>
      </c>
      <c r="Y353" s="211" t="str">
        <f>IF('5. Contrasts'!Y353="","",'5. Contrasts'!Y353)</f>
        <v/>
      </c>
      <c r="Z353" s="585" t="str">
        <f>IF('5. Contrasts'!Z353="","",'5. Contrasts'!Z353)</f>
        <v/>
      </c>
      <c r="AA353" s="377">
        <f t="shared" si="21"/>
        <v>13</v>
      </c>
      <c r="AC353" s="659" t="str">
        <f t="shared" si="23"/>
        <v/>
      </c>
      <c r="AD353" s="81"/>
      <c r="AE353" s="87"/>
      <c r="AF353" s="87"/>
      <c r="AG353" s="81"/>
      <c r="AH353" s="81"/>
      <c r="AI353" s="81"/>
      <c r="AJ353" s="87"/>
      <c r="AK353" s="81"/>
      <c r="AL353" s="81"/>
      <c r="AM353" s="81"/>
      <c r="AN353" s="81"/>
      <c r="AO353" s="81"/>
      <c r="AP353" s="81"/>
      <c r="AQ353" s="598"/>
      <c r="AS353" s="659" t="str">
        <f t="shared" si="24"/>
        <v/>
      </c>
      <c r="AT353" s="81"/>
      <c r="AU353" s="87"/>
      <c r="AV353" s="87"/>
      <c r="AW353" s="81"/>
      <c r="AX353" s="81"/>
      <c r="AY353" s="81"/>
      <c r="AZ353" s="87"/>
      <c r="BA353" s="81"/>
      <c r="BB353" s="81"/>
      <c r="BC353" s="81"/>
      <c r="BD353" s="81"/>
      <c r="BE353" s="81"/>
      <c r="BF353" s="81"/>
      <c r="BG353" s="598"/>
    </row>
    <row r="354" spans="1:59" s="378" customFormat="1" ht="12.75" hidden="1" customHeight="1" x14ac:dyDescent="0.2">
      <c r="A354" s="547" t="str">
        <f>IF('5. Contrasts'!A354="","",'5. Contrasts'!A354)</f>
        <v/>
      </c>
      <c r="B354" s="211" t="str">
        <f>IF('5. Contrasts'!B354="","",'5. Contrasts'!B354)</f>
        <v/>
      </c>
      <c r="C354" s="211" t="str">
        <f>IF('5. Contrasts'!C354="","",'5. Contrasts'!C354)</f>
        <v/>
      </c>
      <c r="D354" s="91" t="str">
        <f>IF('5. Contrasts'!D354="","",'5. Contrasts'!D354)</f>
        <v/>
      </c>
      <c r="E354" s="212" t="str">
        <f>IF('5. Contrasts'!E354="","",'5. Contrasts'!E354)</f>
        <v>vs.</v>
      </c>
      <c r="F354" s="211" t="str">
        <f>IF('5. Contrasts'!F354="","",'5. Contrasts'!F354)</f>
        <v/>
      </c>
      <c r="G354" s="93" t="str">
        <f>IF('5. Contrasts'!G354="","",'5. Contrasts'!G354)</f>
        <v/>
      </c>
      <c r="H354" s="399" t="str">
        <f>IF('5. Contrasts'!H354="","",'5. Contrasts'!H354)</f>
        <v/>
      </c>
      <c r="I354" s="211" t="str">
        <f>IF('5. Contrasts'!I354="","",'5. Contrasts'!I354)</f>
        <v/>
      </c>
      <c r="J354" s="211" t="str">
        <f>IF('5. Contrasts'!J354="","",'5. Contrasts'!J354)</f>
        <v/>
      </c>
      <c r="K354" s="211" t="str">
        <f>IF('5. Contrasts'!K354="","",'5. Contrasts'!K354)</f>
        <v/>
      </c>
      <c r="L354" s="211" t="str">
        <f>IF('5. Contrasts'!L354="","",'5. Contrasts'!L354)</f>
        <v/>
      </c>
      <c r="M354" s="211" t="str">
        <f>IF('5. Contrasts'!M354="","",'5. Contrasts'!M354)</f>
        <v/>
      </c>
      <c r="N354" s="211" t="str">
        <f>IF('5. Contrasts'!N354="","",'5. Contrasts'!N354)</f>
        <v/>
      </c>
      <c r="O354" s="211" t="str">
        <f>IF('5. Contrasts'!O354="","",'5. Contrasts'!O354)</f>
        <v/>
      </c>
      <c r="P354" s="211" t="str">
        <f>IF('5. Contrasts'!P354="","",'5. Contrasts'!P354)</f>
        <v/>
      </c>
      <c r="Q354" s="211" t="str">
        <f>IF('5. Contrasts'!Q354="","",'5. Contrasts'!Q354)</f>
        <v/>
      </c>
      <c r="R354" s="211" t="str">
        <f>IF('5. Contrasts'!R354="","",'5. Contrasts'!R354)</f>
        <v/>
      </c>
      <c r="S354" s="211" t="str">
        <f>IF('5. Contrasts'!S354="","",'5. Contrasts'!S354)</f>
        <v/>
      </c>
      <c r="T354" s="211" t="str">
        <f>IF('5. Contrasts'!T354="","",'5. Contrasts'!T354)</f>
        <v/>
      </c>
      <c r="U354" s="211" t="str">
        <f>IF('5. Contrasts'!U354="","",'5. Contrasts'!U354)</f>
        <v/>
      </c>
      <c r="V354" s="211" t="str">
        <f>IF('5. Contrasts'!V354="","",'5. Contrasts'!V354)</f>
        <v/>
      </c>
      <c r="W354" s="211" t="str">
        <f>IF('5. Contrasts'!W354="","",'5. Contrasts'!W354)</f>
        <v/>
      </c>
      <c r="X354" s="211" t="str">
        <f>IF('5. Contrasts'!X354="","",'5. Contrasts'!X354)</f>
        <v/>
      </c>
      <c r="Y354" s="211" t="str">
        <f>IF('5. Contrasts'!Y354="","",'5. Contrasts'!Y354)</f>
        <v/>
      </c>
      <c r="Z354" s="585" t="str">
        <f>IF('5. Contrasts'!Z354="","",'5. Contrasts'!Z354)</f>
        <v/>
      </c>
      <c r="AA354" s="377">
        <f t="shared" si="21"/>
        <v>13</v>
      </c>
      <c r="AC354" s="659" t="str">
        <f t="shared" si="23"/>
        <v/>
      </c>
      <c r="AD354" s="81"/>
      <c r="AE354" s="87"/>
      <c r="AF354" s="87"/>
      <c r="AG354" s="81"/>
      <c r="AH354" s="81"/>
      <c r="AI354" s="81"/>
      <c r="AJ354" s="87"/>
      <c r="AK354" s="81"/>
      <c r="AL354" s="81"/>
      <c r="AM354" s="81"/>
      <c r="AN354" s="81"/>
      <c r="AO354" s="81"/>
      <c r="AP354" s="81"/>
      <c r="AQ354" s="598"/>
      <c r="AS354" s="659" t="str">
        <f t="shared" si="24"/>
        <v/>
      </c>
      <c r="AT354" s="81"/>
      <c r="AU354" s="87"/>
      <c r="AV354" s="87"/>
      <c r="AW354" s="81"/>
      <c r="AX354" s="81"/>
      <c r="AY354" s="81"/>
      <c r="AZ354" s="87"/>
      <c r="BA354" s="81"/>
      <c r="BB354" s="81"/>
      <c r="BC354" s="81"/>
      <c r="BD354" s="81"/>
      <c r="BE354" s="81"/>
      <c r="BF354" s="81"/>
      <c r="BG354" s="598"/>
    </row>
    <row r="355" spans="1:59" s="378" customFormat="1" ht="12.75" hidden="1" customHeight="1" x14ac:dyDescent="0.2">
      <c r="A355" s="547" t="str">
        <f>IF('5. Contrasts'!A355="","",'5. Contrasts'!A355)</f>
        <v/>
      </c>
      <c r="B355" s="211" t="str">
        <f>IF('5. Contrasts'!B355="","",'5. Contrasts'!B355)</f>
        <v/>
      </c>
      <c r="C355" s="211" t="str">
        <f>IF('5. Contrasts'!C355="","",'5. Contrasts'!C355)</f>
        <v/>
      </c>
      <c r="D355" s="91" t="str">
        <f>IF('5. Contrasts'!D355="","",'5. Contrasts'!D355)</f>
        <v/>
      </c>
      <c r="E355" s="212" t="str">
        <f>IF('5. Contrasts'!E355="","",'5. Contrasts'!E355)</f>
        <v>vs.</v>
      </c>
      <c r="F355" s="211" t="str">
        <f>IF('5. Contrasts'!F355="","",'5. Contrasts'!F355)</f>
        <v/>
      </c>
      <c r="G355" s="93" t="str">
        <f>IF('5. Contrasts'!G355="","",'5. Contrasts'!G355)</f>
        <v/>
      </c>
      <c r="H355" s="399" t="str">
        <f>IF('5. Contrasts'!H355="","",'5. Contrasts'!H355)</f>
        <v/>
      </c>
      <c r="I355" s="211" t="str">
        <f>IF('5. Contrasts'!I355="","",'5. Contrasts'!I355)</f>
        <v/>
      </c>
      <c r="J355" s="211" t="str">
        <f>IF('5. Contrasts'!J355="","",'5. Contrasts'!J355)</f>
        <v/>
      </c>
      <c r="K355" s="211" t="str">
        <f>IF('5. Contrasts'!K355="","",'5. Contrasts'!K355)</f>
        <v/>
      </c>
      <c r="L355" s="211" t="str">
        <f>IF('5. Contrasts'!L355="","",'5. Contrasts'!L355)</f>
        <v/>
      </c>
      <c r="M355" s="211" t="str">
        <f>IF('5. Contrasts'!M355="","",'5. Contrasts'!M355)</f>
        <v/>
      </c>
      <c r="N355" s="211" t="str">
        <f>IF('5. Contrasts'!N355="","",'5. Contrasts'!N355)</f>
        <v/>
      </c>
      <c r="O355" s="211" t="str">
        <f>IF('5. Contrasts'!O355="","",'5. Contrasts'!O355)</f>
        <v/>
      </c>
      <c r="P355" s="211" t="str">
        <f>IF('5. Contrasts'!P355="","",'5. Contrasts'!P355)</f>
        <v/>
      </c>
      <c r="Q355" s="211" t="str">
        <f>IF('5. Contrasts'!Q355="","",'5. Contrasts'!Q355)</f>
        <v/>
      </c>
      <c r="R355" s="211" t="str">
        <f>IF('5. Contrasts'!R355="","",'5. Contrasts'!R355)</f>
        <v/>
      </c>
      <c r="S355" s="211" t="str">
        <f>IF('5. Contrasts'!S355="","",'5. Contrasts'!S355)</f>
        <v/>
      </c>
      <c r="T355" s="211" t="str">
        <f>IF('5. Contrasts'!T355="","",'5. Contrasts'!T355)</f>
        <v/>
      </c>
      <c r="U355" s="211" t="str">
        <f>IF('5. Contrasts'!U355="","",'5. Contrasts'!U355)</f>
        <v/>
      </c>
      <c r="V355" s="211" t="str">
        <f>IF('5. Contrasts'!V355="","",'5. Contrasts'!V355)</f>
        <v/>
      </c>
      <c r="W355" s="211" t="str">
        <f>IF('5. Contrasts'!W355="","",'5. Contrasts'!W355)</f>
        <v/>
      </c>
      <c r="X355" s="211" t="str">
        <f>IF('5. Contrasts'!X355="","",'5. Contrasts'!X355)</f>
        <v/>
      </c>
      <c r="Y355" s="211" t="str">
        <f>IF('5. Contrasts'!Y355="","",'5. Contrasts'!Y355)</f>
        <v/>
      </c>
      <c r="Z355" s="585" t="str">
        <f>IF('5. Contrasts'!Z355="","",'5. Contrasts'!Z355)</f>
        <v/>
      </c>
      <c r="AA355" s="377">
        <f t="shared" si="21"/>
        <v>13</v>
      </c>
      <c r="AC355" s="659" t="str">
        <f t="shared" si="23"/>
        <v/>
      </c>
      <c r="AD355" s="81"/>
      <c r="AE355" s="87"/>
      <c r="AF355" s="87"/>
      <c r="AG355" s="81"/>
      <c r="AH355" s="81"/>
      <c r="AI355" s="81"/>
      <c r="AJ355" s="87"/>
      <c r="AK355" s="81"/>
      <c r="AL355" s="81"/>
      <c r="AM355" s="81"/>
      <c r="AN355" s="81"/>
      <c r="AO355" s="81"/>
      <c r="AP355" s="81"/>
      <c r="AQ355" s="598"/>
      <c r="AS355" s="659" t="str">
        <f t="shared" si="24"/>
        <v/>
      </c>
      <c r="AT355" s="81"/>
      <c r="AU355" s="87"/>
      <c r="AV355" s="87"/>
      <c r="AW355" s="81"/>
      <c r="AX355" s="81"/>
      <c r="AY355" s="81"/>
      <c r="AZ355" s="87"/>
      <c r="BA355" s="81"/>
      <c r="BB355" s="81"/>
      <c r="BC355" s="81"/>
      <c r="BD355" s="81"/>
      <c r="BE355" s="81"/>
      <c r="BF355" s="81"/>
      <c r="BG355" s="598"/>
    </row>
    <row r="356" spans="1:59" s="378" customFormat="1" ht="12.75" hidden="1" customHeight="1" x14ac:dyDescent="0.2">
      <c r="A356" s="547" t="str">
        <f>IF('5. Contrasts'!A356="","",'5. Contrasts'!A356)</f>
        <v/>
      </c>
      <c r="B356" s="211" t="str">
        <f>IF('5. Contrasts'!B356="","",'5. Contrasts'!B356)</f>
        <v/>
      </c>
      <c r="C356" s="211" t="str">
        <f>IF('5. Contrasts'!C356="","",'5. Contrasts'!C356)</f>
        <v/>
      </c>
      <c r="D356" s="91" t="str">
        <f>IF('5. Contrasts'!D356="","",'5. Contrasts'!D356)</f>
        <v/>
      </c>
      <c r="E356" s="212" t="str">
        <f>IF('5. Contrasts'!E356="","",'5. Contrasts'!E356)</f>
        <v>vs.</v>
      </c>
      <c r="F356" s="211" t="str">
        <f>IF('5. Contrasts'!F356="","",'5. Contrasts'!F356)</f>
        <v/>
      </c>
      <c r="G356" s="93" t="str">
        <f>IF('5. Contrasts'!G356="","",'5. Contrasts'!G356)</f>
        <v/>
      </c>
      <c r="H356" s="399" t="str">
        <f>IF('5. Contrasts'!H356="","",'5. Contrasts'!H356)</f>
        <v/>
      </c>
      <c r="I356" s="211" t="str">
        <f>IF('5. Contrasts'!I356="","",'5. Contrasts'!I356)</f>
        <v/>
      </c>
      <c r="J356" s="211" t="str">
        <f>IF('5. Contrasts'!J356="","",'5. Contrasts'!J356)</f>
        <v/>
      </c>
      <c r="K356" s="211" t="str">
        <f>IF('5. Contrasts'!K356="","",'5. Contrasts'!K356)</f>
        <v/>
      </c>
      <c r="L356" s="211" t="str">
        <f>IF('5. Contrasts'!L356="","",'5. Contrasts'!L356)</f>
        <v/>
      </c>
      <c r="M356" s="211" t="str">
        <f>IF('5. Contrasts'!M356="","",'5. Contrasts'!M356)</f>
        <v/>
      </c>
      <c r="N356" s="211" t="str">
        <f>IF('5. Contrasts'!N356="","",'5. Contrasts'!N356)</f>
        <v/>
      </c>
      <c r="O356" s="211" t="str">
        <f>IF('5. Contrasts'!O356="","",'5. Contrasts'!O356)</f>
        <v/>
      </c>
      <c r="P356" s="211" t="str">
        <f>IF('5. Contrasts'!P356="","",'5. Contrasts'!P356)</f>
        <v/>
      </c>
      <c r="Q356" s="211" t="str">
        <f>IF('5. Contrasts'!Q356="","",'5. Contrasts'!Q356)</f>
        <v/>
      </c>
      <c r="R356" s="211" t="str">
        <f>IF('5. Contrasts'!R356="","",'5. Contrasts'!R356)</f>
        <v/>
      </c>
      <c r="S356" s="211" t="str">
        <f>IF('5. Contrasts'!S356="","",'5. Contrasts'!S356)</f>
        <v/>
      </c>
      <c r="T356" s="211" t="str">
        <f>IF('5. Contrasts'!T356="","",'5. Contrasts'!T356)</f>
        <v/>
      </c>
      <c r="U356" s="211" t="str">
        <f>IF('5. Contrasts'!U356="","",'5. Contrasts'!U356)</f>
        <v/>
      </c>
      <c r="V356" s="211" t="str">
        <f>IF('5. Contrasts'!V356="","",'5. Contrasts'!V356)</f>
        <v/>
      </c>
      <c r="W356" s="211" t="str">
        <f>IF('5. Contrasts'!W356="","",'5. Contrasts'!W356)</f>
        <v/>
      </c>
      <c r="X356" s="211" t="str">
        <f>IF('5. Contrasts'!X356="","",'5. Contrasts'!X356)</f>
        <v/>
      </c>
      <c r="Y356" s="211" t="str">
        <f>IF('5. Contrasts'!Y356="","",'5. Contrasts'!Y356)</f>
        <v/>
      </c>
      <c r="Z356" s="585" t="str">
        <f>IF('5. Contrasts'!Z356="","",'5. Contrasts'!Z356)</f>
        <v/>
      </c>
      <c r="AA356" s="377">
        <f t="shared" si="21"/>
        <v>13</v>
      </c>
      <c r="AC356" s="659" t="str">
        <f t="shared" si="23"/>
        <v/>
      </c>
      <c r="AD356" s="81"/>
      <c r="AE356" s="87"/>
      <c r="AF356" s="87"/>
      <c r="AG356" s="81"/>
      <c r="AH356" s="81"/>
      <c r="AI356" s="81"/>
      <c r="AJ356" s="87"/>
      <c r="AK356" s="81"/>
      <c r="AL356" s="81"/>
      <c r="AM356" s="81"/>
      <c r="AN356" s="81"/>
      <c r="AO356" s="81"/>
      <c r="AP356" s="81"/>
      <c r="AQ356" s="598"/>
      <c r="AS356" s="659" t="str">
        <f t="shared" si="24"/>
        <v/>
      </c>
      <c r="AT356" s="81"/>
      <c r="AU356" s="87"/>
      <c r="AV356" s="87"/>
      <c r="AW356" s="81"/>
      <c r="AX356" s="81"/>
      <c r="AY356" s="81"/>
      <c r="AZ356" s="87"/>
      <c r="BA356" s="81"/>
      <c r="BB356" s="81"/>
      <c r="BC356" s="81"/>
      <c r="BD356" s="81"/>
      <c r="BE356" s="81"/>
      <c r="BF356" s="81"/>
      <c r="BG356" s="598"/>
    </row>
    <row r="357" spans="1:59" s="378" customFormat="1" ht="12.75" hidden="1" customHeight="1" x14ac:dyDescent="0.2">
      <c r="A357" s="547" t="str">
        <f>IF('5. Contrasts'!A357="","",'5. Contrasts'!A357)</f>
        <v/>
      </c>
      <c r="B357" s="211" t="str">
        <f>IF('5. Contrasts'!B357="","",'5. Contrasts'!B357)</f>
        <v/>
      </c>
      <c r="C357" s="211" t="str">
        <f>IF('5. Contrasts'!C357="","",'5. Contrasts'!C357)</f>
        <v/>
      </c>
      <c r="D357" s="91" t="str">
        <f>IF('5. Contrasts'!D357="","",'5. Contrasts'!D357)</f>
        <v/>
      </c>
      <c r="E357" s="212" t="str">
        <f>IF('5. Contrasts'!E357="","",'5. Contrasts'!E357)</f>
        <v>vs.</v>
      </c>
      <c r="F357" s="211" t="str">
        <f>IF('5. Contrasts'!F357="","",'5. Contrasts'!F357)</f>
        <v/>
      </c>
      <c r="G357" s="93" t="str">
        <f>IF('5. Contrasts'!G357="","",'5. Contrasts'!G357)</f>
        <v/>
      </c>
      <c r="H357" s="399" t="str">
        <f>IF('5. Contrasts'!H357="","",'5. Contrasts'!H357)</f>
        <v/>
      </c>
      <c r="I357" s="211" t="str">
        <f>IF('5. Contrasts'!I357="","",'5. Contrasts'!I357)</f>
        <v/>
      </c>
      <c r="J357" s="211" t="str">
        <f>IF('5. Contrasts'!J357="","",'5. Contrasts'!J357)</f>
        <v/>
      </c>
      <c r="K357" s="211" t="str">
        <f>IF('5. Contrasts'!K357="","",'5. Contrasts'!K357)</f>
        <v/>
      </c>
      <c r="L357" s="211" t="str">
        <f>IF('5. Contrasts'!L357="","",'5. Contrasts'!L357)</f>
        <v/>
      </c>
      <c r="M357" s="211" t="str">
        <f>IF('5. Contrasts'!M357="","",'5. Contrasts'!M357)</f>
        <v/>
      </c>
      <c r="N357" s="211" t="str">
        <f>IF('5. Contrasts'!N357="","",'5. Contrasts'!N357)</f>
        <v/>
      </c>
      <c r="O357" s="211" t="str">
        <f>IF('5. Contrasts'!O357="","",'5. Contrasts'!O357)</f>
        <v/>
      </c>
      <c r="P357" s="211" t="str">
        <f>IF('5. Contrasts'!P357="","",'5. Contrasts'!P357)</f>
        <v/>
      </c>
      <c r="Q357" s="211" t="str">
        <f>IF('5. Contrasts'!Q357="","",'5. Contrasts'!Q357)</f>
        <v/>
      </c>
      <c r="R357" s="211" t="str">
        <f>IF('5. Contrasts'!R357="","",'5. Contrasts'!R357)</f>
        <v/>
      </c>
      <c r="S357" s="211" t="str">
        <f>IF('5. Contrasts'!S357="","",'5. Contrasts'!S357)</f>
        <v/>
      </c>
      <c r="T357" s="211" t="str">
        <f>IF('5. Contrasts'!T357="","",'5. Contrasts'!T357)</f>
        <v/>
      </c>
      <c r="U357" s="211" t="str">
        <f>IF('5. Contrasts'!U357="","",'5. Contrasts'!U357)</f>
        <v/>
      </c>
      <c r="V357" s="211" t="str">
        <f>IF('5. Contrasts'!V357="","",'5. Contrasts'!V357)</f>
        <v/>
      </c>
      <c r="W357" s="211" t="str">
        <f>IF('5. Contrasts'!W357="","",'5. Contrasts'!W357)</f>
        <v/>
      </c>
      <c r="X357" s="211" t="str">
        <f>IF('5. Contrasts'!X357="","",'5. Contrasts'!X357)</f>
        <v/>
      </c>
      <c r="Y357" s="211" t="str">
        <f>IF('5. Contrasts'!Y357="","",'5. Contrasts'!Y357)</f>
        <v/>
      </c>
      <c r="Z357" s="585" t="str">
        <f>IF('5. Contrasts'!Z357="","",'5. Contrasts'!Z357)</f>
        <v/>
      </c>
      <c r="AA357" s="377">
        <f t="shared" si="21"/>
        <v>13</v>
      </c>
      <c r="AC357" s="659" t="str">
        <f t="shared" si="23"/>
        <v/>
      </c>
      <c r="AD357" s="81"/>
      <c r="AE357" s="87"/>
      <c r="AF357" s="87"/>
      <c r="AG357" s="81"/>
      <c r="AH357" s="81"/>
      <c r="AI357" s="81"/>
      <c r="AJ357" s="87"/>
      <c r="AK357" s="81"/>
      <c r="AL357" s="81"/>
      <c r="AM357" s="81"/>
      <c r="AN357" s="81"/>
      <c r="AO357" s="81"/>
      <c r="AP357" s="81"/>
      <c r="AQ357" s="598"/>
      <c r="AS357" s="659" t="str">
        <f t="shared" si="24"/>
        <v/>
      </c>
      <c r="AT357" s="81"/>
      <c r="AU357" s="87"/>
      <c r="AV357" s="87"/>
      <c r="AW357" s="81"/>
      <c r="AX357" s="81"/>
      <c r="AY357" s="81"/>
      <c r="AZ357" s="87"/>
      <c r="BA357" s="81"/>
      <c r="BB357" s="81"/>
      <c r="BC357" s="81"/>
      <c r="BD357" s="81"/>
      <c r="BE357" s="81"/>
      <c r="BF357" s="81"/>
      <c r="BG357" s="598"/>
    </row>
    <row r="358" spans="1:59" s="378" customFormat="1" ht="12.75" hidden="1" customHeight="1" x14ac:dyDescent="0.2">
      <c r="A358" s="547" t="str">
        <f>IF('5. Contrasts'!A358="","",'5. Contrasts'!A358)</f>
        <v/>
      </c>
      <c r="B358" s="211" t="str">
        <f>IF('5. Contrasts'!B358="","",'5. Contrasts'!B358)</f>
        <v/>
      </c>
      <c r="C358" s="211" t="str">
        <f>IF('5. Contrasts'!C358="","",'5. Contrasts'!C358)</f>
        <v/>
      </c>
      <c r="D358" s="91" t="str">
        <f>IF('5. Contrasts'!D358="","",'5. Contrasts'!D358)</f>
        <v/>
      </c>
      <c r="E358" s="212" t="str">
        <f>IF('5. Contrasts'!E358="","",'5. Contrasts'!E358)</f>
        <v>vs.</v>
      </c>
      <c r="F358" s="211" t="str">
        <f>IF('5. Contrasts'!F358="","",'5. Contrasts'!F358)</f>
        <v/>
      </c>
      <c r="G358" s="93" t="str">
        <f>IF('5. Contrasts'!G358="","",'5. Contrasts'!G358)</f>
        <v/>
      </c>
      <c r="H358" s="399" t="str">
        <f>IF('5. Contrasts'!H358="","",'5. Contrasts'!H358)</f>
        <v/>
      </c>
      <c r="I358" s="211" t="str">
        <f>IF('5. Contrasts'!I358="","",'5. Contrasts'!I358)</f>
        <v/>
      </c>
      <c r="J358" s="211" t="str">
        <f>IF('5. Contrasts'!J358="","",'5. Contrasts'!J358)</f>
        <v/>
      </c>
      <c r="K358" s="211" t="str">
        <f>IF('5. Contrasts'!K358="","",'5. Contrasts'!K358)</f>
        <v/>
      </c>
      <c r="L358" s="211" t="str">
        <f>IF('5. Contrasts'!L358="","",'5. Contrasts'!L358)</f>
        <v/>
      </c>
      <c r="M358" s="211" t="str">
        <f>IF('5. Contrasts'!M358="","",'5. Contrasts'!M358)</f>
        <v/>
      </c>
      <c r="N358" s="211" t="str">
        <f>IF('5. Contrasts'!N358="","",'5. Contrasts'!N358)</f>
        <v/>
      </c>
      <c r="O358" s="211" t="str">
        <f>IF('5. Contrasts'!O358="","",'5. Contrasts'!O358)</f>
        <v/>
      </c>
      <c r="P358" s="211" t="str">
        <f>IF('5. Contrasts'!P358="","",'5. Contrasts'!P358)</f>
        <v/>
      </c>
      <c r="Q358" s="211" t="str">
        <f>IF('5. Contrasts'!Q358="","",'5. Contrasts'!Q358)</f>
        <v/>
      </c>
      <c r="R358" s="211" t="str">
        <f>IF('5. Contrasts'!R358="","",'5. Contrasts'!R358)</f>
        <v/>
      </c>
      <c r="S358" s="211" t="str">
        <f>IF('5. Contrasts'!S358="","",'5. Contrasts'!S358)</f>
        <v/>
      </c>
      <c r="T358" s="211" t="str">
        <f>IF('5. Contrasts'!T358="","",'5. Contrasts'!T358)</f>
        <v/>
      </c>
      <c r="U358" s="211" t="str">
        <f>IF('5. Contrasts'!U358="","",'5. Contrasts'!U358)</f>
        <v/>
      </c>
      <c r="V358" s="211" t="str">
        <f>IF('5. Contrasts'!V358="","",'5. Contrasts'!V358)</f>
        <v/>
      </c>
      <c r="W358" s="211" t="str">
        <f>IF('5. Contrasts'!W358="","",'5. Contrasts'!W358)</f>
        <v/>
      </c>
      <c r="X358" s="211" t="str">
        <f>IF('5. Contrasts'!X358="","",'5. Contrasts'!X358)</f>
        <v/>
      </c>
      <c r="Y358" s="211" t="str">
        <f>IF('5. Contrasts'!Y358="","",'5. Contrasts'!Y358)</f>
        <v/>
      </c>
      <c r="Z358" s="585" t="str">
        <f>IF('5. Contrasts'!Z358="","",'5. Contrasts'!Z358)</f>
        <v/>
      </c>
      <c r="AA358" s="377">
        <f t="shared" si="21"/>
        <v>13</v>
      </c>
      <c r="AC358" s="659" t="str">
        <f t="shared" si="23"/>
        <v/>
      </c>
      <c r="AD358" s="81"/>
      <c r="AE358" s="87"/>
      <c r="AF358" s="87"/>
      <c r="AG358" s="81"/>
      <c r="AH358" s="81"/>
      <c r="AI358" s="81"/>
      <c r="AJ358" s="87"/>
      <c r="AK358" s="81"/>
      <c r="AL358" s="81"/>
      <c r="AM358" s="81"/>
      <c r="AN358" s="81"/>
      <c r="AO358" s="81"/>
      <c r="AP358" s="81"/>
      <c r="AQ358" s="598"/>
      <c r="AS358" s="659" t="str">
        <f t="shared" si="24"/>
        <v/>
      </c>
      <c r="AT358" s="81"/>
      <c r="AU358" s="87"/>
      <c r="AV358" s="87"/>
      <c r="AW358" s="81"/>
      <c r="AX358" s="81"/>
      <c r="AY358" s="81"/>
      <c r="AZ358" s="87"/>
      <c r="BA358" s="81"/>
      <c r="BB358" s="81"/>
      <c r="BC358" s="81"/>
      <c r="BD358" s="81"/>
      <c r="BE358" s="81"/>
      <c r="BF358" s="81"/>
      <c r="BG358" s="598"/>
    </row>
    <row r="359" spans="1:59" s="378" customFormat="1" ht="12.75" hidden="1" customHeight="1" x14ac:dyDescent="0.2">
      <c r="A359" s="547" t="str">
        <f>IF('5. Contrasts'!A359="","",'5. Contrasts'!A359)</f>
        <v/>
      </c>
      <c r="B359" s="211" t="str">
        <f>IF('5. Contrasts'!B359="","",'5. Contrasts'!B359)</f>
        <v/>
      </c>
      <c r="C359" s="211" t="str">
        <f>IF('5. Contrasts'!C359="","",'5. Contrasts'!C359)</f>
        <v/>
      </c>
      <c r="D359" s="91" t="str">
        <f>IF('5. Contrasts'!D359="","",'5. Contrasts'!D359)</f>
        <v/>
      </c>
      <c r="E359" s="212" t="str">
        <f>IF('5. Contrasts'!E359="","",'5. Contrasts'!E359)</f>
        <v>vs.</v>
      </c>
      <c r="F359" s="211" t="str">
        <f>IF('5. Contrasts'!F359="","",'5. Contrasts'!F359)</f>
        <v/>
      </c>
      <c r="G359" s="93" t="str">
        <f>IF('5. Contrasts'!G359="","",'5. Contrasts'!G359)</f>
        <v/>
      </c>
      <c r="H359" s="399" t="str">
        <f>IF('5. Contrasts'!H359="","",'5. Contrasts'!H359)</f>
        <v/>
      </c>
      <c r="I359" s="211" t="str">
        <f>IF('5. Contrasts'!I359="","",'5. Contrasts'!I359)</f>
        <v/>
      </c>
      <c r="J359" s="211" t="str">
        <f>IF('5. Contrasts'!J359="","",'5. Contrasts'!J359)</f>
        <v/>
      </c>
      <c r="K359" s="211" t="str">
        <f>IF('5. Contrasts'!K359="","",'5. Contrasts'!K359)</f>
        <v/>
      </c>
      <c r="L359" s="211" t="str">
        <f>IF('5. Contrasts'!L359="","",'5. Contrasts'!L359)</f>
        <v/>
      </c>
      <c r="M359" s="211" t="str">
        <f>IF('5. Contrasts'!M359="","",'5. Contrasts'!M359)</f>
        <v/>
      </c>
      <c r="N359" s="211" t="str">
        <f>IF('5. Contrasts'!N359="","",'5. Contrasts'!N359)</f>
        <v/>
      </c>
      <c r="O359" s="211" t="str">
        <f>IF('5. Contrasts'!O359="","",'5. Contrasts'!O359)</f>
        <v/>
      </c>
      <c r="P359" s="211" t="str">
        <f>IF('5. Contrasts'!P359="","",'5. Contrasts'!P359)</f>
        <v/>
      </c>
      <c r="Q359" s="211" t="str">
        <f>IF('5. Contrasts'!Q359="","",'5. Contrasts'!Q359)</f>
        <v/>
      </c>
      <c r="R359" s="211" t="str">
        <f>IF('5. Contrasts'!R359="","",'5. Contrasts'!R359)</f>
        <v/>
      </c>
      <c r="S359" s="211" t="str">
        <f>IF('5. Contrasts'!S359="","",'5. Contrasts'!S359)</f>
        <v/>
      </c>
      <c r="T359" s="211" t="str">
        <f>IF('5. Contrasts'!T359="","",'5. Contrasts'!T359)</f>
        <v/>
      </c>
      <c r="U359" s="211" t="str">
        <f>IF('5. Contrasts'!U359="","",'5. Contrasts'!U359)</f>
        <v/>
      </c>
      <c r="V359" s="211" t="str">
        <f>IF('5. Contrasts'!V359="","",'5. Contrasts'!V359)</f>
        <v/>
      </c>
      <c r="W359" s="211" t="str">
        <f>IF('5. Contrasts'!W359="","",'5. Contrasts'!W359)</f>
        <v/>
      </c>
      <c r="X359" s="211" t="str">
        <f>IF('5. Contrasts'!X359="","",'5. Contrasts'!X359)</f>
        <v/>
      </c>
      <c r="Y359" s="211" t="str">
        <f>IF('5. Contrasts'!Y359="","",'5. Contrasts'!Y359)</f>
        <v/>
      </c>
      <c r="Z359" s="585" t="str">
        <f>IF('5. Contrasts'!Z359="","",'5. Contrasts'!Z359)</f>
        <v/>
      </c>
      <c r="AA359" s="377">
        <f t="shared" si="21"/>
        <v>13</v>
      </c>
      <c r="AC359" s="659" t="str">
        <f t="shared" si="23"/>
        <v/>
      </c>
      <c r="AD359" s="81"/>
      <c r="AE359" s="87"/>
      <c r="AF359" s="87"/>
      <c r="AG359" s="81"/>
      <c r="AH359" s="81"/>
      <c r="AI359" s="81"/>
      <c r="AJ359" s="87"/>
      <c r="AK359" s="81"/>
      <c r="AL359" s="81"/>
      <c r="AM359" s="81"/>
      <c r="AN359" s="81"/>
      <c r="AO359" s="81"/>
      <c r="AP359" s="81"/>
      <c r="AQ359" s="598"/>
      <c r="AS359" s="659" t="str">
        <f t="shared" si="24"/>
        <v/>
      </c>
      <c r="AT359" s="81"/>
      <c r="AU359" s="87"/>
      <c r="AV359" s="87"/>
      <c r="AW359" s="81"/>
      <c r="AX359" s="81"/>
      <c r="AY359" s="81"/>
      <c r="AZ359" s="87"/>
      <c r="BA359" s="81"/>
      <c r="BB359" s="81"/>
      <c r="BC359" s="81"/>
      <c r="BD359" s="81"/>
      <c r="BE359" s="81"/>
      <c r="BF359" s="81"/>
      <c r="BG359" s="598"/>
    </row>
    <row r="360" spans="1:59" s="378" customFormat="1" ht="12.75" hidden="1" customHeight="1" x14ac:dyDescent="0.2">
      <c r="A360" s="547" t="str">
        <f>IF('5. Contrasts'!A360="","",'5. Contrasts'!A360)</f>
        <v/>
      </c>
      <c r="B360" s="211" t="str">
        <f>IF('5. Contrasts'!B360="","",'5. Contrasts'!B360)</f>
        <v/>
      </c>
      <c r="C360" s="211" t="str">
        <f>IF('5. Contrasts'!C360="","",'5. Contrasts'!C360)</f>
        <v/>
      </c>
      <c r="D360" s="91" t="str">
        <f>IF('5. Contrasts'!D360="","",'5. Contrasts'!D360)</f>
        <v/>
      </c>
      <c r="E360" s="212" t="str">
        <f>IF('5. Contrasts'!E360="","",'5. Contrasts'!E360)</f>
        <v>vs.</v>
      </c>
      <c r="F360" s="211" t="str">
        <f>IF('5. Contrasts'!F360="","",'5. Contrasts'!F360)</f>
        <v/>
      </c>
      <c r="G360" s="93" t="str">
        <f>IF('5. Contrasts'!G360="","",'5. Contrasts'!G360)</f>
        <v/>
      </c>
      <c r="H360" s="399" t="str">
        <f>IF('5. Contrasts'!H360="","",'5. Contrasts'!H360)</f>
        <v/>
      </c>
      <c r="I360" s="211" t="str">
        <f>IF('5. Contrasts'!I360="","",'5. Contrasts'!I360)</f>
        <v/>
      </c>
      <c r="J360" s="211" t="str">
        <f>IF('5. Contrasts'!J360="","",'5. Contrasts'!J360)</f>
        <v/>
      </c>
      <c r="K360" s="211" t="str">
        <f>IF('5. Contrasts'!K360="","",'5. Contrasts'!K360)</f>
        <v/>
      </c>
      <c r="L360" s="211" t="str">
        <f>IF('5. Contrasts'!L360="","",'5. Contrasts'!L360)</f>
        <v/>
      </c>
      <c r="M360" s="211" t="str">
        <f>IF('5. Contrasts'!M360="","",'5. Contrasts'!M360)</f>
        <v/>
      </c>
      <c r="N360" s="211" t="str">
        <f>IF('5. Contrasts'!N360="","",'5. Contrasts'!N360)</f>
        <v/>
      </c>
      <c r="O360" s="211" t="str">
        <f>IF('5. Contrasts'!O360="","",'5. Contrasts'!O360)</f>
        <v/>
      </c>
      <c r="P360" s="211" t="str">
        <f>IF('5. Contrasts'!P360="","",'5. Contrasts'!P360)</f>
        <v/>
      </c>
      <c r="Q360" s="211" t="str">
        <f>IF('5. Contrasts'!Q360="","",'5. Contrasts'!Q360)</f>
        <v/>
      </c>
      <c r="R360" s="211" t="str">
        <f>IF('5. Contrasts'!R360="","",'5. Contrasts'!R360)</f>
        <v/>
      </c>
      <c r="S360" s="211" t="str">
        <f>IF('5. Contrasts'!S360="","",'5. Contrasts'!S360)</f>
        <v/>
      </c>
      <c r="T360" s="211" t="str">
        <f>IF('5. Contrasts'!T360="","",'5. Contrasts'!T360)</f>
        <v/>
      </c>
      <c r="U360" s="211" t="str">
        <f>IF('5. Contrasts'!U360="","",'5. Contrasts'!U360)</f>
        <v/>
      </c>
      <c r="V360" s="211" t="str">
        <f>IF('5. Contrasts'!V360="","",'5. Contrasts'!V360)</f>
        <v/>
      </c>
      <c r="W360" s="211" t="str">
        <f>IF('5. Contrasts'!W360="","",'5. Contrasts'!W360)</f>
        <v/>
      </c>
      <c r="X360" s="211" t="str">
        <f>IF('5. Contrasts'!X360="","",'5. Contrasts'!X360)</f>
        <v/>
      </c>
      <c r="Y360" s="211" t="str">
        <f>IF('5. Contrasts'!Y360="","",'5. Contrasts'!Y360)</f>
        <v/>
      </c>
      <c r="Z360" s="585" t="str">
        <f>IF('5. Contrasts'!Z360="","",'5. Contrasts'!Z360)</f>
        <v/>
      </c>
      <c r="AA360" s="377">
        <f t="shared" si="21"/>
        <v>13</v>
      </c>
      <c r="AC360" s="659" t="str">
        <f t="shared" si="23"/>
        <v/>
      </c>
      <c r="AD360" s="81"/>
      <c r="AE360" s="87"/>
      <c r="AF360" s="87"/>
      <c r="AG360" s="81"/>
      <c r="AH360" s="81"/>
      <c r="AI360" s="81"/>
      <c r="AJ360" s="87"/>
      <c r="AK360" s="81"/>
      <c r="AL360" s="81"/>
      <c r="AM360" s="81"/>
      <c r="AN360" s="81"/>
      <c r="AO360" s="81"/>
      <c r="AP360" s="81"/>
      <c r="AQ360" s="598"/>
      <c r="AS360" s="659" t="str">
        <f t="shared" si="24"/>
        <v/>
      </c>
      <c r="AT360" s="81"/>
      <c r="AU360" s="87"/>
      <c r="AV360" s="87"/>
      <c r="AW360" s="81"/>
      <c r="AX360" s="81"/>
      <c r="AY360" s="81"/>
      <c r="AZ360" s="87"/>
      <c r="BA360" s="81"/>
      <c r="BB360" s="81"/>
      <c r="BC360" s="81"/>
      <c r="BD360" s="81"/>
      <c r="BE360" s="81"/>
      <c r="BF360" s="81"/>
      <c r="BG360" s="598"/>
    </row>
    <row r="361" spans="1:59" s="378" customFormat="1" ht="12.75" hidden="1" customHeight="1" x14ac:dyDescent="0.2">
      <c r="A361" s="547" t="str">
        <f>IF('5. Contrasts'!A361="","",'5. Contrasts'!A361)</f>
        <v/>
      </c>
      <c r="B361" s="211" t="str">
        <f>IF('5. Contrasts'!B361="","",'5. Contrasts'!B361)</f>
        <v/>
      </c>
      <c r="C361" s="211" t="str">
        <f>IF('5. Contrasts'!C361="","",'5. Contrasts'!C361)</f>
        <v/>
      </c>
      <c r="D361" s="91" t="str">
        <f>IF('5. Contrasts'!D361="","",'5. Contrasts'!D361)</f>
        <v/>
      </c>
      <c r="E361" s="212" t="str">
        <f>IF('5. Contrasts'!E361="","",'5. Contrasts'!E361)</f>
        <v>vs.</v>
      </c>
      <c r="F361" s="211" t="str">
        <f>IF('5. Contrasts'!F361="","",'5. Contrasts'!F361)</f>
        <v/>
      </c>
      <c r="G361" s="93" t="str">
        <f>IF('5. Contrasts'!G361="","",'5. Contrasts'!G361)</f>
        <v/>
      </c>
      <c r="H361" s="399" t="str">
        <f>IF('5. Contrasts'!H361="","",'5. Contrasts'!H361)</f>
        <v/>
      </c>
      <c r="I361" s="211" t="str">
        <f>IF('5. Contrasts'!I361="","",'5. Contrasts'!I361)</f>
        <v/>
      </c>
      <c r="J361" s="211" t="str">
        <f>IF('5. Contrasts'!J361="","",'5. Contrasts'!J361)</f>
        <v/>
      </c>
      <c r="K361" s="211" t="str">
        <f>IF('5. Contrasts'!K361="","",'5. Contrasts'!K361)</f>
        <v/>
      </c>
      <c r="L361" s="211" t="str">
        <f>IF('5. Contrasts'!L361="","",'5. Contrasts'!L361)</f>
        <v/>
      </c>
      <c r="M361" s="211" t="str">
        <f>IF('5. Contrasts'!M361="","",'5. Contrasts'!M361)</f>
        <v/>
      </c>
      <c r="N361" s="211" t="str">
        <f>IF('5. Contrasts'!N361="","",'5. Contrasts'!N361)</f>
        <v/>
      </c>
      <c r="O361" s="211" t="str">
        <f>IF('5. Contrasts'!O361="","",'5. Contrasts'!O361)</f>
        <v/>
      </c>
      <c r="P361" s="211" t="str">
        <f>IF('5. Contrasts'!P361="","",'5. Contrasts'!P361)</f>
        <v/>
      </c>
      <c r="Q361" s="211" t="str">
        <f>IF('5. Contrasts'!Q361="","",'5. Contrasts'!Q361)</f>
        <v/>
      </c>
      <c r="R361" s="211" t="str">
        <f>IF('5. Contrasts'!R361="","",'5. Contrasts'!R361)</f>
        <v/>
      </c>
      <c r="S361" s="211" t="str">
        <f>IF('5. Contrasts'!S361="","",'5. Contrasts'!S361)</f>
        <v/>
      </c>
      <c r="T361" s="211" t="str">
        <f>IF('5. Contrasts'!T361="","",'5. Contrasts'!T361)</f>
        <v/>
      </c>
      <c r="U361" s="211" t="str">
        <f>IF('5. Contrasts'!U361="","",'5. Contrasts'!U361)</f>
        <v/>
      </c>
      <c r="V361" s="211" t="str">
        <f>IF('5. Contrasts'!V361="","",'5. Contrasts'!V361)</f>
        <v/>
      </c>
      <c r="W361" s="211" t="str">
        <f>IF('5. Contrasts'!W361="","",'5. Contrasts'!W361)</f>
        <v/>
      </c>
      <c r="X361" s="211" t="str">
        <f>IF('5. Contrasts'!X361="","",'5. Contrasts'!X361)</f>
        <v/>
      </c>
      <c r="Y361" s="211" t="str">
        <f>IF('5. Contrasts'!Y361="","",'5. Contrasts'!Y361)</f>
        <v/>
      </c>
      <c r="Z361" s="585" t="str">
        <f>IF('5. Contrasts'!Z361="","",'5. Contrasts'!Z361)</f>
        <v/>
      </c>
      <c r="AA361" s="377">
        <f t="shared" si="21"/>
        <v>13</v>
      </c>
      <c r="AC361" s="659" t="str">
        <f t="shared" si="23"/>
        <v/>
      </c>
      <c r="AD361" s="81"/>
      <c r="AE361" s="87"/>
      <c r="AF361" s="87"/>
      <c r="AG361" s="81"/>
      <c r="AH361" s="81"/>
      <c r="AI361" s="81"/>
      <c r="AJ361" s="87"/>
      <c r="AK361" s="81"/>
      <c r="AL361" s="81"/>
      <c r="AM361" s="81"/>
      <c r="AN361" s="81"/>
      <c r="AO361" s="81"/>
      <c r="AP361" s="81"/>
      <c r="AQ361" s="598"/>
      <c r="AS361" s="659" t="str">
        <f t="shared" si="24"/>
        <v/>
      </c>
      <c r="AT361" s="81"/>
      <c r="AU361" s="87"/>
      <c r="AV361" s="87"/>
      <c r="AW361" s="81"/>
      <c r="AX361" s="81"/>
      <c r="AY361" s="81"/>
      <c r="AZ361" s="87"/>
      <c r="BA361" s="81"/>
      <c r="BB361" s="81"/>
      <c r="BC361" s="81"/>
      <c r="BD361" s="81"/>
      <c r="BE361" s="81"/>
      <c r="BF361" s="81"/>
      <c r="BG361" s="598"/>
    </row>
    <row r="362" spans="1:59" s="378" customFormat="1" ht="12.75" hidden="1" customHeight="1" x14ac:dyDescent="0.2">
      <c r="A362" s="547" t="str">
        <f>IF('5. Contrasts'!A362="","",'5. Contrasts'!A362)</f>
        <v/>
      </c>
      <c r="B362" s="211" t="str">
        <f>IF('5. Contrasts'!B362="","",'5. Contrasts'!B362)</f>
        <v/>
      </c>
      <c r="C362" s="211" t="str">
        <f>IF('5. Contrasts'!C362="","",'5. Contrasts'!C362)</f>
        <v/>
      </c>
      <c r="D362" s="91" t="str">
        <f>IF('5. Contrasts'!D362="","",'5. Contrasts'!D362)</f>
        <v/>
      </c>
      <c r="E362" s="212" t="str">
        <f>IF('5. Contrasts'!E362="","",'5. Contrasts'!E362)</f>
        <v>vs.</v>
      </c>
      <c r="F362" s="211" t="str">
        <f>IF('5. Contrasts'!F362="","",'5. Contrasts'!F362)</f>
        <v/>
      </c>
      <c r="G362" s="93" t="str">
        <f>IF('5. Contrasts'!G362="","",'5. Contrasts'!G362)</f>
        <v/>
      </c>
      <c r="H362" s="399" t="str">
        <f>IF('5. Contrasts'!H362="","",'5. Contrasts'!H362)</f>
        <v/>
      </c>
      <c r="I362" s="211" t="str">
        <f>IF('5. Contrasts'!I362="","",'5. Contrasts'!I362)</f>
        <v/>
      </c>
      <c r="J362" s="211" t="str">
        <f>IF('5. Contrasts'!J362="","",'5. Contrasts'!J362)</f>
        <v/>
      </c>
      <c r="K362" s="211" t="str">
        <f>IF('5. Contrasts'!K362="","",'5. Contrasts'!K362)</f>
        <v/>
      </c>
      <c r="L362" s="211" t="str">
        <f>IF('5. Contrasts'!L362="","",'5. Contrasts'!L362)</f>
        <v/>
      </c>
      <c r="M362" s="211" t="str">
        <f>IF('5. Contrasts'!M362="","",'5. Contrasts'!M362)</f>
        <v/>
      </c>
      <c r="N362" s="211" t="str">
        <f>IF('5. Contrasts'!N362="","",'5. Contrasts'!N362)</f>
        <v/>
      </c>
      <c r="O362" s="211" t="str">
        <f>IF('5. Contrasts'!O362="","",'5. Contrasts'!O362)</f>
        <v/>
      </c>
      <c r="P362" s="211" t="str">
        <f>IF('5. Contrasts'!P362="","",'5. Contrasts'!P362)</f>
        <v/>
      </c>
      <c r="Q362" s="211" t="str">
        <f>IF('5. Contrasts'!Q362="","",'5. Contrasts'!Q362)</f>
        <v/>
      </c>
      <c r="R362" s="211" t="str">
        <f>IF('5. Contrasts'!R362="","",'5. Contrasts'!R362)</f>
        <v/>
      </c>
      <c r="S362" s="211" t="str">
        <f>IF('5. Contrasts'!S362="","",'5. Contrasts'!S362)</f>
        <v/>
      </c>
      <c r="T362" s="211" t="str">
        <f>IF('5. Contrasts'!T362="","",'5. Contrasts'!T362)</f>
        <v/>
      </c>
      <c r="U362" s="211" t="str">
        <f>IF('5. Contrasts'!U362="","",'5. Contrasts'!U362)</f>
        <v/>
      </c>
      <c r="V362" s="211" t="str">
        <f>IF('5. Contrasts'!V362="","",'5. Contrasts'!V362)</f>
        <v/>
      </c>
      <c r="W362" s="211" t="str">
        <f>IF('5. Contrasts'!W362="","",'5. Contrasts'!W362)</f>
        <v/>
      </c>
      <c r="X362" s="211" t="str">
        <f>IF('5. Contrasts'!X362="","",'5. Contrasts'!X362)</f>
        <v/>
      </c>
      <c r="Y362" s="211" t="str">
        <f>IF('5. Contrasts'!Y362="","",'5. Contrasts'!Y362)</f>
        <v/>
      </c>
      <c r="Z362" s="585" t="str">
        <f>IF('5. Contrasts'!Z362="","",'5. Contrasts'!Z362)</f>
        <v/>
      </c>
      <c r="AA362" s="377">
        <f t="shared" ref="AA362:AA425" si="25">AA335+1</f>
        <v>13</v>
      </c>
      <c r="AC362" s="659" t="str">
        <f t="shared" si="23"/>
        <v/>
      </c>
      <c r="AD362" s="81"/>
      <c r="AE362" s="87"/>
      <c r="AF362" s="87"/>
      <c r="AG362" s="81"/>
      <c r="AH362" s="81"/>
      <c r="AI362" s="81"/>
      <c r="AJ362" s="87"/>
      <c r="AK362" s="81"/>
      <c r="AL362" s="81"/>
      <c r="AM362" s="81"/>
      <c r="AN362" s="81"/>
      <c r="AO362" s="81"/>
      <c r="AP362" s="81"/>
      <c r="AQ362" s="598"/>
      <c r="AS362" s="659" t="str">
        <f t="shared" si="24"/>
        <v/>
      </c>
      <c r="AT362" s="81"/>
      <c r="AU362" s="87"/>
      <c r="AV362" s="87"/>
      <c r="AW362" s="81"/>
      <c r="AX362" s="81"/>
      <c r="AY362" s="81"/>
      <c r="AZ362" s="87"/>
      <c r="BA362" s="81"/>
      <c r="BB362" s="81"/>
      <c r="BC362" s="81"/>
      <c r="BD362" s="81"/>
      <c r="BE362" s="81"/>
      <c r="BF362" s="81"/>
      <c r="BG362" s="598"/>
    </row>
    <row r="363" spans="1:59" s="382" customFormat="1" ht="12.75" customHeight="1" x14ac:dyDescent="0.2">
      <c r="A363" s="549" t="str">
        <f>IF('5. Contrasts'!A363="","",'5. Contrasts'!A363)</f>
        <v xml:space="preserve">Note: There are additional rows available for use if you highlight this row and the one above it and choose "Unhide" in the "View" menu. </v>
      </c>
      <c r="B363" s="213"/>
      <c r="C363" s="218"/>
      <c r="D363" s="218"/>
      <c r="E363" s="219"/>
      <c r="F363" s="218"/>
      <c r="G363" s="218"/>
      <c r="H363" s="218"/>
      <c r="I363" s="218"/>
      <c r="J363" s="218"/>
      <c r="K363" s="218"/>
      <c r="L363" s="218"/>
      <c r="M363" s="218"/>
      <c r="N363" s="218"/>
      <c r="O363" s="218"/>
      <c r="P363" s="218"/>
      <c r="Q363" s="218"/>
      <c r="R363" s="218"/>
      <c r="S363" s="218"/>
      <c r="T363" s="218"/>
      <c r="U363" s="218"/>
      <c r="V363" s="218"/>
      <c r="W363" s="218"/>
      <c r="X363" s="218"/>
      <c r="Y363" s="218"/>
      <c r="Z363" s="586" t="str">
        <f>IF('5. Contrasts'!Z363="","",'5. Contrasts'!Z363)</f>
        <v/>
      </c>
      <c r="AA363" s="381"/>
      <c r="AC363" s="659" t="str">
        <f t="shared" si="23"/>
        <v/>
      </c>
      <c r="AD363" s="87"/>
      <c r="AE363" s="87"/>
      <c r="AF363" s="87"/>
      <c r="AG363" s="247"/>
      <c r="AH363" s="247"/>
      <c r="AI363" s="247"/>
      <c r="AJ363" s="247"/>
      <c r="AK363" s="247"/>
      <c r="AL363" s="247"/>
      <c r="AM363" s="247"/>
      <c r="AN363" s="247"/>
      <c r="AO363" s="247"/>
      <c r="AP363" s="247"/>
      <c r="AQ363" s="598"/>
      <c r="AS363" s="659" t="str">
        <f t="shared" si="24"/>
        <v/>
      </c>
      <c r="AT363" s="87"/>
      <c r="AU363" s="87"/>
      <c r="AV363" s="87"/>
      <c r="AW363" s="247"/>
      <c r="AX363" s="247"/>
      <c r="AY363" s="247"/>
      <c r="AZ363" s="247"/>
      <c r="BA363" s="247"/>
      <c r="BB363" s="247"/>
      <c r="BC363" s="247"/>
      <c r="BD363" s="247"/>
      <c r="BE363" s="247"/>
      <c r="BF363" s="247"/>
      <c r="BG363" s="598"/>
    </row>
    <row r="364" spans="1:59" s="385" customFormat="1" ht="14.25" customHeight="1" x14ac:dyDescent="0.2">
      <c r="A364" s="543" t="str">
        <f>IF('5. Contrasts'!A364="","",'5. Contrasts'!A364)</f>
        <v/>
      </c>
      <c r="B364" s="214"/>
      <c r="C364" s="214"/>
      <c r="D364" s="214"/>
      <c r="E364" s="397"/>
      <c r="F364" s="215"/>
      <c r="G364" s="215"/>
      <c r="H364" s="215"/>
      <c r="I364" s="215"/>
      <c r="J364" s="215"/>
      <c r="K364" s="215"/>
      <c r="L364" s="215"/>
      <c r="M364" s="215"/>
      <c r="N364" s="215"/>
      <c r="O364" s="215"/>
      <c r="P364" s="215"/>
      <c r="Q364" s="215"/>
      <c r="R364" s="215"/>
      <c r="S364" s="215"/>
      <c r="T364" s="215"/>
      <c r="U364" s="215"/>
      <c r="V364" s="215"/>
      <c r="W364" s="215"/>
      <c r="X364" s="215"/>
      <c r="Y364" s="215"/>
      <c r="Z364" s="587"/>
      <c r="AA364" s="384"/>
      <c r="AC364" s="543"/>
      <c r="AD364" s="248"/>
      <c r="AE364" s="248"/>
      <c r="AF364" s="248"/>
      <c r="AG364" s="248"/>
      <c r="AH364" s="248"/>
      <c r="AI364" s="248"/>
      <c r="AJ364" s="248"/>
      <c r="AK364" s="248"/>
      <c r="AL364" s="248"/>
      <c r="AM364" s="248"/>
      <c r="AN364" s="248"/>
      <c r="AO364" s="248"/>
      <c r="AP364" s="248"/>
      <c r="AQ364" s="604"/>
      <c r="AS364" s="543"/>
      <c r="AT364" s="248"/>
      <c r="AU364" s="248"/>
      <c r="AV364" s="248"/>
      <c r="AW364" s="248"/>
      <c r="AX364" s="248"/>
      <c r="AY364" s="248"/>
      <c r="AZ364" s="248"/>
      <c r="BA364" s="248"/>
      <c r="BB364" s="248"/>
      <c r="BC364" s="248"/>
      <c r="BD364" s="248"/>
      <c r="BE364" s="248"/>
      <c r="BF364" s="248"/>
      <c r="BG364" s="604"/>
    </row>
    <row r="365" spans="1:59" s="378" customFormat="1" ht="12.75" customHeight="1" x14ac:dyDescent="0.2">
      <c r="A365" s="547" t="str">
        <f>IF('5. Contrasts'!A365="","",'5. Contrasts'!A365)</f>
        <v/>
      </c>
      <c r="B365" s="211" t="str">
        <f>IF('5. Contrasts'!B365="","",'5. Contrasts'!B365)</f>
        <v/>
      </c>
      <c r="C365" s="211" t="str">
        <f>IF('5. Contrasts'!C365="","",'5. Contrasts'!C365)</f>
        <v/>
      </c>
      <c r="D365" s="91" t="str">
        <f>IF('5. Contrasts'!D365="","",'5. Contrasts'!D365)</f>
        <v/>
      </c>
      <c r="E365" s="212" t="str">
        <f>IF('5. Contrasts'!E365="","",'5. Contrasts'!E365)</f>
        <v>vs.</v>
      </c>
      <c r="F365" s="211" t="str">
        <f>IF('5. Contrasts'!F365="","",'5. Contrasts'!F365)</f>
        <v/>
      </c>
      <c r="G365" s="93" t="str">
        <f>IF('5. Contrasts'!G365="","",'5. Contrasts'!G365)</f>
        <v/>
      </c>
      <c r="H365" s="398" t="str">
        <f>IF('5. Contrasts'!H365="","",'5. Contrasts'!H365)</f>
        <v/>
      </c>
      <c r="I365" s="216" t="str">
        <f>IF('5. Contrasts'!I365="","",'5. Contrasts'!I365)</f>
        <v/>
      </c>
      <c r="J365" s="216" t="str">
        <f>IF('5. Contrasts'!J365="","",'5. Contrasts'!J365)</f>
        <v/>
      </c>
      <c r="K365" s="216" t="str">
        <f>IF('5. Contrasts'!K365="","",'5. Contrasts'!K365)</f>
        <v/>
      </c>
      <c r="L365" s="216" t="str">
        <f>IF('5. Contrasts'!L365="","",'5. Contrasts'!L365)</f>
        <v/>
      </c>
      <c r="M365" s="216" t="str">
        <f>IF('5. Contrasts'!M365="","",'5. Contrasts'!M365)</f>
        <v/>
      </c>
      <c r="N365" s="216" t="str">
        <f>IF('5. Contrasts'!N365="","",'5. Contrasts'!N365)</f>
        <v/>
      </c>
      <c r="O365" s="216" t="str">
        <f>IF('5. Contrasts'!O365="","",'5. Contrasts'!O365)</f>
        <v/>
      </c>
      <c r="P365" s="216" t="str">
        <f>IF('5. Contrasts'!P365="","",'5. Contrasts'!P365)</f>
        <v/>
      </c>
      <c r="Q365" s="216" t="str">
        <f>IF('5. Contrasts'!Q365="","",'5. Contrasts'!Q365)</f>
        <v/>
      </c>
      <c r="R365" s="216" t="str">
        <f>IF('5. Contrasts'!R365="","",'5. Contrasts'!R365)</f>
        <v/>
      </c>
      <c r="S365" s="216" t="str">
        <f>IF('5. Contrasts'!S365="","",'5. Contrasts'!S365)</f>
        <v/>
      </c>
      <c r="T365" s="216" t="str">
        <f>IF('5. Contrasts'!T365="","",'5. Contrasts'!T365)</f>
        <v/>
      </c>
      <c r="U365" s="216" t="str">
        <f>IF('5. Contrasts'!U365="","",'5. Contrasts'!U365)</f>
        <v/>
      </c>
      <c r="V365" s="216" t="str">
        <f>IF('5. Contrasts'!V365="","",'5. Contrasts'!V365)</f>
        <v/>
      </c>
      <c r="W365" s="211" t="str">
        <f>IF('5. Contrasts'!W365="","",'5. Contrasts'!W365)</f>
        <v/>
      </c>
      <c r="X365" s="211" t="str">
        <f>IF('5. Contrasts'!X365="","",'5. Contrasts'!X365)</f>
        <v/>
      </c>
      <c r="Y365" s="211" t="str">
        <f>IF('5. Contrasts'!Y365="","",'5. Contrasts'!Y365)</f>
        <v/>
      </c>
      <c r="Z365" s="585" t="str">
        <f>IF('5. Contrasts'!Z365="","",'5. Contrasts'!Z365)</f>
        <v/>
      </c>
      <c r="AA365" s="377">
        <f t="shared" si="25"/>
        <v>14</v>
      </c>
      <c r="AC365" s="659" t="str">
        <f t="shared" si="23"/>
        <v/>
      </c>
      <c r="AD365" s="81"/>
      <c r="AE365" s="87"/>
      <c r="AF365" s="87"/>
      <c r="AG365" s="81"/>
      <c r="AH365" s="81"/>
      <c r="AI365" s="81"/>
      <c r="AJ365" s="87"/>
      <c r="AK365" s="81"/>
      <c r="AL365" s="81"/>
      <c r="AM365" s="81"/>
      <c r="AN365" s="81"/>
      <c r="AO365" s="81"/>
      <c r="AP365" s="81"/>
      <c r="AQ365" s="598"/>
      <c r="AS365" s="659" t="str">
        <f t="shared" ref="AS365:AS390" si="26">IF(Q365="","",Q365)</f>
        <v/>
      </c>
      <c r="AT365" s="81"/>
      <c r="AU365" s="87"/>
      <c r="AV365" s="87"/>
      <c r="AW365" s="81"/>
      <c r="AX365" s="81"/>
      <c r="AY365" s="81"/>
      <c r="AZ365" s="87"/>
      <c r="BA365" s="81"/>
      <c r="BB365" s="81"/>
      <c r="BC365" s="81"/>
      <c r="BD365" s="81"/>
      <c r="BE365" s="81"/>
      <c r="BF365" s="81"/>
      <c r="BG365" s="598"/>
    </row>
    <row r="366" spans="1:59" s="378" customFormat="1" ht="12.75" customHeight="1" x14ac:dyDescent="0.2">
      <c r="A366" s="547" t="str">
        <f>IF('5. Contrasts'!A366="","",'5. Contrasts'!A366)</f>
        <v/>
      </c>
      <c r="B366" s="211" t="str">
        <f>IF('5. Contrasts'!B366="","",'5. Contrasts'!B366)</f>
        <v/>
      </c>
      <c r="C366" s="211" t="str">
        <f>IF('5. Contrasts'!C366="","",'5. Contrasts'!C366)</f>
        <v/>
      </c>
      <c r="D366" s="91" t="str">
        <f>IF('5. Contrasts'!D366="","",'5. Contrasts'!D366)</f>
        <v/>
      </c>
      <c r="E366" s="212" t="str">
        <f>IF('5. Contrasts'!E366="","",'5. Contrasts'!E366)</f>
        <v>vs.</v>
      </c>
      <c r="F366" s="211" t="str">
        <f>IF('5. Contrasts'!F366="","",'5. Contrasts'!F366)</f>
        <v/>
      </c>
      <c r="G366" s="93" t="str">
        <f>IF('5. Contrasts'!G366="","",'5. Contrasts'!G366)</f>
        <v/>
      </c>
      <c r="H366" s="399" t="str">
        <f>IF('5. Contrasts'!H366="","",'5. Contrasts'!H366)</f>
        <v/>
      </c>
      <c r="I366" s="211" t="str">
        <f>IF('5. Contrasts'!I366="","",'5. Contrasts'!I366)</f>
        <v/>
      </c>
      <c r="J366" s="211" t="str">
        <f>IF('5. Contrasts'!J366="","",'5. Contrasts'!J366)</f>
        <v/>
      </c>
      <c r="K366" s="211" t="str">
        <f>IF('5. Contrasts'!K366="","",'5. Contrasts'!K366)</f>
        <v/>
      </c>
      <c r="L366" s="211" t="str">
        <f>IF('5. Contrasts'!L366="","",'5. Contrasts'!L366)</f>
        <v/>
      </c>
      <c r="M366" s="211" t="str">
        <f>IF('5. Contrasts'!M366="","",'5. Contrasts'!M366)</f>
        <v/>
      </c>
      <c r="N366" s="211" t="str">
        <f>IF('5. Contrasts'!N366="","",'5. Contrasts'!N366)</f>
        <v/>
      </c>
      <c r="O366" s="211" t="str">
        <f>IF('5. Contrasts'!O366="","",'5. Contrasts'!O366)</f>
        <v/>
      </c>
      <c r="P366" s="211" t="str">
        <f>IF('5. Contrasts'!P366="","",'5. Contrasts'!P366)</f>
        <v/>
      </c>
      <c r="Q366" s="211" t="str">
        <f>IF('5. Contrasts'!Q366="","",'5. Contrasts'!Q366)</f>
        <v/>
      </c>
      <c r="R366" s="211" t="str">
        <f>IF('5. Contrasts'!R366="","",'5. Contrasts'!R366)</f>
        <v/>
      </c>
      <c r="S366" s="211" t="str">
        <f>IF('5. Contrasts'!S366="","",'5. Contrasts'!S366)</f>
        <v/>
      </c>
      <c r="T366" s="211" t="str">
        <f>IF('5. Contrasts'!T366="","",'5. Contrasts'!T366)</f>
        <v/>
      </c>
      <c r="U366" s="211" t="str">
        <f>IF('5. Contrasts'!U366="","",'5. Contrasts'!U366)</f>
        <v/>
      </c>
      <c r="V366" s="211" t="str">
        <f>IF('5. Contrasts'!V366="","",'5. Contrasts'!V366)</f>
        <v/>
      </c>
      <c r="W366" s="211" t="str">
        <f>IF('5. Contrasts'!W366="","",'5. Contrasts'!W366)</f>
        <v/>
      </c>
      <c r="X366" s="211" t="str">
        <f>IF('5. Contrasts'!X366="","",'5. Contrasts'!X366)</f>
        <v/>
      </c>
      <c r="Y366" s="211" t="str">
        <f>IF('5. Contrasts'!Y366="","",'5. Contrasts'!Y366)</f>
        <v/>
      </c>
      <c r="Z366" s="585" t="str">
        <f>IF('5. Contrasts'!Z366="","",'5. Contrasts'!Z366)</f>
        <v/>
      </c>
      <c r="AA366" s="377">
        <f t="shared" si="25"/>
        <v>14</v>
      </c>
      <c r="AC366" s="659" t="str">
        <f t="shared" si="23"/>
        <v/>
      </c>
      <c r="AD366" s="81"/>
      <c r="AE366" s="87"/>
      <c r="AF366" s="87"/>
      <c r="AG366" s="81"/>
      <c r="AH366" s="81"/>
      <c r="AI366" s="81"/>
      <c r="AJ366" s="87"/>
      <c r="AK366" s="81"/>
      <c r="AL366" s="81"/>
      <c r="AM366" s="81"/>
      <c r="AN366" s="81"/>
      <c r="AO366" s="81"/>
      <c r="AP366" s="81"/>
      <c r="AQ366" s="598"/>
      <c r="AS366" s="659" t="str">
        <f t="shared" si="26"/>
        <v/>
      </c>
      <c r="AT366" s="81"/>
      <c r="AU366" s="87"/>
      <c r="AV366" s="87"/>
      <c r="AW366" s="81"/>
      <c r="AX366" s="81"/>
      <c r="AY366" s="81"/>
      <c r="AZ366" s="87"/>
      <c r="BA366" s="81"/>
      <c r="BB366" s="81"/>
      <c r="BC366" s="81"/>
      <c r="BD366" s="81"/>
      <c r="BE366" s="81"/>
      <c r="BF366" s="81"/>
      <c r="BG366" s="598"/>
    </row>
    <row r="367" spans="1:59" s="378" customFormat="1" ht="12.75" customHeight="1" x14ac:dyDescent="0.2">
      <c r="A367" s="547" t="str">
        <f>IF('5. Contrasts'!A367="","",'5. Contrasts'!A367)</f>
        <v/>
      </c>
      <c r="B367" s="211" t="str">
        <f>IF('5. Contrasts'!B367="","",'5. Contrasts'!B367)</f>
        <v/>
      </c>
      <c r="C367" s="211" t="str">
        <f>IF('5. Contrasts'!C367="","",'5. Contrasts'!C367)</f>
        <v/>
      </c>
      <c r="D367" s="91" t="str">
        <f>IF('5. Contrasts'!D367="","",'5. Contrasts'!D367)</f>
        <v/>
      </c>
      <c r="E367" s="212" t="str">
        <f>IF('5. Contrasts'!E367="","",'5. Contrasts'!E367)</f>
        <v>vs.</v>
      </c>
      <c r="F367" s="211" t="str">
        <f>IF('5. Contrasts'!F367="","",'5. Contrasts'!F367)</f>
        <v/>
      </c>
      <c r="G367" s="93" t="str">
        <f>IF('5. Contrasts'!G367="","",'5. Contrasts'!G367)</f>
        <v/>
      </c>
      <c r="H367" s="399" t="str">
        <f>IF('5. Contrasts'!H367="","",'5. Contrasts'!H367)</f>
        <v/>
      </c>
      <c r="I367" s="211" t="str">
        <f>IF('5. Contrasts'!I367="","",'5. Contrasts'!I367)</f>
        <v/>
      </c>
      <c r="J367" s="211" t="str">
        <f>IF('5. Contrasts'!J367="","",'5. Contrasts'!J367)</f>
        <v/>
      </c>
      <c r="K367" s="211" t="str">
        <f>IF('5. Contrasts'!K367="","",'5. Contrasts'!K367)</f>
        <v/>
      </c>
      <c r="L367" s="211" t="str">
        <f>IF('5. Contrasts'!L367="","",'5. Contrasts'!L367)</f>
        <v/>
      </c>
      <c r="M367" s="211" t="str">
        <f>IF('5. Contrasts'!M367="","",'5. Contrasts'!M367)</f>
        <v/>
      </c>
      <c r="N367" s="211" t="str">
        <f>IF('5. Contrasts'!N367="","",'5. Contrasts'!N367)</f>
        <v/>
      </c>
      <c r="O367" s="211" t="str">
        <f>IF('5. Contrasts'!O367="","",'5. Contrasts'!O367)</f>
        <v/>
      </c>
      <c r="P367" s="211" t="str">
        <f>IF('5. Contrasts'!P367="","",'5. Contrasts'!P367)</f>
        <v/>
      </c>
      <c r="Q367" s="211" t="str">
        <f>IF('5. Contrasts'!Q367="","",'5. Contrasts'!Q367)</f>
        <v/>
      </c>
      <c r="R367" s="211" t="str">
        <f>IF('5. Contrasts'!R367="","",'5. Contrasts'!R367)</f>
        <v/>
      </c>
      <c r="S367" s="211" t="str">
        <f>IF('5. Contrasts'!S367="","",'5. Contrasts'!S367)</f>
        <v/>
      </c>
      <c r="T367" s="211" t="str">
        <f>IF('5. Contrasts'!T367="","",'5. Contrasts'!T367)</f>
        <v/>
      </c>
      <c r="U367" s="211" t="str">
        <f>IF('5. Contrasts'!U367="","",'5. Contrasts'!U367)</f>
        <v/>
      </c>
      <c r="V367" s="211" t="str">
        <f>IF('5. Contrasts'!V367="","",'5. Contrasts'!V367)</f>
        <v/>
      </c>
      <c r="W367" s="211" t="str">
        <f>IF('5. Contrasts'!W367="","",'5. Contrasts'!W367)</f>
        <v/>
      </c>
      <c r="X367" s="211" t="str">
        <f>IF('5. Contrasts'!X367="","",'5. Contrasts'!X367)</f>
        <v/>
      </c>
      <c r="Y367" s="211" t="str">
        <f>IF('5. Contrasts'!Y367="","",'5. Contrasts'!Y367)</f>
        <v/>
      </c>
      <c r="Z367" s="585" t="str">
        <f>IF('5. Contrasts'!Z367="","",'5. Contrasts'!Z367)</f>
        <v/>
      </c>
      <c r="AA367" s="377">
        <f t="shared" si="25"/>
        <v>14</v>
      </c>
      <c r="AC367" s="659" t="str">
        <f t="shared" si="23"/>
        <v/>
      </c>
      <c r="AD367" s="81"/>
      <c r="AE367" s="87"/>
      <c r="AF367" s="87"/>
      <c r="AG367" s="81"/>
      <c r="AH367" s="81"/>
      <c r="AI367" s="81"/>
      <c r="AJ367" s="87"/>
      <c r="AK367" s="81"/>
      <c r="AL367" s="81"/>
      <c r="AM367" s="81"/>
      <c r="AN367" s="81"/>
      <c r="AO367" s="81"/>
      <c r="AP367" s="81"/>
      <c r="AQ367" s="598"/>
      <c r="AS367" s="659" t="str">
        <f t="shared" si="26"/>
        <v/>
      </c>
      <c r="AT367" s="81"/>
      <c r="AU367" s="87"/>
      <c r="AV367" s="87"/>
      <c r="AW367" s="81"/>
      <c r="AX367" s="81"/>
      <c r="AY367" s="81"/>
      <c r="AZ367" s="87"/>
      <c r="BA367" s="81"/>
      <c r="BB367" s="81"/>
      <c r="BC367" s="81"/>
      <c r="BD367" s="81"/>
      <c r="BE367" s="81"/>
      <c r="BF367" s="81"/>
      <c r="BG367" s="598"/>
    </row>
    <row r="368" spans="1:59" s="378" customFormat="1" ht="12.75" customHeight="1" x14ac:dyDescent="0.2">
      <c r="A368" s="547" t="str">
        <f>IF('5. Contrasts'!A368="","",'5. Contrasts'!A368)</f>
        <v/>
      </c>
      <c r="B368" s="211" t="str">
        <f>IF('5. Contrasts'!B368="","",'5. Contrasts'!B368)</f>
        <v/>
      </c>
      <c r="C368" s="211" t="str">
        <f>IF('5. Contrasts'!C368="","",'5. Contrasts'!C368)</f>
        <v/>
      </c>
      <c r="D368" s="91" t="str">
        <f>IF('5. Contrasts'!D368="","",'5. Contrasts'!D368)</f>
        <v/>
      </c>
      <c r="E368" s="212" t="str">
        <f>IF('5. Contrasts'!E368="","",'5. Contrasts'!E368)</f>
        <v>vs.</v>
      </c>
      <c r="F368" s="211" t="str">
        <f>IF('5. Contrasts'!F368="","",'5. Contrasts'!F368)</f>
        <v/>
      </c>
      <c r="G368" s="93" t="str">
        <f>IF('5. Contrasts'!G368="","",'5. Contrasts'!G368)</f>
        <v/>
      </c>
      <c r="H368" s="399" t="str">
        <f>IF('5. Contrasts'!H368="","",'5. Contrasts'!H368)</f>
        <v/>
      </c>
      <c r="I368" s="211" t="str">
        <f>IF('5. Contrasts'!I368="","",'5. Contrasts'!I368)</f>
        <v/>
      </c>
      <c r="J368" s="211" t="str">
        <f>IF('5. Contrasts'!J368="","",'5. Contrasts'!J368)</f>
        <v/>
      </c>
      <c r="K368" s="211" t="str">
        <f>IF('5. Contrasts'!K368="","",'5. Contrasts'!K368)</f>
        <v/>
      </c>
      <c r="L368" s="211" t="str">
        <f>IF('5. Contrasts'!L368="","",'5. Contrasts'!L368)</f>
        <v/>
      </c>
      <c r="M368" s="211" t="str">
        <f>IF('5. Contrasts'!M368="","",'5. Contrasts'!M368)</f>
        <v/>
      </c>
      <c r="N368" s="211" t="str">
        <f>IF('5. Contrasts'!N368="","",'5. Contrasts'!N368)</f>
        <v/>
      </c>
      <c r="O368" s="211" t="str">
        <f>IF('5. Contrasts'!O368="","",'5. Contrasts'!O368)</f>
        <v/>
      </c>
      <c r="P368" s="211" t="str">
        <f>IF('5. Contrasts'!P368="","",'5. Contrasts'!P368)</f>
        <v/>
      </c>
      <c r="Q368" s="211" t="str">
        <f>IF('5. Contrasts'!Q368="","",'5. Contrasts'!Q368)</f>
        <v/>
      </c>
      <c r="R368" s="211" t="str">
        <f>IF('5. Contrasts'!R368="","",'5. Contrasts'!R368)</f>
        <v/>
      </c>
      <c r="S368" s="211" t="str">
        <f>IF('5. Contrasts'!S368="","",'5. Contrasts'!S368)</f>
        <v/>
      </c>
      <c r="T368" s="211" t="str">
        <f>IF('5. Contrasts'!T368="","",'5. Contrasts'!T368)</f>
        <v/>
      </c>
      <c r="U368" s="211" t="str">
        <f>IF('5. Contrasts'!U368="","",'5. Contrasts'!U368)</f>
        <v/>
      </c>
      <c r="V368" s="211" t="str">
        <f>IF('5. Contrasts'!V368="","",'5. Contrasts'!V368)</f>
        <v/>
      </c>
      <c r="W368" s="211" t="str">
        <f>IF('5. Contrasts'!W368="","",'5. Contrasts'!W368)</f>
        <v/>
      </c>
      <c r="X368" s="211" t="str">
        <f>IF('5. Contrasts'!X368="","",'5. Contrasts'!X368)</f>
        <v/>
      </c>
      <c r="Y368" s="211" t="str">
        <f>IF('5. Contrasts'!Y368="","",'5. Contrasts'!Y368)</f>
        <v/>
      </c>
      <c r="Z368" s="585" t="str">
        <f>IF('5. Contrasts'!Z368="","",'5. Contrasts'!Z368)</f>
        <v/>
      </c>
      <c r="AA368" s="377">
        <f t="shared" si="25"/>
        <v>14</v>
      </c>
      <c r="AC368" s="659" t="str">
        <f t="shared" si="23"/>
        <v/>
      </c>
      <c r="AD368" s="81"/>
      <c r="AE368" s="87"/>
      <c r="AF368" s="87"/>
      <c r="AG368" s="81"/>
      <c r="AH368" s="81"/>
      <c r="AI368" s="81"/>
      <c r="AJ368" s="87"/>
      <c r="AK368" s="81"/>
      <c r="AL368" s="81"/>
      <c r="AM368" s="81"/>
      <c r="AN368" s="81"/>
      <c r="AO368" s="81"/>
      <c r="AP368" s="81"/>
      <c r="AQ368" s="598"/>
      <c r="AS368" s="659" t="str">
        <f t="shared" si="26"/>
        <v/>
      </c>
      <c r="AT368" s="81"/>
      <c r="AU368" s="87"/>
      <c r="AV368" s="87"/>
      <c r="AW368" s="81"/>
      <c r="AX368" s="81"/>
      <c r="AY368" s="81"/>
      <c r="AZ368" s="87"/>
      <c r="BA368" s="81"/>
      <c r="BB368" s="81"/>
      <c r="BC368" s="81"/>
      <c r="BD368" s="81"/>
      <c r="BE368" s="81"/>
      <c r="BF368" s="81"/>
      <c r="BG368" s="598"/>
    </row>
    <row r="369" spans="1:59" s="378" customFormat="1" ht="12.75" customHeight="1" x14ac:dyDescent="0.2">
      <c r="A369" s="547" t="str">
        <f>IF('5. Contrasts'!A369="","",'5. Contrasts'!A369)</f>
        <v/>
      </c>
      <c r="B369" s="211" t="str">
        <f>IF('5. Contrasts'!B369="","",'5. Contrasts'!B369)</f>
        <v/>
      </c>
      <c r="C369" s="211" t="str">
        <f>IF('5. Contrasts'!C369="","",'5. Contrasts'!C369)</f>
        <v/>
      </c>
      <c r="D369" s="91" t="str">
        <f>IF('5. Contrasts'!D369="","",'5. Contrasts'!D369)</f>
        <v/>
      </c>
      <c r="E369" s="212" t="str">
        <f>IF('5. Contrasts'!E369="","",'5. Contrasts'!E369)</f>
        <v>vs.</v>
      </c>
      <c r="F369" s="211" t="str">
        <f>IF('5. Contrasts'!F369="","",'5. Contrasts'!F369)</f>
        <v/>
      </c>
      <c r="G369" s="93" t="str">
        <f>IF('5. Contrasts'!G369="","",'5. Contrasts'!G369)</f>
        <v/>
      </c>
      <c r="H369" s="399" t="str">
        <f>IF('5. Contrasts'!H369="","",'5. Contrasts'!H369)</f>
        <v/>
      </c>
      <c r="I369" s="211" t="str">
        <f>IF('5. Contrasts'!I369="","",'5. Contrasts'!I369)</f>
        <v/>
      </c>
      <c r="J369" s="211" t="str">
        <f>IF('5. Contrasts'!J369="","",'5. Contrasts'!J369)</f>
        <v/>
      </c>
      <c r="K369" s="211" t="str">
        <f>IF('5. Contrasts'!K369="","",'5. Contrasts'!K369)</f>
        <v/>
      </c>
      <c r="L369" s="211" t="str">
        <f>IF('5. Contrasts'!L369="","",'5. Contrasts'!L369)</f>
        <v/>
      </c>
      <c r="M369" s="211" t="str">
        <f>IF('5. Contrasts'!M369="","",'5. Contrasts'!M369)</f>
        <v/>
      </c>
      <c r="N369" s="211" t="str">
        <f>IF('5. Contrasts'!N369="","",'5. Contrasts'!N369)</f>
        <v/>
      </c>
      <c r="O369" s="211" t="str">
        <f>IF('5. Contrasts'!O369="","",'5. Contrasts'!O369)</f>
        <v/>
      </c>
      <c r="P369" s="211" t="str">
        <f>IF('5. Contrasts'!P369="","",'5. Contrasts'!P369)</f>
        <v/>
      </c>
      <c r="Q369" s="211" t="str">
        <f>IF('5. Contrasts'!Q369="","",'5. Contrasts'!Q369)</f>
        <v/>
      </c>
      <c r="R369" s="211" t="str">
        <f>IF('5. Contrasts'!R369="","",'5. Contrasts'!R369)</f>
        <v/>
      </c>
      <c r="S369" s="211" t="str">
        <f>IF('5. Contrasts'!S369="","",'5. Contrasts'!S369)</f>
        <v/>
      </c>
      <c r="T369" s="211" t="str">
        <f>IF('5. Contrasts'!T369="","",'5. Contrasts'!T369)</f>
        <v/>
      </c>
      <c r="U369" s="211" t="str">
        <f>IF('5. Contrasts'!U369="","",'5. Contrasts'!U369)</f>
        <v/>
      </c>
      <c r="V369" s="211" t="str">
        <f>IF('5. Contrasts'!V369="","",'5. Contrasts'!V369)</f>
        <v/>
      </c>
      <c r="W369" s="211" t="str">
        <f>IF('5. Contrasts'!W369="","",'5. Contrasts'!W369)</f>
        <v/>
      </c>
      <c r="X369" s="211" t="str">
        <f>IF('5. Contrasts'!X369="","",'5. Contrasts'!X369)</f>
        <v/>
      </c>
      <c r="Y369" s="211" t="str">
        <f>IF('5. Contrasts'!Y369="","",'5. Contrasts'!Y369)</f>
        <v/>
      </c>
      <c r="Z369" s="585" t="str">
        <f>IF('5. Contrasts'!Z369="","",'5. Contrasts'!Z369)</f>
        <v/>
      </c>
      <c r="AA369" s="377">
        <f t="shared" si="25"/>
        <v>14</v>
      </c>
      <c r="AC369" s="659" t="str">
        <f t="shared" si="23"/>
        <v/>
      </c>
      <c r="AD369" s="81"/>
      <c r="AE369" s="87"/>
      <c r="AF369" s="87"/>
      <c r="AG369" s="81"/>
      <c r="AH369" s="81"/>
      <c r="AI369" s="81"/>
      <c r="AJ369" s="87"/>
      <c r="AK369" s="81"/>
      <c r="AL369" s="81"/>
      <c r="AM369" s="81"/>
      <c r="AN369" s="81"/>
      <c r="AO369" s="81"/>
      <c r="AP369" s="81"/>
      <c r="AQ369" s="598"/>
      <c r="AS369" s="659" t="str">
        <f t="shared" si="26"/>
        <v/>
      </c>
      <c r="AT369" s="81"/>
      <c r="AU369" s="87"/>
      <c r="AV369" s="87"/>
      <c r="AW369" s="81"/>
      <c r="AX369" s="81"/>
      <c r="AY369" s="81"/>
      <c r="AZ369" s="87"/>
      <c r="BA369" s="81"/>
      <c r="BB369" s="81"/>
      <c r="BC369" s="81"/>
      <c r="BD369" s="81"/>
      <c r="BE369" s="81"/>
      <c r="BF369" s="81"/>
      <c r="BG369" s="598"/>
    </row>
    <row r="370" spans="1:59" s="378" customFormat="1" ht="12.75" customHeight="1" x14ac:dyDescent="0.2">
      <c r="A370" s="547" t="str">
        <f>IF('5. Contrasts'!A370="","",'5. Contrasts'!A370)</f>
        <v/>
      </c>
      <c r="B370" s="211" t="str">
        <f>IF('5. Contrasts'!B370="","",'5. Contrasts'!B370)</f>
        <v/>
      </c>
      <c r="C370" s="211" t="str">
        <f>IF('5. Contrasts'!C370="","",'5. Contrasts'!C370)</f>
        <v/>
      </c>
      <c r="D370" s="91" t="str">
        <f>IF('5. Contrasts'!D370="","",'5. Contrasts'!D370)</f>
        <v/>
      </c>
      <c r="E370" s="212" t="str">
        <f>IF('5. Contrasts'!E370="","",'5. Contrasts'!E370)</f>
        <v>vs.</v>
      </c>
      <c r="F370" s="211" t="str">
        <f>IF('5. Contrasts'!F370="","",'5. Contrasts'!F370)</f>
        <v/>
      </c>
      <c r="G370" s="93" t="str">
        <f>IF('5. Contrasts'!G370="","",'5. Contrasts'!G370)</f>
        <v/>
      </c>
      <c r="H370" s="399" t="str">
        <f>IF('5. Contrasts'!H370="","",'5. Contrasts'!H370)</f>
        <v/>
      </c>
      <c r="I370" s="211" t="str">
        <f>IF('5. Contrasts'!I370="","",'5. Contrasts'!I370)</f>
        <v/>
      </c>
      <c r="J370" s="211" t="str">
        <f>IF('5. Contrasts'!J370="","",'5. Contrasts'!J370)</f>
        <v/>
      </c>
      <c r="K370" s="211" t="str">
        <f>IF('5. Contrasts'!K370="","",'5. Contrasts'!K370)</f>
        <v/>
      </c>
      <c r="L370" s="211" t="str">
        <f>IF('5. Contrasts'!L370="","",'5. Contrasts'!L370)</f>
        <v/>
      </c>
      <c r="M370" s="211" t="str">
        <f>IF('5. Contrasts'!M370="","",'5. Contrasts'!M370)</f>
        <v/>
      </c>
      <c r="N370" s="211" t="str">
        <f>IF('5. Contrasts'!N370="","",'5. Contrasts'!N370)</f>
        <v/>
      </c>
      <c r="O370" s="211" t="str">
        <f>IF('5. Contrasts'!O370="","",'5. Contrasts'!O370)</f>
        <v/>
      </c>
      <c r="P370" s="211" t="str">
        <f>IF('5. Contrasts'!P370="","",'5. Contrasts'!P370)</f>
        <v/>
      </c>
      <c r="Q370" s="211" t="str">
        <f>IF('5. Contrasts'!Q370="","",'5. Contrasts'!Q370)</f>
        <v/>
      </c>
      <c r="R370" s="211" t="str">
        <f>IF('5. Contrasts'!R370="","",'5. Contrasts'!R370)</f>
        <v/>
      </c>
      <c r="S370" s="211" t="str">
        <f>IF('5. Contrasts'!S370="","",'5. Contrasts'!S370)</f>
        <v/>
      </c>
      <c r="T370" s="211" t="str">
        <f>IF('5. Contrasts'!T370="","",'5. Contrasts'!T370)</f>
        <v/>
      </c>
      <c r="U370" s="211" t="str">
        <f>IF('5. Contrasts'!U370="","",'5. Contrasts'!U370)</f>
        <v/>
      </c>
      <c r="V370" s="211" t="str">
        <f>IF('5. Contrasts'!V370="","",'5. Contrasts'!V370)</f>
        <v/>
      </c>
      <c r="W370" s="211" t="str">
        <f>IF('5. Contrasts'!W370="","",'5. Contrasts'!W370)</f>
        <v/>
      </c>
      <c r="X370" s="211" t="str">
        <f>IF('5. Contrasts'!X370="","",'5. Contrasts'!X370)</f>
        <v/>
      </c>
      <c r="Y370" s="211" t="str">
        <f>IF('5. Contrasts'!Y370="","",'5. Contrasts'!Y370)</f>
        <v/>
      </c>
      <c r="Z370" s="585" t="str">
        <f>IF('5. Contrasts'!Z370="","",'5. Contrasts'!Z370)</f>
        <v/>
      </c>
      <c r="AA370" s="377">
        <f t="shared" si="25"/>
        <v>14</v>
      </c>
      <c r="AC370" s="659" t="str">
        <f t="shared" si="23"/>
        <v/>
      </c>
      <c r="AD370" s="81"/>
      <c r="AE370" s="87"/>
      <c r="AF370" s="87"/>
      <c r="AG370" s="81"/>
      <c r="AH370" s="81"/>
      <c r="AI370" s="81"/>
      <c r="AJ370" s="87"/>
      <c r="AK370" s="81"/>
      <c r="AL370" s="81"/>
      <c r="AM370" s="81"/>
      <c r="AN370" s="81"/>
      <c r="AO370" s="81"/>
      <c r="AP370" s="81"/>
      <c r="AQ370" s="598"/>
      <c r="AS370" s="659" t="str">
        <f t="shared" si="26"/>
        <v/>
      </c>
      <c r="AT370" s="81"/>
      <c r="AU370" s="87"/>
      <c r="AV370" s="87"/>
      <c r="AW370" s="81"/>
      <c r="AX370" s="81"/>
      <c r="AY370" s="81"/>
      <c r="AZ370" s="87"/>
      <c r="BA370" s="81"/>
      <c r="BB370" s="81"/>
      <c r="BC370" s="81"/>
      <c r="BD370" s="81"/>
      <c r="BE370" s="81"/>
      <c r="BF370" s="81"/>
      <c r="BG370" s="598"/>
    </row>
    <row r="371" spans="1:59" s="378" customFormat="1" ht="12.75" customHeight="1" x14ac:dyDescent="0.2">
      <c r="A371" s="547" t="str">
        <f>IF('5. Contrasts'!A371="","",'5. Contrasts'!A371)</f>
        <v/>
      </c>
      <c r="B371" s="211" t="str">
        <f>IF('5. Contrasts'!B371="","",'5. Contrasts'!B371)</f>
        <v/>
      </c>
      <c r="C371" s="211" t="str">
        <f>IF('5. Contrasts'!C371="","",'5. Contrasts'!C371)</f>
        <v/>
      </c>
      <c r="D371" s="91" t="str">
        <f>IF('5. Contrasts'!D371="","",'5. Contrasts'!D371)</f>
        <v/>
      </c>
      <c r="E371" s="212" t="str">
        <f>IF('5. Contrasts'!E371="","",'5. Contrasts'!E371)</f>
        <v>vs.</v>
      </c>
      <c r="F371" s="211" t="str">
        <f>IF('5. Contrasts'!F371="","",'5. Contrasts'!F371)</f>
        <v/>
      </c>
      <c r="G371" s="93" t="str">
        <f>IF('5. Contrasts'!G371="","",'5. Contrasts'!G371)</f>
        <v/>
      </c>
      <c r="H371" s="399" t="str">
        <f>IF('5. Contrasts'!H371="","",'5. Contrasts'!H371)</f>
        <v/>
      </c>
      <c r="I371" s="211" t="str">
        <f>IF('5. Contrasts'!I371="","",'5. Contrasts'!I371)</f>
        <v/>
      </c>
      <c r="J371" s="211" t="str">
        <f>IF('5. Contrasts'!J371="","",'5. Contrasts'!J371)</f>
        <v/>
      </c>
      <c r="K371" s="211" t="str">
        <f>IF('5. Contrasts'!K371="","",'5. Contrasts'!K371)</f>
        <v/>
      </c>
      <c r="L371" s="211" t="str">
        <f>IF('5. Contrasts'!L371="","",'5. Contrasts'!L371)</f>
        <v/>
      </c>
      <c r="M371" s="211" t="str">
        <f>IF('5. Contrasts'!M371="","",'5. Contrasts'!M371)</f>
        <v/>
      </c>
      <c r="N371" s="211" t="str">
        <f>IF('5. Contrasts'!N371="","",'5. Contrasts'!N371)</f>
        <v/>
      </c>
      <c r="O371" s="211" t="str">
        <f>IF('5. Contrasts'!O371="","",'5. Contrasts'!O371)</f>
        <v/>
      </c>
      <c r="P371" s="211" t="str">
        <f>IF('5. Contrasts'!P371="","",'5. Contrasts'!P371)</f>
        <v/>
      </c>
      <c r="Q371" s="211" t="str">
        <f>IF('5. Contrasts'!Q371="","",'5. Contrasts'!Q371)</f>
        <v/>
      </c>
      <c r="R371" s="211" t="str">
        <f>IF('5. Contrasts'!R371="","",'5. Contrasts'!R371)</f>
        <v/>
      </c>
      <c r="S371" s="211" t="str">
        <f>IF('5. Contrasts'!S371="","",'5. Contrasts'!S371)</f>
        <v/>
      </c>
      <c r="T371" s="211" t="str">
        <f>IF('5. Contrasts'!T371="","",'5. Contrasts'!T371)</f>
        <v/>
      </c>
      <c r="U371" s="211" t="str">
        <f>IF('5. Contrasts'!U371="","",'5. Contrasts'!U371)</f>
        <v/>
      </c>
      <c r="V371" s="211" t="str">
        <f>IF('5. Contrasts'!V371="","",'5. Contrasts'!V371)</f>
        <v/>
      </c>
      <c r="W371" s="211" t="str">
        <f>IF('5. Contrasts'!W371="","",'5. Contrasts'!W371)</f>
        <v/>
      </c>
      <c r="X371" s="211" t="str">
        <f>IF('5. Contrasts'!X371="","",'5. Contrasts'!X371)</f>
        <v/>
      </c>
      <c r="Y371" s="211" t="str">
        <f>IF('5. Contrasts'!Y371="","",'5. Contrasts'!Y371)</f>
        <v/>
      </c>
      <c r="Z371" s="585" t="str">
        <f>IF('5. Contrasts'!Z371="","",'5. Contrasts'!Z371)</f>
        <v/>
      </c>
      <c r="AA371" s="377">
        <f t="shared" si="25"/>
        <v>14</v>
      </c>
      <c r="AC371" s="659" t="str">
        <f t="shared" si="23"/>
        <v/>
      </c>
      <c r="AD371" s="81"/>
      <c r="AE371" s="87"/>
      <c r="AF371" s="87"/>
      <c r="AG371" s="81"/>
      <c r="AH371" s="81"/>
      <c r="AI371" s="81"/>
      <c r="AJ371" s="87"/>
      <c r="AK371" s="81"/>
      <c r="AL371" s="81"/>
      <c r="AM371" s="81"/>
      <c r="AN371" s="81"/>
      <c r="AO371" s="81"/>
      <c r="AP371" s="81"/>
      <c r="AQ371" s="598"/>
      <c r="AS371" s="659" t="str">
        <f t="shared" si="26"/>
        <v/>
      </c>
      <c r="AT371" s="81"/>
      <c r="AU371" s="87"/>
      <c r="AV371" s="87"/>
      <c r="AW371" s="81"/>
      <c r="AX371" s="81"/>
      <c r="AY371" s="81"/>
      <c r="AZ371" s="87"/>
      <c r="BA371" s="81"/>
      <c r="BB371" s="81"/>
      <c r="BC371" s="81"/>
      <c r="BD371" s="81"/>
      <c r="BE371" s="81"/>
      <c r="BF371" s="81"/>
      <c r="BG371" s="598"/>
    </row>
    <row r="372" spans="1:59" s="378" customFormat="1" ht="12.75" customHeight="1" x14ac:dyDescent="0.2">
      <c r="A372" s="547" t="str">
        <f>IF('5. Contrasts'!A372="","",'5. Contrasts'!A372)</f>
        <v/>
      </c>
      <c r="B372" s="211" t="str">
        <f>IF('5. Contrasts'!B372="","",'5. Contrasts'!B372)</f>
        <v/>
      </c>
      <c r="C372" s="211" t="str">
        <f>IF('5. Contrasts'!C372="","",'5. Contrasts'!C372)</f>
        <v/>
      </c>
      <c r="D372" s="91" t="str">
        <f>IF('5. Contrasts'!D372="","",'5. Contrasts'!D372)</f>
        <v/>
      </c>
      <c r="E372" s="212" t="str">
        <f>IF('5. Contrasts'!E372="","",'5. Contrasts'!E372)</f>
        <v>vs.</v>
      </c>
      <c r="F372" s="211" t="str">
        <f>IF('5. Contrasts'!F372="","",'5. Contrasts'!F372)</f>
        <v/>
      </c>
      <c r="G372" s="93" t="str">
        <f>IF('5. Contrasts'!G372="","",'5. Contrasts'!G372)</f>
        <v/>
      </c>
      <c r="H372" s="399" t="str">
        <f>IF('5. Contrasts'!H372="","",'5. Contrasts'!H372)</f>
        <v/>
      </c>
      <c r="I372" s="211" t="str">
        <f>IF('5. Contrasts'!I372="","",'5. Contrasts'!I372)</f>
        <v/>
      </c>
      <c r="J372" s="211" t="str">
        <f>IF('5. Contrasts'!J372="","",'5. Contrasts'!J372)</f>
        <v/>
      </c>
      <c r="K372" s="211" t="str">
        <f>IF('5. Contrasts'!K372="","",'5. Contrasts'!K372)</f>
        <v/>
      </c>
      <c r="L372" s="211" t="str">
        <f>IF('5. Contrasts'!L372="","",'5. Contrasts'!L372)</f>
        <v/>
      </c>
      <c r="M372" s="211" t="str">
        <f>IF('5. Contrasts'!M372="","",'5. Contrasts'!M372)</f>
        <v/>
      </c>
      <c r="N372" s="211" t="str">
        <f>IF('5. Contrasts'!N372="","",'5. Contrasts'!N372)</f>
        <v/>
      </c>
      <c r="O372" s="211" t="str">
        <f>IF('5. Contrasts'!O372="","",'5. Contrasts'!O372)</f>
        <v/>
      </c>
      <c r="P372" s="211" t="str">
        <f>IF('5. Contrasts'!P372="","",'5. Contrasts'!P372)</f>
        <v/>
      </c>
      <c r="Q372" s="211" t="str">
        <f>IF('5. Contrasts'!Q372="","",'5. Contrasts'!Q372)</f>
        <v/>
      </c>
      <c r="R372" s="211" t="str">
        <f>IF('5. Contrasts'!R372="","",'5. Contrasts'!R372)</f>
        <v/>
      </c>
      <c r="S372" s="211" t="str">
        <f>IF('5. Contrasts'!S372="","",'5. Contrasts'!S372)</f>
        <v/>
      </c>
      <c r="T372" s="211" t="str">
        <f>IF('5. Contrasts'!T372="","",'5. Contrasts'!T372)</f>
        <v/>
      </c>
      <c r="U372" s="211" t="str">
        <f>IF('5. Contrasts'!U372="","",'5. Contrasts'!U372)</f>
        <v/>
      </c>
      <c r="V372" s="211" t="str">
        <f>IF('5. Contrasts'!V372="","",'5. Contrasts'!V372)</f>
        <v/>
      </c>
      <c r="W372" s="211" t="str">
        <f>IF('5. Contrasts'!W372="","",'5. Contrasts'!W372)</f>
        <v/>
      </c>
      <c r="X372" s="211" t="str">
        <f>IF('5. Contrasts'!X372="","",'5. Contrasts'!X372)</f>
        <v/>
      </c>
      <c r="Y372" s="211" t="str">
        <f>IF('5. Contrasts'!Y372="","",'5. Contrasts'!Y372)</f>
        <v/>
      </c>
      <c r="Z372" s="585" t="str">
        <f>IF('5. Contrasts'!Z372="","",'5. Contrasts'!Z372)</f>
        <v/>
      </c>
      <c r="AA372" s="377">
        <f t="shared" si="25"/>
        <v>14</v>
      </c>
      <c r="AC372" s="659" t="str">
        <f t="shared" si="23"/>
        <v/>
      </c>
      <c r="AD372" s="81"/>
      <c r="AE372" s="87"/>
      <c r="AF372" s="87"/>
      <c r="AG372" s="81"/>
      <c r="AH372" s="81"/>
      <c r="AI372" s="81"/>
      <c r="AJ372" s="87"/>
      <c r="AK372" s="81"/>
      <c r="AL372" s="81"/>
      <c r="AM372" s="81"/>
      <c r="AN372" s="81"/>
      <c r="AO372" s="81"/>
      <c r="AP372" s="81"/>
      <c r="AQ372" s="598"/>
      <c r="AS372" s="659" t="str">
        <f t="shared" si="26"/>
        <v/>
      </c>
      <c r="AT372" s="81"/>
      <c r="AU372" s="87"/>
      <c r="AV372" s="87"/>
      <c r="AW372" s="81"/>
      <c r="AX372" s="81"/>
      <c r="AY372" s="81"/>
      <c r="AZ372" s="87"/>
      <c r="BA372" s="81"/>
      <c r="BB372" s="81"/>
      <c r="BC372" s="81"/>
      <c r="BD372" s="81"/>
      <c r="BE372" s="81"/>
      <c r="BF372" s="81"/>
      <c r="BG372" s="598"/>
    </row>
    <row r="373" spans="1:59" s="378" customFormat="1" ht="12.75" customHeight="1" x14ac:dyDescent="0.2">
      <c r="A373" s="547" t="str">
        <f>IF('5. Contrasts'!A373="","",'5. Contrasts'!A373)</f>
        <v/>
      </c>
      <c r="B373" s="211" t="str">
        <f>IF('5. Contrasts'!B373="","",'5. Contrasts'!B373)</f>
        <v/>
      </c>
      <c r="C373" s="211" t="str">
        <f>IF('5. Contrasts'!C373="","",'5. Contrasts'!C373)</f>
        <v/>
      </c>
      <c r="D373" s="91" t="str">
        <f>IF('5. Contrasts'!D373="","",'5. Contrasts'!D373)</f>
        <v/>
      </c>
      <c r="E373" s="212" t="str">
        <f>IF('5. Contrasts'!E373="","",'5. Contrasts'!E373)</f>
        <v>vs.</v>
      </c>
      <c r="F373" s="211" t="str">
        <f>IF('5. Contrasts'!F373="","",'5. Contrasts'!F373)</f>
        <v/>
      </c>
      <c r="G373" s="93" t="str">
        <f>IF('5. Contrasts'!G373="","",'5. Contrasts'!G373)</f>
        <v/>
      </c>
      <c r="H373" s="399" t="str">
        <f>IF('5. Contrasts'!H373="","",'5. Contrasts'!H373)</f>
        <v/>
      </c>
      <c r="I373" s="211" t="str">
        <f>IF('5. Contrasts'!I373="","",'5. Contrasts'!I373)</f>
        <v/>
      </c>
      <c r="J373" s="211" t="str">
        <f>IF('5. Contrasts'!J373="","",'5. Contrasts'!J373)</f>
        <v/>
      </c>
      <c r="K373" s="211" t="str">
        <f>IF('5. Contrasts'!K373="","",'5. Contrasts'!K373)</f>
        <v/>
      </c>
      <c r="L373" s="211" t="str">
        <f>IF('5. Contrasts'!L373="","",'5. Contrasts'!L373)</f>
        <v/>
      </c>
      <c r="M373" s="211" t="str">
        <f>IF('5. Contrasts'!M373="","",'5. Contrasts'!M373)</f>
        <v/>
      </c>
      <c r="N373" s="211" t="str">
        <f>IF('5. Contrasts'!N373="","",'5. Contrasts'!N373)</f>
        <v/>
      </c>
      <c r="O373" s="211" t="str">
        <f>IF('5. Contrasts'!O373="","",'5. Contrasts'!O373)</f>
        <v/>
      </c>
      <c r="P373" s="211" t="str">
        <f>IF('5. Contrasts'!P373="","",'5. Contrasts'!P373)</f>
        <v/>
      </c>
      <c r="Q373" s="211" t="str">
        <f>IF('5. Contrasts'!Q373="","",'5. Contrasts'!Q373)</f>
        <v/>
      </c>
      <c r="R373" s="211" t="str">
        <f>IF('5. Contrasts'!R373="","",'5. Contrasts'!R373)</f>
        <v/>
      </c>
      <c r="S373" s="211" t="str">
        <f>IF('5. Contrasts'!S373="","",'5. Contrasts'!S373)</f>
        <v/>
      </c>
      <c r="T373" s="211" t="str">
        <f>IF('5. Contrasts'!T373="","",'5. Contrasts'!T373)</f>
        <v/>
      </c>
      <c r="U373" s="211" t="str">
        <f>IF('5. Contrasts'!U373="","",'5. Contrasts'!U373)</f>
        <v/>
      </c>
      <c r="V373" s="211" t="str">
        <f>IF('5. Contrasts'!V373="","",'5. Contrasts'!V373)</f>
        <v/>
      </c>
      <c r="W373" s="211" t="str">
        <f>IF('5. Contrasts'!W373="","",'5. Contrasts'!W373)</f>
        <v/>
      </c>
      <c r="X373" s="211" t="str">
        <f>IF('5. Contrasts'!X373="","",'5. Contrasts'!X373)</f>
        <v/>
      </c>
      <c r="Y373" s="211" t="str">
        <f>IF('5. Contrasts'!Y373="","",'5. Contrasts'!Y373)</f>
        <v/>
      </c>
      <c r="Z373" s="585" t="str">
        <f>IF('5. Contrasts'!Z373="","",'5. Contrasts'!Z373)</f>
        <v/>
      </c>
      <c r="AA373" s="377">
        <f t="shared" si="25"/>
        <v>14</v>
      </c>
      <c r="AC373" s="659" t="str">
        <f t="shared" si="23"/>
        <v/>
      </c>
      <c r="AD373" s="81"/>
      <c r="AE373" s="87"/>
      <c r="AF373" s="87"/>
      <c r="AG373" s="81"/>
      <c r="AH373" s="81"/>
      <c r="AI373" s="81"/>
      <c r="AJ373" s="87"/>
      <c r="AK373" s="81"/>
      <c r="AL373" s="81"/>
      <c r="AM373" s="81"/>
      <c r="AN373" s="81"/>
      <c r="AO373" s="81"/>
      <c r="AP373" s="81"/>
      <c r="AQ373" s="598"/>
      <c r="AS373" s="659" t="str">
        <f t="shared" si="26"/>
        <v/>
      </c>
      <c r="AT373" s="81"/>
      <c r="AU373" s="87"/>
      <c r="AV373" s="87"/>
      <c r="AW373" s="81"/>
      <c r="AX373" s="81"/>
      <c r="AY373" s="81"/>
      <c r="AZ373" s="87"/>
      <c r="BA373" s="81"/>
      <c r="BB373" s="81"/>
      <c r="BC373" s="81"/>
      <c r="BD373" s="81"/>
      <c r="BE373" s="81"/>
      <c r="BF373" s="81"/>
      <c r="BG373" s="598"/>
    </row>
    <row r="374" spans="1:59" s="378" customFormat="1" ht="12.75" customHeight="1" x14ac:dyDescent="0.2">
      <c r="A374" s="547" t="str">
        <f>IF('5. Contrasts'!A374="","",'5. Contrasts'!A374)</f>
        <v/>
      </c>
      <c r="B374" s="211" t="str">
        <f>IF('5. Contrasts'!B374="","",'5. Contrasts'!B374)</f>
        <v/>
      </c>
      <c r="C374" s="211" t="str">
        <f>IF('5. Contrasts'!C374="","",'5. Contrasts'!C374)</f>
        <v/>
      </c>
      <c r="D374" s="91" t="str">
        <f>IF('5. Contrasts'!D374="","",'5. Contrasts'!D374)</f>
        <v/>
      </c>
      <c r="E374" s="212" t="str">
        <f>IF('5. Contrasts'!E374="","",'5. Contrasts'!E374)</f>
        <v>vs.</v>
      </c>
      <c r="F374" s="211" t="str">
        <f>IF('5. Contrasts'!F374="","",'5. Contrasts'!F374)</f>
        <v/>
      </c>
      <c r="G374" s="93" t="str">
        <f>IF('5. Contrasts'!G374="","",'5. Contrasts'!G374)</f>
        <v/>
      </c>
      <c r="H374" s="399" t="str">
        <f>IF('5. Contrasts'!H374="","",'5. Contrasts'!H374)</f>
        <v/>
      </c>
      <c r="I374" s="211" t="str">
        <f>IF('5. Contrasts'!I374="","",'5. Contrasts'!I374)</f>
        <v/>
      </c>
      <c r="J374" s="211" t="str">
        <f>IF('5. Contrasts'!J374="","",'5. Contrasts'!J374)</f>
        <v/>
      </c>
      <c r="K374" s="211" t="str">
        <f>IF('5. Contrasts'!K374="","",'5. Contrasts'!K374)</f>
        <v/>
      </c>
      <c r="L374" s="211" t="str">
        <f>IF('5. Contrasts'!L374="","",'5. Contrasts'!L374)</f>
        <v/>
      </c>
      <c r="M374" s="211" t="str">
        <f>IF('5. Contrasts'!M374="","",'5. Contrasts'!M374)</f>
        <v/>
      </c>
      <c r="N374" s="211" t="str">
        <f>IF('5. Contrasts'!N374="","",'5. Contrasts'!N374)</f>
        <v/>
      </c>
      <c r="O374" s="211" t="str">
        <f>IF('5. Contrasts'!O374="","",'5. Contrasts'!O374)</f>
        <v/>
      </c>
      <c r="P374" s="211" t="str">
        <f>IF('5. Contrasts'!P374="","",'5. Contrasts'!P374)</f>
        <v/>
      </c>
      <c r="Q374" s="211" t="str">
        <f>IF('5. Contrasts'!Q374="","",'5. Contrasts'!Q374)</f>
        <v/>
      </c>
      <c r="R374" s="211" t="str">
        <f>IF('5. Contrasts'!R374="","",'5. Contrasts'!R374)</f>
        <v/>
      </c>
      <c r="S374" s="211" t="str">
        <f>IF('5. Contrasts'!S374="","",'5. Contrasts'!S374)</f>
        <v/>
      </c>
      <c r="T374" s="211" t="str">
        <f>IF('5. Contrasts'!T374="","",'5. Contrasts'!T374)</f>
        <v/>
      </c>
      <c r="U374" s="211" t="str">
        <f>IF('5. Contrasts'!U374="","",'5. Contrasts'!U374)</f>
        <v/>
      </c>
      <c r="V374" s="211" t="str">
        <f>IF('5. Contrasts'!V374="","",'5. Contrasts'!V374)</f>
        <v/>
      </c>
      <c r="W374" s="211" t="str">
        <f>IF('5. Contrasts'!W374="","",'5. Contrasts'!W374)</f>
        <v/>
      </c>
      <c r="X374" s="211" t="str">
        <f>IF('5. Contrasts'!X374="","",'5. Contrasts'!X374)</f>
        <v/>
      </c>
      <c r="Y374" s="211" t="str">
        <f>IF('5. Contrasts'!Y374="","",'5. Contrasts'!Y374)</f>
        <v/>
      </c>
      <c r="Z374" s="585" t="str">
        <f>IF('5. Contrasts'!Z374="","",'5. Contrasts'!Z374)</f>
        <v/>
      </c>
      <c r="AA374" s="377">
        <f t="shared" si="25"/>
        <v>14</v>
      </c>
      <c r="AC374" s="659" t="str">
        <f t="shared" si="23"/>
        <v/>
      </c>
      <c r="AD374" s="81"/>
      <c r="AE374" s="87"/>
      <c r="AF374" s="87"/>
      <c r="AG374" s="81"/>
      <c r="AH374" s="81"/>
      <c r="AI374" s="81"/>
      <c r="AJ374" s="87"/>
      <c r="AK374" s="81"/>
      <c r="AL374" s="81"/>
      <c r="AM374" s="81"/>
      <c r="AN374" s="81"/>
      <c r="AO374" s="81"/>
      <c r="AP374" s="81"/>
      <c r="AQ374" s="598"/>
      <c r="AS374" s="659" t="str">
        <f t="shared" si="26"/>
        <v/>
      </c>
      <c r="AT374" s="81"/>
      <c r="AU374" s="87"/>
      <c r="AV374" s="87"/>
      <c r="AW374" s="81"/>
      <c r="AX374" s="81"/>
      <c r="AY374" s="81"/>
      <c r="AZ374" s="87"/>
      <c r="BA374" s="81"/>
      <c r="BB374" s="81"/>
      <c r="BC374" s="81"/>
      <c r="BD374" s="81"/>
      <c r="BE374" s="81"/>
      <c r="BF374" s="81"/>
      <c r="BG374" s="598"/>
    </row>
    <row r="375" spans="1:59" s="378" customFormat="1" ht="12.75" hidden="1" customHeight="1" x14ac:dyDescent="0.2">
      <c r="A375" s="547" t="str">
        <f>IF('5. Contrasts'!A375="","",'5. Contrasts'!A375)</f>
        <v/>
      </c>
      <c r="B375" s="211" t="str">
        <f>IF('5. Contrasts'!B375="","",'5. Contrasts'!B375)</f>
        <v/>
      </c>
      <c r="C375" s="211" t="str">
        <f>IF('5. Contrasts'!C375="","",'5. Contrasts'!C375)</f>
        <v/>
      </c>
      <c r="D375" s="91" t="str">
        <f>IF('5. Contrasts'!D375="","",'5. Contrasts'!D375)</f>
        <v/>
      </c>
      <c r="E375" s="212" t="str">
        <f>IF('5. Contrasts'!E375="","",'5. Contrasts'!E375)</f>
        <v>vs.</v>
      </c>
      <c r="F375" s="211" t="str">
        <f>IF('5. Contrasts'!F375="","",'5. Contrasts'!F375)</f>
        <v/>
      </c>
      <c r="G375" s="93" t="str">
        <f>IF('5. Contrasts'!G375="","",'5. Contrasts'!G375)</f>
        <v/>
      </c>
      <c r="H375" s="399" t="str">
        <f>IF('5. Contrasts'!H375="","",'5. Contrasts'!H375)</f>
        <v/>
      </c>
      <c r="I375" s="211" t="str">
        <f>IF('5. Contrasts'!I375="","",'5. Contrasts'!I375)</f>
        <v/>
      </c>
      <c r="J375" s="211" t="str">
        <f>IF('5. Contrasts'!J375="","",'5. Contrasts'!J375)</f>
        <v/>
      </c>
      <c r="K375" s="211" t="str">
        <f>IF('5. Contrasts'!K375="","",'5. Contrasts'!K375)</f>
        <v/>
      </c>
      <c r="L375" s="211" t="str">
        <f>IF('5. Contrasts'!L375="","",'5. Contrasts'!L375)</f>
        <v/>
      </c>
      <c r="M375" s="211" t="str">
        <f>IF('5. Contrasts'!M375="","",'5. Contrasts'!M375)</f>
        <v/>
      </c>
      <c r="N375" s="211" t="str">
        <f>IF('5. Contrasts'!N375="","",'5. Contrasts'!N375)</f>
        <v/>
      </c>
      <c r="O375" s="211" t="str">
        <f>IF('5. Contrasts'!O375="","",'5. Contrasts'!O375)</f>
        <v/>
      </c>
      <c r="P375" s="211" t="str">
        <f>IF('5. Contrasts'!P375="","",'5. Contrasts'!P375)</f>
        <v/>
      </c>
      <c r="Q375" s="211" t="str">
        <f>IF('5. Contrasts'!Q375="","",'5. Contrasts'!Q375)</f>
        <v/>
      </c>
      <c r="R375" s="211" t="str">
        <f>IF('5. Contrasts'!R375="","",'5. Contrasts'!R375)</f>
        <v/>
      </c>
      <c r="S375" s="211" t="str">
        <f>IF('5. Contrasts'!S375="","",'5. Contrasts'!S375)</f>
        <v/>
      </c>
      <c r="T375" s="211" t="str">
        <f>IF('5. Contrasts'!T375="","",'5. Contrasts'!T375)</f>
        <v/>
      </c>
      <c r="U375" s="211" t="str">
        <f>IF('5. Contrasts'!U375="","",'5. Contrasts'!U375)</f>
        <v/>
      </c>
      <c r="V375" s="211" t="str">
        <f>IF('5. Contrasts'!V375="","",'5. Contrasts'!V375)</f>
        <v/>
      </c>
      <c r="W375" s="211" t="str">
        <f>IF('5. Contrasts'!W375="","",'5. Contrasts'!W375)</f>
        <v/>
      </c>
      <c r="X375" s="211" t="str">
        <f>IF('5. Contrasts'!X375="","",'5. Contrasts'!X375)</f>
        <v/>
      </c>
      <c r="Y375" s="211" t="str">
        <f>IF('5. Contrasts'!Y375="","",'5. Contrasts'!Y375)</f>
        <v/>
      </c>
      <c r="Z375" s="585" t="str">
        <f>IF('5. Contrasts'!Z375="","",'5. Contrasts'!Z375)</f>
        <v/>
      </c>
      <c r="AA375" s="377">
        <f t="shared" si="25"/>
        <v>14</v>
      </c>
      <c r="AC375" s="659" t="str">
        <f t="shared" si="23"/>
        <v/>
      </c>
      <c r="AD375" s="81"/>
      <c r="AE375" s="87"/>
      <c r="AF375" s="87"/>
      <c r="AG375" s="81"/>
      <c r="AH375" s="81"/>
      <c r="AI375" s="81"/>
      <c r="AJ375" s="87"/>
      <c r="AK375" s="81"/>
      <c r="AL375" s="81"/>
      <c r="AM375" s="81"/>
      <c r="AN375" s="81"/>
      <c r="AO375" s="81"/>
      <c r="AP375" s="81"/>
      <c r="AQ375" s="598"/>
      <c r="AS375" s="659" t="str">
        <f t="shared" si="26"/>
        <v/>
      </c>
      <c r="AT375" s="81"/>
      <c r="AU375" s="87"/>
      <c r="AV375" s="87"/>
      <c r="AW375" s="81"/>
      <c r="AX375" s="81"/>
      <c r="AY375" s="81"/>
      <c r="AZ375" s="87"/>
      <c r="BA375" s="81"/>
      <c r="BB375" s="81"/>
      <c r="BC375" s="81"/>
      <c r="BD375" s="81"/>
      <c r="BE375" s="81"/>
      <c r="BF375" s="81"/>
      <c r="BG375" s="598"/>
    </row>
    <row r="376" spans="1:59" s="378" customFormat="1" ht="12.75" hidden="1" customHeight="1" x14ac:dyDescent="0.2">
      <c r="A376" s="547" t="str">
        <f>IF('5. Contrasts'!A376="","",'5. Contrasts'!A376)</f>
        <v/>
      </c>
      <c r="B376" s="211" t="str">
        <f>IF('5. Contrasts'!B376="","",'5. Contrasts'!B376)</f>
        <v/>
      </c>
      <c r="C376" s="211" t="str">
        <f>IF('5. Contrasts'!C376="","",'5. Contrasts'!C376)</f>
        <v/>
      </c>
      <c r="D376" s="91" t="str">
        <f>IF('5. Contrasts'!D376="","",'5. Contrasts'!D376)</f>
        <v/>
      </c>
      <c r="E376" s="212" t="str">
        <f>IF('5. Contrasts'!E376="","",'5. Contrasts'!E376)</f>
        <v>vs.</v>
      </c>
      <c r="F376" s="211" t="str">
        <f>IF('5. Contrasts'!F376="","",'5. Contrasts'!F376)</f>
        <v/>
      </c>
      <c r="G376" s="93" t="str">
        <f>IF('5. Contrasts'!G376="","",'5. Contrasts'!G376)</f>
        <v/>
      </c>
      <c r="H376" s="399" t="str">
        <f>IF('5. Contrasts'!H376="","",'5. Contrasts'!H376)</f>
        <v/>
      </c>
      <c r="I376" s="211" t="str">
        <f>IF('5. Contrasts'!I376="","",'5. Contrasts'!I376)</f>
        <v/>
      </c>
      <c r="J376" s="211" t="str">
        <f>IF('5. Contrasts'!J376="","",'5. Contrasts'!J376)</f>
        <v/>
      </c>
      <c r="K376" s="211" t="str">
        <f>IF('5. Contrasts'!K376="","",'5. Contrasts'!K376)</f>
        <v/>
      </c>
      <c r="L376" s="211" t="str">
        <f>IF('5. Contrasts'!L376="","",'5. Contrasts'!L376)</f>
        <v/>
      </c>
      <c r="M376" s="211" t="str">
        <f>IF('5. Contrasts'!M376="","",'5. Contrasts'!M376)</f>
        <v/>
      </c>
      <c r="N376" s="211" t="str">
        <f>IF('5. Contrasts'!N376="","",'5. Contrasts'!N376)</f>
        <v/>
      </c>
      <c r="O376" s="211" t="str">
        <f>IF('5. Contrasts'!O376="","",'5. Contrasts'!O376)</f>
        <v/>
      </c>
      <c r="P376" s="211" t="str">
        <f>IF('5. Contrasts'!P376="","",'5. Contrasts'!P376)</f>
        <v/>
      </c>
      <c r="Q376" s="211" t="str">
        <f>IF('5. Contrasts'!Q376="","",'5. Contrasts'!Q376)</f>
        <v/>
      </c>
      <c r="R376" s="211" t="str">
        <f>IF('5. Contrasts'!R376="","",'5. Contrasts'!R376)</f>
        <v/>
      </c>
      <c r="S376" s="211" t="str">
        <f>IF('5. Contrasts'!S376="","",'5. Contrasts'!S376)</f>
        <v/>
      </c>
      <c r="T376" s="211" t="str">
        <f>IF('5. Contrasts'!T376="","",'5. Contrasts'!T376)</f>
        <v/>
      </c>
      <c r="U376" s="211" t="str">
        <f>IF('5. Contrasts'!U376="","",'5. Contrasts'!U376)</f>
        <v/>
      </c>
      <c r="V376" s="211" t="str">
        <f>IF('5. Contrasts'!V376="","",'5. Contrasts'!V376)</f>
        <v/>
      </c>
      <c r="W376" s="211" t="str">
        <f>IF('5. Contrasts'!W376="","",'5. Contrasts'!W376)</f>
        <v/>
      </c>
      <c r="X376" s="211" t="str">
        <f>IF('5. Contrasts'!X376="","",'5. Contrasts'!X376)</f>
        <v/>
      </c>
      <c r="Y376" s="211" t="str">
        <f>IF('5. Contrasts'!Y376="","",'5. Contrasts'!Y376)</f>
        <v/>
      </c>
      <c r="Z376" s="585" t="str">
        <f>IF('5. Contrasts'!Z376="","",'5. Contrasts'!Z376)</f>
        <v/>
      </c>
      <c r="AA376" s="377">
        <f t="shared" si="25"/>
        <v>14</v>
      </c>
      <c r="AC376" s="659" t="str">
        <f t="shared" si="23"/>
        <v/>
      </c>
      <c r="AD376" s="81"/>
      <c r="AE376" s="87"/>
      <c r="AF376" s="87"/>
      <c r="AG376" s="81"/>
      <c r="AH376" s="81"/>
      <c r="AI376" s="81"/>
      <c r="AJ376" s="87"/>
      <c r="AK376" s="81"/>
      <c r="AL376" s="81"/>
      <c r="AM376" s="81"/>
      <c r="AN376" s="81"/>
      <c r="AO376" s="81"/>
      <c r="AP376" s="81"/>
      <c r="AQ376" s="598"/>
      <c r="AS376" s="659" t="str">
        <f t="shared" si="26"/>
        <v/>
      </c>
      <c r="AT376" s="81"/>
      <c r="AU376" s="87"/>
      <c r="AV376" s="87"/>
      <c r="AW376" s="81"/>
      <c r="AX376" s="81"/>
      <c r="AY376" s="81"/>
      <c r="AZ376" s="87"/>
      <c r="BA376" s="81"/>
      <c r="BB376" s="81"/>
      <c r="BC376" s="81"/>
      <c r="BD376" s="81"/>
      <c r="BE376" s="81"/>
      <c r="BF376" s="81"/>
      <c r="BG376" s="598"/>
    </row>
    <row r="377" spans="1:59" s="378" customFormat="1" ht="12.75" hidden="1" customHeight="1" x14ac:dyDescent="0.2">
      <c r="A377" s="547" t="str">
        <f>IF('5. Contrasts'!A377="","",'5. Contrasts'!A377)</f>
        <v/>
      </c>
      <c r="B377" s="211" t="str">
        <f>IF('5. Contrasts'!B377="","",'5. Contrasts'!B377)</f>
        <v/>
      </c>
      <c r="C377" s="211" t="str">
        <f>IF('5. Contrasts'!C377="","",'5. Contrasts'!C377)</f>
        <v/>
      </c>
      <c r="D377" s="91" t="str">
        <f>IF('5. Contrasts'!D377="","",'5. Contrasts'!D377)</f>
        <v/>
      </c>
      <c r="E377" s="212" t="str">
        <f>IF('5. Contrasts'!E377="","",'5. Contrasts'!E377)</f>
        <v>vs.</v>
      </c>
      <c r="F377" s="211" t="str">
        <f>IF('5. Contrasts'!F377="","",'5. Contrasts'!F377)</f>
        <v/>
      </c>
      <c r="G377" s="93" t="str">
        <f>IF('5. Contrasts'!G377="","",'5. Contrasts'!G377)</f>
        <v/>
      </c>
      <c r="H377" s="399" t="str">
        <f>IF('5. Contrasts'!H377="","",'5. Contrasts'!H377)</f>
        <v/>
      </c>
      <c r="I377" s="211" t="str">
        <f>IF('5. Contrasts'!I377="","",'5. Contrasts'!I377)</f>
        <v/>
      </c>
      <c r="J377" s="211" t="str">
        <f>IF('5. Contrasts'!J377="","",'5. Contrasts'!J377)</f>
        <v/>
      </c>
      <c r="K377" s="211" t="str">
        <f>IF('5. Contrasts'!K377="","",'5. Contrasts'!K377)</f>
        <v/>
      </c>
      <c r="L377" s="211" t="str">
        <f>IF('5. Contrasts'!L377="","",'5. Contrasts'!L377)</f>
        <v/>
      </c>
      <c r="M377" s="211" t="str">
        <f>IF('5. Contrasts'!M377="","",'5. Contrasts'!M377)</f>
        <v/>
      </c>
      <c r="N377" s="211" t="str">
        <f>IF('5. Contrasts'!N377="","",'5. Contrasts'!N377)</f>
        <v/>
      </c>
      <c r="O377" s="211" t="str">
        <f>IF('5. Contrasts'!O377="","",'5. Contrasts'!O377)</f>
        <v/>
      </c>
      <c r="P377" s="211" t="str">
        <f>IF('5. Contrasts'!P377="","",'5. Contrasts'!P377)</f>
        <v/>
      </c>
      <c r="Q377" s="211" t="str">
        <f>IF('5. Contrasts'!Q377="","",'5. Contrasts'!Q377)</f>
        <v/>
      </c>
      <c r="R377" s="211" t="str">
        <f>IF('5. Contrasts'!R377="","",'5. Contrasts'!R377)</f>
        <v/>
      </c>
      <c r="S377" s="211" t="str">
        <f>IF('5. Contrasts'!S377="","",'5. Contrasts'!S377)</f>
        <v/>
      </c>
      <c r="T377" s="211" t="str">
        <f>IF('5. Contrasts'!T377="","",'5. Contrasts'!T377)</f>
        <v/>
      </c>
      <c r="U377" s="211" t="str">
        <f>IF('5. Contrasts'!U377="","",'5. Contrasts'!U377)</f>
        <v/>
      </c>
      <c r="V377" s="211" t="str">
        <f>IF('5. Contrasts'!V377="","",'5. Contrasts'!V377)</f>
        <v/>
      </c>
      <c r="W377" s="211" t="str">
        <f>IF('5. Contrasts'!W377="","",'5. Contrasts'!W377)</f>
        <v/>
      </c>
      <c r="X377" s="211" t="str">
        <f>IF('5. Contrasts'!X377="","",'5. Contrasts'!X377)</f>
        <v/>
      </c>
      <c r="Y377" s="211" t="str">
        <f>IF('5. Contrasts'!Y377="","",'5. Contrasts'!Y377)</f>
        <v/>
      </c>
      <c r="Z377" s="585" t="str">
        <f>IF('5. Contrasts'!Z377="","",'5. Contrasts'!Z377)</f>
        <v/>
      </c>
      <c r="AA377" s="377">
        <f t="shared" si="25"/>
        <v>14</v>
      </c>
      <c r="AC377" s="659" t="str">
        <f t="shared" si="23"/>
        <v/>
      </c>
      <c r="AD377" s="81"/>
      <c r="AE377" s="87"/>
      <c r="AF377" s="87"/>
      <c r="AG377" s="81"/>
      <c r="AH377" s="81"/>
      <c r="AI377" s="81"/>
      <c r="AJ377" s="87"/>
      <c r="AK377" s="81"/>
      <c r="AL377" s="81"/>
      <c r="AM377" s="81"/>
      <c r="AN377" s="81"/>
      <c r="AO377" s="81"/>
      <c r="AP377" s="81"/>
      <c r="AQ377" s="598"/>
      <c r="AS377" s="659" t="str">
        <f t="shared" si="26"/>
        <v/>
      </c>
      <c r="AT377" s="81"/>
      <c r="AU377" s="87"/>
      <c r="AV377" s="87"/>
      <c r="AW377" s="81"/>
      <c r="AX377" s="81"/>
      <c r="AY377" s="81"/>
      <c r="AZ377" s="87"/>
      <c r="BA377" s="81"/>
      <c r="BB377" s="81"/>
      <c r="BC377" s="81"/>
      <c r="BD377" s="81"/>
      <c r="BE377" s="81"/>
      <c r="BF377" s="81"/>
      <c r="BG377" s="598"/>
    </row>
    <row r="378" spans="1:59" s="378" customFormat="1" ht="12.75" hidden="1" customHeight="1" x14ac:dyDescent="0.2">
      <c r="A378" s="547" t="str">
        <f>IF('5. Contrasts'!A378="","",'5. Contrasts'!A378)</f>
        <v/>
      </c>
      <c r="B378" s="211" t="str">
        <f>IF('5. Contrasts'!B378="","",'5. Contrasts'!B378)</f>
        <v/>
      </c>
      <c r="C378" s="211" t="str">
        <f>IF('5. Contrasts'!C378="","",'5. Contrasts'!C378)</f>
        <v/>
      </c>
      <c r="D378" s="91" t="str">
        <f>IF('5. Contrasts'!D378="","",'5. Contrasts'!D378)</f>
        <v/>
      </c>
      <c r="E378" s="212" t="str">
        <f>IF('5. Contrasts'!E378="","",'5. Contrasts'!E378)</f>
        <v>vs.</v>
      </c>
      <c r="F378" s="211" t="str">
        <f>IF('5. Contrasts'!F378="","",'5. Contrasts'!F378)</f>
        <v/>
      </c>
      <c r="G378" s="93" t="str">
        <f>IF('5. Contrasts'!G378="","",'5. Contrasts'!G378)</f>
        <v/>
      </c>
      <c r="H378" s="399" t="str">
        <f>IF('5. Contrasts'!H378="","",'5. Contrasts'!H378)</f>
        <v/>
      </c>
      <c r="I378" s="211" t="str">
        <f>IF('5. Contrasts'!I378="","",'5. Contrasts'!I378)</f>
        <v/>
      </c>
      <c r="J378" s="211" t="str">
        <f>IF('5. Contrasts'!J378="","",'5. Contrasts'!J378)</f>
        <v/>
      </c>
      <c r="K378" s="211" t="str">
        <f>IF('5. Contrasts'!K378="","",'5. Contrasts'!K378)</f>
        <v/>
      </c>
      <c r="L378" s="211" t="str">
        <f>IF('5. Contrasts'!L378="","",'5. Contrasts'!L378)</f>
        <v/>
      </c>
      <c r="M378" s="211" t="str">
        <f>IF('5. Contrasts'!M378="","",'5. Contrasts'!M378)</f>
        <v/>
      </c>
      <c r="N378" s="211" t="str">
        <f>IF('5. Contrasts'!N378="","",'5. Contrasts'!N378)</f>
        <v/>
      </c>
      <c r="O378" s="211" t="str">
        <f>IF('5. Contrasts'!O378="","",'5. Contrasts'!O378)</f>
        <v/>
      </c>
      <c r="P378" s="211" t="str">
        <f>IF('5. Contrasts'!P378="","",'5. Contrasts'!P378)</f>
        <v/>
      </c>
      <c r="Q378" s="211" t="str">
        <f>IF('5. Contrasts'!Q378="","",'5. Contrasts'!Q378)</f>
        <v/>
      </c>
      <c r="R378" s="211" t="str">
        <f>IF('5. Contrasts'!R378="","",'5. Contrasts'!R378)</f>
        <v/>
      </c>
      <c r="S378" s="211" t="str">
        <f>IF('5. Contrasts'!S378="","",'5. Contrasts'!S378)</f>
        <v/>
      </c>
      <c r="T378" s="211" t="str">
        <f>IF('5. Contrasts'!T378="","",'5. Contrasts'!T378)</f>
        <v/>
      </c>
      <c r="U378" s="211" t="str">
        <f>IF('5. Contrasts'!U378="","",'5. Contrasts'!U378)</f>
        <v/>
      </c>
      <c r="V378" s="211" t="str">
        <f>IF('5. Contrasts'!V378="","",'5. Contrasts'!V378)</f>
        <v/>
      </c>
      <c r="W378" s="211" t="str">
        <f>IF('5. Contrasts'!W378="","",'5. Contrasts'!W378)</f>
        <v/>
      </c>
      <c r="X378" s="211" t="str">
        <f>IF('5. Contrasts'!X378="","",'5. Contrasts'!X378)</f>
        <v/>
      </c>
      <c r="Y378" s="211" t="str">
        <f>IF('5. Contrasts'!Y378="","",'5. Contrasts'!Y378)</f>
        <v/>
      </c>
      <c r="Z378" s="585" t="str">
        <f>IF('5. Contrasts'!Z378="","",'5. Contrasts'!Z378)</f>
        <v/>
      </c>
      <c r="AA378" s="377">
        <f t="shared" si="25"/>
        <v>14</v>
      </c>
      <c r="AC378" s="659" t="str">
        <f t="shared" si="23"/>
        <v/>
      </c>
      <c r="AD378" s="81"/>
      <c r="AE378" s="87"/>
      <c r="AF378" s="87"/>
      <c r="AG378" s="81"/>
      <c r="AH378" s="81"/>
      <c r="AI378" s="81"/>
      <c r="AJ378" s="87"/>
      <c r="AK378" s="81"/>
      <c r="AL378" s="81"/>
      <c r="AM378" s="81"/>
      <c r="AN378" s="81"/>
      <c r="AO378" s="81"/>
      <c r="AP378" s="81"/>
      <c r="AQ378" s="598"/>
      <c r="AS378" s="659" t="str">
        <f t="shared" si="26"/>
        <v/>
      </c>
      <c r="AT378" s="81"/>
      <c r="AU378" s="87"/>
      <c r="AV378" s="87"/>
      <c r="AW378" s="81"/>
      <c r="AX378" s="81"/>
      <c r="AY378" s="81"/>
      <c r="AZ378" s="87"/>
      <c r="BA378" s="81"/>
      <c r="BB378" s="81"/>
      <c r="BC378" s="81"/>
      <c r="BD378" s="81"/>
      <c r="BE378" s="81"/>
      <c r="BF378" s="81"/>
      <c r="BG378" s="598"/>
    </row>
    <row r="379" spans="1:59" s="378" customFormat="1" ht="12.75" hidden="1" customHeight="1" x14ac:dyDescent="0.2">
      <c r="A379" s="547" t="str">
        <f>IF('5. Contrasts'!A379="","",'5. Contrasts'!A379)</f>
        <v/>
      </c>
      <c r="B379" s="211" t="str">
        <f>IF('5. Contrasts'!B379="","",'5. Contrasts'!B379)</f>
        <v/>
      </c>
      <c r="C379" s="211" t="str">
        <f>IF('5. Contrasts'!C379="","",'5. Contrasts'!C379)</f>
        <v/>
      </c>
      <c r="D379" s="91" t="str">
        <f>IF('5. Contrasts'!D379="","",'5. Contrasts'!D379)</f>
        <v/>
      </c>
      <c r="E379" s="212" t="str">
        <f>IF('5. Contrasts'!E379="","",'5. Contrasts'!E379)</f>
        <v>vs.</v>
      </c>
      <c r="F379" s="211" t="str">
        <f>IF('5. Contrasts'!F379="","",'5. Contrasts'!F379)</f>
        <v/>
      </c>
      <c r="G379" s="93" t="str">
        <f>IF('5. Contrasts'!G379="","",'5. Contrasts'!G379)</f>
        <v/>
      </c>
      <c r="H379" s="399" t="str">
        <f>IF('5. Contrasts'!H379="","",'5. Contrasts'!H379)</f>
        <v/>
      </c>
      <c r="I379" s="211" t="str">
        <f>IF('5. Contrasts'!I379="","",'5. Contrasts'!I379)</f>
        <v/>
      </c>
      <c r="J379" s="211" t="str">
        <f>IF('5. Contrasts'!J379="","",'5. Contrasts'!J379)</f>
        <v/>
      </c>
      <c r="K379" s="211" t="str">
        <f>IF('5. Contrasts'!K379="","",'5. Contrasts'!K379)</f>
        <v/>
      </c>
      <c r="L379" s="211" t="str">
        <f>IF('5. Contrasts'!L379="","",'5. Contrasts'!L379)</f>
        <v/>
      </c>
      <c r="M379" s="211" t="str">
        <f>IF('5. Contrasts'!M379="","",'5. Contrasts'!M379)</f>
        <v/>
      </c>
      <c r="N379" s="211" t="str">
        <f>IF('5. Contrasts'!N379="","",'5. Contrasts'!N379)</f>
        <v/>
      </c>
      <c r="O379" s="211" t="str">
        <f>IF('5. Contrasts'!O379="","",'5. Contrasts'!O379)</f>
        <v/>
      </c>
      <c r="P379" s="211" t="str">
        <f>IF('5. Contrasts'!P379="","",'5. Contrasts'!P379)</f>
        <v/>
      </c>
      <c r="Q379" s="211" t="str">
        <f>IF('5. Contrasts'!Q379="","",'5. Contrasts'!Q379)</f>
        <v/>
      </c>
      <c r="R379" s="211" t="str">
        <f>IF('5. Contrasts'!R379="","",'5. Contrasts'!R379)</f>
        <v/>
      </c>
      <c r="S379" s="211" t="str">
        <f>IF('5. Contrasts'!S379="","",'5. Contrasts'!S379)</f>
        <v/>
      </c>
      <c r="T379" s="211" t="str">
        <f>IF('5. Contrasts'!T379="","",'5. Contrasts'!T379)</f>
        <v/>
      </c>
      <c r="U379" s="211" t="str">
        <f>IF('5. Contrasts'!U379="","",'5. Contrasts'!U379)</f>
        <v/>
      </c>
      <c r="V379" s="211" t="str">
        <f>IF('5. Contrasts'!V379="","",'5. Contrasts'!V379)</f>
        <v/>
      </c>
      <c r="W379" s="211" t="str">
        <f>IF('5. Contrasts'!W379="","",'5. Contrasts'!W379)</f>
        <v/>
      </c>
      <c r="X379" s="211" t="str">
        <f>IF('5. Contrasts'!X379="","",'5. Contrasts'!X379)</f>
        <v/>
      </c>
      <c r="Y379" s="211" t="str">
        <f>IF('5. Contrasts'!Y379="","",'5. Contrasts'!Y379)</f>
        <v/>
      </c>
      <c r="Z379" s="585" t="str">
        <f>IF('5. Contrasts'!Z379="","",'5. Contrasts'!Z379)</f>
        <v/>
      </c>
      <c r="AA379" s="377">
        <f t="shared" si="25"/>
        <v>14</v>
      </c>
      <c r="AC379" s="659" t="str">
        <f t="shared" si="23"/>
        <v/>
      </c>
      <c r="AD379" s="81"/>
      <c r="AE379" s="87"/>
      <c r="AF379" s="87"/>
      <c r="AG379" s="81"/>
      <c r="AH379" s="81"/>
      <c r="AI379" s="81"/>
      <c r="AJ379" s="87"/>
      <c r="AK379" s="81"/>
      <c r="AL379" s="81"/>
      <c r="AM379" s="81"/>
      <c r="AN379" s="81"/>
      <c r="AO379" s="81"/>
      <c r="AP379" s="81"/>
      <c r="AQ379" s="598"/>
      <c r="AS379" s="659" t="str">
        <f t="shared" si="26"/>
        <v/>
      </c>
      <c r="AT379" s="81"/>
      <c r="AU379" s="87"/>
      <c r="AV379" s="87"/>
      <c r="AW379" s="81"/>
      <c r="AX379" s="81"/>
      <c r="AY379" s="81"/>
      <c r="AZ379" s="87"/>
      <c r="BA379" s="81"/>
      <c r="BB379" s="81"/>
      <c r="BC379" s="81"/>
      <c r="BD379" s="81"/>
      <c r="BE379" s="81"/>
      <c r="BF379" s="81"/>
      <c r="BG379" s="598"/>
    </row>
    <row r="380" spans="1:59" s="378" customFormat="1" ht="12.75" hidden="1" customHeight="1" x14ac:dyDescent="0.2">
      <c r="A380" s="547" t="str">
        <f>IF('5. Contrasts'!A380="","",'5. Contrasts'!A380)</f>
        <v/>
      </c>
      <c r="B380" s="211" t="str">
        <f>IF('5. Contrasts'!B380="","",'5. Contrasts'!B380)</f>
        <v/>
      </c>
      <c r="C380" s="211" t="str">
        <f>IF('5. Contrasts'!C380="","",'5. Contrasts'!C380)</f>
        <v/>
      </c>
      <c r="D380" s="91" t="str">
        <f>IF('5. Contrasts'!D380="","",'5. Contrasts'!D380)</f>
        <v/>
      </c>
      <c r="E380" s="212" t="str">
        <f>IF('5. Contrasts'!E380="","",'5. Contrasts'!E380)</f>
        <v>vs.</v>
      </c>
      <c r="F380" s="211" t="str">
        <f>IF('5. Contrasts'!F380="","",'5. Contrasts'!F380)</f>
        <v/>
      </c>
      <c r="G380" s="93" t="str">
        <f>IF('5. Contrasts'!G380="","",'5. Contrasts'!G380)</f>
        <v/>
      </c>
      <c r="H380" s="399" t="str">
        <f>IF('5. Contrasts'!H380="","",'5. Contrasts'!H380)</f>
        <v/>
      </c>
      <c r="I380" s="211" t="str">
        <f>IF('5. Contrasts'!I380="","",'5. Contrasts'!I380)</f>
        <v/>
      </c>
      <c r="J380" s="211" t="str">
        <f>IF('5. Contrasts'!J380="","",'5. Contrasts'!J380)</f>
        <v/>
      </c>
      <c r="K380" s="211" t="str">
        <f>IF('5. Contrasts'!K380="","",'5. Contrasts'!K380)</f>
        <v/>
      </c>
      <c r="L380" s="211" t="str">
        <f>IF('5. Contrasts'!L380="","",'5. Contrasts'!L380)</f>
        <v/>
      </c>
      <c r="M380" s="211" t="str">
        <f>IF('5. Contrasts'!M380="","",'5. Contrasts'!M380)</f>
        <v/>
      </c>
      <c r="N380" s="211" t="str">
        <f>IF('5. Contrasts'!N380="","",'5. Contrasts'!N380)</f>
        <v/>
      </c>
      <c r="O380" s="211" t="str">
        <f>IF('5. Contrasts'!O380="","",'5. Contrasts'!O380)</f>
        <v/>
      </c>
      <c r="P380" s="211" t="str">
        <f>IF('5. Contrasts'!P380="","",'5. Contrasts'!P380)</f>
        <v/>
      </c>
      <c r="Q380" s="211" t="str">
        <f>IF('5. Contrasts'!Q380="","",'5. Contrasts'!Q380)</f>
        <v/>
      </c>
      <c r="R380" s="211" t="str">
        <f>IF('5. Contrasts'!R380="","",'5. Contrasts'!R380)</f>
        <v/>
      </c>
      <c r="S380" s="211" t="str">
        <f>IF('5. Contrasts'!S380="","",'5. Contrasts'!S380)</f>
        <v/>
      </c>
      <c r="T380" s="211" t="str">
        <f>IF('5. Contrasts'!T380="","",'5. Contrasts'!T380)</f>
        <v/>
      </c>
      <c r="U380" s="211" t="str">
        <f>IF('5. Contrasts'!U380="","",'5. Contrasts'!U380)</f>
        <v/>
      </c>
      <c r="V380" s="211" t="str">
        <f>IF('5. Contrasts'!V380="","",'5. Contrasts'!V380)</f>
        <v/>
      </c>
      <c r="W380" s="211" t="str">
        <f>IF('5. Contrasts'!W380="","",'5. Contrasts'!W380)</f>
        <v/>
      </c>
      <c r="X380" s="211" t="str">
        <f>IF('5. Contrasts'!X380="","",'5. Contrasts'!X380)</f>
        <v/>
      </c>
      <c r="Y380" s="211" t="str">
        <f>IF('5. Contrasts'!Y380="","",'5. Contrasts'!Y380)</f>
        <v/>
      </c>
      <c r="Z380" s="585" t="str">
        <f>IF('5. Contrasts'!Z380="","",'5. Contrasts'!Z380)</f>
        <v/>
      </c>
      <c r="AA380" s="377">
        <f t="shared" si="25"/>
        <v>14</v>
      </c>
      <c r="AC380" s="659" t="str">
        <f t="shared" si="23"/>
        <v/>
      </c>
      <c r="AD380" s="81"/>
      <c r="AE380" s="87"/>
      <c r="AF380" s="87"/>
      <c r="AG380" s="81"/>
      <c r="AH380" s="81"/>
      <c r="AI380" s="81"/>
      <c r="AJ380" s="87"/>
      <c r="AK380" s="81"/>
      <c r="AL380" s="81"/>
      <c r="AM380" s="81"/>
      <c r="AN380" s="81"/>
      <c r="AO380" s="81"/>
      <c r="AP380" s="81"/>
      <c r="AQ380" s="598"/>
      <c r="AS380" s="659" t="str">
        <f t="shared" si="26"/>
        <v/>
      </c>
      <c r="AT380" s="81"/>
      <c r="AU380" s="87"/>
      <c r="AV380" s="87"/>
      <c r="AW380" s="81"/>
      <c r="AX380" s="81"/>
      <c r="AY380" s="81"/>
      <c r="AZ380" s="87"/>
      <c r="BA380" s="81"/>
      <c r="BB380" s="81"/>
      <c r="BC380" s="81"/>
      <c r="BD380" s="81"/>
      <c r="BE380" s="81"/>
      <c r="BF380" s="81"/>
      <c r="BG380" s="598"/>
    </row>
    <row r="381" spans="1:59" s="378" customFormat="1" ht="12.75" hidden="1" customHeight="1" x14ac:dyDescent="0.2">
      <c r="A381" s="547" t="str">
        <f>IF('5. Contrasts'!A381="","",'5. Contrasts'!A381)</f>
        <v/>
      </c>
      <c r="B381" s="211" t="str">
        <f>IF('5. Contrasts'!B381="","",'5. Contrasts'!B381)</f>
        <v/>
      </c>
      <c r="C381" s="211" t="str">
        <f>IF('5. Contrasts'!C381="","",'5. Contrasts'!C381)</f>
        <v/>
      </c>
      <c r="D381" s="91" t="str">
        <f>IF('5. Contrasts'!D381="","",'5. Contrasts'!D381)</f>
        <v/>
      </c>
      <c r="E381" s="212" t="str">
        <f>IF('5. Contrasts'!E381="","",'5. Contrasts'!E381)</f>
        <v>vs.</v>
      </c>
      <c r="F381" s="211" t="str">
        <f>IF('5. Contrasts'!F381="","",'5. Contrasts'!F381)</f>
        <v/>
      </c>
      <c r="G381" s="93" t="str">
        <f>IF('5. Contrasts'!G381="","",'5. Contrasts'!G381)</f>
        <v/>
      </c>
      <c r="H381" s="399" t="str">
        <f>IF('5. Contrasts'!H381="","",'5. Contrasts'!H381)</f>
        <v/>
      </c>
      <c r="I381" s="211" t="str">
        <f>IF('5. Contrasts'!I381="","",'5. Contrasts'!I381)</f>
        <v/>
      </c>
      <c r="J381" s="211" t="str">
        <f>IF('5. Contrasts'!J381="","",'5. Contrasts'!J381)</f>
        <v/>
      </c>
      <c r="K381" s="211" t="str">
        <f>IF('5. Contrasts'!K381="","",'5. Contrasts'!K381)</f>
        <v/>
      </c>
      <c r="L381" s="211" t="str">
        <f>IF('5. Contrasts'!L381="","",'5. Contrasts'!L381)</f>
        <v/>
      </c>
      <c r="M381" s="211" t="str">
        <f>IF('5. Contrasts'!M381="","",'5. Contrasts'!M381)</f>
        <v/>
      </c>
      <c r="N381" s="211" t="str">
        <f>IF('5. Contrasts'!N381="","",'5. Contrasts'!N381)</f>
        <v/>
      </c>
      <c r="O381" s="211" t="str">
        <f>IF('5. Contrasts'!O381="","",'5. Contrasts'!O381)</f>
        <v/>
      </c>
      <c r="P381" s="211" t="str">
        <f>IF('5. Contrasts'!P381="","",'5. Contrasts'!P381)</f>
        <v/>
      </c>
      <c r="Q381" s="211" t="str">
        <f>IF('5. Contrasts'!Q381="","",'5. Contrasts'!Q381)</f>
        <v/>
      </c>
      <c r="R381" s="211" t="str">
        <f>IF('5. Contrasts'!R381="","",'5. Contrasts'!R381)</f>
        <v/>
      </c>
      <c r="S381" s="211" t="str">
        <f>IF('5. Contrasts'!S381="","",'5. Contrasts'!S381)</f>
        <v/>
      </c>
      <c r="T381" s="211" t="str">
        <f>IF('5. Contrasts'!T381="","",'5. Contrasts'!T381)</f>
        <v/>
      </c>
      <c r="U381" s="211" t="str">
        <f>IF('5. Contrasts'!U381="","",'5. Contrasts'!U381)</f>
        <v/>
      </c>
      <c r="V381" s="211" t="str">
        <f>IF('5. Contrasts'!V381="","",'5. Contrasts'!V381)</f>
        <v/>
      </c>
      <c r="W381" s="211" t="str">
        <f>IF('5. Contrasts'!W381="","",'5. Contrasts'!W381)</f>
        <v/>
      </c>
      <c r="X381" s="211" t="str">
        <f>IF('5. Contrasts'!X381="","",'5. Contrasts'!X381)</f>
        <v/>
      </c>
      <c r="Y381" s="211" t="str">
        <f>IF('5. Contrasts'!Y381="","",'5. Contrasts'!Y381)</f>
        <v/>
      </c>
      <c r="Z381" s="585" t="str">
        <f>IF('5. Contrasts'!Z381="","",'5. Contrasts'!Z381)</f>
        <v/>
      </c>
      <c r="AA381" s="377">
        <f t="shared" si="25"/>
        <v>14</v>
      </c>
      <c r="AC381" s="659" t="str">
        <f t="shared" si="23"/>
        <v/>
      </c>
      <c r="AD381" s="81"/>
      <c r="AE381" s="87"/>
      <c r="AF381" s="87"/>
      <c r="AG381" s="81"/>
      <c r="AH381" s="81"/>
      <c r="AI381" s="81"/>
      <c r="AJ381" s="87"/>
      <c r="AK381" s="81"/>
      <c r="AL381" s="81"/>
      <c r="AM381" s="81"/>
      <c r="AN381" s="81"/>
      <c r="AO381" s="81"/>
      <c r="AP381" s="81"/>
      <c r="AQ381" s="598"/>
      <c r="AS381" s="659" t="str">
        <f t="shared" si="26"/>
        <v/>
      </c>
      <c r="AT381" s="81"/>
      <c r="AU381" s="87"/>
      <c r="AV381" s="87"/>
      <c r="AW381" s="81"/>
      <c r="AX381" s="81"/>
      <c r="AY381" s="81"/>
      <c r="AZ381" s="87"/>
      <c r="BA381" s="81"/>
      <c r="BB381" s="81"/>
      <c r="BC381" s="81"/>
      <c r="BD381" s="81"/>
      <c r="BE381" s="81"/>
      <c r="BF381" s="81"/>
      <c r="BG381" s="598"/>
    </row>
    <row r="382" spans="1:59" s="378" customFormat="1" ht="12.75" hidden="1" customHeight="1" x14ac:dyDescent="0.2">
      <c r="A382" s="547" t="str">
        <f>IF('5. Contrasts'!A382="","",'5. Contrasts'!A382)</f>
        <v/>
      </c>
      <c r="B382" s="211" t="str">
        <f>IF('5. Contrasts'!B382="","",'5. Contrasts'!B382)</f>
        <v/>
      </c>
      <c r="C382" s="211" t="str">
        <f>IF('5. Contrasts'!C382="","",'5. Contrasts'!C382)</f>
        <v/>
      </c>
      <c r="D382" s="91" t="str">
        <f>IF('5. Contrasts'!D382="","",'5. Contrasts'!D382)</f>
        <v/>
      </c>
      <c r="E382" s="212" t="str">
        <f>IF('5. Contrasts'!E382="","",'5. Contrasts'!E382)</f>
        <v>vs.</v>
      </c>
      <c r="F382" s="211" t="str">
        <f>IF('5. Contrasts'!F382="","",'5. Contrasts'!F382)</f>
        <v/>
      </c>
      <c r="G382" s="93" t="str">
        <f>IF('5. Contrasts'!G382="","",'5. Contrasts'!G382)</f>
        <v/>
      </c>
      <c r="H382" s="399" t="str">
        <f>IF('5. Contrasts'!H382="","",'5. Contrasts'!H382)</f>
        <v/>
      </c>
      <c r="I382" s="211" t="str">
        <f>IF('5. Contrasts'!I382="","",'5. Contrasts'!I382)</f>
        <v/>
      </c>
      <c r="J382" s="211" t="str">
        <f>IF('5. Contrasts'!J382="","",'5. Contrasts'!J382)</f>
        <v/>
      </c>
      <c r="K382" s="211" t="str">
        <f>IF('5. Contrasts'!K382="","",'5. Contrasts'!K382)</f>
        <v/>
      </c>
      <c r="L382" s="211" t="str">
        <f>IF('5. Contrasts'!L382="","",'5. Contrasts'!L382)</f>
        <v/>
      </c>
      <c r="M382" s="211" t="str">
        <f>IF('5. Contrasts'!M382="","",'5. Contrasts'!M382)</f>
        <v/>
      </c>
      <c r="N382" s="211" t="str">
        <f>IF('5. Contrasts'!N382="","",'5. Contrasts'!N382)</f>
        <v/>
      </c>
      <c r="O382" s="211" t="str">
        <f>IF('5. Contrasts'!O382="","",'5. Contrasts'!O382)</f>
        <v/>
      </c>
      <c r="P382" s="211" t="str">
        <f>IF('5. Contrasts'!P382="","",'5. Contrasts'!P382)</f>
        <v/>
      </c>
      <c r="Q382" s="211" t="str">
        <f>IF('5. Contrasts'!Q382="","",'5. Contrasts'!Q382)</f>
        <v/>
      </c>
      <c r="R382" s="211" t="str">
        <f>IF('5. Contrasts'!R382="","",'5. Contrasts'!R382)</f>
        <v/>
      </c>
      <c r="S382" s="211" t="str">
        <f>IF('5. Contrasts'!S382="","",'5. Contrasts'!S382)</f>
        <v/>
      </c>
      <c r="T382" s="211" t="str">
        <f>IF('5. Contrasts'!T382="","",'5. Contrasts'!T382)</f>
        <v/>
      </c>
      <c r="U382" s="211" t="str">
        <f>IF('5. Contrasts'!U382="","",'5. Contrasts'!U382)</f>
        <v/>
      </c>
      <c r="V382" s="211" t="str">
        <f>IF('5. Contrasts'!V382="","",'5. Contrasts'!V382)</f>
        <v/>
      </c>
      <c r="W382" s="211" t="str">
        <f>IF('5. Contrasts'!W382="","",'5. Contrasts'!W382)</f>
        <v/>
      </c>
      <c r="X382" s="211" t="str">
        <f>IF('5. Contrasts'!X382="","",'5. Contrasts'!X382)</f>
        <v/>
      </c>
      <c r="Y382" s="211" t="str">
        <f>IF('5. Contrasts'!Y382="","",'5. Contrasts'!Y382)</f>
        <v/>
      </c>
      <c r="Z382" s="585" t="str">
        <f>IF('5. Contrasts'!Z382="","",'5. Contrasts'!Z382)</f>
        <v/>
      </c>
      <c r="AA382" s="377">
        <f t="shared" si="25"/>
        <v>14</v>
      </c>
      <c r="AC382" s="659" t="str">
        <f t="shared" si="23"/>
        <v/>
      </c>
      <c r="AD382" s="81"/>
      <c r="AE382" s="87"/>
      <c r="AF382" s="87"/>
      <c r="AG382" s="81"/>
      <c r="AH382" s="81"/>
      <c r="AI382" s="81"/>
      <c r="AJ382" s="87"/>
      <c r="AK382" s="81"/>
      <c r="AL382" s="81"/>
      <c r="AM382" s="81"/>
      <c r="AN382" s="81"/>
      <c r="AO382" s="81"/>
      <c r="AP382" s="81"/>
      <c r="AQ382" s="598"/>
      <c r="AS382" s="659" t="str">
        <f t="shared" si="26"/>
        <v/>
      </c>
      <c r="AT382" s="81"/>
      <c r="AU382" s="87"/>
      <c r="AV382" s="87"/>
      <c r="AW382" s="81"/>
      <c r="AX382" s="81"/>
      <c r="AY382" s="81"/>
      <c r="AZ382" s="87"/>
      <c r="BA382" s="81"/>
      <c r="BB382" s="81"/>
      <c r="BC382" s="81"/>
      <c r="BD382" s="81"/>
      <c r="BE382" s="81"/>
      <c r="BF382" s="81"/>
      <c r="BG382" s="598"/>
    </row>
    <row r="383" spans="1:59" s="378" customFormat="1" ht="12.75" hidden="1" customHeight="1" x14ac:dyDescent="0.2">
      <c r="A383" s="547" t="str">
        <f>IF('5. Contrasts'!A383="","",'5. Contrasts'!A383)</f>
        <v/>
      </c>
      <c r="B383" s="211" t="str">
        <f>IF('5. Contrasts'!B383="","",'5. Contrasts'!B383)</f>
        <v/>
      </c>
      <c r="C383" s="211" t="str">
        <f>IF('5. Contrasts'!C383="","",'5. Contrasts'!C383)</f>
        <v/>
      </c>
      <c r="D383" s="91" t="str">
        <f>IF('5. Contrasts'!D383="","",'5. Contrasts'!D383)</f>
        <v/>
      </c>
      <c r="E383" s="212" t="str">
        <f>IF('5. Contrasts'!E383="","",'5. Contrasts'!E383)</f>
        <v>vs.</v>
      </c>
      <c r="F383" s="211" t="str">
        <f>IF('5. Contrasts'!F383="","",'5. Contrasts'!F383)</f>
        <v/>
      </c>
      <c r="G383" s="93" t="str">
        <f>IF('5. Contrasts'!G383="","",'5. Contrasts'!G383)</f>
        <v/>
      </c>
      <c r="H383" s="399" t="str">
        <f>IF('5. Contrasts'!H383="","",'5. Contrasts'!H383)</f>
        <v/>
      </c>
      <c r="I383" s="211" t="str">
        <f>IF('5. Contrasts'!I383="","",'5. Contrasts'!I383)</f>
        <v/>
      </c>
      <c r="J383" s="211" t="str">
        <f>IF('5. Contrasts'!J383="","",'5. Contrasts'!J383)</f>
        <v/>
      </c>
      <c r="K383" s="211" t="str">
        <f>IF('5. Contrasts'!K383="","",'5. Contrasts'!K383)</f>
        <v/>
      </c>
      <c r="L383" s="211" t="str">
        <f>IF('5. Contrasts'!L383="","",'5. Contrasts'!L383)</f>
        <v/>
      </c>
      <c r="M383" s="211" t="str">
        <f>IF('5. Contrasts'!M383="","",'5. Contrasts'!M383)</f>
        <v/>
      </c>
      <c r="N383" s="211" t="str">
        <f>IF('5. Contrasts'!N383="","",'5. Contrasts'!N383)</f>
        <v/>
      </c>
      <c r="O383" s="211" t="str">
        <f>IF('5. Contrasts'!O383="","",'5. Contrasts'!O383)</f>
        <v/>
      </c>
      <c r="P383" s="211" t="str">
        <f>IF('5. Contrasts'!P383="","",'5. Contrasts'!P383)</f>
        <v/>
      </c>
      <c r="Q383" s="211" t="str">
        <f>IF('5. Contrasts'!Q383="","",'5. Contrasts'!Q383)</f>
        <v/>
      </c>
      <c r="R383" s="211" t="str">
        <f>IF('5. Contrasts'!R383="","",'5. Contrasts'!R383)</f>
        <v/>
      </c>
      <c r="S383" s="211" t="str">
        <f>IF('5. Contrasts'!S383="","",'5. Contrasts'!S383)</f>
        <v/>
      </c>
      <c r="T383" s="211" t="str">
        <f>IF('5. Contrasts'!T383="","",'5. Contrasts'!T383)</f>
        <v/>
      </c>
      <c r="U383" s="211" t="str">
        <f>IF('5. Contrasts'!U383="","",'5. Contrasts'!U383)</f>
        <v/>
      </c>
      <c r="V383" s="211" t="str">
        <f>IF('5. Contrasts'!V383="","",'5. Contrasts'!V383)</f>
        <v/>
      </c>
      <c r="W383" s="211" t="str">
        <f>IF('5. Contrasts'!W383="","",'5. Contrasts'!W383)</f>
        <v/>
      </c>
      <c r="X383" s="211" t="str">
        <f>IF('5. Contrasts'!X383="","",'5. Contrasts'!X383)</f>
        <v/>
      </c>
      <c r="Y383" s="211" t="str">
        <f>IF('5. Contrasts'!Y383="","",'5. Contrasts'!Y383)</f>
        <v/>
      </c>
      <c r="Z383" s="585" t="str">
        <f>IF('5. Contrasts'!Z383="","",'5. Contrasts'!Z383)</f>
        <v/>
      </c>
      <c r="AA383" s="377">
        <f t="shared" si="25"/>
        <v>14</v>
      </c>
      <c r="AC383" s="659" t="str">
        <f t="shared" si="23"/>
        <v/>
      </c>
      <c r="AD383" s="81"/>
      <c r="AE383" s="87"/>
      <c r="AF383" s="87"/>
      <c r="AG383" s="81"/>
      <c r="AH383" s="81"/>
      <c r="AI383" s="81"/>
      <c r="AJ383" s="87"/>
      <c r="AK383" s="81"/>
      <c r="AL383" s="81"/>
      <c r="AM383" s="81"/>
      <c r="AN383" s="81"/>
      <c r="AO383" s="81"/>
      <c r="AP383" s="81"/>
      <c r="AQ383" s="598"/>
      <c r="AS383" s="659" t="str">
        <f t="shared" si="26"/>
        <v/>
      </c>
      <c r="AT383" s="81"/>
      <c r="AU383" s="87"/>
      <c r="AV383" s="87"/>
      <c r="AW383" s="81"/>
      <c r="AX383" s="81"/>
      <c r="AY383" s="81"/>
      <c r="AZ383" s="87"/>
      <c r="BA383" s="81"/>
      <c r="BB383" s="81"/>
      <c r="BC383" s="81"/>
      <c r="BD383" s="81"/>
      <c r="BE383" s="81"/>
      <c r="BF383" s="81"/>
      <c r="BG383" s="598"/>
    </row>
    <row r="384" spans="1:59" s="378" customFormat="1" ht="12.75" hidden="1" customHeight="1" x14ac:dyDescent="0.2">
      <c r="A384" s="547" t="str">
        <f>IF('5. Contrasts'!A384="","",'5. Contrasts'!A384)</f>
        <v/>
      </c>
      <c r="B384" s="211" t="str">
        <f>IF('5. Contrasts'!B384="","",'5. Contrasts'!B384)</f>
        <v/>
      </c>
      <c r="C384" s="211" t="str">
        <f>IF('5. Contrasts'!C384="","",'5. Contrasts'!C384)</f>
        <v/>
      </c>
      <c r="D384" s="91" t="str">
        <f>IF('5. Contrasts'!D384="","",'5. Contrasts'!D384)</f>
        <v/>
      </c>
      <c r="E384" s="212" t="str">
        <f>IF('5. Contrasts'!E384="","",'5. Contrasts'!E384)</f>
        <v>vs.</v>
      </c>
      <c r="F384" s="211" t="str">
        <f>IF('5. Contrasts'!F384="","",'5. Contrasts'!F384)</f>
        <v/>
      </c>
      <c r="G384" s="93" t="str">
        <f>IF('5. Contrasts'!G384="","",'5. Contrasts'!G384)</f>
        <v/>
      </c>
      <c r="H384" s="399" t="str">
        <f>IF('5. Contrasts'!H384="","",'5. Contrasts'!H384)</f>
        <v/>
      </c>
      <c r="I384" s="211" t="str">
        <f>IF('5. Contrasts'!I384="","",'5. Contrasts'!I384)</f>
        <v/>
      </c>
      <c r="J384" s="211" t="str">
        <f>IF('5. Contrasts'!J384="","",'5. Contrasts'!J384)</f>
        <v/>
      </c>
      <c r="K384" s="211" t="str">
        <f>IF('5. Contrasts'!K384="","",'5. Contrasts'!K384)</f>
        <v/>
      </c>
      <c r="L384" s="211" t="str">
        <f>IF('5. Contrasts'!L384="","",'5. Contrasts'!L384)</f>
        <v/>
      </c>
      <c r="M384" s="211" t="str">
        <f>IF('5. Contrasts'!M384="","",'5. Contrasts'!M384)</f>
        <v/>
      </c>
      <c r="N384" s="211" t="str">
        <f>IF('5. Contrasts'!N384="","",'5. Contrasts'!N384)</f>
        <v/>
      </c>
      <c r="O384" s="211" t="str">
        <f>IF('5. Contrasts'!O384="","",'5. Contrasts'!O384)</f>
        <v/>
      </c>
      <c r="P384" s="211" t="str">
        <f>IF('5. Contrasts'!P384="","",'5. Contrasts'!P384)</f>
        <v/>
      </c>
      <c r="Q384" s="211" t="str">
        <f>IF('5. Contrasts'!Q384="","",'5. Contrasts'!Q384)</f>
        <v/>
      </c>
      <c r="R384" s="211" t="str">
        <f>IF('5. Contrasts'!R384="","",'5. Contrasts'!R384)</f>
        <v/>
      </c>
      <c r="S384" s="211" t="str">
        <f>IF('5. Contrasts'!S384="","",'5. Contrasts'!S384)</f>
        <v/>
      </c>
      <c r="T384" s="211" t="str">
        <f>IF('5. Contrasts'!T384="","",'5. Contrasts'!T384)</f>
        <v/>
      </c>
      <c r="U384" s="211" t="str">
        <f>IF('5. Contrasts'!U384="","",'5. Contrasts'!U384)</f>
        <v/>
      </c>
      <c r="V384" s="211" t="str">
        <f>IF('5. Contrasts'!V384="","",'5. Contrasts'!V384)</f>
        <v/>
      </c>
      <c r="W384" s="211" t="str">
        <f>IF('5. Contrasts'!W384="","",'5. Contrasts'!W384)</f>
        <v/>
      </c>
      <c r="X384" s="211" t="str">
        <f>IF('5. Contrasts'!X384="","",'5. Contrasts'!X384)</f>
        <v/>
      </c>
      <c r="Y384" s="211" t="str">
        <f>IF('5. Contrasts'!Y384="","",'5. Contrasts'!Y384)</f>
        <v/>
      </c>
      <c r="Z384" s="585" t="str">
        <f>IF('5. Contrasts'!Z384="","",'5. Contrasts'!Z384)</f>
        <v/>
      </c>
      <c r="AA384" s="377">
        <f t="shared" si="25"/>
        <v>14</v>
      </c>
      <c r="AC384" s="659" t="str">
        <f t="shared" si="23"/>
        <v/>
      </c>
      <c r="AD384" s="81"/>
      <c r="AE384" s="87"/>
      <c r="AF384" s="87"/>
      <c r="AG384" s="81"/>
      <c r="AH384" s="81"/>
      <c r="AI384" s="81"/>
      <c r="AJ384" s="87"/>
      <c r="AK384" s="81"/>
      <c r="AL384" s="81"/>
      <c r="AM384" s="81"/>
      <c r="AN384" s="81"/>
      <c r="AO384" s="81"/>
      <c r="AP384" s="81"/>
      <c r="AQ384" s="598"/>
      <c r="AS384" s="659" t="str">
        <f t="shared" si="26"/>
        <v/>
      </c>
      <c r="AT384" s="81"/>
      <c r="AU384" s="87"/>
      <c r="AV384" s="87"/>
      <c r="AW384" s="81"/>
      <c r="AX384" s="81"/>
      <c r="AY384" s="81"/>
      <c r="AZ384" s="87"/>
      <c r="BA384" s="81"/>
      <c r="BB384" s="81"/>
      <c r="BC384" s="81"/>
      <c r="BD384" s="81"/>
      <c r="BE384" s="81"/>
      <c r="BF384" s="81"/>
      <c r="BG384" s="598"/>
    </row>
    <row r="385" spans="1:59" s="378" customFormat="1" ht="12.75" hidden="1" customHeight="1" x14ac:dyDescent="0.2">
      <c r="A385" s="547" t="str">
        <f>IF('5. Contrasts'!A385="","",'5. Contrasts'!A385)</f>
        <v/>
      </c>
      <c r="B385" s="211" t="str">
        <f>IF('5. Contrasts'!B385="","",'5. Contrasts'!B385)</f>
        <v/>
      </c>
      <c r="C385" s="211" t="str">
        <f>IF('5. Contrasts'!C385="","",'5. Contrasts'!C385)</f>
        <v/>
      </c>
      <c r="D385" s="91" t="str">
        <f>IF('5. Contrasts'!D385="","",'5. Contrasts'!D385)</f>
        <v/>
      </c>
      <c r="E385" s="212" t="str">
        <f>IF('5. Contrasts'!E385="","",'5. Contrasts'!E385)</f>
        <v>vs.</v>
      </c>
      <c r="F385" s="211" t="str">
        <f>IF('5. Contrasts'!F385="","",'5. Contrasts'!F385)</f>
        <v/>
      </c>
      <c r="G385" s="93" t="str">
        <f>IF('5. Contrasts'!G385="","",'5. Contrasts'!G385)</f>
        <v/>
      </c>
      <c r="H385" s="399" t="str">
        <f>IF('5. Contrasts'!H385="","",'5. Contrasts'!H385)</f>
        <v/>
      </c>
      <c r="I385" s="211" t="str">
        <f>IF('5. Contrasts'!I385="","",'5. Contrasts'!I385)</f>
        <v/>
      </c>
      <c r="J385" s="211" t="str">
        <f>IF('5. Contrasts'!J385="","",'5. Contrasts'!J385)</f>
        <v/>
      </c>
      <c r="K385" s="211" t="str">
        <f>IF('5. Contrasts'!K385="","",'5. Contrasts'!K385)</f>
        <v/>
      </c>
      <c r="L385" s="211" t="str">
        <f>IF('5. Contrasts'!L385="","",'5. Contrasts'!L385)</f>
        <v/>
      </c>
      <c r="M385" s="211" t="str">
        <f>IF('5. Contrasts'!M385="","",'5. Contrasts'!M385)</f>
        <v/>
      </c>
      <c r="N385" s="211" t="str">
        <f>IF('5. Contrasts'!N385="","",'5. Contrasts'!N385)</f>
        <v/>
      </c>
      <c r="O385" s="211" t="str">
        <f>IF('5. Contrasts'!O385="","",'5. Contrasts'!O385)</f>
        <v/>
      </c>
      <c r="P385" s="211" t="str">
        <f>IF('5. Contrasts'!P385="","",'5. Contrasts'!P385)</f>
        <v/>
      </c>
      <c r="Q385" s="211" t="str">
        <f>IF('5. Contrasts'!Q385="","",'5. Contrasts'!Q385)</f>
        <v/>
      </c>
      <c r="R385" s="211" t="str">
        <f>IF('5. Contrasts'!R385="","",'5. Contrasts'!R385)</f>
        <v/>
      </c>
      <c r="S385" s="211" t="str">
        <f>IF('5. Contrasts'!S385="","",'5. Contrasts'!S385)</f>
        <v/>
      </c>
      <c r="T385" s="211" t="str">
        <f>IF('5. Contrasts'!T385="","",'5. Contrasts'!T385)</f>
        <v/>
      </c>
      <c r="U385" s="211" t="str">
        <f>IF('5. Contrasts'!U385="","",'5. Contrasts'!U385)</f>
        <v/>
      </c>
      <c r="V385" s="211" t="str">
        <f>IF('5. Contrasts'!V385="","",'5. Contrasts'!V385)</f>
        <v/>
      </c>
      <c r="W385" s="211" t="str">
        <f>IF('5. Contrasts'!W385="","",'5. Contrasts'!W385)</f>
        <v/>
      </c>
      <c r="X385" s="211" t="str">
        <f>IF('5. Contrasts'!X385="","",'5. Contrasts'!X385)</f>
        <v/>
      </c>
      <c r="Y385" s="211" t="str">
        <f>IF('5. Contrasts'!Y385="","",'5. Contrasts'!Y385)</f>
        <v/>
      </c>
      <c r="Z385" s="585" t="str">
        <f>IF('5. Contrasts'!Z385="","",'5. Contrasts'!Z385)</f>
        <v/>
      </c>
      <c r="AA385" s="377">
        <f t="shared" si="25"/>
        <v>14</v>
      </c>
      <c r="AC385" s="659" t="str">
        <f t="shared" si="23"/>
        <v/>
      </c>
      <c r="AD385" s="81"/>
      <c r="AE385" s="87"/>
      <c r="AF385" s="87"/>
      <c r="AG385" s="81"/>
      <c r="AH385" s="81"/>
      <c r="AI385" s="81"/>
      <c r="AJ385" s="87"/>
      <c r="AK385" s="81"/>
      <c r="AL385" s="81"/>
      <c r="AM385" s="81"/>
      <c r="AN385" s="81"/>
      <c r="AO385" s="81"/>
      <c r="AP385" s="81"/>
      <c r="AQ385" s="598"/>
      <c r="AS385" s="659" t="str">
        <f t="shared" si="26"/>
        <v/>
      </c>
      <c r="AT385" s="81"/>
      <c r="AU385" s="87"/>
      <c r="AV385" s="87"/>
      <c r="AW385" s="81"/>
      <c r="AX385" s="81"/>
      <c r="AY385" s="81"/>
      <c r="AZ385" s="87"/>
      <c r="BA385" s="81"/>
      <c r="BB385" s="81"/>
      <c r="BC385" s="81"/>
      <c r="BD385" s="81"/>
      <c r="BE385" s="81"/>
      <c r="BF385" s="81"/>
      <c r="BG385" s="598"/>
    </row>
    <row r="386" spans="1:59" s="378" customFormat="1" ht="12.75" hidden="1" customHeight="1" x14ac:dyDescent="0.2">
      <c r="A386" s="547" t="str">
        <f>IF('5. Contrasts'!A386="","",'5. Contrasts'!A386)</f>
        <v/>
      </c>
      <c r="B386" s="211" t="str">
        <f>IF('5. Contrasts'!B386="","",'5. Contrasts'!B386)</f>
        <v/>
      </c>
      <c r="C386" s="211" t="str">
        <f>IF('5. Contrasts'!C386="","",'5. Contrasts'!C386)</f>
        <v/>
      </c>
      <c r="D386" s="91" t="str">
        <f>IF('5. Contrasts'!D386="","",'5. Contrasts'!D386)</f>
        <v/>
      </c>
      <c r="E386" s="212" t="str">
        <f>IF('5. Contrasts'!E386="","",'5. Contrasts'!E386)</f>
        <v>vs.</v>
      </c>
      <c r="F386" s="211" t="str">
        <f>IF('5. Contrasts'!F386="","",'5. Contrasts'!F386)</f>
        <v/>
      </c>
      <c r="G386" s="93" t="str">
        <f>IF('5. Contrasts'!G386="","",'5. Contrasts'!G386)</f>
        <v/>
      </c>
      <c r="H386" s="399" t="str">
        <f>IF('5. Contrasts'!H386="","",'5. Contrasts'!H386)</f>
        <v/>
      </c>
      <c r="I386" s="211" t="str">
        <f>IF('5. Contrasts'!I386="","",'5. Contrasts'!I386)</f>
        <v/>
      </c>
      <c r="J386" s="211" t="str">
        <f>IF('5. Contrasts'!J386="","",'5. Contrasts'!J386)</f>
        <v/>
      </c>
      <c r="K386" s="211" t="str">
        <f>IF('5. Contrasts'!K386="","",'5. Contrasts'!K386)</f>
        <v/>
      </c>
      <c r="L386" s="211" t="str">
        <f>IF('5. Contrasts'!L386="","",'5. Contrasts'!L386)</f>
        <v/>
      </c>
      <c r="M386" s="211" t="str">
        <f>IF('5. Contrasts'!M386="","",'5. Contrasts'!M386)</f>
        <v/>
      </c>
      <c r="N386" s="211" t="str">
        <f>IF('5. Contrasts'!N386="","",'5. Contrasts'!N386)</f>
        <v/>
      </c>
      <c r="O386" s="211" t="str">
        <f>IF('5. Contrasts'!O386="","",'5. Contrasts'!O386)</f>
        <v/>
      </c>
      <c r="P386" s="211" t="str">
        <f>IF('5. Contrasts'!P386="","",'5. Contrasts'!P386)</f>
        <v/>
      </c>
      <c r="Q386" s="211" t="str">
        <f>IF('5. Contrasts'!Q386="","",'5. Contrasts'!Q386)</f>
        <v/>
      </c>
      <c r="R386" s="211" t="str">
        <f>IF('5. Contrasts'!R386="","",'5. Contrasts'!R386)</f>
        <v/>
      </c>
      <c r="S386" s="211" t="str">
        <f>IF('5. Contrasts'!S386="","",'5. Contrasts'!S386)</f>
        <v/>
      </c>
      <c r="T386" s="211" t="str">
        <f>IF('5. Contrasts'!T386="","",'5. Contrasts'!T386)</f>
        <v/>
      </c>
      <c r="U386" s="211" t="str">
        <f>IF('5. Contrasts'!U386="","",'5. Contrasts'!U386)</f>
        <v/>
      </c>
      <c r="V386" s="211" t="str">
        <f>IF('5. Contrasts'!V386="","",'5. Contrasts'!V386)</f>
        <v/>
      </c>
      <c r="W386" s="211" t="str">
        <f>IF('5. Contrasts'!W386="","",'5. Contrasts'!W386)</f>
        <v/>
      </c>
      <c r="X386" s="211" t="str">
        <f>IF('5. Contrasts'!X386="","",'5. Contrasts'!X386)</f>
        <v/>
      </c>
      <c r="Y386" s="211" t="str">
        <f>IF('5. Contrasts'!Y386="","",'5. Contrasts'!Y386)</f>
        <v/>
      </c>
      <c r="Z386" s="585" t="str">
        <f>IF('5. Contrasts'!Z386="","",'5. Contrasts'!Z386)</f>
        <v/>
      </c>
      <c r="AA386" s="377">
        <f t="shared" si="25"/>
        <v>14</v>
      </c>
      <c r="AC386" s="659" t="str">
        <f t="shared" si="23"/>
        <v/>
      </c>
      <c r="AD386" s="81"/>
      <c r="AE386" s="87"/>
      <c r="AF386" s="87"/>
      <c r="AG386" s="81"/>
      <c r="AH386" s="81"/>
      <c r="AI386" s="81"/>
      <c r="AJ386" s="87"/>
      <c r="AK386" s="81"/>
      <c r="AL386" s="81"/>
      <c r="AM386" s="81"/>
      <c r="AN386" s="81"/>
      <c r="AO386" s="81"/>
      <c r="AP386" s="81"/>
      <c r="AQ386" s="598"/>
      <c r="AS386" s="659" t="str">
        <f t="shared" si="26"/>
        <v/>
      </c>
      <c r="AT386" s="81"/>
      <c r="AU386" s="87"/>
      <c r="AV386" s="87"/>
      <c r="AW386" s="81"/>
      <c r="AX386" s="81"/>
      <c r="AY386" s="81"/>
      <c r="AZ386" s="87"/>
      <c r="BA386" s="81"/>
      <c r="BB386" s="81"/>
      <c r="BC386" s="81"/>
      <c r="BD386" s="81"/>
      <c r="BE386" s="81"/>
      <c r="BF386" s="81"/>
      <c r="BG386" s="598"/>
    </row>
    <row r="387" spans="1:59" s="378" customFormat="1" ht="12.75" hidden="1" customHeight="1" x14ac:dyDescent="0.2">
      <c r="A387" s="547" t="str">
        <f>IF('5. Contrasts'!A387="","",'5. Contrasts'!A387)</f>
        <v/>
      </c>
      <c r="B387" s="211" t="str">
        <f>IF('5. Contrasts'!B387="","",'5. Contrasts'!B387)</f>
        <v/>
      </c>
      <c r="C387" s="211" t="str">
        <f>IF('5. Contrasts'!C387="","",'5. Contrasts'!C387)</f>
        <v/>
      </c>
      <c r="D387" s="91" t="str">
        <f>IF('5. Contrasts'!D387="","",'5. Contrasts'!D387)</f>
        <v/>
      </c>
      <c r="E387" s="212" t="str">
        <f>IF('5. Contrasts'!E387="","",'5. Contrasts'!E387)</f>
        <v>vs.</v>
      </c>
      <c r="F387" s="211" t="str">
        <f>IF('5. Contrasts'!F387="","",'5. Contrasts'!F387)</f>
        <v/>
      </c>
      <c r="G387" s="93" t="str">
        <f>IF('5. Contrasts'!G387="","",'5. Contrasts'!G387)</f>
        <v/>
      </c>
      <c r="H387" s="399" t="str">
        <f>IF('5. Contrasts'!H387="","",'5. Contrasts'!H387)</f>
        <v/>
      </c>
      <c r="I387" s="211" t="str">
        <f>IF('5. Contrasts'!I387="","",'5. Contrasts'!I387)</f>
        <v/>
      </c>
      <c r="J387" s="211" t="str">
        <f>IF('5. Contrasts'!J387="","",'5. Contrasts'!J387)</f>
        <v/>
      </c>
      <c r="K387" s="211" t="str">
        <f>IF('5. Contrasts'!K387="","",'5. Contrasts'!K387)</f>
        <v/>
      </c>
      <c r="L387" s="211" t="str">
        <f>IF('5. Contrasts'!L387="","",'5. Contrasts'!L387)</f>
        <v/>
      </c>
      <c r="M387" s="211" t="str">
        <f>IF('5. Contrasts'!M387="","",'5. Contrasts'!M387)</f>
        <v/>
      </c>
      <c r="N387" s="211" t="str">
        <f>IF('5. Contrasts'!N387="","",'5. Contrasts'!N387)</f>
        <v/>
      </c>
      <c r="O387" s="211" t="str">
        <f>IF('5. Contrasts'!O387="","",'5. Contrasts'!O387)</f>
        <v/>
      </c>
      <c r="P387" s="211" t="str">
        <f>IF('5. Contrasts'!P387="","",'5. Contrasts'!P387)</f>
        <v/>
      </c>
      <c r="Q387" s="211" t="str">
        <f>IF('5. Contrasts'!Q387="","",'5. Contrasts'!Q387)</f>
        <v/>
      </c>
      <c r="R387" s="211" t="str">
        <f>IF('5. Contrasts'!R387="","",'5. Contrasts'!R387)</f>
        <v/>
      </c>
      <c r="S387" s="211" t="str">
        <f>IF('5. Contrasts'!S387="","",'5. Contrasts'!S387)</f>
        <v/>
      </c>
      <c r="T387" s="211" t="str">
        <f>IF('5. Contrasts'!T387="","",'5. Contrasts'!T387)</f>
        <v/>
      </c>
      <c r="U387" s="211" t="str">
        <f>IF('5. Contrasts'!U387="","",'5. Contrasts'!U387)</f>
        <v/>
      </c>
      <c r="V387" s="211" t="str">
        <f>IF('5. Contrasts'!V387="","",'5. Contrasts'!V387)</f>
        <v/>
      </c>
      <c r="W387" s="211" t="str">
        <f>IF('5. Contrasts'!W387="","",'5. Contrasts'!W387)</f>
        <v/>
      </c>
      <c r="X387" s="211" t="str">
        <f>IF('5. Contrasts'!X387="","",'5. Contrasts'!X387)</f>
        <v/>
      </c>
      <c r="Y387" s="211" t="str">
        <f>IF('5. Contrasts'!Y387="","",'5. Contrasts'!Y387)</f>
        <v/>
      </c>
      <c r="Z387" s="585" t="str">
        <f>IF('5. Contrasts'!Z387="","",'5. Contrasts'!Z387)</f>
        <v/>
      </c>
      <c r="AA387" s="377">
        <f t="shared" si="25"/>
        <v>14</v>
      </c>
      <c r="AC387" s="659" t="str">
        <f t="shared" si="23"/>
        <v/>
      </c>
      <c r="AD387" s="81"/>
      <c r="AE387" s="87"/>
      <c r="AF387" s="87"/>
      <c r="AG387" s="81"/>
      <c r="AH387" s="81"/>
      <c r="AI387" s="81"/>
      <c r="AJ387" s="87"/>
      <c r="AK387" s="81"/>
      <c r="AL387" s="81"/>
      <c r="AM387" s="81"/>
      <c r="AN387" s="81"/>
      <c r="AO387" s="81"/>
      <c r="AP387" s="81"/>
      <c r="AQ387" s="598"/>
      <c r="AS387" s="659" t="str">
        <f t="shared" si="26"/>
        <v/>
      </c>
      <c r="AT387" s="81"/>
      <c r="AU387" s="87"/>
      <c r="AV387" s="87"/>
      <c r="AW387" s="81"/>
      <c r="AX387" s="81"/>
      <c r="AY387" s="81"/>
      <c r="AZ387" s="87"/>
      <c r="BA387" s="81"/>
      <c r="BB387" s="81"/>
      <c r="BC387" s="81"/>
      <c r="BD387" s="81"/>
      <c r="BE387" s="81"/>
      <c r="BF387" s="81"/>
      <c r="BG387" s="598"/>
    </row>
    <row r="388" spans="1:59" s="378" customFormat="1" ht="12.75" hidden="1" customHeight="1" x14ac:dyDescent="0.2">
      <c r="A388" s="547" t="str">
        <f>IF('5. Contrasts'!A388="","",'5. Contrasts'!A388)</f>
        <v/>
      </c>
      <c r="B388" s="211" t="str">
        <f>IF('5. Contrasts'!B388="","",'5. Contrasts'!B388)</f>
        <v/>
      </c>
      <c r="C388" s="211" t="str">
        <f>IF('5. Contrasts'!C388="","",'5. Contrasts'!C388)</f>
        <v/>
      </c>
      <c r="D388" s="91" t="str">
        <f>IF('5. Contrasts'!D388="","",'5. Contrasts'!D388)</f>
        <v/>
      </c>
      <c r="E388" s="212" t="str">
        <f>IF('5. Contrasts'!E388="","",'5. Contrasts'!E388)</f>
        <v>vs.</v>
      </c>
      <c r="F388" s="211" t="str">
        <f>IF('5. Contrasts'!F388="","",'5. Contrasts'!F388)</f>
        <v/>
      </c>
      <c r="G388" s="93" t="str">
        <f>IF('5. Contrasts'!G388="","",'5. Contrasts'!G388)</f>
        <v/>
      </c>
      <c r="H388" s="399" t="str">
        <f>IF('5. Contrasts'!H388="","",'5. Contrasts'!H388)</f>
        <v/>
      </c>
      <c r="I388" s="211" t="str">
        <f>IF('5. Contrasts'!I388="","",'5. Contrasts'!I388)</f>
        <v/>
      </c>
      <c r="J388" s="211" t="str">
        <f>IF('5. Contrasts'!J388="","",'5. Contrasts'!J388)</f>
        <v/>
      </c>
      <c r="K388" s="211" t="str">
        <f>IF('5. Contrasts'!K388="","",'5. Contrasts'!K388)</f>
        <v/>
      </c>
      <c r="L388" s="211" t="str">
        <f>IF('5. Contrasts'!L388="","",'5. Contrasts'!L388)</f>
        <v/>
      </c>
      <c r="M388" s="211" t="str">
        <f>IF('5. Contrasts'!M388="","",'5. Contrasts'!M388)</f>
        <v/>
      </c>
      <c r="N388" s="211" t="str">
        <f>IF('5. Contrasts'!N388="","",'5. Contrasts'!N388)</f>
        <v/>
      </c>
      <c r="O388" s="211" t="str">
        <f>IF('5. Contrasts'!O388="","",'5. Contrasts'!O388)</f>
        <v/>
      </c>
      <c r="P388" s="211" t="str">
        <f>IF('5. Contrasts'!P388="","",'5. Contrasts'!P388)</f>
        <v/>
      </c>
      <c r="Q388" s="211" t="str">
        <f>IF('5. Contrasts'!Q388="","",'5. Contrasts'!Q388)</f>
        <v/>
      </c>
      <c r="R388" s="211" t="str">
        <f>IF('5. Contrasts'!R388="","",'5. Contrasts'!R388)</f>
        <v/>
      </c>
      <c r="S388" s="211" t="str">
        <f>IF('5. Contrasts'!S388="","",'5. Contrasts'!S388)</f>
        <v/>
      </c>
      <c r="T388" s="211" t="str">
        <f>IF('5. Contrasts'!T388="","",'5. Contrasts'!T388)</f>
        <v/>
      </c>
      <c r="U388" s="211" t="str">
        <f>IF('5. Contrasts'!U388="","",'5. Contrasts'!U388)</f>
        <v/>
      </c>
      <c r="V388" s="211" t="str">
        <f>IF('5. Contrasts'!V388="","",'5. Contrasts'!V388)</f>
        <v/>
      </c>
      <c r="W388" s="211" t="str">
        <f>IF('5. Contrasts'!W388="","",'5. Contrasts'!W388)</f>
        <v/>
      </c>
      <c r="X388" s="211" t="str">
        <f>IF('5. Contrasts'!X388="","",'5. Contrasts'!X388)</f>
        <v/>
      </c>
      <c r="Y388" s="211" t="str">
        <f>IF('5. Contrasts'!Y388="","",'5. Contrasts'!Y388)</f>
        <v/>
      </c>
      <c r="Z388" s="585" t="str">
        <f>IF('5. Contrasts'!Z388="","",'5. Contrasts'!Z388)</f>
        <v/>
      </c>
      <c r="AA388" s="377">
        <f t="shared" si="25"/>
        <v>14</v>
      </c>
      <c r="AC388" s="659" t="str">
        <f t="shared" si="23"/>
        <v/>
      </c>
      <c r="AD388" s="81"/>
      <c r="AE388" s="87"/>
      <c r="AF388" s="87"/>
      <c r="AG388" s="81"/>
      <c r="AH388" s="81"/>
      <c r="AI388" s="81"/>
      <c r="AJ388" s="87"/>
      <c r="AK388" s="81"/>
      <c r="AL388" s="81"/>
      <c r="AM388" s="81"/>
      <c r="AN388" s="81"/>
      <c r="AO388" s="81"/>
      <c r="AP388" s="81"/>
      <c r="AQ388" s="598"/>
      <c r="AS388" s="659" t="str">
        <f t="shared" si="26"/>
        <v/>
      </c>
      <c r="AT388" s="81"/>
      <c r="AU388" s="87"/>
      <c r="AV388" s="87"/>
      <c r="AW388" s="81"/>
      <c r="AX388" s="81"/>
      <c r="AY388" s="81"/>
      <c r="AZ388" s="87"/>
      <c r="BA388" s="81"/>
      <c r="BB388" s="81"/>
      <c r="BC388" s="81"/>
      <c r="BD388" s="81"/>
      <c r="BE388" s="81"/>
      <c r="BF388" s="81"/>
      <c r="BG388" s="598"/>
    </row>
    <row r="389" spans="1:59" s="378" customFormat="1" ht="12.75" hidden="1" customHeight="1" x14ac:dyDescent="0.2">
      <c r="A389" s="547" t="str">
        <f>IF('5. Contrasts'!A389="","",'5. Contrasts'!A389)</f>
        <v/>
      </c>
      <c r="B389" s="211" t="str">
        <f>IF('5. Contrasts'!B389="","",'5. Contrasts'!B389)</f>
        <v/>
      </c>
      <c r="C389" s="211" t="str">
        <f>IF('5. Contrasts'!C389="","",'5. Contrasts'!C389)</f>
        <v/>
      </c>
      <c r="D389" s="91" t="str">
        <f>IF('5. Contrasts'!D389="","",'5. Contrasts'!D389)</f>
        <v/>
      </c>
      <c r="E389" s="212" t="str">
        <f>IF('5. Contrasts'!E389="","",'5. Contrasts'!E389)</f>
        <v>vs.</v>
      </c>
      <c r="F389" s="211" t="str">
        <f>IF('5. Contrasts'!F389="","",'5. Contrasts'!F389)</f>
        <v/>
      </c>
      <c r="G389" s="93" t="str">
        <f>IF('5. Contrasts'!G389="","",'5. Contrasts'!G389)</f>
        <v/>
      </c>
      <c r="H389" s="399" t="str">
        <f>IF('5. Contrasts'!H389="","",'5. Contrasts'!H389)</f>
        <v/>
      </c>
      <c r="I389" s="211" t="str">
        <f>IF('5. Contrasts'!I389="","",'5. Contrasts'!I389)</f>
        <v/>
      </c>
      <c r="J389" s="211" t="str">
        <f>IF('5. Contrasts'!J389="","",'5. Contrasts'!J389)</f>
        <v/>
      </c>
      <c r="K389" s="211" t="str">
        <f>IF('5. Contrasts'!K389="","",'5. Contrasts'!K389)</f>
        <v/>
      </c>
      <c r="L389" s="211" t="str">
        <f>IF('5. Contrasts'!L389="","",'5. Contrasts'!L389)</f>
        <v/>
      </c>
      <c r="M389" s="211" t="str">
        <f>IF('5. Contrasts'!M389="","",'5. Contrasts'!M389)</f>
        <v/>
      </c>
      <c r="N389" s="211" t="str">
        <f>IF('5. Contrasts'!N389="","",'5. Contrasts'!N389)</f>
        <v/>
      </c>
      <c r="O389" s="211" t="str">
        <f>IF('5. Contrasts'!O389="","",'5. Contrasts'!O389)</f>
        <v/>
      </c>
      <c r="P389" s="211" t="str">
        <f>IF('5. Contrasts'!P389="","",'5. Contrasts'!P389)</f>
        <v/>
      </c>
      <c r="Q389" s="211" t="str">
        <f>IF('5. Contrasts'!Q389="","",'5. Contrasts'!Q389)</f>
        <v/>
      </c>
      <c r="R389" s="211" t="str">
        <f>IF('5. Contrasts'!R389="","",'5. Contrasts'!R389)</f>
        <v/>
      </c>
      <c r="S389" s="211" t="str">
        <f>IF('5. Contrasts'!S389="","",'5. Contrasts'!S389)</f>
        <v/>
      </c>
      <c r="T389" s="211" t="str">
        <f>IF('5. Contrasts'!T389="","",'5. Contrasts'!T389)</f>
        <v/>
      </c>
      <c r="U389" s="211" t="str">
        <f>IF('5. Contrasts'!U389="","",'5. Contrasts'!U389)</f>
        <v/>
      </c>
      <c r="V389" s="211" t="str">
        <f>IF('5. Contrasts'!V389="","",'5. Contrasts'!V389)</f>
        <v/>
      </c>
      <c r="W389" s="211" t="str">
        <f>IF('5. Contrasts'!W389="","",'5. Contrasts'!W389)</f>
        <v/>
      </c>
      <c r="X389" s="211" t="str">
        <f>IF('5. Contrasts'!X389="","",'5. Contrasts'!X389)</f>
        <v/>
      </c>
      <c r="Y389" s="211" t="str">
        <f>IF('5. Contrasts'!Y389="","",'5. Contrasts'!Y389)</f>
        <v/>
      </c>
      <c r="Z389" s="585" t="str">
        <f>IF('5. Contrasts'!Z389="","",'5. Contrasts'!Z389)</f>
        <v/>
      </c>
      <c r="AA389" s="377">
        <f t="shared" si="25"/>
        <v>14</v>
      </c>
      <c r="AC389" s="659" t="str">
        <f t="shared" si="23"/>
        <v/>
      </c>
      <c r="AD389" s="81"/>
      <c r="AE389" s="87"/>
      <c r="AF389" s="87"/>
      <c r="AG389" s="81"/>
      <c r="AH389" s="81"/>
      <c r="AI389" s="81"/>
      <c r="AJ389" s="87"/>
      <c r="AK389" s="81"/>
      <c r="AL389" s="81"/>
      <c r="AM389" s="81"/>
      <c r="AN389" s="81"/>
      <c r="AO389" s="81"/>
      <c r="AP389" s="81"/>
      <c r="AQ389" s="598"/>
      <c r="AS389" s="659" t="str">
        <f t="shared" si="26"/>
        <v/>
      </c>
      <c r="AT389" s="81"/>
      <c r="AU389" s="87"/>
      <c r="AV389" s="87"/>
      <c r="AW389" s="81"/>
      <c r="AX389" s="81"/>
      <c r="AY389" s="81"/>
      <c r="AZ389" s="87"/>
      <c r="BA389" s="81"/>
      <c r="BB389" s="81"/>
      <c r="BC389" s="81"/>
      <c r="BD389" s="81"/>
      <c r="BE389" s="81"/>
      <c r="BF389" s="81"/>
      <c r="BG389" s="598"/>
    </row>
    <row r="390" spans="1:59" s="382" customFormat="1" ht="12.75" customHeight="1" x14ac:dyDescent="0.2">
      <c r="A390" s="549" t="str">
        <f>IF('5. Contrasts'!A390="","",'5. Contrasts'!A390)</f>
        <v xml:space="preserve">Note: There are additional rows available for use if you highlight this row and the one above it and choose "Unhide" in the "View" menu. </v>
      </c>
      <c r="B390" s="213"/>
      <c r="C390" s="218"/>
      <c r="D390" s="218"/>
      <c r="E390" s="219"/>
      <c r="F390" s="218"/>
      <c r="G390" s="218"/>
      <c r="H390" s="218"/>
      <c r="I390" s="218"/>
      <c r="J390" s="218"/>
      <c r="K390" s="218"/>
      <c r="L390" s="218"/>
      <c r="M390" s="218"/>
      <c r="N390" s="218"/>
      <c r="O390" s="218"/>
      <c r="P390" s="218"/>
      <c r="Q390" s="218"/>
      <c r="R390" s="218"/>
      <c r="S390" s="218"/>
      <c r="T390" s="218"/>
      <c r="U390" s="218"/>
      <c r="V390" s="218"/>
      <c r="W390" s="218"/>
      <c r="X390" s="218"/>
      <c r="Y390" s="218"/>
      <c r="Z390" s="586" t="str">
        <f>IF('5. Contrasts'!Z390="","",'5. Contrasts'!Z390)</f>
        <v/>
      </c>
      <c r="AA390" s="381"/>
      <c r="AC390" s="659" t="str">
        <f t="shared" si="23"/>
        <v/>
      </c>
      <c r="AD390" s="87"/>
      <c r="AE390" s="87"/>
      <c r="AF390" s="87"/>
      <c r="AG390" s="247"/>
      <c r="AH390" s="247"/>
      <c r="AI390" s="247"/>
      <c r="AJ390" s="247"/>
      <c r="AK390" s="247"/>
      <c r="AL390" s="247"/>
      <c r="AM390" s="247"/>
      <c r="AN390" s="247"/>
      <c r="AO390" s="247"/>
      <c r="AP390" s="247"/>
      <c r="AQ390" s="598"/>
      <c r="AS390" s="659" t="str">
        <f t="shared" si="26"/>
        <v/>
      </c>
      <c r="AT390" s="87"/>
      <c r="AU390" s="87"/>
      <c r="AV390" s="87"/>
      <c r="AW390" s="247"/>
      <c r="AX390" s="247"/>
      <c r="AY390" s="247"/>
      <c r="AZ390" s="247"/>
      <c r="BA390" s="247"/>
      <c r="BB390" s="247"/>
      <c r="BC390" s="247"/>
      <c r="BD390" s="247"/>
      <c r="BE390" s="247"/>
      <c r="BF390" s="247"/>
      <c r="BG390" s="598"/>
    </row>
    <row r="391" spans="1:59" s="385" customFormat="1" ht="14.25" customHeight="1" x14ac:dyDescent="0.2">
      <c r="A391" s="543" t="str">
        <f>IF('5. Contrasts'!A391="","",'5. Contrasts'!A391)</f>
        <v/>
      </c>
      <c r="B391" s="214"/>
      <c r="C391" s="214"/>
      <c r="D391" s="214"/>
      <c r="E391" s="397"/>
      <c r="F391" s="215"/>
      <c r="G391" s="215"/>
      <c r="H391" s="215"/>
      <c r="I391" s="215"/>
      <c r="J391" s="215"/>
      <c r="K391" s="215"/>
      <c r="L391" s="215"/>
      <c r="M391" s="215"/>
      <c r="N391" s="215"/>
      <c r="O391" s="215"/>
      <c r="P391" s="215"/>
      <c r="Q391" s="215"/>
      <c r="R391" s="215"/>
      <c r="S391" s="215"/>
      <c r="T391" s="215"/>
      <c r="U391" s="215"/>
      <c r="V391" s="215"/>
      <c r="W391" s="215"/>
      <c r="X391" s="215"/>
      <c r="Y391" s="215"/>
      <c r="Z391" s="587"/>
      <c r="AA391" s="384"/>
      <c r="AC391" s="543"/>
      <c r="AD391" s="248"/>
      <c r="AE391" s="248"/>
      <c r="AF391" s="248"/>
      <c r="AG391" s="248"/>
      <c r="AH391" s="248"/>
      <c r="AI391" s="248"/>
      <c r="AJ391" s="248"/>
      <c r="AK391" s="248"/>
      <c r="AL391" s="248"/>
      <c r="AM391" s="248"/>
      <c r="AN391" s="248"/>
      <c r="AO391" s="248"/>
      <c r="AP391" s="248"/>
      <c r="AQ391" s="604"/>
      <c r="AS391" s="543"/>
      <c r="AT391" s="248"/>
      <c r="AU391" s="248"/>
      <c r="AV391" s="248"/>
      <c r="AW391" s="248"/>
      <c r="AX391" s="248"/>
      <c r="AY391" s="248"/>
      <c r="AZ391" s="248"/>
      <c r="BA391" s="248"/>
      <c r="BB391" s="248"/>
      <c r="BC391" s="248"/>
      <c r="BD391" s="248"/>
      <c r="BE391" s="248"/>
      <c r="BF391" s="248"/>
      <c r="BG391" s="604"/>
    </row>
    <row r="392" spans="1:59" s="378" customFormat="1" ht="12.75" customHeight="1" x14ac:dyDescent="0.2">
      <c r="A392" s="547" t="str">
        <f>IF('5. Contrasts'!A392="","",'5. Contrasts'!A392)</f>
        <v/>
      </c>
      <c r="B392" s="211" t="str">
        <f>IF('5. Contrasts'!B392="","",'5. Contrasts'!B392)</f>
        <v/>
      </c>
      <c r="C392" s="211" t="str">
        <f>IF('5. Contrasts'!C392="","",'5. Contrasts'!C392)</f>
        <v/>
      </c>
      <c r="D392" s="91" t="str">
        <f>IF('5. Contrasts'!D392="","",'5. Contrasts'!D392)</f>
        <v/>
      </c>
      <c r="E392" s="212" t="str">
        <f>IF('5. Contrasts'!E392="","",'5. Contrasts'!E392)</f>
        <v>vs.</v>
      </c>
      <c r="F392" s="211" t="str">
        <f>IF('5. Contrasts'!F392="","",'5. Contrasts'!F392)</f>
        <v/>
      </c>
      <c r="G392" s="93" t="str">
        <f>IF('5. Contrasts'!G392="","",'5. Contrasts'!G392)</f>
        <v/>
      </c>
      <c r="H392" s="398" t="str">
        <f>IF('5. Contrasts'!H392="","",'5. Contrasts'!H392)</f>
        <v/>
      </c>
      <c r="I392" s="216" t="str">
        <f>IF('5. Contrasts'!I392="","",'5. Contrasts'!I392)</f>
        <v/>
      </c>
      <c r="J392" s="216" t="str">
        <f>IF('5. Contrasts'!J392="","",'5. Contrasts'!J392)</f>
        <v/>
      </c>
      <c r="K392" s="216" t="str">
        <f>IF('5. Contrasts'!K392="","",'5. Contrasts'!K392)</f>
        <v/>
      </c>
      <c r="L392" s="216" t="str">
        <f>IF('5. Contrasts'!L392="","",'5. Contrasts'!L392)</f>
        <v/>
      </c>
      <c r="M392" s="216" t="str">
        <f>IF('5. Contrasts'!M392="","",'5. Contrasts'!M392)</f>
        <v/>
      </c>
      <c r="N392" s="216" t="str">
        <f>IF('5. Contrasts'!N392="","",'5. Contrasts'!N392)</f>
        <v/>
      </c>
      <c r="O392" s="216" t="str">
        <f>IF('5. Contrasts'!O392="","",'5. Contrasts'!O392)</f>
        <v/>
      </c>
      <c r="P392" s="216" t="str">
        <f>IF('5. Contrasts'!P392="","",'5. Contrasts'!P392)</f>
        <v/>
      </c>
      <c r="Q392" s="216" t="str">
        <f>IF('5. Contrasts'!Q392="","",'5. Contrasts'!Q392)</f>
        <v/>
      </c>
      <c r="R392" s="216" t="str">
        <f>IF('5. Contrasts'!R392="","",'5. Contrasts'!R392)</f>
        <v/>
      </c>
      <c r="S392" s="216" t="str">
        <f>IF('5. Contrasts'!S392="","",'5. Contrasts'!S392)</f>
        <v/>
      </c>
      <c r="T392" s="216" t="str">
        <f>IF('5. Contrasts'!T392="","",'5. Contrasts'!T392)</f>
        <v/>
      </c>
      <c r="U392" s="216" t="str">
        <f>IF('5. Contrasts'!U392="","",'5. Contrasts'!U392)</f>
        <v/>
      </c>
      <c r="V392" s="216" t="str">
        <f>IF('5. Contrasts'!V392="","",'5. Contrasts'!V392)</f>
        <v/>
      </c>
      <c r="W392" s="211" t="str">
        <f>IF('5. Contrasts'!W392="","",'5. Contrasts'!W392)</f>
        <v/>
      </c>
      <c r="X392" s="211" t="str">
        <f>IF('5. Contrasts'!X392="","",'5. Contrasts'!X392)</f>
        <v/>
      </c>
      <c r="Y392" s="211" t="str">
        <f>IF('5. Contrasts'!Y392="","",'5. Contrasts'!Y392)</f>
        <v/>
      </c>
      <c r="Z392" s="585" t="str">
        <f>IF('5. Contrasts'!Z392="","",'5. Contrasts'!Z392)</f>
        <v/>
      </c>
      <c r="AA392" s="377">
        <f t="shared" si="25"/>
        <v>15</v>
      </c>
      <c r="AC392" s="659" t="str">
        <f t="shared" si="23"/>
        <v/>
      </c>
      <c r="AD392" s="81"/>
      <c r="AE392" s="87"/>
      <c r="AF392" s="87"/>
      <c r="AG392" s="81"/>
      <c r="AH392" s="81"/>
      <c r="AI392" s="81"/>
      <c r="AJ392" s="87"/>
      <c r="AK392" s="81"/>
      <c r="AL392" s="81"/>
      <c r="AM392" s="81"/>
      <c r="AN392" s="81"/>
      <c r="AO392" s="81"/>
      <c r="AP392" s="81"/>
      <c r="AQ392" s="598"/>
      <c r="AS392" s="659" t="str">
        <f t="shared" ref="AS392:AS417" si="27">IF(Q392="","",Q392)</f>
        <v/>
      </c>
      <c r="AT392" s="81"/>
      <c r="AU392" s="87"/>
      <c r="AV392" s="87"/>
      <c r="AW392" s="81"/>
      <c r="AX392" s="81"/>
      <c r="AY392" s="81"/>
      <c r="AZ392" s="87"/>
      <c r="BA392" s="81"/>
      <c r="BB392" s="81"/>
      <c r="BC392" s="81"/>
      <c r="BD392" s="81"/>
      <c r="BE392" s="81"/>
      <c r="BF392" s="81"/>
      <c r="BG392" s="598"/>
    </row>
    <row r="393" spans="1:59" s="378" customFormat="1" ht="12.75" customHeight="1" x14ac:dyDescent="0.2">
      <c r="A393" s="547" t="str">
        <f>IF('5. Contrasts'!A393="","",'5. Contrasts'!A393)</f>
        <v/>
      </c>
      <c r="B393" s="211" t="str">
        <f>IF('5. Contrasts'!B393="","",'5. Contrasts'!B393)</f>
        <v/>
      </c>
      <c r="C393" s="211" t="str">
        <f>IF('5. Contrasts'!C393="","",'5. Contrasts'!C393)</f>
        <v/>
      </c>
      <c r="D393" s="91" t="str">
        <f>IF('5. Contrasts'!D393="","",'5. Contrasts'!D393)</f>
        <v/>
      </c>
      <c r="E393" s="212" t="str">
        <f>IF('5. Contrasts'!E393="","",'5. Contrasts'!E393)</f>
        <v>vs.</v>
      </c>
      <c r="F393" s="211" t="str">
        <f>IF('5. Contrasts'!F393="","",'5. Contrasts'!F393)</f>
        <v/>
      </c>
      <c r="G393" s="93" t="str">
        <f>IF('5. Contrasts'!G393="","",'5. Contrasts'!G393)</f>
        <v/>
      </c>
      <c r="H393" s="399" t="str">
        <f>IF('5. Contrasts'!H393="","",'5. Contrasts'!H393)</f>
        <v/>
      </c>
      <c r="I393" s="211" t="str">
        <f>IF('5. Contrasts'!I393="","",'5. Contrasts'!I393)</f>
        <v/>
      </c>
      <c r="J393" s="211" t="str">
        <f>IF('5. Contrasts'!J393="","",'5. Contrasts'!J393)</f>
        <v/>
      </c>
      <c r="K393" s="211" t="str">
        <f>IF('5. Contrasts'!K393="","",'5. Contrasts'!K393)</f>
        <v/>
      </c>
      <c r="L393" s="211" t="str">
        <f>IF('5. Contrasts'!L393="","",'5. Contrasts'!L393)</f>
        <v/>
      </c>
      <c r="M393" s="211" t="str">
        <f>IF('5. Contrasts'!M393="","",'5. Contrasts'!M393)</f>
        <v/>
      </c>
      <c r="N393" s="211" t="str">
        <f>IF('5. Contrasts'!N393="","",'5. Contrasts'!N393)</f>
        <v/>
      </c>
      <c r="O393" s="211" t="str">
        <f>IF('5. Contrasts'!O393="","",'5. Contrasts'!O393)</f>
        <v/>
      </c>
      <c r="P393" s="211" t="str">
        <f>IF('5. Contrasts'!P393="","",'5. Contrasts'!P393)</f>
        <v/>
      </c>
      <c r="Q393" s="211" t="str">
        <f>IF('5. Contrasts'!Q393="","",'5. Contrasts'!Q393)</f>
        <v/>
      </c>
      <c r="R393" s="211" t="str">
        <f>IF('5. Contrasts'!R393="","",'5. Contrasts'!R393)</f>
        <v/>
      </c>
      <c r="S393" s="211" t="str">
        <f>IF('5. Contrasts'!S393="","",'5. Contrasts'!S393)</f>
        <v/>
      </c>
      <c r="T393" s="211" t="str">
        <f>IF('5. Contrasts'!T393="","",'5. Contrasts'!T393)</f>
        <v/>
      </c>
      <c r="U393" s="211" t="str">
        <f>IF('5. Contrasts'!U393="","",'5. Contrasts'!U393)</f>
        <v/>
      </c>
      <c r="V393" s="211" t="str">
        <f>IF('5. Contrasts'!V393="","",'5. Contrasts'!V393)</f>
        <v/>
      </c>
      <c r="W393" s="211" t="str">
        <f>IF('5. Contrasts'!W393="","",'5. Contrasts'!W393)</f>
        <v/>
      </c>
      <c r="X393" s="211" t="str">
        <f>IF('5. Contrasts'!X393="","",'5. Contrasts'!X393)</f>
        <v/>
      </c>
      <c r="Y393" s="211" t="str">
        <f>IF('5. Contrasts'!Y393="","",'5. Contrasts'!Y393)</f>
        <v/>
      </c>
      <c r="Z393" s="585" t="str">
        <f>IF('5. Contrasts'!Z393="","",'5. Contrasts'!Z393)</f>
        <v/>
      </c>
      <c r="AA393" s="377">
        <f t="shared" si="25"/>
        <v>15</v>
      </c>
      <c r="AC393" s="659" t="str">
        <f t="shared" si="23"/>
        <v/>
      </c>
      <c r="AD393" s="81"/>
      <c r="AE393" s="87"/>
      <c r="AF393" s="87"/>
      <c r="AG393" s="81"/>
      <c r="AH393" s="81"/>
      <c r="AI393" s="81"/>
      <c r="AJ393" s="87"/>
      <c r="AK393" s="81"/>
      <c r="AL393" s="81"/>
      <c r="AM393" s="81"/>
      <c r="AN393" s="81"/>
      <c r="AO393" s="81"/>
      <c r="AP393" s="81"/>
      <c r="AQ393" s="598"/>
      <c r="AS393" s="659" t="str">
        <f t="shared" si="27"/>
        <v/>
      </c>
      <c r="AT393" s="81"/>
      <c r="AU393" s="87"/>
      <c r="AV393" s="87"/>
      <c r="AW393" s="81"/>
      <c r="AX393" s="81"/>
      <c r="AY393" s="81"/>
      <c r="AZ393" s="87"/>
      <c r="BA393" s="81"/>
      <c r="BB393" s="81"/>
      <c r="BC393" s="81"/>
      <c r="BD393" s="81"/>
      <c r="BE393" s="81"/>
      <c r="BF393" s="81"/>
      <c r="BG393" s="598"/>
    </row>
    <row r="394" spans="1:59" s="378" customFormat="1" ht="12.75" customHeight="1" x14ac:dyDescent="0.2">
      <c r="A394" s="547" t="str">
        <f>IF('5. Contrasts'!A394="","",'5. Contrasts'!A394)</f>
        <v/>
      </c>
      <c r="B394" s="211" t="str">
        <f>IF('5. Contrasts'!B394="","",'5. Contrasts'!B394)</f>
        <v/>
      </c>
      <c r="C394" s="211" t="str">
        <f>IF('5. Contrasts'!C394="","",'5. Contrasts'!C394)</f>
        <v/>
      </c>
      <c r="D394" s="91" t="str">
        <f>IF('5. Contrasts'!D394="","",'5. Contrasts'!D394)</f>
        <v/>
      </c>
      <c r="E394" s="212" t="str">
        <f>IF('5. Contrasts'!E394="","",'5. Contrasts'!E394)</f>
        <v>vs.</v>
      </c>
      <c r="F394" s="211" t="str">
        <f>IF('5. Contrasts'!F394="","",'5. Contrasts'!F394)</f>
        <v/>
      </c>
      <c r="G394" s="93" t="str">
        <f>IF('5. Contrasts'!G394="","",'5. Contrasts'!G394)</f>
        <v/>
      </c>
      <c r="H394" s="399" t="str">
        <f>IF('5. Contrasts'!H394="","",'5. Contrasts'!H394)</f>
        <v/>
      </c>
      <c r="I394" s="211" t="str">
        <f>IF('5. Contrasts'!I394="","",'5. Contrasts'!I394)</f>
        <v/>
      </c>
      <c r="J394" s="211" t="str">
        <f>IF('5. Contrasts'!J394="","",'5. Contrasts'!J394)</f>
        <v/>
      </c>
      <c r="K394" s="211" t="str">
        <f>IF('5. Contrasts'!K394="","",'5. Contrasts'!K394)</f>
        <v/>
      </c>
      <c r="L394" s="211" t="str">
        <f>IF('5. Contrasts'!L394="","",'5. Contrasts'!L394)</f>
        <v/>
      </c>
      <c r="M394" s="211" t="str">
        <f>IF('5. Contrasts'!M394="","",'5. Contrasts'!M394)</f>
        <v/>
      </c>
      <c r="N394" s="211" t="str">
        <f>IF('5. Contrasts'!N394="","",'5. Contrasts'!N394)</f>
        <v/>
      </c>
      <c r="O394" s="211" t="str">
        <f>IF('5. Contrasts'!O394="","",'5. Contrasts'!O394)</f>
        <v/>
      </c>
      <c r="P394" s="211" t="str">
        <f>IF('5. Contrasts'!P394="","",'5. Contrasts'!P394)</f>
        <v/>
      </c>
      <c r="Q394" s="211" t="str">
        <f>IF('5. Contrasts'!Q394="","",'5. Contrasts'!Q394)</f>
        <v/>
      </c>
      <c r="R394" s="211" t="str">
        <f>IF('5. Contrasts'!R394="","",'5. Contrasts'!R394)</f>
        <v/>
      </c>
      <c r="S394" s="211" t="str">
        <f>IF('5. Contrasts'!S394="","",'5. Contrasts'!S394)</f>
        <v/>
      </c>
      <c r="T394" s="211" t="str">
        <f>IF('5. Contrasts'!T394="","",'5. Contrasts'!T394)</f>
        <v/>
      </c>
      <c r="U394" s="211" t="str">
        <f>IF('5. Contrasts'!U394="","",'5. Contrasts'!U394)</f>
        <v/>
      </c>
      <c r="V394" s="211" t="str">
        <f>IF('5. Contrasts'!V394="","",'5. Contrasts'!V394)</f>
        <v/>
      </c>
      <c r="W394" s="211" t="str">
        <f>IF('5. Contrasts'!W394="","",'5. Contrasts'!W394)</f>
        <v/>
      </c>
      <c r="X394" s="211" t="str">
        <f>IF('5. Contrasts'!X394="","",'5. Contrasts'!X394)</f>
        <v/>
      </c>
      <c r="Y394" s="211" t="str">
        <f>IF('5. Contrasts'!Y394="","",'5. Contrasts'!Y394)</f>
        <v/>
      </c>
      <c r="Z394" s="585" t="str">
        <f>IF('5. Contrasts'!Z394="","",'5. Contrasts'!Z394)</f>
        <v/>
      </c>
      <c r="AA394" s="377">
        <f t="shared" si="25"/>
        <v>15</v>
      </c>
      <c r="AC394" s="659" t="str">
        <f t="shared" si="23"/>
        <v/>
      </c>
      <c r="AD394" s="81"/>
      <c r="AE394" s="87"/>
      <c r="AF394" s="87"/>
      <c r="AG394" s="81"/>
      <c r="AH394" s="81"/>
      <c r="AI394" s="81"/>
      <c r="AJ394" s="87"/>
      <c r="AK394" s="81"/>
      <c r="AL394" s="81"/>
      <c r="AM394" s="81"/>
      <c r="AN394" s="81"/>
      <c r="AO394" s="81"/>
      <c r="AP394" s="81"/>
      <c r="AQ394" s="598"/>
      <c r="AS394" s="659" t="str">
        <f t="shared" si="27"/>
        <v/>
      </c>
      <c r="AT394" s="81"/>
      <c r="AU394" s="87"/>
      <c r="AV394" s="87"/>
      <c r="AW394" s="81"/>
      <c r="AX394" s="81"/>
      <c r="AY394" s="81"/>
      <c r="AZ394" s="87"/>
      <c r="BA394" s="81"/>
      <c r="BB394" s="81"/>
      <c r="BC394" s="81"/>
      <c r="BD394" s="81"/>
      <c r="BE394" s="81"/>
      <c r="BF394" s="81"/>
      <c r="BG394" s="598"/>
    </row>
    <row r="395" spans="1:59" s="378" customFormat="1" ht="12.75" customHeight="1" x14ac:dyDescent="0.2">
      <c r="A395" s="547" t="str">
        <f>IF('5. Contrasts'!A395="","",'5. Contrasts'!A395)</f>
        <v/>
      </c>
      <c r="B395" s="211" t="str">
        <f>IF('5. Contrasts'!B395="","",'5. Contrasts'!B395)</f>
        <v/>
      </c>
      <c r="C395" s="211" t="str">
        <f>IF('5. Contrasts'!C395="","",'5. Contrasts'!C395)</f>
        <v/>
      </c>
      <c r="D395" s="91" t="str">
        <f>IF('5. Contrasts'!D395="","",'5. Contrasts'!D395)</f>
        <v/>
      </c>
      <c r="E395" s="212" t="str">
        <f>IF('5. Contrasts'!E395="","",'5. Contrasts'!E395)</f>
        <v>vs.</v>
      </c>
      <c r="F395" s="211" t="str">
        <f>IF('5. Contrasts'!F395="","",'5. Contrasts'!F395)</f>
        <v/>
      </c>
      <c r="G395" s="93" t="str">
        <f>IF('5. Contrasts'!G395="","",'5. Contrasts'!G395)</f>
        <v/>
      </c>
      <c r="H395" s="399" t="str">
        <f>IF('5. Contrasts'!H395="","",'5. Contrasts'!H395)</f>
        <v/>
      </c>
      <c r="I395" s="211" t="str">
        <f>IF('5. Contrasts'!I395="","",'5. Contrasts'!I395)</f>
        <v/>
      </c>
      <c r="J395" s="211" t="str">
        <f>IF('5. Contrasts'!J395="","",'5. Contrasts'!J395)</f>
        <v/>
      </c>
      <c r="K395" s="211" t="str">
        <f>IF('5. Contrasts'!K395="","",'5. Contrasts'!K395)</f>
        <v/>
      </c>
      <c r="L395" s="211" t="str">
        <f>IF('5. Contrasts'!L395="","",'5. Contrasts'!L395)</f>
        <v/>
      </c>
      <c r="M395" s="211" t="str">
        <f>IF('5. Contrasts'!M395="","",'5. Contrasts'!M395)</f>
        <v/>
      </c>
      <c r="N395" s="211" t="str">
        <f>IF('5. Contrasts'!N395="","",'5. Contrasts'!N395)</f>
        <v/>
      </c>
      <c r="O395" s="211" t="str">
        <f>IF('5. Contrasts'!O395="","",'5. Contrasts'!O395)</f>
        <v/>
      </c>
      <c r="P395" s="211" t="str">
        <f>IF('5. Contrasts'!P395="","",'5. Contrasts'!P395)</f>
        <v/>
      </c>
      <c r="Q395" s="211" t="str">
        <f>IF('5. Contrasts'!Q395="","",'5. Contrasts'!Q395)</f>
        <v/>
      </c>
      <c r="R395" s="211" t="str">
        <f>IF('5. Contrasts'!R395="","",'5. Contrasts'!R395)</f>
        <v/>
      </c>
      <c r="S395" s="211" t="str">
        <f>IF('5. Contrasts'!S395="","",'5. Contrasts'!S395)</f>
        <v/>
      </c>
      <c r="T395" s="211" t="str">
        <f>IF('5. Contrasts'!T395="","",'5. Contrasts'!T395)</f>
        <v/>
      </c>
      <c r="U395" s="211" t="str">
        <f>IF('5. Contrasts'!U395="","",'5. Contrasts'!U395)</f>
        <v/>
      </c>
      <c r="V395" s="211" t="str">
        <f>IF('5. Contrasts'!V395="","",'5. Contrasts'!V395)</f>
        <v/>
      </c>
      <c r="W395" s="211" t="str">
        <f>IF('5. Contrasts'!W395="","",'5. Contrasts'!W395)</f>
        <v/>
      </c>
      <c r="X395" s="211" t="str">
        <f>IF('5. Contrasts'!X395="","",'5. Contrasts'!X395)</f>
        <v/>
      </c>
      <c r="Y395" s="211" t="str">
        <f>IF('5. Contrasts'!Y395="","",'5. Contrasts'!Y395)</f>
        <v/>
      </c>
      <c r="Z395" s="585" t="str">
        <f>IF('5. Contrasts'!Z395="","",'5. Contrasts'!Z395)</f>
        <v/>
      </c>
      <c r="AA395" s="377">
        <f t="shared" si="25"/>
        <v>15</v>
      </c>
      <c r="AC395" s="659" t="str">
        <f t="shared" si="23"/>
        <v/>
      </c>
      <c r="AD395" s="81"/>
      <c r="AE395" s="87"/>
      <c r="AF395" s="87"/>
      <c r="AG395" s="81"/>
      <c r="AH395" s="81"/>
      <c r="AI395" s="81"/>
      <c r="AJ395" s="87"/>
      <c r="AK395" s="81"/>
      <c r="AL395" s="81"/>
      <c r="AM395" s="81"/>
      <c r="AN395" s="81"/>
      <c r="AO395" s="81"/>
      <c r="AP395" s="81"/>
      <c r="AQ395" s="598"/>
      <c r="AS395" s="659" t="str">
        <f t="shared" si="27"/>
        <v/>
      </c>
      <c r="AT395" s="81"/>
      <c r="AU395" s="87"/>
      <c r="AV395" s="87"/>
      <c r="AW395" s="81"/>
      <c r="AX395" s="81"/>
      <c r="AY395" s="81"/>
      <c r="AZ395" s="87"/>
      <c r="BA395" s="81"/>
      <c r="BB395" s="81"/>
      <c r="BC395" s="81"/>
      <c r="BD395" s="81"/>
      <c r="BE395" s="81"/>
      <c r="BF395" s="81"/>
      <c r="BG395" s="598"/>
    </row>
    <row r="396" spans="1:59" s="378" customFormat="1" ht="12.75" customHeight="1" x14ac:dyDescent="0.2">
      <c r="A396" s="547" t="str">
        <f>IF('5. Contrasts'!A396="","",'5. Contrasts'!A396)</f>
        <v/>
      </c>
      <c r="B396" s="211" t="str">
        <f>IF('5. Contrasts'!B396="","",'5. Contrasts'!B396)</f>
        <v/>
      </c>
      <c r="C396" s="211" t="str">
        <f>IF('5. Contrasts'!C396="","",'5. Contrasts'!C396)</f>
        <v/>
      </c>
      <c r="D396" s="91" t="str">
        <f>IF('5. Contrasts'!D396="","",'5. Contrasts'!D396)</f>
        <v/>
      </c>
      <c r="E396" s="212" t="str">
        <f>IF('5. Contrasts'!E396="","",'5. Contrasts'!E396)</f>
        <v>vs.</v>
      </c>
      <c r="F396" s="211" t="str">
        <f>IF('5. Contrasts'!F396="","",'5. Contrasts'!F396)</f>
        <v/>
      </c>
      <c r="G396" s="93" t="str">
        <f>IF('5. Contrasts'!G396="","",'5. Contrasts'!G396)</f>
        <v/>
      </c>
      <c r="H396" s="399" t="str">
        <f>IF('5. Contrasts'!H396="","",'5. Contrasts'!H396)</f>
        <v/>
      </c>
      <c r="I396" s="211" t="str">
        <f>IF('5. Contrasts'!I396="","",'5. Contrasts'!I396)</f>
        <v/>
      </c>
      <c r="J396" s="211" t="str">
        <f>IF('5. Contrasts'!J396="","",'5. Contrasts'!J396)</f>
        <v/>
      </c>
      <c r="K396" s="211" t="str">
        <f>IF('5. Contrasts'!K396="","",'5. Contrasts'!K396)</f>
        <v/>
      </c>
      <c r="L396" s="211" t="str">
        <f>IF('5. Contrasts'!L396="","",'5. Contrasts'!L396)</f>
        <v/>
      </c>
      <c r="M396" s="211" t="str">
        <f>IF('5. Contrasts'!M396="","",'5. Contrasts'!M396)</f>
        <v/>
      </c>
      <c r="N396" s="211" t="str">
        <f>IF('5. Contrasts'!N396="","",'5. Contrasts'!N396)</f>
        <v/>
      </c>
      <c r="O396" s="211" t="str">
        <f>IF('5. Contrasts'!O396="","",'5. Contrasts'!O396)</f>
        <v/>
      </c>
      <c r="P396" s="211" t="str">
        <f>IF('5. Contrasts'!P396="","",'5. Contrasts'!P396)</f>
        <v/>
      </c>
      <c r="Q396" s="211" t="str">
        <f>IF('5. Contrasts'!Q396="","",'5. Contrasts'!Q396)</f>
        <v/>
      </c>
      <c r="R396" s="211" t="str">
        <f>IF('5. Contrasts'!R396="","",'5. Contrasts'!R396)</f>
        <v/>
      </c>
      <c r="S396" s="211" t="str">
        <f>IF('5. Contrasts'!S396="","",'5. Contrasts'!S396)</f>
        <v/>
      </c>
      <c r="T396" s="211" t="str">
        <f>IF('5. Contrasts'!T396="","",'5. Contrasts'!T396)</f>
        <v/>
      </c>
      <c r="U396" s="211" t="str">
        <f>IF('5. Contrasts'!U396="","",'5. Contrasts'!U396)</f>
        <v/>
      </c>
      <c r="V396" s="211" t="str">
        <f>IF('5. Contrasts'!V396="","",'5. Contrasts'!V396)</f>
        <v/>
      </c>
      <c r="W396" s="211" t="str">
        <f>IF('5. Contrasts'!W396="","",'5. Contrasts'!W396)</f>
        <v/>
      </c>
      <c r="X396" s="211" t="str">
        <f>IF('5. Contrasts'!X396="","",'5. Contrasts'!X396)</f>
        <v/>
      </c>
      <c r="Y396" s="211" t="str">
        <f>IF('5. Contrasts'!Y396="","",'5. Contrasts'!Y396)</f>
        <v/>
      </c>
      <c r="Z396" s="585" t="str">
        <f>IF('5. Contrasts'!Z396="","",'5. Contrasts'!Z396)</f>
        <v/>
      </c>
      <c r="AA396" s="377">
        <f t="shared" si="25"/>
        <v>15</v>
      </c>
      <c r="AC396" s="659" t="str">
        <f t="shared" si="23"/>
        <v/>
      </c>
      <c r="AD396" s="81"/>
      <c r="AE396" s="87"/>
      <c r="AF396" s="87"/>
      <c r="AG396" s="81"/>
      <c r="AH396" s="81"/>
      <c r="AI396" s="81"/>
      <c r="AJ396" s="87"/>
      <c r="AK396" s="81"/>
      <c r="AL396" s="81"/>
      <c r="AM396" s="81"/>
      <c r="AN396" s="81"/>
      <c r="AO396" s="81"/>
      <c r="AP396" s="81"/>
      <c r="AQ396" s="598"/>
      <c r="AS396" s="659" t="str">
        <f t="shared" si="27"/>
        <v/>
      </c>
      <c r="AT396" s="81"/>
      <c r="AU396" s="87"/>
      <c r="AV396" s="87"/>
      <c r="AW396" s="81"/>
      <c r="AX396" s="81"/>
      <c r="AY396" s="81"/>
      <c r="AZ396" s="87"/>
      <c r="BA396" s="81"/>
      <c r="BB396" s="81"/>
      <c r="BC396" s="81"/>
      <c r="BD396" s="81"/>
      <c r="BE396" s="81"/>
      <c r="BF396" s="81"/>
      <c r="BG396" s="598"/>
    </row>
    <row r="397" spans="1:59" s="378" customFormat="1" ht="12.75" customHeight="1" x14ac:dyDescent="0.2">
      <c r="A397" s="547" t="str">
        <f>IF('5. Contrasts'!A397="","",'5. Contrasts'!A397)</f>
        <v/>
      </c>
      <c r="B397" s="211" t="str">
        <f>IF('5. Contrasts'!B397="","",'5. Contrasts'!B397)</f>
        <v/>
      </c>
      <c r="C397" s="211" t="str">
        <f>IF('5. Contrasts'!C397="","",'5. Contrasts'!C397)</f>
        <v/>
      </c>
      <c r="D397" s="91" t="str">
        <f>IF('5. Contrasts'!D397="","",'5. Contrasts'!D397)</f>
        <v/>
      </c>
      <c r="E397" s="212" t="str">
        <f>IF('5. Contrasts'!E397="","",'5. Contrasts'!E397)</f>
        <v>vs.</v>
      </c>
      <c r="F397" s="211" t="str">
        <f>IF('5. Contrasts'!F397="","",'5. Contrasts'!F397)</f>
        <v/>
      </c>
      <c r="G397" s="93" t="str">
        <f>IF('5. Contrasts'!G397="","",'5. Contrasts'!G397)</f>
        <v/>
      </c>
      <c r="H397" s="399" t="str">
        <f>IF('5. Contrasts'!H397="","",'5. Contrasts'!H397)</f>
        <v/>
      </c>
      <c r="I397" s="211" t="str">
        <f>IF('5. Contrasts'!I397="","",'5. Contrasts'!I397)</f>
        <v/>
      </c>
      <c r="J397" s="211" t="str">
        <f>IF('5. Contrasts'!J397="","",'5. Contrasts'!J397)</f>
        <v/>
      </c>
      <c r="K397" s="211" t="str">
        <f>IF('5. Contrasts'!K397="","",'5. Contrasts'!K397)</f>
        <v/>
      </c>
      <c r="L397" s="211" t="str">
        <f>IF('5. Contrasts'!L397="","",'5. Contrasts'!L397)</f>
        <v/>
      </c>
      <c r="M397" s="211" t="str">
        <f>IF('5. Contrasts'!M397="","",'5. Contrasts'!M397)</f>
        <v/>
      </c>
      <c r="N397" s="211" t="str">
        <f>IF('5. Contrasts'!N397="","",'5. Contrasts'!N397)</f>
        <v/>
      </c>
      <c r="O397" s="211" t="str">
        <f>IF('5. Contrasts'!O397="","",'5. Contrasts'!O397)</f>
        <v/>
      </c>
      <c r="P397" s="211" t="str">
        <f>IF('5. Contrasts'!P397="","",'5. Contrasts'!P397)</f>
        <v/>
      </c>
      <c r="Q397" s="211" t="str">
        <f>IF('5. Contrasts'!Q397="","",'5. Contrasts'!Q397)</f>
        <v/>
      </c>
      <c r="R397" s="211" t="str">
        <f>IF('5. Contrasts'!R397="","",'5. Contrasts'!R397)</f>
        <v/>
      </c>
      <c r="S397" s="211" t="str">
        <f>IF('5. Contrasts'!S397="","",'5. Contrasts'!S397)</f>
        <v/>
      </c>
      <c r="T397" s="211" t="str">
        <f>IF('5. Contrasts'!T397="","",'5. Contrasts'!T397)</f>
        <v/>
      </c>
      <c r="U397" s="211" t="str">
        <f>IF('5. Contrasts'!U397="","",'5. Contrasts'!U397)</f>
        <v/>
      </c>
      <c r="V397" s="211" t="str">
        <f>IF('5. Contrasts'!V397="","",'5. Contrasts'!V397)</f>
        <v/>
      </c>
      <c r="W397" s="211" t="str">
        <f>IF('5. Contrasts'!W397="","",'5. Contrasts'!W397)</f>
        <v/>
      </c>
      <c r="X397" s="211" t="str">
        <f>IF('5. Contrasts'!X397="","",'5. Contrasts'!X397)</f>
        <v/>
      </c>
      <c r="Y397" s="211" t="str">
        <f>IF('5. Contrasts'!Y397="","",'5. Contrasts'!Y397)</f>
        <v/>
      </c>
      <c r="Z397" s="585" t="str">
        <f>IF('5. Contrasts'!Z397="","",'5. Contrasts'!Z397)</f>
        <v/>
      </c>
      <c r="AA397" s="377">
        <f t="shared" si="25"/>
        <v>15</v>
      </c>
      <c r="AC397" s="659" t="str">
        <f t="shared" si="23"/>
        <v/>
      </c>
      <c r="AD397" s="81"/>
      <c r="AE397" s="87"/>
      <c r="AF397" s="87"/>
      <c r="AG397" s="81"/>
      <c r="AH397" s="81"/>
      <c r="AI397" s="81"/>
      <c r="AJ397" s="87"/>
      <c r="AK397" s="81"/>
      <c r="AL397" s="81"/>
      <c r="AM397" s="81"/>
      <c r="AN397" s="81"/>
      <c r="AO397" s="81"/>
      <c r="AP397" s="81"/>
      <c r="AQ397" s="598"/>
      <c r="AS397" s="659" t="str">
        <f t="shared" si="27"/>
        <v/>
      </c>
      <c r="AT397" s="81"/>
      <c r="AU397" s="87"/>
      <c r="AV397" s="87"/>
      <c r="AW397" s="81"/>
      <c r="AX397" s="81"/>
      <c r="AY397" s="81"/>
      <c r="AZ397" s="87"/>
      <c r="BA397" s="81"/>
      <c r="BB397" s="81"/>
      <c r="BC397" s="81"/>
      <c r="BD397" s="81"/>
      <c r="BE397" s="81"/>
      <c r="BF397" s="81"/>
      <c r="BG397" s="598"/>
    </row>
    <row r="398" spans="1:59" s="378" customFormat="1" ht="12.75" customHeight="1" x14ac:dyDescent="0.2">
      <c r="A398" s="547" t="str">
        <f>IF('5. Contrasts'!A398="","",'5. Contrasts'!A398)</f>
        <v/>
      </c>
      <c r="B398" s="211" t="str">
        <f>IF('5. Contrasts'!B398="","",'5. Contrasts'!B398)</f>
        <v/>
      </c>
      <c r="C398" s="211" t="str">
        <f>IF('5. Contrasts'!C398="","",'5. Contrasts'!C398)</f>
        <v/>
      </c>
      <c r="D398" s="91" t="str">
        <f>IF('5. Contrasts'!D398="","",'5. Contrasts'!D398)</f>
        <v/>
      </c>
      <c r="E398" s="212" t="str">
        <f>IF('5. Contrasts'!E398="","",'5. Contrasts'!E398)</f>
        <v>vs.</v>
      </c>
      <c r="F398" s="211" t="str">
        <f>IF('5. Contrasts'!F398="","",'5. Contrasts'!F398)</f>
        <v/>
      </c>
      <c r="G398" s="93" t="str">
        <f>IF('5. Contrasts'!G398="","",'5. Contrasts'!G398)</f>
        <v/>
      </c>
      <c r="H398" s="399" t="str">
        <f>IF('5. Contrasts'!H398="","",'5. Contrasts'!H398)</f>
        <v/>
      </c>
      <c r="I398" s="211" t="str">
        <f>IF('5. Contrasts'!I398="","",'5. Contrasts'!I398)</f>
        <v/>
      </c>
      <c r="J398" s="211" t="str">
        <f>IF('5. Contrasts'!J398="","",'5. Contrasts'!J398)</f>
        <v/>
      </c>
      <c r="K398" s="211" t="str">
        <f>IF('5. Contrasts'!K398="","",'5. Contrasts'!K398)</f>
        <v/>
      </c>
      <c r="L398" s="211" t="str">
        <f>IF('5. Contrasts'!L398="","",'5. Contrasts'!L398)</f>
        <v/>
      </c>
      <c r="M398" s="211" t="str">
        <f>IF('5. Contrasts'!M398="","",'5. Contrasts'!M398)</f>
        <v/>
      </c>
      <c r="N398" s="211" t="str">
        <f>IF('5. Contrasts'!N398="","",'5. Contrasts'!N398)</f>
        <v/>
      </c>
      <c r="O398" s="211" t="str">
        <f>IF('5. Contrasts'!O398="","",'5. Contrasts'!O398)</f>
        <v/>
      </c>
      <c r="P398" s="211" t="str">
        <f>IF('5. Contrasts'!P398="","",'5. Contrasts'!P398)</f>
        <v/>
      </c>
      <c r="Q398" s="211" t="str">
        <f>IF('5. Contrasts'!Q398="","",'5. Contrasts'!Q398)</f>
        <v/>
      </c>
      <c r="R398" s="211" t="str">
        <f>IF('5. Contrasts'!R398="","",'5. Contrasts'!R398)</f>
        <v/>
      </c>
      <c r="S398" s="211" t="str">
        <f>IF('5. Contrasts'!S398="","",'5. Contrasts'!S398)</f>
        <v/>
      </c>
      <c r="T398" s="211" t="str">
        <f>IF('5. Contrasts'!T398="","",'5. Contrasts'!T398)</f>
        <v/>
      </c>
      <c r="U398" s="211" t="str">
        <f>IF('5. Contrasts'!U398="","",'5. Contrasts'!U398)</f>
        <v/>
      </c>
      <c r="V398" s="211" t="str">
        <f>IF('5. Contrasts'!V398="","",'5. Contrasts'!V398)</f>
        <v/>
      </c>
      <c r="W398" s="211" t="str">
        <f>IF('5. Contrasts'!W398="","",'5. Contrasts'!W398)</f>
        <v/>
      </c>
      <c r="X398" s="211" t="str">
        <f>IF('5. Contrasts'!X398="","",'5. Contrasts'!X398)</f>
        <v/>
      </c>
      <c r="Y398" s="211" t="str">
        <f>IF('5. Contrasts'!Y398="","",'5. Contrasts'!Y398)</f>
        <v/>
      </c>
      <c r="Z398" s="585" t="str">
        <f>IF('5. Contrasts'!Z398="","",'5. Contrasts'!Z398)</f>
        <v/>
      </c>
      <c r="AA398" s="377">
        <f t="shared" si="25"/>
        <v>15</v>
      </c>
      <c r="AC398" s="659" t="str">
        <f t="shared" si="23"/>
        <v/>
      </c>
      <c r="AD398" s="81"/>
      <c r="AE398" s="87"/>
      <c r="AF398" s="87"/>
      <c r="AG398" s="81"/>
      <c r="AH398" s="81"/>
      <c r="AI398" s="81"/>
      <c r="AJ398" s="87"/>
      <c r="AK398" s="81"/>
      <c r="AL398" s="81"/>
      <c r="AM398" s="81"/>
      <c r="AN398" s="81"/>
      <c r="AO398" s="81"/>
      <c r="AP398" s="81"/>
      <c r="AQ398" s="598"/>
      <c r="AS398" s="659" t="str">
        <f t="shared" si="27"/>
        <v/>
      </c>
      <c r="AT398" s="81"/>
      <c r="AU398" s="87"/>
      <c r="AV398" s="87"/>
      <c r="AW398" s="81"/>
      <c r="AX398" s="81"/>
      <c r="AY398" s="81"/>
      <c r="AZ398" s="87"/>
      <c r="BA398" s="81"/>
      <c r="BB398" s="81"/>
      <c r="BC398" s="81"/>
      <c r="BD398" s="81"/>
      <c r="BE398" s="81"/>
      <c r="BF398" s="81"/>
      <c r="BG398" s="598"/>
    </row>
    <row r="399" spans="1:59" s="378" customFormat="1" ht="12.75" customHeight="1" x14ac:dyDescent="0.2">
      <c r="A399" s="547" t="str">
        <f>IF('5. Contrasts'!A399="","",'5. Contrasts'!A399)</f>
        <v/>
      </c>
      <c r="B399" s="211" t="str">
        <f>IF('5. Contrasts'!B399="","",'5. Contrasts'!B399)</f>
        <v/>
      </c>
      <c r="C399" s="211" t="str">
        <f>IF('5. Contrasts'!C399="","",'5. Contrasts'!C399)</f>
        <v/>
      </c>
      <c r="D399" s="91" t="str">
        <f>IF('5. Contrasts'!D399="","",'5. Contrasts'!D399)</f>
        <v/>
      </c>
      <c r="E399" s="212" t="str">
        <f>IF('5. Contrasts'!E399="","",'5. Contrasts'!E399)</f>
        <v>vs.</v>
      </c>
      <c r="F399" s="211" t="str">
        <f>IF('5. Contrasts'!F399="","",'5. Contrasts'!F399)</f>
        <v/>
      </c>
      <c r="G399" s="93" t="str">
        <f>IF('5. Contrasts'!G399="","",'5. Contrasts'!G399)</f>
        <v/>
      </c>
      <c r="H399" s="399" t="str">
        <f>IF('5. Contrasts'!H399="","",'5. Contrasts'!H399)</f>
        <v/>
      </c>
      <c r="I399" s="211" t="str">
        <f>IF('5. Contrasts'!I399="","",'5. Contrasts'!I399)</f>
        <v/>
      </c>
      <c r="J399" s="211" t="str">
        <f>IF('5. Contrasts'!J399="","",'5. Contrasts'!J399)</f>
        <v/>
      </c>
      <c r="K399" s="211" t="str">
        <f>IF('5. Contrasts'!K399="","",'5. Contrasts'!K399)</f>
        <v/>
      </c>
      <c r="L399" s="211" t="str">
        <f>IF('5. Contrasts'!L399="","",'5. Contrasts'!L399)</f>
        <v/>
      </c>
      <c r="M399" s="211" t="str">
        <f>IF('5. Contrasts'!M399="","",'5. Contrasts'!M399)</f>
        <v/>
      </c>
      <c r="N399" s="211" t="str">
        <f>IF('5. Contrasts'!N399="","",'5. Contrasts'!N399)</f>
        <v/>
      </c>
      <c r="O399" s="211" t="str">
        <f>IF('5. Contrasts'!O399="","",'5. Contrasts'!O399)</f>
        <v/>
      </c>
      <c r="P399" s="211" t="str">
        <f>IF('5. Contrasts'!P399="","",'5. Contrasts'!P399)</f>
        <v/>
      </c>
      <c r="Q399" s="211" t="str">
        <f>IF('5. Contrasts'!Q399="","",'5. Contrasts'!Q399)</f>
        <v/>
      </c>
      <c r="R399" s="211" t="str">
        <f>IF('5. Contrasts'!R399="","",'5. Contrasts'!R399)</f>
        <v/>
      </c>
      <c r="S399" s="211" t="str">
        <f>IF('5. Contrasts'!S399="","",'5. Contrasts'!S399)</f>
        <v/>
      </c>
      <c r="T399" s="211" t="str">
        <f>IF('5. Contrasts'!T399="","",'5. Contrasts'!T399)</f>
        <v/>
      </c>
      <c r="U399" s="211" t="str">
        <f>IF('5. Contrasts'!U399="","",'5. Contrasts'!U399)</f>
        <v/>
      </c>
      <c r="V399" s="211" t="str">
        <f>IF('5. Contrasts'!V399="","",'5. Contrasts'!V399)</f>
        <v/>
      </c>
      <c r="W399" s="211" t="str">
        <f>IF('5. Contrasts'!W399="","",'5. Contrasts'!W399)</f>
        <v/>
      </c>
      <c r="X399" s="211" t="str">
        <f>IF('5. Contrasts'!X399="","",'5. Contrasts'!X399)</f>
        <v/>
      </c>
      <c r="Y399" s="211" t="str">
        <f>IF('5. Contrasts'!Y399="","",'5. Contrasts'!Y399)</f>
        <v/>
      </c>
      <c r="Z399" s="585" t="str">
        <f>IF('5. Contrasts'!Z399="","",'5. Contrasts'!Z399)</f>
        <v/>
      </c>
      <c r="AA399" s="377">
        <f t="shared" si="25"/>
        <v>15</v>
      </c>
      <c r="AC399" s="659" t="str">
        <f t="shared" ref="AC399:AC462" si="28">IF(L399="","",L399)</f>
        <v/>
      </c>
      <c r="AD399" s="81"/>
      <c r="AE399" s="87"/>
      <c r="AF399" s="87"/>
      <c r="AG399" s="81"/>
      <c r="AH399" s="81"/>
      <c r="AI399" s="81"/>
      <c r="AJ399" s="87"/>
      <c r="AK399" s="81"/>
      <c r="AL399" s="81"/>
      <c r="AM399" s="81"/>
      <c r="AN399" s="81"/>
      <c r="AO399" s="81"/>
      <c r="AP399" s="81"/>
      <c r="AQ399" s="598"/>
      <c r="AS399" s="659" t="str">
        <f t="shared" si="27"/>
        <v/>
      </c>
      <c r="AT399" s="81"/>
      <c r="AU399" s="87"/>
      <c r="AV399" s="87"/>
      <c r="AW399" s="81"/>
      <c r="AX399" s="81"/>
      <c r="AY399" s="81"/>
      <c r="AZ399" s="87"/>
      <c r="BA399" s="81"/>
      <c r="BB399" s="81"/>
      <c r="BC399" s="81"/>
      <c r="BD399" s="81"/>
      <c r="BE399" s="81"/>
      <c r="BF399" s="81"/>
      <c r="BG399" s="598"/>
    </row>
    <row r="400" spans="1:59" s="378" customFormat="1" ht="12.75" customHeight="1" x14ac:dyDescent="0.2">
      <c r="A400" s="547" t="str">
        <f>IF('5. Contrasts'!A400="","",'5. Contrasts'!A400)</f>
        <v/>
      </c>
      <c r="B400" s="211" t="str">
        <f>IF('5. Contrasts'!B400="","",'5. Contrasts'!B400)</f>
        <v/>
      </c>
      <c r="C400" s="211" t="str">
        <f>IF('5. Contrasts'!C400="","",'5. Contrasts'!C400)</f>
        <v/>
      </c>
      <c r="D400" s="91" t="str">
        <f>IF('5. Contrasts'!D400="","",'5. Contrasts'!D400)</f>
        <v/>
      </c>
      <c r="E400" s="212" t="str">
        <f>IF('5. Contrasts'!E400="","",'5. Contrasts'!E400)</f>
        <v>vs.</v>
      </c>
      <c r="F400" s="211" t="str">
        <f>IF('5. Contrasts'!F400="","",'5. Contrasts'!F400)</f>
        <v/>
      </c>
      <c r="G400" s="93" t="str">
        <f>IF('5. Contrasts'!G400="","",'5. Contrasts'!G400)</f>
        <v/>
      </c>
      <c r="H400" s="399" t="str">
        <f>IF('5. Contrasts'!H400="","",'5. Contrasts'!H400)</f>
        <v/>
      </c>
      <c r="I400" s="211" t="str">
        <f>IF('5. Contrasts'!I400="","",'5. Contrasts'!I400)</f>
        <v/>
      </c>
      <c r="J400" s="211" t="str">
        <f>IF('5. Contrasts'!J400="","",'5. Contrasts'!J400)</f>
        <v/>
      </c>
      <c r="K400" s="211" t="str">
        <f>IF('5. Contrasts'!K400="","",'5. Contrasts'!K400)</f>
        <v/>
      </c>
      <c r="L400" s="211" t="str">
        <f>IF('5. Contrasts'!L400="","",'5. Contrasts'!L400)</f>
        <v/>
      </c>
      <c r="M400" s="211" t="str">
        <f>IF('5. Contrasts'!M400="","",'5. Contrasts'!M400)</f>
        <v/>
      </c>
      <c r="N400" s="211" t="str">
        <f>IF('5. Contrasts'!N400="","",'5. Contrasts'!N400)</f>
        <v/>
      </c>
      <c r="O400" s="211" t="str">
        <f>IF('5. Contrasts'!O400="","",'5. Contrasts'!O400)</f>
        <v/>
      </c>
      <c r="P400" s="211" t="str">
        <f>IF('5. Contrasts'!P400="","",'5. Contrasts'!P400)</f>
        <v/>
      </c>
      <c r="Q400" s="211" t="str">
        <f>IF('5. Contrasts'!Q400="","",'5. Contrasts'!Q400)</f>
        <v/>
      </c>
      <c r="R400" s="211" t="str">
        <f>IF('5. Contrasts'!R400="","",'5. Contrasts'!R400)</f>
        <v/>
      </c>
      <c r="S400" s="211" t="str">
        <f>IF('5. Contrasts'!S400="","",'5. Contrasts'!S400)</f>
        <v/>
      </c>
      <c r="T400" s="211" t="str">
        <f>IF('5. Contrasts'!T400="","",'5. Contrasts'!T400)</f>
        <v/>
      </c>
      <c r="U400" s="211" t="str">
        <f>IF('5. Contrasts'!U400="","",'5. Contrasts'!U400)</f>
        <v/>
      </c>
      <c r="V400" s="211" t="str">
        <f>IF('5. Contrasts'!V400="","",'5. Contrasts'!V400)</f>
        <v/>
      </c>
      <c r="W400" s="211" t="str">
        <f>IF('5. Contrasts'!W400="","",'5. Contrasts'!W400)</f>
        <v/>
      </c>
      <c r="X400" s="211" t="str">
        <f>IF('5. Contrasts'!X400="","",'5. Contrasts'!X400)</f>
        <v/>
      </c>
      <c r="Y400" s="211" t="str">
        <f>IF('5. Contrasts'!Y400="","",'5. Contrasts'!Y400)</f>
        <v/>
      </c>
      <c r="Z400" s="585" t="str">
        <f>IF('5. Contrasts'!Z400="","",'5. Contrasts'!Z400)</f>
        <v/>
      </c>
      <c r="AA400" s="377">
        <f t="shared" si="25"/>
        <v>15</v>
      </c>
      <c r="AC400" s="659" t="str">
        <f t="shared" si="28"/>
        <v/>
      </c>
      <c r="AD400" s="81"/>
      <c r="AE400" s="87"/>
      <c r="AF400" s="87"/>
      <c r="AG400" s="81"/>
      <c r="AH400" s="81"/>
      <c r="AI400" s="81"/>
      <c r="AJ400" s="87"/>
      <c r="AK400" s="81"/>
      <c r="AL400" s="81"/>
      <c r="AM400" s="81"/>
      <c r="AN400" s="81"/>
      <c r="AO400" s="81"/>
      <c r="AP400" s="81"/>
      <c r="AQ400" s="598"/>
      <c r="AS400" s="659" t="str">
        <f t="shared" si="27"/>
        <v/>
      </c>
      <c r="AT400" s="81"/>
      <c r="AU400" s="87"/>
      <c r="AV400" s="87"/>
      <c r="AW400" s="81"/>
      <c r="AX400" s="81"/>
      <c r="AY400" s="81"/>
      <c r="AZ400" s="87"/>
      <c r="BA400" s="81"/>
      <c r="BB400" s="81"/>
      <c r="BC400" s="81"/>
      <c r="BD400" s="81"/>
      <c r="BE400" s="81"/>
      <c r="BF400" s="81"/>
      <c r="BG400" s="598"/>
    </row>
    <row r="401" spans="1:59" s="378" customFormat="1" ht="12.75" customHeight="1" x14ac:dyDescent="0.2">
      <c r="A401" s="547" t="str">
        <f>IF('5. Contrasts'!A401="","",'5. Contrasts'!A401)</f>
        <v/>
      </c>
      <c r="B401" s="211" t="str">
        <f>IF('5. Contrasts'!B401="","",'5. Contrasts'!B401)</f>
        <v/>
      </c>
      <c r="C401" s="211" t="str">
        <f>IF('5. Contrasts'!C401="","",'5. Contrasts'!C401)</f>
        <v/>
      </c>
      <c r="D401" s="91" t="str">
        <f>IF('5. Contrasts'!D401="","",'5. Contrasts'!D401)</f>
        <v/>
      </c>
      <c r="E401" s="212" t="str">
        <f>IF('5. Contrasts'!E401="","",'5. Contrasts'!E401)</f>
        <v>vs.</v>
      </c>
      <c r="F401" s="211" t="str">
        <f>IF('5. Contrasts'!F401="","",'5. Contrasts'!F401)</f>
        <v/>
      </c>
      <c r="G401" s="93" t="str">
        <f>IF('5. Contrasts'!G401="","",'5. Contrasts'!G401)</f>
        <v/>
      </c>
      <c r="H401" s="399" t="str">
        <f>IF('5. Contrasts'!H401="","",'5. Contrasts'!H401)</f>
        <v/>
      </c>
      <c r="I401" s="211" t="str">
        <f>IF('5. Contrasts'!I401="","",'5. Contrasts'!I401)</f>
        <v/>
      </c>
      <c r="J401" s="211" t="str">
        <f>IF('5. Contrasts'!J401="","",'5. Contrasts'!J401)</f>
        <v/>
      </c>
      <c r="K401" s="211" t="str">
        <f>IF('5. Contrasts'!K401="","",'5. Contrasts'!K401)</f>
        <v/>
      </c>
      <c r="L401" s="211" t="str">
        <f>IF('5. Contrasts'!L401="","",'5. Contrasts'!L401)</f>
        <v/>
      </c>
      <c r="M401" s="211" t="str">
        <f>IF('5. Contrasts'!M401="","",'5. Contrasts'!M401)</f>
        <v/>
      </c>
      <c r="N401" s="211" t="str">
        <f>IF('5. Contrasts'!N401="","",'5. Contrasts'!N401)</f>
        <v/>
      </c>
      <c r="O401" s="211" t="str">
        <f>IF('5. Contrasts'!O401="","",'5. Contrasts'!O401)</f>
        <v/>
      </c>
      <c r="P401" s="211" t="str">
        <f>IF('5. Contrasts'!P401="","",'5. Contrasts'!P401)</f>
        <v/>
      </c>
      <c r="Q401" s="211" t="str">
        <f>IF('5. Contrasts'!Q401="","",'5. Contrasts'!Q401)</f>
        <v/>
      </c>
      <c r="R401" s="211" t="str">
        <f>IF('5. Contrasts'!R401="","",'5. Contrasts'!R401)</f>
        <v/>
      </c>
      <c r="S401" s="211" t="str">
        <f>IF('5. Contrasts'!S401="","",'5. Contrasts'!S401)</f>
        <v/>
      </c>
      <c r="T401" s="211" t="str">
        <f>IF('5. Contrasts'!T401="","",'5. Contrasts'!T401)</f>
        <v/>
      </c>
      <c r="U401" s="211" t="str">
        <f>IF('5. Contrasts'!U401="","",'5. Contrasts'!U401)</f>
        <v/>
      </c>
      <c r="V401" s="211" t="str">
        <f>IF('5. Contrasts'!V401="","",'5. Contrasts'!V401)</f>
        <v/>
      </c>
      <c r="W401" s="211" t="str">
        <f>IF('5. Contrasts'!W401="","",'5. Contrasts'!W401)</f>
        <v/>
      </c>
      <c r="X401" s="211" t="str">
        <f>IF('5. Contrasts'!X401="","",'5. Contrasts'!X401)</f>
        <v/>
      </c>
      <c r="Y401" s="211" t="str">
        <f>IF('5. Contrasts'!Y401="","",'5. Contrasts'!Y401)</f>
        <v/>
      </c>
      <c r="Z401" s="585" t="str">
        <f>IF('5. Contrasts'!Z401="","",'5. Contrasts'!Z401)</f>
        <v/>
      </c>
      <c r="AA401" s="377">
        <f t="shared" si="25"/>
        <v>15</v>
      </c>
      <c r="AC401" s="659" t="str">
        <f t="shared" si="28"/>
        <v/>
      </c>
      <c r="AD401" s="81"/>
      <c r="AE401" s="87"/>
      <c r="AF401" s="87"/>
      <c r="AG401" s="81"/>
      <c r="AH401" s="81"/>
      <c r="AI401" s="81"/>
      <c r="AJ401" s="87"/>
      <c r="AK401" s="81"/>
      <c r="AL401" s="81"/>
      <c r="AM401" s="81"/>
      <c r="AN401" s="81"/>
      <c r="AO401" s="81"/>
      <c r="AP401" s="81"/>
      <c r="AQ401" s="598"/>
      <c r="AS401" s="659" t="str">
        <f t="shared" si="27"/>
        <v/>
      </c>
      <c r="AT401" s="81"/>
      <c r="AU401" s="87"/>
      <c r="AV401" s="87"/>
      <c r="AW401" s="81"/>
      <c r="AX401" s="81"/>
      <c r="AY401" s="81"/>
      <c r="AZ401" s="87"/>
      <c r="BA401" s="81"/>
      <c r="BB401" s="81"/>
      <c r="BC401" s="81"/>
      <c r="BD401" s="81"/>
      <c r="BE401" s="81"/>
      <c r="BF401" s="81"/>
      <c r="BG401" s="598"/>
    </row>
    <row r="402" spans="1:59" s="378" customFormat="1" ht="12.75" hidden="1" customHeight="1" x14ac:dyDescent="0.2">
      <c r="A402" s="547" t="str">
        <f>IF('5. Contrasts'!A402="","",'5. Contrasts'!A402)</f>
        <v/>
      </c>
      <c r="B402" s="211" t="str">
        <f>IF('5. Contrasts'!B402="","",'5. Contrasts'!B402)</f>
        <v/>
      </c>
      <c r="C402" s="211" t="str">
        <f>IF('5. Contrasts'!C402="","",'5. Contrasts'!C402)</f>
        <v/>
      </c>
      <c r="D402" s="91" t="str">
        <f>IF('5. Contrasts'!D402="","",'5. Contrasts'!D402)</f>
        <v/>
      </c>
      <c r="E402" s="212" t="str">
        <f>IF('5. Contrasts'!E402="","",'5. Contrasts'!E402)</f>
        <v>vs.</v>
      </c>
      <c r="F402" s="211" t="str">
        <f>IF('5. Contrasts'!F402="","",'5. Contrasts'!F402)</f>
        <v/>
      </c>
      <c r="G402" s="93" t="str">
        <f>IF('5. Contrasts'!G402="","",'5. Contrasts'!G402)</f>
        <v/>
      </c>
      <c r="H402" s="399" t="str">
        <f>IF('5. Contrasts'!H402="","",'5. Contrasts'!H402)</f>
        <v/>
      </c>
      <c r="I402" s="211" t="str">
        <f>IF('5. Contrasts'!I402="","",'5. Contrasts'!I402)</f>
        <v/>
      </c>
      <c r="J402" s="211" t="str">
        <f>IF('5. Contrasts'!J402="","",'5. Contrasts'!J402)</f>
        <v/>
      </c>
      <c r="K402" s="211" t="str">
        <f>IF('5. Contrasts'!K402="","",'5. Contrasts'!K402)</f>
        <v/>
      </c>
      <c r="L402" s="211" t="str">
        <f>IF('5. Contrasts'!L402="","",'5. Contrasts'!L402)</f>
        <v/>
      </c>
      <c r="M402" s="211" t="str">
        <f>IF('5. Contrasts'!M402="","",'5. Contrasts'!M402)</f>
        <v/>
      </c>
      <c r="N402" s="211" t="str">
        <f>IF('5. Contrasts'!N402="","",'5. Contrasts'!N402)</f>
        <v/>
      </c>
      <c r="O402" s="211" t="str">
        <f>IF('5. Contrasts'!O402="","",'5. Contrasts'!O402)</f>
        <v/>
      </c>
      <c r="P402" s="211" t="str">
        <f>IF('5. Contrasts'!P402="","",'5. Contrasts'!P402)</f>
        <v/>
      </c>
      <c r="Q402" s="211" t="str">
        <f>IF('5. Contrasts'!Q402="","",'5. Contrasts'!Q402)</f>
        <v/>
      </c>
      <c r="R402" s="211" t="str">
        <f>IF('5. Contrasts'!R402="","",'5. Contrasts'!R402)</f>
        <v/>
      </c>
      <c r="S402" s="211" t="str">
        <f>IF('5. Contrasts'!S402="","",'5. Contrasts'!S402)</f>
        <v/>
      </c>
      <c r="T402" s="211" t="str">
        <f>IF('5. Contrasts'!T402="","",'5. Contrasts'!T402)</f>
        <v/>
      </c>
      <c r="U402" s="211" t="str">
        <f>IF('5. Contrasts'!U402="","",'5. Contrasts'!U402)</f>
        <v/>
      </c>
      <c r="V402" s="211" t="str">
        <f>IF('5. Contrasts'!V402="","",'5. Contrasts'!V402)</f>
        <v/>
      </c>
      <c r="W402" s="211" t="str">
        <f>IF('5. Contrasts'!W402="","",'5. Contrasts'!W402)</f>
        <v/>
      </c>
      <c r="X402" s="211" t="str">
        <f>IF('5. Contrasts'!X402="","",'5. Contrasts'!X402)</f>
        <v/>
      </c>
      <c r="Y402" s="211" t="str">
        <f>IF('5. Contrasts'!Y402="","",'5. Contrasts'!Y402)</f>
        <v/>
      </c>
      <c r="Z402" s="585" t="str">
        <f>IF('5. Contrasts'!Z402="","",'5. Contrasts'!Z402)</f>
        <v/>
      </c>
      <c r="AA402" s="377">
        <f t="shared" si="25"/>
        <v>15</v>
      </c>
      <c r="AC402" s="659" t="str">
        <f t="shared" si="28"/>
        <v/>
      </c>
      <c r="AD402" s="81"/>
      <c r="AE402" s="87"/>
      <c r="AF402" s="87"/>
      <c r="AG402" s="81"/>
      <c r="AH402" s="81"/>
      <c r="AI402" s="81"/>
      <c r="AJ402" s="87"/>
      <c r="AK402" s="81"/>
      <c r="AL402" s="81"/>
      <c r="AM402" s="81"/>
      <c r="AN402" s="81"/>
      <c r="AO402" s="81"/>
      <c r="AP402" s="81"/>
      <c r="AQ402" s="598"/>
      <c r="AS402" s="659" t="str">
        <f t="shared" si="27"/>
        <v/>
      </c>
      <c r="AT402" s="81"/>
      <c r="AU402" s="87"/>
      <c r="AV402" s="87"/>
      <c r="AW402" s="81"/>
      <c r="AX402" s="81"/>
      <c r="AY402" s="81"/>
      <c r="AZ402" s="87"/>
      <c r="BA402" s="81"/>
      <c r="BB402" s="81"/>
      <c r="BC402" s="81"/>
      <c r="BD402" s="81"/>
      <c r="BE402" s="81"/>
      <c r="BF402" s="81"/>
      <c r="BG402" s="598"/>
    </row>
    <row r="403" spans="1:59" s="378" customFormat="1" ht="12.75" hidden="1" customHeight="1" x14ac:dyDescent="0.2">
      <c r="A403" s="547" t="str">
        <f>IF('5. Contrasts'!A403="","",'5. Contrasts'!A403)</f>
        <v/>
      </c>
      <c r="B403" s="211" t="str">
        <f>IF('5. Contrasts'!B403="","",'5. Contrasts'!B403)</f>
        <v/>
      </c>
      <c r="C403" s="211" t="str">
        <f>IF('5. Contrasts'!C403="","",'5. Contrasts'!C403)</f>
        <v/>
      </c>
      <c r="D403" s="91" t="str">
        <f>IF('5. Contrasts'!D403="","",'5. Contrasts'!D403)</f>
        <v/>
      </c>
      <c r="E403" s="212" t="str">
        <f>IF('5. Contrasts'!E403="","",'5. Contrasts'!E403)</f>
        <v>vs.</v>
      </c>
      <c r="F403" s="211" t="str">
        <f>IF('5. Contrasts'!F403="","",'5. Contrasts'!F403)</f>
        <v/>
      </c>
      <c r="G403" s="93" t="str">
        <f>IF('5. Contrasts'!G403="","",'5. Contrasts'!G403)</f>
        <v/>
      </c>
      <c r="H403" s="399" t="str">
        <f>IF('5. Contrasts'!H403="","",'5. Contrasts'!H403)</f>
        <v/>
      </c>
      <c r="I403" s="211" t="str">
        <f>IF('5. Contrasts'!I403="","",'5. Contrasts'!I403)</f>
        <v/>
      </c>
      <c r="J403" s="211" t="str">
        <f>IF('5. Contrasts'!J403="","",'5. Contrasts'!J403)</f>
        <v/>
      </c>
      <c r="K403" s="211" t="str">
        <f>IF('5. Contrasts'!K403="","",'5. Contrasts'!K403)</f>
        <v/>
      </c>
      <c r="L403" s="211" t="str">
        <f>IF('5. Contrasts'!L403="","",'5. Contrasts'!L403)</f>
        <v/>
      </c>
      <c r="M403" s="211" t="str">
        <f>IF('5. Contrasts'!M403="","",'5. Contrasts'!M403)</f>
        <v/>
      </c>
      <c r="N403" s="211" t="str">
        <f>IF('5. Contrasts'!N403="","",'5. Contrasts'!N403)</f>
        <v/>
      </c>
      <c r="O403" s="211" t="str">
        <f>IF('5. Contrasts'!O403="","",'5. Contrasts'!O403)</f>
        <v/>
      </c>
      <c r="P403" s="211" t="str">
        <f>IF('5. Contrasts'!P403="","",'5. Contrasts'!P403)</f>
        <v/>
      </c>
      <c r="Q403" s="211" t="str">
        <f>IF('5. Contrasts'!Q403="","",'5. Contrasts'!Q403)</f>
        <v/>
      </c>
      <c r="R403" s="211" t="str">
        <f>IF('5. Contrasts'!R403="","",'5. Contrasts'!R403)</f>
        <v/>
      </c>
      <c r="S403" s="211" t="str">
        <f>IF('5. Contrasts'!S403="","",'5. Contrasts'!S403)</f>
        <v/>
      </c>
      <c r="T403" s="211" t="str">
        <f>IF('5. Contrasts'!T403="","",'5. Contrasts'!T403)</f>
        <v/>
      </c>
      <c r="U403" s="211" t="str">
        <f>IF('5. Contrasts'!U403="","",'5. Contrasts'!U403)</f>
        <v/>
      </c>
      <c r="V403" s="211" t="str">
        <f>IF('5. Contrasts'!V403="","",'5. Contrasts'!V403)</f>
        <v/>
      </c>
      <c r="W403" s="211" t="str">
        <f>IF('5. Contrasts'!W403="","",'5. Contrasts'!W403)</f>
        <v/>
      </c>
      <c r="X403" s="211" t="str">
        <f>IF('5. Contrasts'!X403="","",'5. Contrasts'!X403)</f>
        <v/>
      </c>
      <c r="Y403" s="211" t="str">
        <f>IF('5. Contrasts'!Y403="","",'5. Contrasts'!Y403)</f>
        <v/>
      </c>
      <c r="Z403" s="585" t="str">
        <f>IF('5. Contrasts'!Z403="","",'5. Contrasts'!Z403)</f>
        <v/>
      </c>
      <c r="AA403" s="377">
        <f t="shared" si="25"/>
        <v>15</v>
      </c>
      <c r="AC403" s="659" t="str">
        <f t="shared" si="28"/>
        <v/>
      </c>
      <c r="AD403" s="81"/>
      <c r="AE403" s="87"/>
      <c r="AF403" s="87"/>
      <c r="AG403" s="81"/>
      <c r="AH403" s="81"/>
      <c r="AI403" s="81"/>
      <c r="AJ403" s="87"/>
      <c r="AK403" s="81"/>
      <c r="AL403" s="81"/>
      <c r="AM403" s="81"/>
      <c r="AN403" s="81"/>
      <c r="AO403" s="81"/>
      <c r="AP403" s="81"/>
      <c r="AQ403" s="598"/>
      <c r="AS403" s="659" t="str">
        <f t="shared" si="27"/>
        <v/>
      </c>
      <c r="AT403" s="81"/>
      <c r="AU403" s="87"/>
      <c r="AV403" s="87"/>
      <c r="AW403" s="81"/>
      <c r="AX403" s="81"/>
      <c r="AY403" s="81"/>
      <c r="AZ403" s="87"/>
      <c r="BA403" s="81"/>
      <c r="BB403" s="81"/>
      <c r="BC403" s="81"/>
      <c r="BD403" s="81"/>
      <c r="BE403" s="81"/>
      <c r="BF403" s="81"/>
      <c r="BG403" s="598"/>
    </row>
    <row r="404" spans="1:59" s="378" customFormat="1" ht="12.75" hidden="1" customHeight="1" x14ac:dyDescent="0.2">
      <c r="A404" s="547" t="str">
        <f>IF('5. Contrasts'!A404="","",'5. Contrasts'!A404)</f>
        <v/>
      </c>
      <c r="B404" s="211" t="str">
        <f>IF('5. Contrasts'!B404="","",'5. Contrasts'!B404)</f>
        <v/>
      </c>
      <c r="C404" s="211" t="str">
        <f>IF('5. Contrasts'!C404="","",'5. Contrasts'!C404)</f>
        <v/>
      </c>
      <c r="D404" s="91" t="str">
        <f>IF('5. Contrasts'!D404="","",'5. Contrasts'!D404)</f>
        <v/>
      </c>
      <c r="E404" s="212" t="str">
        <f>IF('5. Contrasts'!E404="","",'5. Contrasts'!E404)</f>
        <v>vs.</v>
      </c>
      <c r="F404" s="211" t="str">
        <f>IF('5. Contrasts'!F404="","",'5. Contrasts'!F404)</f>
        <v/>
      </c>
      <c r="G404" s="93" t="str">
        <f>IF('5. Contrasts'!G404="","",'5. Contrasts'!G404)</f>
        <v/>
      </c>
      <c r="H404" s="399" t="str">
        <f>IF('5. Contrasts'!H404="","",'5. Contrasts'!H404)</f>
        <v/>
      </c>
      <c r="I404" s="211" t="str">
        <f>IF('5. Contrasts'!I404="","",'5. Contrasts'!I404)</f>
        <v/>
      </c>
      <c r="J404" s="211" t="str">
        <f>IF('5. Contrasts'!J404="","",'5. Contrasts'!J404)</f>
        <v/>
      </c>
      <c r="K404" s="211" t="str">
        <f>IF('5. Contrasts'!K404="","",'5. Contrasts'!K404)</f>
        <v/>
      </c>
      <c r="L404" s="211" t="str">
        <f>IF('5. Contrasts'!L404="","",'5. Contrasts'!L404)</f>
        <v/>
      </c>
      <c r="M404" s="211" t="str">
        <f>IF('5. Contrasts'!M404="","",'5. Contrasts'!M404)</f>
        <v/>
      </c>
      <c r="N404" s="211" t="str">
        <f>IF('5. Contrasts'!N404="","",'5. Contrasts'!N404)</f>
        <v/>
      </c>
      <c r="O404" s="211" t="str">
        <f>IF('5. Contrasts'!O404="","",'5. Contrasts'!O404)</f>
        <v/>
      </c>
      <c r="P404" s="211" t="str">
        <f>IF('5. Contrasts'!P404="","",'5. Contrasts'!P404)</f>
        <v/>
      </c>
      <c r="Q404" s="211" t="str">
        <f>IF('5. Contrasts'!Q404="","",'5. Contrasts'!Q404)</f>
        <v/>
      </c>
      <c r="R404" s="211" t="str">
        <f>IF('5. Contrasts'!R404="","",'5. Contrasts'!R404)</f>
        <v/>
      </c>
      <c r="S404" s="211" t="str">
        <f>IF('5. Contrasts'!S404="","",'5. Contrasts'!S404)</f>
        <v/>
      </c>
      <c r="T404" s="211" t="str">
        <f>IF('5. Contrasts'!T404="","",'5. Contrasts'!T404)</f>
        <v/>
      </c>
      <c r="U404" s="211" t="str">
        <f>IF('5. Contrasts'!U404="","",'5. Contrasts'!U404)</f>
        <v/>
      </c>
      <c r="V404" s="211" t="str">
        <f>IF('5. Contrasts'!V404="","",'5. Contrasts'!V404)</f>
        <v/>
      </c>
      <c r="W404" s="211" t="str">
        <f>IF('5. Contrasts'!W404="","",'5. Contrasts'!W404)</f>
        <v/>
      </c>
      <c r="X404" s="211" t="str">
        <f>IF('5. Contrasts'!X404="","",'5. Contrasts'!X404)</f>
        <v/>
      </c>
      <c r="Y404" s="211" t="str">
        <f>IF('5. Contrasts'!Y404="","",'5. Contrasts'!Y404)</f>
        <v/>
      </c>
      <c r="Z404" s="585" t="str">
        <f>IF('5. Contrasts'!Z404="","",'5. Contrasts'!Z404)</f>
        <v/>
      </c>
      <c r="AA404" s="377">
        <f t="shared" si="25"/>
        <v>15</v>
      </c>
      <c r="AC404" s="659" t="str">
        <f t="shared" si="28"/>
        <v/>
      </c>
      <c r="AD404" s="81"/>
      <c r="AE404" s="87"/>
      <c r="AF404" s="87"/>
      <c r="AG404" s="81"/>
      <c r="AH404" s="81"/>
      <c r="AI404" s="81"/>
      <c r="AJ404" s="87"/>
      <c r="AK404" s="81"/>
      <c r="AL404" s="81"/>
      <c r="AM404" s="81"/>
      <c r="AN404" s="81"/>
      <c r="AO404" s="81"/>
      <c r="AP404" s="81"/>
      <c r="AQ404" s="598"/>
      <c r="AS404" s="659" t="str">
        <f t="shared" si="27"/>
        <v/>
      </c>
      <c r="AT404" s="81"/>
      <c r="AU404" s="87"/>
      <c r="AV404" s="87"/>
      <c r="AW404" s="81"/>
      <c r="AX404" s="81"/>
      <c r="AY404" s="81"/>
      <c r="AZ404" s="87"/>
      <c r="BA404" s="81"/>
      <c r="BB404" s="81"/>
      <c r="BC404" s="81"/>
      <c r="BD404" s="81"/>
      <c r="BE404" s="81"/>
      <c r="BF404" s="81"/>
      <c r="BG404" s="598"/>
    </row>
    <row r="405" spans="1:59" s="378" customFormat="1" ht="12.75" hidden="1" customHeight="1" x14ac:dyDescent="0.2">
      <c r="A405" s="547" t="str">
        <f>IF('5. Contrasts'!A405="","",'5. Contrasts'!A405)</f>
        <v/>
      </c>
      <c r="B405" s="211" t="str">
        <f>IF('5. Contrasts'!B405="","",'5. Contrasts'!B405)</f>
        <v/>
      </c>
      <c r="C405" s="211" t="str">
        <f>IF('5. Contrasts'!C405="","",'5. Contrasts'!C405)</f>
        <v/>
      </c>
      <c r="D405" s="91" t="str">
        <f>IF('5. Contrasts'!D405="","",'5. Contrasts'!D405)</f>
        <v/>
      </c>
      <c r="E405" s="212" t="str">
        <f>IF('5. Contrasts'!E405="","",'5. Contrasts'!E405)</f>
        <v>vs.</v>
      </c>
      <c r="F405" s="211" t="str">
        <f>IF('5. Contrasts'!F405="","",'5. Contrasts'!F405)</f>
        <v/>
      </c>
      <c r="G405" s="93" t="str">
        <f>IF('5. Contrasts'!G405="","",'5. Contrasts'!G405)</f>
        <v/>
      </c>
      <c r="H405" s="399" t="str">
        <f>IF('5. Contrasts'!H405="","",'5. Contrasts'!H405)</f>
        <v/>
      </c>
      <c r="I405" s="211" t="str">
        <f>IF('5. Contrasts'!I405="","",'5. Contrasts'!I405)</f>
        <v/>
      </c>
      <c r="J405" s="211" t="str">
        <f>IF('5. Contrasts'!J405="","",'5. Contrasts'!J405)</f>
        <v/>
      </c>
      <c r="K405" s="211" t="str">
        <f>IF('5. Contrasts'!K405="","",'5. Contrasts'!K405)</f>
        <v/>
      </c>
      <c r="L405" s="211" t="str">
        <f>IF('5. Contrasts'!L405="","",'5. Contrasts'!L405)</f>
        <v/>
      </c>
      <c r="M405" s="211" t="str">
        <f>IF('5. Contrasts'!M405="","",'5. Contrasts'!M405)</f>
        <v/>
      </c>
      <c r="N405" s="211" t="str">
        <f>IF('5. Contrasts'!N405="","",'5. Contrasts'!N405)</f>
        <v/>
      </c>
      <c r="O405" s="211" t="str">
        <f>IF('5. Contrasts'!O405="","",'5. Contrasts'!O405)</f>
        <v/>
      </c>
      <c r="P405" s="211" t="str">
        <f>IF('5. Contrasts'!P405="","",'5. Contrasts'!P405)</f>
        <v/>
      </c>
      <c r="Q405" s="211" t="str">
        <f>IF('5. Contrasts'!Q405="","",'5. Contrasts'!Q405)</f>
        <v/>
      </c>
      <c r="R405" s="211" t="str">
        <f>IF('5. Contrasts'!R405="","",'5. Contrasts'!R405)</f>
        <v/>
      </c>
      <c r="S405" s="211" t="str">
        <f>IF('5. Contrasts'!S405="","",'5. Contrasts'!S405)</f>
        <v/>
      </c>
      <c r="T405" s="211" t="str">
        <f>IF('5. Contrasts'!T405="","",'5. Contrasts'!T405)</f>
        <v/>
      </c>
      <c r="U405" s="211" t="str">
        <f>IF('5. Contrasts'!U405="","",'5. Contrasts'!U405)</f>
        <v/>
      </c>
      <c r="V405" s="211" t="str">
        <f>IF('5. Contrasts'!V405="","",'5. Contrasts'!V405)</f>
        <v/>
      </c>
      <c r="W405" s="211" t="str">
        <f>IF('5. Contrasts'!W405="","",'5. Contrasts'!W405)</f>
        <v/>
      </c>
      <c r="X405" s="211" t="str">
        <f>IF('5. Contrasts'!X405="","",'5. Contrasts'!X405)</f>
        <v/>
      </c>
      <c r="Y405" s="211" t="str">
        <f>IF('5. Contrasts'!Y405="","",'5. Contrasts'!Y405)</f>
        <v/>
      </c>
      <c r="Z405" s="585" t="str">
        <f>IF('5. Contrasts'!Z405="","",'5. Contrasts'!Z405)</f>
        <v/>
      </c>
      <c r="AA405" s="377">
        <f t="shared" si="25"/>
        <v>15</v>
      </c>
      <c r="AC405" s="659" t="str">
        <f t="shared" si="28"/>
        <v/>
      </c>
      <c r="AD405" s="81"/>
      <c r="AE405" s="87"/>
      <c r="AF405" s="87"/>
      <c r="AG405" s="81"/>
      <c r="AH405" s="81"/>
      <c r="AI405" s="81"/>
      <c r="AJ405" s="87"/>
      <c r="AK405" s="81"/>
      <c r="AL405" s="81"/>
      <c r="AM405" s="81"/>
      <c r="AN405" s="81"/>
      <c r="AO405" s="81"/>
      <c r="AP405" s="81"/>
      <c r="AQ405" s="598"/>
      <c r="AS405" s="659" t="str">
        <f t="shared" si="27"/>
        <v/>
      </c>
      <c r="AT405" s="81"/>
      <c r="AU405" s="87"/>
      <c r="AV405" s="87"/>
      <c r="AW405" s="81"/>
      <c r="AX405" s="81"/>
      <c r="AY405" s="81"/>
      <c r="AZ405" s="87"/>
      <c r="BA405" s="81"/>
      <c r="BB405" s="81"/>
      <c r="BC405" s="81"/>
      <c r="BD405" s="81"/>
      <c r="BE405" s="81"/>
      <c r="BF405" s="81"/>
      <c r="BG405" s="598"/>
    </row>
    <row r="406" spans="1:59" s="378" customFormat="1" ht="12.75" hidden="1" customHeight="1" x14ac:dyDescent="0.2">
      <c r="A406" s="547" t="str">
        <f>IF('5. Contrasts'!A406="","",'5. Contrasts'!A406)</f>
        <v/>
      </c>
      <c r="B406" s="211" t="str">
        <f>IF('5. Contrasts'!B406="","",'5. Contrasts'!B406)</f>
        <v/>
      </c>
      <c r="C406" s="211" t="str">
        <f>IF('5. Contrasts'!C406="","",'5. Contrasts'!C406)</f>
        <v/>
      </c>
      <c r="D406" s="91" t="str">
        <f>IF('5. Contrasts'!D406="","",'5. Contrasts'!D406)</f>
        <v/>
      </c>
      <c r="E406" s="212" t="str">
        <f>IF('5. Contrasts'!E406="","",'5. Contrasts'!E406)</f>
        <v>vs.</v>
      </c>
      <c r="F406" s="211" t="str">
        <f>IF('5. Contrasts'!F406="","",'5. Contrasts'!F406)</f>
        <v/>
      </c>
      <c r="G406" s="93" t="str">
        <f>IF('5. Contrasts'!G406="","",'5. Contrasts'!G406)</f>
        <v/>
      </c>
      <c r="H406" s="399" t="str">
        <f>IF('5. Contrasts'!H406="","",'5. Contrasts'!H406)</f>
        <v/>
      </c>
      <c r="I406" s="211" t="str">
        <f>IF('5. Contrasts'!I406="","",'5. Contrasts'!I406)</f>
        <v/>
      </c>
      <c r="J406" s="211" t="str">
        <f>IF('5. Contrasts'!J406="","",'5. Contrasts'!J406)</f>
        <v/>
      </c>
      <c r="K406" s="211" t="str">
        <f>IF('5. Contrasts'!K406="","",'5. Contrasts'!K406)</f>
        <v/>
      </c>
      <c r="L406" s="211" t="str">
        <f>IF('5. Contrasts'!L406="","",'5. Contrasts'!L406)</f>
        <v/>
      </c>
      <c r="M406" s="211" t="str">
        <f>IF('5. Contrasts'!M406="","",'5. Contrasts'!M406)</f>
        <v/>
      </c>
      <c r="N406" s="211" t="str">
        <f>IF('5. Contrasts'!N406="","",'5. Contrasts'!N406)</f>
        <v/>
      </c>
      <c r="O406" s="211" t="str">
        <f>IF('5. Contrasts'!O406="","",'5. Contrasts'!O406)</f>
        <v/>
      </c>
      <c r="P406" s="211" t="str">
        <f>IF('5. Contrasts'!P406="","",'5. Contrasts'!P406)</f>
        <v/>
      </c>
      <c r="Q406" s="211" t="str">
        <f>IF('5. Contrasts'!Q406="","",'5. Contrasts'!Q406)</f>
        <v/>
      </c>
      <c r="R406" s="211" t="str">
        <f>IF('5. Contrasts'!R406="","",'5. Contrasts'!R406)</f>
        <v/>
      </c>
      <c r="S406" s="211" t="str">
        <f>IF('5. Contrasts'!S406="","",'5. Contrasts'!S406)</f>
        <v/>
      </c>
      <c r="T406" s="211" t="str">
        <f>IF('5. Contrasts'!T406="","",'5. Contrasts'!T406)</f>
        <v/>
      </c>
      <c r="U406" s="211" t="str">
        <f>IF('5. Contrasts'!U406="","",'5. Contrasts'!U406)</f>
        <v/>
      </c>
      <c r="V406" s="211" t="str">
        <f>IF('5. Contrasts'!V406="","",'5. Contrasts'!V406)</f>
        <v/>
      </c>
      <c r="W406" s="211" t="str">
        <f>IF('5. Contrasts'!W406="","",'5. Contrasts'!W406)</f>
        <v/>
      </c>
      <c r="X406" s="211" t="str">
        <f>IF('5. Contrasts'!X406="","",'5. Contrasts'!X406)</f>
        <v/>
      </c>
      <c r="Y406" s="211" t="str">
        <f>IF('5. Contrasts'!Y406="","",'5. Contrasts'!Y406)</f>
        <v/>
      </c>
      <c r="Z406" s="585" t="str">
        <f>IF('5. Contrasts'!Z406="","",'5. Contrasts'!Z406)</f>
        <v/>
      </c>
      <c r="AA406" s="377">
        <f t="shared" si="25"/>
        <v>15</v>
      </c>
      <c r="AC406" s="659" t="str">
        <f t="shared" si="28"/>
        <v/>
      </c>
      <c r="AD406" s="81"/>
      <c r="AE406" s="87"/>
      <c r="AF406" s="87"/>
      <c r="AG406" s="81"/>
      <c r="AH406" s="81"/>
      <c r="AI406" s="81"/>
      <c r="AJ406" s="87"/>
      <c r="AK406" s="81"/>
      <c r="AL406" s="81"/>
      <c r="AM406" s="81"/>
      <c r="AN406" s="81"/>
      <c r="AO406" s="81"/>
      <c r="AP406" s="81"/>
      <c r="AQ406" s="598"/>
      <c r="AS406" s="659" t="str">
        <f t="shared" si="27"/>
        <v/>
      </c>
      <c r="AT406" s="81"/>
      <c r="AU406" s="87"/>
      <c r="AV406" s="87"/>
      <c r="AW406" s="81"/>
      <c r="AX406" s="81"/>
      <c r="AY406" s="81"/>
      <c r="AZ406" s="87"/>
      <c r="BA406" s="81"/>
      <c r="BB406" s="81"/>
      <c r="BC406" s="81"/>
      <c r="BD406" s="81"/>
      <c r="BE406" s="81"/>
      <c r="BF406" s="81"/>
      <c r="BG406" s="598"/>
    </row>
    <row r="407" spans="1:59" s="378" customFormat="1" ht="12.75" hidden="1" customHeight="1" x14ac:dyDescent="0.2">
      <c r="A407" s="547" t="str">
        <f>IF('5. Contrasts'!A407="","",'5. Contrasts'!A407)</f>
        <v/>
      </c>
      <c r="B407" s="211" t="str">
        <f>IF('5. Contrasts'!B407="","",'5. Contrasts'!B407)</f>
        <v/>
      </c>
      <c r="C407" s="211" t="str">
        <f>IF('5. Contrasts'!C407="","",'5. Contrasts'!C407)</f>
        <v/>
      </c>
      <c r="D407" s="91" t="str">
        <f>IF('5. Contrasts'!D407="","",'5. Contrasts'!D407)</f>
        <v/>
      </c>
      <c r="E407" s="212" t="str">
        <f>IF('5. Contrasts'!E407="","",'5. Contrasts'!E407)</f>
        <v>vs.</v>
      </c>
      <c r="F407" s="211" t="str">
        <f>IF('5. Contrasts'!F407="","",'5. Contrasts'!F407)</f>
        <v/>
      </c>
      <c r="G407" s="93" t="str">
        <f>IF('5. Contrasts'!G407="","",'5. Contrasts'!G407)</f>
        <v/>
      </c>
      <c r="H407" s="399" t="str">
        <f>IF('5. Contrasts'!H407="","",'5. Contrasts'!H407)</f>
        <v/>
      </c>
      <c r="I407" s="211" t="str">
        <f>IF('5. Contrasts'!I407="","",'5. Contrasts'!I407)</f>
        <v/>
      </c>
      <c r="J407" s="211" t="str">
        <f>IF('5. Contrasts'!J407="","",'5. Contrasts'!J407)</f>
        <v/>
      </c>
      <c r="K407" s="211" t="str">
        <f>IF('5. Contrasts'!K407="","",'5. Contrasts'!K407)</f>
        <v/>
      </c>
      <c r="L407" s="211" t="str">
        <f>IF('5. Contrasts'!L407="","",'5. Contrasts'!L407)</f>
        <v/>
      </c>
      <c r="M407" s="211" t="str">
        <f>IF('5. Contrasts'!M407="","",'5. Contrasts'!M407)</f>
        <v/>
      </c>
      <c r="N407" s="211" t="str">
        <f>IF('5. Contrasts'!N407="","",'5. Contrasts'!N407)</f>
        <v/>
      </c>
      <c r="O407" s="211" t="str">
        <f>IF('5. Contrasts'!O407="","",'5. Contrasts'!O407)</f>
        <v/>
      </c>
      <c r="P407" s="211" t="str">
        <f>IF('5. Contrasts'!P407="","",'5. Contrasts'!P407)</f>
        <v/>
      </c>
      <c r="Q407" s="211" t="str">
        <f>IF('5. Contrasts'!Q407="","",'5. Contrasts'!Q407)</f>
        <v/>
      </c>
      <c r="R407" s="211" t="str">
        <f>IF('5. Contrasts'!R407="","",'5. Contrasts'!R407)</f>
        <v/>
      </c>
      <c r="S407" s="211" t="str">
        <f>IF('5. Contrasts'!S407="","",'5. Contrasts'!S407)</f>
        <v/>
      </c>
      <c r="T407" s="211" t="str">
        <f>IF('5. Contrasts'!T407="","",'5. Contrasts'!T407)</f>
        <v/>
      </c>
      <c r="U407" s="211" t="str">
        <f>IF('5. Contrasts'!U407="","",'5. Contrasts'!U407)</f>
        <v/>
      </c>
      <c r="V407" s="211" t="str">
        <f>IF('5. Contrasts'!V407="","",'5. Contrasts'!V407)</f>
        <v/>
      </c>
      <c r="W407" s="211" t="str">
        <f>IF('5. Contrasts'!W407="","",'5. Contrasts'!W407)</f>
        <v/>
      </c>
      <c r="X407" s="211" t="str">
        <f>IF('5. Contrasts'!X407="","",'5. Contrasts'!X407)</f>
        <v/>
      </c>
      <c r="Y407" s="211" t="str">
        <f>IF('5. Contrasts'!Y407="","",'5. Contrasts'!Y407)</f>
        <v/>
      </c>
      <c r="Z407" s="585" t="str">
        <f>IF('5. Contrasts'!Z407="","",'5. Contrasts'!Z407)</f>
        <v/>
      </c>
      <c r="AA407" s="377">
        <f t="shared" si="25"/>
        <v>15</v>
      </c>
      <c r="AC407" s="659" t="str">
        <f t="shared" si="28"/>
        <v/>
      </c>
      <c r="AD407" s="81"/>
      <c r="AE407" s="87"/>
      <c r="AF407" s="87"/>
      <c r="AG407" s="81"/>
      <c r="AH407" s="81"/>
      <c r="AI407" s="81"/>
      <c r="AJ407" s="87"/>
      <c r="AK407" s="81"/>
      <c r="AL407" s="81"/>
      <c r="AM407" s="81"/>
      <c r="AN407" s="81"/>
      <c r="AO407" s="81"/>
      <c r="AP407" s="81"/>
      <c r="AQ407" s="598"/>
      <c r="AS407" s="659" t="str">
        <f t="shared" si="27"/>
        <v/>
      </c>
      <c r="AT407" s="81"/>
      <c r="AU407" s="87"/>
      <c r="AV407" s="87"/>
      <c r="AW407" s="81"/>
      <c r="AX407" s="81"/>
      <c r="AY407" s="81"/>
      <c r="AZ407" s="87"/>
      <c r="BA407" s="81"/>
      <c r="BB407" s="81"/>
      <c r="BC407" s="81"/>
      <c r="BD407" s="81"/>
      <c r="BE407" s="81"/>
      <c r="BF407" s="81"/>
      <c r="BG407" s="598"/>
    </row>
    <row r="408" spans="1:59" s="378" customFormat="1" ht="12.75" hidden="1" customHeight="1" x14ac:dyDescent="0.2">
      <c r="A408" s="547" t="str">
        <f>IF('5. Contrasts'!A408="","",'5. Contrasts'!A408)</f>
        <v/>
      </c>
      <c r="B408" s="211" t="str">
        <f>IF('5. Contrasts'!B408="","",'5. Contrasts'!B408)</f>
        <v/>
      </c>
      <c r="C408" s="211" t="str">
        <f>IF('5. Contrasts'!C408="","",'5. Contrasts'!C408)</f>
        <v/>
      </c>
      <c r="D408" s="91" t="str">
        <f>IF('5. Contrasts'!D408="","",'5. Contrasts'!D408)</f>
        <v/>
      </c>
      <c r="E408" s="212" t="str">
        <f>IF('5. Contrasts'!E408="","",'5. Contrasts'!E408)</f>
        <v>vs.</v>
      </c>
      <c r="F408" s="211" t="str">
        <f>IF('5. Contrasts'!F408="","",'5. Contrasts'!F408)</f>
        <v/>
      </c>
      <c r="G408" s="93" t="str">
        <f>IF('5. Contrasts'!G408="","",'5. Contrasts'!G408)</f>
        <v/>
      </c>
      <c r="H408" s="399" t="str">
        <f>IF('5. Contrasts'!H408="","",'5. Contrasts'!H408)</f>
        <v/>
      </c>
      <c r="I408" s="211" t="str">
        <f>IF('5. Contrasts'!I408="","",'5. Contrasts'!I408)</f>
        <v/>
      </c>
      <c r="J408" s="211" t="str">
        <f>IF('5. Contrasts'!J408="","",'5. Contrasts'!J408)</f>
        <v/>
      </c>
      <c r="K408" s="211" t="str">
        <f>IF('5. Contrasts'!K408="","",'5. Contrasts'!K408)</f>
        <v/>
      </c>
      <c r="L408" s="211" t="str">
        <f>IF('5. Contrasts'!L408="","",'5. Contrasts'!L408)</f>
        <v/>
      </c>
      <c r="M408" s="211" t="str">
        <f>IF('5. Contrasts'!M408="","",'5. Contrasts'!M408)</f>
        <v/>
      </c>
      <c r="N408" s="211" t="str">
        <f>IF('5. Contrasts'!N408="","",'5. Contrasts'!N408)</f>
        <v/>
      </c>
      <c r="O408" s="211" t="str">
        <f>IF('5. Contrasts'!O408="","",'5. Contrasts'!O408)</f>
        <v/>
      </c>
      <c r="P408" s="211" t="str">
        <f>IF('5. Contrasts'!P408="","",'5. Contrasts'!P408)</f>
        <v/>
      </c>
      <c r="Q408" s="211" t="str">
        <f>IF('5. Contrasts'!Q408="","",'5. Contrasts'!Q408)</f>
        <v/>
      </c>
      <c r="R408" s="211" t="str">
        <f>IF('5. Contrasts'!R408="","",'5. Contrasts'!R408)</f>
        <v/>
      </c>
      <c r="S408" s="211" t="str">
        <f>IF('5. Contrasts'!S408="","",'5. Contrasts'!S408)</f>
        <v/>
      </c>
      <c r="T408" s="211" t="str">
        <f>IF('5. Contrasts'!T408="","",'5. Contrasts'!T408)</f>
        <v/>
      </c>
      <c r="U408" s="211" t="str">
        <f>IF('5. Contrasts'!U408="","",'5. Contrasts'!U408)</f>
        <v/>
      </c>
      <c r="V408" s="211" t="str">
        <f>IF('5. Contrasts'!V408="","",'5. Contrasts'!V408)</f>
        <v/>
      </c>
      <c r="W408" s="211" t="str">
        <f>IF('5. Contrasts'!W408="","",'5. Contrasts'!W408)</f>
        <v/>
      </c>
      <c r="X408" s="211" t="str">
        <f>IF('5. Contrasts'!X408="","",'5. Contrasts'!X408)</f>
        <v/>
      </c>
      <c r="Y408" s="211" t="str">
        <f>IF('5. Contrasts'!Y408="","",'5. Contrasts'!Y408)</f>
        <v/>
      </c>
      <c r="Z408" s="585" t="str">
        <f>IF('5. Contrasts'!Z408="","",'5. Contrasts'!Z408)</f>
        <v/>
      </c>
      <c r="AA408" s="377">
        <f t="shared" si="25"/>
        <v>15</v>
      </c>
      <c r="AC408" s="659" t="str">
        <f t="shared" si="28"/>
        <v/>
      </c>
      <c r="AD408" s="81"/>
      <c r="AE408" s="87"/>
      <c r="AF408" s="87"/>
      <c r="AG408" s="81"/>
      <c r="AH408" s="81"/>
      <c r="AI408" s="81"/>
      <c r="AJ408" s="87"/>
      <c r="AK408" s="81"/>
      <c r="AL408" s="81"/>
      <c r="AM408" s="81"/>
      <c r="AN408" s="81"/>
      <c r="AO408" s="81"/>
      <c r="AP408" s="81"/>
      <c r="AQ408" s="598"/>
      <c r="AS408" s="659" t="str">
        <f t="shared" si="27"/>
        <v/>
      </c>
      <c r="AT408" s="81"/>
      <c r="AU408" s="87"/>
      <c r="AV408" s="87"/>
      <c r="AW408" s="81"/>
      <c r="AX408" s="81"/>
      <c r="AY408" s="81"/>
      <c r="AZ408" s="87"/>
      <c r="BA408" s="81"/>
      <c r="BB408" s="81"/>
      <c r="BC408" s="81"/>
      <c r="BD408" s="81"/>
      <c r="BE408" s="81"/>
      <c r="BF408" s="81"/>
      <c r="BG408" s="598"/>
    </row>
    <row r="409" spans="1:59" s="378" customFormat="1" ht="12.75" hidden="1" customHeight="1" x14ac:dyDescent="0.2">
      <c r="A409" s="547" t="str">
        <f>IF('5. Contrasts'!A409="","",'5. Contrasts'!A409)</f>
        <v/>
      </c>
      <c r="B409" s="211" t="str">
        <f>IF('5. Contrasts'!B409="","",'5. Contrasts'!B409)</f>
        <v/>
      </c>
      <c r="C409" s="211" t="str">
        <f>IF('5. Contrasts'!C409="","",'5. Contrasts'!C409)</f>
        <v/>
      </c>
      <c r="D409" s="91" t="str">
        <f>IF('5. Contrasts'!D409="","",'5. Contrasts'!D409)</f>
        <v/>
      </c>
      <c r="E409" s="212" t="str">
        <f>IF('5. Contrasts'!E409="","",'5. Contrasts'!E409)</f>
        <v>vs.</v>
      </c>
      <c r="F409" s="211" t="str">
        <f>IF('5. Contrasts'!F409="","",'5. Contrasts'!F409)</f>
        <v/>
      </c>
      <c r="G409" s="93" t="str">
        <f>IF('5. Contrasts'!G409="","",'5. Contrasts'!G409)</f>
        <v/>
      </c>
      <c r="H409" s="399" t="str">
        <f>IF('5. Contrasts'!H409="","",'5. Contrasts'!H409)</f>
        <v/>
      </c>
      <c r="I409" s="211" t="str">
        <f>IF('5. Contrasts'!I409="","",'5. Contrasts'!I409)</f>
        <v/>
      </c>
      <c r="J409" s="211" t="str">
        <f>IF('5. Contrasts'!J409="","",'5. Contrasts'!J409)</f>
        <v/>
      </c>
      <c r="K409" s="211" t="str">
        <f>IF('5. Contrasts'!K409="","",'5. Contrasts'!K409)</f>
        <v/>
      </c>
      <c r="L409" s="211" t="str">
        <f>IF('5. Contrasts'!L409="","",'5. Contrasts'!L409)</f>
        <v/>
      </c>
      <c r="M409" s="211" t="str">
        <f>IF('5. Contrasts'!M409="","",'5. Contrasts'!M409)</f>
        <v/>
      </c>
      <c r="N409" s="211" t="str">
        <f>IF('5. Contrasts'!N409="","",'5. Contrasts'!N409)</f>
        <v/>
      </c>
      <c r="O409" s="211" t="str">
        <f>IF('5. Contrasts'!O409="","",'5. Contrasts'!O409)</f>
        <v/>
      </c>
      <c r="P409" s="211" t="str">
        <f>IF('5. Contrasts'!P409="","",'5. Contrasts'!P409)</f>
        <v/>
      </c>
      <c r="Q409" s="211" t="str">
        <f>IF('5. Contrasts'!Q409="","",'5. Contrasts'!Q409)</f>
        <v/>
      </c>
      <c r="R409" s="211" t="str">
        <f>IF('5. Contrasts'!R409="","",'5. Contrasts'!R409)</f>
        <v/>
      </c>
      <c r="S409" s="211" t="str">
        <f>IF('5. Contrasts'!S409="","",'5. Contrasts'!S409)</f>
        <v/>
      </c>
      <c r="T409" s="211" t="str">
        <f>IF('5. Contrasts'!T409="","",'5. Contrasts'!T409)</f>
        <v/>
      </c>
      <c r="U409" s="211" t="str">
        <f>IF('5. Contrasts'!U409="","",'5. Contrasts'!U409)</f>
        <v/>
      </c>
      <c r="V409" s="211" t="str">
        <f>IF('5. Contrasts'!V409="","",'5. Contrasts'!V409)</f>
        <v/>
      </c>
      <c r="W409" s="211" t="str">
        <f>IF('5. Contrasts'!W409="","",'5. Contrasts'!W409)</f>
        <v/>
      </c>
      <c r="X409" s="211" t="str">
        <f>IF('5. Contrasts'!X409="","",'5. Contrasts'!X409)</f>
        <v/>
      </c>
      <c r="Y409" s="211" t="str">
        <f>IF('5. Contrasts'!Y409="","",'5. Contrasts'!Y409)</f>
        <v/>
      </c>
      <c r="Z409" s="585" t="str">
        <f>IF('5. Contrasts'!Z409="","",'5. Contrasts'!Z409)</f>
        <v/>
      </c>
      <c r="AA409" s="377">
        <f t="shared" si="25"/>
        <v>15</v>
      </c>
      <c r="AC409" s="659" t="str">
        <f t="shared" si="28"/>
        <v/>
      </c>
      <c r="AD409" s="81"/>
      <c r="AE409" s="87"/>
      <c r="AF409" s="87"/>
      <c r="AG409" s="81"/>
      <c r="AH409" s="81"/>
      <c r="AI409" s="81"/>
      <c r="AJ409" s="87"/>
      <c r="AK409" s="81"/>
      <c r="AL409" s="81"/>
      <c r="AM409" s="81"/>
      <c r="AN409" s="81"/>
      <c r="AO409" s="81"/>
      <c r="AP409" s="81"/>
      <c r="AQ409" s="598"/>
      <c r="AS409" s="659" t="str">
        <f t="shared" si="27"/>
        <v/>
      </c>
      <c r="AT409" s="81"/>
      <c r="AU409" s="87"/>
      <c r="AV409" s="87"/>
      <c r="AW409" s="81"/>
      <c r="AX409" s="81"/>
      <c r="AY409" s="81"/>
      <c r="AZ409" s="87"/>
      <c r="BA409" s="81"/>
      <c r="BB409" s="81"/>
      <c r="BC409" s="81"/>
      <c r="BD409" s="81"/>
      <c r="BE409" s="81"/>
      <c r="BF409" s="81"/>
      <c r="BG409" s="598"/>
    </row>
    <row r="410" spans="1:59" s="378" customFormat="1" ht="12.75" hidden="1" customHeight="1" x14ac:dyDescent="0.2">
      <c r="A410" s="547" t="str">
        <f>IF('5. Contrasts'!A410="","",'5. Contrasts'!A410)</f>
        <v/>
      </c>
      <c r="B410" s="211" t="str">
        <f>IF('5. Contrasts'!B410="","",'5. Contrasts'!B410)</f>
        <v/>
      </c>
      <c r="C410" s="211" t="str">
        <f>IF('5. Contrasts'!C410="","",'5. Contrasts'!C410)</f>
        <v/>
      </c>
      <c r="D410" s="91" t="str">
        <f>IF('5. Contrasts'!D410="","",'5. Contrasts'!D410)</f>
        <v/>
      </c>
      <c r="E410" s="212" t="str">
        <f>IF('5. Contrasts'!E410="","",'5. Contrasts'!E410)</f>
        <v>vs.</v>
      </c>
      <c r="F410" s="211" t="str">
        <f>IF('5. Contrasts'!F410="","",'5. Contrasts'!F410)</f>
        <v/>
      </c>
      <c r="G410" s="93" t="str">
        <f>IF('5. Contrasts'!G410="","",'5. Contrasts'!G410)</f>
        <v/>
      </c>
      <c r="H410" s="399" t="str">
        <f>IF('5. Contrasts'!H410="","",'5. Contrasts'!H410)</f>
        <v/>
      </c>
      <c r="I410" s="211" t="str">
        <f>IF('5. Contrasts'!I410="","",'5. Contrasts'!I410)</f>
        <v/>
      </c>
      <c r="J410" s="211" t="str">
        <f>IF('5. Contrasts'!J410="","",'5. Contrasts'!J410)</f>
        <v/>
      </c>
      <c r="K410" s="211" t="str">
        <f>IF('5. Contrasts'!K410="","",'5. Contrasts'!K410)</f>
        <v/>
      </c>
      <c r="L410" s="211" t="str">
        <f>IF('5. Contrasts'!L410="","",'5. Contrasts'!L410)</f>
        <v/>
      </c>
      <c r="M410" s="211" t="str">
        <f>IF('5. Contrasts'!M410="","",'5. Contrasts'!M410)</f>
        <v/>
      </c>
      <c r="N410" s="211" t="str">
        <f>IF('5. Contrasts'!N410="","",'5. Contrasts'!N410)</f>
        <v/>
      </c>
      <c r="O410" s="211" t="str">
        <f>IF('5. Contrasts'!O410="","",'5. Contrasts'!O410)</f>
        <v/>
      </c>
      <c r="P410" s="211" t="str">
        <f>IF('5. Contrasts'!P410="","",'5. Contrasts'!P410)</f>
        <v/>
      </c>
      <c r="Q410" s="211" t="str">
        <f>IF('5. Contrasts'!Q410="","",'5. Contrasts'!Q410)</f>
        <v/>
      </c>
      <c r="R410" s="211" t="str">
        <f>IF('5. Contrasts'!R410="","",'5. Contrasts'!R410)</f>
        <v/>
      </c>
      <c r="S410" s="211" t="str">
        <f>IF('5. Contrasts'!S410="","",'5. Contrasts'!S410)</f>
        <v/>
      </c>
      <c r="T410" s="211" t="str">
        <f>IF('5. Contrasts'!T410="","",'5. Contrasts'!T410)</f>
        <v/>
      </c>
      <c r="U410" s="211" t="str">
        <f>IF('5. Contrasts'!U410="","",'5. Contrasts'!U410)</f>
        <v/>
      </c>
      <c r="V410" s="211" t="str">
        <f>IF('5. Contrasts'!V410="","",'5. Contrasts'!V410)</f>
        <v/>
      </c>
      <c r="W410" s="211" t="str">
        <f>IF('5. Contrasts'!W410="","",'5. Contrasts'!W410)</f>
        <v/>
      </c>
      <c r="X410" s="211" t="str">
        <f>IF('5. Contrasts'!X410="","",'5. Contrasts'!X410)</f>
        <v/>
      </c>
      <c r="Y410" s="211" t="str">
        <f>IF('5. Contrasts'!Y410="","",'5. Contrasts'!Y410)</f>
        <v/>
      </c>
      <c r="Z410" s="585" t="str">
        <f>IF('5. Contrasts'!Z410="","",'5. Contrasts'!Z410)</f>
        <v/>
      </c>
      <c r="AA410" s="377">
        <f t="shared" si="25"/>
        <v>15</v>
      </c>
      <c r="AC410" s="659" t="str">
        <f t="shared" si="28"/>
        <v/>
      </c>
      <c r="AD410" s="81"/>
      <c r="AE410" s="87"/>
      <c r="AF410" s="87"/>
      <c r="AG410" s="81"/>
      <c r="AH410" s="81"/>
      <c r="AI410" s="81"/>
      <c r="AJ410" s="87"/>
      <c r="AK410" s="81"/>
      <c r="AL410" s="81"/>
      <c r="AM410" s="81"/>
      <c r="AN410" s="81"/>
      <c r="AO410" s="81"/>
      <c r="AP410" s="81"/>
      <c r="AQ410" s="598"/>
      <c r="AS410" s="659" t="str">
        <f t="shared" si="27"/>
        <v/>
      </c>
      <c r="AT410" s="81"/>
      <c r="AU410" s="87"/>
      <c r="AV410" s="87"/>
      <c r="AW410" s="81"/>
      <c r="AX410" s="81"/>
      <c r="AY410" s="81"/>
      <c r="AZ410" s="87"/>
      <c r="BA410" s="81"/>
      <c r="BB410" s="81"/>
      <c r="BC410" s="81"/>
      <c r="BD410" s="81"/>
      <c r="BE410" s="81"/>
      <c r="BF410" s="81"/>
      <c r="BG410" s="598"/>
    </row>
    <row r="411" spans="1:59" s="378" customFormat="1" ht="12.75" hidden="1" customHeight="1" x14ac:dyDescent="0.2">
      <c r="A411" s="547" t="str">
        <f>IF('5. Contrasts'!A411="","",'5. Contrasts'!A411)</f>
        <v/>
      </c>
      <c r="B411" s="211" t="str">
        <f>IF('5. Contrasts'!B411="","",'5. Contrasts'!B411)</f>
        <v/>
      </c>
      <c r="C411" s="211" t="str">
        <f>IF('5. Contrasts'!C411="","",'5. Contrasts'!C411)</f>
        <v/>
      </c>
      <c r="D411" s="91" t="str">
        <f>IF('5. Contrasts'!D411="","",'5. Contrasts'!D411)</f>
        <v/>
      </c>
      <c r="E411" s="212" t="str">
        <f>IF('5. Contrasts'!E411="","",'5. Contrasts'!E411)</f>
        <v>vs.</v>
      </c>
      <c r="F411" s="211" t="str">
        <f>IF('5. Contrasts'!F411="","",'5. Contrasts'!F411)</f>
        <v/>
      </c>
      <c r="G411" s="93" t="str">
        <f>IF('5. Contrasts'!G411="","",'5. Contrasts'!G411)</f>
        <v/>
      </c>
      <c r="H411" s="399" t="str">
        <f>IF('5. Contrasts'!H411="","",'5. Contrasts'!H411)</f>
        <v/>
      </c>
      <c r="I411" s="211" t="str">
        <f>IF('5. Contrasts'!I411="","",'5. Contrasts'!I411)</f>
        <v/>
      </c>
      <c r="J411" s="211" t="str">
        <f>IF('5. Contrasts'!J411="","",'5. Contrasts'!J411)</f>
        <v/>
      </c>
      <c r="K411" s="211" t="str">
        <f>IF('5. Contrasts'!K411="","",'5. Contrasts'!K411)</f>
        <v/>
      </c>
      <c r="L411" s="211" t="str">
        <f>IF('5. Contrasts'!L411="","",'5. Contrasts'!L411)</f>
        <v/>
      </c>
      <c r="M411" s="211" t="str">
        <f>IF('5. Contrasts'!M411="","",'5. Contrasts'!M411)</f>
        <v/>
      </c>
      <c r="N411" s="211" t="str">
        <f>IF('5. Contrasts'!N411="","",'5. Contrasts'!N411)</f>
        <v/>
      </c>
      <c r="O411" s="211" t="str">
        <f>IF('5. Contrasts'!O411="","",'5. Contrasts'!O411)</f>
        <v/>
      </c>
      <c r="P411" s="211" t="str">
        <f>IF('5. Contrasts'!P411="","",'5. Contrasts'!P411)</f>
        <v/>
      </c>
      <c r="Q411" s="211" t="str">
        <f>IF('5. Contrasts'!Q411="","",'5. Contrasts'!Q411)</f>
        <v/>
      </c>
      <c r="R411" s="211" t="str">
        <f>IF('5. Contrasts'!R411="","",'5. Contrasts'!R411)</f>
        <v/>
      </c>
      <c r="S411" s="211" t="str">
        <f>IF('5. Contrasts'!S411="","",'5. Contrasts'!S411)</f>
        <v/>
      </c>
      <c r="T411" s="211" t="str">
        <f>IF('5. Contrasts'!T411="","",'5. Contrasts'!T411)</f>
        <v/>
      </c>
      <c r="U411" s="211" t="str">
        <f>IF('5. Contrasts'!U411="","",'5. Contrasts'!U411)</f>
        <v/>
      </c>
      <c r="V411" s="211" t="str">
        <f>IF('5. Contrasts'!V411="","",'5. Contrasts'!V411)</f>
        <v/>
      </c>
      <c r="W411" s="211" t="str">
        <f>IF('5. Contrasts'!W411="","",'5. Contrasts'!W411)</f>
        <v/>
      </c>
      <c r="X411" s="211" t="str">
        <f>IF('5. Contrasts'!X411="","",'5. Contrasts'!X411)</f>
        <v/>
      </c>
      <c r="Y411" s="211" t="str">
        <f>IF('5. Contrasts'!Y411="","",'5. Contrasts'!Y411)</f>
        <v/>
      </c>
      <c r="Z411" s="585" t="str">
        <f>IF('5. Contrasts'!Z411="","",'5. Contrasts'!Z411)</f>
        <v/>
      </c>
      <c r="AA411" s="377">
        <f t="shared" si="25"/>
        <v>15</v>
      </c>
      <c r="AC411" s="659" t="str">
        <f t="shared" si="28"/>
        <v/>
      </c>
      <c r="AD411" s="81"/>
      <c r="AE411" s="87"/>
      <c r="AF411" s="87"/>
      <c r="AG411" s="81"/>
      <c r="AH411" s="81"/>
      <c r="AI411" s="81"/>
      <c r="AJ411" s="87"/>
      <c r="AK411" s="81"/>
      <c r="AL411" s="81"/>
      <c r="AM411" s="81"/>
      <c r="AN411" s="81"/>
      <c r="AO411" s="81"/>
      <c r="AP411" s="81"/>
      <c r="AQ411" s="598"/>
      <c r="AS411" s="659" t="str">
        <f t="shared" si="27"/>
        <v/>
      </c>
      <c r="AT411" s="81"/>
      <c r="AU411" s="87"/>
      <c r="AV411" s="87"/>
      <c r="AW411" s="81"/>
      <c r="AX411" s="81"/>
      <c r="AY411" s="81"/>
      <c r="AZ411" s="87"/>
      <c r="BA411" s="81"/>
      <c r="BB411" s="81"/>
      <c r="BC411" s="81"/>
      <c r="BD411" s="81"/>
      <c r="BE411" s="81"/>
      <c r="BF411" s="81"/>
      <c r="BG411" s="598"/>
    </row>
    <row r="412" spans="1:59" s="378" customFormat="1" ht="12.75" hidden="1" customHeight="1" x14ac:dyDescent="0.2">
      <c r="A412" s="547" t="str">
        <f>IF('5. Contrasts'!A412="","",'5. Contrasts'!A412)</f>
        <v/>
      </c>
      <c r="B412" s="211" t="str">
        <f>IF('5. Contrasts'!B412="","",'5. Contrasts'!B412)</f>
        <v/>
      </c>
      <c r="C412" s="211" t="str">
        <f>IF('5. Contrasts'!C412="","",'5. Contrasts'!C412)</f>
        <v/>
      </c>
      <c r="D412" s="91" t="str">
        <f>IF('5. Contrasts'!D412="","",'5. Contrasts'!D412)</f>
        <v/>
      </c>
      <c r="E412" s="212" t="str">
        <f>IF('5. Contrasts'!E412="","",'5. Contrasts'!E412)</f>
        <v>vs.</v>
      </c>
      <c r="F412" s="211" t="str">
        <f>IF('5. Contrasts'!F412="","",'5. Contrasts'!F412)</f>
        <v/>
      </c>
      <c r="G412" s="93" t="str">
        <f>IF('5. Contrasts'!G412="","",'5. Contrasts'!G412)</f>
        <v/>
      </c>
      <c r="H412" s="399" t="str">
        <f>IF('5. Contrasts'!H412="","",'5. Contrasts'!H412)</f>
        <v/>
      </c>
      <c r="I412" s="211" t="str">
        <f>IF('5. Contrasts'!I412="","",'5. Contrasts'!I412)</f>
        <v/>
      </c>
      <c r="J412" s="211" t="str">
        <f>IF('5. Contrasts'!J412="","",'5. Contrasts'!J412)</f>
        <v/>
      </c>
      <c r="K412" s="211" t="str">
        <f>IF('5. Contrasts'!K412="","",'5. Contrasts'!K412)</f>
        <v/>
      </c>
      <c r="L412" s="211" t="str">
        <f>IF('5. Contrasts'!L412="","",'5. Contrasts'!L412)</f>
        <v/>
      </c>
      <c r="M412" s="211" t="str">
        <f>IF('5. Contrasts'!M412="","",'5. Contrasts'!M412)</f>
        <v/>
      </c>
      <c r="N412" s="211" t="str">
        <f>IF('5. Contrasts'!N412="","",'5. Contrasts'!N412)</f>
        <v/>
      </c>
      <c r="O412" s="211" t="str">
        <f>IF('5. Contrasts'!O412="","",'5. Contrasts'!O412)</f>
        <v/>
      </c>
      <c r="P412" s="211" t="str">
        <f>IF('5. Contrasts'!P412="","",'5. Contrasts'!P412)</f>
        <v/>
      </c>
      <c r="Q412" s="211" t="str">
        <f>IF('5. Contrasts'!Q412="","",'5. Contrasts'!Q412)</f>
        <v/>
      </c>
      <c r="R412" s="211" t="str">
        <f>IF('5. Contrasts'!R412="","",'5. Contrasts'!R412)</f>
        <v/>
      </c>
      <c r="S412" s="211" t="str">
        <f>IF('5. Contrasts'!S412="","",'5. Contrasts'!S412)</f>
        <v/>
      </c>
      <c r="T412" s="211" t="str">
        <f>IF('5. Contrasts'!T412="","",'5. Contrasts'!T412)</f>
        <v/>
      </c>
      <c r="U412" s="211" t="str">
        <f>IF('5. Contrasts'!U412="","",'5. Contrasts'!U412)</f>
        <v/>
      </c>
      <c r="V412" s="211" t="str">
        <f>IF('5. Contrasts'!V412="","",'5. Contrasts'!V412)</f>
        <v/>
      </c>
      <c r="W412" s="211" t="str">
        <f>IF('5. Contrasts'!W412="","",'5. Contrasts'!W412)</f>
        <v/>
      </c>
      <c r="X412" s="211" t="str">
        <f>IF('5. Contrasts'!X412="","",'5. Contrasts'!X412)</f>
        <v/>
      </c>
      <c r="Y412" s="211" t="str">
        <f>IF('5. Contrasts'!Y412="","",'5. Contrasts'!Y412)</f>
        <v/>
      </c>
      <c r="Z412" s="585" t="str">
        <f>IF('5. Contrasts'!Z412="","",'5. Contrasts'!Z412)</f>
        <v/>
      </c>
      <c r="AA412" s="377">
        <f t="shared" si="25"/>
        <v>15</v>
      </c>
      <c r="AC412" s="659" t="str">
        <f t="shared" si="28"/>
        <v/>
      </c>
      <c r="AD412" s="81"/>
      <c r="AE412" s="87"/>
      <c r="AF412" s="87"/>
      <c r="AG412" s="81"/>
      <c r="AH412" s="81"/>
      <c r="AI412" s="81"/>
      <c r="AJ412" s="87"/>
      <c r="AK412" s="81"/>
      <c r="AL412" s="81"/>
      <c r="AM412" s="81"/>
      <c r="AN412" s="81"/>
      <c r="AO412" s="81"/>
      <c r="AP412" s="81"/>
      <c r="AQ412" s="598"/>
      <c r="AS412" s="659" t="str">
        <f t="shared" si="27"/>
        <v/>
      </c>
      <c r="AT412" s="81"/>
      <c r="AU412" s="87"/>
      <c r="AV412" s="87"/>
      <c r="AW412" s="81"/>
      <c r="AX412" s="81"/>
      <c r="AY412" s="81"/>
      <c r="AZ412" s="87"/>
      <c r="BA412" s="81"/>
      <c r="BB412" s="81"/>
      <c r="BC412" s="81"/>
      <c r="BD412" s="81"/>
      <c r="BE412" s="81"/>
      <c r="BF412" s="81"/>
      <c r="BG412" s="598"/>
    </row>
    <row r="413" spans="1:59" s="378" customFormat="1" ht="12.75" hidden="1" customHeight="1" x14ac:dyDescent="0.2">
      <c r="A413" s="547" t="str">
        <f>IF('5. Contrasts'!A413="","",'5. Contrasts'!A413)</f>
        <v/>
      </c>
      <c r="B413" s="211" t="str">
        <f>IF('5. Contrasts'!B413="","",'5. Contrasts'!B413)</f>
        <v/>
      </c>
      <c r="C413" s="211" t="str">
        <f>IF('5. Contrasts'!C413="","",'5. Contrasts'!C413)</f>
        <v/>
      </c>
      <c r="D413" s="91" t="str">
        <f>IF('5. Contrasts'!D413="","",'5. Contrasts'!D413)</f>
        <v/>
      </c>
      <c r="E413" s="212" t="str">
        <f>IF('5. Contrasts'!E413="","",'5. Contrasts'!E413)</f>
        <v>vs.</v>
      </c>
      <c r="F413" s="211" t="str">
        <f>IF('5. Contrasts'!F413="","",'5. Contrasts'!F413)</f>
        <v/>
      </c>
      <c r="G413" s="93" t="str">
        <f>IF('5. Contrasts'!G413="","",'5. Contrasts'!G413)</f>
        <v/>
      </c>
      <c r="H413" s="399" t="str">
        <f>IF('5. Contrasts'!H413="","",'5. Contrasts'!H413)</f>
        <v/>
      </c>
      <c r="I413" s="211" t="str">
        <f>IF('5. Contrasts'!I413="","",'5. Contrasts'!I413)</f>
        <v/>
      </c>
      <c r="J413" s="211" t="str">
        <f>IF('5. Contrasts'!J413="","",'5. Contrasts'!J413)</f>
        <v/>
      </c>
      <c r="K413" s="211" t="str">
        <f>IF('5. Contrasts'!K413="","",'5. Contrasts'!K413)</f>
        <v/>
      </c>
      <c r="L413" s="211" t="str">
        <f>IF('5. Contrasts'!L413="","",'5. Contrasts'!L413)</f>
        <v/>
      </c>
      <c r="M413" s="211" t="str">
        <f>IF('5. Contrasts'!M413="","",'5. Contrasts'!M413)</f>
        <v/>
      </c>
      <c r="N413" s="211" t="str">
        <f>IF('5. Contrasts'!N413="","",'5. Contrasts'!N413)</f>
        <v/>
      </c>
      <c r="O413" s="211" t="str">
        <f>IF('5. Contrasts'!O413="","",'5. Contrasts'!O413)</f>
        <v/>
      </c>
      <c r="P413" s="211" t="str">
        <f>IF('5. Contrasts'!P413="","",'5. Contrasts'!P413)</f>
        <v/>
      </c>
      <c r="Q413" s="211" t="str">
        <f>IF('5. Contrasts'!Q413="","",'5. Contrasts'!Q413)</f>
        <v/>
      </c>
      <c r="R413" s="211" t="str">
        <f>IF('5. Contrasts'!R413="","",'5. Contrasts'!R413)</f>
        <v/>
      </c>
      <c r="S413" s="211" t="str">
        <f>IF('5. Contrasts'!S413="","",'5. Contrasts'!S413)</f>
        <v/>
      </c>
      <c r="T413" s="211" t="str">
        <f>IF('5. Contrasts'!T413="","",'5. Contrasts'!T413)</f>
        <v/>
      </c>
      <c r="U413" s="211" t="str">
        <f>IF('5. Contrasts'!U413="","",'5. Contrasts'!U413)</f>
        <v/>
      </c>
      <c r="V413" s="211" t="str">
        <f>IF('5. Contrasts'!V413="","",'5. Contrasts'!V413)</f>
        <v/>
      </c>
      <c r="W413" s="211" t="str">
        <f>IF('5. Contrasts'!W413="","",'5. Contrasts'!W413)</f>
        <v/>
      </c>
      <c r="X413" s="211" t="str">
        <f>IF('5. Contrasts'!X413="","",'5. Contrasts'!X413)</f>
        <v/>
      </c>
      <c r="Y413" s="211" t="str">
        <f>IF('5. Contrasts'!Y413="","",'5. Contrasts'!Y413)</f>
        <v/>
      </c>
      <c r="Z413" s="585" t="str">
        <f>IF('5. Contrasts'!Z413="","",'5. Contrasts'!Z413)</f>
        <v/>
      </c>
      <c r="AA413" s="377">
        <f t="shared" si="25"/>
        <v>15</v>
      </c>
      <c r="AC413" s="659" t="str">
        <f t="shared" si="28"/>
        <v/>
      </c>
      <c r="AD413" s="81"/>
      <c r="AE413" s="87"/>
      <c r="AF413" s="87"/>
      <c r="AG413" s="81"/>
      <c r="AH413" s="81"/>
      <c r="AI413" s="81"/>
      <c r="AJ413" s="87"/>
      <c r="AK413" s="81"/>
      <c r="AL413" s="81"/>
      <c r="AM413" s="81"/>
      <c r="AN413" s="81"/>
      <c r="AO413" s="81"/>
      <c r="AP413" s="81"/>
      <c r="AQ413" s="598"/>
      <c r="AS413" s="659" t="str">
        <f t="shared" si="27"/>
        <v/>
      </c>
      <c r="AT413" s="81"/>
      <c r="AU413" s="87"/>
      <c r="AV413" s="87"/>
      <c r="AW413" s="81"/>
      <c r="AX413" s="81"/>
      <c r="AY413" s="81"/>
      <c r="AZ413" s="87"/>
      <c r="BA413" s="81"/>
      <c r="BB413" s="81"/>
      <c r="BC413" s="81"/>
      <c r="BD413" s="81"/>
      <c r="BE413" s="81"/>
      <c r="BF413" s="81"/>
      <c r="BG413" s="598"/>
    </row>
    <row r="414" spans="1:59" s="378" customFormat="1" ht="12.75" hidden="1" customHeight="1" x14ac:dyDescent="0.2">
      <c r="A414" s="547" t="str">
        <f>IF('5. Contrasts'!A414="","",'5. Contrasts'!A414)</f>
        <v/>
      </c>
      <c r="B414" s="211" t="str">
        <f>IF('5. Contrasts'!B414="","",'5. Contrasts'!B414)</f>
        <v/>
      </c>
      <c r="C414" s="211" t="str">
        <f>IF('5. Contrasts'!C414="","",'5. Contrasts'!C414)</f>
        <v/>
      </c>
      <c r="D414" s="91" t="str">
        <f>IF('5. Contrasts'!D414="","",'5. Contrasts'!D414)</f>
        <v/>
      </c>
      <c r="E414" s="212" t="str">
        <f>IF('5. Contrasts'!E414="","",'5. Contrasts'!E414)</f>
        <v>vs.</v>
      </c>
      <c r="F414" s="211" t="str">
        <f>IF('5. Contrasts'!F414="","",'5. Contrasts'!F414)</f>
        <v/>
      </c>
      <c r="G414" s="93" t="str">
        <f>IF('5. Contrasts'!G414="","",'5. Contrasts'!G414)</f>
        <v/>
      </c>
      <c r="H414" s="399" t="str">
        <f>IF('5. Contrasts'!H414="","",'5. Contrasts'!H414)</f>
        <v/>
      </c>
      <c r="I414" s="211" t="str">
        <f>IF('5. Contrasts'!I414="","",'5. Contrasts'!I414)</f>
        <v/>
      </c>
      <c r="J414" s="211" t="str">
        <f>IF('5. Contrasts'!J414="","",'5. Contrasts'!J414)</f>
        <v/>
      </c>
      <c r="K414" s="211" t="str">
        <f>IF('5. Contrasts'!K414="","",'5. Contrasts'!K414)</f>
        <v/>
      </c>
      <c r="L414" s="211" t="str">
        <f>IF('5. Contrasts'!L414="","",'5. Contrasts'!L414)</f>
        <v/>
      </c>
      <c r="M414" s="211" t="str">
        <f>IF('5. Contrasts'!M414="","",'5. Contrasts'!M414)</f>
        <v/>
      </c>
      <c r="N414" s="211" t="str">
        <f>IF('5. Contrasts'!N414="","",'5. Contrasts'!N414)</f>
        <v/>
      </c>
      <c r="O414" s="211" t="str">
        <f>IF('5. Contrasts'!O414="","",'5. Contrasts'!O414)</f>
        <v/>
      </c>
      <c r="P414" s="211" t="str">
        <f>IF('5. Contrasts'!P414="","",'5. Contrasts'!P414)</f>
        <v/>
      </c>
      <c r="Q414" s="211" t="str">
        <f>IF('5. Contrasts'!Q414="","",'5. Contrasts'!Q414)</f>
        <v/>
      </c>
      <c r="R414" s="211" t="str">
        <f>IF('5. Contrasts'!R414="","",'5. Contrasts'!R414)</f>
        <v/>
      </c>
      <c r="S414" s="211" t="str">
        <f>IF('5. Contrasts'!S414="","",'5. Contrasts'!S414)</f>
        <v/>
      </c>
      <c r="T414" s="211" t="str">
        <f>IF('5. Contrasts'!T414="","",'5. Contrasts'!T414)</f>
        <v/>
      </c>
      <c r="U414" s="211" t="str">
        <f>IF('5. Contrasts'!U414="","",'5. Contrasts'!U414)</f>
        <v/>
      </c>
      <c r="V414" s="211" t="str">
        <f>IF('5. Contrasts'!V414="","",'5. Contrasts'!V414)</f>
        <v/>
      </c>
      <c r="W414" s="211" t="str">
        <f>IF('5. Contrasts'!W414="","",'5. Contrasts'!W414)</f>
        <v/>
      </c>
      <c r="X414" s="211" t="str">
        <f>IF('5. Contrasts'!X414="","",'5. Contrasts'!X414)</f>
        <v/>
      </c>
      <c r="Y414" s="211" t="str">
        <f>IF('5. Contrasts'!Y414="","",'5. Contrasts'!Y414)</f>
        <v/>
      </c>
      <c r="Z414" s="585" t="str">
        <f>IF('5. Contrasts'!Z414="","",'5. Contrasts'!Z414)</f>
        <v/>
      </c>
      <c r="AA414" s="377">
        <f t="shared" si="25"/>
        <v>15</v>
      </c>
      <c r="AC414" s="659" t="str">
        <f t="shared" si="28"/>
        <v/>
      </c>
      <c r="AD414" s="81"/>
      <c r="AE414" s="87"/>
      <c r="AF414" s="87"/>
      <c r="AG414" s="81"/>
      <c r="AH414" s="81"/>
      <c r="AI414" s="81"/>
      <c r="AJ414" s="87"/>
      <c r="AK414" s="81"/>
      <c r="AL414" s="81"/>
      <c r="AM414" s="81"/>
      <c r="AN414" s="81"/>
      <c r="AO414" s="81"/>
      <c r="AP414" s="81"/>
      <c r="AQ414" s="598"/>
      <c r="AS414" s="659" t="str">
        <f t="shared" si="27"/>
        <v/>
      </c>
      <c r="AT414" s="81"/>
      <c r="AU414" s="87"/>
      <c r="AV414" s="87"/>
      <c r="AW414" s="81"/>
      <c r="AX414" s="81"/>
      <c r="AY414" s="81"/>
      <c r="AZ414" s="87"/>
      <c r="BA414" s="81"/>
      <c r="BB414" s="81"/>
      <c r="BC414" s="81"/>
      <c r="BD414" s="81"/>
      <c r="BE414" s="81"/>
      <c r="BF414" s="81"/>
      <c r="BG414" s="598"/>
    </row>
    <row r="415" spans="1:59" s="378" customFormat="1" ht="12.75" hidden="1" customHeight="1" x14ac:dyDescent="0.2">
      <c r="A415" s="547" t="str">
        <f>IF('5. Contrasts'!A415="","",'5. Contrasts'!A415)</f>
        <v/>
      </c>
      <c r="B415" s="211" t="str">
        <f>IF('5. Contrasts'!B415="","",'5. Contrasts'!B415)</f>
        <v/>
      </c>
      <c r="C415" s="211" t="str">
        <f>IF('5. Contrasts'!C415="","",'5. Contrasts'!C415)</f>
        <v/>
      </c>
      <c r="D415" s="91" t="str">
        <f>IF('5. Contrasts'!D415="","",'5. Contrasts'!D415)</f>
        <v/>
      </c>
      <c r="E415" s="212" t="str">
        <f>IF('5. Contrasts'!E415="","",'5. Contrasts'!E415)</f>
        <v>vs.</v>
      </c>
      <c r="F415" s="211" t="str">
        <f>IF('5. Contrasts'!F415="","",'5. Contrasts'!F415)</f>
        <v/>
      </c>
      <c r="G415" s="93" t="str">
        <f>IF('5. Contrasts'!G415="","",'5. Contrasts'!G415)</f>
        <v/>
      </c>
      <c r="H415" s="399" t="str">
        <f>IF('5. Contrasts'!H415="","",'5. Contrasts'!H415)</f>
        <v/>
      </c>
      <c r="I415" s="211" t="str">
        <f>IF('5. Contrasts'!I415="","",'5. Contrasts'!I415)</f>
        <v/>
      </c>
      <c r="J415" s="211" t="str">
        <f>IF('5. Contrasts'!J415="","",'5. Contrasts'!J415)</f>
        <v/>
      </c>
      <c r="K415" s="211" t="str">
        <f>IF('5. Contrasts'!K415="","",'5. Contrasts'!K415)</f>
        <v/>
      </c>
      <c r="L415" s="211" t="str">
        <f>IF('5. Contrasts'!L415="","",'5. Contrasts'!L415)</f>
        <v/>
      </c>
      <c r="M415" s="211" t="str">
        <f>IF('5. Contrasts'!M415="","",'5. Contrasts'!M415)</f>
        <v/>
      </c>
      <c r="N415" s="211" t="str">
        <f>IF('5. Contrasts'!N415="","",'5. Contrasts'!N415)</f>
        <v/>
      </c>
      <c r="O415" s="211" t="str">
        <f>IF('5. Contrasts'!O415="","",'5. Contrasts'!O415)</f>
        <v/>
      </c>
      <c r="P415" s="211" t="str">
        <f>IF('5. Contrasts'!P415="","",'5. Contrasts'!P415)</f>
        <v/>
      </c>
      <c r="Q415" s="211" t="str">
        <f>IF('5. Contrasts'!Q415="","",'5. Contrasts'!Q415)</f>
        <v/>
      </c>
      <c r="R415" s="211" t="str">
        <f>IF('5. Contrasts'!R415="","",'5. Contrasts'!R415)</f>
        <v/>
      </c>
      <c r="S415" s="211" t="str">
        <f>IF('5. Contrasts'!S415="","",'5. Contrasts'!S415)</f>
        <v/>
      </c>
      <c r="T415" s="211" t="str">
        <f>IF('5. Contrasts'!T415="","",'5. Contrasts'!T415)</f>
        <v/>
      </c>
      <c r="U415" s="211" t="str">
        <f>IF('5. Contrasts'!U415="","",'5. Contrasts'!U415)</f>
        <v/>
      </c>
      <c r="V415" s="211" t="str">
        <f>IF('5. Contrasts'!V415="","",'5. Contrasts'!V415)</f>
        <v/>
      </c>
      <c r="W415" s="211" t="str">
        <f>IF('5. Contrasts'!W415="","",'5. Contrasts'!W415)</f>
        <v/>
      </c>
      <c r="X415" s="211" t="str">
        <f>IF('5. Contrasts'!X415="","",'5. Contrasts'!X415)</f>
        <v/>
      </c>
      <c r="Y415" s="211" t="str">
        <f>IF('5. Contrasts'!Y415="","",'5. Contrasts'!Y415)</f>
        <v/>
      </c>
      <c r="Z415" s="585" t="str">
        <f>IF('5. Contrasts'!Z415="","",'5. Contrasts'!Z415)</f>
        <v/>
      </c>
      <c r="AA415" s="377">
        <f t="shared" si="25"/>
        <v>15</v>
      </c>
      <c r="AC415" s="659" t="str">
        <f t="shared" si="28"/>
        <v/>
      </c>
      <c r="AD415" s="81"/>
      <c r="AE415" s="87"/>
      <c r="AF415" s="87"/>
      <c r="AG415" s="81"/>
      <c r="AH415" s="81"/>
      <c r="AI415" s="81"/>
      <c r="AJ415" s="87"/>
      <c r="AK415" s="81"/>
      <c r="AL415" s="81"/>
      <c r="AM415" s="81"/>
      <c r="AN415" s="81"/>
      <c r="AO415" s="81"/>
      <c r="AP415" s="81"/>
      <c r="AQ415" s="598"/>
      <c r="AS415" s="659" t="str">
        <f t="shared" si="27"/>
        <v/>
      </c>
      <c r="AT415" s="81"/>
      <c r="AU415" s="87"/>
      <c r="AV415" s="87"/>
      <c r="AW415" s="81"/>
      <c r="AX415" s="81"/>
      <c r="AY415" s="81"/>
      <c r="AZ415" s="87"/>
      <c r="BA415" s="81"/>
      <c r="BB415" s="81"/>
      <c r="BC415" s="81"/>
      <c r="BD415" s="81"/>
      <c r="BE415" s="81"/>
      <c r="BF415" s="81"/>
      <c r="BG415" s="598"/>
    </row>
    <row r="416" spans="1:59" s="378" customFormat="1" ht="12.75" hidden="1" customHeight="1" x14ac:dyDescent="0.2">
      <c r="A416" s="547" t="str">
        <f>IF('5. Contrasts'!A416="","",'5. Contrasts'!A416)</f>
        <v/>
      </c>
      <c r="B416" s="211" t="str">
        <f>IF('5. Contrasts'!B416="","",'5. Contrasts'!B416)</f>
        <v/>
      </c>
      <c r="C416" s="211" t="str">
        <f>IF('5. Contrasts'!C416="","",'5. Contrasts'!C416)</f>
        <v/>
      </c>
      <c r="D416" s="91" t="str">
        <f>IF('5. Contrasts'!D416="","",'5. Contrasts'!D416)</f>
        <v/>
      </c>
      <c r="E416" s="212" t="str">
        <f>IF('5. Contrasts'!E416="","",'5. Contrasts'!E416)</f>
        <v>vs.</v>
      </c>
      <c r="F416" s="211" t="str">
        <f>IF('5. Contrasts'!F416="","",'5. Contrasts'!F416)</f>
        <v/>
      </c>
      <c r="G416" s="93" t="str">
        <f>IF('5. Contrasts'!G416="","",'5. Contrasts'!G416)</f>
        <v/>
      </c>
      <c r="H416" s="399" t="str">
        <f>IF('5. Contrasts'!H416="","",'5. Contrasts'!H416)</f>
        <v/>
      </c>
      <c r="I416" s="211" t="str">
        <f>IF('5. Contrasts'!I416="","",'5. Contrasts'!I416)</f>
        <v/>
      </c>
      <c r="J416" s="211" t="str">
        <f>IF('5. Contrasts'!J416="","",'5. Contrasts'!J416)</f>
        <v/>
      </c>
      <c r="K416" s="211" t="str">
        <f>IF('5. Contrasts'!K416="","",'5. Contrasts'!K416)</f>
        <v/>
      </c>
      <c r="L416" s="211" t="str">
        <f>IF('5. Contrasts'!L416="","",'5. Contrasts'!L416)</f>
        <v/>
      </c>
      <c r="M416" s="211" t="str">
        <f>IF('5. Contrasts'!M416="","",'5. Contrasts'!M416)</f>
        <v/>
      </c>
      <c r="N416" s="211" t="str">
        <f>IF('5. Contrasts'!N416="","",'5. Contrasts'!N416)</f>
        <v/>
      </c>
      <c r="O416" s="211" t="str">
        <f>IF('5. Contrasts'!O416="","",'5. Contrasts'!O416)</f>
        <v/>
      </c>
      <c r="P416" s="211" t="str">
        <f>IF('5. Contrasts'!P416="","",'5. Contrasts'!P416)</f>
        <v/>
      </c>
      <c r="Q416" s="211" t="str">
        <f>IF('5. Contrasts'!Q416="","",'5. Contrasts'!Q416)</f>
        <v/>
      </c>
      <c r="R416" s="211" t="str">
        <f>IF('5. Contrasts'!R416="","",'5. Contrasts'!R416)</f>
        <v/>
      </c>
      <c r="S416" s="211" t="str">
        <f>IF('5. Contrasts'!S416="","",'5. Contrasts'!S416)</f>
        <v/>
      </c>
      <c r="T416" s="211" t="str">
        <f>IF('5. Contrasts'!T416="","",'5. Contrasts'!T416)</f>
        <v/>
      </c>
      <c r="U416" s="211" t="str">
        <f>IF('5. Contrasts'!U416="","",'5. Contrasts'!U416)</f>
        <v/>
      </c>
      <c r="V416" s="211" t="str">
        <f>IF('5. Contrasts'!V416="","",'5. Contrasts'!V416)</f>
        <v/>
      </c>
      <c r="W416" s="211" t="str">
        <f>IF('5. Contrasts'!W416="","",'5. Contrasts'!W416)</f>
        <v/>
      </c>
      <c r="X416" s="211" t="str">
        <f>IF('5. Contrasts'!X416="","",'5. Contrasts'!X416)</f>
        <v/>
      </c>
      <c r="Y416" s="211" t="str">
        <f>IF('5. Contrasts'!Y416="","",'5. Contrasts'!Y416)</f>
        <v/>
      </c>
      <c r="Z416" s="585" t="str">
        <f>IF('5. Contrasts'!Z416="","",'5. Contrasts'!Z416)</f>
        <v/>
      </c>
      <c r="AA416" s="377">
        <f t="shared" si="25"/>
        <v>15</v>
      </c>
      <c r="AC416" s="659" t="str">
        <f t="shared" si="28"/>
        <v/>
      </c>
      <c r="AD416" s="81"/>
      <c r="AE416" s="87"/>
      <c r="AF416" s="87"/>
      <c r="AG416" s="81"/>
      <c r="AH416" s="81"/>
      <c r="AI416" s="81"/>
      <c r="AJ416" s="87"/>
      <c r="AK416" s="81"/>
      <c r="AL416" s="81"/>
      <c r="AM416" s="81"/>
      <c r="AN416" s="81"/>
      <c r="AO416" s="81"/>
      <c r="AP416" s="81"/>
      <c r="AQ416" s="598"/>
      <c r="AS416" s="659" t="str">
        <f t="shared" si="27"/>
        <v/>
      </c>
      <c r="AT416" s="81"/>
      <c r="AU416" s="87"/>
      <c r="AV416" s="87"/>
      <c r="AW416" s="81"/>
      <c r="AX416" s="81"/>
      <c r="AY416" s="81"/>
      <c r="AZ416" s="87"/>
      <c r="BA416" s="81"/>
      <c r="BB416" s="81"/>
      <c r="BC416" s="81"/>
      <c r="BD416" s="81"/>
      <c r="BE416" s="81"/>
      <c r="BF416" s="81"/>
      <c r="BG416" s="598"/>
    </row>
    <row r="417" spans="1:59" s="382" customFormat="1" ht="12.75" customHeight="1" x14ac:dyDescent="0.2">
      <c r="A417" s="549" t="str">
        <f>IF('5. Contrasts'!A417="","",'5. Contrasts'!A417)</f>
        <v xml:space="preserve">Note: There are additional rows available for use if you highlight this row and the one above it and choose "Unhide" in the "View" menu. </v>
      </c>
      <c r="B417" s="213"/>
      <c r="C417" s="218"/>
      <c r="D417" s="218"/>
      <c r="E417" s="219"/>
      <c r="F417" s="218"/>
      <c r="G417" s="218"/>
      <c r="H417" s="218"/>
      <c r="I417" s="218"/>
      <c r="J417" s="218"/>
      <c r="K417" s="218"/>
      <c r="L417" s="218"/>
      <c r="M417" s="218"/>
      <c r="N417" s="218"/>
      <c r="O417" s="218"/>
      <c r="P417" s="218"/>
      <c r="Q417" s="218"/>
      <c r="R417" s="218"/>
      <c r="S417" s="218"/>
      <c r="T417" s="218"/>
      <c r="U417" s="218"/>
      <c r="V417" s="218"/>
      <c r="W417" s="218"/>
      <c r="X417" s="218"/>
      <c r="Y417" s="218"/>
      <c r="Z417" s="586" t="str">
        <f>IF('5. Contrasts'!Z417="","",'5. Contrasts'!Z417)</f>
        <v/>
      </c>
      <c r="AA417" s="381"/>
      <c r="AC417" s="659" t="str">
        <f t="shared" si="28"/>
        <v/>
      </c>
      <c r="AD417" s="87"/>
      <c r="AE417" s="87"/>
      <c r="AF417" s="87"/>
      <c r="AG417" s="247"/>
      <c r="AH417" s="247"/>
      <c r="AI417" s="247"/>
      <c r="AJ417" s="247"/>
      <c r="AK417" s="247"/>
      <c r="AL417" s="247"/>
      <c r="AM417" s="247"/>
      <c r="AN417" s="247"/>
      <c r="AO417" s="247"/>
      <c r="AP417" s="247"/>
      <c r="AQ417" s="598"/>
      <c r="AS417" s="659" t="str">
        <f t="shared" si="27"/>
        <v/>
      </c>
      <c r="AT417" s="87"/>
      <c r="AU417" s="87"/>
      <c r="AV417" s="87"/>
      <c r="AW417" s="247"/>
      <c r="AX417" s="247"/>
      <c r="AY417" s="247"/>
      <c r="AZ417" s="247"/>
      <c r="BA417" s="247"/>
      <c r="BB417" s="247"/>
      <c r="BC417" s="247"/>
      <c r="BD417" s="247"/>
      <c r="BE417" s="247"/>
      <c r="BF417" s="247"/>
      <c r="BG417" s="598"/>
    </row>
    <row r="418" spans="1:59" s="385" customFormat="1" ht="14.25" customHeight="1" x14ac:dyDescent="0.2">
      <c r="A418" s="543" t="str">
        <f>IF('5. Contrasts'!A418="","",'5. Contrasts'!A418)</f>
        <v/>
      </c>
      <c r="B418" s="214"/>
      <c r="C418" s="214"/>
      <c r="D418" s="214"/>
      <c r="E418" s="397"/>
      <c r="F418" s="215"/>
      <c r="G418" s="215"/>
      <c r="H418" s="215"/>
      <c r="I418" s="215"/>
      <c r="J418" s="215"/>
      <c r="K418" s="215"/>
      <c r="L418" s="215"/>
      <c r="M418" s="215"/>
      <c r="N418" s="215"/>
      <c r="O418" s="215"/>
      <c r="P418" s="215"/>
      <c r="Q418" s="215"/>
      <c r="R418" s="215"/>
      <c r="S418" s="215"/>
      <c r="T418" s="215"/>
      <c r="U418" s="215"/>
      <c r="V418" s="215"/>
      <c r="W418" s="215"/>
      <c r="X418" s="215"/>
      <c r="Y418" s="215"/>
      <c r="Z418" s="587"/>
      <c r="AA418" s="384"/>
      <c r="AC418" s="543"/>
      <c r="AD418" s="248"/>
      <c r="AE418" s="248"/>
      <c r="AF418" s="248"/>
      <c r="AG418" s="248"/>
      <c r="AH418" s="248"/>
      <c r="AI418" s="248"/>
      <c r="AJ418" s="248"/>
      <c r="AK418" s="248"/>
      <c r="AL418" s="248"/>
      <c r="AM418" s="248"/>
      <c r="AN418" s="248"/>
      <c r="AO418" s="248"/>
      <c r="AP418" s="248"/>
      <c r="AQ418" s="604"/>
      <c r="AS418" s="543"/>
      <c r="AT418" s="248"/>
      <c r="AU418" s="248"/>
      <c r="AV418" s="248"/>
      <c r="AW418" s="248"/>
      <c r="AX418" s="248"/>
      <c r="AY418" s="248"/>
      <c r="AZ418" s="248"/>
      <c r="BA418" s="248"/>
      <c r="BB418" s="248"/>
      <c r="BC418" s="248"/>
      <c r="BD418" s="248"/>
      <c r="BE418" s="248"/>
      <c r="BF418" s="248"/>
      <c r="BG418" s="604"/>
    </row>
    <row r="419" spans="1:59" s="378" customFormat="1" ht="12.75" customHeight="1" x14ac:dyDescent="0.2">
      <c r="A419" s="547" t="str">
        <f>IF('5. Contrasts'!A419="","",'5. Contrasts'!A419)</f>
        <v/>
      </c>
      <c r="B419" s="211" t="str">
        <f>IF('5. Contrasts'!B419="","",'5. Contrasts'!B419)</f>
        <v/>
      </c>
      <c r="C419" s="211" t="str">
        <f>IF('5. Contrasts'!C419="","",'5. Contrasts'!C419)</f>
        <v/>
      </c>
      <c r="D419" s="91" t="str">
        <f>IF('5. Contrasts'!D419="","",'5. Contrasts'!D419)</f>
        <v/>
      </c>
      <c r="E419" s="212" t="str">
        <f>IF('5. Contrasts'!E419="","",'5. Contrasts'!E419)</f>
        <v>vs.</v>
      </c>
      <c r="F419" s="211" t="str">
        <f>IF('5. Contrasts'!F419="","",'5. Contrasts'!F419)</f>
        <v/>
      </c>
      <c r="G419" s="93" t="str">
        <f>IF('5. Contrasts'!G419="","",'5. Contrasts'!G419)</f>
        <v/>
      </c>
      <c r="H419" s="398" t="str">
        <f>IF('5. Contrasts'!H419="","",'5. Contrasts'!H419)</f>
        <v/>
      </c>
      <c r="I419" s="216" t="str">
        <f>IF('5. Contrasts'!I419="","",'5. Contrasts'!I419)</f>
        <v/>
      </c>
      <c r="J419" s="216" t="str">
        <f>IF('5. Contrasts'!J419="","",'5. Contrasts'!J419)</f>
        <v/>
      </c>
      <c r="K419" s="216" t="str">
        <f>IF('5. Contrasts'!K419="","",'5. Contrasts'!K419)</f>
        <v/>
      </c>
      <c r="L419" s="216" t="str">
        <f>IF('5. Contrasts'!L419="","",'5. Contrasts'!L419)</f>
        <v/>
      </c>
      <c r="M419" s="216" t="str">
        <f>IF('5. Contrasts'!M419="","",'5. Contrasts'!M419)</f>
        <v/>
      </c>
      <c r="N419" s="216" t="str">
        <f>IF('5. Contrasts'!N419="","",'5. Contrasts'!N419)</f>
        <v/>
      </c>
      <c r="O419" s="216" t="str">
        <f>IF('5. Contrasts'!O419="","",'5. Contrasts'!O419)</f>
        <v/>
      </c>
      <c r="P419" s="216" t="str">
        <f>IF('5. Contrasts'!P419="","",'5. Contrasts'!P419)</f>
        <v/>
      </c>
      <c r="Q419" s="216" t="str">
        <f>IF('5. Contrasts'!Q419="","",'5. Contrasts'!Q419)</f>
        <v/>
      </c>
      <c r="R419" s="216" t="str">
        <f>IF('5. Contrasts'!R419="","",'5. Contrasts'!R419)</f>
        <v/>
      </c>
      <c r="S419" s="216" t="str">
        <f>IF('5. Contrasts'!S419="","",'5. Contrasts'!S419)</f>
        <v/>
      </c>
      <c r="T419" s="216" t="str">
        <f>IF('5. Contrasts'!T419="","",'5. Contrasts'!T419)</f>
        <v/>
      </c>
      <c r="U419" s="216" t="str">
        <f>IF('5. Contrasts'!U419="","",'5. Contrasts'!U419)</f>
        <v/>
      </c>
      <c r="V419" s="216" t="str">
        <f>IF('5. Contrasts'!V419="","",'5. Contrasts'!V419)</f>
        <v/>
      </c>
      <c r="W419" s="211" t="str">
        <f>IF('5. Contrasts'!W419="","",'5. Contrasts'!W419)</f>
        <v/>
      </c>
      <c r="X419" s="211" t="str">
        <f>IF('5. Contrasts'!X419="","",'5. Contrasts'!X419)</f>
        <v/>
      </c>
      <c r="Y419" s="211" t="str">
        <f>IF('5. Contrasts'!Y419="","",'5. Contrasts'!Y419)</f>
        <v/>
      </c>
      <c r="Z419" s="585" t="str">
        <f>IF('5. Contrasts'!Z419="","",'5. Contrasts'!Z419)</f>
        <v/>
      </c>
      <c r="AA419" s="377">
        <f t="shared" si="25"/>
        <v>16</v>
      </c>
      <c r="AC419" s="659" t="str">
        <f t="shared" si="28"/>
        <v/>
      </c>
      <c r="AD419" s="81"/>
      <c r="AE419" s="87"/>
      <c r="AF419" s="87"/>
      <c r="AG419" s="81"/>
      <c r="AH419" s="81"/>
      <c r="AI419" s="81"/>
      <c r="AJ419" s="87"/>
      <c r="AK419" s="81"/>
      <c r="AL419" s="81"/>
      <c r="AM419" s="81"/>
      <c r="AN419" s="81"/>
      <c r="AO419" s="81"/>
      <c r="AP419" s="81"/>
      <c r="AQ419" s="598"/>
      <c r="AS419" s="659" t="str">
        <f t="shared" ref="AS419:AS444" si="29">IF(Q419="","",Q419)</f>
        <v/>
      </c>
      <c r="AT419" s="81"/>
      <c r="AU419" s="87"/>
      <c r="AV419" s="87"/>
      <c r="AW419" s="81"/>
      <c r="AX419" s="81"/>
      <c r="AY419" s="81"/>
      <c r="AZ419" s="87"/>
      <c r="BA419" s="81"/>
      <c r="BB419" s="81"/>
      <c r="BC419" s="81"/>
      <c r="BD419" s="81"/>
      <c r="BE419" s="81"/>
      <c r="BF419" s="81"/>
      <c r="BG419" s="598"/>
    </row>
    <row r="420" spans="1:59" s="378" customFormat="1" ht="12.75" customHeight="1" x14ac:dyDescent="0.2">
      <c r="A420" s="547" t="str">
        <f>IF('5. Contrasts'!A420="","",'5. Contrasts'!A420)</f>
        <v/>
      </c>
      <c r="B420" s="211" t="str">
        <f>IF('5. Contrasts'!B420="","",'5. Contrasts'!B420)</f>
        <v/>
      </c>
      <c r="C420" s="211" t="str">
        <f>IF('5. Contrasts'!C420="","",'5. Contrasts'!C420)</f>
        <v/>
      </c>
      <c r="D420" s="91" t="str">
        <f>IF('5. Contrasts'!D420="","",'5. Contrasts'!D420)</f>
        <v/>
      </c>
      <c r="E420" s="212" t="str">
        <f>IF('5. Contrasts'!E420="","",'5. Contrasts'!E420)</f>
        <v>vs.</v>
      </c>
      <c r="F420" s="211" t="str">
        <f>IF('5. Contrasts'!F420="","",'5. Contrasts'!F420)</f>
        <v/>
      </c>
      <c r="G420" s="93" t="str">
        <f>IF('5. Contrasts'!G420="","",'5. Contrasts'!G420)</f>
        <v/>
      </c>
      <c r="H420" s="399" t="str">
        <f>IF('5. Contrasts'!H420="","",'5. Contrasts'!H420)</f>
        <v/>
      </c>
      <c r="I420" s="211" t="str">
        <f>IF('5. Contrasts'!I420="","",'5. Contrasts'!I420)</f>
        <v/>
      </c>
      <c r="J420" s="211" t="str">
        <f>IF('5. Contrasts'!J420="","",'5. Contrasts'!J420)</f>
        <v/>
      </c>
      <c r="K420" s="211" t="str">
        <f>IF('5. Contrasts'!K420="","",'5. Contrasts'!K420)</f>
        <v/>
      </c>
      <c r="L420" s="211" t="str">
        <f>IF('5. Contrasts'!L420="","",'5. Contrasts'!L420)</f>
        <v/>
      </c>
      <c r="M420" s="211" t="str">
        <f>IF('5. Contrasts'!M420="","",'5. Contrasts'!M420)</f>
        <v/>
      </c>
      <c r="N420" s="211" t="str">
        <f>IF('5. Contrasts'!N420="","",'5. Contrasts'!N420)</f>
        <v/>
      </c>
      <c r="O420" s="211" t="str">
        <f>IF('5. Contrasts'!O420="","",'5. Contrasts'!O420)</f>
        <v/>
      </c>
      <c r="P420" s="211" t="str">
        <f>IF('5. Contrasts'!P420="","",'5. Contrasts'!P420)</f>
        <v/>
      </c>
      <c r="Q420" s="211" t="str">
        <f>IF('5. Contrasts'!Q420="","",'5. Contrasts'!Q420)</f>
        <v/>
      </c>
      <c r="R420" s="211" t="str">
        <f>IF('5. Contrasts'!R420="","",'5. Contrasts'!R420)</f>
        <v/>
      </c>
      <c r="S420" s="211" t="str">
        <f>IF('5. Contrasts'!S420="","",'5. Contrasts'!S420)</f>
        <v/>
      </c>
      <c r="T420" s="211" t="str">
        <f>IF('5. Contrasts'!T420="","",'5. Contrasts'!T420)</f>
        <v/>
      </c>
      <c r="U420" s="211" t="str">
        <f>IF('5. Contrasts'!U420="","",'5. Contrasts'!U420)</f>
        <v/>
      </c>
      <c r="V420" s="211" t="str">
        <f>IF('5. Contrasts'!V420="","",'5. Contrasts'!V420)</f>
        <v/>
      </c>
      <c r="W420" s="211" t="str">
        <f>IF('5. Contrasts'!W420="","",'5. Contrasts'!W420)</f>
        <v/>
      </c>
      <c r="X420" s="211" t="str">
        <f>IF('5. Contrasts'!X420="","",'5. Contrasts'!X420)</f>
        <v/>
      </c>
      <c r="Y420" s="211" t="str">
        <f>IF('5. Contrasts'!Y420="","",'5. Contrasts'!Y420)</f>
        <v/>
      </c>
      <c r="Z420" s="585" t="str">
        <f>IF('5. Contrasts'!Z420="","",'5. Contrasts'!Z420)</f>
        <v/>
      </c>
      <c r="AA420" s="377">
        <f t="shared" si="25"/>
        <v>16</v>
      </c>
      <c r="AC420" s="659" t="str">
        <f t="shared" si="28"/>
        <v/>
      </c>
      <c r="AD420" s="81"/>
      <c r="AE420" s="87"/>
      <c r="AF420" s="87"/>
      <c r="AG420" s="81"/>
      <c r="AH420" s="81"/>
      <c r="AI420" s="81"/>
      <c r="AJ420" s="87"/>
      <c r="AK420" s="81"/>
      <c r="AL420" s="81"/>
      <c r="AM420" s="81"/>
      <c r="AN420" s="81"/>
      <c r="AO420" s="81"/>
      <c r="AP420" s="81"/>
      <c r="AQ420" s="598"/>
      <c r="AS420" s="659" t="str">
        <f t="shared" si="29"/>
        <v/>
      </c>
      <c r="AT420" s="81"/>
      <c r="AU420" s="87"/>
      <c r="AV420" s="87"/>
      <c r="AW420" s="81"/>
      <c r="AX420" s="81"/>
      <c r="AY420" s="81"/>
      <c r="AZ420" s="87"/>
      <c r="BA420" s="81"/>
      <c r="BB420" s="81"/>
      <c r="BC420" s="81"/>
      <c r="BD420" s="81"/>
      <c r="BE420" s="81"/>
      <c r="BF420" s="81"/>
      <c r="BG420" s="598"/>
    </row>
    <row r="421" spans="1:59" s="378" customFormat="1" ht="12.75" customHeight="1" x14ac:dyDescent="0.2">
      <c r="A421" s="547" t="str">
        <f>IF('5. Contrasts'!A421="","",'5. Contrasts'!A421)</f>
        <v/>
      </c>
      <c r="B421" s="211" t="str">
        <f>IF('5. Contrasts'!B421="","",'5. Contrasts'!B421)</f>
        <v/>
      </c>
      <c r="C421" s="211" t="str">
        <f>IF('5. Contrasts'!C421="","",'5. Contrasts'!C421)</f>
        <v/>
      </c>
      <c r="D421" s="91" t="str">
        <f>IF('5. Contrasts'!D421="","",'5. Contrasts'!D421)</f>
        <v/>
      </c>
      <c r="E421" s="212" t="str">
        <f>IF('5. Contrasts'!E421="","",'5. Contrasts'!E421)</f>
        <v>vs.</v>
      </c>
      <c r="F421" s="211" t="str">
        <f>IF('5. Contrasts'!F421="","",'5. Contrasts'!F421)</f>
        <v/>
      </c>
      <c r="G421" s="93" t="str">
        <f>IF('5. Contrasts'!G421="","",'5. Contrasts'!G421)</f>
        <v/>
      </c>
      <c r="H421" s="399" t="str">
        <f>IF('5. Contrasts'!H421="","",'5. Contrasts'!H421)</f>
        <v/>
      </c>
      <c r="I421" s="211" t="str">
        <f>IF('5. Contrasts'!I421="","",'5. Contrasts'!I421)</f>
        <v/>
      </c>
      <c r="J421" s="211" t="str">
        <f>IF('5. Contrasts'!J421="","",'5. Contrasts'!J421)</f>
        <v/>
      </c>
      <c r="K421" s="211" t="str">
        <f>IF('5. Contrasts'!K421="","",'5. Contrasts'!K421)</f>
        <v/>
      </c>
      <c r="L421" s="211" t="str">
        <f>IF('5. Contrasts'!L421="","",'5. Contrasts'!L421)</f>
        <v/>
      </c>
      <c r="M421" s="211" t="str">
        <f>IF('5. Contrasts'!M421="","",'5. Contrasts'!M421)</f>
        <v/>
      </c>
      <c r="N421" s="211" t="str">
        <f>IF('5. Contrasts'!N421="","",'5. Contrasts'!N421)</f>
        <v/>
      </c>
      <c r="O421" s="211" t="str">
        <f>IF('5. Contrasts'!O421="","",'5. Contrasts'!O421)</f>
        <v/>
      </c>
      <c r="P421" s="211" t="str">
        <f>IF('5. Contrasts'!P421="","",'5. Contrasts'!P421)</f>
        <v/>
      </c>
      <c r="Q421" s="211" t="str">
        <f>IF('5. Contrasts'!Q421="","",'5. Contrasts'!Q421)</f>
        <v/>
      </c>
      <c r="R421" s="211" t="str">
        <f>IF('5. Contrasts'!R421="","",'5. Contrasts'!R421)</f>
        <v/>
      </c>
      <c r="S421" s="211" t="str">
        <f>IF('5. Contrasts'!S421="","",'5. Contrasts'!S421)</f>
        <v/>
      </c>
      <c r="T421" s="211" t="str">
        <f>IF('5. Contrasts'!T421="","",'5. Contrasts'!T421)</f>
        <v/>
      </c>
      <c r="U421" s="211" t="str">
        <f>IF('5. Contrasts'!U421="","",'5. Contrasts'!U421)</f>
        <v/>
      </c>
      <c r="V421" s="211" t="str">
        <f>IF('5. Contrasts'!V421="","",'5. Contrasts'!V421)</f>
        <v/>
      </c>
      <c r="W421" s="211" t="str">
        <f>IF('5. Contrasts'!W421="","",'5. Contrasts'!W421)</f>
        <v/>
      </c>
      <c r="X421" s="211" t="str">
        <f>IF('5. Contrasts'!X421="","",'5. Contrasts'!X421)</f>
        <v/>
      </c>
      <c r="Y421" s="211" t="str">
        <f>IF('5. Contrasts'!Y421="","",'5. Contrasts'!Y421)</f>
        <v/>
      </c>
      <c r="Z421" s="585" t="str">
        <f>IF('5. Contrasts'!Z421="","",'5. Contrasts'!Z421)</f>
        <v/>
      </c>
      <c r="AA421" s="377">
        <f t="shared" si="25"/>
        <v>16</v>
      </c>
      <c r="AC421" s="659" t="str">
        <f t="shared" si="28"/>
        <v/>
      </c>
      <c r="AD421" s="81"/>
      <c r="AE421" s="87"/>
      <c r="AF421" s="87"/>
      <c r="AG421" s="81"/>
      <c r="AH421" s="81"/>
      <c r="AI421" s="81"/>
      <c r="AJ421" s="87"/>
      <c r="AK421" s="81"/>
      <c r="AL421" s="81"/>
      <c r="AM421" s="81"/>
      <c r="AN421" s="81"/>
      <c r="AO421" s="81"/>
      <c r="AP421" s="81"/>
      <c r="AQ421" s="598"/>
      <c r="AS421" s="659" t="str">
        <f t="shared" si="29"/>
        <v/>
      </c>
      <c r="AT421" s="81"/>
      <c r="AU421" s="87"/>
      <c r="AV421" s="87"/>
      <c r="AW421" s="81"/>
      <c r="AX421" s="81"/>
      <c r="AY421" s="81"/>
      <c r="AZ421" s="87"/>
      <c r="BA421" s="81"/>
      <c r="BB421" s="81"/>
      <c r="BC421" s="81"/>
      <c r="BD421" s="81"/>
      <c r="BE421" s="81"/>
      <c r="BF421" s="81"/>
      <c r="BG421" s="598"/>
    </row>
    <row r="422" spans="1:59" s="378" customFormat="1" ht="12.75" customHeight="1" x14ac:dyDescent="0.2">
      <c r="A422" s="547" t="str">
        <f>IF('5. Contrasts'!A422="","",'5. Contrasts'!A422)</f>
        <v/>
      </c>
      <c r="B422" s="211" t="str">
        <f>IF('5. Contrasts'!B422="","",'5. Contrasts'!B422)</f>
        <v/>
      </c>
      <c r="C422" s="211" t="str">
        <f>IF('5. Contrasts'!C422="","",'5. Contrasts'!C422)</f>
        <v/>
      </c>
      <c r="D422" s="91" t="str">
        <f>IF('5. Contrasts'!D422="","",'5. Contrasts'!D422)</f>
        <v/>
      </c>
      <c r="E422" s="212" t="str">
        <f>IF('5. Contrasts'!E422="","",'5. Contrasts'!E422)</f>
        <v>vs.</v>
      </c>
      <c r="F422" s="211" t="str">
        <f>IF('5. Contrasts'!F422="","",'5. Contrasts'!F422)</f>
        <v/>
      </c>
      <c r="G422" s="93" t="str">
        <f>IF('5. Contrasts'!G422="","",'5. Contrasts'!G422)</f>
        <v/>
      </c>
      <c r="H422" s="399" t="str">
        <f>IF('5. Contrasts'!H422="","",'5. Contrasts'!H422)</f>
        <v/>
      </c>
      <c r="I422" s="211" t="str">
        <f>IF('5. Contrasts'!I422="","",'5. Contrasts'!I422)</f>
        <v/>
      </c>
      <c r="J422" s="211" t="str">
        <f>IF('5. Contrasts'!J422="","",'5. Contrasts'!J422)</f>
        <v/>
      </c>
      <c r="K422" s="211" t="str">
        <f>IF('5. Contrasts'!K422="","",'5. Contrasts'!K422)</f>
        <v/>
      </c>
      <c r="L422" s="211" t="str">
        <f>IF('5. Contrasts'!L422="","",'5. Contrasts'!L422)</f>
        <v/>
      </c>
      <c r="M422" s="211" t="str">
        <f>IF('5. Contrasts'!M422="","",'5. Contrasts'!M422)</f>
        <v/>
      </c>
      <c r="N422" s="211" t="str">
        <f>IF('5. Contrasts'!N422="","",'5. Contrasts'!N422)</f>
        <v/>
      </c>
      <c r="O422" s="211" t="str">
        <f>IF('5. Contrasts'!O422="","",'5. Contrasts'!O422)</f>
        <v/>
      </c>
      <c r="P422" s="211" t="str">
        <f>IF('5. Contrasts'!P422="","",'5. Contrasts'!P422)</f>
        <v/>
      </c>
      <c r="Q422" s="211" t="str">
        <f>IF('5. Contrasts'!Q422="","",'5. Contrasts'!Q422)</f>
        <v/>
      </c>
      <c r="R422" s="211" t="str">
        <f>IF('5. Contrasts'!R422="","",'5. Contrasts'!R422)</f>
        <v/>
      </c>
      <c r="S422" s="211" t="str">
        <f>IF('5. Contrasts'!S422="","",'5. Contrasts'!S422)</f>
        <v/>
      </c>
      <c r="T422" s="211" t="str">
        <f>IF('5. Contrasts'!T422="","",'5. Contrasts'!T422)</f>
        <v/>
      </c>
      <c r="U422" s="211" t="str">
        <f>IF('5. Contrasts'!U422="","",'5. Contrasts'!U422)</f>
        <v/>
      </c>
      <c r="V422" s="211" t="str">
        <f>IF('5. Contrasts'!V422="","",'5. Contrasts'!V422)</f>
        <v/>
      </c>
      <c r="W422" s="211" t="str">
        <f>IF('5. Contrasts'!W422="","",'5. Contrasts'!W422)</f>
        <v/>
      </c>
      <c r="X422" s="211" t="str">
        <f>IF('5. Contrasts'!X422="","",'5. Contrasts'!X422)</f>
        <v/>
      </c>
      <c r="Y422" s="211" t="str">
        <f>IF('5. Contrasts'!Y422="","",'5. Contrasts'!Y422)</f>
        <v/>
      </c>
      <c r="Z422" s="585" t="str">
        <f>IF('5. Contrasts'!Z422="","",'5. Contrasts'!Z422)</f>
        <v/>
      </c>
      <c r="AA422" s="377">
        <f t="shared" si="25"/>
        <v>16</v>
      </c>
      <c r="AC422" s="659" t="str">
        <f t="shared" si="28"/>
        <v/>
      </c>
      <c r="AD422" s="81"/>
      <c r="AE422" s="87"/>
      <c r="AF422" s="87"/>
      <c r="AG422" s="81"/>
      <c r="AH422" s="81"/>
      <c r="AI422" s="81"/>
      <c r="AJ422" s="87"/>
      <c r="AK422" s="81"/>
      <c r="AL422" s="81"/>
      <c r="AM422" s="81"/>
      <c r="AN422" s="81"/>
      <c r="AO422" s="81"/>
      <c r="AP422" s="81"/>
      <c r="AQ422" s="598"/>
      <c r="AS422" s="659" t="str">
        <f t="shared" si="29"/>
        <v/>
      </c>
      <c r="AT422" s="81"/>
      <c r="AU422" s="87"/>
      <c r="AV422" s="87"/>
      <c r="AW422" s="81"/>
      <c r="AX422" s="81"/>
      <c r="AY422" s="81"/>
      <c r="AZ422" s="87"/>
      <c r="BA422" s="81"/>
      <c r="BB422" s="81"/>
      <c r="BC422" s="81"/>
      <c r="BD422" s="81"/>
      <c r="BE422" s="81"/>
      <c r="BF422" s="81"/>
      <c r="BG422" s="598"/>
    </row>
    <row r="423" spans="1:59" s="378" customFormat="1" ht="12.75" customHeight="1" x14ac:dyDescent="0.2">
      <c r="A423" s="547" t="str">
        <f>IF('5. Contrasts'!A423="","",'5. Contrasts'!A423)</f>
        <v/>
      </c>
      <c r="B423" s="211" t="str">
        <f>IF('5. Contrasts'!B423="","",'5. Contrasts'!B423)</f>
        <v/>
      </c>
      <c r="C423" s="211" t="str">
        <f>IF('5. Contrasts'!C423="","",'5. Contrasts'!C423)</f>
        <v/>
      </c>
      <c r="D423" s="91" t="str">
        <f>IF('5. Contrasts'!D423="","",'5. Contrasts'!D423)</f>
        <v/>
      </c>
      <c r="E423" s="212" t="str">
        <f>IF('5. Contrasts'!E423="","",'5. Contrasts'!E423)</f>
        <v>vs.</v>
      </c>
      <c r="F423" s="211" t="str">
        <f>IF('5. Contrasts'!F423="","",'5. Contrasts'!F423)</f>
        <v/>
      </c>
      <c r="G423" s="93" t="str">
        <f>IF('5. Contrasts'!G423="","",'5. Contrasts'!G423)</f>
        <v/>
      </c>
      <c r="H423" s="399" t="str">
        <f>IF('5. Contrasts'!H423="","",'5. Contrasts'!H423)</f>
        <v/>
      </c>
      <c r="I423" s="211" t="str">
        <f>IF('5. Contrasts'!I423="","",'5. Contrasts'!I423)</f>
        <v/>
      </c>
      <c r="J423" s="211" t="str">
        <f>IF('5. Contrasts'!J423="","",'5. Contrasts'!J423)</f>
        <v/>
      </c>
      <c r="K423" s="211" t="str">
        <f>IF('5. Contrasts'!K423="","",'5. Contrasts'!K423)</f>
        <v/>
      </c>
      <c r="L423" s="211" t="str">
        <f>IF('5. Contrasts'!L423="","",'5. Contrasts'!L423)</f>
        <v/>
      </c>
      <c r="M423" s="211" t="str">
        <f>IF('5. Contrasts'!M423="","",'5. Contrasts'!M423)</f>
        <v/>
      </c>
      <c r="N423" s="211" t="str">
        <f>IF('5. Contrasts'!N423="","",'5. Contrasts'!N423)</f>
        <v/>
      </c>
      <c r="O423" s="211" t="str">
        <f>IF('5. Contrasts'!O423="","",'5. Contrasts'!O423)</f>
        <v/>
      </c>
      <c r="P423" s="211" t="str">
        <f>IF('5. Contrasts'!P423="","",'5. Contrasts'!P423)</f>
        <v/>
      </c>
      <c r="Q423" s="211" t="str">
        <f>IF('5. Contrasts'!Q423="","",'5. Contrasts'!Q423)</f>
        <v/>
      </c>
      <c r="R423" s="211" t="str">
        <f>IF('5. Contrasts'!R423="","",'5. Contrasts'!R423)</f>
        <v/>
      </c>
      <c r="S423" s="211" t="str">
        <f>IF('5. Contrasts'!S423="","",'5. Contrasts'!S423)</f>
        <v/>
      </c>
      <c r="T423" s="211" t="str">
        <f>IF('5. Contrasts'!T423="","",'5. Contrasts'!T423)</f>
        <v/>
      </c>
      <c r="U423" s="211" t="str">
        <f>IF('5. Contrasts'!U423="","",'5. Contrasts'!U423)</f>
        <v/>
      </c>
      <c r="V423" s="211" t="str">
        <f>IF('5. Contrasts'!V423="","",'5. Contrasts'!V423)</f>
        <v/>
      </c>
      <c r="W423" s="211" t="str">
        <f>IF('5. Contrasts'!W423="","",'5. Contrasts'!W423)</f>
        <v/>
      </c>
      <c r="X423" s="211" t="str">
        <f>IF('5. Contrasts'!X423="","",'5. Contrasts'!X423)</f>
        <v/>
      </c>
      <c r="Y423" s="211" t="str">
        <f>IF('5. Contrasts'!Y423="","",'5. Contrasts'!Y423)</f>
        <v/>
      </c>
      <c r="Z423" s="585" t="str">
        <f>IF('5. Contrasts'!Z423="","",'5. Contrasts'!Z423)</f>
        <v/>
      </c>
      <c r="AA423" s="377">
        <f t="shared" si="25"/>
        <v>16</v>
      </c>
      <c r="AC423" s="659" t="str">
        <f t="shared" si="28"/>
        <v/>
      </c>
      <c r="AD423" s="81"/>
      <c r="AE423" s="87"/>
      <c r="AF423" s="87"/>
      <c r="AG423" s="81"/>
      <c r="AH423" s="81"/>
      <c r="AI423" s="81"/>
      <c r="AJ423" s="87"/>
      <c r="AK423" s="81"/>
      <c r="AL423" s="81"/>
      <c r="AM423" s="81"/>
      <c r="AN423" s="81"/>
      <c r="AO423" s="81"/>
      <c r="AP423" s="81"/>
      <c r="AQ423" s="598"/>
      <c r="AS423" s="659" t="str">
        <f t="shared" si="29"/>
        <v/>
      </c>
      <c r="AT423" s="81"/>
      <c r="AU423" s="87"/>
      <c r="AV423" s="87"/>
      <c r="AW423" s="81"/>
      <c r="AX423" s="81"/>
      <c r="AY423" s="81"/>
      <c r="AZ423" s="87"/>
      <c r="BA423" s="81"/>
      <c r="BB423" s="81"/>
      <c r="BC423" s="81"/>
      <c r="BD423" s="81"/>
      <c r="BE423" s="81"/>
      <c r="BF423" s="81"/>
      <c r="BG423" s="598"/>
    </row>
    <row r="424" spans="1:59" s="378" customFormat="1" ht="12.75" customHeight="1" x14ac:dyDescent="0.2">
      <c r="A424" s="547" t="str">
        <f>IF('5. Contrasts'!A424="","",'5. Contrasts'!A424)</f>
        <v/>
      </c>
      <c r="B424" s="211" t="str">
        <f>IF('5. Contrasts'!B424="","",'5. Contrasts'!B424)</f>
        <v/>
      </c>
      <c r="C424" s="211" t="str">
        <f>IF('5. Contrasts'!C424="","",'5. Contrasts'!C424)</f>
        <v/>
      </c>
      <c r="D424" s="91" t="str">
        <f>IF('5. Contrasts'!D424="","",'5. Contrasts'!D424)</f>
        <v/>
      </c>
      <c r="E424" s="212" t="str">
        <f>IF('5. Contrasts'!E424="","",'5. Contrasts'!E424)</f>
        <v>vs.</v>
      </c>
      <c r="F424" s="211" t="str">
        <f>IF('5. Contrasts'!F424="","",'5. Contrasts'!F424)</f>
        <v/>
      </c>
      <c r="G424" s="93" t="str">
        <f>IF('5. Contrasts'!G424="","",'5. Contrasts'!G424)</f>
        <v/>
      </c>
      <c r="H424" s="399" t="str">
        <f>IF('5. Contrasts'!H424="","",'5. Contrasts'!H424)</f>
        <v/>
      </c>
      <c r="I424" s="211" t="str">
        <f>IF('5. Contrasts'!I424="","",'5. Contrasts'!I424)</f>
        <v/>
      </c>
      <c r="J424" s="211" t="str">
        <f>IF('5. Contrasts'!J424="","",'5. Contrasts'!J424)</f>
        <v/>
      </c>
      <c r="K424" s="211" t="str">
        <f>IF('5. Contrasts'!K424="","",'5. Contrasts'!K424)</f>
        <v/>
      </c>
      <c r="L424" s="211" t="str">
        <f>IF('5. Contrasts'!L424="","",'5. Contrasts'!L424)</f>
        <v/>
      </c>
      <c r="M424" s="211" t="str">
        <f>IF('5. Contrasts'!M424="","",'5. Contrasts'!M424)</f>
        <v/>
      </c>
      <c r="N424" s="211" t="str">
        <f>IF('5. Contrasts'!N424="","",'5. Contrasts'!N424)</f>
        <v/>
      </c>
      <c r="O424" s="211" t="str">
        <f>IF('5. Contrasts'!O424="","",'5. Contrasts'!O424)</f>
        <v/>
      </c>
      <c r="P424" s="211" t="str">
        <f>IF('5. Contrasts'!P424="","",'5. Contrasts'!P424)</f>
        <v/>
      </c>
      <c r="Q424" s="211" t="str">
        <f>IF('5. Contrasts'!Q424="","",'5. Contrasts'!Q424)</f>
        <v/>
      </c>
      <c r="R424" s="211" t="str">
        <f>IF('5. Contrasts'!R424="","",'5. Contrasts'!R424)</f>
        <v/>
      </c>
      <c r="S424" s="211" t="str">
        <f>IF('5. Contrasts'!S424="","",'5. Contrasts'!S424)</f>
        <v/>
      </c>
      <c r="T424" s="211" t="str">
        <f>IF('5. Contrasts'!T424="","",'5. Contrasts'!T424)</f>
        <v/>
      </c>
      <c r="U424" s="211" t="str">
        <f>IF('5. Contrasts'!U424="","",'5. Contrasts'!U424)</f>
        <v/>
      </c>
      <c r="V424" s="211" t="str">
        <f>IF('5. Contrasts'!V424="","",'5. Contrasts'!V424)</f>
        <v/>
      </c>
      <c r="W424" s="211" t="str">
        <f>IF('5. Contrasts'!W424="","",'5. Contrasts'!W424)</f>
        <v/>
      </c>
      <c r="X424" s="211" t="str">
        <f>IF('5. Contrasts'!X424="","",'5. Contrasts'!X424)</f>
        <v/>
      </c>
      <c r="Y424" s="211" t="str">
        <f>IF('5. Contrasts'!Y424="","",'5. Contrasts'!Y424)</f>
        <v/>
      </c>
      <c r="Z424" s="585" t="str">
        <f>IF('5. Contrasts'!Z424="","",'5. Contrasts'!Z424)</f>
        <v/>
      </c>
      <c r="AA424" s="377">
        <f t="shared" si="25"/>
        <v>16</v>
      </c>
      <c r="AC424" s="659" t="str">
        <f t="shared" si="28"/>
        <v/>
      </c>
      <c r="AD424" s="81"/>
      <c r="AE424" s="87"/>
      <c r="AF424" s="87"/>
      <c r="AG424" s="81"/>
      <c r="AH424" s="81"/>
      <c r="AI424" s="81"/>
      <c r="AJ424" s="87"/>
      <c r="AK424" s="81"/>
      <c r="AL424" s="81"/>
      <c r="AM424" s="81"/>
      <c r="AN424" s="81"/>
      <c r="AO424" s="81"/>
      <c r="AP424" s="81"/>
      <c r="AQ424" s="598"/>
      <c r="AS424" s="659" t="str">
        <f t="shared" si="29"/>
        <v/>
      </c>
      <c r="AT424" s="81"/>
      <c r="AU424" s="87"/>
      <c r="AV424" s="87"/>
      <c r="AW424" s="81"/>
      <c r="AX424" s="81"/>
      <c r="AY424" s="81"/>
      <c r="AZ424" s="87"/>
      <c r="BA424" s="81"/>
      <c r="BB424" s="81"/>
      <c r="BC424" s="81"/>
      <c r="BD424" s="81"/>
      <c r="BE424" s="81"/>
      <c r="BF424" s="81"/>
      <c r="BG424" s="598"/>
    </row>
    <row r="425" spans="1:59" s="378" customFormat="1" ht="12.75" customHeight="1" x14ac:dyDescent="0.2">
      <c r="A425" s="547" t="str">
        <f>IF('5. Contrasts'!A425="","",'5. Contrasts'!A425)</f>
        <v/>
      </c>
      <c r="B425" s="211" t="str">
        <f>IF('5. Contrasts'!B425="","",'5. Contrasts'!B425)</f>
        <v/>
      </c>
      <c r="C425" s="211" t="str">
        <f>IF('5. Contrasts'!C425="","",'5. Contrasts'!C425)</f>
        <v/>
      </c>
      <c r="D425" s="91" t="str">
        <f>IF('5. Contrasts'!D425="","",'5. Contrasts'!D425)</f>
        <v/>
      </c>
      <c r="E425" s="212" t="str">
        <f>IF('5. Contrasts'!E425="","",'5. Contrasts'!E425)</f>
        <v>vs.</v>
      </c>
      <c r="F425" s="211" t="str">
        <f>IF('5. Contrasts'!F425="","",'5. Contrasts'!F425)</f>
        <v/>
      </c>
      <c r="G425" s="93" t="str">
        <f>IF('5. Contrasts'!G425="","",'5. Contrasts'!G425)</f>
        <v/>
      </c>
      <c r="H425" s="399" t="str">
        <f>IF('5. Contrasts'!H425="","",'5. Contrasts'!H425)</f>
        <v/>
      </c>
      <c r="I425" s="211" t="str">
        <f>IF('5. Contrasts'!I425="","",'5. Contrasts'!I425)</f>
        <v/>
      </c>
      <c r="J425" s="211" t="str">
        <f>IF('5. Contrasts'!J425="","",'5. Contrasts'!J425)</f>
        <v/>
      </c>
      <c r="K425" s="211" t="str">
        <f>IF('5. Contrasts'!K425="","",'5. Contrasts'!K425)</f>
        <v/>
      </c>
      <c r="L425" s="211" t="str">
        <f>IF('5. Contrasts'!L425="","",'5. Contrasts'!L425)</f>
        <v/>
      </c>
      <c r="M425" s="211" t="str">
        <f>IF('5. Contrasts'!M425="","",'5. Contrasts'!M425)</f>
        <v/>
      </c>
      <c r="N425" s="211" t="str">
        <f>IF('5. Contrasts'!N425="","",'5. Contrasts'!N425)</f>
        <v/>
      </c>
      <c r="O425" s="211" t="str">
        <f>IF('5. Contrasts'!O425="","",'5. Contrasts'!O425)</f>
        <v/>
      </c>
      <c r="P425" s="211" t="str">
        <f>IF('5. Contrasts'!P425="","",'5. Contrasts'!P425)</f>
        <v/>
      </c>
      <c r="Q425" s="211" t="str">
        <f>IF('5. Contrasts'!Q425="","",'5. Contrasts'!Q425)</f>
        <v/>
      </c>
      <c r="R425" s="211" t="str">
        <f>IF('5. Contrasts'!R425="","",'5. Contrasts'!R425)</f>
        <v/>
      </c>
      <c r="S425" s="211" t="str">
        <f>IF('5. Contrasts'!S425="","",'5. Contrasts'!S425)</f>
        <v/>
      </c>
      <c r="T425" s="211" t="str">
        <f>IF('5. Contrasts'!T425="","",'5. Contrasts'!T425)</f>
        <v/>
      </c>
      <c r="U425" s="211" t="str">
        <f>IF('5. Contrasts'!U425="","",'5. Contrasts'!U425)</f>
        <v/>
      </c>
      <c r="V425" s="211" t="str">
        <f>IF('5. Contrasts'!V425="","",'5. Contrasts'!V425)</f>
        <v/>
      </c>
      <c r="W425" s="211" t="str">
        <f>IF('5. Contrasts'!W425="","",'5. Contrasts'!W425)</f>
        <v/>
      </c>
      <c r="X425" s="211" t="str">
        <f>IF('5. Contrasts'!X425="","",'5. Contrasts'!X425)</f>
        <v/>
      </c>
      <c r="Y425" s="211" t="str">
        <f>IF('5. Contrasts'!Y425="","",'5. Contrasts'!Y425)</f>
        <v/>
      </c>
      <c r="Z425" s="585" t="str">
        <f>IF('5. Contrasts'!Z425="","",'5. Contrasts'!Z425)</f>
        <v/>
      </c>
      <c r="AA425" s="377">
        <f t="shared" si="25"/>
        <v>16</v>
      </c>
      <c r="AC425" s="659" t="str">
        <f t="shared" si="28"/>
        <v/>
      </c>
      <c r="AD425" s="81"/>
      <c r="AE425" s="87"/>
      <c r="AF425" s="87"/>
      <c r="AG425" s="81"/>
      <c r="AH425" s="81"/>
      <c r="AI425" s="81"/>
      <c r="AJ425" s="87"/>
      <c r="AK425" s="81"/>
      <c r="AL425" s="81"/>
      <c r="AM425" s="81"/>
      <c r="AN425" s="81"/>
      <c r="AO425" s="81"/>
      <c r="AP425" s="81"/>
      <c r="AQ425" s="598"/>
      <c r="AS425" s="659" t="str">
        <f t="shared" si="29"/>
        <v/>
      </c>
      <c r="AT425" s="81"/>
      <c r="AU425" s="87"/>
      <c r="AV425" s="87"/>
      <c r="AW425" s="81"/>
      <c r="AX425" s="81"/>
      <c r="AY425" s="81"/>
      <c r="AZ425" s="87"/>
      <c r="BA425" s="81"/>
      <c r="BB425" s="81"/>
      <c r="BC425" s="81"/>
      <c r="BD425" s="81"/>
      <c r="BE425" s="81"/>
      <c r="BF425" s="81"/>
      <c r="BG425" s="598"/>
    </row>
    <row r="426" spans="1:59" s="378" customFormat="1" ht="12.75" customHeight="1" x14ac:dyDescent="0.2">
      <c r="A426" s="547" t="str">
        <f>IF('5. Contrasts'!A426="","",'5. Contrasts'!A426)</f>
        <v/>
      </c>
      <c r="B426" s="211" t="str">
        <f>IF('5. Contrasts'!B426="","",'5. Contrasts'!B426)</f>
        <v/>
      </c>
      <c r="C426" s="211" t="str">
        <f>IF('5. Contrasts'!C426="","",'5. Contrasts'!C426)</f>
        <v/>
      </c>
      <c r="D426" s="91" t="str">
        <f>IF('5. Contrasts'!D426="","",'5. Contrasts'!D426)</f>
        <v/>
      </c>
      <c r="E426" s="212" t="str">
        <f>IF('5. Contrasts'!E426="","",'5. Contrasts'!E426)</f>
        <v>vs.</v>
      </c>
      <c r="F426" s="211" t="str">
        <f>IF('5. Contrasts'!F426="","",'5. Contrasts'!F426)</f>
        <v/>
      </c>
      <c r="G426" s="93" t="str">
        <f>IF('5. Contrasts'!G426="","",'5. Contrasts'!G426)</f>
        <v/>
      </c>
      <c r="H426" s="399" t="str">
        <f>IF('5. Contrasts'!H426="","",'5. Contrasts'!H426)</f>
        <v/>
      </c>
      <c r="I426" s="211" t="str">
        <f>IF('5. Contrasts'!I426="","",'5. Contrasts'!I426)</f>
        <v/>
      </c>
      <c r="J426" s="211" t="str">
        <f>IF('5. Contrasts'!J426="","",'5. Contrasts'!J426)</f>
        <v/>
      </c>
      <c r="K426" s="211" t="str">
        <f>IF('5. Contrasts'!K426="","",'5. Contrasts'!K426)</f>
        <v/>
      </c>
      <c r="L426" s="211" t="str">
        <f>IF('5. Contrasts'!L426="","",'5. Contrasts'!L426)</f>
        <v/>
      </c>
      <c r="M426" s="211" t="str">
        <f>IF('5. Contrasts'!M426="","",'5. Contrasts'!M426)</f>
        <v/>
      </c>
      <c r="N426" s="211" t="str">
        <f>IF('5. Contrasts'!N426="","",'5. Contrasts'!N426)</f>
        <v/>
      </c>
      <c r="O426" s="211" t="str">
        <f>IF('5. Contrasts'!O426="","",'5. Contrasts'!O426)</f>
        <v/>
      </c>
      <c r="P426" s="211" t="str">
        <f>IF('5. Contrasts'!P426="","",'5. Contrasts'!P426)</f>
        <v/>
      </c>
      <c r="Q426" s="211" t="str">
        <f>IF('5. Contrasts'!Q426="","",'5. Contrasts'!Q426)</f>
        <v/>
      </c>
      <c r="R426" s="211" t="str">
        <f>IF('5. Contrasts'!R426="","",'5. Contrasts'!R426)</f>
        <v/>
      </c>
      <c r="S426" s="211" t="str">
        <f>IF('5. Contrasts'!S426="","",'5. Contrasts'!S426)</f>
        <v/>
      </c>
      <c r="T426" s="211" t="str">
        <f>IF('5. Contrasts'!T426="","",'5. Contrasts'!T426)</f>
        <v/>
      </c>
      <c r="U426" s="211" t="str">
        <f>IF('5. Contrasts'!U426="","",'5. Contrasts'!U426)</f>
        <v/>
      </c>
      <c r="V426" s="211" t="str">
        <f>IF('5. Contrasts'!V426="","",'5. Contrasts'!V426)</f>
        <v/>
      </c>
      <c r="W426" s="211" t="str">
        <f>IF('5. Contrasts'!W426="","",'5. Contrasts'!W426)</f>
        <v/>
      </c>
      <c r="X426" s="211" t="str">
        <f>IF('5. Contrasts'!X426="","",'5. Contrasts'!X426)</f>
        <v/>
      </c>
      <c r="Y426" s="211" t="str">
        <f>IF('5. Contrasts'!Y426="","",'5. Contrasts'!Y426)</f>
        <v/>
      </c>
      <c r="Z426" s="585" t="str">
        <f>IF('5. Contrasts'!Z426="","",'5. Contrasts'!Z426)</f>
        <v/>
      </c>
      <c r="AA426" s="377">
        <f t="shared" ref="AA426:AA489" si="30">AA399+1</f>
        <v>16</v>
      </c>
      <c r="AC426" s="659" t="str">
        <f t="shared" si="28"/>
        <v/>
      </c>
      <c r="AD426" s="81"/>
      <c r="AE426" s="87"/>
      <c r="AF426" s="87"/>
      <c r="AG426" s="81"/>
      <c r="AH426" s="81"/>
      <c r="AI426" s="81"/>
      <c r="AJ426" s="87"/>
      <c r="AK426" s="81"/>
      <c r="AL426" s="81"/>
      <c r="AM426" s="81"/>
      <c r="AN426" s="81"/>
      <c r="AO426" s="81"/>
      <c r="AP426" s="81"/>
      <c r="AQ426" s="598"/>
      <c r="AS426" s="659" t="str">
        <f t="shared" si="29"/>
        <v/>
      </c>
      <c r="AT426" s="81"/>
      <c r="AU426" s="87"/>
      <c r="AV426" s="87"/>
      <c r="AW426" s="81"/>
      <c r="AX426" s="81"/>
      <c r="AY426" s="81"/>
      <c r="AZ426" s="87"/>
      <c r="BA426" s="81"/>
      <c r="BB426" s="81"/>
      <c r="BC426" s="81"/>
      <c r="BD426" s="81"/>
      <c r="BE426" s="81"/>
      <c r="BF426" s="81"/>
      <c r="BG426" s="598"/>
    </row>
    <row r="427" spans="1:59" s="378" customFormat="1" ht="12.75" customHeight="1" x14ac:dyDescent="0.2">
      <c r="A427" s="547" t="str">
        <f>IF('5. Contrasts'!A427="","",'5. Contrasts'!A427)</f>
        <v/>
      </c>
      <c r="B427" s="211" t="str">
        <f>IF('5. Contrasts'!B427="","",'5. Contrasts'!B427)</f>
        <v/>
      </c>
      <c r="C427" s="211" t="str">
        <f>IF('5. Contrasts'!C427="","",'5. Contrasts'!C427)</f>
        <v/>
      </c>
      <c r="D427" s="91" t="str">
        <f>IF('5. Contrasts'!D427="","",'5. Contrasts'!D427)</f>
        <v/>
      </c>
      <c r="E427" s="212" t="str">
        <f>IF('5. Contrasts'!E427="","",'5. Contrasts'!E427)</f>
        <v>vs.</v>
      </c>
      <c r="F427" s="211" t="str">
        <f>IF('5. Contrasts'!F427="","",'5. Contrasts'!F427)</f>
        <v/>
      </c>
      <c r="G427" s="93" t="str">
        <f>IF('5. Contrasts'!G427="","",'5. Contrasts'!G427)</f>
        <v/>
      </c>
      <c r="H427" s="399" t="str">
        <f>IF('5. Contrasts'!H427="","",'5. Contrasts'!H427)</f>
        <v/>
      </c>
      <c r="I427" s="211" t="str">
        <f>IF('5. Contrasts'!I427="","",'5. Contrasts'!I427)</f>
        <v/>
      </c>
      <c r="J427" s="211" t="str">
        <f>IF('5. Contrasts'!J427="","",'5. Contrasts'!J427)</f>
        <v/>
      </c>
      <c r="K427" s="211" t="str">
        <f>IF('5. Contrasts'!K427="","",'5. Contrasts'!K427)</f>
        <v/>
      </c>
      <c r="L427" s="211" t="str">
        <f>IF('5. Contrasts'!L427="","",'5. Contrasts'!L427)</f>
        <v/>
      </c>
      <c r="M427" s="211" t="str">
        <f>IF('5. Contrasts'!M427="","",'5. Contrasts'!M427)</f>
        <v/>
      </c>
      <c r="N427" s="211" t="str">
        <f>IF('5. Contrasts'!N427="","",'5. Contrasts'!N427)</f>
        <v/>
      </c>
      <c r="O427" s="211" t="str">
        <f>IF('5. Contrasts'!O427="","",'5. Contrasts'!O427)</f>
        <v/>
      </c>
      <c r="P427" s="211" t="str">
        <f>IF('5. Contrasts'!P427="","",'5. Contrasts'!P427)</f>
        <v/>
      </c>
      <c r="Q427" s="211" t="str">
        <f>IF('5. Contrasts'!Q427="","",'5. Contrasts'!Q427)</f>
        <v/>
      </c>
      <c r="R427" s="211" t="str">
        <f>IF('5. Contrasts'!R427="","",'5. Contrasts'!R427)</f>
        <v/>
      </c>
      <c r="S427" s="211" t="str">
        <f>IF('5. Contrasts'!S427="","",'5. Contrasts'!S427)</f>
        <v/>
      </c>
      <c r="T427" s="211" t="str">
        <f>IF('5. Contrasts'!T427="","",'5. Contrasts'!T427)</f>
        <v/>
      </c>
      <c r="U427" s="211" t="str">
        <f>IF('5. Contrasts'!U427="","",'5. Contrasts'!U427)</f>
        <v/>
      </c>
      <c r="V427" s="211" t="str">
        <f>IF('5. Contrasts'!V427="","",'5. Contrasts'!V427)</f>
        <v/>
      </c>
      <c r="W427" s="211" t="str">
        <f>IF('5. Contrasts'!W427="","",'5. Contrasts'!W427)</f>
        <v/>
      </c>
      <c r="X427" s="211" t="str">
        <f>IF('5. Contrasts'!X427="","",'5. Contrasts'!X427)</f>
        <v/>
      </c>
      <c r="Y427" s="211" t="str">
        <f>IF('5. Contrasts'!Y427="","",'5. Contrasts'!Y427)</f>
        <v/>
      </c>
      <c r="Z427" s="585" t="str">
        <f>IF('5. Contrasts'!Z427="","",'5. Contrasts'!Z427)</f>
        <v/>
      </c>
      <c r="AA427" s="377">
        <f t="shared" si="30"/>
        <v>16</v>
      </c>
      <c r="AC427" s="659" t="str">
        <f t="shared" si="28"/>
        <v/>
      </c>
      <c r="AD427" s="81"/>
      <c r="AE427" s="87"/>
      <c r="AF427" s="87"/>
      <c r="AG427" s="81"/>
      <c r="AH427" s="81"/>
      <c r="AI427" s="81"/>
      <c r="AJ427" s="87"/>
      <c r="AK427" s="81"/>
      <c r="AL427" s="81"/>
      <c r="AM427" s="81"/>
      <c r="AN427" s="81"/>
      <c r="AO427" s="81"/>
      <c r="AP427" s="81"/>
      <c r="AQ427" s="598"/>
      <c r="AS427" s="659" t="str">
        <f t="shared" si="29"/>
        <v/>
      </c>
      <c r="AT427" s="81"/>
      <c r="AU427" s="87"/>
      <c r="AV427" s="87"/>
      <c r="AW427" s="81"/>
      <c r="AX427" s="81"/>
      <c r="AY427" s="81"/>
      <c r="AZ427" s="87"/>
      <c r="BA427" s="81"/>
      <c r="BB427" s="81"/>
      <c r="BC427" s="81"/>
      <c r="BD427" s="81"/>
      <c r="BE427" s="81"/>
      <c r="BF427" s="81"/>
      <c r="BG427" s="598"/>
    </row>
    <row r="428" spans="1:59" s="378" customFormat="1" ht="12.75" customHeight="1" x14ac:dyDescent="0.2">
      <c r="A428" s="547" t="str">
        <f>IF('5. Contrasts'!A428="","",'5. Contrasts'!A428)</f>
        <v/>
      </c>
      <c r="B428" s="211" t="str">
        <f>IF('5. Contrasts'!B428="","",'5. Contrasts'!B428)</f>
        <v/>
      </c>
      <c r="C428" s="211" t="str">
        <f>IF('5. Contrasts'!C428="","",'5. Contrasts'!C428)</f>
        <v/>
      </c>
      <c r="D428" s="91" t="str">
        <f>IF('5. Contrasts'!D428="","",'5. Contrasts'!D428)</f>
        <v/>
      </c>
      <c r="E428" s="212" t="str">
        <f>IF('5. Contrasts'!E428="","",'5. Contrasts'!E428)</f>
        <v>vs.</v>
      </c>
      <c r="F428" s="211" t="str">
        <f>IF('5. Contrasts'!F428="","",'5. Contrasts'!F428)</f>
        <v/>
      </c>
      <c r="G428" s="93" t="str">
        <f>IF('5. Contrasts'!G428="","",'5. Contrasts'!G428)</f>
        <v/>
      </c>
      <c r="H428" s="399" t="str">
        <f>IF('5. Contrasts'!H428="","",'5. Contrasts'!H428)</f>
        <v/>
      </c>
      <c r="I428" s="211" t="str">
        <f>IF('5. Contrasts'!I428="","",'5. Contrasts'!I428)</f>
        <v/>
      </c>
      <c r="J428" s="211" t="str">
        <f>IF('5. Contrasts'!J428="","",'5. Contrasts'!J428)</f>
        <v/>
      </c>
      <c r="K428" s="211" t="str">
        <f>IF('5. Contrasts'!K428="","",'5. Contrasts'!K428)</f>
        <v/>
      </c>
      <c r="L428" s="211" t="str">
        <f>IF('5. Contrasts'!L428="","",'5. Contrasts'!L428)</f>
        <v/>
      </c>
      <c r="M428" s="211" t="str">
        <f>IF('5. Contrasts'!M428="","",'5. Contrasts'!M428)</f>
        <v/>
      </c>
      <c r="N428" s="211" t="str">
        <f>IF('5. Contrasts'!N428="","",'5. Contrasts'!N428)</f>
        <v/>
      </c>
      <c r="O428" s="211" t="str">
        <f>IF('5. Contrasts'!O428="","",'5. Contrasts'!O428)</f>
        <v/>
      </c>
      <c r="P428" s="211" t="str">
        <f>IF('5. Contrasts'!P428="","",'5. Contrasts'!P428)</f>
        <v/>
      </c>
      <c r="Q428" s="211" t="str">
        <f>IF('5. Contrasts'!Q428="","",'5. Contrasts'!Q428)</f>
        <v/>
      </c>
      <c r="R428" s="211" t="str">
        <f>IF('5. Contrasts'!R428="","",'5. Contrasts'!R428)</f>
        <v/>
      </c>
      <c r="S428" s="211" t="str">
        <f>IF('5. Contrasts'!S428="","",'5. Contrasts'!S428)</f>
        <v/>
      </c>
      <c r="T428" s="211" t="str">
        <f>IF('5. Contrasts'!T428="","",'5. Contrasts'!T428)</f>
        <v/>
      </c>
      <c r="U428" s="211" t="str">
        <f>IF('5. Contrasts'!U428="","",'5. Contrasts'!U428)</f>
        <v/>
      </c>
      <c r="V428" s="211" t="str">
        <f>IF('5. Contrasts'!V428="","",'5. Contrasts'!V428)</f>
        <v/>
      </c>
      <c r="W428" s="211" t="str">
        <f>IF('5. Contrasts'!W428="","",'5. Contrasts'!W428)</f>
        <v/>
      </c>
      <c r="X428" s="211" t="str">
        <f>IF('5. Contrasts'!X428="","",'5. Contrasts'!X428)</f>
        <v/>
      </c>
      <c r="Y428" s="211" t="str">
        <f>IF('5. Contrasts'!Y428="","",'5. Contrasts'!Y428)</f>
        <v/>
      </c>
      <c r="Z428" s="585" t="str">
        <f>IF('5. Contrasts'!Z428="","",'5. Contrasts'!Z428)</f>
        <v/>
      </c>
      <c r="AA428" s="377">
        <f t="shared" si="30"/>
        <v>16</v>
      </c>
      <c r="AC428" s="659" t="str">
        <f t="shared" si="28"/>
        <v/>
      </c>
      <c r="AD428" s="81"/>
      <c r="AE428" s="87"/>
      <c r="AF428" s="87"/>
      <c r="AG428" s="81"/>
      <c r="AH428" s="81"/>
      <c r="AI428" s="81"/>
      <c r="AJ428" s="87"/>
      <c r="AK428" s="81"/>
      <c r="AL428" s="81"/>
      <c r="AM428" s="81"/>
      <c r="AN428" s="81"/>
      <c r="AO428" s="81"/>
      <c r="AP428" s="81"/>
      <c r="AQ428" s="598"/>
      <c r="AS428" s="659" t="str">
        <f t="shared" si="29"/>
        <v/>
      </c>
      <c r="AT428" s="81"/>
      <c r="AU428" s="87"/>
      <c r="AV428" s="87"/>
      <c r="AW428" s="81"/>
      <c r="AX428" s="81"/>
      <c r="AY428" s="81"/>
      <c r="AZ428" s="87"/>
      <c r="BA428" s="81"/>
      <c r="BB428" s="81"/>
      <c r="BC428" s="81"/>
      <c r="BD428" s="81"/>
      <c r="BE428" s="81"/>
      <c r="BF428" s="81"/>
      <c r="BG428" s="598"/>
    </row>
    <row r="429" spans="1:59" s="378" customFormat="1" ht="12.75" hidden="1" customHeight="1" x14ac:dyDescent="0.2">
      <c r="A429" s="547" t="str">
        <f>IF('5. Contrasts'!A429="","",'5. Contrasts'!A429)</f>
        <v/>
      </c>
      <c r="B429" s="211" t="str">
        <f>IF('5. Contrasts'!B429="","",'5. Contrasts'!B429)</f>
        <v/>
      </c>
      <c r="C429" s="211" t="str">
        <f>IF('5. Contrasts'!C429="","",'5. Contrasts'!C429)</f>
        <v/>
      </c>
      <c r="D429" s="91" t="str">
        <f>IF('5. Contrasts'!D429="","",'5. Contrasts'!D429)</f>
        <v/>
      </c>
      <c r="E429" s="212" t="str">
        <f>IF('5. Contrasts'!E429="","",'5. Contrasts'!E429)</f>
        <v>vs.</v>
      </c>
      <c r="F429" s="211" t="str">
        <f>IF('5. Contrasts'!F429="","",'5. Contrasts'!F429)</f>
        <v/>
      </c>
      <c r="G429" s="93" t="str">
        <f>IF('5. Contrasts'!G429="","",'5. Contrasts'!G429)</f>
        <v/>
      </c>
      <c r="H429" s="399" t="str">
        <f>IF('5. Contrasts'!H429="","",'5. Contrasts'!H429)</f>
        <v/>
      </c>
      <c r="I429" s="211" t="str">
        <f>IF('5. Contrasts'!I429="","",'5. Contrasts'!I429)</f>
        <v/>
      </c>
      <c r="J429" s="211" t="str">
        <f>IF('5. Contrasts'!J429="","",'5. Contrasts'!J429)</f>
        <v/>
      </c>
      <c r="K429" s="211" t="str">
        <f>IF('5. Contrasts'!K429="","",'5. Contrasts'!K429)</f>
        <v/>
      </c>
      <c r="L429" s="211" t="str">
        <f>IF('5. Contrasts'!L429="","",'5. Contrasts'!L429)</f>
        <v/>
      </c>
      <c r="M429" s="211" t="str">
        <f>IF('5. Contrasts'!M429="","",'5. Contrasts'!M429)</f>
        <v/>
      </c>
      <c r="N429" s="211" t="str">
        <f>IF('5. Contrasts'!N429="","",'5. Contrasts'!N429)</f>
        <v/>
      </c>
      <c r="O429" s="211" t="str">
        <f>IF('5. Contrasts'!O429="","",'5. Contrasts'!O429)</f>
        <v/>
      </c>
      <c r="P429" s="211" t="str">
        <f>IF('5. Contrasts'!P429="","",'5. Contrasts'!P429)</f>
        <v/>
      </c>
      <c r="Q429" s="211" t="str">
        <f>IF('5. Contrasts'!Q429="","",'5. Contrasts'!Q429)</f>
        <v/>
      </c>
      <c r="R429" s="211" t="str">
        <f>IF('5. Contrasts'!R429="","",'5. Contrasts'!R429)</f>
        <v/>
      </c>
      <c r="S429" s="211" t="str">
        <f>IF('5. Contrasts'!S429="","",'5. Contrasts'!S429)</f>
        <v/>
      </c>
      <c r="T429" s="211" t="str">
        <f>IF('5. Contrasts'!T429="","",'5. Contrasts'!T429)</f>
        <v/>
      </c>
      <c r="U429" s="211" t="str">
        <f>IF('5. Contrasts'!U429="","",'5. Contrasts'!U429)</f>
        <v/>
      </c>
      <c r="V429" s="211" t="str">
        <f>IF('5. Contrasts'!V429="","",'5. Contrasts'!V429)</f>
        <v/>
      </c>
      <c r="W429" s="211" t="str">
        <f>IF('5. Contrasts'!W429="","",'5. Contrasts'!W429)</f>
        <v/>
      </c>
      <c r="X429" s="211" t="str">
        <f>IF('5. Contrasts'!X429="","",'5. Contrasts'!X429)</f>
        <v/>
      </c>
      <c r="Y429" s="211" t="str">
        <f>IF('5. Contrasts'!Y429="","",'5. Contrasts'!Y429)</f>
        <v/>
      </c>
      <c r="Z429" s="585" t="str">
        <f>IF('5. Contrasts'!Z429="","",'5. Contrasts'!Z429)</f>
        <v/>
      </c>
      <c r="AA429" s="377">
        <f t="shared" si="30"/>
        <v>16</v>
      </c>
      <c r="AC429" s="659" t="str">
        <f t="shared" si="28"/>
        <v/>
      </c>
      <c r="AD429" s="81"/>
      <c r="AE429" s="87"/>
      <c r="AF429" s="87"/>
      <c r="AG429" s="81"/>
      <c r="AH429" s="81"/>
      <c r="AI429" s="81"/>
      <c r="AJ429" s="87"/>
      <c r="AK429" s="81"/>
      <c r="AL429" s="81"/>
      <c r="AM429" s="81"/>
      <c r="AN429" s="81"/>
      <c r="AO429" s="81"/>
      <c r="AP429" s="81"/>
      <c r="AQ429" s="598"/>
      <c r="AS429" s="659" t="str">
        <f t="shared" si="29"/>
        <v/>
      </c>
      <c r="AT429" s="81"/>
      <c r="AU429" s="87"/>
      <c r="AV429" s="87"/>
      <c r="AW429" s="81"/>
      <c r="AX429" s="81"/>
      <c r="AY429" s="81"/>
      <c r="AZ429" s="87"/>
      <c r="BA429" s="81"/>
      <c r="BB429" s="81"/>
      <c r="BC429" s="81"/>
      <c r="BD429" s="81"/>
      <c r="BE429" s="81"/>
      <c r="BF429" s="81"/>
      <c r="BG429" s="598"/>
    </row>
    <row r="430" spans="1:59" s="378" customFormat="1" ht="12.75" hidden="1" customHeight="1" x14ac:dyDescent="0.2">
      <c r="A430" s="547" t="str">
        <f>IF('5. Contrasts'!A430="","",'5. Contrasts'!A430)</f>
        <v/>
      </c>
      <c r="B430" s="211" t="str">
        <f>IF('5. Contrasts'!B430="","",'5. Contrasts'!B430)</f>
        <v/>
      </c>
      <c r="C430" s="211" t="str">
        <f>IF('5. Contrasts'!C430="","",'5. Contrasts'!C430)</f>
        <v/>
      </c>
      <c r="D430" s="91" t="str">
        <f>IF('5. Contrasts'!D430="","",'5. Contrasts'!D430)</f>
        <v/>
      </c>
      <c r="E430" s="212" t="str">
        <f>IF('5. Contrasts'!E430="","",'5. Contrasts'!E430)</f>
        <v>vs.</v>
      </c>
      <c r="F430" s="211" t="str">
        <f>IF('5. Contrasts'!F430="","",'5. Contrasts'!F430)</f>
        <v/>
      </c>
      <c r="G430" s="93" t="str">
        <f>IF('5. Contrasts'!G430="","",'5. Contrasts'!G430)</f>
        <v/>
      </c>
      <c r="H430" s="399" t="str">
        <f>IF('5. Contrasts'!H430="","",'5. Contrasts'!H430)</f>
        <v/>
      </c>
      <c r="I430" s="211" t="str">
        <f>IF('5. Contrasts'!I430="","",'5. Contrasts'!I430)</f>
        <v/>
      </c>
      <c r="J430" s="211" t="str">
        <f>IF('5. Contrasts'!J430="","",'5. Contrasts'!J430)</f>
        <v/>
      </c>
      <c r="K430" s="211" t="str">
        <f>IF('5. Contrasts'!K430="","",'5. Contrasts'!K430)</f>
        <v/>
      </c>
      <c r="L430" s="211" t="str">
        <f>IF('5. Contrasts'!L430="","",'5. Contrasts'!L430)</f>
        <v/>
      </c>
      <c r="M430" s="211" t="str">
        <f>IF('5. Contrasts'!M430="","",'5. Contrasts'!M430)</f>
        <v/>
      </c>
      <c r="N430" s="211" t="str">
        <f>IF('5. Contrasts'!N430="","",'5. Contrasts'!N430)</f>
        <v/>
      </c>
      <c r="O430" s="211" t="str">
        <f>IF('5. Contrasts'!O430="","",'5. Contrasts'!O430)</f>
        <v/>
      </c>
      <c r="P430" s="211" t="str">
        <f>IF('5. Contrasts'!P430="","",'5. Contrasts'!P430)</f>
        <v/>
      </c>
      <c r="Q430" s="211" t="str">
        <f>IF('5. Contrasts'!Q430="","",'5. Contrasts'!Q430)</f>
        <v/>
      </c>
      <c r="R430" s="211" t="str">
        <f>IF('5. Contrasts'!R430="","",'5. Contrasts'!R430)</f>
        <v/>
      </c>
      <c r="S430" s="211" t="str">
        <f>IF('5. Contrasts'!S430="","",'5. Contrasts'!S430)</f>
        <v/>
      </c>
      <c r="T430" s="211" t="str">
        <f>IF('5. Contrasts'!T430="","",'5. Contrasts'!T430)</f>
        <v/>
      </c>
      <c r="U430" s="211" t="str">
        <f>IF('5. Contrasts'!U430="","",'5. Contrasts'!U430)</f>
        <v/>
      </c>
      <c r="V430" s="211" t="str">
        <f>IF('5. Contrasts'!V430="","",'5. Contrasts'!V430)</f>
        <v/>
      </c>
      <c r="W430" s="211" t="str">
        <f>IF('5. Contrasts'!W430="","",'5. Contrasts'!W430)</f>
        <v/>
      </c>
      <c r="X430" s="211" t="str">
        <f>IF('5. Contrasts'!X430="","",'5. Contrasts'!X430)</f>
        <v/>
      </c>
      <c r="Y430" s="211" t="str">
        <f>IF('5. Contrasts'!Y430="","",'5. Contrasts'!Y430)</f>
        <v/>
      </c>
      <c r="Z430" s="585" t="str">
        <f>IF('5. Contrasts'!Z430="","",'5. Contrasts'!Z430)</f>
        <v/>
      </c>
      <c r="AA430" s="377">
        <f t="shared" si="30"/>
        <v>16</v>
      </c>
      <c r="AC430" s="659" t="str">
        <f t="shared" si="28"/>
        <v/>
      </c>
      <c r="AD430" s="81"/>
      <c r="AE430" s="87"/>
      <c r="AF430" s="87"/>
      <c r="AG430" s="81"/>
      <c r="AH430" s="81"/>
      <c r="AI430" s="81"/>
      <c r="AJ430" s="87"/>
      <c r="AK430" s="81"/>
      <c r="AL430" s="81"/>
      <c r="AM430" s="81"/>
      <c r="AN430" s="81"/>
      <c r="AO430" s="81"/>
      <c r="AP430" s="81"/>
      <c r="AQ430" s="598"/>
      <c r="AS430" s="659" t="str">
        <f t="shared" si="29"/>
        <v/>
      </c>
      <c r="AT430" s="81"/>
      <c r="AU430" s="87"/>
      <c r="AV430" s="87"/>
      <c r="AW430" s="81"/>
      <c r="AX430" s="81"/>
      <c r="AY430" s="81"/>
      <c r="AZ430" s="87"/>
      <c r="BA430" s="81"/>
      <c r="BB430" s="81"/>
      <c r="BC430" s="81"/>
      <c r="BD430" s="81"/>
      <c r="BE430" s="81"/>
      <c r="BF430" s="81"/>
      <c r="BG430" s="598"/>
    </row>
    <row r="431" spans="1:59" s="378" customFormat="1" ht="12.75" hidden="1" customHeight="1" x14ac:dyDescent="0.2">
      <c r="A431" s="547" t="str">
        <f>IF('5. Contrasts'!A431="","",'5. Contrasts'!A431)</f>
        <v/>
      </c>
      <c r="B431" s="211" t="str">
        <f>IF('5. Contrasts'!B431="","",'5. Contrasts'!B431)</f>
        <v/>
      </c>
      <c r="C431" s="211" t="str">
        <f>IF('5. Contrasts'!C431="","",'5. Contrasts'!C431)</f>
        <v/>
      </c>
      <c r="D431" s="91" t="str">
        <f>IF('5. Contrasts'!D431="","",'5. Contrasts'!D431)</f>
        <v/>
      </c>
      <c r="E431" s="212" t="str">
        <f>IF('5. Contrasts'!E431="","",'5. Contrasts'!E431)</f>
        <v>vs.</v>
      </c>
      <c r="F431" s="211" t="str">
        <f>IF('5. Contrasts'!F431="","",'5. Contrasts'!F431)</f>
        <v/>
      </c>
      <c r="G431" s="93" t="str">
        <f>IF('5. Contrasts'!G431="","",'5. Contrasts'!G431)</f>
        <v/>
      </c>
      <c r="H431" s="399" t="str">
        <f>IF('5. Contrasts'!H431="","",'5. Contrasts'!H431)</f>
        <v/>
      </c>
      <c r="I431" s="211" t="str">
        <f>IF('5. Contrasts'!I431="","",'5. Contrasts'!I431)</f>
        <v/>
      </c>
      <c r="J431" s="211" t="str">
        <f>IF('5. Contrasts'!J431="","",'5. Contrasts'!J431)</f>
        <v/>
      </c>
      <c r="K431" s="211" t="str">
        <f>IF('5. Contrasts'!K431="","",'5. Contrasts'!K431)</f>
        <v/>
      </c>
      <c r="L431" s="211" t="str">
        <f>IF('5. Contrasts'!L431="","",'5. Contrasts'!L431)</f>
        <v/>
      </c>
      <c r="M431" s="211" t="str">
        <f>IF('5. Contrasts'!M431="","",'5. Contrasts'!M431)</f>
        <v/>
      </c>
      <c r="N431" s="211" t="str">
        <f>IF('5. Contrasts'!N431="","",'5. Contrasts'!N431)</f>
        <v/>
      </c>
      <c r="O431" s="211" t="str">
        <f>IF('5. Contrasts'!O431="","",'5. Contrasts'!O431)</f>
        <v/>
      </c>
      <c r="P431" s="211" t="str">
        <f>IF('5. Contrasts'!P431="","",'5. Contrasts'!P431)</f>
        <v/>
      </c>
      <c r="Q431" s="211" t="str">
        <f>IF('5. Contrasts'!Q431="","",'5. Contrasts'!Q431)</f>
        <v/>
      </c>
      <c r="R431" s="211" t="str">
        <f>IF('5. Contrasts'!R431="","",'5. Contrasts'!R431)</f>
        <v/>
      </c>
      <c r="S431" s="211" t="str">
        <f>IF('5. Contrasts'!S431="","",'5. Contrasts'!S431)</f>
        <v/>
      </c>
      <c r="T431" s="211" t="str">
        <f>IF('5. Contrasts'!T431="","",'5. Contrasts'!T431)</f>
        <v/>
      </c>
      <c r="U431" s="211" t="str">
        <f>IF('5. Contrasts'!U431="","",'5. Contrasts'!U431)</f>
        <v/>
      </c>
      <c r="V431" s="211" t="str">
        <f>IF('5. Contrasts'!V431="","",'5. Contrasts'!V431)</f>
        <v/>
      </c>
      <c r="W431" s="211" t="str">
        <f>IF('5. Contrasts'!W431="","",'5. Contrasts'!W431)</f>
        <v/>
      </c>
      <c r="X431" s="211" t="str">
        <f>IF('5. Contrasts'!X431="","",'5. Contrasts'!X431)</f>
        <v/>
      </c>
      <c r="Y431" s="211" t="str">
        <f>IF('5. Contrasts'!Y431="","",'5. Contrasts'!Y431)</f>
        <v/>
      </c>
      <c r="Z431" s="585" t="str">
        <f>IF('5. Contrasts'!Z431="","",'5. Contrasts'!Z431)</f>
        <v/>
      </c>
      <c r="AA431" s="377">
        <f t="shared" si="30"/>
        <v>16</v>
      </c>
      <c r="AC431" s="659" t="str">
        <f t="shared" si="28"/>
        <v/>
      </c>
      <c r="AD431" s="81"/>
      <c r="AE431" s="87"/>
      <c r="AF431" s="87"/>
      <c r="AG431" s="81"/>
      <c r="AH431" s="81"/>
      <c r="AI431" s="81"/>
      <c r="AJ431" s="87"/>
      <c r="AK431" s="81"/>
      <c r="AL431" s="81"/>
      <c r="AM431" s="81"/>
      <c r="AN431" s="81"/>
      <c r="AO431" s="81"/>
      <c r="AP431" s="81"/>
      <c r="AQ431" s="598"/>
      <c r="AS431" s="659" t="str">
        <f t="shared" si="29"/>
        <v/>
      </c>
      <c r="AT431" s="81"/>
      <c r="AU431" s="87"/>
      <c r="AV431" s="87"/>
      <c r="AW431" s="81"/>
      <c r="AX431" s="81"/>
      <c r="AY431" s="81"/>
      <c r="AZ431" s="87"/>
      <c r="BA431" s="81"/>
      <c r="BB431" s="81"/>
      <c r="BC431" s="81"/>
      <c r="BD431" s="81"/>
      <c r="BE431" s="81"/>
      <c r="BF431" s="81"/>
      <c r="BG431" s="598"/>
    </row>
    <row r="432" spans="1:59" s="378" customFormat="1" ht="12.75" hidden="1" customHeight="1" x14ac:dyDescent="0.2">
      <c r="A432" s="547" t="str">
        <f>IF('5. Contrasts'!A432="","",'5. Contrasts'!A432)</f>
        <v/>
      </c>
      <c r="B432" s="211" t="str">
        <f>IF('5. Contrasts'!B432="","",'5. Contrasts'!B432)</f>
        <v/>
      </c>
      <c r="C432" s="211" t="str">
        <f>IF('5. Contrasts'!C432="","",'5. Contrasts'!C432)</f>
        <v/>
      </c>
      <c r="D432" s="91" t="str">
        <f>IF('5. Contrasts'!D432="","",'5. Contrasts'!D432)</f>
        <v/>
      </c>
      <c r="E432" s="212" t="str">
        <f>IF('5. Contrasts'!E432="","",'5. Contrasts'!E432)</f>
        <v>vs.</v>
      </c>
      <c r="F432" s="211" t="str">
        <f>IF('5. Contrasts'!F432="","",'5. Contrasts'!F432)</f>
        <v/>
      </c>
      <c r="G432" s="93" t="str">
        <f>IF('5. Contrasts'!G432="","",'5. Contrasts'!G432)</f>
        <v/>
      </c>
      <c r="H432" s="399" t="str">
        <f>IF('5. Contrasts'!H432="","",'5. Contrasts'!H432)</f>
        <v/>
      </c>
      <c r="I432" s="211" t="str">
        <f>IF('5. Contrasts'!I432="","",'5. Contrasts'!I432)</f>
        <v/>
      </c>
      <c r="J432" s="211" t="str">
        <f>IF('5. Contrasts'!J432="","",'5. Contrasts'!J432)</f>
        <v/>
      </c>
      <c r="K432" s="211" t="str">
        <f>IF('5. Contrasts'!K432="","",'5. Contrasts'!K432)</f>
        <v/>
      </c>
      <c r="L432" s="211" t="str">
        <f>IF('5. Contrasts'!L432="","",'5. Contrasts'!L432)</f>
        <v/>
      </c>
      <c r="M432" s="211" t="str">
        <f>IF('5. Contrasts'!M432="","",'5. Contrasts'!M432)</f>
        <v/>
      </c>
      <c r="N432" s="211" t="str">
        <f>IF('5. Contrasts'!N432="","",'5. Contrasts'!N432)</f>
        <v/>
      </c>
      <c r="O432" s="211" t="str">
        <f>IF('5. Contrasts'!O432="","",'5. Contrasts'!O432)</f>
        <v/>
      </c>
      <c r="P432" s="211" t="str">
        <f>IF('5. Contrasts'!P432="","",'5. Contrasts'!P432)</f>
        <v/>
      </c>
      <c r="Q432" s="211" t="str">
        <f>IF('5. Contrasts'!Q432="","",'5. Contrasts'!Q432)</f>
        <v/>
      </c>
      <c r="R432" s="211" t="str">
        <f>IF('5. Contrasts'!R432="","",'5. Contrasts'!R432)</f>
        <v/>
      </c>
      <c r="S432" s="211" t="str">
        <f>IF('5. Contrasts'!S432="","",'5. Contrasts'!S432)</f>
        <v/>
      </c>
      <c r="T432" s="211" t="str">
        <f>IF('5. Contrasts'!T432="","",'5. Contrasts'!T432)</f>
        <v/>
      </c>
      <c r="U432" s="211" t="str">
        <f>IF('5. Contrasts'!U432="","",'5. Contrasts'!U432)</f>
        <v/>
      </c>
      <c r="V432" s="211" t="str">
        <f>IF('5. Contrasts'!V432="","",'5. Contrasts'!V432)</f>
        <v/>
      </c>
      <c r="W432" s="211" t="str">
        <f>IF('5. Contrasts'!W432="","",'5. Contrasts'!W432)</f>
        <v/>
      </c>
      <c r="X432" s="211" t="str">
        <f>IF('5. Contrasts'!X432="","",'5. Contrasts'!X432)</f>
        <v/>
      </c>
      <c r="Y432" s="211" t="str">
        <f>IF('5. Contrasts'!Y432="","",'5. Contrasts'!Y432)</f>
        <v/>
      </c>
      <c r="Z432" s="585" t="str">
        <f>IF('5. Contrasts'!Z432="","",'5. Contrasts'!Z432)</f>
        <v/>
      </c>
      <c r="AA432" s="377">
        <f t="shared" si="30"/>
        <v>16</v>
      </c>
      <c r="AC432" s="659" t="str">
        <f t="shared" si="28"/>
        <v/>
      </c>
      <c r="AD432" s="81"/>
      <c r="AE432" s="87"/>
      <c r="AF432" s="87"/>
      <c r="AG432" s="81"/>
      <c r="AH432" s="81"/>
      <c r="AI432" s="81"/>
      <c r="AJ432" s="87"/>
      <c r="AK432" s="81"/>
      <c r="AL432" s="81"/>
      <c r="AM432" s="81"/>
      <c r="AN432" s="81"/>
      <c r="AO432" s="81"/>
      <c r="AP432" s="81"/>
      <c r="AQ432" s="598"/>
      <c r="AS432" s="659" t="str">
        <f t="shared" si="29"/>
        <v/>
      </c>
      <c r="AT432" s="81"/>
      <c r="AU432" s="87"/>
      <c r="AV432" s="87"/>
      <c r="AW432" s="81"/>
      <c r="AX432" s="81"/>
      <c r="AY432" s="81"/>
      <c r="AZ432" s="87"/>
      <c r="BA432" s="81"/>
      <c r="BB432" s="81"/>
      <c r="BC432" s="81"/>
      <c r="BD432" s="81"/>
      <c r="BE432" s="81"/>
      <c r="BF432" s="81"/>
      <c r="BG432" s="598"/>
    </row>
    <row r="433" spans="1:59" s="378" customFormat="1" ht="12.75" hidden="1" customHeight="1" x14ac:dyDescent="0.2">
      <c r="A433" s="547" t="str">
        <f>IF('5. Contrasts'!A433="","",'5. Contrasts'!A433)</f>
        <v/>
      </c>
      <c r="B433" s="211" t="str">
        <f>IF('5. Contrasts'!B433="","",'5. Contrasts'!B433)</f>
        <v/>
      </c>
      <c r="C433" s="211" t="str">
        <f>IF('5. Contrasts'!C433="","",'5. Contrasts'!C433)</f>
        <v/>
      </c>
      <c r="D433" s="91" t="str">
        <f>IF('5. Contrasts'!D433="","",'5. Contrasts'!D433)</f>
        <v/>
      </c>
      <c r="E433" s="212" t="str">
        <f>IF('5. Contrasts'!E433="","",'5. Contrasts'!E433)</f>
        <v>vs.</v>
      </c>
      <c r="F433" s="211" t="str">
        <f>IF('5. Contrasts'!F433="","",'5. Contrasts'!F433)</f>
        <v/>
      </c>
      <c r="G433" s="93" t="str">
        <f>IF('5. Contrasts'!G433="","",'5. Contrasts'!G433)</f>
        <v/>
      </c>
      <c r="H433" s="399" t="str">
        <f>IF('5. Contrasts'!H433="","",'5. Contrasts'!H433)</f>
        <v/>
      </c>
      <c r="I433" s="211" t="str">
        <f>IF('5. Contrasts'!I433="","",'5. Contrasts'!I433)</f>
        <v/>
      </c>
      <c r="J433" s="211" t="str">
        <f>IF('5. Contrasts'!J433="","",'5. Contrasts'!J433)</f>
        <v/>
      </c>
      <c r="K433" s="211" t="str">
        <f>IF('5. Contrasts'!K433="","",'5. Contrasts'!K433)</f>
        <v/>
      </c>
      <c r="L433" s="211" t="str">
        <f>IF('5. Contrasts'!L433="","",'5. Contrasts'!L433)</f>
        <v/>
      </c>
      <c r="M433" s="211" t="str">
        <f>IF('5. Contrasts'!M433="","",'5. Contrasts'!M433)</f>
        <v/>
      </c>
      <c r="N433" s="211" t="str">
        <f>IF('5. Contrasts'!N433="","",'5. Contrasts'!N433)</f>
        <v/>
      </c>
      <c r="O433" s="211" t="str">
        <f>IF('5. Contrasts'!O433="","",'5. Contrasts'!O433)</f>
        <v/>
      </c>
      <c r="P433" s="211" t="str">
        <f>IF('5. Contrasts'!P433="","",'5. Contrasts'!P433)</f>
        <v/>
      </c>
      <c r="Q433" s="211" t="str">
        <f>IF('5. Contrasts'!Q433="","",'5. Contrasts'!Q433)</f>
        <v/>
      </c>
      <c r="R433" s="211" t="str">
        <f>IF('5. Contrasts'!R433="","",'5. Contrasts'!R433)</f>
        <v/>
      </c>
      <c r="S433" s="211" t="str">
        <f>IF('5. Contrasts'!S433="","",'5. Contrasts'!S433)</f>
        <v/>
      </c>
      <c r="T433" s="211" t="str">
        <f>IF('5. Contrasts'!T433="","",'5. Contrasts'!T433)</f>
        <v/>
      </c>
      <c r="U433" s="211" t="str">
        <f>IF('5. Contrasts'!U433="","",'5. Contrasts'!U433)</f>
        <v/>
      </c>
      <c r="V433" s="211" t="str">
        <f>IF('5. Contrasts'!V433="","",'5. Contrasts'!V433)</f>
        <v/>
      </c>
      <c r="W433" s="211" t="str">
        <f>IF('5. Contrasts'!W433="","",'5. Contrasts'!W433)</f>
        <v/>
      </c>
      <c r="X433" s="211" t="str">
        <f>IF('5. Contrasts'!X433="","",'5. Contrasts'!X433)</f>
        <v/>
      </c>
      <c r="Y433" s="211" t="str">
        <f>IF('5. Contrasts'!Y433="","",'5. Contrasts'!Y433)</f>
        <v/>
      </c>
      <c r="Z433" s="585" t="str">
        <f>IF('5. Contrasts'!Z433="","",'5. Contrasts'!Z433)</f>
        <v/>
      </c>
      <c r="AA433" s="377">
        <f t="shared" si="30"/>
        <v>16</v>
      </c>
      <c r="AC433" s="659" t="str">
        <f t="shared" si="28"/>
        <v/>
      </c>
      <c r="AD433" s="81"/>
      <c r="AE433" s="87"/>
      <c r="AF433" s="87"/>
      <c r="AG433" s="81"/>
      <c r="AH433" s="81"/>
      <c r="AI433" s="81"/>
      <c r="AJ433" s="87"/>
      <c r="AK433" s="81"/>
      <c r="AL433" s="81"/>
      <c r="AM433" s="81"/>
      <c r="AN433" s="81"/>
      <c r="AO433" s="81"/>
      <c r="AP433" s="81"/>
      <c r="AQ433" s="598"/>
      <c r="AS433" s="659" t="str">
        <f t="shared" si="29"/>
        <v/>
      </c>
      <c r="AT433" s="81"/>
      <c r="AU433" s="87"/>
      <c r="AV433" s="87"/>
      <c r="AW433" s="81"/>
      <c r="AX433" s="81"/>
      <c r="AY433" s="81"/>
      <c r="AZ433" s="87"/>
      <c r="BA433" s="81"/>
      <c r="BB433" s="81"/>
      <c r="BC433" s="81"/>
      <c r="BD433" s="81"/>
      <c r="BE433" s="81"/>
      <c r="BF433" s="81"/>
      <c r="BG433" s="598"/>
    </row>
    <row r="434" spans="1:59" s="378" customFormat="1" ht="12.75" hidden="1" customHeight="1" x14ac:dyDescent="0.2">
      <c r="A434" s="547" t="str">
        <f>IF('5. Contrasts'!A434="","",'5. Contrasts'!A434)</f>
        <v/>
      </c>
      <c r="B434" s="211" t="str">
        <f>IF('5. Contrasts'!B434="","",'5. Contrasts'!B434)</f>
        <v/>
      </c>
      <c r="C434" s="211" t="str">
        <f>IF('5. Contrasts'!C434="","",'5. Contrasts'!C434)</f>
        <v/>
      </c>
      <c r="D434" s="91" t="str">
        <f>IF('5. Contrasts'!D434="","",'5. Contrasts'!D434)</f>
        <v/>
      </c>
      <c r="E434" s="212" t="str">
        <f>IF('5. Contrasts'!E434="","",'5. Contrasts'!E434)</f>
        <v>vs.</v>
      </c>
      <c r="F434" s="211" t="str">
        <f>IF('5. Contrasts'!F434="","",'5. Contrasts'!F434)</f>
        <v/>
      </c>
      <c r="G434" s="93" t="str">
        <f>IF('5. Contrasts'!G434="","",'5. Contrasts'!G434)</f>
        <v/>
      </c>
      <c r="H434" s="399" t="str">
        <f>IF('5. Contrasts'!H434="","",'5. Contrasts'!H434)</f>
        <v/>
      </c>
      <c r="I434" s="211" t="str">
        <f>IF('5. Contrasts'!I434="","",'5. Contrasts'!I434)</f>
        <v/>
      </c>
      <c r="J434" s="211" t="str">
        <f>IF('5. Contrasts'!J434="","",'5. Contrasts'!J434)</f>
        <v/>
      </c>
      <c r="K434" s="211" t="str">
        <f>IF('5. Contrasts'!K434="","",'5. Contrasts'!K434)</f>
        <v/>
      </c>
      <c r="L434" s="211" t="str">
        <f>IF('5. Contrasts'!L434="","",'5. Contrasts'!L434)</f>
        <v/>
      </c>
      <c r="M434" s="211" t="str">
        <f>IF('5. Contrasts'!M434="","",'5. Contrasts'!M434)</f>
        <v/>
      </c>
      <c r="N434" s="211" t="str">
        <f>IF('5. Contrasts'!N434="","",'5. Contrasts'!N434)</f>
        <v/>
      </c>
      <c r="O434" s="211" t="str">
        <f>IF('5. Contrasts'!O434="","",'5. Contrasts'!O434)</f>
        <v/>
      </c>
      <c r="P434" s="211" t="str">
        <f>IF('5. Contrasts'!P434="","",'5. Contrasts'!P434)</f>
        <v/>
      </c>
      <c r="Q434" s="211" t="str">
        <f>IF('5. Contrasts'!Q434="","",'5. Contrasts'!Q434)</f>
        <v/>
      </c>
      <c r="R434" s="211" t="str">
        <f>IF('5. Contrasts'!R434="","",'5. Contrasts'!R434)</f>
        <v/>
      </c>
      <c r="S434" s="211" t="str">
        <f>IF('5. Contrasts'!S434="","",'5. Contrasts'!S434)</f>
        <v/>
      </c>
      <c r="T434" s="211" t="str">
        <f>IF('5. Contrasts'!T434="","",'5. Contrasts'!T434)</f>
        <v/>
      </c>
      <c r="U434" s="211" t="str">
        <f>IF('5. Contrasts'!U434="","",'5. Contrasts'!U434)</f>
        <v/>
      </c>
      <c r="V434" s="211" t="str">
        <f>IF('5. Contrasts'!V434="","",'5. Contrasts'!V434)</f>
        <v/>
      </c>
      <c r="W434" s="211" t="str">
        <f>IF('5. Contrasts'!W434="","",'5. Contrasts'!W434)</f>
        <v/>
      </c>
      <c r="X434" s="211" t="str">
        <f>IF('5. Contrasts'!X434="","",'5. Contrasts'!X434)</f>
        <v/>
      </c>
      <c r="Y434" s="211" t="str">
        <f>IF('5. Contrasts'!Y434="","",'5. Contrasts'!Y434)</f>
        <v/>
      </c>
      <c r="Z434" s="585" t="str">
        <f>IF('5. Contrasts'!Z434="","",'5. Contrasts'!Z434)</f>
        <v/>
      </c>
      <c r="AA434" s="377">
        <f t="shared" si="30"/>
        <v>16</v>
      </c>
      <c r="AC434" s="659" t="str">
        <f t="shared" si="28"/>
        <v/>
      </c>
      <c r="AD434" s="81"/>
      <c r="AE434" s="87"/>
      <c r="AF434" s="87"/>
      <c r="AG434" s="81"/>
      <c r="AH434" s="81"/>
      <c r="AI434" s="81"/>
      <c r="AJ434" s="87"/>
      <c r="AK434" s="81"/>
      <c r="AL434" s="81"/>
      <c r="AM434" s="81"/>
      <c r="AN434" s="81"/>
      <c r="AO434" s="81"/>
      <c r="AP434" s="81"/>
      <c r="AQ434" s="598"/>
      <c r="AS434" s="659" t="str">
        <f t="shared" si="29"/>
        <v/>
      </c>
      <c r="AT434" s="81"/>
      <c r="AU434" s="87"/>
      <c r="AV434" s="87"/>
      <c r="AW434" s="81"/>
      <c r="AX434" s="81"/>
      <c r="AY434" s="81"/>
      <c r="AZ434" s="87"/>
      <c r="BA434" s="81"/>
      <c r="BB434" s="81"/>
      <c r="BC434" s="81"/>
      <c r="BD434" s="81"/>
      <c r="BE434" s="81"/>
      <c r="BF434" s="81"/>
      <c r="BG434" s="598"/>
    </row>
    <row r="435" spans="1:59" s="378" customFormat="1" ht="12.75" hidden="1" customHeight="1" x14ac:dyDescent="0.2">
      <c r="A435" s="547" t="str">
        <f>IF('5. Contrasts'!A435="","",'5. Contrasts'!A435)</f>
        <v/>
      </c>
      <c r="B435" s="211" t="str">
        <f>IF('5. Contrasts'!B435="","",'5. Contrasts'!B435)</f>
        <v/>
      </c>
      <c r="C435" s="211" t="str">
        <f>IF('5. Contrasts'!C435="","",'5. Contrasts'!C435)</f>
        <v/>
      </c>
      <c r="D435" s="91" t="str">
        <f>IF('5. Contrasts'!D435="","",'5. Contrasts'!D435)</f>
        <v/>
      </c>
      <c r="E435" s="212" t="str">
        <f>IF('5. Contrasts'!E435="","",'5. Contrasts'!E435)</f>
        <v>vs.</v>
      </c>
      <c r="F435" s="211" t="str">
        <f>IF('5. Contrasts'!F435="","",'5. Contrasts'!F435)</f>
        <v/>
      </c>
      <c r="G435" s="93" t="str">
        <f>IF('5. Contrasts'!G435="","",'5. Contrasts'!G435)</f>
        <v/>
      </c>
      <c r="H435" s="399" t="str">
        <f>IF('5. Contrasts'!H435="","",'5. Contrasts'!H435)</f>
        <v/>
      </c>
      <c r="I435" s="211" t="str">
        <f>IF('5. Contrasts'!I435="","",'5. Contrasts'!I435)</f>
        <v/>
      </c>
      <c r="J435" s="211" t="str">
        <f>IF('5. Contrasts'!J435="","",'5. Contrasts'!J435)</f>
        <v/>
      </c>
      <c r="K435" s="211" t="str">
        <f>IF('5. Contrasts'!K435="","",'5. Contrasts'!K435)</f>
        <v/>
      </c>
      <c r="L435" s="211" t="str">
        <f>IF('5. Contrasts'!L435="","",'5. Contrasts'!L435)</f>
        <v/>
      </c>
      <c r="M435" s="211" t="str">
        <f>IF('5. Contrasts'!M435="","",'5. Contrasts'!M435)</f>
        <v/>
      </c>
      <c r="N435" s="211" t="str">
        <f>IF('5. Contrasts'!N435="","",'5. Contrasts'!N435)</f>
        <v/>
      </c>
      <c r="O435" s="211" t="str">
        <f>IF('5. Contrasts'!O435="","",'5. Contrasts'!O435)</f>
        <v/>
      </c>
      <c r="P435" s="211" t="str">
        <f>IF('5. Contrasts'!P435="","",'5. Contrasts'!P435)</f>
        <v/>
      </c>
      <c r="Q435" s="211" t="str">
        <f>IF('5. Contrasts'!Q435="","",'5. Contrasts'!Q435)</f>
        <v/>
      </c>
      <c r="R435" s="211" t="str">
        <f>IF('5. Contrasts'!R435="","",'5. Contrasts'!R435)</f>
        <v/>
      </c>
      <c r="S435" s="211" t="str">
        <f>IF('5. Contrasts'!S435="","",'5. Contrasts'!S435)</f>
        <v/>
      </c>
      <c r="T435" s="211" t="str">
        <f>IF('5. Contrasts'!T435="","",'5. Contrasts'!T435)</f>
        <v/>
      </c>
      <c r="U435" s="211" t="str">
        <f>IF('5. Contrasts'!U435="","",'5. Contrasts'!U435)</f>
        <v/>
      </c>
      <c r="V435" s="211" t="str">
        <f>IF('5. Contrasts'!V435="","",'5. Contrasts'!V435)</f>
        <v/>
      </c>
      <c r="W435" s="211" t="str">
        <f>IF('5. Contrasts'!W435="","",'5. Contrasts'!W435)</f>
        <v/>
      </c>
      <c r="X435" s="211" t="str">
        <f>IF('5. Contrasts'!X435="","",'5. Contrasts'!X435)</f>
        <v/>
      </c>
      <c r="Y435" s="211" t="str">
        <f>IF('5. Contrasts'!Y435="","",'5. Contrasts'!Y435)</f>
        <v/>
      </c>
      <c r="Z435" s="585" t="str">
        <f>IF('5. Contrasts'!Z435="","",'5. Contrasts'!Z435)</f>
        <v/>
      </c>
      <c r="AA435" s="377">
        <f t="shared" si="30"/>
        <v>16</v>
      </c>
      <c r="AC435" s="659" t="str">
        <f t="shared" si="28"/>
        <v/>
      </c>
      <c r="AD435" s="81"/>
      <c r="AE435" s="87"/>
      <c r="AF435" s="87"/>
      <c r="AG435" s="81"/>
      <c r="AH435" s="81"/>
      <c r="AI435" s="81"/>
      <c r="AJ435" s="87"/>
      <c r="AK435" s="81"/>
      <c r="AL435" s="81"/>
      <c r="AM435" s="81"/>
      <c r="AN435" s="81"/>
      <c r="AO435" s="81"/>
      <c r="AP435" s="81"/>
      <c r="AQ435" s="598"/>
      <c r="AS435" s="659" t="str">
        <f t="shared" si="29"/>
        <v/>
      </c>
      <c r="AT435" s="81"/>
      <c r="AU435" s="87"/>
      <c r="AV435" s="87"/>
      <c r="AW435" s="81"/>
      <c r="AX435" s="81"/>
      <c r="AY435" s="81"/>
      <c r="AZ435" s="87"/>
      <c r="BA435" s="81"/>
      <c r="BB435" s="81"/>
      <c r="BC435" s="81"/>
      <c r="BD435" s="81"/>
      <c r="BE435" s="81"/>
      <c r="BF435" s="81"/>
      <c r="BG435" s="598"/>
    </row>
    <row r="436" spans="1:59" s="378" customFormat="1" ht="12.75" hidden="1" customHeight="1" x14ac:dyDescent="0.2">
      <c r="A436" s="547" t="str">
        <f>IF('5. Contrasts'!A436="","",'5. Contrasts'!A436)</f>
        <v/>
      </c>
      <c r="B436" s="211" t="str">
        <f>IF('5. Contrasts'!B436="","",'5. Contrasts'!B436)</f>
        <v/>
      </c>
      <c r="C436" s="211" t="str">
        <f>IF('5. Contrasts'!C436="","",'5. Contrasts'!C436)</f>
        <v/>
      </c>
      <c r="D436" s="91" t="str">
        <f>IF('5. Contrasts'!D436="","",'5. Contrasts'!D436)</f>
        <v/>
      </c>
      <c r="E436" s="212" t="str">
        <f>IF('5. Contrasts'!E436="","",'5. Contrasts'!E436)</f>
        <v>vs.</v>
      </c>
      <c r="F436" s="211" t="str">
        <f>IF('5. Contrasts'!F436="","",'5. Contrasts'!F436)</f>
        <v/>
      </c>
      <c r="G436" s="93" t="str">
        <f>IF('5. Contrasts'!G436="","",'5. Contrasts'!G436)</f>
        <v/>
      </c>
      <c r="H436" s="399" t="str">
        <f>IF('5. Contrasts'!H436="","",'5. Contrasts'!H436)</f>
        <v/>
      </c>
      <c r="I436" s="211" t="str">
        <f>IF('5. Contrasts'!I436="","",'5. Contrasts'!I436)</f>
        <v/>
      </c>
      <c r="J436" s="211" t="str">
        <f>IF('5. Contrasts'!J436="","",'5. Contrasts'!J436)</f>
        <v/>
      </c>
      <c r="K436" s="211" t="str">
        <f>IF('5. Contrasts'!K436="","",'5. Contrasts'!K436)</f>
        <v/>
      </c>
      <c r="L436" s="211" t="str">
        <f>IF('5. Contrasts'!L436="","",'5. Contrasts'!L436)</f>
        <v/>
      </c>
      <c r="M436" s="211" t="str">
        <f>IF('5. Contrasts'!M436="","",'5. Contrasts'!M436)</f>
        <v/>
      </c>
      <c r="N436" s="211" t="str">
        <f>IF('5. Contrasts'!N436="","",'5. Contrasts'!N436)</f>
        <v/>
      </c>
      <c r="O436" s="211" t="str">
        <f>IF('5. Contrasts'!O436="","",'5. Contrasts'!O436)</f>
        <v/>
      </c>
      <c r="P436" s="211" t="str">
        <f>IF('5. Contrasts'!P436="","",'5. Contrasts'!P436)</f>
        <v/>
      </c>
      <c r="Q436" s="211" t="str">
        <f>IF('5. Contrasts'!Q436="","",'5. Contrasts'!Q436)</f>
        <v/>
      </c>
      <c r="R436" s="211" t="str">
        <f>IF('5. Contrasts'!R436="","",'5. Contrasts'!R436)</f>
        <v/>
      </c>
      <c r="S436" s="211" t="str">
        <f>IF('5. Contrasts'!S436="","",'5. Contrasts'!S436)</f>
        <v/>
      </c>
      <c r="T436" s="211" t="str">
        <f>IF('5. Contrasts'!T436="","",'5. Contrasts'!T436)</f>
        <v/>
      </c>
      <c r="U436" s="211" t="str">
        <f>IF('5. Contrasts'!U436="","",'5. Contrasts'!U436)</f>
        <v/>
      </c>
      <c r="V436" s="211" t="str">
        <f>IF('5. Contrasts'!V436="","",'5. Contrasts'!V436)</f>
        <v/>
      </c>
      <c r="W436" s="211" t="str">
        <f>IF('5. Contrasts'!W436="","",'5. Contrasts'!W436)</f>
        <v/>
      </c>
      <c r="X436" s="211" t="str">
        <f>IF('5. Contrasts'!X436="","",'5. Contrasts'!X436)</f>
        <v/>
      </c>
      <c r="Y436" s="211" t="str">
        <f>IF('5. Contrasts'!Y436="","",'5. Contrasts'!Y436)</f>
        <v/>
      </c>
      <c r="Z436" s="585" t="str">
        <f>IF('5. Contrasts'!Z436="","",'5. Contrasts'!Z436)</f>
        <v/>
      </c>
      <c r="AA436" s="377">
        <f t="shared" si="30"/>
        <v>16</v>
      </c>
      <c r="AC436" s="659" t="str">
        <f t="shared" si="28"/>
        <v/>
      </c>
      <c r="AD436" s="81"/>
      <c r="AE436" s="87"/>
      <c r="AF436" s="87"/>
      <c r="AG436" s="81"/>
      <c r="AH436" s="81"/>
      <c r="AI436" s="81"/>
      <c r="AJ436" s="87"/>
      <c r="AK436" s="81"/>
      <c r="AL436" s="81"/>
      <c r="AM436" s="81"/>
      <c r="AN436" s="81"/>
      <c r="AO436" s="81"/>
      <c r="AP436" s="81"/>
      <c r="AQ436" s="598"/>
      <c r="AS436" s="659" t="str">
        <f t="shared" si="29"/>
        <v/>
      </c>
      <c r="AT436" s="81"/>
      <c r="AU436" s="87"/>
      <c r="AV436" s="87"/>
      <c r="AW436" s="81"/>
      <c r="AX436" s="81"/>
      <c r="AY436" s="81"/>
      <c r="AZ436" s="87"/>
      <c r="BA436" s="81"/>
      <c r="BB436" s="81"/>
      <c r="BC436" s="81"/>
      <c r="BD436" s="81"/>
      <c r="BE436" s="81"/>
      <c r="BF436" s="81"/>
      <c r="BG436" s="598"/>
    </row>
    <row r="437" spans="1:59" s="378" customFormat="1" ht="12.75" hidden="1" customHeight="1" x14ac:dyDescent="0.2">
      <c r="A437" s="547" t="str">
        <f>IF('5. Contrasts'!A437="","",'5. Contrasts'!A437)</f>
        <v/>
      </c>
      <c r="B437" s="211" t="str">
        <f>IF('5. Contrasts'!B437="","",'5. Contrasts'!B437)</f>
        <v/>
      </c>
      <c r="C437" s="211" t="str">
        <f>IF('5. Contrasts'!C437="","",'5. Contrasts'!C437)</f>
        <v/>
      </c>
      <c r="D437" s="91" t="str">
        <f>IF('5. Contrasts'!D437="","",'5. Contrasts'!D437)</f>
        <v/>
      </c>
      <c r="E437" s="212" t="str">
        <f>IF('5. Contrasts'!E437="","",'5. Contrasts'!E437)</f>
        <v>vs.</v>
      </c>
      <c r="F437" s="211" t="str">
        <f>IF('5. Contrasts'!F437="","",'5. Contrasts'!F437)</f>
        <v/>
      </c>
      <c r="G437" s="93" t="str">
        <f>IF('5. Contrasts'!G437="","",'5. Contrasts'!G437)</f>
        <v/>
      </c>
      <c r="H437" s="399" t="str">
        <f>IF('5. Contrasts'!H437="","",'5. Contrasts'!H437)</f>
        <v/>
      </c>
      <c r="I437" s="211" t="str">
        <f>IF('5. Contrasts'!I437="","",'5. Contrasts'!I437)</f>
        <v/>
      </c>
      <c r="J437" s="211" t="str">
        <f>IF('5. Contrasts'!J437="","",'5. Contrasts'!J437)</f>
        <v/>
      </c>
      <c r="K437" s="211" t="str">
        <f>IF('5. Contrasts'!K437="","",'5. Contrasts'!K437)</f>
        <v/>
      </c>
      <c r="L437" s="211" t="str">
        <f>IF('5. Contrasts'!L437="","",'5. Contrasts'!L437)</f>
        <v/>
      </c>
      <c r="M437" s="211" t="str">
        <f>IF('5. Contrasts'!M437="","",'5. Contrasts'!M437)</f>
        <v/>
      </c>
      <c r="N437" s="211" t="str">
        <f>IF('5. Contrasts'!N437="","",'5. Contrasts'!N437)</f>
        <v/>
      </c>
      <c r="O437" s="211" t="str">
        <f>IF('5. Contrasts'!O437="","",'5. Contrasts'!O437)</f>
        <v/>
      </c>
      <c r="P437" s="211" t="str">
        <f>IF('5. Contrasts'!P437="","",'5. Contrasts'!P437)</f>
        <v/>
      </c>
      <c r="Q437" s="211" t="str">
        <f>IF('5. Contrasts'!Q437="","",'5. Contrasts'!Q437)</f>
        <v/>
      </c>
      <c r="R437" s="211" t="str">
        <f>IF('5. Contrasts'!R437="","",'5. Contrasts'!R437)</f>
        <v/>
      </c>
      <c r="S437" s="211" t="str">
        <f>IF('5. Contrasts'!S437="","",'5. Contrasts'!S437)</f>
        <v/>
      </c>
      <c r="T437" s="211" t="str">
        <f>IF('5. Contrasts'!T437="","",'5. Contrasts'!T437)</f>
        <v/>
      </c>
      <c r="U437" s="211" t="str">
        <f>IF('5. Contrasts'!U437="","",'5. Contrasts'!U437)</f>
        <v/>
      </c>
      <c r="V437" s="211" t="str">
        <f>IF('5. Contrasts'!V437="","",'5. Contrasts'!V437)</f>
        <v/>
      </c>
      <c r="W437" s="211" t="str">
        <f>IF('5. Contrasts'!W437="","",'5. Contrasts'!W437)</f>
        <v/>
      </c>
      <c r="X437" s="211" t="str">
        <f>IF('5. Contrasts'!X437="","",'5. Contrasts'!X437)</f>
        <v/>
      </c>
      <c r="Y437" s="211" t="str">
        <f>IF('5. Contrasts'!Y437="","",'5. Contrasts'!Y437)</f>
        <v/>
      </c>
      <c r="Z437" s="585" t="str">
        <f>IF('5. Contrasts'!Z437="","",'5. Contrasts'!Z437)</f>
        <v/>
      </c>
      <c r="AA437" s="377">
        <f t="shared" si="30"/>
        <v>16</v>
      </c>
      <c r="AC437" s="659" t="str">
        <f t="shared" si="28"/>
        <v/>
      </c>
      <c r="AD437" s="81"/>
      <c r="AE437" s="87"/>
      <c r="AF437" s="87"/>
      <c r="AG437" s="81"/>
      <c r="AH437" s="81"/>
      <c r="AI437" s="81"/>
      <c r="AJ437" s="87"/>
      <c r="AK437" s="81"/>
      <c r="AL437" s="81"/>
      <c r="AM437" s="81"/>
      <c r="AN437" s="81"/>
      <c r="AO437" s="81"/>
      <c r="AP437" s="81"/>
      <c r="AQ437" s="598"/>
      <c r="AS437" s="659" t="str">
        <f t="shared" si="29"/>
        <v/>
      </c>
      <c r="AT437" s="81"/>
      <c r="AU437" s="87"/>
      <c r="AV437" s="87"/>
      <c r="AW437" s="81"/>
      <c r="AX437" s="81"/>
      <c r="AY437" s="81"/>
      <c r="AZ437" s="87"/>
      <c r="BA437" s="81"/>
      <c r="BB437" s="81"/>
      <c r="BC437" s="81"/>
      <c r="BD437" s="81"/>
      <c r="BE437" s="81"/>
      <c r="BF437" s="81"/>
      <c r="BG437" s="598"/>
    </row>
    <row r="438" spans="1:59" s="378" customFormat="1" ht="12.75" hidden="1" customHeight="1" x14ac:dyDescent="0.2">
      <c r="A438" s="547" t="str">
        <f>IF('5. Contrasts'!A438="","",'5. Contrasts'!A438)</f>
        <v/>
      </c>
      <c r="B438" s="211" t="str">
        <f>IF('5. Contrasts'!B438="","",'5. Contrasts'!B438)</f>
        <v/>
      </c>
      <c r="C438" s="211" t="str">
        <f>IF('5. Contrasts'!C438="","",'5. Contrasts'!C438)</f>
        <v/>
      </c>
      <c r="D438" s="91" t="str">
        <f>IF('5. Contrasts'!D438="","",'5. Contrasts'!D438)</f>
        <v/>
      </c>
      <c r="E438" s="212" t="str">
        <f>IF('5. Contrasts'!E438="","",'5. Contrasts'!E438)</f>
        <v>vs.</v>
      </c>
      <c r="F438" s="211" t="str">
        <f>IF('5. Contrasts'!F438="","",'5. Contrasts'!F438)</f>
        <v/>
      </c>
      <c r="G438" s="93" t="str">
        <f>IF('5. Contrasts'!G438="","",'5. Contrasts'!G438)</f>
        <v/>
      </c>
      <c r="H438" s="399" t="str">
        <f>IF('5. Contrasts'!H438="","",'5. Contrasts'!H438)</f>
        <v/>
      </c>
      <c r="I438" s="211" t="str">
        <f>IF('5. Contrasts'!I438="","",'5. Contrasts'!I438)</f>
        <v/>
      </c>
      <c r="J438" s="211" t="str">
        <f>IF('5. Contrasts'!J438="","",'5. Contrasts'!J438)</f>
        <v/>
      </c>
      <c r="K438" s="211" t="str">
        <f>IF('5. Contrasts'!K438="","",'5. Contrasts'!K438)</f>
        <v/>
      </c>
      <c r="L438" s="211" t="str">
        <f>IF('5. Contrasts'!L438="","",'5. Contrasts'!L438)</f>
        <v/>
      </c>
      <c r="M438" s="211" t="str">
        <f>IF('5. Contrasts'!M438="","",'5. Contrasts'!M438)</f>
        <v/>
      </c>
      <c r="N438" s="211" t="str">
        <f>IF('5. Contrasts'!N438="","",'5. Contrasts'!N438)</f>
        <v/>
      </c>
      <c r="O438" s="211" t="str">
        <f>IF('5. Contrasts'!O438="","",'5. Contrasts'!O438)</f>
        <v/>
      </c>
      <c r="P438" s="211" t="str">
        <f>IF('5. Contrasts'!P438="","",'5. Contrasts'!P438)</f>
        <v/>
      </c>
      <c r="Q438" s="211" t="str">
        <f>IF('5. Contrasts'!Q438="","",'5. Contrasts'!Q438)</f>
        <v/>
      </c>
      <c r="R438" s="211" t="str">
        <f>IF('5. Contrasts'!R438="","",'5. Contrasts'!R438)</f>
        <v/>
      </c>
      <c r="S438" s="211" t="str">
        <f>IF('5. Contrasts'!S438="","",'5. Contrasts'!S438)</f>
        <v/>
      </c>
      <c r="T438" s="211" t="str">
        <f>IF('5. Contrasts'!T438="","",'5. Contrasts'!T438)</f>
        <v/>
      </c>
      <c r="U438" s="211" t="str">
        <f>IF('5. Contrasts'!U438="","",'5. Contrasts'!U438)</f>
        <v/>
      </c>
      <c r="V438" s="211" t="str">
        <f>IF('5. Contrasts'!V438="","",'5. Contrasts'!V438)</f>
        <v/>
      </c>
      <c r="W438" s="211" t="str">
        <f>IF('5. Contrasts'!W438="","",'5. Contrasts'!W438)</f>
        <v/>
      </c>
      <c r="X438" s="211" t="str">
        <f>IF('5. Contrasts'!X438="","",'5. Contrasts'!X438)</f>
        <v/>
      </c>
      <c r="Y438" s="211" t="str">
        <f>IF('5. Contrasts'!Y438="","",'5. Contrasts'!Y438)</f>
        <v/>
      </c>
      <c r="Z438" s="585" t="str">
        <f>IF('5. Contrasts'!Z438="","",'5. Contrasts'!Z438)</f>
        <v/>
      </c>
      <c r="AA438" s="377">
        <f t="shared" si="30"/>
        <v>16</v>
      </c>
      <c r="AC438" s="659" t="str">
        <f t="shared" si="28"/>
        <v/>
      </c>
      <c r="AD438" s="81"/>
      <c r="AE438" s="87"/>
      <c r="AF438" s="87"/>
      <c r="AG438" s="81"/>
      <c r="AH438" s="81"/>
      <c r="AI438" s="81"/>
      <c r="AJ438" s="87"/>
      <c r="AK438" s="81"/>
      <c r="AL438" s="81"/>
      <c r="AM438" s="81"/>
      <c r="AN438" s="81"/>
      <c r="AO438" s="81"/>
      <c r="AP438" s="81"/>
      <c r="AQ438" s="598"/>
      <c r="AS438" s="659" t="str">
        <f t="shared" si="29"/>
        <v/>
      </c>
      <c r="AT438" s="81"/>
      <c r="AU438" s="87"/>
      <c r="AV438" s="87"/>
      <c r="AW438" s="81"/>
      <c r="AX438" s="81"/>
      <c r="AY438" s="81"/>
      <c r="AZ438" s="87"/>
      <c r="BA438" s="81"/>
      <c r="BB438" s="81"/>
      <c r="BC438" s="81"/>
      <c r="BD438" s="81"/>
      <c r="BE438" s="81"/>
      <c r="BF438" s="81"/>
      <c r="BG438" s="598"/>
    </row>
    <row r="439" spans="1:59" s="378" customFormat="1" ht="12.75" hidden="1" customHeight="1" x14ac:dyDescent="0.2">
      <c r="A439" s="547" t="str">
        <f>IF('5. Contrasts'!A439="","",'5. Contrasts'!A439)</f>
        <v/>
      </c>
      <c r="B439" s="211" t="str">
        <f>IF('5. Contrasts'!B439="","",'5. Contrasts'!B439)</f>
        <v/>
      </c>
      <c r="C439" s="211" t="str">
        <f>IF('5. Contrasts'!C439="","",'5. Contrasts'!C439)</f>
        <v/>
      </c>
      <c r="D439" s="91" t="str">
        <f>IF('5. Contrasts'!D439="","",'5. Contrasts'!D439)</f>
        <v/>
      </c>
      <c r="E439" s="212" t="str">
        <f>IF('5. Contrasts'!E439="","",'5. Contrasts'!E439)</f>
        <v>vs.</v>
      </c>
      <c r="F439" s="211" t="str">
        <f>IF('5. Contrasts'!F439="","",'5. Contrasts'!F439)</f>
        <v/>
      </c>
      <c r="G439" s="93" t="str">
        <f>IF('5. Contrasts'!G439="","",'5. Contrasts'!G439)</f>
        <v/>
      </c>
      <c r="H439" s="399" t="str">
        <f>IF('5. Contrasts'!H439="","",'5. Contrasts'!H439)</f>
        <v/>
      </c>
      <c r="I439" s="211" t="str">
        <f>IF('5. Contrasts'!I439="","",'5. Contrasts'!I439)</f>
        <v/>
      </c>
      <c r="J439" s="211" t="str">
        <f>IF('5. Contrasts'!J439="","",'5. Contrasts'!J439)</f>
        <v/>
      </c>
      <c r="K439" s="211" t="str">
        <f>IF('5. Contrasts'!K439="","",'5. Contrasts'!K439)</f>
        <v/>
      </c>
      <c r="L439" s="211" t="str">
        <f>IF('5. Contrasts'!L439="","",'5. Contrasts'!L439)</f>
        <v/>
      </c>
      <c r="M439" s="211" t="str">
        <f>IF('5. Contrasts'!M439="","",'5. Contrasts'!M439)</f>
        <v/>
      </c>
      <c r="N439" s="211" t="str">
        <f>IF('5. Contrasts'!N439="","",'5. Contrasts'!N439)</f>
        <v/>
      </c>
      <c r="O439" s="211" t="str">
        <f>IF('5. Contrasts'!O439="","",'5. Contrasts'!O439)</f>
        <v/>
      </c>
      <c r="P439" s="211" t="str">
        <f>IF('5. Contrasts'!P439="","",'5. Contrasts'!P439)</f>
        <v/>
      </c>
      <c r="Q439" s="211" t="str">
        <f>IF('5. Contrasts'!Q439="","",'5. Contrasts'!Q439)</f>
        <v/>
      </c>
      <c r="R439" s="211" t="str">
        <f>IF('5. Contrasts'!R439="","",'5. Contrasts'!R439)</f>
        <v/>
      </c>
      <c r="S439" s="211" t="str">
        <f>IF('5. Contrasts'!S439="","",'5. Contrasts'!S439)</f>
        <v/>
      </c>
      <c r="T439" s="211" t="str">
        <f>IF('5. Contrasts'!T439="","",'5. Contrasts'!T439)</f>
        <v/>
      </c>
      <c r="U439" s="211" t="str">
        <f>IF('5. Contrasts'!U439="","",'5. Contrasts'!U439)</f>
        <v/>
      </c>
      <c r="V439" s="211" t="str">
        <f>IF('5. Contrasts'!V439="","",'5. Contrasts'!V439)</f>
        <v/>
      </c>
      <c r="W439" s="211" t="str">
        <f>IF('5. Contrasts'!W439="","",'5. Contrasts'!W439)</f>
        <v/>
      </c>
      <c r="X439" s="211" t="str">
        <f>IF('5. Contrasts'!X439="","",'5. Contrasts'!X439)</f>
        <v/>
      </c>
      <c r="Y439" s="211" t="str">
        <f>IF('5. Contrasts'!Y439="","",'5. Contrasts'!Y439)</f>
        <v/>
      </c>
      <c r="Z439" s="585" t="str">
        <f>IF('5. Contrasts'!Z439="","",'5. Contrasts'!Z439)</f>
        <v/>
      </c>
      <c r="AA439" s="377">
        <f t="shared" si="30"/>
        <v>16</v>
      </c>
      <c r="AC439" s="659" t="str">
        <f t="shared" si="28"/>
        <v/>
      </c>
      <c r="AD439" s="81"/>
      <c r="AE439" s="87"/>
      <c r="AF439" s="87"/>
      <c r="AG439" s="81"/>
      <c r="AH439" s="81"/>
      <c r="AI439" s="81"/>
      <c r="AJ439" s="87"/>
      <c r="AK439" s="81"/>
      <c r="AL439" s="81"/>
      <c r="AM439" s="81"/>
      <c r="AN439" s="81"/>
      <c r="AO439" s="81"/>
      <c r="AP439" s="81"/>
      <c r="AQ439" s="598"/>
      <c r="AS439" s="659" t="str">
        <f t="shared" si="29"/>
        <v/>
      </c>
      <c r="AT439" s="81"/>
      <c r="AU439" s="87"/>
      <c r="AV439" s="87"/>
      <c r="AW439" s="81"/>
      <c r="AX439" s="81"/>
      <c r="AY439" s="81"/>
      <c r="AZ439" s="87"/>
      <c r="BA439" s="81"/>
      <c r="BB439" s="81"/>
      <c r="BC439" s="81"/>
      <c r="BD439" s="81"/>
      <c r="BE439" s="81"/>
      <c r="BF439" s="81"/>
      <c r="BG439" s="598"/>
    </row>
    <row r="440" spans="1:59" s="378" customFormat="1" ht="12.75" hidden="1" customHeight="1" x14ac:dyDescent="0.2">
      <c r="A440" s="547" t="str">
        <f>IF('5. Contrasts'!A440="","",'5. Contrasts'!A440)</f>
        <v/>
      </c>
      <c r="B440" s="211" t="str">
        <f>IF('5. Contrasts'!B440="","",'5. Contrasts'!B440)</f>
        <v/>
      </c>
      <c r="C440" s="211" t="str">
        <f>IF('5. Contrasts'!C440="","",'5. Contrasts'!C440)</f>
        <v/>
      </c>
      <c r="D440" s="91" t="str">
        <f>IF('5. Contrasts'!D440="","",'5. Contrasts'!D440)</f>
        <v/>
      </c>
      <c r="E440" s="212" t="str">
        <f>IF('5. Contrasts'!E440="","",'5. Contrasts'!E440)</f>
        <v>vs.</v>
      </c>
      <c r="F440" s="211" t="str">
        <f>IF('5. Contrasts'!F440="","",'5. Contrasts'!F440)</f>
        <v/>
      </c>
      <c r="G440" s="93" t="str">
        <f>IF('5. Contrasts'!G440="","",'5. Contrasts'!G440)</f>
        <v/>
      </c>
      <c r="H440" s="399" t="str">
        <f>IF('5. Contrasts'!H440="","",'5. Contrasts'!H440)</f>
        <v/>
      </c>
      <c r="I440" s="211" t="str">
        <f>IF('5. Contrasts'!I440="","",'5. Contrasts'!I440)</f>
        <v/>
      </c>
      <c r="J440" s="211" t="str">
        <f>IF('5. Contrasts'!J440="","",'5. Contrasts'!J440)</f>
        <v/>
      </c>
      <c r="K440" s="211" t="str">
        <f>IF('5. Contrasts'!K440="","",'5. Contrasts'!K440)</f>
        <v/>
      </c>
      <c r="L440" s="211" t="str">
        <f>IF('5. Contrasts'!L440="","",'5. Contrasts'!L440)</f>
        <v/>
      </c>
      <c r="M440" s="211" t="str">
        <f>IF('5. Contrasts'!M440="","",'5. Contrasts'!M440)</f>
        <v/>
      </c>
      <c r="N440" s="211" t="str">
        <f>IF('5. Contrasts'!N440="","",'5. Contrasts'!N440)</f>
        <v/>
      </c>
      <c r="O440" s="211" t="str">
        <f>IF('5. Contrasts'!O440="","",'5. Contrasts'!O440)</f>
        <v/>
      </c>
      <c r="P440" s="211" t="str">
        <f>IF('5. Contrasts'!P440="","",'5. Contrasts'!P440)</f>
        <v/>
      </c>
      <c r="Q440" s="211" t="str">
        <f>IF('5. Contrasts'!Q440="","",'5. Contrasts'!Q440)</f>
        <v/>
      </c>
      <c r="R440" s="211" t="str">
        <f>IF('5. Contrasts'!R440="","",'5. Contrasts'!R440)</f>
        <v/>
      </c>
      <c r="S440" s="211" t="str">
        <f>IF('5. Contrasts'!S440="","",'5. Contrasts'!S440)</f>
        <v/>
      </c>
      <c r="T440" s="211" t="str">
        <f>IF('5. Contrasts'!T440="","",'5. Contrasts'!T440)</f>
        <v/>
      </c>
      <c r="U440" s="211" t="str">
        <f>IF('5. Contrasts'!U440="","",'5. Contrasts'!U440)</f>
        <v/>
      </c>
      <c r="V440" s="211" t="str">
        <f>IF('5. Contrasts'!V440="","",'5. Contrasts'!V440)</f>
        <v/>
      </c>
      <c r="W440" s="211" t="str">
        <f>IF('5. Contrasts'!W440="","",'5. Contrasts'!W440)</f>
        <v/>
      </c>
      <c r="X440" s="211" t="str">
        <f>IF('5. Contrasts'!X440="","",'5. Contrasts'!X440)</f>
        <v/>
      </c>
      <c r="Y440" s="211" t="str">
        <f>IF('5. Contrasts'!Y440="","",'5. Contrasts'!Y440)</f>
        <v/>
      </c>
      <c r="Z440" s="585" t="str">
        <f>IF('5. Contrasts'!Z440="","",'5. Contrasts'!Z440)</f>
        <v/>
      </c>
      <c r="AA440" s="377">
        <f t="shared" si="30"/>
        <v>16</v>
      </c>
      <c r="AC440" s="659" t="str">
        <f t="shared" si="28"/>
        <v/>
      </c>
      <c r="AD440" s="81"/>
      <c r="AE440" s="87"/>
      <c r="AF440" s="87"/>
      <c r="AG440" s="81"/>
      <c r="AH440" s="81"/>
      <c r="AI440" s="81"/>
      <c r="AJ440" s="87"/>
      <c r="AK440" s="81"/>
      <c r="AL440" s="81"/>
      <c r="AM440" s="81"/>
      <c r="AN440" s="81"/>
      <c r="AO440" s="81"/>
      <c r="AP440" s="81"/>
      <c r="AQ440" s="598"/>
      <c r="AS440" s="659" t="str">
        <f t="shared" si="29"/>
        <v/>
      </c>
      <c r="AT440" s="81"/>
      <c r="AU440" s="87"/>
      <c r="AV440" s="87"/>
      <c r="AW440" s="81"/>
      <c r="AX440" s="81"/>
      <c r="AY440" s="81"/>
      <c r="AZ440" s="87"/>
      <c r="BA440" s="81"/>
      <c r="BB440" s="81"/>
      <c r="BC440" s="81"/>
      <c r="BD440" s="81"/>
      <c r="BE440" s="81"/>
      <c r="BF440" s="81"/>
      <c r="BG440" s="598"/>
    </row>
    <row r="441" spans="1:59" s="378" customFormat="1" ht="12.75" hidden="1" customHeight="1" x14ac:dyDescent="0.2">
      <c r="A441" s="547" t="str">
        <f>IF('5. Contrasts'!A441="","",'5. Contrasts'!A441)</f>
        <v/>
      </c>
      <c r="B441" s="211" t="str">
        <f>IF('5. Contrasts'!B441="","",'5. Contrasts'!B441)</f>
        <v/>
      </c>
      <c r="C441" s="211" t="str">
        <f>IF('5. Contrasts'!C441="","",'5. Contrasts'!C441)</f>
        <v/>
      </c>
      <c r="D441" s="91" t="str">
        <f>IF('5. Contrasts'!D441="","",'5. Contrasts'!D441)</f>
        <v/>
      </c>
      <c r="E441" s="212" t="str">
        <f>IF('5. Contrasts'!E441="","",'5. Contrasts'!E441)</f>
        <v>vs.</v>
      </c>
      <c r="F441" s="211" t="str">
        <f>IF('5. Contrasts'!F441="","",'5. Contrasts'!F441)</f>
        <v/>
      </c>
      <c r="G441" s="93" t="str">
        <f>IF('5. Contrasts'!G441="","",'5. Contrasts'!G441)</f>
        <v/>
      </c>
      <c r="H441" s="399" t="str">
        <f>IF('5. Contrasts'!H441="","",'5. Contrasts'!H441)</f>
        <v/>
      </c>
      <c r="I441" s="211" t="str">
        <f>IF('5. Contrasts'!I441="","",'5. Contrasts'!I441)</f>
        <v/>
      </c>
      <c r="J441" s="211" t="str">
        <f>IF('5. Contrasts'!J441="","",'5. Contrasts'!J441)</f>
        <v/>
      </c>
      <c r="K441" s="211" t="str">
        <f>IF('5. Contrasts'!K441="","",'5. Contrasts'!K441)</f>
        <v/>
      </c>
      <c r="L441" s="211" t="str">
        <f>IF('5. Contrasts'!L441="","",'5. Contrasts'!L441)</f>
        <v/>
      </c>
      <c r="M441" s="211" t="str">
        <f>IF('5. Contrasts'!M441="","",'5. Contrasts'!M441)</f>
        <v/>
      </c>
      <c r="N441" s="211" t="str">
        <f>IF('5. Contrasts'!N441="","",'5. Contrasts'!N441)</f>
        <v/>
      </c>
      <c r="O441" s="211" t="str">
        <f>IF('5. Contrasts'!O441="","",'5. Contrasts'!O441)</f>
        <v/>
      </c>
      <c r="P441" s="211" t="str">
        <f>IF('5. Contrasts'!P441="","",'5. Contrasts'!P441)</f>
        <v/>
      </c>
      <c r="Q441" s="211" t="str">
        <f>IF('5. Contrasts'!Q441="","",'5. Contrasts'!Q441)</f>
        <v/>
      </c>
      <c r="R441" s="211" t="str">
        <f>IF('5. Contrasts'!R441="","",'5. Contrasts'!R441)</f>
        <v/>
      </c>
      <c r="S441" s="211" t="str">
        <f>IF('5. Contrasts'!S441="","",'5. Contrasts'!S441)</f>
        <v/>
      </c>
      <c r="T441" s="211" t="str">
        <f>IF('5. Contrasts'!T441="","",'5. Contrasts'!T441)</f>
        <v/>
      </c>
      <c r="U441" s="211" t="str">
        <f>IF('5. Contrasts'!U441="","",'5. Contrasts'!U441)</f>
        <v/>
      </c>
      <c r="V441" s="211" t="str">
        <f>IF('5. Contrasts'!V441="","",'5. Contrasts'!V441)</f>
        <v/>
      </c>
      <c r="W441" s="211" t="str">
        <f>IF('5. Contrasts'!W441="","",'5. Contrasts'!W441)</f>
        <v/>
      </c>
      <c r="X441" s="211" t="str">
        <f>IF('5. Contrasts'!X441="","",'5. Contrasts'!X441)</f>
        <v/>
      </c>
      <c r="Y441" s="211" t="str">
        <f>IF('5. Contrasts'!Y441="","",'5. Contrasts'!Y441)</f>
        <v/>
      </c>
      <c r="Z441" s="585" t="str">
        <f>IF('5. Contrasts'!Z441="","",'5. Contrasts'!Z441)</f>
        <v/>
      </c>
      <c r="AA441" s="377">
        <f t="shared" si="30"/>
        <v>16</v>
      </c>
      <c r="AC441" s="659" t="str">
        <f t="shared" si="28"/>
        <v/>
      </c>
      <c r="AD441" s="81"/>
      <c r="AE441" s="87"/>
      <c r="AF441" s="87"/>
      <c r="AG441" s="81"/>
      <c r="AH441" s="81"/>
      <c r="AI441" s="81"/>
      <c r="AJ441" s="87"/>
      <c r="AK441" s="81"/>
      <c r="AL441" s="81"/>
      <c r="AM441" s="81"/>
      <c r="AN441" s="81"/>
      <c r="AO441" s="81"/>
      <c r="AP441" s="81"/>
      <c r="AQ441" s="598"/>
      <c r="AS441" s="659" t="str">
        <f t="shared" si="29"/>
        <v/>
      </c>
      <c r="AT441" s="81"/>
      <c r="AU441" s="87"/>
      <c r="AV441" s="87"/>
      <c r="AW441" s="81"/>
      <c r="AX441" s="81"/>
      <c r="AY441" s="81"/>
      <c r="AZ441" s="87"/>
      <c r="BA441" s="81"/>
      <c r="BB441" s="81"/>
      <c r="BC441" s="81"/>
      <c r="BD441" s="81"/>
      <c r="BE441" s="81"/>
      <c r="BF441" s="81"/>
      <c r="BG441" s="598"/>
    </row>
    <row r="442" spans="1:59" s="378" customFormat="1" ht="12.75" hidden="1" customHeight="1" x14ac:dyDescent="0.2">
      <c r="A442" s="547" t="str">
        <f>IF('5. Contrasts'!A442="","",'5. Contrasts'!A442)</f>
        <v/>
      </c>
      <c r="B442" s="211" t="str">
        <f>IF('5. Contrasts'!B442="","",'5. Contrasts'!B442)</f>
        <v/>
      </c>
      <c r="C442" s="211" t="str">
        <f>IF('5. Contrasts'!C442="","",'5. Contrasts'!C442)</f>
        <v/>
      </c>
      <c r="D442" s="91" t="str">
        <f>IF('5. Contrasts'!D442="","",'5. Contrasts'!D442)</f>
        <v/>
      </c>
      <c r="E442" s="212" t="str">
        <f>IF('5. Contrasts'!E442="","",'5. Contrasts'!E442)</f>
        <v>vs.</v>
      </c>
      <c r="F442" s="211" t="str">
        <f>IF('5. Contrasts'!F442="","",'5. Contrasts'!F442)</f>
        <v/>
      </c>
      <c r="G442" s="93" t="str">
        <f>IF('5. Contrasts'!G442="","",'5. Contrasts'!G442)</f>
        <v/>
      </c>
      <c r="H442" s="399" t="str">
        <f>IF('5. Contrasts'!H442="","",'5. Contrasts'!H442)</f>
        <v/>
      </c>
      <c r="I442" s="211" t="str">
        <f>IF('5. Contrasts'!I442="","",'5. Contrasts'!I442)</f>
        <v/>
      </c>
      <c r="J442" s="211" t="str">
        <f>IF('5. Contrasts'!J442="","",'5. Contrasts'!J442)</f>
        <v/>
      </c>
      <c r="K442" s="211" t="str">
        <f>IF('5. Contrasts'!K442="","",'5. Contrasts'!K442)</f>
        <v/>
      </c>
      <c r="L442" s="211" t="str">
        <f>IF('5. Contrasts'!L442="","",'5. Contrasts'!L442)</f>
        <v/>
      </c>
      <c r="M442" s="211" t="str">
        <f>IF('5. Contrasts'!M442="","",'5. Contrasts'!M442)</f>
        <v/>
      </c>
      <c r="N442" s="211" t="str">
        <f>IF('5. Contrasts'!N442="","",'5. Contrasts'!N442)</f>
        <v/>
      </c>
      <c r="O442" s="211" t="str">
        <f>IF('5. Contrasts'!O442="","",'5. Contrasts'!O442)</f>
        <v/>
      </c>
      <c r="P442" s="211" t="str">
        <f>IF('5. Contrasts'!P442="","",'5. Contrasts'!P442)</f>
        <v/>
      </c>
      <c r="Q442" s="211" t="str">
        <f>IF('5. Contrasts'!Q442="","",'5. Contrasts'!Q442)</f>
        <v/>
      </c>
      <c r="R442" s="211" t="str">
        <f>IF('5. Contrasts'!R442="","",'5. Contrasts'!R442)</f>
        <v/>
      </c>
      <c r="S442" s="211" t="str">
        <f>IF('5. Contrasts'!S442="","",'5. Contrasts'!S442)</f>
        <v/>
      </c>
      <c r="T442" s="211" t="str">
        <f>IF('5. Contrasts'!T442="","",'5. Contrasts'!T442)</f>
        <v/>
      </c>
      <c r="U442" s="211" t="str">
        <f>IF('5. Contrasts'!U442="","",'5. Contrasts'!U442)</f>
        <v/>
      </c>
      <c r="V442" s="211" t="str">
        <f>IF('5. Contrasts'!V442="","",'5. Contrasts'!V442)</f>
        <v/>
      </c>
      <c r="W442" s="211" t="str">
        <f>IF('5. Contrasts'!W442="","",'5. Contrasts'!W442)</f>
        <v/>
      </c>
      <c r="X442" s="211" t="str">
        <f>IF('5. Contrasts'!X442="","",'5. Contrasts'!X442)</f>
        <v/>
      </c>
      <c r="Y442" s="211" t="str">
        <f>IF('5. Contrasts'!Y442="","",'5. Contrasts'!Y442)</f>
        <v/>
      </c>
      <c r="Z442" s="585" t="str">
        <f>IF('5. Contrasts'!Z442="","",'5. Contrasts'!Z442)</f>
        <v/>
      </c>
      <c r="AA442" s="377">
        <f t="shared" si="30"/>
        <v>16</v>
      </c>
      <c r="AC442" s="659" t="str">
        <f t="shared" si="28"/>
        <v/>
      </c>
      <c r="AD442" s="81"/>
      <c r="AE442" s="87"/>
      <c r="AF442" s="87"/>
      <c r="AG442" s="81"/>
      <c r="AH442" s="81"/>
      <c r="AI442" s="81"/>
      <c r="AJ442" s="87"/>
      <c r="AK442" s="81"/>
      <c r="AL442" s="81"/>
      <c r="AM442" s="81"/>
      <c r="AN442" s="81"/>
      <c r="AO442" s="81"/>
      <c r="AP442" s="81"/>
      <c r="AQ442" s="598"/>
      <c r="AS442" s="659" t="str">
        <f t="shared" si="29"/>
        <v/>
      </c>
      <c r="AT442" s="81"/>
      <c r="AU442" s="87"/>
      <c r="AV442" s="87"/>
      <c r="AW442" s="81"/>
      <c r="AX442" s="81"/>
      <c r="AY442" s="81"/>
      <c r="AZ442" s="87"/>
      <c r="BA442" s="81"/>
      <c r="BB442" s="81"/>
      <c r="BC442" s="81"/>
      <c r="BD442" s="81"/>
      <c r="BE442" s="81"/>
      <c r="BF442" s="81"/>
      <c r="BG442" s="598"/>
    </row>
    <row r="443" spans="1:59" s="378" customFormat="1" ht="12.75" hidden="1" customHeight="1" x14ac:dyDescent="0.2">
      <c r="A443" s="547" t="str">
        <f>IF('5. Contrasts'!A443="","",'5. Contrasts'!A443)</f>
        <v/>
      </c>
      <c r="B443" s="211" t="str">
        <f>IF('5. Contrasts'!B443="","",'5. Contrasts'!B443)</f>
        <v/>
      </c>
      <c r="C443" s="211" t="str">
        <f>IF('5. Contrasts'!C443="","",'5. Contrasts'!C443)</f>
        <v/>
      </c>
      <c r="D443" s="91" t="str">
        <f>IF('5. Contrasts'!D443="","",'5. Contrasts'!D443)</f>
        <v/>
      </c>
      <c r="E443" s="212" t="str">
        <f>IF('5. Contrasts'!E443="","",'5. Contrasts'!E443)</f>
        <v>vs.</v>
      </c>
      <c r="F443" s="211" t="str">
        <f>IF('5. Contrasts'!F443="","",'5. Contrasts'!F443)</f>
        <v/>
      </c>
      <c r="G443" s="93" t="str">
        <f>IF('5. Contrasts'!G443="","",'5. Contrasts'!G443)</f>
        <v/>
      </c>
      <c r="H443" s="399" t="str">
        <f>IF('5. Contrasts'!H443="","",'5. Contrasts'!H443)</f>
        <v/>
      </c>
      <c r="I443" s="211" t="str">
        <f>IF('5. Contrasts'!I443="","",'5. Contrasts'!I443)</f>
        <v/>
      </c>
      <c r="J443" s="211" t="str">
        <f>IF('5. Contrasts'!J443="","",'5. Contrasts'!J443)</f>
        <v/>
      </c>
      <c r="K443" s="211" t="str">
        <f>IF('5. Contrasts'!K443="","",'5. Contrasts'!K443)</f>
        <v/>
      </c>
      <c r="L443" s="211" t="str">
        <f>IF('5. Contrasts'!L443="","",'5. Contrasts'!L443)</f>
        <v/>
      </c>
      <c r="M443" s="211" t="str">
        <f>IF('5. Contrasts'!M443="","",'5. Contrasts'!M443)</f>
        <v/>
      </c>
      <c r="N443" s="211" t="str">
        <f>IF('5. Contrasts'!N443="","",'5. Contrasts'!N443)</f>
        <v/>
      </c>
      <c r="O443" s="211" t="str">
        <f>IF('5. Contrasts'!O443="","",'5. Contrasts'!O443)</f>
        <v/>
      </c>
      <c r="P443" s="211" t="str">
        <f>IF('5. Contrasts'!P443="","",'5. Contrasts'!P443)</f>
        <v/>
      </c>
      <c r="Q443" s="211" t="str">
        <f>IF('5. Contrasts'!Q443="","",'5. Contrasts'!Q443)</f>
        <v/>
      </c>
      <c r="R443" s="211" t="str">
        <f>IF('5. Contrasts'!R443="","",'5. Contrasts'!R443)</f>
        <v/>
      </c>
      <c r="S443" s="211" t="str">
        <f>IF('5. Contrasts'!S443="","",'5. Contrasts'!S443)</f>
        <v/>
      </c>
      <c r="T443" s="211" t="str">
        <f>IF('5. Contrasts'!T443="","",'5. Contrasts'!T443)</f>
        <v/>
      </c>
      <c r="U443" s="211" t="str">
        <f>IF('5. Contrasts'!U443="","",'5. Contrasts'!U443)</f>
        <v/>
      </c>
      <c r="V443" s="211" t="str">
        <f>IF('5. Contrasts'!V443="","",'5. Contrasts'!V443)</f>
        <v/>
      </c>
      <c r="W443" s="211" t="str">
        <f>IF('5. Contrasts'!W443="","",'5. Contrasts'!W443)</f>
        <v/>
      </c>
      <c r="X443" s="211" t="str">
        <f>IF('5. Contrasts'!X443="","",'5. Contrasts'!X443)</f>
        <v/>
      </c>
      <c r="Y443" s="211" t="str">
        <f>IF('5. Contrasts'!Y443="","",'5. Contrasts'!Y443)</f>
        <v/>
      </c>
      <c r="Z443" s="585" t="str">
        <f>IF('5. Contrasts'!Z443="","",'5. Contrasts'!Z443)</f>
        <v/>
      </c>
      <c r="AA443" s="377">
        <f t="shared" si="30"/>
        <v>16</v>
      </c>
      <c r="AC443" s="659" t="str">
        <f t="shared" si="28"/>
        <v/>
      </c>
      <c r="AD443" s="81"/>
      <c r="AE443" s="87"/>
      <c r="AF443" s="87"/>
      <c r="AG443" s="81"/>
      <c r="AH443" s="81"/>
      <c r="AI443" s="81"/>
      <c r="AJ443" s="87"/>
      <c r="AK443" s="81"/>
      <c r="AL443" s="81"/>
      <c r="AM443" s="81"/>
      <c r="AN443" s="81"/>
      <c r="AO443" s="81"/>
      <c r="AP443" s="81"/>
      <c r="AQ443" s="598"/>
      <c r="AS443" s="659" t="str">
        <f t="shared" si="29"/>
        <v/>
      </c>
      <c r="AT443" s="81"/>
      <c r="AU443" s="87"/>
      <c r="AV443" s="87"/>
      <c r="AW443" s="81"/>
      <c r="AX443" s="81"/>
      <c r="AY443" s="81"/>
      <c r="AZ443" s="87"/>
      <c r="BA443" s="81"/>
      <c r="BB443" s="81"/>
      <c r="BC443" s="81"/>
      <c r="BD443" s="81"/>
      <c r="BE443" s="81"/>
      <c r="BF443" s="81"/>
      <c r="BG443" s="598"/>
    </row>
    <row r="444" spans="1:59" s="382" customFormat="1" ht="12.75" customHeight="1" x14ac:dyDescent="0.2">
      <c r="A444" s="549" t="str">
        <f>IF('5. Contrasts'!A444="","",'5. Contrasts'!A444)</f>
        <v xml:space="preserve">Note: There are additional rows available for use if you highlight this row and the one above it and choose "Unhide" in the "View" menu. </v>
      </c>
      <c r="B444" s="213"/>
      <c r="C444" s="218"/>
      <c r="D444" s="218"/>
      <c r="E444" s="219"/>
      <c r="F444" s="218"/>
      <c r="G444" s="218"/>
      <c r="H444" s="218"/>
      <c r="I444" s="218"/>
      <c r="J444" s="218"/>
      <c r="K444" s="218"/>
      <c r="L444" s="218"/>
      <c r="M444" s="218"/>
      <c r="N444" s="218"/>
      <c r="O444" s="218"/>
      <c r="P444" s="218"/>
      <c r="Q444" s="218"/>
      <c r="R444" s="218"/>
      <c r="S444" s="218"/>
      <c r="T444" s="218"/>
      <c r="U444" s="218"/>
      <c r="V444" s="218"/>
      <c r="W444" s="218"/>
      <c r="X444" s="218"/>
      <c r="Y444" s="218"/>
      <c r="Z444" s="586" t="str">
        <f>IF('5. Contrasts'!Z444="","",'5. Contrasts'!Z444)</f>
        <v/>
      </c>
      <c r="AA444" s="381"/>
      <c r="AC444" s="659" t="str">
        <f t="shared" si="28"/>
        <v/>
      </c>
      <c r="AD444" s="87"/>
      <c r="AE444" s="87"/>
      <c r="AF444" s="87"/>
      <c r="AG444" s="247"/>
      <c r="AH444" s="247"/>
      <c r="AI444" s="247"/>
      <c r="AJ444" s="247"/>
      <c r="AK444" s="247"/>
      <c r="AL444" s="247"/>
      <c r="AM444" s="247"/>
      <c r="AN444" s="247"/>
      <c r="AO444" s="247"/>
      <c r="AP444" s="247"/>
      <c r="AQ444" s="598"/>
      <c r="AS444" s="659" t="str">
        <f t="shared" si="29"/>
        <v/>
      </c>
      <c r="AT444" s="87"/>
      <c r="AU444" s="87"/>
      <c r="AV444" s="87"/>
      <c r="AW444" s="247"/>
      <c r="AX444" s="247"/>
      <c r="AY444" s="247"/>
      <c r="AZ444" s="247"/>
      <c r="BA444" s="247"/>
      <c r="BB444" s="247"/>
      <c r="BC444" s="247"/>
      <c r="BD444" s="247"/>
      <c r="BE444" s="247"/>
      <c r="BF444" s="247"/>
      <c r="BG444" s="598"/>
    </row>
    <row r="445" spans="1:59" s="385" customFormat="1" ht="14.25" customHeight="1" x14ac:dyDescent="0.2">
      <c r="A445" s="543" t="str">
        <f>IF('5. Contrasts'!A445="","",'5. Contrasts'!A445)</f>
        <v/>
      </c>
      <c r="B445" s="214"/>
      <c r="C445" s="214"/>
      <c r="D445" s="214"/>
      <c r="E445" s="397"/>
      <c r="F445" s="215"/>
      <c r="G445" s="215"/>
      <c r="H445" s="215"/>
      <c r="I445" s="215"/>
      <c r="J445" s="215"/>
      <c r="K445" s="215"/>
      <c r="L445" s="215"/>
      <c r="M445" s="215"/>
      <c r="N445" s="215"/>
      <c r="O445" s="215"/>
      <c r="P445" s="215"/>
      <c r="Q445" s="215"/>
      <c r="R445" s="215"/>
      <c r="S445" s="215"/>
      <c r="T445" s="215"/>
      <c r="U445" s="215"/>
      <c r="V445" s="215"/>
      <c r="W445" s="215"/>
      <c r="X445" s="215"/>
      <c r="Y445" s="215"/>
      <c r="Z445" s="587"/>
      <c r="AA445" s="384"/>
      <c r="AC445" s="543"/>
      <c r="AD445" s="248"/>
      <c r="AE445" s="248"/>
      <c r="AF445" s="248"/>
      <c r="AG445" s="248"/>
      <c r="AH445" s="248"/>
      <c r="AI445" s="248"/>
      <c r="AJ445" s="248"/>
      <c r="AK445" s="248"/>
      <c r="AL445" s="248"/>
      <c r="AM445" s="248"/>
      <c r="AN445" s="248"/>
      <c r="AO445" s="248"/>
      <c r="AP445" s="248"/>
      <c r="AQ445" s="604"/>
      <c r="AS445" s="543"/>
      <c r="AT445" s="248"/>
      <c r="AU445" s="248"/>
      <c r="AV445" s="248"/>
      <c r="AW445" s="248"/>
      <c r="AX445" s="248"/>
      <c r="AY445" s="248"/>
      <c r="AZ445" s="248"/>
      <c r="BA445" s="248"/>
      <c r="BB445" s="248"/>
      <c r="BC445" s="248"/>
      <c r="BD445" s="248"/>
      <c r="BE445" s="248"/>
      <c r="BF445" s="248"/>
      <c r="BG445" s="604"/>
    </row>
    <row r="446" spans="1:59" s="378" customFormat="1" ht="12.75" customHeight="1" x14ac:dyDescent="0.2">
      <c r="A446" s="547" t="str">
        <f>IF('5. Contrasts'!A446="","",'5. Contrasts'!A446)</f>
        <v/>
      </c>
      <c r="B446" s="211" t="str">
        <f>IF('5. Contrasts'!B446="","",'5. Contrasts'!B446)</f>
        <v/>
      </c>
      <c r="C446" s="211" t="str">
        <f>IF('5. Contrasts'!C446="","",'5. Contrasts'!C446)</f>
        <v/>
      </c>
      <c r="D446" s="91" t="str">
        <f>IF('5. Contrasts'!D446="","",'5. Contrasts'!D446)</f>
        <v/>
      </c>
      <c r="E446" s="212" t="str">
        <f>IF('5. Contrasts'!E446="","",'5. Contrasts'!E446)</f>
        <v>vs.</v>
      </c>
      <c r="F446" s="211" t="str">
        <f>IF('5. Contrasts'!F446="","",'5. Contrasts'!F446)</f>
        <v/>
      </c>
      <c r="G446" s="93" t="str">
        <f>IF('5. Contrasts'!G446="","",'5. Contrasts'!G446)</f>
        <v/>
      </c>
      <c r="H446" s="398" t="str">
        <f>IF('5. Contrasts'!H446="","",'5. Contrasts'!H446)</f>
        <v/>
      </c>
      <c r="I446" s="216" t="str">
        <f>IF('5. Contrasts'!I446="","",'5. Contrasts'!I446)</f>
        <v/>
      </c>
      <c r="J446" s="216" t="str">
        <f>IF('5. Contrasts'!J446="","",'5. Contrasts'!J446)</f>
        <v/>
      </c>
      <c r="K446" s="216" t="str">
        <f>IF('5. Contrasts'!K446="","",'5. Contrasts'!K446)</f>
        <v/>
      </c>
      <c r="L446" s="216" t="str">
        <f>IF('5. Contrasts'!L446="","",'5. Contrasts'!L446)</f>
        <v/>
      </c>
      <c r="M446" s="216" t="str">
        <f>IF('5. Contrasts'!M446="","",'5. Contrasts'!M446)</f>
        <v/>
      </c>
      <c r="N446" s="216" t="str">
        <f>IF('5. Contrasts'!N446="","",'5. Contrasts'!N446)</f>
        <v/>
      </c>
      <c r="O446" s="216" t="str">
        <f>IF('5. Contrasts'!O446="","",'5. Contrasts'!O446)</f>
        <v/>
      </c>
      <c r="P446" s="216" t="str">
        <f>IF('5. Contrasts'!P446="","",'5. Contrasts'!P446)</f>
        <v/>
      </c>
      <c r="Q446" s="216" t="str">
        <f>IF('5. Contrasts'!Q446="","",'5. Contrasts'!Q446)</f>
        <v/>
      </c>
      <c r="R446" s="216" t="str">
        <f>IF('5. Contrasts'!R446="","",'5. Contrasts'!R446)</f>
        <v/>
      </c>
      <c r="S446" s="216" t="str">
        <f>IF('5. Contrasts'!S446="","",'5. Contrasts'!S446)</f>
        <v/>
      </c>
      <c r="T446" s="216" t="str">
        <f>IF('5. Contrasts'!T446="","",'5. Contrasts'!T446)</f>
        <v/>
      </c>
      <c r="U446" s="216" t="str">
        <f>IF('5. Contrasts'!U446="","",'5. Contrasts'!U446)</f>
        <v/>
      </c>
      <c r="V446" s="216" t="str">
        <f>IF('5. Contrasts'!V446="","",'5. Contrasts'!V446)</f>
        <v/>
      </c>
      <c r="W446" s="211" t="str">
        <f>IF('5. Contrasts'!W446="","",'5. Contrasts'!W446)</f>
        <v/>
      </c>
      <c r="X446" s="211" t="str">
        <f>IF('5. Contrasts'!X446="","",'5. Contrasts'!X446)</f>
        <v/>
      </c>
      <c r="Y446" s="211" t="str">
        <f>IF('5. Contrasts'!Y446="","",'5. Contrasts'!Y446)</f>
        <v/>
      </c>
      <c r="Z446" s="585" t="str">
        <f>IF('5. Contrasts'!Z446="","",'5. Contrasts'!Z446)</f>
        <v/>
      </c>
      <c r="AA446" s="377">
        <f t="shared" si="30"/>
        <v>17</v>
      </c>
      <c r="AC446" s="659" t="str">
        <f t="shared" si="28"/>
        <v/>
      </c>
      <c r="AD446" s="81"/>
      <c r="AE446" s="87"/>
      <c r="AF446" s="87"/>
      <c r="AG446" s="81"/>
      <c r="AH446" s="81"/>
      <c r="AI446" s="81"/>
      <c r="AJ446" s="87"/>
      <c r="AK446" s="81"/>
      <c r="AL446" s="81"/>
      <c r="AM446" s="81"/>
      <c r="AN446" s="81"/>
      <c r="AO446" s="81"/>
      <c r="AP446" s="81"/>
      <c r="AQ446" s="598"/>
      <c r="AS446" s="659" t="str">
        <f t="shared" ref="AS446:AS471" si="31">IF(Q446="","",Q446)</f>
        <v/>
      </c>
      <c r="AT446" s="81"/>
      <c r="AU446" s="87"/>
      <c r="AV446" s="87"/>
      <c r="AW446" s="81"/>
      <c r="AX446" s="81"/>
      <c r="AY446" s="81"/>
      <c r="AZ446" s="87"/>
      <c r="BA446" s="81"/>
      <c r="BB446" s="81"/>
      <c r="BC446" s="81"/>
      <c r="BD446" s="81"/>
      <c r="BE446" s="81"/>
      <c r="BF446" s="81"/>
      <c r="BG446" s="598"/>
    </row>
    <row r="447" spans="1:59" s="378" customFormat="1" ht="12.75" customHeight="1" x14ac:dyDescent="0.2">
      <c r="A447" s="547" t="str">
        <f>IF('5. Contrasts'!A447="","",'5. Contrasts'!A447)</f>
        <v/>
      </c>
      <c r="B447" s="211" t="str">
        <f>IF('5. Contrasts'!B447="","",'5. Contrasts'!B447)</f>
        <v/>
      </c>
      <c r="C447" s="211" t="str">
        <f>IF('5. Contrasts'!C447="","",'5. Contrasts'!C447)</f>
        <v/>
      </c>
      <c r="D447" s="91" t="str">
        <f>IF('5. Contrasts'!D447="","",'5. Contrasts'!D447)</f>
        <v/>
      </c>
      <c r="E447" s="212" t="str">
        <f>IF('5. Contrasts'!E447="","",'5. Contrasts'!E447)</f>
        <v>vs.</v>
      </c>
      <c r="F447" s="211" t="str">
        <f>IF('5. Contrasts'!F447="","",'5. Contrasts'!F447)</f>
        <v/>
      </c>
      <c r="G447" s="93" t="str">
        <f>IF('5. Contrasts'!G447="","",'5. Contrasts'!G447)</f>
        <v/>
      </c>
      <c r="H447" s="399" t="str">
        <f>IF('5. Contrasts'!H447="","",'5. Contrasts'!H447)</f>
        <v/>
      </c>
      <c r="I447" s="211" t="str">
        <f>IF('5. Contrasts'!I447="","",'5. Contrasts'!I447)</f>
        <v/>
      </c>
      <c r="J447" s="211" t="str">
        <f>IF('5. Contrasts'!J447="","",'5. Contrasts'!J447)</f>
        <v/>
      </c>
      <c r="K447" s="211" t="str">
        <f>IF('5. Contrasts'!K447="","",'5. Contrasts'!K447)</f>
        <v/>
      </c>
      <c r="L447" s="211" t="str">
        <f>IF('5. Contrasts'!L447="","",'5. Contrasts'!L447)</f>
        <v/>
      </c>
      <c r="M447" s="211" t="str">
        <f>IF('5. Contrasts'!M447="","",'5. Contrasts'!M447)</f>
        <v/>
      </c>
      <c r="N447" s="211" t="str">
        <f>IF('5. Contrasts'!N447="","",'5. Contrasts'!N447)</f>
        <v/>
      </c>
      <c r="O447" s="211" t="str">
        <f>IF('5. Contrasts'!O447="","",'5. Contrasts'!O447)</f>
        <v/>
      </c>
      <c r="P447" s="211" t="str">
        <f>IF('5. Contrasts'!P447="","",'5. Contrasts'!P447)</f>
        <v/>
      </c>
      <c r="Q447" s="211" t="str">
        <f>IF('5. Contrasts'!Q447="","",'5. Contrasts'!Q447)</f>
        <v/>
      </c>
      <c r="R447" s="211" t="str">
        <f>IF('5. Contrasts'!R447="","",'5. Contrasts'!R447)</f>
        <v/>
      </c>
      <c r="S447" s="211" t="str">
        <f>IF('5. Contrasts'!S447="","",'5. Contrasts'!S447)</f>
        <v/>
      </c>
      <c r="T447" s="211" t="str">
        <f>IF('5. Contrasts'!T447="","",'5. Contrasts'!T447)</f>
        <v/>
      </c>
      <c r="U447" s="211" t="str">
        <f>IF('5. Contrasts'!U447="","",'5. Contrasts'!U447)</f>
        <v/>
      </c>
      <c r="V447" s="211" t="str">
        <f>IF('5. Contrasts'!V447="","",'5. Contrasts'!V447)</f>
        <v/>
      </c>
      <c r="W447" s="211" t="str">
        <f>IF('5. Contrasts'!W447="","",'5. Contrasts'!W447)</f>
        <v/>
      </c>
      <c r="X447" s="211" t="str">
        <f>IF('5. Contrasts'!X447="","",'5. Contrasts'!X447)</f>
        <v/>
      </c>
      <c r="Y447" s="211" t="str">
        <f>IF('5. Contrasts'!Y447="","",'5. Contrasts'!Y447)</f>
        <v/>
      </c>
      <c r="Z447" s="585" t="str">
        <f>IF('5. Contrasts'!Z447="","",'5. Contrasts'!Z447)</f>
        <v/>
      </c>
      <c r="AA447" s="377">
        <f t="shared" si="30"/>
        <v>17</v>
      </c>
      <c r="AC447" s="659" t="str">
        <f t="shared" si="28"/>
        <v/>
      </c>
      <c r="AD447" s="81"/>
      <c r="AE447" s="87"/>
      <c r="AF447" s="87"/>
      <c r="AG447" s="81"/>
      <c r="AH447" s="81"/>
      <c r="AI447" s="81"/>
      <c r="AJ447" s="87"/>
      <c r="AK447" s="81"/>
      <c r="AL447" s="81"/>
      <c r="AM447" s="81"/>
      <c r="AN447" s="81"/>
      <c r="AO447" s="81"/>
      <c r="AP447" s="81"/>
      <c r="AQ447" s="598"/>
      <c r="AS447" s="659" t="str">
        <f t="shared" si="31"/>
        <v/>
      </c>
      <c r="AT447" s="81"/>
      <c r="AU447" s="87"/>
      <c r="AV447" s="87"/>
      <c r="AW447" s="81"/>
      <c r="AX447" s="81"/>
      <c r="AY447" s="81"/>
      <c r="AZ447" s="87"/>
      <c r="BA447" s="81"/>
      <c r="BB447" s="81"/>
      <c r="BC447" s="81"/>
      <c r="BD447" s="81"/>
      <c r="BE447" s="81"/>
      <c r="BF447" s="81"/>
      <c r="BG447" s="598"/>
    </row>
    <row r="448" spans="1:59" s="378" customFormat="1" ht="12.75" customHeight="1" x14ac:dyDescent="0.2">
      <c r="A448" s="547" t="str">
        <f>IF('5. Contrasts'!A448="","",'5. Contrasts'!A448)</f>
        <v/>
      </c>
      <c r="B448" s="211" t="str">
        <f>IF('5. Contrasts'!B448="","",'5. Contrasts'!B448)</f>
        <v/>
      </c>
      <c r="C448" s="211" t="str">
        <f>IF('5. Contrasts'!C448="","",'5. Contrasts'!C448)</f>
        <v/>
      </c>
      <c r="D448" s="91" t="str">
        <f>IF('5. Contrasts'!D448="","",'5. Contrasts'!D448)</f>
        <v/>
      </c>
      <c r="E448" s="212" t="str">
        <f>IF('5. Contrasts'!E448="","",'5. Contrasts'!E448)</f>
        <v>vs.</v>
      </c>
      <c r="F448" s="211" t="str">
        <f>IF('5. Contrasts'!F448="","",'5. Contrasts'!F448)</f>
        <v/>
      </c>
      <c r="G448" s="93" t="str">
        <f>IF('5. Contrasts'!G448="","",'5. Contrasts'!G448)</f>
        <v/>
      </c>
      <c r="H448" s="399" t="str">
        <f>IF('5. Contrasts'!H448="","",'5. Contrasts'!H448)</f>
        <v/>
      </c>
      <c r="I448" s="211" t="str">
        <f>IF('5. Contrasts'!I448="","",'5. Contrasts'!I448)</f>
        <v/>
      </c>
      <c r="J448" s="211" t="str">
        <f>IF('5. Contrasts'!J448="","",'5. Contrasts'!J448)</f>
        <v/>
      </c>
      <c r="K448" s="211" t="str">
        <f>IF('5. Contrasts'!K448="","",'5. Contrasts'!K448)</f>
        <v/>
      </c>
      <c r="L448" s="211" t="str">
        <f>IF('5. Contrasts'!L448="","",'5. Contrasts'!L448)</f>
        <v/>
      </c>
      <c r="M448" s="211" t="str">
        <f>IF('5. Contrasts'!M448="","",'5. Contrasts'!M448)</f>
        <v/>
      </c>
      <c r="N448" s="211" t="str">
        <f>IF('5. Contrasts'!N448="","",'5. Contrasts'!N448)</f>
        <v/>
      </c>
      <c r="O448" s="211" t="str">
        <f>IF('5. Contrasts'!O448="","",'5. Contrasts'!O448)</f>
        <v/>
      </c>
      <c r="P448" s="211" t="str">
        <f>IF('5. Contrasts'!P448="","",'5. Contrasts'!P448)</f>
        <v/>
      </c>
      <c r="Q448" s="211" t="str">
        <f>IF('5. Contrasts'!Q448="","",'5. Contrasts'!Q448)</f>
        <v/>
      </c>
      <c r="R448" s="211" t="str">
        <f>IF('5. Contrasts'!R448="","",'5. Contrasts'!R448)</f>
        <v/>
      </c>
      <c r="S448" s="211" t="str">
        <f>IF('5. Contrasts'!S448="","",'5. Contrasts'!S448)</f>
        <v/>
      </c>
      <c r="T448" s="211" t="str">
        <f>IF('5. Contrasts'!T448="","",'5. Contrasts'!T448)</f>
        <v/>
      </c>
      <c r="U448" s="211" t="str">
        <f>IF('5. Contrasts'!U448="","",'5. Contrasts'!U448)</f>
        <v/>
      </c>
      <c r="V448" s="211" t="str">
        <f>IF('5. Contrasts'!V448="","",'5. Contrasts'!V448)</f>
        <v/>
      </c>
      <c r="W448" s="211" t="str">
        <f>IF('5. Contrasts'!W448="","",'5. Contrasts'!W448)</f>
        <v/>
      </c>
      <c r="X448" s="211" t="str">
        <f>IF('5. Contrasts'!X448="","",'5. Contrasts'!X448)</f>
        <v/>
      </c>
      <c r="Y448" s="211" t="str">
        <f>IF('5. Contrasts'!Y448="","",'5. Contrasts'!Y448)</f>
        <v/>
      </c>
      <c r="Z448" s="585" t="str">
        <f>IF('5. Contrasts'!Z448="","",'5. Contrasts'!Z448)</f>
        <v/>
      </c>
      <c r="AA448" s="377">
        <f t="shared" si="30"/>
        <v>17</v>
      </c>
      <c r="AC448" s="659" t="str">
        <f t="shared" si="28"/>
        <v/>
      </c>
      <c r="AD448" s="81"/>
      <c r="AE448" s="87"/>
      <c r="AF448" s="87"/>
      <c r="AG448" s="81"/>
      <c r="AH448" s="81"/>
      <c r="AI448" s="81"/>
      <c r="AJ448" s="87"/>
      <c r="AK448" s="81"/>
      <c r="AL448" s="81"/>
      <c r="AM448" s="81"/>
      <c r="AN448" s="81"/>
      <c r="AO448" s="81"/>
      <c r="AP448" s="81"/>
      <c r="AQ448" s="598"/>
      <c r="AS448" s="659" t="str">
        <f t="shared" si="31"/>
        <v/>
      </c>
      <c r="AT448" s="81"/>
      <c r="AU448" s="87"/>
      <c r="AV448" s="87"/>
      <c r="AW448" s="81"/>
      <c r="AX448" s="81"/>
      <c r="AY448" s="81"/>
      <c r="AZ448" s="87"/>
      <c r="BA448" s="81"/>
      <c r="BB448" s="81"/>
      <c r="BC448" s="81"/>
      <c r="BD448" s="81"/>
      <c r="BE448" s="81"/>
      <c r="BF448" s="81"/>
      <c r="BG448" s="598"/>
    </row>
    <row r="449" spans="1:59" s="378" customFormat="1" ht="12.75" customHeight="1" x14ac:dyDescent="0.2">
      <c r="A449" s="547" t="str">
        <f>IF('5. Contrasts'!A449="","",'5. Contrasts'!A449)</f>
        <v/>
      </c>
      <c r="B449" s="211" t="str">
        <f>IF('5. Contrasts'!B449="","",'5. Contrasts'!B449)</f>
        <v/>
      </c>
      <c r="C449" s="211" t="str">
        <f>IF('5. Contrasts'!C449="","",'5. Contrasts'!C449)</f>
        <v/>
      </c>
      <c r="D449" s="91" t="str">
        <f>IF('5. Contrasts'!D449="","",'5. Contrasts'!D449)</f>
        <v/>
      </c>
      <c r="E449" s="212" t="str">
        <f>IF('5. Contrasts'!E449="","",'5. Contrasts'!E449)</f>
        <v>vs.</v>
      </c>
      <c r="F449" s="211" t="str">
        <f>IF('5. Contrasts'!F449="","",'5. Contrasts'!F449)</f>
        <v/>
      </c>
      <c r="G449" s="93" t="str">
        <f>IF('5. Contrasts'!G449="","",'5. Contrasts'!G449)</f>
        <v/>
      </c>
      <c r="H449" s="399" t="str">
        <f>IF('5. Contrasts'!H449="","",'5. Contrasts'!H449)</f>
        <v/>
      </c>
      <c r="I449" s="211" t="str">
        <f>IF('5. Contrasts'!I449="","",'5. Contrasts'!I449)</f>
        <v/>
      </c>
      <c r="J449" s="211" t="str">
        <f>IF('5. Contrasts'!J449="","",'5. Contrasts'!J449)</f>
        <v/>
      </c>
      <c r="K449" s="211" t="str">
        <f>IF('5. Contrasts'!K449="","",'5. Contrasts'!K449)</f>
        <v/>
      </c>
      <c r="L449" s="211" t="str">
        <f>IF('5. Contrasts'!L449="","",'5. Contrasts'!L449)</f>
        <v/>
      </c>
      <c r="M449" s="211" t="str">
        <f>IF('5. Contrasts'!M449="","",'5. Contrasts'!M449)</f>
        <v/>
      </c>
      <c r="N449" s="211" t="str">
        <f>IF('5. Contrasts'!N449="","",'5. Contrasts'!N449)</f>
        <v/>
      </c>
      <c r="O449" s="211" t="str">
        <f>IF('5. Contrasts'!O449="","",'5. Contrasts'!O449)</f>
        <v/>
      </c>
      <c r="P449" s="211" t="str">
        <f>IF('5. Contrasts'!P449="","",'5. Contrasts'!P449)</f>
        <v/>
      </c>
      <c r="Q449" s="211" t="str">
        <f>IF('5. Contrasts'!Q449="","",'5. Contrasts'!Q449)</f>
        <v/>
      </c>
      <c r="R449" s="211" t="str">
        <f>IF('5. Contrasts'!R449="","",'5. Contrasts'!R449)</f>
        <v/>
      </c>
      <c r="S449" s="211" t="str">
        <f>IF('5. Contrasts'!S449="","",'5. Contrasts'!S449)</f>
        <v/>
      </c>
      <c r="T449" s="211" t="str">
        <f>IF('5. Contrasts'!T449="","",'5. Contrasts'!T449)</f>
        <v/>
      </c>
      <c r="U449" s="211" t="str">
        <f>IF('5. Contrasts'!U449="","",'5. Contrasts'!U449)</f>
        <v/>
      </c>
      <c r="V449" s="211" t="str">
        <f>IF('5. Contrasts'!V449="","",'5. Contrasts'!V449)</f>
        <v/>
      </c>
      <c r="W449" s="211" t="str">
        <f>IF('5. Contrasts'!W449="","",'5. Contrasts'!W449)</f>
        <v/>
      </c>
      <c r="X449" s="211" t="str">
        <f>IF('5. Contrasts'!X449="","",'5. Contrasts'!X449)</f>
        <v/>
      </c>
      <c r="Y449" s="211" t="str">
        <f>IF('5. Contrasts'!Y449="","",'5. Contrasts'!Y449)</f>
        <v/>
      </c>
      <c r="Z449" s="585" t="str">
        <f>IF('5. Contrasts'!Z449="","",'5. Contrasts'!Z449)</f>
        <v/>
      </c>
      <c r="AA449" s="377">
        <f t="shared" si="30"/>
        <v>17</v>
      </c>
      <c r="AC449" s="659" t="str">
        <f t="shared" si="28"/>
        <v/>
      </c>
      <c r="AD449" s="81"/>
      <c r="AE449" s="87"/>
      <c r="AF449" s="87"/>
      <c r="AG449" s="81"/>
      <c r="AH449" s="81"/>
      <c r="AI449" s="81"/>
      <c r="AJ449" s="87"/>
      <c r="AK449" s="81"/>
      <c r="AL449" s="81"/>
      <c r="AM449" s="81"/>
      <c r="AN449" s="81"/>
      <c r="AO449" s="81"/>
      <c r="AP449" s="81"/>
      <c r="AQ449" s="598"/>
      <c r="AS449" s="659" t="str">
        <f t="shared" si="31"/>
        <v/>
      </c>
      <c r="AT449" s="81"/>
      <c r="AU449" s="87"/>
      <c r="AV449" s="87"/>
      <c r="AW449" s="81"/>
      <c r="AX449" s="81"/>
      <c r="AY449" s="81"/>
      <c r="AZ449" s="87"/>
      <c r="BA449" s="81"/>
      <c r="BB449" s="81"/>
      <c r="BC449" s="81"/>
      <c r="BD449" s="81"/>
      <c r="BE449" s="81"/>
      <c r="BF449" s="81"/>
      <c r="BG449" s="598"/>
    </row>
    <row r="450" spans="1:59" s="378" customFormat="1" ht="12.75" customHeight="1" x14ac:dyDescent="0.2">
      <c r="A450" s="547" t="str">
        <f>IF('5. Contrasts'!A450="","",'5. Contrasts'!A450)</f>
        <v/>
      </c>
      <c r="B450" s="211" t="str">
        <f>IF('5. Contrasts'!B450="","",'5. Contrasts'!B450)</f>
        <v/>
      </c>
      <c r="C450" s="211" t="str">
        <f>IF('5. Contrasts'!C450="","",'5. Contrasts'!C450)</f>
        <v/>
      </c>
      <c r="D450" s="91" t="str">
        <f>IF('5. Contrasts'!D450="","",'5. Contrasts'!D450)</f>
        <v/>
      </c>
      <c r="E450" s="212" t="str">
        <f>IF('5. Contrasts'!E450="","",'5. Contrasts'!E450)</f>
        <v>vs.</v>
      </c>
      <c r="F450" s="211" t="str">
        <f>IF('5. Contrasts'!F450="","",'5. Contrasts'!F450)</f>
        <v/>
      </c>
      <c r="G450" s="93" t="str">
        <f>IF('5. Contrasts'!G450="","",'5. Contrasts'!G450)</f>
        <v/>
      </c>
      <c r="H450" s="399" t="str">
        <f>IF('5. Contrasts'!H450="","",'5. Contrasts'!H450)</f>
        <v/>
      </c>
      <c r="I450" s="211" t="str">
        <f>IF('5. Contrasts'!I450="","",'5. Contrasts'!I450)</f>
        <v/>
      </c>
      <c r="J450" s="211" t="str">
        <f>IF('5. Contrasts'!J450="","",'5. Contrasts'!J450)</f>
        <v/>
      </c>
      <c r="K450" s="211" t="str">
        <f>IF('5. Contrasts'!K450="","",'5. Contrasts'!K450)</f>
        <v/>
      </c>
      <c r="L450" s="211" t="str">
        <f>IF('5. Contrasts'!L450="","",'5. Contrasts'!L450)</f>
        <v/>
      </c>
      <c r="M450" s="211" t="str">
        <f>IF('5. Contrasts'!M450="","",'5. Contrasts'!M450)</f>
        <v/>
      </c>
      <c r="N450" s="211" t="str">
        <f>IF('5. Contrasts'!N450="","",'5. Contrasts'!N450)</f>
        <v/>
      </c>
      <c r="O450" s="211" t="str">
        <f>IF('5. Contrasts'!O450="","",'5. Contrasts'!O450)</f>
        <v/>
      </c>
      <c r="P450" s="211" t="str">
        <f>IF('5. Contrasts'!P450="","",'5. Contrasts'!P450)</f>
        <v/>
      </c>
      <c r="Q450" s="211" t="str">
        <f>IF('5. Contrasts'!Q450="","",'5. Contrasts'!Q450)</f>
        <v/>
      </c>
      <c r="R450" s="211" t="str">
        <f>IF('5. Contrasts'!R450="","",'5. Contrasts'!R450)</f>
        <v/>
      </c>
      <c r="S450" s="211" t="str">
        <f>IF('5. Contrasts'!S450="","",'5. Contrasts'!S450)</f>
        <v/>
      </c>
      <c r="T450" s="211" t="str">
        <f>IF('5. Contrasts'!T450="","",'5. Contrasts'!T450)</f>
        <v/>
      </c>
      <c r="U450" s="211" t="str">
        <f>IF('5. Contrasts'!U450="","",'5. Contrasts'!U450)</f>
        <v/>
      </c>
      <c r="V450" s="211" t="str">
        <f>IF('5. Contrasts'!V450="","",'5. Contrasts'!V450)</f>
        <v/>
      </c>
      <c r="W450" s="211" t="str">
        <f>IF('5. Contrasts'!W450="","",'5. Contrasts'!W450)</f>
        <v/>
      </c>
      <c r="X450" s="211" t="str">
        <f>IF('5. Contrasts'!X450="","",'5. Contrasts'!X450)</f>
        <v/>
      </c>
      <c r="Y450" s="211" t="str">
        <f>IF('5. Contrasts'!Y450="","",'5. Contrasts'!Y450)</f>
        <v/>
      </c>
      <c r="Z450" s="585" t="str">
        <f>IF('5. Contrasts'!Z450="","",'5. Contrasts'!Z450)</f>
        <v/>
      </c>
      <c r="AA450" s="377">
        <f t="shared" si="30"/>
        <v>17</v>
      </c>
      <c r="AC450" s="659" t="str">
        <f t="shared" si="28"/>
        <v/>
      </c>
      <c r="AD450" s="81"/>
      <c r="AE450" s="87"/>
      <c r="AF450" s="87"/>
      <c r="AG450" s="81"/>
      <c r="AH450" s="81"/>
      <c r="AI450" s="81"/>
      <c r="AJ450" s="87"/>
      <c r="AK450" s="81"/>
      <c r="AL450" s="81"/>
      <c r="AM450" s="81"/>
      <c r="AN450" s="81"/>
      <c r="AO450" s="81"/>
      <c r="AP450" s="81"/>
      <c r="AQ450" s="598"/>
      <c r="AS450" s="659" t="str">
        <f t="shared" si="31"/>
        <v/>
      </c>
      <c r="AT450" s="81"/>
      <c r="AU450" s="87"/>
      <c r="AV450" s="87"/>
      <c r="AW450" s="81"/>
      <c r="AX450" s="81"/>
      <c r="AY450" s="81"/>
      <c r="AZ450" s="87"/>
      <c r="BA450" s="81"/>
      <c r="BB450" s="81"/>
      <c r="BC450" s="81"/>
      <c r="BD450" s="81"/>
      <c r="BE450" s="81"/>
      <c r="BF450" s="81"/>
      <c r="BG450" s="598"/>
    </row>
    <row r="451" spans="1:59" s="378" customFormat="1" ht="12.75" customHeight="1" x14ac:dyDescent="0.2">
      <c r="A451" s="547" t="str">
        <f>IF('5. Contrasts'!A451="","",'5. Contrasts'!A451)</f>
        <v/>
      </c>
      <c r="B451" s="211" t="str">
        <f>IF('5. Contrasts'!B451="","",'5. Contrasts'!B451)</f>
        <v/>
      </c>
      <c r="C451" s="211" t="str">
        <f>IF('5. Contrasts'!C451="","",'5. Contrasts'!C451)</f>
        <v/>
      </c>
      <c r="D451" s="91" t="str">
        <f>IF('5. Contrasts'!D451="","",'5. Contrasts'!D451)</f>
        <v/>
      </c>
      <c r="E451" s="212" t="str">
        <f>IF('5. Contrasts'!E451="","",'5. Contrasts'!E451)</f>
        <v>vs.</v>
      </c>
      <c r="F451" s="211" t="str">
        <f>IF('5. Contrasts'!F451="","",'5. Contrasts'!F451)</f>
        <v/>
      </c>
      <c r="G451" s="93" t="str">
        <f>IF('5. Contrasts'!G451="","",'5. Contrasts'!G451)</f>
        <v/>
      </c>
      <c r="H451" s="399" t="str">
        <f>IF('5. Contrasts'!H451="","",'5. Contrasts'!H451)</f>
        <v/>
      </c>
      <c r="I451" s="211" t="str">
        <f>IF('5. Contrasts'!I451="","",'5. Contrasts'!I451)</f>
        <v/>
      </c>
      <c r="J451" s="211" t="str">
        <f>IF('5. Contrasts'!J451="","",'5. Contrasts'!J451)</f>
        <v/>
      </c>
      <c r="K451" s="211" t="str">
        <f>IF('5. Contrasts'!K451="","",'5. Contrasts'!K451)</f>
        <v/>
      </c>
      <c r="L451" s="211" t="str">
        <f>IF('5. Contrasts'!L451="","",'5. Contrasts'!L451)</f>
        <v/>
      </c>
      <c r="M451" s="211" t="str">
        <f>IF('5. Contrasts'!M451="","",'5. Contrasts'!M451)</f>
        <v/>
      </c>
      <c r="N451" s="211" t="str">
        <f>IF('5. Contrasts'!N451="","",'5. Contrasts'!N451)</f>
        <v/>
      </c>
      <c r="O451" s="211" t="str">
        <f>IF('5. Contrasts'!O451="","",'5. Contrasts'!O451)</f>
        <v/>
      </c>
      <c r="P451" s="211" t="str">
        <f>IF('5. Contrasts'!P451="","",'5. Contrasts'!P451)</f>
        <v/>
      </c>
      <c r="Q451" s="211" t="str">
        <f>IF('5. Contrasts'!Q451="","",'5. Contrasts'!Q451)</f>
        <v/>
      </c>
      <c r="R451" s="211" t="str">
        <f>IF('5. Contrasts'!R451="","",'5. Contrasts'!R451)</f>
        <v/>
      </c>
      <c r="S451" s="211" t="str">
        <f>IF('5. Contrasts'!S451="","",'5. Contrasts'!S451)</f>
        <v/>
      </c>
      <c r="T451" s="211" t="str">
        <f>IF('5. Contrasts'!T451="","",'5. Contrasts'!T451)</f>
        <v/>
      </c>
      <c r="U451" s="211" t="str">
        <f>IF('5. Contrasts'!U451="","",'5. Contrasts'!U451)</f>
        <v/>
      </c>
      <c r="V451" s="211" t="str">
        <f>IF('5. Contrasts'!V451="","",'5. Contrasts'!V451)</f>
        <v/>
      </c>
      <c r="W451" s="211" t="str">
        <f>IF('5. Contrasts'!W451="","",'5. Contrasts'!W451)</f>
        <v/>
      </c>
      <c r="X451" s="211" t="str">
        <f>IF('5. Contrasts'!X451="","",'5. Contrasts'!X451)</f>
        <v/>
      </c>
      <c r="Y451" s="211" t="str">
        <f>IF('5. Contrasts'!Y451="","",'5. Contrasts'!Y451)</f>
        <v/>
      </c>
      <c r="Z451" s="585" t="str">
        <f>IF('5. Contrasts'!Z451="","",'5. Contrasts'!Z451)</f>
        <v/>
      </c>
      <c r="AA451" s="377">
        <f t="shared" si="30"/>
        <v>17</v>
      </c>
      <c r="AC451" s="659" t="str">
        <f t="shared" si="28"/>
        <v/>
      </c>
      <c r="AD451" s="81"/>
      <c r="AE451" s="87"/>
      <c r="AF451" s="87"/>
      <c r="AG451" s="81"/>
      <c r="AH451" s="81"/>
      <c r="AI451" s="81"/>
      <c r="AJ451" s="87"/>
      <c r="AK451" s="81"/>
      <c r="AL451" s="81"/>
      <c r="AM451" s="81"/>
      <c r="AN451" s="81"/>
      <c r="AO451" s="81"/>
      <c r="AP451" s="81"/>
      <c r="AQ451" s="598"/>
      <c r="AS451" s="659" t="str">
        <f t="shared" si="31"/>
        <v/>
      </c>
      <c r="AT451" s="81"/>
      <c r="AU451" s="87"/>
      <c r="AV451" s="87"/>
      <c r="AW451" s="81"/>
      <c r="AX451" s="81"/>
      <c r="AY451" s="81"/>
      <c r="AZ451" s="87"/>
      <c r="BA451" s="81"/>
      <c r="BB451" s="81"/>
      <c r="BC451" s="81"/>
      <c r="BD451" s="81"/>
      <c r="BE451" s="81"/>
      <c r="BF451" s="81"/>
      <c r="BG451" s="598"/>
    </row>
    <row r="452" spans="1:59" s="378" customFormat="1" ht="12.75" customHeight="1" x14ac:dyDescent="0.2">
      <c r="A452" s="547" t="str">
        <f>IF('5. Contrasts'!A452="","",'5. Contrasts'!A452)</f>
        <v/>
      </c>
      <c r="B452" s="211" t="str">
        <f>IF('5. Contrasts'!B452="","",'5. Contrasts'!B452)</f>
        <v/>
      </c>
      <c r="C452" s="211" t="str">
        <f>IF('5. Contrasts'!C452="","",'5. Contrasts'!C452)</f>
        <v/>
      </c>
      <c r="D452" s="91" t="str">
        <f>IF('5. Contrasts'!D452="","",'5. Contrasts'!D452)</f>
        <v/>
      </c>
      <c r="E452" s="212" t="str">
        <f>IF('5. Contrasts'!E452="","",'5. Contrasts'!E452)</f>
        <v>vs.</v>
      </c>
      <c r="F452" s="211" t="str">
        <f>IF('5. Contrasts'!F452="","",'5. Contrasts'!F452)</f>
        <v/>
      </c>
      <c r="G452" s="93" t="str">
        <f>IF('5. Contrasts'!G452="","",'5. Contrasts'!G452)</f>
        <v/>
      </c>
      <c r="H452" s="399" t="str">
        <f>IF('5. Contrasts'!H452="","",'5. Contrasts'!H452)</f>
        <v/>
      </c>
      <c r="I452" s="211" t="str">
        <f>IF('5. Contrasts'!I452="","",'5. Contrasts'!I452)</f>
        <v/>
      </c>
      <c r="J452" s="211" t="str">
        <f>IF('5. Contrasts'!J452="","",'5. Contrasts'!J452)</f>
        <v/>
      </c>
      <c r="K452" s="211" t="str">
        <f>IF('5. Contrasts'!K452="","",'5. Contrasts'!K452)</f>
        <v/>
      </c>
      <c r="L452" s="211" t="str">
        <f>IF('5. Contrasts'!L452="","",'5. Contrasts'!L452)</f>
        <v/>
      </c>
      <c r="M452" s="211" t="str">
        <f>IF('5. Contrasts'!M452="","",'5. Contrasts'!M452)</f>
        <v/>
      </c>
      <c r="N452" s="211" t="str">
        <f>IF('5. Contrasts'!N452="","",'5. Contrasts'!N452)</f>
        <v/>
      </c>
      <c r="O452" s="211" t="str">
        <f>IF('5. Contrasts'!O452="","",'5. Contrasts'!O452)</f>
        <v/>
      </c>
      <c r="P452" s="211" t="str">
        <f>IF('5. Contrasts'!P452="","",'5. Contrasts'!P452)</f>
        <v/>
      </c>
      <c r="Q452" s="211" t="str">
        <f>IF('5. Contrasts'!Q452="","",'5. Contrasts'!Q452)</f>
        <v/>
      </c>
      <c r="R452" s="211" t="str">
        <f>IF('5. Contrasts'!R452="","",'5. Contrasts'!R452)</f>
        <v/>
      </c>
      <c r="S452" s="211" t="str">
        <f>IF('5. Contrasts'!S452="","",'5. Contrasts'!S452)</f>
        <v/>
      </c>
      <c r="T452" s="211" t="str">
        <f>IF('5. Contrasts'!T452="","",'5. Contrasts'!T452)</f>
        <v/>
      </c>
      <c r="U452" s="211" t="str">
        <f>IF('5. Contrasts'!U452="","",'5. Contrasts'!U452)</f>
        <v/>
      </c>
      <c r="V452" s="211" t="str">
        <f>IF('5. Contrasts'!V452="","",'5. Contrasts'!V452)</f>
        <v/>
      </c>
      <c r="W452" s="211" t="str">
        <f>IF('5. Contrasts'!W452="","",'5. Contrasts'!W452)</f>
        <v/>
      </c>
      <c r="X452" s="211" t="str">
        <f>IF('5. Contrasts'!X452="","",'5. Contrasts'!X452)</f>
        <v/>
      </c>
      <c r="Y452" s="211" t="str">
        <f>IF('5. Contrasts'!Y452="","",'5. Contrasts'!Y452)</f>
        <v/>
      </c>
      <c r="Z452" s="585" t="str">
        <f>IF('5. Contrasts'!Z452="","",'5. Contrasts'!Z452)</f>
        <v/>
      </c>
      <c r="AA452" s="377">
        <f t="shared" si="30"/>
        <v>17</v>
      </c>
      <c r="AC452" s="659" t="str">
        <f t="shared" si="28"/>
        <v/>
      </c>
      <c r="AD452" s="81"/>
      <c r="AE452" s="87"/>
      <c r="AF452" s="87"/>
      <c r="AG452" s="81"/>
      <c r="AH452" s="81"/>
      <c r="AI452" s="81"/>
      <c r="AJ452" s="87"/>
      <c r="AK452" s="81"/>
      <c r="AL452" s="81"/>
      <c r="AM452" s="81"/>
      <c r="AN452" s="81"/>
      <c r="AO452" s="81"/>
      <c r="AP452" s="81"/>
      <c r="AQ452" s="598"/>
      <c r="AS452" s="659" t="str">
        <f t="shared" si="31"/>
        <v/>
      </c>
      <c r="AT452" s="81"/>
      <c r="AU452" s="87"/>
      <c r="AV452" s="87"/>
      <c r="AW452" s="81"/>
      <c r="AX452" s="81"/>
      <c r="AY452" s="81"/>
      <c r="AZ452" s="87"/>
      <c r="BA452" s="81"/>
      <c r="BB452" s="81"/>
      <c r="BC452" s="81"/>
      <c r="BD452" s="81"/>
      <c r="BE452" s="81"/>
      <c r="BF452" s="81"/>
      <c r="BG452" s="598"/>
    </row>
    <row r="453" spans="1:59" s="378" customFormat="1" ht="12.75" customHeight="1" x14ac:dyDescent="0.2">
      <c r="A453" s="547" t="str">
        <f>IF('5. Contrasts'!A453="","",'5. Contrasts'!A453)</f>
        <v/>
      </c>
      <c r="B453" s="211" t="str">
        <f>IF('5. Contrasts'!B453="","",'5. Contrasts'!B453)</f>
        <v/>
      </c>
      <c r="C453" s="211" t="str">
        <f>IF('5. Contrasts'!C453="","",'5. Contrasts'!C453)</f>
        <v/>
      </c>
      <c r="D453" s="91" t="str">
        <f>IF('5. Contrasts'!D453="","",'5. Contrasts'!D453)</f>
        <v/>
      </c>
      <c r="E453" s="212" t="str">
        <f>IF('5. Contrasts'!E453="","",'5. Contrasts'!E453)</f>
        <v>vs.</v>
      </c>
      <c r="F453" s="211" t="str">
        <f>IF('5. Contrasts'!F453="","",'5. Contrasts'!F453)</f>
        <v/>
      </c>
      <c r="G453" s="93" t="str">
        <f>IF('5. Contrasts'!G453="","",'5. Contrasts'!G453)</f>
        <v/>
      </c>
      <c r="H453" s="399" t="str">
        <f>IF('5. Contrasts'!H453="","",'5. Contrasts'!H453)</f>
        <v/>
      </c>
      <c r="I453" s="211" t="str">
        <f>IF('5. Contrasts'!I453="","",'5. Contrasts'!I453)</f>
        <v/>
      </c>
      <c r="J453" s="211" t="str">
        <f>IF('5. Contrasts'!J453="","",'5. Contrasts'!J453)</f>
        <v/>
      </c>
      <c r="K453" s="211" t="str">
        <f>IF('5. Contrasts'!K453="","",'5. Contrasts'!K453)</f>
        <v/>
      </c>
      <c r="L453" s="211" t="str">
        <f>IF('5. Contrasts'!L453="","",'5. Contrasts'!L453)</f>
        <v/>
      </c>
      <c r="M453" s="211" t="str">
        <f>IF('5. Contrasts'!M453="","",'5. Contrasts'!M453)</f>
        <v/>
      </c>
      <c r="N453" s="211" t="str">
        <f>IF('5. Contrasts'!N453="","",'5. Contrasts'!N453)</f>
        <v/>
      </c>
      <c r="O453" s="211" t="str">
        <f>IF('5. Contrasts'!O453="","",'5. Contrasts'!O453)</f>
        <v/>
      </c>
      <c r="P453" s="211" t="str">
        <f>IF('5. Contrasts'!P453="","",'5. Contrasts'!P453)</f>
        <v/>
      </c>
      <c r="Q453" s="211" t="str">
        <f>IF('5. Contrasts'!Q453="","",'5. Contrasts'!Q453)</f>
        <v/>
      </c>
      <c r="R453" s="211" t="str">
        <f>IF('5. Contrasts'!R453="","",'5. Contrasts'!R453)</f>
        <v/>
      </c>
      <c r="S453" s="211" t="str">
        <f>IF('5. Contrasts'!S453="","",'5. Contrasts'!S453)</f>
        <v/>
      </c>
      <c r="T453" s="211" t="str">
        <f>IF('5. Contrasts'!T453="","",'5. Contrasts'!T453)</f>
        <v/>
      </c>
      <c r="U453" s="211" t="str">
        <f>IF('5. Contrasts'!U453="","",'5. Contrasts'!U453)</f>
        <v/>
      </c>
      <c r="V453" s="211" t="str">
        <f>IF('5. Contrasts'!V453="","",'5. Contrasts'!V453)</f>
        <v/>
      </c>
      <c r="W453" s="211" t="str">
        <f>IF('5. Contrasts'!W453="","",'5. Contrasts'!W453)</f>
        <v/>
      </c>
      <c r="X453" s="211" t="str">
        <f>IF('5. Contrasts'!X453="","",'5. Contrasts'!X453)</f>
        <v/>
      </c>
      <c r="Y453" s="211" t="str">
        <f>IF('5. Contrasts'!Y453="","",'5. Contrasts'!Y453)</f>
        <v/>
      </c>
      <c r="Z453" s="585" t="str">
        <f>IF('5. Contrasts'!Z453="","",'5. Contrasts'!Z453)</f>
        <v/>
      </c>
      <c r="AA453" s="377">
        <f t="shared" si="30"/>
        <v>17</v>
      </c>
      <c r="AC453" s="659" t="str">
        <f t="shared" si="28"/>
        <v/>
      </c>
      <c r="AD453" s="81"/>
      <c r="AE453" s="87"/>
      <c r="AF453" s="87"/>
      <c r="AG453" s="81"/>
      <c r="AH453" s="81"/>
      <c r="AI453" s="81"/>
      <c r="AJ453" s="87"/>
      <c r="AK453" s="81"/>
      <c r="AL453" s="81"/>
      <c r="AM453" s="81"/>
      <c r="AN453" s="81"/>
      <c r="AO453" s="81"/>
      <c r="AP453" s="81"/>
      <c r="AQ453" s="598"/>
      <c r="AS453" s="659" t="str">
        <f t="shared" si="31"/>
        <v/>
      </c>
      <c r="AT453" s="81"/>
      <c r="AU453" s="87"/>
      <c r="AV453" s="87"/>
      <c r="AW453" s="81"/>
      <c r="AX453" s="81"/>
      <c r="AY453" s="81"/>
      <c r="AZ453" s="87"/>
      <c r="BA453" s="81"/>
      <c r="BB453" s="81"/>
      <c r="BC453" s="81"/>
      <c r="BD453" s="81"/>
      <c r="BE453" s="81"/>
      <c r="BF453" s="81"/>
      <c r="BG453" s="598"/>
    </row>
    <row r="454" spans="1:59" s="378" customFormat="1" ht="12.75" customHeight="1" x14ac:dyDescent="0.2">
      <c r="A454" s="547" t="str">
        <f>IF('5. Contrasts'!A454="","",'5. Contrasts'!A454)</f>
        <v/>
      </c>
      <c r="B454" s="211" t="str">
        <f>IF('5. Contrasts'!B454="","",'5. Contrasts'!B454)</f>
        <v/>
      </c>
      <c r="C454" s="211" t="str">
        <f>IF('5. Contrasts'!C454="","",'5. Contrasts'!C454)</f>
        <v/>
      </c>
      <c r="D454" s="91" t="str">
        <f>IF('5. Contrasts'!D454="","",'5. Contrasts'!D454)</f>
        <v/>
      </c>
      <c r="E454" s="212" t="str">
        <f>IF('5. Contrasts'!E454="","",'5. Contrasts'!E454)</f>
        <v>vs.</v>
      </c>
      <c r="F454" s="211" t="str">
        <f>IF('5. Contrasts'!F454="","",'5. Contrasts'!F454)</f>
        <v/>
      </c>
      <c r="G454" s="93" t="str">
        <f>IF('5. Contrasts'!G454="","",'5. Contrasts'!G454)</f>
        <v/>
      </c>
      <c r="H454" s="399" t="str">
        <f>IF('5. Contrasts'!H454="","",'5. Contrasts'!H454)</f>
        <v/>
      </c>
      <c r="I454" s="211" t="str">
        <f>IF('5. Contrasts'!I454="","",'5. Contrasts'!I454)</f>
        <v/>
      </c>
      <c r="J454" s="211" t="str">
        <f>IF('5. Contrasts'!J454="","",'5. Contrasts'!J454)</f>
        <v/>
      </c>
      <c r="K454" s="211" t="str">
        <f>IF('5. Contrasts'!K454="","",'5. Contrasts'!K454)</f>
        <v/>
      </c>
      <c r="L454" s="211" t="str">
        <f>IF('5. Contrasts'!L454="","",'5. Contrasts'!L454)</f>
        <v/>
      </c>
      <c r="M454" s="211" t="str">
        <f>IF('5. Contrasts'!M454="","",'5. Contrasts'!M454)</f>
        <v/>
      </c>
      <c r="N454" s="211" t="str">
        <f>IF('5. Contrasts'!N454="","",'5. Contrasts'!N454)</f>
        <v/>
      </c>
      <c r="O454" s="211" t="str">
        <f>IF('5. Contrasts'!O454="","",'5. Contrasts'!O454)</f>
        <v/>
      </c>
      <c r="P454" s="211" t="str">
        <f>IF('5. Contrasts'!P454="","",'5. Contrasts'!P454)</f>
        <v/>
      </c>
      <c r="Q454" s="211" t="str">
        <f>IF('5. Contrasts'!Q454="","",'5. Contrasts'!Q454)</f>
        <v/>
      </c>
      <c r="R454" s="211" t="str">
        <f>IF('5. Contrasts'!R454="","",'5. Contrasts'!R454)</f>
        <v/>
      </c>
      <c r="S454" s="211" t="str">
        <f>IF('5. Contrasts'!S454="","",'5. Contrasts'!S454)</f>
        <v/>
      </c>
      <c r="T454" s="211" t="str">
        <f>IF('5. Contrasts'!T454="","",'5. Contrasts'!T454)</f>
        <v/>
      </c>
      <c r="U454" s="211" t="str">
        <f>IF('5. Contrasts'!U454="","",'5. Contrasts'!U454)</f>
        <v/>
      </c>
      <c r="V454" s="211" t="str">
        <f>IF('5. Contrasts'!V454="","",'5. Contrasts'!V454)</f>
        <v/>
      </c>
      <c r="W454" s="211" t="str">
        <f>IF('5. Contrasts'!W454="","",'5. Contrasts'!W454)</f>
        <v/>
      </c>
      <c r="X454" s="211" t="str">
        <f>IF('5. Contrasts'!X454="","",'5. Contrasts'!X454)</f>
        <v/>
      </c>
      <c r="Y454" s="211" t="str">
        <f>IF('5. Contrasts'!Y454="","",'5. Contrasts'!Y454)</f>
        <v/>
      </c>
      <c r="Z454" s="585" t="str">
        <f>IF('5. Contrasts'!Z454="","",'5. Contrasts'!Z454)</f>
        <v/>
      </c>
      <c r="AA454" s="377">
        <f t="shared" si="30"/>
        <v>17</v>
      </c>
      <c r="AC454" s="659" t="str">
        <f t="shared" si="28"/>
        <v/>
      </c>
      <c r="AD454" s="81"/>
      <c r="AE454" s="87"/>
      <c r="AF454" s="87"/>
      <c r="AG454" s="81"/>
      <c r="AH454" s="81"/>
      <c r="AI454" s="81"/>
      <c r="AJ454" s="87"/>
      <c r="AK454" s="81"/>
      <c r="AL454" s="81"/>
      <c r="AM454" s="81"/>
      <c r="AN454" s="81"/>
      <c r="AO454" s="81"/>
      <c r="AP454" s="81"/>
      <c r="AQ454" s="598"/>
      <c r="AS454" s="659" t="str">
        <f t="shared" si="31"/>
        <v/>
      </c>
      <c r="AT454" s="81"/>
      <c r="AU454" s="87"/>
      <c r="AV454" s="87"/>
      <c r="AW454" s="81"/>
      <c r="AX454" s="81"/>
      <c r="AY454" s="81"/>
      <c r="AZ454" s="87"/>
      <c r="BA454" s="81"/>
      <c r="BB454" s="81"/>
      <c r="BC454" s="81"/>
      <c r="BD454" s="81"/>
      <c r="BE454" s="81"/>
      <c r="BF454" s="81"/>
      <c r="BG454" s="598"/>
    </row>
    <row r="455" spans="1:59" s="378" customFormat="1" ht="12.75" customHeight="1" x14ac:dyDescent="0.2">
      <c r="A455" s="547" t="str">
        <f>IF('5. Contrasts'!A455="","",'5. Contrasts'!A455)</f>
        <v/>
      </c>
      <c r="B455" s="211" t="str">
        <f>IF('5. Contrasts'!B455="","",'5. Contrasts'!B455)</f>
        <v/>
      </c>
      <c r="C455" s="211" t="str">
        <f>IF('5. Contrasts'!C455="","",'5. Contrasts'!C455)</f>
        <v/>
      </c>
      <c r="D455" s="91" t="str">
        <f>IF('5. Contrasts'!D455="","",'5. Contrasts'!D455)</f>
        <v/>
      </c>
      <c r="E455" s="212" t="str">
        <f>IF('5. Contrasts'!E455="","",'5. Contrasts'!E455)</f>
        <v>vs.</v>
      </c>
      <c r="F455" s="211" t="str">
        <f>IF('5. Contrasts'!F455="","",'5. Contrasts'!F455)</f>
        <v/>
      </c>
      <c r="G455" s="93" t="str">
        <f>IF('5. Contrasts'!G455="","",'5. Contrasts'!G455)</f>
        <v/>
      </c>
      <c r="H455" s="399" t="str">
        <f>IF('5. Contrasts'!H455="","",'5. Contrasts'!H455)</f>
        <v/>
      </c>
      <c r="I455" s="211" t="str">
        <f>IF('5. Contrasts'!I455="","",'5. Contrasts'!I455)</f>
        <v/>
      </c>
      <c r="J455" s="211" t="str">
        <f>IF('5. Contrasts'!J455="","",'5. Contrasts'!J455)</f>
        <v/>
      </c>
      <c r="K455" s="211" t="str">
        <f>IF('5. Contrasts'!K455="","",'5. Contrasts'!K455)</f>
        <v/>
      </c>
      <c r="L455" s="211" t="str">
        <f>IF('5. Contrasts'!L455="","",'5. Contrasts'!L455)</f>
        <v/>
      </c>
      <c r="M455" s="211" t="str">
        <f>IF('5. Contrasts'!M455="","",'5. Contrasts'!M455)</f>
        <v/>
      </c>
      <c r="N455" s="211" t="str">
        <f>IF('5. Contrasts'!N455="","",'5. Contrasts'!N455)</f>
        <v/>
      </c>
      <c r="O455" s="211" t="str">
        <f>IF('5. Contrasts'!O455="","",'5. Contrasts'!O455)</f>
        <v/>
      </c>
      <c r="P455" s="211" t="str">
        <f>IF('5. Contrasts'!P455="","",'5. Contrasts'!P455)</f>
        <v/>
      </c>
      <c r="Q455" s="211" t="str">
        <f>IF('5. Contrasts'!Q455="","",'5. Contrasts'!Q455)</f>
        <v/>
      </c>
      <c r="R455" s="211" t="str">
        <f>IF('5. Contrasts'!R455="","",'5. Contrasts'!R455)</f>
        <v/>
      </c>
      <c r="S455" s="211" t="str">
        <f>IF('5. Contrasts'!S455="","",'5. Contrasts'!S455)</f>
        <v/>
      </c>
      <c r="T455" s="211" t="str">
        <f>IF('5. Contrasts'!T455="","",'5. Contrasts'!T455)</f>
        <v/>
      </c>
      <c r="U455" s="211" t="str">
        <f>IF('5. Contrasts'!U455="","",'5. Contrasts'!U455)</f>
        <v/>
      </c>
      <c r="V455" s="211" t="str">
        <f>IF('5. Contrasts'!V455="","",'5. Contrasts'!V455)</f>
        <v/>
      </c>
      <c r="W455" s="211" t="str">
        <f>IF('5. Contrasts'!W455="","",'5. Contrasts'!W455)</f>
        <v/>
      </c>
      <c r="X455" s="211" t="str">
        <f>IF('5. Contrasts'!X455="","",'5. Contrasts'!X455)</f>
        <v/>
      </c>
      <c r="Y455" s="211" t="str">
        <f>IF('5. Contrasts'!Y455="","",'5. Contrasts'!Y455)</f>
        <v/>
      </c>
      <c r="Z455" s="585" t="str">
        <f>IF('5. Contrasts'!Z455="","",'5. Contrasts'!Z455)</f>
        <v/>
      </c>
      <c r="AA455" s="377">
        <f t="shared" si="30"/>
        <v>17</v>
      </c>
      <c r="AC455" s="659" t="str">
        <f t="shared" si="28"/>
        <v/>
      </c>
      <c r="AD455" s="81"/>
      <c r="AE455" s="87"/>
      <c r="AF455" s="87"/>
      <c r="AG455" s="81"/>
      <c r="AH455" s="81"/>
      <c r="AI455" s="81"/>
      <c r="AJ455" s="87"/>
      <c r="AK455" s="81"/>
      <c r="AL455" s="81"/>
      <c r="AM455" s="81"/>
      <c r="AN455" s="81"/>
      <c r="AO455" s="81"/>
      <c r="AP455" s="81"/>
      <c r="AQ455" s="598"/>
      <c r="AS455" s="659" t="str">
        <f t="shared" si="31"/>
        <v/>
      </c>
      <c r="AT455" s="81"/>
      <c r="AU455" s="87"/>
      <c r="AV455" s="87"/>
      <c r="AW455" s="81"/>
      <c r="AX455" s="81"/>
      <c r="AY455" s="81"/>
      <c r="AZ455" s="87"/>
      <c r="BA455" s="81"/>
      <c r="BB455" s="81"/>
      <c r="BC455" s="81"/>
      <c r="BD455" s="81"/>
      <c r="BE455" s="81"/>
      <c r="BF455" s="81"/>
      <c r="BG455" s="598"/>
    </row>
    <row r="456" spans="1:59" s="378" customFormat="1" ht="12.75" hidden="1" customHeight="1" x14ac:dyDescent="0.2">
      <c r="A456" s="547" t="str">
        <f>IF('5. Contrasts'!A456="","",'5. Contrasts'!A456)</f>
        <v/>
      </c>
      <c r="B456" s="211" t="str">
        <f>IF('5. Contrasts'!B456="","",'5. Contrasts'!B456)</f>
        <v/>
      </c>
      <c r="C456" s="211" t="str">
        <f>IF('5. Contrasts'!C456="","",'5. Contrasts'!C456)</f>
        <v/>
      </c>
      <c r="D456" s="91" t="str">
        <f>IF('5. Contrasts'!D456="","",'5. Contrasts'!D456)</f>
        <v/>
      </c>
      <c r="E456" s="212" t="str">
        <f>IF('5. Contrasts'!E456="","",'5. Contrasts'!E456)</f>
        <v>vs.</v>
      </c>
      <c r="F456" s="211" t="str">
        <f>IF('5. Contrasts'!F456="","",'5. Contrasts'!F456)</f>
        <v/>
      </c>
      <c r="G456" s="93" t="str">
        <f>IF('5. Contrasts'!G456="","",'5. Contrasts'!G456)</f>
        <v/>
      </c>
      <c r="H456" s="399" t="str">
        <f>IF('5. Contrasts'!H456="","",'5. Contrasts'!H456)</f>
        <v/>
      </c>
      <c r="I456" s="211" t="str">
        <f>IF('5. Contrasts'!I456="","",'5. Contrasts'!I456)</f>
        <v/>
      </c>
      <c r="J456" s="211" t="str">
        <f>IF('5. Contrasts'!J456="","",'5. Contrasts'!J456)</f>
        <v/>
      </c>
      <c r="K456" s="211" t="str">
        <f>IF('5. Contrasts'!K456="","",'5. Contrasts'!K456)</f>
        <v/>
      </c>
      <c r="L456" s="211" t="str">
        <f>IF('5. Contrasts'!L456="","",'5. Contrasts'!L456)</f>
        <v/>
      </c>
      <c r="M456" s="211" t="str">
        <f>IF('5. Contrasts'!M456="","",'5. Contrasts'!M456)</f>
        <v/>
      </c>
      <c r="N456" s="211" t="str">
        <f>IF('5. Contrasts'!N456="","",'5. Contrasts'!N456)</f>
        <v/>
      </c>
      <c r="O456" s="211" t="str">
        <f>IF('5. Contrasts'!O456="","",'5. Contrasts'!O456)</f>
        <v/>
      </c>
      <c r="P456" s="211" t="str">
        <f>IF('5. Contrasts'!P456="","",'5. Contrasts'!P456)</f>
        <v/>
      </c>
      <c r="Q456" s="211" t="str">
        <f>IF('5. Contrasts'!Q456="","",'5. Contrasts'!Q456)</f>
        <v/>
      </c>
      <c r="R456" s="211" t="str">
        <f>IF('5. Contrasts'!R456="","",'5. Contrasts'!R456)</f>
        <v/>
      </c>
      <c r="S456" s="211" t="str">
        <f>IF('5. Contrasts'!S456="","",'5. Contrasts'!S456)</f>
        <v/>
      </c>
      <c r="T456" s="211" t="str">
        <f>IF('5. Contrasts'!T456="","",'5. Contrasts'!T456)</f>
        <v/>
      </c>
      <c r="U456" s="211" t="str">
        <f>IF('5. Contrasts'!U456="","",'5. Contrasts'!U456)</f>
        <v/>
      </c>
      <c r="V456" s="211" t="str">
        <f>IF('5. Contrasts'!V456="","",'5. Contrasts'!V456)</f>
        <v/>
      </c>
      <c r="W456" s="211" t="str">
        <f>IF('5. Contrasts'!W456="","",'5. Contrasts'!W456)</f>
        <v/>
      </c>
      <c r="X456" s="211" t="str">
        <f>IF('5. Contrasts'!X456="","",'5. Contrasts'!X456)</f>
        <v/>
      </c>
      <c r="Y456" s="211" t="str">
        <f>IF('5. Contrasts'!Y456="","",'5. Contrasts'!Y456)</f>
        <v/>
      </c>
      <c r="Z456" s="585" t="str">
        <f>IF('5. Contrasts'!Z456="","",'5. Contrasts'!Z456)</f>
        <v/>
      </c>
      <c r="AA456" s="377">
        <f t="shared" si="30"/>
        <v>17</v>
      </c>
      <c r="AC456" s="659" t="str">
        <f t="shared" si="28"/>
        <v/>
      </c>
      <c r="AD456" s="81"/>
      <c r="AE456" s="87"/>
      <c r="AF456" s="87"/>
      <c r="AG456" s="81"/>
      <c r="AH456" s="81"/>
      <c r="AI456" s="81"/>
      <c r="AJ456" s="87"/>
      <c r="AK456" s="81"/>
      <c r="AL456" s="81"/>
      <c r="AM456" s="81"/>
      <c r="AN456" s="81"/>
      <c r="AO456" s="81"/>
      <c r="AP456" s="81"/>
      <c r="AQ456" s="598"/>
      <c r="AS456" s="659" t="str">
        <f t="shared" si="31"/>
        <v/>
      </c>
      <c r="AT456" s="81"/>
      <c r="AU456" s="87"/>
      <c r="AV456" s="87"/>
      <c r="AW456" s="81"/>
      <c r="AX456" s="81"/>
      <c r="AY456" s="81"/>
      <c r="AZ456" s="87"/>
      <c r="BA456" s="81"/>
      <c r="BB456" s="81"/>
      <c r="BC456" s="81"/>
      <c r="BD456" s="81"/>
      <c r="BE456" s="81"/>
      <c r="BF456" s="81"/>
      <c r="BG456" s="598"/>
    </row>
    <row r="457" spans="1:59" s="378" customFormat="1" ht="12.75" hidden="1" customHeight="1" x14ac:dyDescent="0.2">
      <c r="A457" s="547" t="str">
        <f>IF('5. Contrasts'!A457="","",'5. Contrasts'!A457)</f>
        <v/>
      </c>
      <c r="B457" s="211" t="str">
        <f>IF('5. Contrasts'!B457="","",'5. Contrasts'!B457)</f>
        <v/>
      </c>
      <c r="C457" s="211" t="str">
        <f>IF('5. Contrasts'!C457="","",'5. Contrasts'!C457)</f>
        <v/>
      </c>
      <c r="D457" s="91" t="str">
        <f>IF('5. Contrasts'!D457="","",'5. Contrasts'!D457)</f>
        <v/>
      </c>
      <c r="E457" s="212" t="str">
        <f>IF('5. Contrasts'!E457="","",'5. Contrasts'!E457)</f>
        <v>vs.</v>
      </c>
      <c r="F457" s="211" t="str">
        <f>IF('5. Contrasts'!F457="","",'5. Contrasts'!F457)</f>
        <v/>
      </c>
      <c r="G457" s="93" t="str">
        <f>IF('5. Contrasts'!G457="","",'5. Contrasts'!G457)</f>
        <v/>
      </c>
      <c r="H457" s="399" t="str">
        <f>IF('5. Contrasts'!H457="","",'5. Contrasts'!H457)</f>
        <v/>
      </c>
      <c r="I457" s="211" t="str">
        <f>IF('5. Contrasts'!I457="","",'5. Contrasts'!I457)</f>
        <v/>
      </c>
      <c r="J457" s="211" t="str">
        <f>IF('5. Contrasts'!J457="","",'5. Contrasts'!J457)</f>
        <v/>
      </c>
      <c r="K457" s="211" t="str">
        <f>IF('5. Contrasts'!K457="","",'5. Contrasts'!K457)</f>
        <v/>
      </c>
      <c r="L457" s="211" t="str">
        <f>IF('5. Contrasts'!L457="","",'5. Contrasts'!L457)</f>
        <v/>
      </c>
      <c r="M457" s="211" t="str">
        <f>IF('5. Contrasts'!M457="","",'5. Contrasts'!M457)</f>
        <v/>
      </c>
      <c r="N457" s="211" t="str">
        <f>IF('5. Contrasts'!N457="","",'5. Contrasts'!N457)</f>
        <v/>
      </c>
      <c r="O457" s="211" t="str">
        <f>IF('5. Contrasts'!O457="","",'5. Contrasts'!O457)</f>
        <v/>
      </c>
      <c r="P457" s="211" t="str">
        <f>IF('5. Contrasts'!P457="","",'5. Contrasts'!P457)</f>
        <v/>
      </c>
      <c r="Q457" s="211" t="str">
        <f>IF('5. Contrasts'!Q457="","",'5. Contrasts'!Q457)</f>
        <v/>
      </c>
      <c r="R457" s="211" t="str">
        <f>IF('5. Contrasts'!R457="","",'5. Contrasts'!R457)</f>
        <v/>
      </c>
      <c r="S457" s="211" t="str">
        <f>IF('5. Contrasts'!S457="","",'5. Contrasts'!S457)</f>
        <v/>
      </c>
      <c r="T457" s="211" t="str">
        <f>IF('5. Contrasts'!T457="","",'5. Contrasts'!T457)</f>
        <v/>
      </c>
      <c r="U457" s="211" t="str">
        <f>IF('5. Contrasts'!U457="","",'5. Contrasts'!U457)</f>
        <v/>
      </c>
      <c r="V457" s="211" t="str">
        <f>IF('5. Contrasts'!V457="","",'5. Contrasts'!V457)</f>
        <v/>
      </c>
      <c r="W457" s="211" t="str">
        <f>IF('5. Contrasts'!W457="","",'5. Contrasts'!W457)</f>
        <v/>
      </c>
      <c r="X457" s="211" t="str">
        <f>IF('5. Contrasts'!X457="","",'5. Contrasts'!X457)</f>
        <v/>
      </c>
      <c r="Y457" s="211" t="str">
        <f>IF('5. Contrasts'!Y457="","",'5. Contrasts'!Y457)</f>
        <v/>
      </c>
      <c r="Z457" s="585" t="str">
        <f>IF('5. Contrasts'!Z457="","",'5. Contrasts'!Z457)</f>
        <v/>
      </c>
      <c r="AA457" s="377">
        <f t="shared" si="30"/>
        <v>17</v>
      </c>
      <c r="AC457" s="659" t="str">
        <f t="shared" si="28"/>
        <v/>
      </c>
      <c r="AD457" s="81"/>
      <c r="AE457" s="87"/>
      <c r="AF457" s="87"/>
      <c r="AG457" s="81"/>
      <c r="AH457" s="81"/>
      <c r="AI457" s="81"/>
      <c r="AJ457" s="87"/>
      <c r="AK457" s="81"/>
      <c r="AL457" s="81"/>
      <c r="AM457" s="81"/>
      <c r="AN457" s="81"/>
      <c r="AO457" s="81"/>
      <c r="AP457" s="81"/>
      <c r="AQ457" s="598"/>
      <c r="AS457" s="659" t="str">
        <f t="shared" si="31"/>
        <v/>
      </c>
      <c r="AT457" s="81"/>
      <c r="AU457" s="87"/>
      <c r="AV457" s="87"/>
      <c r="AW457" s="81"/>
      <c r="AX457" s="81"/>
      <c r="AY457" s="81"/>
      <c r="AZ457" s="87"/>
      <c r="BA457" s="81"/>
      <c r="BB457" s="81"/>
      <c r="BC457" s="81"/>
      <c r="BD457" s="81"/>
      <c r="BE457" s="81"/>
      <c r="BF457" s="81"/>
      <c r="BG457" s="598"/>
    </row>
    <row r="458" spans="1:59" s="378" customFormat="1" ht="12.75" hidden="1" customHeight="1" x14ac:dyDescent="0.2">
      <c r="A458" s="547" t="str">
        <f>IF('5. Contrasts'!A458="","",'5. Contrasts'!A458)</f>
        <v/>
      </c>
      <c r="B458" s="211" t="str">
        <f>IF('5. Contrasts'!B458="","",'5. Contrasts'!B458)</f>
        <v/>
      </c>
      <c r="C458" s="211" t="str">
        <f>IF('5. Contrasts'!C458="","",'5. Contrasts'!C458)</f>
        <v/>
      </c>
      <c r="D458" s="91" t="str">
        <f>IF('5. Contrasts'!D458="","",'5. Contrasts'!D458)</f>
        <v/>
      </c>
      <c r="E458" s="212" t="str">
        <f>IF('5. Contrasts'!E458="","",'5. Contrasts'!E458)</f>
        <v>vs.</v>
      </c>
      <c r="F458" s="211" t="str">
        <f>IF('5. Contrasts'!F458="","",'5. Contrasts'!F458)</f>
        <v/>
      </c>
      <c r="G458" s="93" t="str">
        <f>IF('5. Contrasts'!G458="","",'5. Contrasts'!G458)</f>
        <v/>
      </c>
      <c r="H458" s="399" t="str">
        <f>IF('5. Contrasts'!H458="","",'5. Contrasts'!H458)</f>
        <v/>
      </c>
      <c r="I458" s="211" t="str">
        <f>IF('5. Contrasts'!I458="","",'5. Contrasts'!I458)</f>
        <v/>
      </c>
      <c r="J458" s="211" t="str">
        <f>IF('5. Contrasts'!J458="","",'5. Contrasts'!J458)</f>
        <v/>
      </c>
      <c r="K458" s="211" t="str">
        <f>IF('5. Contrasts'!K458="","",'5. Contrasts'!K458)</f>
        <v/>
      </c>
      <c r="L458" s="211" t="str">
        <f>IF('5. Contrasts'!L458="","",'5. Contrasts'!L458)</f>
        <v/>
      </c>
      <c r="M458" s="211" t="str">
        <f>IF('5. Contrasts'!M458="","",'5. Contrasts'!M458)</f>
        <v/>
      </c>
      <c r="N458" s="211" t="str">
        <f>IF('5. Contrasts'!N458="","",'5. Contrasts'!N458)</f>
        <v/>
      </c>
      <c r="O458" s="211" t="str">
        <f>IF('5. Contrasts'!O458="","",'5. Contrasts'!O458)</f>
        <v/>
      </c>
      <c r="P458" s="211" t="str">
        <f>IF('5. Contrasts'!P458="","",'5. Contrasts'!P458)</f>
        <v/>
      </c>
      <c r="Q458" s="211" t="str">
        <f>IF('5. Contrasts'!Q458="","",'5. Contrasts'!Q458)</f>
        <v/>
      </c>
      <c r="R458" s="211" t="str">
        <f>IF('5. Contrasts'!R458="","",'5. Contrasts'!R458)</f>
        <v/>
      </c>
      <c r="S458" s="211" t="str">
        <f>IF('5. Contrasts'!S458="","",'5. Contrasts'!S458)</f>
        <v/>
      </c>
      <c r="T458" s="211" t="str">
        <f>IF('5. Contrasts'!T458="","",'5. Contrasts'!T458)</f>
        <v/>
      </c>
      <c r="U458" s="211" t="str">
        <f>IF('5. Contrasts'!U458="","",'5. Contrasts'!U458)</f>
        <v/>
      </c>
      <c r="V458" s="211" t="str">
        <f>IF('5. Contrasts'!V458="","",'5. Contrasts'!V458)</f>
        <v/>
      </c>
      <c r="W458" s="211" t="str">
        <f>IF('5. Contrasts'!W458="","",'5. Contrasts'!W458)</f>
        <v/>
      </c>
      <c r="X458" s="211" t="str">
        <f>IF('5. Contrasts'!X458="","",'5. Contrasts'!X458)</f>
        <v/>
      </c>
      <c r="Y458" s="211" t="str">
        <f>IF('5. Contrasts'!Y458="","",'5. Contrasts'!Y458)</f>
        <v/>
      </c>
      <c r="Z458" s="585" t="str">
        <f>IF('5. Contrasts'!Z458="","",'5. Contrasts'!Z458)</f>
        <v/>
      </c>
      <c r="AA458" s="377">
        <f t="shared" si="30"/>
        <v>17</v>
      </c>
      <c r="AC458" s="659" t="str">
        <f t="shared" si="28"/>
        <v/>
      </c>
      <c r="AD458" s="81"/>
      <c r="AE458" s="87"/>
      <c r="AF458" s="87"/>
      <c r="AG458" s="81"/>
      <c r="AH458" s="81"/>
      <c r="AI458" s="81"/>
      <c r="AJ458" s="87"/>
      <c r="AK458" s="81"/>
      <c r="AL458" s="81"/>
      <c r="AM458" s="81"/>
      <c r="AN458" s="81"/>
      <c r="AO458" s="81"/>
      <c r="AP458" s="81"/>
      <c r="AQ458" s="598"/>
      <c r="AS458" s="659" t="str">
        <f t="shared" si="31"/>
        <v/>
      </c>
      <c r="AT458" s="81"/>
      <c r="AU458" s="87"/>
      <c r="AV458" s="87"/>
      <c r="AW458" s="81"/>
      <c r="AX458" s="81"/>
      <c r="AY458" s="81"/>
      <c r="AZ458" s="87"/>
      <c r="BA458" s="81"/>
      <c r="BB458" s="81"/>
      <c r="BC458" s="81"/>
      <c r="BD458" s="81"/>
      <c r="BE458" s="81"/>
      <c r="BF458" s="81"/>
      <c r="BG458" s="598"/>
    </row>
    <row r="459" spans="1:59" s="378" customFormat="1" ht="12.75" hidden="1" customHeight="1" x14ac:dyDescent="0.2">
      <c r="A459" s="547" t="str">
        <f>IF('5. Contrasts'!A459="","",'5. Contrasts'!A459)</f>
        <v/>
      </c>
      <c r="B459" s="211" t="str">
        <f>IF('5. Contrasts'!B459="","",'5. Contrasts'!B459)</f>
        <v/>
      </c>
      <c r="C459" s="211" t="str">
        <f>IF('5. Contrasts'!C459="","",'5. Contrasts'!C459)</f>
        <v/>
      </c>
      <c r="D459" s="91" t="str">
        <f>IF('5. Contrasts'!D459="","",'5. Contrasts'!D459)</f>
        <v/>
      </c>
      <c r="E459" s="212" t="str">
        <f>IF('5. Contrasts'!E459="","",'5. Contrasts'!E459)</f>
        <v>vs.</v>
      </c>
      <c r="F459" s="211" t="str">
        <f>IF('5. Contrasts'!F459="","",'5. Contrasts'!F459)</f>
        <v/>
      </c>
      <c r="G459" s="93" t="str">
        <f>IF('5. Contrasts'!G459="","",'5. Contrasts'!G459)</f>
        <v/>
      </c>
      <c r="H459" s="399" t="str">
        <f>IF('5. Contrasts'!H459="","",'5. Contrasts'!H459)</f>
        <v/>
      </c>
      <c r="I459" s="211" t="str">
        <f>IF('5. Contrasts'!I459="","",'5. Contrasts'!I459)</f>
        <v/>
      </c>
      <c r="J459" s="211" t="str">
        <f>IF('5. Contrasts'!J459="","",'5. Contrasts'!J459)</f>
        <v/>
      </c>
      <c r="K459" s="211" t="str">
        <f>IF('5. Contrasts'!K459="","",'5. Contrasts'!K459)</f>
        <v/>
      </c>
      <c r="L459" s="211" t="str">
        <f>IF('5. Contrasts'!L459="","",'5. Contrasts'!L459)</f>
        <v/>
      </c>
      <c r="M459" s="211" t="str">
        <f>IF('5. Contrasts'!M459="","",'5. Contrasts'!M459)</f>
        <v/>
      </c>
      <c r="N459" s="211" t="str">
        <f>IF('5. Contrasts'!N459="","",'5. Contrasts'!N459)</f>
        <v/>
      </c>
      <c r="O459" s="211" t="str">
        <f>IF('5. Contrasts'!O459="","",'5. Contrasts'!O459)</f>
        <v/>
      </c>
      <c r="P459" s="211" t="str">
        <f>IF('5. Contrasts'!P459="","",'5. Contrasts'!P459)</f>
        <v/>
      </c>
      <c r="Q459" s="211" t="str">
        <f>IF('5. Contrasts'!Q459="","",'5. Contrasts'!Q459)</f>
        <v/>
      </c>
      <c r="R459" s="211" t="str">
        <f>IF('5. Contrasts'!R459="","",'5. Contrasts'!R459)</f>
        <v/>
      </c>
      <c r="S459" s="211" t="str">
        <f>IF('5. Contrasts'!S459="","",'5. Contrasts'!S459)</f>
        <v/>
      </c>
      <c r="T459" s="211" t="str">
        <f>IF('5. Contrasts'!T459="","",'5. Contrasts'!T459)</f>
        <v/>
      </c>
      <c r="U459" s="211" t="str">
        <f>IF('5. Contrasts'!U459="","",'5. Contrasts'!U459)</f>
        <v/>
      </c>
      <c r="V459" s="211" t="str">
        <f>IF('5. Contrasts'!V459="","",'5. Contrasts'!V459)</f>
        <v/>
      </c>
      <c r="W459" s="211" t="str">
        <f>IF('5. Contrasts'!W459="","",'5. Contrasts'!W459)</f>
        <v/>
      </c>
      <c r="X459" s="211" t="str">
        <f>IF('5. Contrasts'!X459="","",'5. Contrasts'!X459)</f>
        <v/>
      </c>
      <c r="Y459" s="211" t="str">
        <f>IF('5. Contrasts'!Y459="","",'5. Contrasts'!Y459)</f>
        <v/>
      </c>
      <c r="Z459" s="585" t="str">
        <f>IF('5. Contrasts'!Z459="","",'5. Contrasts'!Z459)</f>
        <v/>
      </c>
      <c r="AA459" s="377">
        <f t="shared" si="30"/>
        <v>17</v>
      </c>
      <c r="AC459" s="659" t="str">
        <f t="shared" si="28"/>
        <v/>
      </c>
      <c r="AD459" s="81"/>
      <c r="AE459" s="87"/>
      <c r="AF459" s="87"/>
      <c r="AG459" s="81"/>
      <c r="AH459" s="81"/>
      <c r="AI459" s="81"/>
      <c r="AJ459" s="87"/>
      <c r="AK459" s="81"/>
      <c r="AL459" s="81"/>
      <c r="AM459" s="81"/>
      <c r="AN459" s="81"/>
      <c r="AO459" s="81"/>
      <c r="AP459" s="81"/>
      <c r="AQ459" s="598"/>
      <c r="AS459" s="659" t="str">
        <f t="shared" si="31"/>
        <v/>
      </c>
      <c r="AT459" s="81"/>
      <c r="AU459" s="87"/>
      <c r="AV459" s="87"/>
      <c r="AW459" s="81"/>
      <c r="AX459" s="81"/>
      <c r="AY459" s="81"/>
      <c r="AZ459" s="87"/>
      <c r="BA459" s="81"/>
      <c r="BB459" s="81"/>
      <c r="BC459" s="81"/>
      <c r="BD459" s="81"/>
      <c r="BE459" s="81"/>
      <c r="BF459" s="81"/>
      <c r="BG459" s="598"/>
    </row>
    <row r="460" spans="1:59" s="378" customFormat="1" ht="12.75" hidden="1" customHeight="1" x14ac:dyDescent="0.2">
      <c r="A460" s="547" t="str">
        <f>IF('5. Contrasts'!A460="","",'5. Contrasts'!A460)</f>
        <v/>
      </c>
      <c r="B460" s="211" t="str">
        <f>IF('5. Contrasts'!B460="","",'5. Contrasts'!B460)</f>
        <v/>
      </c>
      <c r="C460" s="211" t="str">
        <f>IF('5. Contrasts'!C460="","",'5. Contrasts'!C460)</f>
        <v/>
      </c>
      <c r="D460" s="91" t="str">
        <f>IF('5. Contrasts'!D460="","",'5. Contrasts'!D460)</f>
        <v/>
      </c>
      <c r="E460" s="212" t="str">
        <f>IF('5. Contrasts'!E460="","",'5. Contrasts'!E460)</f>
        <v>vs.</v>
      </c>
      <c r="F460" s="211" t="str">
        <f>IF('5. Contrasts'!F460="","",'5. Contrasts'!F460)</f>
        <v/>
      </c>
      <c r="G460" s="93" t="str">
        <f>IF('5. Contrasts'!G460="","",'5. Contrasts'!G460)</f>
        <v/>
      </c>
      <c r="H460" s="399" t="str">
        <f>IF('5. Contrasts'!H460="","",'5. Contrasts'!H460)</f>
        <v/>
      </c>
      <c r="I460" s="211" t="str">
        <f>IF('5. Contrasts'!I460="","",'5. Contrasts'!I460)</f>
        <v/>
      </c>
      <c r="J460" s="211" t="str">
        <f>IF('5. Contrasts'!J460="","",'5. Contrasts'!J460)</f>
        <v/>
      </c>
      <c r="K460" s="211" t="str">
        <f>IF('5. Contrasts'!K460="","",'5. Contrasts'!K460)</f>
        <v/>
      </c>
      <c r="L460" s="211" t="str">
        <f>IF('5. Contrasts'!L460="","",'5. Contrasts'!L460)</f>
        <v/>
      </c>
      <c r="M460" s="211" t="str">
        <f>IF('5. Contrasts'!M460="","",'5. Contrasts'!M460)</f>
        <v/>
      </c>
      <c r="N460" s="211" t="str">
        <f>IF('5. Contrasts'!N460="","",'5. Contrasts'!N460)</f>
        <v/>
      </c>
      <c r="O460" s="211" t="str">
        <f>IF('5. Contrasts'!O460="","",'5. Contrasts'!O460)</f>
        <v/>
      </c>
      <c r="P460" s="211" t="str">
        <f>IF('5. Contrasts'!P460="","",'5. Contrasts'!P460)</f>
        <v/>
      </c>
      <c r="Q460" s="211" t="str">
        <f>IF('5. Contrasts'!Q460="","",'5. Contrasts'!Q460)</f>
        <v/>
      </c>
      <c r="R460" s="211" t="str">
        <f>IF('5. Contrasts'!R460="","",'5. Contrasts'!R460)</f>
        <v/>
      </c>
      <c r="S460" s="211" t="str">
        <f>IF('5. Contrasts'!S460="","",'5. Contrasts'!S460)</f>
        <v/>
      </c>
      <c r="T460" s="211" t="str">
        <f>IF('5. Contrasts'!T460="","",'5. Contrasts'!T460)</f>
        <v/>
      </c>
      <c r="U460" s="211" t="str">
        <f>IF('5. Contrasts'!U460="","",'5. Contrasts'!U460)</f>
        <v/>
      </c>
      <c r="V460" s="211" t="str">
        <f>IF('5. Contrasts'!V460="","",'5. Contrasts'!V460)</f>
        <v/>
      </c>
      <c r="W460" s="211" t="str">
        <f>IF('5. Contrasts'!W460="","",'5. Contrasts'!W460)</f>
        <v/>
      </c>
      <c r="X460" s="211" t="str">
        <f>IF('5. Contrasts'!X460="","",'5. Contrasts'!X460)</f>
        <v/>
      </c>
      <c r="Y460" s="211" t="str">
        <f>IF('5. Contrasts'!Y460="","",'5. Contrasts'!Y460)</f>
        <v/>
      </c>
      <c r="Z460" s="585" t="str">
        <f>IF('5. Contrasts'!Z460="","",'5. Contrasts'!Z460)</f>
        <v/>
      </c>
      <c r="AA460" s="377">
        <f t="shared" si="30"/>
        <v>17</v>
      </c>
      <c r="AC460" s="659" t="str">
        <f t="shared" si="28"/>
        <v/>
      </c>
      <c r="AD460" s="81"/>
      <c r="AE460" s="87"/>
      <c r="AF460" s="87"/>
      <c r="AG460" s="81"/>
      <c r="AH460" s="81"/>
      <c r="AI460" s="81"/>
      <c r="AJ460" s="87"/>
      <c r="AK460" s="81"/>
      <c r="AL460" s="81"/>
      <c r="AM460" s="81"/>
      <c r="AN460" s="81"/>
      <c r="AO460" s="81"/>
      <c r="AP460" s="81"/>
      <c r="AQ460" s="598"/>
      <c r="AS460" s="659" t="str">
        <f t="shared" si="31"/>
        <v/>
      </c>
      <c r="AT460" s="81"/>
      <c r="AU460" s="87"/>
      <c r="AV460" s="87"/>
      <c r="AW460" s="81"/>
      <c r="AX460" s="81"/>
      <c r="AY460" s="81"/>
      <c r="AZ460" s="87"/>
      <c r="BA460" s="81"/>
      <c r="BB460" s="81"/>
      <c r="BC460" s="81"/>
      <c r="BD460" s="81"/>
      <c r="BE460" s="81"/>
      <c r="BF460" s="81"/>
      <c r="BG460" s="598"/>
    </row>
    <row r="461" spans="1:59" s="378" customFormat="1" ht="12.75" hidden="1" customHeight="1" x14ac:dyDescent="0.2">
      <c r="A461" s="547" t="str">
        <f>IF('5. Contrasts'!A461="","",'5. Contrasts'!A461)</f>
        <v/>
      </c>
      <c r="B461" s="211" t="str">
        <f>IF('5. Contrasts'!B461="","",'5. Contrasts'!B461)</f>
        <v/>
      </c>
      <c r="C461" s="211" t="str">
        <f>IF('5. Contrasts'!C461="","",'5. Contrasts'!C461)</f>
        <v/>
      </c>
      <c r="D461" s="91" t="str">
        <f>IF('5. Contrasts'!D461="","",'5. Contrasts'!D461)</f>
        <v/>
      </c>
      <c r="E461" s="212" t="str">
        <f>IF('5. Contrasts'!E461="","",'5. Contrasts'!E461)</f>
        <v>vs.</v>
      </c>
      <c r="F461" s="211" t="str">
        <f>IF('5. Contrasts'!F461="","",'5. Contrasts'!F461)</f>
        <v/>
      </c>
      <c r="G461" s="93" t="str">
        <f>IF('5. Contrasts'!G461="","",'5. Contrasts'!G461)</f>
        <v/>
      </c>
      <c r="H461" s="399" t="str">
        <f>IF('5. Contrasts'!H461="","",'5. Contrasts'!H461)</f>
        <v/>
      </c>
      <c r="I461" s="211" t="str">
        <f>IF('5. Contrasts'!I461="","",'5. Contrasts'!I461)</f>
        <v/>
      </c>
      <c r="J461" s="211" t="str">
        <f>IF('5. Contrasts'!J461="","",'5. Contrasts'!J461)</f>
        <v/>
      </c>
      <c r="K461" s="211" t="str">
        <f>IF('5. Contrasts'!K461="","",'5. Contrasts'!K461)</f>
        <v/>
      </c>
      <c r="L461" s="211" t="str">
        <f>IF('5. Contrasts'!L461="","",'5. Contrasts'!L461)</f>
        <v/>
      </c>
      <c r="M461" s="211" t="str">
        <f>IF('5. Contrasts'!M461="","",'5. Contrasts'!M461)</f>
        <v/>
      </c>
      <c r="N461" s="211" t="str">
        <f>IF('5. Contrasts'!N461="","",'5. Contrasts'!N461)</f>
        <v/>
      </c>
      <c r="O461" s="211" t="str">
        <f>IF('5. Contrasts'!O461="","",'5. Contrasts'!O461)</f>
        <v/>
      </c>
      <c r="P461" s="211" t="str">
        <f>IF('5. Contrasts'!P461="","",'5. Contrasts'!P461)</f>
        <v/>
      </c>
      <c r="Q461" s="211" t="str">
        <f>IF('5. Contrasts'!Q461="","",'5. Contrasts'!Q461)</f>
        <v/>
      </c>
      <c r="R461" s="211" t="str">
        <f>IF('5. Contrasts'!R461="","",'5. Contrasts'!R461)</f>
        <v/>
      </c>
      <c r="S461" s="211" t="str">
        <f>IF('5. Contrasts'!S461="","",'5. Contrasts'!S461)</f>
        <v/>
      </c>
      <c r="T461" s="211" t="str">
        <f>IF('5. Contrasts'!T461="","",'5. Contrasts'!T461)</f>
        <v/>
      </c>
      <c r="U461" s="211" t="str">
        <f>IF('5. Contrasts'!U461="","",'5. Contrasts'!U461)</f>
        <v/>
      </c>
      <c r="V461" s="211" t="str">
        <f>IF('5. Contrasts'!V461="","",'5. Contrasts'!V461)</f>
        <v/>
      </c>
      <c r="W461" s="211" t="str">
        <f>IF('5. Contrasts'!W461="","",'5. Contrasts'!W461)</f>
        <v/>
      </c>
      <c r="X461" s="211" t="str">
        <f>IF('5. Contrasts'!X461="","",'5. Contrasts'!X461)</f>
        <v/>
      </c>
      <c r="Y461" s="211" t="str">
        <f>IF('5. Contrasts'!Y461="","",'5. Contrasts'!Y461)</f>
        <v/>
      </c>
      <c r="Z461" s="585" t="str">
        <f>IF('5. Contrasts'!Z461="","",'5. Contrasts'!Z461)</f>
        <v/>
      </c>
      <c r="AA461" s="377">
        <f t="shared" si="30"/>
        <v>17</v>
      </c>
      <c r="AC461" s="659" t="str">
        <f t="shared" si="28"/>
        <v/>
      </c>
      <c r="AD461" s="81"/>
      <c r="AE461" s="87"/>
      <c r="AF461" s="87"/>
      <c r="AG461" s="81"/>
      <c r="AH461" s="81"/>
      <c r="AI461" s="81"/>
      <c r="AJ461" s="87"/>
      <c r="AK461" s="81"/>
      <c r="AL461" s="81"/>
      <c r="AM461" s="81"/>
      <c r="AN461" s="81"/>
      <c r="AO461" s="81"/>
      <c r="AP461" s="81"/>
      <c r="AQ461" s="598"/>
      <c r="AS461" s="659" t="str">
        <f t="shared" si="31"/>
        <v/>
      </c>
      <c r="AT461" s="81"/>
      <c r="AU461" s="87"/>
      <c r="AV461" s="87"/>
      <c r="AW461" s="81"/>
      <c r="AX461" s="81"/>
      <c r="AY461" s="81"/>
      <c r="AZ461" s="87"/>
      <c r="BA461" s="81"/>
      <c r="BB461" s="81"/>
      <c r="BC461" s="81"/>
      <c r="BD461" s="81"/>
      <c r="BE461" s="81"/>
      <c r="BF461" s="81"/>
      <c r="BG461" s="598"/>
    </row>
    <row r="462" spans="1:59" s="378" customFormat="1" ht="12.75" hidden="1" customHeight="1" x14ac:dyDescent="0.2">
      <c r="A462" s="547" t="str">
        <f>IF('5. Contrasts'!A462="","",'5. Contrasts'!A462)</f>
        <v/>
      </c>
      <c r="B462" s="211" t="str">
        <f>IF('5. Contrasts'!B462="","",'5. Contrasts'!B462)</f>
        <v/>
      </c>
      <c r="C462" s="211" t="str">
        <f>IF('5. Contrasts'!C462="","",'5. Contrasts'!C462)</f>
        <v/>
      </c>
      <c r="D462" s="91" t="str">
        <f>IF('5. Contrasts'!D462="","",'5. Contrasts'!D462)</f>
        <v/>
      </c>
      <c r="E462" s="212" t="str">
        <f>IF('5. Contrasts'!E462="","",'5. Contrasts'!E462)</f>
        <v>vs.</v>
      </c>
      <c r="F462" s="211" t="str">
        <f>IF('5. Contrasts'!F462="","",'5. Contrasts'!F462)</f>
        <v/>
      </c>
      <c r="G462" s="93" t="str">
        <f>IF('5. Contrasts'!G462="","",'5. Contrasts'!G462)</f>
        <v/>
      </c>
      <c r="H462" s="399" t="str">
        <f>IF('5. Contrasts'!H462="","",'5. Contrasts'!H462)</f>
        <v/>
      </c>
      <c r="I462" s="211" t="str">
        <f>IF('5. Contrasts'!I462="","",'5. Contrasts'!I462)</f>
        <v/>
      </c>
      <c r="J462" s="211" t="str">
        <f>IF('5. Contrasts'!J462="","",'5. Contrasts'!J462)</f>
        <v/>
      </c>
      <c r="K462" s="211" t="str">
        <f>IF('5. Contrasts'!K462="","",'5. Contrasts'!K462)</f>
        <v/>
      </c>
      <c r="L462" s="211" t="str">
        <f>IF('5. Contrasts'!L462="","",'5. Contrasts'!L462)</f>
        <v/>
      </c>
      <c r="M462" s="211" t="str">
        <f>IF('5. Contrasts'!M462="","",'5. Contrasts'!M462)</f>
        <v/>
      </c>
      <c r="N462" s="211" t="str">
        <f>IF('5. Contrasts'!N462="","",'5. Contrasts'!N462)</f>
        <v/>
      </c>
      <c r="O462" s="211" t="str">
        <f>IF('5. Contrasts'!O462="","",'5. Contrasts'!O462)</f>
        <v/>
      </c>
      <c r="P462" s="211" t="str">
        <f>IF('5. Contrasts'!P462="","",'5. Contrasts'!P462)</f>
        <v/>
      </c>
      <c r="Q462" s="211" t="str">
        <f>IF('5. Contrasts'!Q462="","",'5. Contrasts'!Q462)</f>
        <v/>
      </c>
      <c r="R462" s="211" t="str">
        <f>IF('5. Contrasts'!R462="","",'5. Contrasts'!R462)</f>
        <v/>
      </c>
      <c r="S462" s="211" t="str">
        <f>IF('5. Contrasts'!S462="","",'5. Contrasts'!S462)</f>
        <v/>
      </c>
      <c r="T462" s="211" t="str">
        <f>IF('5. Contrasts'!T462="","",'5. Contrasts'!T462)</f>
        <v/>
      </c>
      <c r="U462" s="211" t="str">
        <f>IF('5. Contrasts'!U462="","",'5. Contrasts'!U462)</f>
        <v/>
      </c>
      <c r="V462" s="211" t="str">
        <f>IF('5. Contrasts'!V462="","",'5. Contrasts'!V462)</f>
        <v/>
      </c>
      <c r="W462" s="211" t="str">
        <f>IF('5. Contrasts'!W462="","",'5. Contrasts'!W462)</f>
        <v/>
      </c>
      <c r="X462" s="211" t="str">
        <f>IF('5. Contrasts'!X462="","",'5. Contrasts'!X462)</f>
        <v/>
      </c>
      <c r="Y462" s="211" t="str">
        <f>IF('5. Contrasts'!Y462="","",'5. Contrasts'!Y462)</f>
        <v/>
      </c>
      <c r="Z462" s="585" t="str">
        <f>IF('5. Contrasts'!Z462="","",'5. Contrasts'!Z462)</f>
        <v/>
      </c>
      <c r="AA462" s="377">
        <f t="shared" si="30"/>
        <v>17</v>
      </c>
      <c r="AC462" s="659" t="str">
        <f t="shared" si="28"/>
        <v/>
      </c>
      <c r="AD462" s="81"/>
      <c r="AE462" s="87"/>
      <c r="AF462" s="87"/>
      <c r="AG462" s="81"/>
      <c r="AH462" s="81"/>
      <c r="AI462" s="81"/>
      <c r="AJ462" s="87"/>
      <c r="AK462" s="81"/>
      <c r="AL462" s="81"/>
      <c r="AM462" s="81"/>
      <c r="AN462" s="81"/>
      <c r="AO462" s="81"/>
      <c r="AP462" s="81"/>
      <c r="AQ462" s="598"/>
      <c r="AS462" s="659" t="str">
        <f t="shared" si="31"/>
        <v/>
      </c>
      <c r="AT462" s="81"/>
      <c r="AU462" s="87"/>
      <c r="AV462" s="87"/>
      <c r="AW462" s="81"/>
      <c r="AX462" s="81"/>
      <c r="AY462" s="81"/>
      <c r="AZ462" s="87"/>
      <c r="BA462" s="81"/>
      <c r="BB462" s="81"/>
      <c r="BC462" s="81"/>
      <c r="BD462" s="81"/>
      <c r="BE462" s="81"/>
      <c r="BF462" s="81"/>
      <c r="BG462" s="598"/>
    </row>
    <row r="463" spans="1:59" s="378" customFormat="1" ht="12.75" hidden="1" customHeight="1" x14ac:dyDescent="0.2">
      <c r="A463" s="547" t="str">
        <f>IF('5. Contrasts'!A463="","",'5. Contrasts'!A463)</f>
        <v/>
      </c>
      <c r="B463" s="211" t="str">
        <f>IF('5. Contrasts'!B463="","",'5. Contrasts'!B463)</f>
        <v/>
      </c>
      <c r="C463" s="211" t="str">
        <f>IF('5. Contrasts'!C463="","",'5. Contrasts'!C463)</f>
        <v/>
      </c>
      <c r="D463" s="91" t="str">
        <f>IF('5. Contrasts'!D463="","",'5. Contrasts'!D463)</f>
        <v/>
      </c>
      <c r="E463" s="212" t="str">
        <f>IF('5. Contrasts'!E463="","",'5. Contrasts'!E463)</f>
        <v>vs.</v>
      </c>
      <c r="F463" s="211" t="str">
        <f>IF('5. Contrasts'!F463="","",'5. Contrasts'!F463)</f>
        <v/>
      </c>
      <c r="G463" s="93" t="str">
        <f>IF('5. Contrasts'!G463="","",'5. Contrasts'!G463)</f>
        <v/>
      </c>
      <c r="H463" s="399" t="str">
        <f>IF('5. Contrasts'!H463="","",'5. Contrasts'!H463)</f>
        <v/>
      </c>
      <c r="I463" s="211" t="str">
        <f>IF('5. Contrasts'!I463="","",'5. Contrasts'!I463)</f>
        <v/>
      </c>
      <c r="J463" s="211" t="str">
        <f>IF('5. Contrasts'!J463="","",'5. Contrasts'!J463)</f>
        <v/>
      </c>
      <c r="K463" s="211" t="str">
        <f>IF('5. Contrasts'!K463="","",'5. Contrasts'!K463)</f>
        <v/>
      </c>
      <c r="L463" s="211" t="str">
        <f>IF('5. Contrasts'!L463="","",'5. Contrasts'!L463)</f>
        <v/>
      </c>
      <c r="M463" s="211" t="str">
        <f>IF('5. Contrasts'!M463="","",'5. Contrasts'!M463)</f>
        <v/>
      </c>
      <c r="N463" s="211" t="str">
        <f>IF('5. Contrasts'!N463="","",'5. Contrasts'!N463)</f>
        <v/>
      </c>
      <c r="O463" s="211" t="str">
        <f>IF('5. Contrasts'!O463="","",'5. Contrasts'!O463)</f>
        <v/>
      </c>
      <c r="P463" s="211" t="str">
        <f>IF('5. Contrasts'!P463="","",'5. Contrasts'!P463)</f>
        <v/>
      </c>
      <c r="Q463" s="211" t="str">
        <f>IF('5. Contrasts'!Q463="","",'5. Contrasts'!Q463)</f>
        <v/>
      </c>
      <c r="R463" s="211" t="str">
        <f>IF('5. Contrasts'!R463="","",'5. Contrasts'!R463)</f>
        <v/>
      </c>
      <c r="S463" s="211" t="str">
        <f>IF('5. Contrasts'!S463="","",'5. Contrasts'!S463)</f>
        <v/>
      </c>
      <c r="T463" s="211" t="str">
        <f>IF('5. Contrasts'!T463="","",'5. Contrasts'!T463)</f>
        <v/>
      </c>
      <c r="U463" s="211" t="str">
        <f>IF('5. Contrasts'!U463="","",'5. Contrasts'!U463)</f>
        <v/>
      </c>
      <c r="V463" s="211" t="str">
        <f>IF('5. Contrasts'!V463="","",'5. Contrasts'!V463)</f>
        <v/>
      </c>
      <c r="W463" s="211" t="str">
        <f>IF('5. Contrasts'!W463="","",'5. Contrasts'!W463)</f>
        <v/>
      </c>
      <c r="X463" s="211" t="str">
        <f>IF('5. Contrasts'!X463="","",'5. Contrasts'!X463)</f>
        <v/>
      </c>
      <c r="Y463" s="211" t="str">
        <f>IF('5. Contrasts'!Y463="","",'5. Contrasts'!Y463)</f>
        <v/>
      </c>
      <c r="Z463" s="585" t="str">
        <f>IF('5. Contrasts'!Z463="","",'5. Contrasts'!Z463)</f>
        <v/>
      </c>
      <c r="AA463" s="377">
        <f t="shared" si="30"/>
        <v>17</v>
      </c>
      <c r="AC463" s="659" t="str">
        <f t="shared" ref="AC463:AC525" si="32">IF(L463="","",L463)</f>
        <v/>
      </c>
      <c r="AD463" s="81"/>
      <c r="AE463" s="87"/>
      <c r="AF463" s="87"/>
      <c r="AG463" s="81"/>
      <c r="AH463" s="81"/>
      <c r="AI463" s="81"/>
      <c r="AJ463" s="87"/>
      <c r="AK463" s="81"/>
      <c r="AL463" s="81"/>
      <c r="AM463" s="81"/>
      <c r="AN463" s="81"/>
      <c r="AO463" s="81"/>
      <c r="AP463" s="81"/>
      <c r="AQ463" s="598"/>
      <c r="AS463" s="659" t="str">
        <f t="shared" si="31"/>
        <v/>
      </c>
      <c r="AT463" s="81"/>
      <c r="AU463" s="87"/>
      <c r="AV463" s="87"/>
      <c r="AW463" s="81"/>
      <c r="AX463" s="81"/>
      <c r="AY463" s="81"/>
      <c r="AZ463" s="87"/>
      <c r="BA463" s="81"/>
      <c r="BB463" s="81"/>
      <c r="BC463" s="81"/>
      <c r="BD463" s="81"/>
      <c r="BE463" s="81"/>
      <c r="BF463" s="81"/>
      <c r="BG463" s="598"/>
    </row>
    <row r="464" spans="1:59" s="378" customFormat="1" ht="12.75" hidden="1" customHeight="1" x14ac:dyDescent="0.2">
      <c r="A464" s="547" t="str">
        <f>IF('5. Contrasts'!A464="","",'5. Contrasts'!A464)</f>
        <v/>
      </c>
      <c r="B464" s="211" t="str">
        <f>IF('5. Contrasts'!B464="","",'5. Contrasts'!B464)</f>
        <v/>
      </c>
      <c r="C464" s="211" t="str">
        <f>IF('5. Contrasts'!C464="","",'5. Contrasts'!C464)</f>
        <v/>
      </c>
      <c r="D464" s="91" t="str">
        <f>IF('5. Contrasts'!D464="","",'5. Contrasts'!D464)</f>
        <v/>
      </c>
      <c r="E464" s="212" t="str">
        <f>IF('5. Contrasts'!E464="","",'5. Contrasts'!E464)</f>
        <v>vs.</v>
      </c>
      <c r="F464" s="211" t="str">
        <f>IF('5. Contrasts'!F464="","",'5. Contrasts'!F464)</f>
        <v/>
      </c>
      <c r="G464" s="93" t="str">
        <f>IF('5. Contrasts'!G464="","",'5. Contrasts'!G464)</f>
        <v/>
      </c>
      <c r="H464" s="399" t="str">
        <f>IF('5. Contrasts'!H464="","",'5. Contrasts'!H464)</f>
        <v/>
      </c>
      <c r="I464" s="211" t="str">
        <f>IF('5. Contrasts'!I464="","",'5. Contrasts'!I464)</f>
        <v/>
      </c>
      <c r="J464" s="211" t="str">
        <f>IF('5. Contrasts'!J464="","",'5. Contrasts'!J464)</f>
        <v/>
      </c>
      <c r="K464" s="211" t="str">
        <f>IF('5. Contrasts'!K464="","",'5. Contrasts'!K464)</f>
        <v/>
      </c>
      <c r="L464" s="211" t="str">
        <f>IF('5. Contrasts'!L464="","",'5. Contrasts'!L464)</f>
        <v/>
      </c>
      <c r="M464" s="211" t="str">
        <f>IF('5. Contrasts'!M464="","",'5. Contrasts'!M464)</f>
        <v/>
      </c>
      <c r="N464" s="211" t="str">
        <f>IF('5. Contrasts'!N464="","",'5. Contrasts'!N464)</f>
        <v/>
      </c>
      <c r="O464" s="211" t="str">
        <f>IF('5. Contrasts'!O464="","",'5. Contrasts'!O464)</f>
        <v/>
      </c>
      <c r="P464" s="211" t="str">
        <f>IF('5. Contrasts'!P464="","",'5. Contrasts'!P464)</f>
        <v/>
      </c>
      <c r="Q464" s="211" t="str">
        <f>IF('5. Contrasts'!Q464="","",'5. Contrasts'!Q464)</f>
        <v/>
      </c>
      <c r="R464" s="211" t="str">
        <f>IF('5. Contrasts'!R464="","",'5. Contrasts'!R464)</f>
        <v/>
      </c>
      <c r="S464" s="211" t="str">
        <f>IF('5. Contrasts'!S464="","",'5. Contrasts'!S464)</f>
        <v/>
      </c>
      <c r="T464" s="211" t="str">
        <f>IF('5. Contrasts'!T464="","",'5. Contrasts'!T464)</f>
        <v/>
      </c>
      <c r="U464" s="211" t="str">
        <f>IF('5. Contrasts'!U464="","",'5. Contrasts'!U464)</f>
        <v/>
      </c>
      <c r="V464" s="211" t="str">
        <f>IF('5. Contrasts'!V464="","",'5. Contrasts'!V464)</f>
        <v/>
      </c>
      <c r="W464" s="211" t="str">
        <f>IF('5. Contrasts'!W464="","",'5. Contrasts'!W464)</f>
        <v/>
      </c>
      <c r="X464" s="211" t="str">
        <f>IF('5. Contrasts'!X464="","",'5. Contrasts'!X464)</f>
        <v/>
      </c>
      <c r="Y464" s="211" t="str">
        <f>IF('5. Contrasts'!Y464="","",'5. Contrasts'!Y464)</f>
        <v/>
      </c>
      <c r="Z464" s="585" t="str">
        <f>IF('5. Contrasts'!Z464="","",'5. Contrasts'!Z464)</f>
        <v/>
      </c>
      <c r="AA464" s="377">
        <f t="shared" si="30"/>
        <v>17</v>
      </c>
      <c r="AC464" s="659" t="str">
        <f t="shared" si="32"/>
        <v/>
      </c>
      <c r="AD464" s="81"/>
      <c r="AE464" s="87"/>
      <c r="AF464" s="87"/>
      <c r="AG464" s="81"/>
      <c r="AH464" s="81"/>
      <c r="AI464" s="81"/>
      <c r="AJ464" s="87"/>
      <c r="AK464" s="81"/>
      <c r="AL464" s="81"/>
      <c r="AM464" s="81"/>
      <c r="AN464" s="81"/>
      <c r="AO464" s="81"/>
      <c r="AP464" s="81"/>
      <c r="AQ464" s="598"/>
      <c r="AS464" s="659" t="str">
        <f t="shared" si="31"/>
        <v/>
      </c>
      <c r="AT464" s="81"/>
      <c r="AU464" s="87"/>
      <c r="AV464" s="87"/>
      <c r="AW464" s="81"/>
      <c r="AX464" s="81"/>
      <c r="AY464" s="81"/>
      <c r="AZ464" s="87"/>
      <c r="BA464" s="81"/>
      <c r="BB464" s="81"/>
      <c r="BC464" s="81"/>
      <c r="BD464" s="81"/>
      <c r="BE464" s="81"/>
      <c r="BF464" s="81"/>
      <c r="BG464" s="598"/>
    </row>
    <row r="465" spans="1:59" s="378" customFormat="1" ht="12.75" hidden="1" customHeight="1" x14ac:dyDescent="0.2">
      <c r="A465" s="547" t="str">
        <f>IF('5. Contrasts'!A465="","",'5. Contrasts'!A465)</f>
        <v/>
      </c>
      <c r="B465" s="211" t="str">
        <f>IF('5. Contrasts'!B465="","",'5. Contrasts'!B465)</f>
        <v/>
      </c>
      <c r="C465" s="211" t="str">
        <f>IF('5. Contrasts'!C465="","",'5. Contrasts'!C465)</f>
        <v/>
      </c>
      <c r="D465" s="91" t="str">
        <f>IF('5. Contrasts'!D465="","",'5. Contrasts'!D465)</f>
        <v/>
      </c>
      <c r="E465" s="212" t="str">
        <f>IF('5. Contrasts'!E465="","",'5. Contrasts'!E465)</f>
        <v>vs.</v>
      </c>
      <c r="F465" s="211" t="str">
        <f>IF('5. Contrasts'!F465="","",'5. Contrasts'!F465)</f>
        <v/>
      </c>
      <c r="G465" s="93" t="str">
        <f>IF('5. Contrasts'!G465="","",'5. Contrasts'!G465)</f>
        <v/>
      </c>
      <c r="H465" s="399" t="str">
        <f>IF('5. Contrasts'!H465="","",'5. Contrasts'!H465)</f>
        <v/>
      </c>
      <c r="I465" s="211" t="str">
        <f>IF('5. Contrasts'!I465="","",'5. Contrasts'!I465)</f>
        <v/>
      </c>
      <c r="J465" s="211" t="str">
        <f>IF('5. Contrasts'!J465="","",'5. Contrasts'!J465)</f>
        <v/>
      </c>
      <c r="K465" s="211" t="str">
        <f>IF('5. Contrasts'!K465="","",'5. Contrasts'!K465)</f>
        <v/>
      </c>
      <c r="L465" s="211" t="str">
        <f>IF('5. Contrasts'!L465="","",'5. Contrasts'!L465)</f>
        <v/>
      </c>
      <c r="M465" s="211" t="str">
        <f>IF('5. Contrasts'!M465="","",'5. Contrasts'!M465)</f>
        <v/>
      </c>
      <c r="N465" s="211" t="str">
        <f>IF('5. Contrasts'!N465="","",'5. Contrasts'!N465)</f>
        <v/>
      </c>
      <c r="O465" s="211" t="str">
        <f>IF('5. Contrasts'!O465="","",'5. Contrasts'!O465)</f>
        <v/>
      </c>
      <c r="P465" s="211" t="str">
        <f>IF('5. Contrasts'!P465="","",'5. Contrasts'!P465)</f>
        <v/>
      </c>
      <c r="Q465" s="211" t="str">
        <f>IF('5. Contrasts'!Q465="","",'5. Contrasts'!Q465)</f>
        <v/>
      </c>
      <c r="R465" s="211" t="str">
        <f>IF('5. Contrasts'!R465="","",'5. Contrasts'!R465)</f>
        <v/>
      </c>
      <c r="S465" s="211" t="str">
        <f>IF('5. Contrasts'!S465="","",'5. Contrasts'!S465)</f>
        <v/>
      </c>
      <c r="T465" s="211" t="str">
        <f>IF('5. Contrasts'!T465="","",'5. Contrasts'!T465)</f>
        <v/>
      </c>
      <c r="U465" s="211" t="str">
        <f>IF('5. Contrasts'!U465="","",'5. Contrasts'!U465)</f>
        <v/>
      </c>
      <c r="V465" s="211" t="str">
        <f>IF('5. Contrasts'!V465="","",'5. Contrasts'!V465)</f>
        <v/>
      </c>
      <c r="W465" s="211" t="str">
        <f>IF('5. Contrasts'!W465="","",'5. Contrasts'!W465)</f>
        <v/>
      </c>
      <c r="X465" s="211" t="str">
        <f>IF('5. Contrasts'!X465="","",'5. Contrasts'!X465)</f>
        <v/>
      </c>
      <c r="Y465" s="211" t="str">
        <f>IF('5. Contrasts'!Y465="","",'5. Contrasts'!Y465)</f>
        <v/>
      </c>
      <c r="Z465" s="585" t="str">
        <f>IF('5. Contrasts'!Z465="","",'5. Contrasts'!Z465)</f>
        <v/>
      </c>
      <c r="AA465" s="377">
        <f t="shared" si="30"/>
        <v>17</v>
      </c>
      <c r="AC465" s="659" t="str">
        <f t="shared" si="32"/>
        <v/>
      </c>
      <c r="AD465" s="81"/>
      <c r="AE465" s="87"/>
      <c r="AF465" s="87"/>
      <c r="AG465" s="81"/>
      <c r="AH465" s="81"/>
      <c r="AI465" s="81"/>
      <c r="AJ465" s="87"/>
      <c r="AK465" s="81"/>
      <c r="AL465" s="81"/>
      <c r="AM465" s="81"/>
      <c r="AN465" s="81"/>
      <c r="AO465" s="81"/>
      <c r="AP465" s="81"/>
      <c r="AQ465" s="598"/>
      <c r="AS465" s="659" t="str">
        <f t="shared" si="31"/>
        <v/>
      </c>
      <c r="AT465" s="81"/>
      <c r="AU465" s="87"/>
      <c r="AV465" s="87"/>
      <c r="AW465" s="81"/>
      <c r="AX465" s="81"/>
      <c r="AY465" s="81"/>
      <c r="AZ465" s="87"/>
      <c r="BA465" s="81"/>
      <c r="BB465" s="81"/>
      <c r="BC465" s="81"/>
      <c r="BD465" s="81"/>
      <c r="BE465" s="81"/>
      <c r="BF465" s="81"/>
      <c r="BG465" s="598"/>
    </row>
    <row r="466" spans="1:59" s="378" customFormat="1" ht="12.75" hidden="1" customHeight="1" x14ac:dyDescent="0.2">
      <c r="A466" s="547" t="str">
        <f>IF('5. Contrasts'!A466="","",'5. Contrasts'!A466)</f>
        <v/>
      </c>
      <c r="B466" s="211" t="str">
        <f>IF('5. Contrasts'!B466="","",'5. Contrasts'!B466)</f>
        <v/>
      </c>
      <c r="C466" s="211" t="str">
        <f>IF('5. Contrasts'!C466="","",'5. Contrasts'!C466)</f>
        <v/>
      </c>
      <c r="D466" s="91" t="str">
        <f>IF('5. Contrasts'!D466="","",'5. Contrasts'!D466)</f>
        <v/>
      </c>
      <c r="E466" s="212" t="str">
        <f>IF('5. Contrasts'!E466="","",'5. Contrasts'!E466)</f>
        <v>vs.</v>
      </c>
      <c r="F466" s="211" t="str">
        <f>IF('5. Contrasts'!F466="","",'5. Contrasts'!F466)</f>
        <v/>
      </c>
      <c r="G466" s="93" t="str">
        <f>IF('5. Contrasts'!G466="","",'5. Contrasts'!G466)</f>
        <v/>
      </c>
      <c r="H466" s="399" t="str">
        <f>IF('5. Contrasts'!H466="","",'5. Contrasts'!H466)</f>
        <v/>
      </c>
      <c r="I466" s="211" t="str">
        <f>IF('5. Contrasts'!I466="","",'5. Contrasts'!I466)</f>
        <v/>
      </c>
      <c r="J466" s="211" t="str">
        <f>IF('5. Contrasts'!J466="","",'5. Contrasts'!J466)</f>
        <v/>
      </c>
      <c r="K466" s="211" t="str">
        <f>IF('5. Contrasts'!K466="","",'5. Contrasts'!K466)</f>
        <v/>
      </c>
      <c r="L466" s="211" t="str">
        <f>IF('5. Contrasts'!L466="","",'5. Contrasts'!L466)</f>
        <v/>
      </c>
      <c r="M466" s="211" t="str">
        <f>IF('5. Contrasts'!M466="","",'5. Contrasts'!M466)</f>
        <v/>
      </c>
      <c r="N466" s="211" t="str">
        <f>IF('5. Contrasts'!N466="","",'5. Contrasts'!N466)</f>
        <v/>
      </c>
      <c r="O466" s="211" t="str">
        <f>IF('5. Contrasts'!O466="","",'5. Contrasts'!O466)</f>
        <v/>
      </c>
      <c r="P466" s="211" t="str">
        <f>IF('5. Contrasts'!P466="","",'5. Contrasts'!P466)</f>
        <v/>
      </c>
      <c r="Q466" s="211" t="str">
        <f>IF('5. Contrasts'!Q466="","",'5. Contrasts'!Q466)</f>
        <v/>
      </c>
      <c r="R466" s="211" t="str">
        <f>IF('5. Contrasts'!R466="","",'5. Contrasts'!R466)</f>
        <v/>
      </c>
      <c r="S466" s="211" t="str">
        <f>IF('5. Contrasts'!S466="","",'5. Contrasts'!S466)</f>
        <v/>
      </c>
      <c r="T466" s="211" t="str">
        <f>IF('5. Contrasts'!T466="","",'5. Contrasts'!T466)</f>
        <v/>
      </c>
      <c r="U466" s="211" t="str">
        <f>IF('5. Contrasts'!U466="","",'5. Contrasts'!U466)</f>
        <v/>
      </c>
      <c r="V466" s="211" t="str">
        <f>IF('5. Contrasts'!V466="","",'5. Contrasts'!V466)</f>
        <v/>
      </c>
      <c r="W466" s="211" t="str">
        <f>IF('5. Contrasts'!W466="","",'5. Contrasts'!W466)</f>
        <v/>
      </c>
      <c r="X466" s="211" t="str">
        <f>IF('5. Contrasts'!X466="","",'5. Contrasts'!X466)</f>
        <v/>
      </c>
      <c r="Y466" s="211" t="str">
        <f>IF('5. Contrasts'!Y466="","",'5. Contrasts'!Y466)</f>
        <v/>
      </c>
      <c r="Z466" s="585" t="str">
        <f>IF('5. Contrasts'!Z466="","",'5. Contrasts'!Z466)</f>
        <v/>
      </c>
      <c r="AA466" s="377">
        <f t="shared" si="30"/>
        <v>17</v>
      </c>
      <c r="AC466" s="659" t="str">
        <f t="shared" si="32"/>
        <v/>
      </c>
      <c r="AD466" s="81"/>
      <c r="AE466" s="87"/>
      <c r="AF466" s="87"/>
      <c r="AG466" s="81"/>
      <c r="AH466" s="81"/>
      <c r="AI466" s="81"/>
      <c r="AJ466" s="87"/>
      <c r="AK466" s="81"/>
      <c r="AL466" s="81"/>
      <c r="AM466" s="81"/>
      <c r="AN466" s="81"/>
      <c r="AO466" s="81"/>
      <c r="AP466" s="81"/>
      <c r="AQ466" s="598"/>
      <c r="AS466" s="659" t="str">
        <f t="shared" si="31"/>
        <v/>
      </c>
      <c r="AT466" s="81"/>
      <c r="AU466" s="87"/>
      <c r="AV466" s="87"/>
      <c r="AW466" s="81"/>
      <c r="AX466" s="81"/>
      <c r="AY466" s="81"/>
      <c r="AZ466" s="87"/>
      <c r="BA466" s="81"/>
      <c r="BB466" s="81"/>
      <c r="BC466" s="81"/>
      <c r="BD466" s="81"/>
      <c r="BE466" s="81"/>
      <c r="BF466" s="81"/>
      <c r="BG466" s="598"/>
    </row>
    <row r="467" spans="1:59" s="378" customFormat="1" ht="12.75" hidden="1" customHeight="1" x14ac:dyDescent="0.2">
      <c r="A467" s="547" t="str">
        <f>IF('5. Contrasts'!A467="","",'5. Contrasts'!A467)</f>
        <v/>
      </c>
      <c r="B467" s="211" t="str">
        <f>IF('5. Contrasts'!B467="","",'5. Contrasts'!B467)</f>
        <v/>
      </c>
      <c r="C467" s="211" t="str">
        <f>IF('5. Contrasts'!C467="","",'5. Contrasts'!C467)</f>
        <v/>
      </c>
      <c r="D467" s="91" t="str">
        <f>IF('5. Contrasts'!D467="","",'5. Contrasts'!D467)</f>
        <v/>
      </c>
      <c r="E467" s="212" t="str">
        <f>IF('5. Contrasts'!E467="","",'5. Contrasts'!E467)</f>
        <v>vs.</v>
      </c>
      <c r="F467" s="211" t="str">
        <f>IF('5. Contrasts'!F467="","",'5. Contrasts'!F467)</f>
        <v/>
      </c>
      <c r="G467" s="93" t="str">
        <f>IF('5. Contrasts'!G467="","",'5. Contrasts'!G467)</f>
        <v/>
      </c>
      <c r="H467" s="399" t="str">
        <f>IF('5. Contrasts'!H467="","",'5. Contrasts'!H467)</f>
        <v/>
      </c>
      <c r="I467" s="211" t="str">
        <f>IF('5. Contrasts'!I467="","",'5. Contrasts'!I467)</f>
        <v/>
      </c>
      <c r="J467" s="211" t="str">
        <f>IF('5. Contrasts'!J467="","",'5. Contrasts'!J467)</f>
        <v/>
      </c>
      <c r="K467" s="211" t="str">
        <f>IF('5. Contrasts'!K467="","",'5. Contrasts'!K467)</f>
        <v/>
      </c>
      <c r="L467" s="211" t="str">
        <f>IF('5. Contrasts'!L467="","",'5. Contrasts'!L467)</f>
        <v/>
      </c>
      <c r="M467" s="211" t="str">
        <f>IF('5. Contrasts'!M467="","",'5. Contrasts'!M467)</f>
        <v/>
      </c>
      <c r="N467" s="211" t="str">
        <f>IF('5. Contrasts'!N467="","",'5. Contrasts'!N467)</f>
        <v/>
      </c>
      <c r="O467" s="211" t="str">
        <f>IF('5. Contrasts'!O467="","",'5. Contrasts'!O467)</f>
        <v/>
      </c>
      <c r="P467" s="211" t="str">
        <f>IF('5. Contrasts'!P467="","",'5. Contrasts'!P467)</f>
        <v/>
      </c>
      <c r="Q467" s="211" t="str">
        <f>IF('5. Contrasts'!Q467="","",'5. Contrasts'!Q467)</f>
        <v/>
      </c>
      <c r="R467" s="211" t="str">
        <f>IF('5. Contrasts'!R467="","",'5. Contrasts'!R467)</f>
        <v/>
      </c>
      <c r="S467" s="211" t="str">
        <f>IF('5. Contrasts'!S467="","",'5. Contrasts'!S467)</f>
        <v/>
      </c>
      <c r="T467" s="211" t="str">
        <f>IF('5. Contrasts'!T467="","",'5. Contrasts'!T467)</f>
        <v/>
      </c>
      <c r="U467" s="211" t="str">
        <f>IF('5. Contrasts'!U467="","",'5. Contrasts'!U467)</f>
        <v/>
      </c>
      <c r="V467" s="211" t="str">
        <f>IF('5. Contrasts'!V467="","",'5. Contrasts'!V467)</f>
        <v/>
      </c>
      <c r="W467" s="211" t="str">
        <f>IF('5. Contrasts'!W467="","",'5. Contrasts'!W467)</f>
        <v/>
      </c>
      <c r="X467" s="211" t="str">
        <f>IF('5. Contrasts'!X467="","",'5. Contrasts'!X467)</f>
        <v/>
      </c>
      <c r="Y467" s="211" t="str">
        <f>IF('5. Contrasts'!Y467="","",'5. Contrasts'!Y467)</f>
        <v/>
      </c>
      <c r="Z467" s="585" t="str">
        <f>IF('5. Contrasts'!Z467="","",'5. Contrasts'!Z467)</f>
        <v/>
      </c>
      <c r="AA467" s="377">
        <f t="shared" si="30"/>
        <v>17</v>
      </c>
      <c r="AC467" s="659" t="str">
        <f t="shared" si="32"/>
        <v/>
      </c>
      <c r="AD467" s="81"/>
      <c r="AE467" s="87"/>
      <c r="AF467" s="87"/>
      <c r="AG467" s="81"/>
      <c r="AH467" s="81"/>
      <c r="AI467" s="81"/>
      <c r="AJ467" s="87"/>
      <c r="AK467" s="81"/>
      <c r="AL467" s="81"/>
      <c r="AM467" s="81"/>
      <c r="AN467" s="81"/>
      <c r="AO467" s="81"/>
      <c r="AP467" s="81"/>
      <c r="AQ467" s="598"/>
      <c r="AS467" s="659" t="str">
        <f t="shared" si="31"/>
        <v/>
      </c>
      <c r="AT467" s="81"/>
      <c r="AU467" s="87"/>
      <c r="AV467" s="87"/>
      <c r="AW467" s="81"/>
      <c r="AX467" s="81"/>
      <c r="AY467" s="81"/>
      <c r="AZ467" s="87"/>
      <c r="BA467" s="81"/>
      <c r="BB467" s="81"/>
      <c r="BC467" s="81"/>
      <c r="BD467" s="81"/>
      <c r="BE467" s="81"/>
      <c r="BF467" s="81"/>
      <c r="BG467" s="598"/>
    </row>
    <row r="468" spans="1:59" s="378" customFormat="1" ht="12.75" hidden="1" customHeight="1" x14ac:dyDescent="0.2">
      <c r="A468" s="547" t="str">
        <f>IF('5. Contrasts'!A468="","",'5. Contrasts'!A468)</f>
        <v/>
      </c>
      <c r="B468" s="211" t="str">
        <f>IF('5. Contrasts'!B468="","",'5. Contrasts'!B468)</f>
        <v/>
      </c>
      <c r="C468" s="211" t="str">
        <f>IF('5. Contrasts'!C468="","",'5. Contrasts'!C468)</f>
        <v/>
      </c>
      <c r="D468" s="91" t="str">
        <f>IF('5. Contrasts'!D468="","",'5. Contrasts'!D468)</f>
        <v/>
      </c>
      <c r="E468" s="212" t="str">
        <f>IF('5. Contrasts'!E468="","",'5. Contrasts'!E468)</f>
        <v>vs.</v>
      </c>
      <c r="F468" s="211" t="str">
        <f>IF('5. Contrasts'!F468="","",'5. Contrasts'!F468)</f>
        <v/>
      </c>
      <c r="G468" s="93" t="str">
        <f>IF('5. Contrasts'!G468="","",'5. Contrasts'!G468)</f>
        <v/>
      </c>
      <c r="H468" s="399" t="str">
        <f>IF('5. Contrasts'!H468="","",'5. Contrasts'!H468)</f>
        <v/>
      </c>
      <c r="I468" s="211" t="str">
        <f>IF('5. Contrasts'!I468="","",'5. Contrasts'!I468)</f>
        <v/>
      </c>
      <c r="J468" s="211" t="str">
        <f>IF('5. Contrasts'!J468="","",'5. Contrasts'!J468)</f>
        <v/>
      </c>
      <c r="K468" s="211" t="str">
        <f>IF('5. Contrasts'!K468="","",'5. Contrasts'!K468)</f>
        <v/>
      </c>
      <c r="L468" s="211" t="str">
        <f>IF('5. Contrasts'!L468="","",'5. Contrasts'!L468)</f>
        <v/>
      </c>
      <c r="M468" s="211" t="str">
        <f>IF('5. Contrasts'!M468="","",'5. Contrasts'!M468)</f>
        <v/>
      </c>
      <c r="N468" s="211" t="str">
        <f>IF('5. Contrasts'!N468="","",'5. Contrasts'!N468)</f>
        <v/>
      </c>
      <c r="O468" s="211" t="str">
        <f>IF('5. Contrasts'!O468="","",'5. Contrasts'!O468)</f>
        <v/>
      </c>
      <c r="P468" s="211" t="str">
        <f>IF('5. Contrasts'!P468="","",'5. Contrasts'!P468)</f>
        <v/>
      </c>
      <c r="Q468" s="211" t="str">
        <f>IF('5. Contrasts'!Q468="","",'5. Contrasts'!Q468)</f>
        <v/>
      </c>
      <c r="R468" s="211" t="str">
        <f>IF('5. Contrasts'!R468="","",'5. Contrasts'!R468)</f>
        <v/>
      </c>
      <c r="S468" s="211" t="str">
        <f>IF('5. Contrasts'!S468="","",'5. Contrasts'!S468)</f>
        <v/>
      </c>
      <c r="T468" s="211" t="str">
        <f>IF('5. Contrasts'!T468="","",'5. Contrasts'!T468)</f>
        <v/>
      </c>
      <c r="U468" s="211" t="str">
        <f>IF('5. Contrasts'!U468="","",'5. Contrasts'!U468)</f>
        <v/>
      </c>
      <c r="V468" s="211" t="str">
        <f>IF('5. Contrasts'!V468="","",'5. Contrasts'!V468)</f>
        <v/>
      </c>
      <c r="W468" s="211" t="str">
        <f>IF('5. Contrasts'!W468="","",'5. Contrasts'!W468)</f>
        <v/>
      </c>
      <c r="X468" s="211" t="str">
        <f>IF('5. Contrasts'!X468="","",'5. Contrasts'!X468)</f>
        <v/>
      </c>
      <c r="Y468" s="211" t="str">
        <f>IF('5. Contrasts'!Y468="","",'5. Contrasts'!Y468)</f>
        <v/>
      </c>
      <c r="Z468" s="585" t="str">
        <f>IF('5. Contrasts'!Z468="","",'5. Contrasts'!Z468)</f>
        <v/>
      </c>
      <c r="AA468" s="377">
        <f t="shared" si="30"/>
        <v>17</v>
      </c>
      <c r="AC468" s="659" t="str">
        <f t="shared" si="32"/>
        <v/>
      </c>
      <c r="AD468" s="81"/>
      <c r="AE468" s="87"/>
      <c r="AF468" s="87"/>
      <c r="AG468" s="81"/>
      <c r="AH468" s="81"/>
      <c r="AI468" s="81"/>
      <c r="AJ468" s="87"/>
      <c r="AK468" s="81"/>
      <c r="AL468" s="81"/>
      <c r="AM468" s="81"/>
      <c r="AN468" s="81"/>
      <c r="AO468" s="81"/>
      <c r="AP468" s="81"/>
      <c r="AQ468" s="598"/>
      <c r="AS468" s="659" t="str">
        <f t="shared" si="31"/>
        <v/>
      </c>
      <c r="AT468" s="81"/>
      <c r="AU468" s="87"/>
      <c r="AV468" s="87"/>
      <c r="AW468" s="81"/>
      <c r="AX468" s="81"/>
      <c r="AY468" s="81"/>
      <c r="AZ468" s="87"/>
      <c r="BA468" s="81"/>
      <c r="BB468" s="81"/>
      <c r="BC468" s="81"/>
      <c r="BD468" s="81"/>
      <c r="BE468" s="81"/>
      <c r="BF468" s="81"/>
      <c r="BG468" s="598"/>
    </row>
    <row r="469" spans="1:59" s="378" customFormat="1" ht="12.75" hidden="1" customHeight="1" x14ac:dyDescent="0.2">
      <c r="A469" s="547" t="str">
        <f>IF('5. Contrasts'!A469="","",'5. Contrasts'!A469)</f>
        <v/>
      </c>
      <c r="B469" s="211" t="str">
        <f>IF('5. Contrasts'!B469="","",'5. Contrasts'!B469)</f>
        <v/>
      </c>
      <c r="C469" s="211" t="str">
        <f>IF('5. Contrasts'!C469="","",'5. Contrasts'!C469)</f>
        <v/>
      </c>
      <c r="D469" s="91" t="str">
        <f>IF('5. Contrasts'!D469="","",'5. Contrasts'!D469)</f>
        <v/>
      </c>
      <c r="E469" s="212" t="str">
        <f>IF('5. Contrasts'!E469="","",'5. Contrasts'!E469)</f>
        <v>vs.</v>
      </c>
      <c r="F469" s="211" t="str">
        <f>IF('5. Contrasts'!F469="","",'5. Contrasts'!F469)</f>
        <v/>
      </c>
      <c r="G469" s="93" t="str">
        <f>IF('5. Contrasts'!G469="","",'5. Contrasts'!G469)</f>
        <v/>
      </c>
      <c r="H469" s="399" t="str">
        <f>IF('5. Contrasts'!H469="","",'5. Contrasts'!H469)</f>
        <v/>
      </c>
      <c r="I469" s="211" t="str">
        <f>IF('5. Contrasts'!I469="","",'5. Contrasts'!I469)</f>
        <v/>
      </c>
      <c r="J469" s="211" t="str">
        <f>IF('5. Contrasts'!J469="","",'5. Contrasts'!J469)</f>
        <v/>
      </c>
      <c r="K469" s="211" t="str">
        <f>IF('5. Contrasts'!K469="","",'5. Contrasts'!K469)</f>
        <v/>
      </c>
      <c r="L469" s="211" t="str">
        <f>IF('5. Contrasts'!L469="","",'5. Contrasts'!L469)</f>
        <v/>
      </c>
      <c r="M469" s="211" t="str">
        <f>IF('5. Contrasts'!M469="","",'5. Contrasts'!M469)</f>
        <v/>
      </c>
      <c r="N469" s="211" t="str">
        <f>IF('5. Contrasts'!N469="","",'5. Contrasts'!N469)</f>
        <v/>
      </c>
      <c r="O469" s="211" t="str">
        <f>IF('5. Contrasts'!O469="","",'5. Contrasts'!O469)</f>
        <v/>
      </c>
      <c r="P469" s="211" t="str">
        <f>IF('5. Contrasts'!P469="","",'5. Contrasts'!P469)</f>
        <v/>
      </c>
      <c r="Q469" s="211" t="str">
        <f>IF('5. Contrasts'!Q469="","",'5. Contrasts'!Q469)</f>
        <v/>
      </c>
      <c r="R469" s="211" t="str">
        <f>IF('5. Contrasts'!R469="","",'5. Contrasts'!R469)</f>
        <v/>
      </c>
      <c r="S469" s="211" t="str">
        <f>IF('5. Contrasts'!S469="","",'5. Contrasts'!S469)</f>
        <v/>
      </c>
      <c r="T469" s="211" t="str">
        <f>IF('5. Contrasts'!T469="","",'5. Contrasts'!T469)</f>
        <v/>
      </c>
      <c r="U469" s="211" t="str">
        <f>IF('5. Contrasts'!U469="","",'5. Contrasts'!U469)</f>
        <v/>
      </c>
      <c r="V469" s="211" t="str">
        <f>IF('5. Contrasts'!V469="","",'5. Contrasts'!V469)</f>
        <v/>
      </c>
      <c r="W469" s="211" t="str">
        <f>IF('5. Contrasts'!W469="","",'5. Contrasts'!W469)</f>
        <v/>
      </c>
      <c r="X469" s="211" t="str">
        <f>IF('5. Contrasts'!X469="","",'5. Contrasts'!X469)</f>
        <v/>
      </c>
      <c r="Y469" s="211" t="str">
        <f>IF('5. Contrasts'!Y469="","",'5. Contrasts'!Y469)</f>
        <v/>
      </c>
      <c r="Z469" s="585" t="str">
        <f>IF('5. Contrasts'!Z469="","",'5. Contrasts'!Z469)</f>
        <v/>
      </c>
      <c r="AA469" s="377">
        <f t="shared" si="30"/>
        <v>17</v>
      </c>
      <c r="AC469" s="659" t="str">
        <f t="shared" si="32"/>
        <v/>
      </c>
      <c r="AD469" s="81"/>
      <c r="AE469" s="87"/>
      <c r="AF469" s="87"/>
      <c r="AG469" s="81"/>
      <c r="AH469" s="81"/>
      <c r="AI469" s="81"/>
      <c r="AJ469" s="87"/>
      <c r="AK469" s="81"/>
      <c r="AL469" s="81"/>
      <c r="AM469" s="81"/>
      <c r="AN469" s="81"/>
      <c r="AO469" s="81"/>
      <c r="AP469" s="81"/>
      <c r="AQ469" s="598"/>
      <c r="AS469" s="659" t="str">
        <f t="shared" si="31"/>
        <v/>
      </c>
      <c r="AT469" s="81"/>
      <c r="AU469" s="87"/>
      <c r="AV469" s="87"/>
      <c r="AW469" s="81"/>
      <c r="AX469" s="81"/>
      <c r="AY469" s="81"/>
      <c r="AZ469" s="87"/>
      <c r="BA469" s="81"/>
      <c r="BB469" s="81"/>
      <c r="BC469" s="81"/>
      <c r="BD469" s="81"/>
      <c r="BE469" s="81"/>
      <c r="BF469" s="81"/>
      <c r="BG469" s="598"/>
    </row>
    <row r="470" spans="1:59" s="378" customFormat="1" ht="12.75" hidden="1" customHeight="1" x14ac:dyDescent="0.2">
      <c r="A470" s="547" t="str">
        <f>IF('5. Contrasts'!A470="","",'5. Contrasts'!A470)</f>
        <v/>
      </c>
      <c r="B470" s="211" t="str">
        <f>IF('5. Contrasts'!B470="","",'5. Contrasts'!B470)</f>
        <v/>
      </c>
      <c r="C470" s="211" t="str">
        <f>IF('5. Contrasts'!C470="","",'5. Contrasts'!C470)</f>
        <v/>
      </c>
      <c r="D470" s="91" t="str">
        <f>IF('5. Contrasts'!D470="","",'5. Contrasts'!D470)</f>
        <v/>
      </c>
      <c r="E470" s="212" t="str">
        <f>IF('5. Contrasts'!E470="","",'5. Contrasts'!E470)</f>
        <v>vs.</v>
      </c>
      <c r="F470" s="211" t="str">
        <f>IF('5. Contrasts'!F470="","",'5. Contrasts'!F470)</f>
        <v/>
      </c>
      <c r="G470" s="93" t="str">
        <f>IF('5. Contrasts'!G470="","",'5. Contrasts'!G470)</f>
        <v/>
      </c>
      <c r="H470" s="399" t="str">
        <f>IF('5. Contrasts'!H470="","",'5. Contrasts'!H470)</f>
        <v/>
      </c>
      <c r="I470" s="211" t="str">
        <f>IF('5. Contrasts'!I470="","",'5. Contrasts'!I470)</f>
        <v/>
      </c>
      <c r="J470" s="211" t="str">
        <f>IF('5. Contrasts'!J470="","",'5. Contrasts'!J470)</f>
        <v/>
      </c>
      <c r="K470" s="211" t="str">
        <f>IF('5. Contrasts'!K470="","",'5. Contrasts'!K470)</f>
        <v/>
      </c>
      <c r="L470" s="211" t="str">
        <f>IF('5. Contrasts'!L470="","",'5. Contrasts'!L470)</f>
        <v/>
      </c>
      <c r="M470" s="211" t="str">
        <f>IF('5. Contrasts'!M470="","",'5. Contrasts'!M470)</f>
        <v/>
      </c>
      <c r="N470" s="211" t="str">
        <f>IF('5. Contrasts'!N470="","",'5. Contrasts'!N470)</f>
        <v/>
      </c>
      <c r="O470" s="211" t="str">
        <f>IF('5. Contrasts'!O470="","",'5. Contrasts'!O470)</f>
        <v/>
      </c>
      <c r="P470" s="211" t="str">
        <f>IF('5. Contrasts'!P470="","",'5. Contrasts'!P470)</f>
        <v/>
      </c>
      <c r="Q470" s="211" t="str">
        <f>IF('5. Contrasts'!Q470="","",'5. Contrasts'!Q470)</f>
        <v/>
      </c>
      <c r="R470" s="211" t="str">
        <f>IF('5. Contrasts'!R470="","",'5. Contrasts'!R470)</f>
        <v/>
      </c>
      <c r="S470" s="211" t="str">
        <f>IF('5. Contrasts'!S470="","",'5. Contrasts'!S470)</f>
        <v/>
      </c>
      <c r="T470" s="211" t="str">
        <f>IF('5. Contrasts'!T470="","",'5. Contrasts'!T470)</f>
        <v/>
      </c>
      <c r="U470" s="211" t="str">
        <f>IF('5. Contrasts'!U470="","",'5. Contrasts'!U470)</f>
        <v/>
      </c>
      <c r="V470" s="211" t="str">
        <f>IF('5. Contrasts'!V470="","",'5. Contrasts'!V470)</f>
        <v/>
      </c>
      <c r="W470" s="211" t="str">
        <f>IF('5. Contrasts'!W470="","",'5. Contrasts'!W470)</f>
        <v/>
      </c>
      <c r="X470" s="211" t="str">
        <f>IF('5. Contrasts'!X470="","",'5. Contrasts'!X470)</f>
        <v/>
      </c>
      <c r="Y470" s="211" t="str">
        <f>IF('5. Contrasts'!Y470="","",'5. Contrasts'!Y470)</f>
        <v/>
      </c>
      <c r="Z470" s="585" t="str">
        <f>IF('5. Contrasts'!Z470="","",'5. Contrasts'!Z470)</f>
        <v/>
      </c>
      <c r="AA470" s="377">
        <f t="shared" si="30"/>
        <v>17</v>
      </c>
      <c r="AC470" s="659" t="str">
        <f t="shared" si="32"/>
        <v/>
      </c>
      <c r="AD470" s="81"/>
      <c r="AE470" s="87"/>
      <c r="AF470" s="87"/>
      <c r="AG470" s="81"/>
      <c r="AH470" s="81"/>
      <c r="AI470" s="81"/>
      <c r="AJ470" s="87"/>
      <c r="AK470" s="81"/>
      <c r="AL470" s="81"/>
      <c r="AM470" s="81"/>
      <c r="AN470" s="81"/>
      <c r="AO470" s="81"/>
      <c r="AP470" s="81"/>
      <c r="AQ470" s="598"/>
      <c r="AS470" s="659" t="str">
        <f t="shared" si="31"/>
        <v/>
      </c>
      <c r="AT470" s="81"/>
      <c r="AU470" s="87"/>
      <c r="AV470" s="87"/>
      <c r="AW470" s="81"/>
      <c r="AX470" s="81"/>
      <c r="AY470" s="81"/>
      <c r="AZ470" s="87"/>
      <c r="BA470" s="81"/>
      <c r="BB470" s="81"/>
      <c r="BC470" s="81"/>
      <c r="BD470" s="81"/>
      <c r="BE470" s="81"/>
      <c r="BF470" s="81"/>
      <c r="BG470" s="598"/>
    </row>
    <row r="471" spans="1:59" s="382" customFormat="1" ht="12.75" customHeight="1" x14ac:dyDescent="0.2">
      <c r="A471" s="549" t="str">
        <f>IF('5. Contrasts'!A471="","",'5. Contrasts'!A471)</f>
        <v xml:space="preserve">Note: There are additional rows available for use if you highlight this row and the one above it and choose "Unhide" in the "View" menu. </v>
      </c>
      <c r="B471" s="213"/>
      <c r="C471" s="218"/>
      <c r="D471" s="218"/>
      <c r="E471" s="219"/>
      <c r="F471" s="218"/>
      <c r="G471" s="218"/>
      <c r="H471" s="218"/>
      <c r="I471" s="218"/>
      <c r="J471" s="218"/>
      <c r="K471" s="218"/>
      <c r="L471" s="218"/>
      <c r="M471" s="218"/>
      <c r="N471" s="218"/>
      <c r="O471" s="218"/>
      <c r="P471" s="218"/>
      <c r="Q471" s="218"/>
      <c r="R471" s="218"/>
      <c r="S471" s="218"/>
      <c r="T471" s="218"/>
      <c r="U471" s="218"/>
      <c r="V471" s="218"/>
      <c r="W471" s="218"/>
      <c r="X471" s="218"/>
      <c r="Y471" s="218"/>
      <c r="Z471" s="586" t="str">
        <f>IF('5. Contrasts'!Z471="","",'5. Contrasts'!Z471)</f>
        <v/>
      </c>
      <c r="AA471" s="381"/>
      <c r="AC471" s="659" t="str">
        <f t="shared" si="32"/>
        <v/>
      </c>
      <c r="AD471" s="87"/>
      <c r="AE471" s="87"/>
      <c r="AF471" s="87"/>
      <c r="AG471" s="247"/>
      <c r="AH471" s="247"/>
      <c r="AI471" s="247"/>
      <c r="AJ471" s="247"/>
      <c r="AK471" s="247"/>
      <c r="AL471" s="247"/>
      <c r="AM471" s="247"/>
      <c r="AN471" s="247"/>
      <c r="AO471" s="247"/>
      <c r="AP471" s="247"/>
      <c r="AQ471" s="598"/>
      <c r="AS471" s="659" t="str">
        <f t="shared" si="31"/>
        <v/>
      </c>
      <c r="AT471" s="87"/>
      <c r="AU471" s="87"/>
      <c r="AV471" s="87"/>
      <c r="AW471" s="247"/>
      <c r="AX471" s="247"/>
      <c r="AY471" s="247"/>
      <c r="AZ471" s="247"/>
      <c r="BA471" s="247"/>
      <c r="BB471" s="247"/>
      <c r="BC471" s="247"/>
      <c r="BD471" s="247"/>
      <c r="BE471" s="247"/>
      <c r="BF471" s="247"/>
      <c r="BG471" s="598"/>
    </row>
    <row r="472" spans="1:59" s="385" customFormat="1" ht="14.25" customHeight="1" x14ac:dyDescent="0.2">
      <c r="A472" s="543" t="str">
        <f>IF('5. Contrasts'!A472="","",'5. Contrasts'!A472)</f>
        <v/>
      </c>
      <c r="B472" s="214"/>
      <c r="C472" s="214"/>
      <c r="D472" s="214"/>
      <c r="E472" s="397"/>
      <c r="F472" s="215"/>
      <c r="G472" s="215"/>
      <c r="H472" s="215"/>
      <c r="I472" s="215"/>
      <c r="J472" s="215"/>
      <c r="K472" s="215"/>
      <c r="L472" s="215"/>
      <c r="M472" s="215"/>
      <c r="N472" s="215"/>
      <c r="O472" s="215"/>
      <c r="P472" s="215"/>
      <c r="Q472" s="215"/>
      <c r="R472" s="215"/>
      <c r="S472" s="215"/>
      <c r="T472" s="215"/>
      <c r="U472" s="215"/>
      <c r="V472" s="215"/>
      <c r="W472" s="215"/>
      <c r="X472" s="215"/>
      <c r="Y472" s="215"/>
      <c r="Z472" s="587"/>
      <c r="AA472" s="384"/>
      <c r="AC472" s="543"/>
      <c r="AD472" s="248"/>
      <c r="AE472" s="248"/>
      <c r="AF472" s="248"/>
      <c r="AG472" s="248"/>
      <c r="AH472" s="248"/>
      <c r="AI472" s="248"/>
      <c r="AJ472" s="248"/>
      <c r="AK472" s="248"/>
      <c r="AL472" s="248"/>
      <c r="AM472" s="248"/>
      <c r="AN472" s="248"/>
      <c r="AO472" s="248"/>
      <c r="AP472" s="248"/>
      <c r="AQ472" s="604"/>
      <c r="AS472" s="543"/>
      <c r="AT472" s="248"/>
      <c r="AU472" s="248"/>
      <c r="AV472" s="248"/>
      <c r="AW472" s="248"/>
      <c r="AX472" s="248"/>
      <c r="AY472" s="248"/>
      <c r="AZ472" s="248"/>
      <c r="BA472" s="248"/>
      <c r="BB472" s="248"/>
      <c r="BC472" s="248"/>
      <c r="BD472" s="248"/>
      <c r="BE472" s="248"/>
      <c r="BF472" s="248"/>
      <c r="BG472" s="604"/>
    </row>
    <row r="473" spans="1:59" s="378" customFormat="1" ht="12.75" customHeight="1" x14ac:dyDescent="0.2">
      <c r="A473" s="547" t="str">
        <f>IF('5. Contrasts'!A473="","",'5. Contrasts'!A473)</f>
        <v/>
      </c>
      <c r="B473" s="211" t="str">
        <f>IF('5. Contrasts'!B473="","",'5. Contrasts'!B473)</f>
        <v/>
      </c>
      <c r="C473" s="211" t="str">
        <f>IF('5. Contrasts'!C473="","",'5. Contrasts'!C473)</f>
        <v/>
      </c>
      <c r="D473" s="91" t="str">
        <f>IF('5. Contrasts'!D473="","",'5. Contrasts'!D473)</f>
        <v/>
      </c>
      <c r="E473" s="212" t="str">
        <f>IF('5. Contrasts'!E473="","",'5. Contrasts'!E473)</f>
        <v>vs.</v>
      </c>
      <c r="F473" s="211" t="str">
        <f>IF('5. Contrasts'!F473="","",'5. Contrasts'!F473)</f>
        <v/>
      </c>
      <c r="G473" s="93" t="str">
        <f>IF('5. Contrasts'!G473="","",'5. Contrasts'!G473)</f>
        <v/>
      </c>
      <c r="H473" s="398" t="str">
        <f>IF('5. Contrasts'!H473="","",'5. Contrasts'!H473)</f>
        <v/>
      </c>
      <c r="I473" s="216" t="str">
        <f>IF('5. Contrasts'!I473="","",'5. Contrasts'!I473)</f>
        <v/>
      </c>
      <c r="J473" s="216" t="str">
        <f>IF('5. Contrasts'!J473="","",'5. Contrasts'!J473)</f>
        <v/>
      </c>
      <c r="K473" s="216" t="str">
        <f>IF('5. Contrasts'!K473="","",'5. Contrasts'!K473)</f>
        <v/>
      </c>
      <c r="L473" s="216" t="str">
        <f>IF('5. Contrasts'!L473="","",'5. Contrasts'!L473)</f>
        <v/>
      </c>
      <c r="M473" s="216" t="str">
        <f>IF('5. Contrasts'!M473="","",'5. Contrasts'!M473)</f>
        <v/>
      </c>
      <c r="N473" s="216" t="str">
        <f>IF('5. Contrasts'!N473="","",'5. Contrasts'!N473)</f>
        <v/>
      </c>
      <c r="O473" s="216" t="str">
        <f>IF('5. Contrasts'!O473="","",'5. Contrasts'!O473)</f>
        <v/>
      </c>
      <c r="P473" s="216" t="str">
        <f>IF('5. Contrasts'!P473="","",'5. Contrasts'!P473)</f>
        <v/>
      </c>
      <c r="Q473" s="216" t="str">
        <f>IF('5. Contrasts'!Q473="","",'5. Contrasts'!Q473)</f>
        <v/>
      </c>
      <c r="R473" s="216" t="str">
        <f>IF('5. Contrasts'!R473="","",'5. Contrasts'!R473)</f>
        <v/>
      </c>
      <c r="S473" s="216" t="str">
        <f>IF('5. Contrasts'!S473="","",'5. Contrasts'!S473)</f>
        <v/>
      </c>
      <c r="T473" s="216" t="str">
        <f>IF('5. Contrasts'!T473="","",'5. Contrasts'!T473)</f>
        <v/>
      </c>
      <c r="U473" s="216" t="str">
        <f>IF('5. Contrasts'!U473="","",'5. Contrasts'!U473)</f>
        <v/>
      </c>
      <c r="V473" s="216" t="str">
        <f>IF('5. Contrasts'!V473="","",'5. Contrasts'!V473)</f>
        <v/>
      </c>
      <c r="W473" s="211" t="str">
        <f>IF('5. Contrasts'!W473="","",'5. Contrasts'!W473)</f>
        <v/>
      </c>
      <c r="X473" s="211" t="str">
        <f>IF('5. Contrasts'!X473="","",'5. Contrasts'!X473)</f>
        <v/>
      </c>
      <c r="Y473" s="211" t="str">
        <f>IF('5. Contrasts'!Y473="","",'5. Contrasts'!Y473)</f>
        <v/>
      </c>
      <c r="Z473" s="585" t="str">
        <f>IF('5. Contrasts'!Z473="","",'5. Contrasts'!Z473)</f>
        <v/>
      </c>
      <c r="AA473" s="377">
        <f t="shared" si="30"/>
        <v>18</v>
      </c>
      <c r="AC473" s="659" t="str">
        <f t="shared" si="32"/>
        <v/>
      </c>
      <c r="AD473" s="81"/>
      <c r="AE473" s="87"/>
      <c r="AF473" s="87"/>
      <c r="AG473" s="81"/>
      <c r="AH473" s="81"/>
      <c r="AI473" s="81"/>
      <c r="AJ473" s="87"/>
      <c r="AK473" s="81"/>
      <c r="AL473" s="81"/>
      <c r="AM473" s="81"/>
      <c r="AN473" s="81"/>
      <c r="AO473" s="81"/>
      <c r="AP473" s="81"/>
      <c r="AQ473" s="598"/>
      <c r="AS473" s="659" t="str">
        <f t="shared" ref="AS473:AS498" si="33">IF(Q473="","",Q473)</f>
        <v/>
      </c>
      <c r="AT473" s="81"/>
      <c r="AU473" s="87"/>
      <c r="AV473" s="87"/>
      <c r="AW473" s="81"/>
      <c r="AX473" s="81"/>
      <c r="AY473" s="81"/>
      <c r="AZ473" s="87"/>
      <c r="BA473" s="81"/>
      <c r="BB473" s="81"/>
      <c r="BC473" s="81"/>
      <c r="BD473" s="81"/>
      <c r="BE473" s="81"/>
      <c r="BF473" s="81"/>
      <c r="BG473" s="598"/>
    </row>
    <row r="474" spans="1:59" s="378" customFormat="1" ht="12.75" customHeight="1" x14ac:dyDescent="0.2">
      <c r="A474" s="547" t="str">
        <f>IF('5. Contrasts'!A474="","",'5. Contrasts'!A474)</f>
        <v/>
      </c>
      <c r="B474" s="211" t="str">
        <f>IF('5. Contrasts'!B474="","",'5. Contrasts'!B474)</f>
        <v/>
      </c>
      <c r="C474" s="211" t="str">
        <f>IF('5. Contrasts'!C474="","",'5. Contrasts'!C474)</f>
        <v/>
      </c>
      <c r="D474" s="91" t="str">
        <f>IF('5. Contrasts'!D474="","",'5. Contrasts'!D474)</f>
        <v/>
      </c>
      <c r="E474" s="212" t="str">
        <f>IF('5. Contrasts'!E474="","",'5. Contrasts'!E474)</f>
        <v>vs.</v>
      </c>
      <c r="F474" s="211" t="str">
        <f>IF('5. Contrasts'!F474="","",'5. Contrasts'!F474)</f>
        <v/>
      </c>
      <c r="G474" s="93" t="str">
        <f>IF('5. Contrasts'!G474="","",'5. Contrasts'!G474)</f>
        <v/>
      </c>
      <c r="H474" s="399" t="str">
        <f>IF('5. Contrasts'!H474="","",'5. Contrasts'!H474)</f>
        <v/>
      </c>
      <c r="I474" s="211" t="str">
        <f>IF('5. Contrasts'!I474="","",'5. Contrasts'!I474)</f>
        <v/>
      </c>
      <c r="J474" s="211" t="str">
        <f>IF('5. Contrasts'!J474="","",'5. Contrasts'!J474)</f>
        <v/>
      </c>
      <c r="K474" s="211" t="str">
        <f>IF('5. Contrasts'!K474="","",'5. Contrasts'!K474)</f>
        <v/>
      </c>
      <c r="L474" s="211" t="str">
        <f>IF('5. Contrasts'!L474="","",'5. Contrasts'!L474)</f>
        <v/>
      </c>
      <c r="M474" s="211" t="str">
        <f>IF('5. Contrasts'!M474="","",'5. Contrasts'!M474)</f>
        <v/>
      </c>
      <c r="N474" s="211" t="str">
        <f>IF('5. Contrasts'!N474="","",'5. Contrasts'!N474)</f>
        <v/>
      </c>
      <c r="O474" s="211" t="str">
        <f>IF('5. Contrasts'!O474="","",'5. Contrasts'!O474)</f>
        <v/>
      </c>
      <c r="P474" s="211" t="str">
        <f>IF('5. Contrasts'!P474="","",'5. Contrasts'!P474)</f>
        <v/>
      </c>
      <c r="Q474" s="211" t="str">
        <f>IF('5. Contrasts'!Q474="","",'5. Contrasts'!Q474)</f>
        <v/>
      </c>
      <c r="R474" s="211" t="str">
        <f>IF('5. Contrasts'!R474="","",'5. Contrasts'!R474)</f>
        <v/>
      </c>
      <c r="S474" s="211" t="str">
        <f>IF('5. Contrasts'!S474="","",'5. Contrasts'!S474)</f>
        <v/>
      </c>
      <c r="T474" s="211" t="str">
        <f>IF('5. Contrasts'!T474="","",'5. Contrasts'!T474)</f>
        <v/>
      </c>
      <c r="U474" s="211" t="str">
        <f>IF('5. Contrasts'!U474="","",'5. Contrasts'!U474)</f>
        <v/>
      </c>
      <c r="V474" s="211" t="str">
        <f>IF('5. Contrasts'!V474="","",'5. Contrasts'!V474)</f>
        <v/>
      </c>
      <c r="W474" s="211" t="str">
        <f>IF('5. Contrasts'!W474="","",'5. Contrasts'!W474)</f>
        <v/>
      </c>
      <c r="X474" s="211" t="str">
        <f>IF('5. Contrasts'!X474="","",'5. Contrasts'!X474)</f>
        <v/>
      </c>
      <c r="Y474" s="211" t="str">
        <f>IF('5. Contrasts'!Y474="","",'5. Contrasts'!Y474)</f>
        <v/>
      </c>
      <c r="Z474" s="585" t="str">
        <f>IF('5. Contrasts'!Z474="","",'5. Contrasts'!Z474)</f>
        <v/>
      </c>
      <c r="AA474" s="377">
        <f t="shared" si="30"/>
        <v>18</v>
      </c>
      <c r="AC474" s="659" t="str">
        <f t="shared" si="32"/>
        <v/>
      </c>
      <c r="AD474" s="81"/>
      <c r="AE474" s="87"/>
      <c r="AF474" s="87"/>
      <c r="AG474" s="81"/>
      <c r="AH474" s="81"/>
      <c r="AI474" s="81"/>
      <c r="AJ474" s="87"/>
      <c r="AK474" s="81"/>
      <c r="AL474" s="81"/>
      <c r="AM474" s="81"/>
      <c r="AN474" s="81"/>
      <c r="AO474" s="81"/>
      <c r="AP474" s="81"/>
      <c r="AQ474" s="598"/>
      <c r="AS474" s="659" t="str">
        <f t="shared" si="33"/>
        <v/>
      </c>
      <c r="AT474" s="81"/>
      <c r="AU474" s="87"/>
      <c r="AV474" s="87"/>
      <c r="AW474" s="81"/>
      <c r="AX474" s="81"/>
      <c r="AY474" s="81"/>
      <c r="AZ474" s="87"/>
      <c r="BA474" s="81"/>
      <c r="BB474" s="81"/>
      <c r="BC474" s="81"/>
      <c r="BD474" s="81"/>
      <c r="BE474" s="81"/>
      <c r="BF474" s="81"/>
      <c r="BG474" s="598"/>
    </row>
    <row r="475" spans="1:59" s="378" customFormat="1" ht="12.75" customHeight="1" x14ac:dyDescent="0.2">
      <c r="A475" s="547" t="str">
        <f>IF('5. Contrasts'!A475="","",'5. Contrasts'!A475)</f>
        <v/>
      </c>
      <c r="B475" s="211" t="str">
        <f>IF('5. Contrasts'!B475="","",'5. Contrasts'!B475)</f>
        <v/>
      </c>
      <c r="C475" s="211" t="str">
        <f>IF('5. Contrasts'!C475="","",'5. Contrasts'!C475)</f>
        <v/>
      </c>
      <c r="D475" s="91" t="str">
        <f>IF('5. Contrasts'!D475="","",'5. Contrasts'!D475)</f>
        <v/>
      </c>
      <c r="E475" s="212" t="str">
        <f>IF('5. Contrasts'!E475="","",'5. Contrasts'!E475)</f>
        <v>vs.</v>
      </c>
      <c r="F475" s="211" t="str">
        <f>IF('5. Contrasts'!F475="","",'5. Contrasts'!F475)</f>
        <v/>
      </c>
      <c r="G475" s="93" t="str">
        <f>IF('5. Contrasts'!G475="","",'5. Contrasts'!G475)</f>
        <v/>
      </c>
      <c r="H475" s="399" t="str">
        <f>IF('5. Contrasts'!H475="","",'5. Contrasts'!H475)</f>
        <v/>
      </c>
      <c r="I475" s="211" t="str">
        <f>IF('5. Contrasts'!I475="","",'5. Contrasts'!I475)</f>
        <v/>
      </c>
      <c r="J475" s="211" t="str">
        <f>IF('5. Contrasts'!J475="","",'5. Contrasts'!J475)</f>
        <v/>
      </c>
      <c r="K475" s="211" t="str">
        <f>IF('5. Contrasts'!K475="","",'5. Contrasts'!K475)</f>
        <v/>
      </c>
      <c r="L475" s="211" t="str">
        <f>IF('5. Contrasts'!L475="","",'5. Contrasts'!L475)</f>
        <v/>
      </c>
      <c r="M475" s="211" t="str">
        <f>IF('5. Contrasts'!M475="","",'5. Contrasts'!M475)</f>
        <v/>
      </c>
      <c r="N475" s="211" t="str">
        <f>IF('5. Contrasts'!N475="","",'5. Contrasts'!N475)</f>
        <v/>
      </c>
      <c r="O475" s="211" t="str">
        <f>IF('5. Contrasts'!O475="","",'5. Contrasts'!O475)</f>
        <v/>
      </c>
      <c r="P475" s="211" t="str">
        <f>IF('5. Contrasts'!P475="","",'5. Contrasts'!P475)</f>
        <v/>
      </c>
      <c r="Q475" s="211" t="str">
        <f>IF('5. Contrasts'!Q475="","",'5. Contrasts'!Q475)</f>
        <v/>
      </c>
      <c r="R475" s="211" t="str">
        <f>IF('5. Contrasts'!R475="","",'5. Contrasts'!R475)</f>
        <v/>
      </c>
      <c r="S475" s="211" t="str">
        <f>IF('5. Contrasts'!S475="","",'5. Contrasts'!S475)</f>
        <v/>
      </c>
      <c r="T475" s="211" t="str">
        <f>IF('5. Contrasts'!T475="","",'5. Contrasts'!T475)</f>
        <v/>
      </c>
      <c r="U475" s="211" t="str">
        <f>IF('5. Contrasts'!U475="","",'5. Contrasts'!U475)</f>
        <v/>
      </c>
      <c r="V475" s="211" t="str">
        <f>IF('5. Contrasts'!V475="","",'5. Contrasts'!V475)</f>
        <v/>
      </c>
      <c r="W475" s="211" t="str">
        <f>IF('5. Contrasts'!W475="","",'5. Contrasts'!W475)</f>
        <v/>
      </c>
      <c r="X475" s="211" t="str">
        <f>IF('5. Contrasts'!X475="","",'5. Contrasts'!X475)</f>
        <v/>
      </c>
      <c r="Y475" s="211" t="str">
        <f>IF('5. Contrasts'!Y475="","",'5. Contrasts'!Y475)</f>
        <v/>
      </c>
      <c r="Z475" s="585" t="str">
        <f>IF('5. Contrasts'!Z475="","",'5. Contrasts'!Z475)</f>
        <v/>
      </c>
      <c r="AA475" s="377">
        <f t="shared" si="30"/>
        <v>18</v>
      </c>
      <c r="AC475" s="659" t="str">
        <f t="shared" si="32"/>
        <v/>
      </c>
      <c r="AD475" s="81"/>
      <c r="AE475" s="87"/>
      <c r="AF475" s="87"/>
      <c r="AG475" s="81"/>
      <c r="AH475" s="81"/>
      <c r="AI475" s="81"/>
      <c r="AJ475" s="87"/>
      <c r="AK475" s="81"/>
      <c r="AL475" s="81"/>
      <c r="AM475" s="81"/>
      <c r="AN475" s="81"/>
      <c r="AO475" s="81"/>
      <c r="AP475" s="81"/>
      <c r="AQ475" s="598"/>
      <c r="AS475" s="659" t="str">
        <f t="shared" si="33"/>
        <v/>
      </c>
      <c r="AT475" s="81"/>
      <c r="AU475" s="87"/>
      <c r="AV475" s="87"/>
      <c r="AW475" s="81"/>
      <c r="AX475" s="81"/>
      <c r="AY475" s="81"/>
      <c r="AZ475" s="87"/>
      <c r="BA475" s="81"/>
      <c r="BB475" s="81"/>
      <c r="BC475" s="81"/>
      <c r="BD475" s="81"/>
      <c r="BE475" s="81"/>
      <c r="BF475" s="81"/>
      <c r="BG475" s="598"/>
    </row>
    <row r="476" spans="1:59" s="378" customFormat="1" ht="12.75" customHeight="1" x14ac:dyDescent="0.2">
      <c r="A476" s="547" t="str">
        <f>IF('5. Contrasts'!A476="","",'5. Contrasts'!A476)</f>
        <v/>
      </c>
      <c r="B476" s="211" t="str">
        <f>IF('5. Contrasts'!B476="","",'5. Contrasts'!B476)</f>
        <v/>
      </c>
      <c r="C476" s="211" t="str">
        <f>IF('5. Contrasts'!C476="","",'5. Contrasts'!C476)</f>
        <v/>
      </c>
      <c r="D476" s="91" t="str">
        <f>IF('5. Contrasts'!D476="","",'5. Contrasts'!D476)</f>
        <v/>
      </c>
      <c r="E476" s="212" t="str">
        <f>IF('5. Contrasts'!E476="","",'5. Contrasts'!E476)</f>
        <v>vs.</v>
      </c>
      <c r="F476" s="211" t="str">
        <f>IF('5. Contrasts'!F476="","",'5. Contrasts'!F476)</f>
        <v/>
      </c>
      <c r="G476" s="93" t="str">
        <f>IF('5. Contrasts'!G476="","",'5. Contrasts'!G476)</f>
        <v/>
      </c>
      <c r="H476" s="399" t="str">
        <f>IF('5. Contrasts'!H476="","",'5. Contrasts'!H476)</f>
        <v/>
      </c>
      <c r="I476" s="211" t="str">
        <f>IF('5. Contrasts'!I476="","",'5. Contrasts'!I476)</f>
        <v/>
      </c>
      <c r="J476" s="211" t="str">
        <f>IF('5. Contrasts'!J476="","",'5. Contrasts'!J476)</f>
        <v/>
      </c>
      <c r="K476" s="211" t="str">
        <f>IF('5. Contrasts'!K476="","",'5. Contrasts'!K476)</f>
        <v/>
      </c>
      <c r="L476" s="211" t="str">
        <f>IF('5. Contrasts'!L476="","",'5. Contrasts'!L476)</f>
        <v/>
      </c>
      <c r="M476" s="211" t="str">
        <f>IF('5. Contrasts'!M476="","",'5. Contrasts'!M476)</f>
        <v/>
      </c>
      <c r="N476" s="211" t="str">
        <f>IF('5. Contrasts'!N476="","",'5. Contrasts'!N476)</f>
        <v/>
      </c>
      <c r="O476" s="211" t="str">
        <f>IF('5. Contrasts'!O476="","",'5. Contrasts'!O476)</f>
        <v/>
      </c>
      <c r="P476" s="211" t="str">
        <f>IF('5. Contrasts'!P476="","",'5. Contrasts'!P476)</f>
        <v/>
      </c>
      <c r="Q476" s="211" t="str">
        <f>IF('5. Contrasts'!Q476="","",'5. Contrasts'!Q476)</f>
        <v/>
      </c>
      <c r="R476" s="211" t="str">
        <f>IF('5. Contrasts'!R476="","",'5. Contrasts'!R476)</f>
        <v/>
      </c>
      <c r="S476" s="211" t="str">
        <f>IF('5. Contrasts'!S476="","",'5. Contrasts'!S476)</f>
        <v/>
      </c>
      <c r="T476" s="211" t="str">
        <f>IF('5. Contrasts'!T476="","",'5. Contrasts'!T476)</f>
        <v/>
      </c>
      <c r="U476" s="211" t="str">
        <f>IF('5. Contrasts'!U476="","",'5. Contrasts'!U476)</f>
        <v/>
      </c>
      <c r="V476" s="211" t="str">
        <f>IF('5. Contrasts'!V476="","",'5. Contrasts'!V476)</f>
        <v/>
      </c>
      <c r="W476" s="211" t="str">
        <f>IF('5. Contrasts'!W476="","",'5. Contrasts'!W476)</f>
        <v/>
      </c>
      <c r="X476" s="211" t="str">
        <f>IF('5. Contrasts'!X476="","",'5. Contrasts'!X476)</f>
        <v/>
      </c>
      <c r="Y476" s="211" t="str">
        <f>IF('5. Contrasts'!Y476="","",'5. Contrasts'!Y476)</f>
        <v/>
      </c>
      <c r="Z476" s="585" t="str">
        <f>IF('5. Contrasts'!Z476="","",'5. Contrasts'!Z476)</f>
        <v/>
      </c>
      <c r="AA476" s="377">
        <f t="shared" si="30"/>
        <v>18</v>
      </c>
      <c r="AC476" s="659" t="str">
        <f t="shared" si="32"/>
        <v/>
      </c>
      <c r="AD476" s="81"/>
      <c r="AE476" s="87"/>
      <c r="AF476" s="87"/>
      <c r="AG476" s="81"/>
      <c r="AH476" s="81"/>
      <c r="AI476" s="81"/>
      <c r="AJ476" s="87"/>
      <c r="AK476" s="81"/>
      <c r="AL476" s="81"/>
      <c r="AM476" s="81"/>
      <c r="AN476" s="81"/>
      <c r="AO476" s="81"/>
      <c r="AP476" s="81"/>
      <c r="AQ476" s="598"/>
      <c r="AS476" s="659" t="str">
        <f t="shared" si="33"/>
        <v/>
      </c>
      <c r="AT476" s="81"/>
      <c r="AU476" s="87"/>
      <c r="AV476" s="87"/>
      <c r="AW476" s="81"/>
      <c r="AX476" s="81"/>
      <c r="AY476" s="81"/>
      <c r="AZ476" s="87"/>
      <c r="BA476" s="81"/>
      <c r="BB476" s="81"/>
      <c r="BC476" s="81"/>
      <c r="BD476" s="81"/>
      <c r="BE476" s="81"/>
      <c r="BF476" s="81"/>
      <c r="BG476" s="598"/>
    </row>
    <row r="477" spans="1:59" s="378" customFormat="1" ht="12.75" customHeight="1" x14ac:dyDescent="0.2">
      <c r="A477" s="547" t="str">
        <f>IF('5. Contrasts'!A477="","",'5. Contrasts'!A477)</f>
        <v/>
      </c>
      <c r="B477" s="211" t="str">
        <f>IF('5. Contrasts'!B477="","",'5. Contrasts'!B477)</f>
        <v/>
      </c>
      <c r="C477" s="211" t="str">
        <f>IF('5. Contrasts'!C477="","",'5. Contrasts'!C477)</f>
        <v/>
      </c>
      <c r="D477" s="91" t="str">
        <f>IF('5. Contrasts'!D477="","",'5. Contrasts'!D477)</f>
        <v/>
      </c>
      <c r="E477" s="212" t="str">
        <f>IF('5. Contrasts'!E477="","",'5. Contrasts'!E477)</f>
        <v>vs.</v>
      </c>
      <c r="F477" s="211" t="str">
        <f>IF('5. Contrasts'!F477="","",'5. Contrasts'!F477)</f>
        <v/>
      </c>
      <c r="G477" s="93" t="str">
        <f>IF('5. Contrasts'!G477="","",'5. Contrasts'!G477)</f>
        <v/>
      </c>
      <c r="H477" s="399" t="str">
        <f>IF('5. Contrasts'!H477="","",'5. Contrasts'!H477)</f>
        <v/>
      </c>
      <c r="I477" s="211" t="str">
        <f>IF('5. Contrasts'!I477="","",'5. Contrasts'!I477)</f>
        <v/>
      </c>
      <c r="J477" s="211" t="str">
        <f>IF('5. Contrasts'!J477="","",'5. Contrasts'!J477)</f>
        <v/>
      </c>
      <c r="K477" s="211" t="str">
        <f>IF('5. Contrasts'!K477="","",'5. Contrasts'!K477)</f>
        <v/>
      </c>
      <c r="L477" s="211" t="str">
        <f>IF('5. Contrasts'!L477="","",'5. Contrasts'!L477)</f>
        <v/>
      </c>
      <c r="M477" s="211" t="str">
        <f>IF('5. Contrasts'!M477="","",'5. Contrasts'!M477)</f>
        <v/>
      </c>
      <c r="N477" s="211" t="str">
        <f>IF('5. Contrasts'!N477="","",'5. Contrasts'!N477)</f>
        <v/>
      </c>
      <c r="O477" s="211" t="str">
        <f>IF('5. Contrasts'!O477="","",'5. Contrasts'!O477)</f>
        <v/>
      </c>
      <c r="P477" s="211" t="str">
        <f>IF('5. Contrasts'!P477="","",'5. Contrasts'!P477)</f>
        <v/>
      </c>
      <c r="Q477" s="211" t="str">
        <f>IF('5. Contrasts'!Q477="","",'5. Contrasts'!Q477)</f>
        <v/>
      </c>
      <c r="R477" s="211" t="str">
        <f>IF('5. Contrasts'!R477="","",'5. Contrasts'!R477)</f>
        <v/>
      </c>
      <c r="S477" s="211" t="str">
        <f>IF('5. Contrasts'!S477="","",'5. Contrasts'!S477)</f>
        <v/>
      </c>
      <c r="T477" s="211" t="str">
        <f>IF('5. Contrasts'!T477="","",'5. Contrasts'!T477)</f>
        <v/>
      </c>
      <c r="U477" s="211" t="str">
        <f>IF('5. Contrasts'!U477="","",'5. Contrasts'!U477)</f>
        <v/>
      </c>
      <c r="V477" s="211" t="str">
        <f>IF('5. Contrasts'!V477="","",'5. Contrasts'!V477)</f>
        <v/>
      </c>
      <c r="W477" s="211" t="str">
        <f>IF('5. Contrasts'!W477="","",'5. Contrasts'!W477)</f>
        <v/>
      </c>
      <c r="X477" s="211" t="str">
        <f>IF('5. Contrasts'!X477="","",'5. Contrasts'!X477)</f>
        <v/>
      </c>
      <c r="Y477" s="211" t="str">
        <f>IF('5. Contrasts'!Y477="","",'5. Contrasts'!Y477)</f>
        <v/>
      </c>
      <c r="Z477" s="585" t="str">
        <f>IF('5. Contrasts'!Z477="","",'5. Contrasts'!Z477)</f>
        <v/>
      </c>
      <c r="AA477" s="377">
        <f t="shared" si="30"/>
        <v>18</v>
      </c>
      <c r="AC477" s="659" t="str">
        <f t="shared" si="32"/>
        <v/>
      </c>
      <c r="AD477" s="81"/>
      <c r="AE477" s="87"/>
      <c r="AF477" s="87"/>
      <c r="AG477" s="81"/>
      <c r="AH477" s="81"/>
      <c r="AI477" s="81"/>
      <c r="AJ477" s="87"/>
      <c r="AK477" s="81"/>
      <c r="AL477" s="81"/>
      <c r="AM477" s="81"/>
      <c r="AN477" s="81"/>
      <c r="AO477" s="81"/>
      <c r="AP477" s="81"/>
      <c r="AQ477" s="598"/>
      <c r="AS477" s="659" t="str">
        <f t="shared" si="33"/>
        <v/>
      </c>
      <c r="AT477" s="81"/>
      <c r="AU477" s="87"/>
      <c r="AV477" s="87"/>
      <c r="AW477" s="81"/>
      <c r="AX477" s="81"/>
      <c r="AY477" s="81"/>
      <c r="AZ477" s="87"/>
      <c r="BA477" s="81"/>
      <c r="BB477" s="81"/>
      <c r="BC477" s="81"/>
      <c r="BD477" s="81"/>
      <c r="BE477" s="81"/>
      <c r="BF477" s="81"/>
      <c r="BG477" s="598"/>
    </row>
    <row r="478" spans="1:59" s="378" customFormat="1" ht="12.75" customHeight="1" x14ac:dyDescent="0.2">
      <c r="A478" s="547" t="str">
        <f>IF('5. Contrasts'!A478="","",'5. Contrasts'!A478)</f>
        <v/>
      </c>
      <c r="B478" s="211" t="str">
        <f>IF('5. Contrasts'!B478="","",'5. Contrasts'!B478)</f>
        <v/>
      </c>
      <c r="C478" s="211" t="str">
        <f>IF('5. Contrasts'!C478="","",'5. Contrasts'!C478)</f>
        <v/>
      </c>
      <c r="D478" s="91" t="str">
        <f>IF('5. Contrasts'!D478="","",'5. Contrasts'!D478)</f>
        <v/>
      </c>
      <c r="E478" s="212" t="str">
        <f>IF('5. Contrasts'!E478="","",'5. Contrasts'!E478)</f>
        <v>vs.</v>
      </c>
      <c r="F478" s="211" t="str">
        <f>IF('5. Contrasts'!F478="","",'5. Contrasts'!F478)</f>
        <v/>
      </c>
      <c r="G478" s="93" t="str">
        <f>IF('5. Contrasts'!G478="","",'5. Contrasts'!G478)</f>
        <v/>
      </c>
      <c r="H478" s="399" t="str">
        <f>IF('5. Contrasts'!H478="","",'5. Contrasts'!H478)</f>
        <v/>
      </c>
      <c r="I478" s="211" t="str">
        <f>IF('5. Contrasts'!I478="","",'5. Contrasts'!I478)</f>
        <v/>
      </c>
      <c r="J478" s="211" t="str">
        <f>IF('5. Contrasts'!J478="","",'5. Contrasts'!J478)</f>
        <v/>
      </c>
      <c r="K478" s="211" t="str">
        <f>IF('5. Contrasts'!K478="","",'5. Contrasts'!K478)</f>
        <v/>
      </c>
      <c r="L478" s="211" t="str">
        <f>IF('5. Contrasts'!L478="","",'5. Contrasts'!L478)</f>
        <v/>
      </c>
      <c r="M478" s="211" t="str">
        <f>IF('5. Contrasts'!M478="","",'5. Contrasts'!M478)</f>
        <v/>
      </c>
      <c r="N478" s="211" t="str">
        <f>IF('5. Contrasts'!N478="","",'5. Contrasts'!N478)</f>
        <v/>
      </c>
      <c r="O478" s="211" t="str">
        <f>IF('5. Contrasts'!O478="","",'5. Contrasts'!O478)</f>
        <v/>
      </c>
      <c r="P478" s="211" t="str">
        <f>IF('5. Contrasts'!P478="","",'5. Contrasts'!P478)</f>
        <v/>
      </c>
      <c r="Q478" s="211" t="str">
        <f>IF('5. Contrasts'!Q478="","",'5. Contrasts'!Q478)</f>
        <v/>
      </c>
      <c r="R478" s="211" t="str">
        <f>IF('5. Contrasts'!R478="","",'5. Contrasts'!R478)</f>
        <v/>
      </c>
      <c r="S478" s="211" t="str">
        <f>IF('5. Contrasts'!S478="","",'5. Contrasts'!S478)</f>
        <v/>
      </c>
      <c r="T478" s="211" t="str">
        <f>IF('5. Contrasts'!T478="","",'5. Contrasts'!T478)</f>
        <v/>
      </c>
      <c r="U478" s="211" t="str">
        <f>IF('5. Contrasts'!U478="","",'5. Contrasts'!U478)</f>
        <v/>
      </c>
      <c r="V478" s="211" t="str">
        <f>IF('5. Contrasts'!V478="","",'5. Contrasts'!V478)</f>
        <v/>
      </c>
      <c r="W478" s="211" t="str">
        <f>IF('5. Contrasts'!W478="","",'5. Contrasts'!W478)</f>
        <v/>
      </c>
      <c r="X478" s="211" t="str">
        <f>IF('5. Contrasts'!X478="","",'5. Contrasts'!X478)</f>
        <v/>
      </c>
      <c r="Y478" s="211" t="str">
        <f>IF('5. Contrasts'!Y478="","",'5. Contrasts'!Y478)</f>
        <v/>
      </c>
      <c r="Z478" s="585" t="str">
        <f>IF('5. Contrasts'!Z478="","",'5. Contrasts'!Z478)</f>
        <v/>
      </c>
      <c r="AA478" s="377">
        <f t="shared" si="30"/>
        <v>18</v>
      </c>
      <c r="AC478" s="659" t="str">
        <f t="shared" si="32"/>
        <v/>
      </c>
      <c r="AD478" s="81"/>
      <c r="AE478" s="87"/>
      <c r="AF478" s="87"/>
      <c r="AG478" s="81"/>
      <c r="AH478" s="81"/>
      <c r="AI478" s="81"/>
      <c r="AJ478" s="87"/>
      <c r="AK478" s="81"/>
      <c r="AL478" s="81"/>
      <c r="AM478" s="81"/>
      <c r="AN478" s="81"/>
      <c r="AO478" s="81"/>
      <c r="AP478" s="81"/>
      <c r="AQ478" s="598"/>
      <c r="AS478" s="659" t="str">
        <f t="shared" si="33"/>
        <v/>
      </c>
      <c r="AT478" s="81"/>
      <c r="AU478" s="87"/>
      <c r="AV478" s="87"/>
      <c r="AW478" s="81"/>
      <c r="AX478" s="81"/>
      <c r="AY478" s="81"/>
      <c r="AZ478" s="87"/>
      <c r="BA478" s="81"/>
      <c r="BB478" s="81"/>
      <c r="BC478" s="81"/>
      <c r="BD478" s="81"/>
      <c r="BE478" s="81"/>
      <c r="BF478" s="81"/>
      <c r="BG478" s="598"/>
    </row>
    <row r="479" spans="1:59" s="378" customFormat="1" ht="12.75" customHeight="1" x14ac:dyDescent="0.2">
      <c r="A479" s="547" t="str">
        <f>IF('5. Contrasts'!A479="","",'5. Contrasts'!A479)</f>
        <v/>
      </c>
      <c r="B479" s="211" t="str">
        <f>IF('5. Contrasts'!B479="","",'5. Contrasts'!B479)</f>
        <v/>
      </c>
      <c r="C479" s="211" t="str">
        <f>IF('5. Contrasts'!C479="","",'5. Contrasts'!C479)</f>
        <v/>
      </c>
      <c r="D479" s="91" t="str">
        <f>IF('5. Contrasts'!D479="","",'5. Contrasts'!D479)</f>
        <v/>
      </c>
      <c r="E479" s="212" t="str">
        <f>IF('5. Contrasts'!E479="","",'5. Contrasts'!E479)</f>
        <v>vs.</v>
      </c>
      <c r="F479" s="211" t="str">
        <f>IF('5. Contrasts'!F479="","",'5. Contrasts'!F479)</f>
        <v/>
      </c>
      <c r="G479" s="93" t="str">
        <f>IF('5. Contrasts'!G479="","",'5. Contrasts'!G479)</f>
        <v/>
      </c>
      <c r="H479" s="399" t="str">
        <f>IF('5. Contrasts'!H479="","",'5. Contrasts'!H479)</f>
        <v/>
      </c>
      <c r="I479" s="211" t="str">
        <f>IF('5. Contrasts'!I479="","",'5. Contrasts'!I479)</f>
        <v/>
      </c>
      <c r="J479" s="211" t="str">
        <f>IF('5. Contrasts'!J479="","",'5. Contrasts'!J479)</f>
        <v/>
      </c>
      <c r="K479" s="211" t="str">
        <f>IF('5. Contrasts'!K479="","",'5. Contrasts'!K479)</f>
        <v/>
      </c>
      <c r="L479" s="211" t="str">
        <f>IF('5. Contrasts'!L479="","",'5. Contrasts'!L479)</f>
        <v/>
      </c>
      <c r="M479" s="211" t="str">
        <f>IF('5. Contrasts'!M479="","",'5. Contrasts'!M479)</f>
        <v/>
      </c>
      <c r="N479" s="211" t="str">
        <f>IF('5. Contrasts'!N479="","",'5. Contrasts'!N479)</f>
        <v/>
      </c>
      <c r="O479" s="211" t="str">
        <f>IF('5. Contrasts'!O479="","",'5. Contrasts'!O479)</f>
        <v/>
      </c>
      <c r="P479" s="211" t="str">
        <f>IF('5. Contrasts'!P479="","",'5. Contrasts'!P479)</f>
        <v/>
      </c>
      <c r="Q479" s="211" t="str">
        <f>IF('5. Contrasts'!Q479="","",'5. Contrasts'!Q479)</f>
        <v/>
      </c>
      <c r="R479" s="211" t="str">
        <f>IF('5. Contrasts'!R479="","",'5. Contrasts'!R479)</f>
        <v/>
      </c>
      <c r="S479" s="211" t="str">
        <f>IF('5. Contrasts'!S479="","",'5. Contrasts'!S479)</f>
        <v/>
      </c>
      <c r="T479" s="211" t="str">
        <f>IF('5. Contrasts'!T479="","",'5. Contrasts'!T479)</f>
        <v/>
      </c>
      <c r="U479" s="211" t="str">
        <f>IF('5. Contrasts'!U479="","",'5. Contrasts'!U479)</f>
        <v/>
      </c>
      <c r="V479" s="211" t="str">
        <f>IF('5. Contrasts'!V479="","",'5. Contrasts'!V479)</f>
        <v/>
      </c>
      <c r="W479" s="211" t="str">
        <f>IF('5. Contrasts'!W479="","",'5. Contrasts'!W479)</f>
        <v/>
      </c>
      <c r="X479" s="211" t="str">
        <f>IF('5. Contrasts'!X479="","",'5. Contrasts'!X479)</f>
        <v/>
      </c>
      <c r="Y479" s="211" t="str">
        <f>IF('5. Contrasts'!Y479="","",'5. Contrasts'!Y479)</f>
        <v/>
      </c>
      <c r="Z479" s="585" t="str">
        <f>IF('5. Contrasts'!Z479="","",'5. Contrasts'!Z479)</f>
        <v/>
      </c>
      <c r="AA479" s="377">
        <f t="shared" si="30"/>
        <v>18</v>
      </c>
      <c r="AC479" s="659" t="str">
        <f t="shared" si="32"/>
        <v/>
      </c>
      <c r="AD479" s="81"/>
      <c r="AE479" s="87"/>
      <c r="AF479" s="87"/>
      <c r="AG479" s="81"/>
      <c r="AH479" s="81"/>
      <c r="AI479" s="81"/>
      <c r="AJ479" s="87"/>
      <c r="AK479" s="81"/>
      <c r="AL479" s="81"/>
      <c r="AM479" s="81"/>
      <c r="AN479" s="81"/>
      <c r="AO479" s="81"/>
      <c r="AP479" s="81"/>
      <c r="AQ479" s="598"/>
      <c r="AS479" s="659" t="str">
        <f t="shared" si="33"/>
        <v/>
      </c>
      <c r="AT479" s="81"/>
      <c r="AU479" s="87"/>
      <c r="AV479" s="87"/>
      <c r="AW479" s="81"/>
      <c r="AX479" s="81"/>
      <c r="AY479" s="81"/>
      <c r="AZ479" s="87"/>
      <c r="BA479" s="81"/>
      <c r="BB479" s="81"/>
      <c r="BC479" s="81"/>
      <c r="BD479" s="81"/>
      <c r="BE479" s="81"/>
      <c r="BF479" s="81"/>
      <c r="BG479" s="598"/>
    </row>
    <row r="480" spans="1:59" s="378" customFormat="1" ht="12.75" customHeight="1" x14ac:dyDescent="0.2">
      <c r="A480" s="547" t="str">
        <f>IF('5. Contrasts'!A480="","",'5. Contrasts'!A480)</f>
        <v/>
      </c>
      <c r="B480" s="211" t="str">
        <f>IF('5. Contrasts'!B480="","",'5. Contrasts'!B480)</f>
        <v/>
      </c>
      <c r="C480" s="211" t="str">
        <f>IF('5. Contrasts'!C480="","",'5. Contrasts'!C480)</f>
        <v/>
      </c>
      <c r="D480" s="91" t="str">
        <f>IF('5. Contrasts'!D480="","",'5. Contrasts'!D480)</f>
        <v/>
      </c>
      <c r="E480" s="212" t="str">
        <f>IF('5. Contrasts'!E480="","",'5. Contrasts'!E480)</f>
        <v>vs.</v>
      </c>
      <c r="F480" s="211" t="str">
        <f>IF('5. Contrasts'!F480="","",'5. Contrasts'!F480)</f>
        <v/>
      </c>
      <c r="G480" s="93" t="str">
        <f>IF('5. Contrasts'!G480="","",'5. Contrasts'!G480)</f>
        <v/>
      </c>
      <c r="H480" s="399" t="str">
        <f>IF('5. Contrasts'!H480="","",'5. Contrasts'!H480)</f>
        <v/>
      </c>
      <c r="I480" s="211" t="str">
        <f>IF('5. Contrasts'!I480="","",'5. Contrasts'!I480)</f>
        <v/>
      </c>
      <c r="J480" s="211" t="str">
        <f>IF('5. Contrasts'!J480="","",'5. Contrasts'!J480)</f>
        <v/>
      </c>
      <c r="K480" s="211" t="str">
        <f>IF('5. Contrasts'!K480="","",'5. Contrasts'!K480)</f>
        <v/>
      </c>
      <c r="L480" s="211" t="str">
        <f>IF('5. Contrasts'!L480="","",'5. Contrasts'!L480)</f>
        <v/>
      </c>
      <c r="M480" s="211" t="str">
        <f>IF('5. Contrasts'!M480="","",'5. Contrasts'!M480)</f>
        <v/>
      </c>
      <c r="N480" s="211" t="str">
        <f>IF('5. Contrasts'!N480="","",'5. Contrasts'!N480)</f>
        <v/>
      </c>
      <c r="O480" s="211" t="str">
        <f>IF('5. Contrasts'!O480="","",'5. Contrasts'!O480)</f>
        <v/>
      </c>
      <c r="P480" s="211" t="str">
        <f>IF('5. Contrasts'!P480="","",'5. Contrasts'!P480)</f>
        <v/>
      </c>
      <c r="Q480" s="211" t="str">
        <f>IF('5. Contrasts'!Q480="","",'5. Contrasts'!Q480)</f>
        <v/>
      </c>
      <c r="R480" s="211" t="str">
        <f>IF('5. Contrasts'!R480="","",'5. Contrasts'!R480)</f>
        <v/>
      </c>
      <c r="S480" s="211" t="str">
        <f>IF('5. Contrasts'!S480="","",'5. Contrasts'!S480)</f>
        <v/>
      </c>
      <c r="T480" s="211" t="str">
        <f>IF('5. Contrasts'!T480="","",'5. Contrasts'!T480)</f>
        <v/>
      </c>
      <c r="U480" s="211" t="str">
        <f>IF('5. Contrasts'!U480="","",'5. Contrasts'!U480)</f>
        <v/>
      </c>
      <c r="V480" s="211" t="str">
        <f>IF('5. Contrasts'!V480="","",'5. Contrasts'!V480)</f>
        <v/>
      </c>
      <c r="W480" s="211" t="str">
        <f>IF('5. Contrasts'!W480="","",'5. Contrasts'!W480)</f>
        <v/>
      </c>
      <c r="X480" s="211" t="str">
        <f>IF('5. Contrasts'!X480="","",'5. Contrasts'!X480)</f>
        <v/>
      </c>
      <c r="Y480" s="211" t="str">
        <f>IF('5. Contrasts'!Y480="","",'5. Contrasts'!Y480)</f>
        <v/>
      </c>
      <c r="Z480" s="585" t="str">
        <f>IF('5. Contrasts'!Z480="","",'5. Contrasts'!Z480)</f>
        <v/>
      </c>
      <c r="AA480" s="377">
        <f t="shared" si="30"/>
        <v>18</v>
      </c>
      <c r="AC480" s="659" t="str">
        <f t="shared" si="32"/>
        <v/>
      </c>
      <c r="AD480" s="81"/>
      <c r="AE480" s="87"/>
      <c r="AF480" s="87"/>
      <c r="AG480" s="81"/>
      <c r="AH480" s="81"/>
      <c r="AI480" s="81"/>
      <c r="AJ480" s="87"/>
      <c r="AK480" s="81"/>
      <c r="AL480" s="81"/>
      <c r="AM480" s="81"/>
      <c r="AN480" s="81"/>
      <c r="AO480" s="81"/>
      <c r="AP480" s="81"/>
      <c r="AQ480" s="598"/>
      <c r="AS480" s="659" t="str">
        <f t="shared" si="33"/>
        <v/>
      </c>
      <c r="AT480" s="81"/>
      <c r="AU480" s="87"/>
      <c r="AV480" s="87"/>
      <c r="AW480" s="81"/>
      <c r="AX480" s="81"/>
      <c r="AY480" s="81"/>
      <c r="AZ480" s="87"/>
      <c r="BA480" s="81"/>
      <c r="BB480" s="81"/>
      <c r="BC480" s="81"/>
      <c r="BD480" s="81"/>
      <c r="BE480" s="81"/>
      <c r="BF480" s="81"/>
      <c r="BG480" s="598"/>
    </row>
    <row r="481" spans="1:59" s="378" customFormat="1" ht="12.75" customHeight="1" x14ac:dyDescent="0.2">
      <c r="A481" s="547" t="str">
        <f>IF('5. Contrasts'!A481="","",'5. Contrasts'!A481)</f>
        <v/>
      </c>
      <c r="B481" s="211" t="str">
        <f>IF('5. Contrasts'!B481="","",'5. Contrasts'!B481)</f>
        <v/>
      </c>
      <c r="C481" s="211" t="str">
        <f>IF('5. Contrasts'!C481="","",'5. Contrasts'!C481)</f>
        <v/>
      </c>
      <c r="D481" s="91" t="str">
        <f>IF('5. Contrasts'!D481="","",'5. Contrasts'!D481)</f>
        <v/>
      </c>
      <c r="E481" s="212" t="str">
        <f>IF('5. Contrasts'!E481="","",'5. Contrasts'!E481)</f>
        <v>vs.</v>
      </c>
      <c r="F481" s="211" t="str">
        <f>IF('5. Contrasts'!F481="","",'5. Contrasts'!F481)</f>
        <v/>
      </c>
      <c r="G481" s="93" t="str">
        <f>IF('5. Contrasts'!G481="","",'5. Contrasts'!G481)</f>
        <v/>
      </c>
      <c r="H481" s="399" t="str">
        <f>IF('5. Contrasts'!H481="","",'5. Contrasts'!H481)</f>
        <v/>
      </c>
      <c r="I481" s="211" t="str">
        <f>IF('5. Contrasts'!I481="","",'5. Contrasts'!I481)</f>
        <v/>
      </c>
      <c r="J481" s="211" t="str">
        <f>IF('5. Contrasts'!J481="","",'5. Contrasts'!J481)</f>
        <v/>
      </c>
      <c r="K481" s="211" t="str">
        <f>IF('5. Contrasts'!K481="","",'5. Contrasts'!K481)</f>
        <v/>
      </c>
      <c r="L481" s="211" t="str">
        <f>IF('5. Contrasts'!L481="","",'5. Contrasts'!L481)</f>
        <v/>
      </c>
      <c r="M481" s="211" t="str">
        <f>IF('5. Contrasts'!M481="","",'5. Contrasts'!M481)</f>
        <v/>
      </c>
      <c r="N481" s="211" t="str">
        <f>IF('5. Contrasts'!N481="","",'5. Contrasts'!N481)</f>
        <v/>
      </c>
      <c r="O481" s="211" t="str">
        <f>IF('5. Contrasts'!O481="","",'5. Contrasts'!O481)</f>
        <v/>
      </c>
      <c r="P481" s="211" t="str">
        <f>IF('5. Contrasts'!P481="","",'5. Contrasts'!P481)</f>
        <v/>
      </c>
      <c r="Q481" s="211" t="str">
        <f>IF('5. Contrasts'!Q481="","",'5. Contrasts'!Q481)</f>
        <v/>
      </c>
      <c r="R481" s="211" t="str">
        <f>IF('5. Contrasts'!R481="","",'5. Contrasts'!R481)</f>
        <v/>
      </c>
      <c r="S481" s="211" t="str">
        <f>IF('5. Contrasts'!S481="","",'5. Contrasts'!S481)</f>
        <v/>
      </c>
      <c r="T481" s="211" t="str">
        <f>IF('5. Contrasts'!T481="","",'5. Contrasts'!T481)</f>
        <v/>
      </c>
      <c r="U481" s="211" t="str">
        <f>IF('5. Contrasts'!U481="","",'5. Contrasts'!U481)</f>
        <v/>
      </c>
      <c r="V481" s="211" t="str">
        <f>IF('5. Contrasts'!V481="","",'5. Contrasts'!V481)</f>
        <v/>
      </c>
      <c r="W481" s="211" t="str">
        <f>IF('5. Contrasts'!W481="","",'5. Contrasts'!W481)</f>
        <v/>
      </c>
      <c r="X481" s="211" t="str">
        <f>IF('5. Contrasts'!X481="","",'5. Contrasts'!X481)</f>
        <v/>
      </c>
      <c r="Y481" s="211" t="str">
        <f>IF('5. Contrasts'!Y481="","",'5. Contrasts'!Y481)</f>
        <v/>
      </c>
      <c r="Z481" s="585" t="str">
        <f>IF('5. Contrasts'!Z481="","",'5. Contrasts'!Z481)</f>
        <v/>
      </c>
      <c r="AA481" s="377">
        <f t="shared" si="30"/>
        <v>18</v>
      </c>
      <c r="AC481" s="659" t="str">
        <f t="shared" si="32"/>
        <v/>
      </c>
      <c r="AD481" s="81"/>
      <c r="AE481" s="87"/>
      <c r="AF481" s="87"/>
      <c r="AG481" s="81"/>
      <c r="AH481" s="81"/>
      <c r="AI481" s="81"/>
      <c r="AJ481" s="87"/>
      <c r="AK481" s="81"/>
      <c r="AL481" s="81"/>
      <c r="AM481" s="81"/>
      <c r="AN481" s="81"/>
      <c r="AO481" s="81"/>
      <c r="AP481" s="81"/>
      <c r="AQ481" s="598"/>
      <c r="AS481" s="659" t="str">
        <f t="shared" si="33"/>
        <v/>
      </c>
      <c r="AT481" s="81"/>
      <c r="AU481" s="87"/>
      <c r="AV481" s="87"/>
      <c r="AW481" s="81"/>
      <c r="AX481" s="81"/>
      <c r="AY481" s="81"/>
      <c r="AZ481" s="87"/>
      <c r="BA481" s="81"/>
      <c r="BB481" s="81"/>
      <c r="BC481" s="81"/>
      <c r="BD481" s="81"/>
      <c r="BE481" s="81"/>
      <c r="BF481" s="81"/>
      <c r="BG481" s="598"/>
    </row>
    <row r="482" spans="1:59" s="378" customFormat="1" ht="12.75" customHeight="1" x14ac:dyDescent="0.2">
      <c r="A482" s="547" t="str">
        <f>IF('5. Contrasts'!A482="","",'5. Contrasts'!A482)</f>
        <v/>
      </c>
      <c r="B482" s="211" t="str">
        <f>IF('5. Contrasts'!B482="","",'5. Contrasts'!B482)</f>
        <v/>
      </c>
      <c r="C482" s="211" t="str">
        <f>IF('5. Contrasts'!C482="","",'5. Contrasts'!C482)</f>
        <v/>
      </c>
      <c r="D482" s="91" t="str">
        <f>IF('5. Contrasts'!D482="","",'5. Contrasts'!D482)</f>
        <v/>
      </c>
      <c r="E482" s="212" t="str">
        <f>IF('5. Contrasts'!E482="","",'5. Contrasts'!E482)</f>
        <v>vs.</v>
      </c>
      <c r="F482" s="211" t="str">
        <f>IF('5. Contrasts'!F482="","",'5. Contrasts'!F482)</f>
        <v/>
      </c>
      <c r="G482" s="93" t="str">
        <f>IF('5. Contrasts'!G482="","",'5. Contrasts'!G482)</f>
        <v/>
      </c>
      <c r="H482" s="399" t="str">
        <f>IF('5. Contrasts'!H482="","",'5. Contrasts'!H482)</f>
        <v/>
      </c>
      <c r="I482" s="211" t="str">
        <f>IF('5. Contrasts'!I482="","",'5. Contrasts'!I482)</f>
        <v/>
      </c>
      <c r="J482" s="211" t="str">
        <f>IF('5. Contrasts'!J482="","",'5. Contrasts'!J482)</f>
        <v/>
      </c>
      <c r="K482" s="211" t="str">
        <f>IF('5. Contrasts'!K482="","",'5. Contrasts'!K482)</f>
        <v/>
      </c>
      <c r="L482" s="211" t="str">
        <f>IF('5. Contrasts'!L482="","",'5. Contrasts'!L482)</f>
        <v/>
      </c>
      <c r="M482" s="211" t="str">
        <f>IF('5. Contrasts'!M482="","",'5. Contrasts'!M482)</f>
        <v/>
      </c>
      <c r="N482" s="211" t="str">
        <f>IF('5. Contrasts'!N482="","",'5. Contrasts'!N482)</f>
        <v/>
      </c>
      <c r="O482" s="211" t="str">
        <f>IF('5. Contrasts'!O482="","",'5. Contrasts'!O482)</f>
        <v/>
      </c>
      <c r="P482" s="211" t="str">
        <f>IF('5. Contrasts'!P482="","",'5. Contrasts'!P482)</f>
        <v/>
      </c>
      <c r="Q482" s="211" t="str">
        <f>IF('5. Contrasts'!Q482="","",'5. Contrasts'!Q482)</f>
        <v/>
      </c>
      <c r="R482" s="211" t="str">
        <f>IF('5. Contrasts'!R482="","",'5. Contrasts'!R482)</f>
        <v/>
      </c>
      <c r="S482" s="211" t="str">
        <f>IF('5. Contrasts'!S482="","",'5. Contrasts'!S482)</f>
        <v/>
      </c>
      <c r="T482" s="211" t="str">
        <f>IF('5. Contrasts'!T482="","",'5. Contrasts'!T482)</f>
        <v/>
      </c>
      <c r="U482" s="211" t="str">
        <f>IF('5. Contrasts'!U482="","",'5. Contrasts'!U482)</f>
        <v/>
      </c>
      <c r="V482" s="211" t="str">
        <f>IF('5. Contrasts'!V482="","",'5. Contrasts'!V482)</f>
        <v/>
      </c>
      <c r="W482" s="211" t="str">
        <f>IF('5. Contrasts'!W482="","",'5. Contrasts'!W482)</f>
        <v/>
      </c>
      <c r="X482" s="211" t="str">
        <f>IF('5. Contrasts'!X482="","",'5. Contrasts'!X482)</f>
        <v/>
      </c>
      <c r="Y482" s="211" t="str">
        <f>IF('5. Contrasts'!Y482="","",'5. Contrasts'!Y482)</f>
        <v/>
      </c>
      <c r="Z482" s="585" t="str">
        <f>IF('5. Contrasts'!Z482="","",'5. Contrasts'!Z482)</f>
        <v/>
      </c>
      <c r="AA482" s="377">
        <f t="shared" si="30"/>
        <v>18</v>
      </c>
      <c r="AC482" s="659" t="str">
        <f t="shared" si="32"/>
        <v/>
      </c>
      <c r="AD482" s="81"/>
      <c r="AE482" s="87"/>
      <c r="AF482" s="87"/>
      <c r="AG482" s="81"/>
      <c r="AH482" s="81"/>
      <c r="AI482" s="81"/>
      <c r="AJ482" s="87"/>
      <c r="AK482" s="81"/>
      <c r="AL482" s="81"/>
      <c r="AM482" s="81"/>
      <c r="AN482" s="81"/>
      <c r="AO482" s="81"/>
      <c r="AP482" s="81"/>
      <c r="AQ482" s="598"/>
      <c r="AS482" s="659" t="str">
        <f t="shared" si="33"/>
        <v/>
      </c>
      <c r="AT482" s="81"/>
      <c r="AU482" s="87"/>
      <c r="AV482" s="87"/>
      <c r="AW482" s="81"/>
      <c r="AX482" s="81"/>
      <c r="AY482" s="81"/>
      <c r="AZ482" s="87"/>
      <c r="BA482" s="81"/>
      <c r="BB482" s="81"/>
      <c r="BC482" s="81"/>
      <c r="BD482" s="81"/>
      <c r="BE482" s="81"/>
      <c r="BF482" s="81"/>
      <c r="BG482" s="598"/>
    </row>
    <row r="483" spans="1:59" s="378" customFormat="1" ht="12.75" hidden="1" customHeight="1" x14ac:dyDescent="0.2">
      <c r="A483" s="547" t="str">
        <f>IF('5. Contrasts'!A483="","",'5. Contrasts'!A483)</f>
        <v/>
      </c>
      <c r="B483" s="211" t="str">
        <f>IF('5. Contrasts'!B483="","",'5. Contrasts'!B483)</f>
        <v/>
      </c>
      <c r="C483" s="211" t="str">
        <f>IF('5. Contrasts'!C483="","",'5. Contrasts'!C483)</f>
        <v/>
      </c>
      <c r="D483" s="91" t="str">
        <f>IF('5. Contrasts'!D483="","",'5. Contrasts'!D483)</f>
        <v/>
      </c>
      <c r="E483" s="212" t="str">
        <f>IF('5. Contrasts'!E483="","",'5. Contrasts'!E483)</f>
        <v>vs.</v>
      </c>
      <c r="F483" s="211" t="str">
        <f>IF('5. Contrasts'!F483="","",'5. Contrasts'!F483)</f>
        <v/>
      </c>
      <c r="G483" s="93" t="str">
        <f>IF('5. Contrasts'!G483="","",'5. Contrasts'!G483)</f>
        <v/>
      </c>
      <c r="H483" s="399" t="str">
        <f>IF('5. Contrasts'!H483="","",'5. Contrasts'!H483)</f>
        <v/>
      </c>
      <c r="I483" s="211" t="str">
        <f>IF('5. Contrasts'!I483="","",'5. Contrasts'!I483)</f>
        <v/>
      </c>
      <c r="J483" s="211" t="str">
        <f>IF('5. Contrasts'!J483="","",'5. Contrasts'!J483)</f>
        <v/>
      </c>
      <c r="K483" s="211" t="str">
        <f>IF('5. Contrasts'!K483="","",'5. Contrasts'!K483)</f>
        <v/>
      </c>
      <c r="L483" s="211" t="str">
        <f>IF('5. Contrasts'!L483="","",'5. Contrasts'!L483)</f>
        <v/>
      </c>
      <c r="M483" s="211" t="str">
        <f>IF('5. Contrasts'!M483="","",'5. Contrasts'!M483)</f>
        <v/>
      </c>
      <c r="N483" s="211" t="str">
        <f>IF('5. Contrasts'!N483="","",'5. Contrasts'!N483)</f>
        <v/>
      </c>
      <c r="O483" s="211" t="str">
        <f>IF('5. Contrasts'!O483="","",'5. Contrasts'!O483)</f>
        <v/>
      </c>
      <c r="P483" s="211" t="str">
        <f>IF('5. Contrasts'!P483="","",'5. Contrasts'!P483)</f>
        <v/>
      </c>
      <c r="Q483" s="211" t="str">
        <f>IF('5. Contrasts'!Q483="","",'5. Contrasts'!Q483)</f>
        <v/>
      </c>
      <c r="R483" s="211" t="str">
        <f>IF('5. Contrasts'!R483="","",'5. Contrasts'!R483)</f>
        <v/>
      </c>
      <c r="S483" s="211" t="str">
        <f>IF('5. Contrasts'!S483="","",'5. Contrasts'!S483)</f>
        <v/>
      </c>
      <c r="T483" s="211" t="str">
        <f>IF('5. Contrasts'!T483="","",'5. Contrasts'!T483)</f>
        <v/>
      </c>
      <c r="U483" s="211" t="str">
        <f>IF('5. Contrasts'!U483="","",'5. Contrasts'!U483)</f>
        <v/>
      </c>
      <c r="V483" s="211" t="str">
        <f>IF('5. Contrasts'!V483="","",'5. Contrasts'!V483)</f>
        <v/>
      </c>
      <c r="W483" s="211" t="str">
        <f>IF('5. Contrasts'!W483="","",'5. Contrasts'!W483)</f>
        <v/>
      </c>
      <c r="X483" s="211" t="str">
        <f>IF('5. Contrasts'!X483="","",'5. Contrasts'!X483)</f>
        <v/>
      </c>
      <c r="Y483" s="211" t="str">
        <f>IF('5. Contrasts'!Y483="","",'5. Contrasts'!Y483)</f>
        <v/>
      </c>
      <c r="Z483" s="585" t="str">
        <f>IF('5. Contrasts'!Z483="","",'5. Contrasts'!Z483)</f>
        <v/>
      </c>
      <c r="AA483" s="377">
        <f t="shared" si="30"/>
        <v>18</v>
      </c>
      <c r="AC483" s="659" t="str">
        <f t="shared" si="32"/>
        <v/>
      </c>
      <c r="AD483" s="81"/>
      <c r="AE483" s="87"/>
      <c r="AF483" s="87"/>
      <c r="AG483" s="81"/>
      <c r="AH483" s="81"/>
      <c r="AI483" s="81"/>
      <c r="AJ483" s="87"/>
      <c r="AK483" s="81"/>
      <c r="AL483" s="81"/>
      <c r="AM483" s="81"/>
      <c r="AN483" s="81"/>
      <c r="AO483" s="81"/>
      <c r="AP483" s="81"/>
      <c r="AQ483" s="598"/>
      <c r="AS483" s="659" t="str">
        <f t="shared" si="33"/>
        <v/>
      </c>
      <c r="AT483" s="81"/>
      <c r="AU483" s="87"/>
      <c r="AV483" s="87"/>
      <c r="AW483" s="81"/>
      <c r="AX483" s="81"/>
      <c r="AY483" s="81"/>
      <c r="AZ483" s="87"/>
      <c r="BA483" s="81"/>
      <c r="BB483" s="81"/>
      <c r="BC483" s="81"/>
      <c r="BD483" s="81"/>
      <c r="BE483" s="81"/>
      <c r="BF483" s="81"/>
      <c r="BG483" s="598"/>
    </row>
    <row r="484" spans="1:59" s="378" customFormat="1" ht="12.75" hidden="1" customHeight="1" x14ac:dyDescent="0.2">
      <c r="A484" s="547" t="str">
        <f>IF('5. Contrasts'!A484="","",'5. Contrasts'!A484)</f>
        <v/>
      </c>
      <c r="B484" s="211" t="str">
        <f>IF('5. Contrasts'!B484="","",'5. Contrasts'!B484)</f>
        <v/>
      </c>
      <c r="C484" s="211" t="str">
        <f>IF('5. Contrasts'!C484="","",'5. Contrasts'!C484)</f>
        <v/>
      </c>
      <c r="D484" s="91" t="str">
        <f>IF('5. Contrasts'!D484="","",'5. Contrasts'!D484)</f>
        <v/>
      </c>
      <c r="E484" s="212" t="str">
        <f>IF('5. Contrasts'!E484="","",'5. Contrasts'!E484)</f>
        <v>vs.</v>
      </c>
      <c r="F484" s="211" t="str">
        <f>IF('5. Contrasts'!F484="","",'5. Contrasts'!F484)</f>
        <v/>
      </c>
      <c r="G484" s="93" t="str">
        <f>IF('5. Contrasts'!G484="","",'5. Contrasts'!G484)</f>
        <v/>
      </c>
      <c r="H484" s="399" t="str">
        <f>IF('5. Contrasts'!H484="","",'5. Contrasts'!H484)</f>
        <v/>
      </c>
      <c r="I484" s="211" t="str">
        <f>IF('5. Contrasts'!I484="","",'5. Contrasts'!I484)</f>
        <v/>
      </c>
      <c r="J484" s="211" t="str">
        <f>IF('5. Contrasts'!J484="","",'5. Contrasts'!J484)</f>
        <v/>
      </c>
      <c r="K484" s="211" t="str">
        <f>IF('5. Contrasts'!K484="","",'5. Contrasts'!K484)</f>
        <v/>
      </c>
      <c r="L484" s="211" t="str">
        <f>IF('5. Contrasts'!L484="","",'5. Contrasts'!L484)</f>
        <v/>
      </c>
      <c r="M484" s="211" t="str">
        <f>IF('5. Contrasts'!M484="","",'5. Contrasts'!M484)</f>
        <v/>
      </c>
      <c r="N484" s="211" t="str">
        <f>IF('5. Contrasts'!N484="","",'5. Contrasts'!N484)</f>
        <v/>
      </c>
      <c r="O484" s="211" t="str">
        <f>IF('5. Contrasts'!O484="","",'5. Contrasts'!O484)</f>
        <v/>
      </c>
      <c r="P484" s="211" t="str">
        <f>IF('5. Contrasts'!P484="","",'5. Contrasts'!P484)</f>
        <v/>
      </c>
      <c r="Q484" s="211" t="str">
        <f>IF('5. Contrasts'!Q484="","",'5. Contrasts'!Q484)</f>
        <v/>
      </c>
      <c r="R484" s="211" t="str">
        <f>IF('5. Contrasts'!R484="","",'5. Contrasts'!R484)</f>
        <v/>
      </c>
      <c r="S484" s="211" t="str">
        <f>IF('5. Contrasts'!S484="","",'5. Contrasts'!S484)</f>
        <v/>
      </c>
      <c r="T484" s="211" t="str">
        <f>IF('5. Contrasts'!T484="","",'5. Contrasts'!T484)</f>
        <v/>
      </c>
      <c r="U484" s="211" t="str">
        <f>IF('5. Contrasts'!U484="","",'5. Contrasts'!U484)</f>
        <v/>
      </c>
      <c r="V484" s="211" t="str">
        <f>IF('5. Contrasts'!V484="","",'5. Contrasts'!V484)</f>
        <v/>
      </c>
      <c r="W484" s="211" t="str">
        <f>IF('5. Contrasts'!W484="","",'5. Contrasts'!W484)</f>
        <v/>
      </c>
      <c r="X484" s="211" t="str">
        <f>IF('5. Contrasts'!X484="","",'5. Contrasts'!X484)</f>
        <v/>
      </c>
      <c r="Y484" s="211" t="str">
        <f>IF('5. Contrasts'!Y484="","",'5. Contrasts'!Y484)</f>
        <v/>
      </c>
      <c r="Z484" s="585" t="str">
        <f>IF('5. Contrasts'!Z484="","",'5. Contrasts'!Z484)</f>
        <v/>
      </c>
      <c r="AA484" s="377">
        <f t="shared" si="30"/>
        <v>18</v>
      </c>
      <c r="AC484" s="659" t="str">
        <f t="shared" si="32"/>
        <v/>
      </c>
      <c r="AD484" s="81"/>
      <c r="AE484" s="87"/>
      <c r="AF484" s="87"/>
      <c r="AG484" s="81"/>
      <c r="AH484" s="81"/>
      <c r="AI484" s="81"/>
      <c r="AJ484" s="87"/>
      <c r="AK484" s="81"/>
      <c r="AL484" s="81"/>
      <c r="AM484" s="81"/>
      <c r="AN484" s="81"/>
      <c r="AO484" s="81"/>
      <c r="AP484" s="81"/>
      <c r="AQ484" s="598"/>
      <c r="AS484" s="659" t="str">
        <f t="shared" si="33"/>
        <v/>
      </c>
      <c r="AT484" s="81"/>
      <c r="AU484" s="87"/>
      <c r="AV484" s="87"/>
      <c r="AW484" s="81"/>
      <c r="AX484" s="81"/>
      <c r="AY484" s="81"/>
      <c r="AZ484" s="87"/>
      <c r="BA484" s="81"/>
      <c r="BB484" s="81"/>
      <c r="BC484" s="81"/>
      <c r="BD484" s="81"/>
      <c r="BE484" s="81"/>
      <c r="BF484" s="81"/>
      <c r="BG484" s="598"/>
    </row>
    <row r="485" spans="1:59" s="378" customFormat="1" ht="12.75" hidden="1" customHeight="1" x14ac:dyDescent="0.2">
      <c r="A485" s="547" t="str">
        <f>IF('5. Contrasts'!A485="","",'5. Contrasts'!A485)</f>
        <v/>
      </c>
      <c r="B485" s="211" t="str">
        <f>IF('5. Contrasts'!B485="","",'5. Contrasts'!B485)</f>
        <v/>
      </c>
      <c r="C485" s="211" t="str">
        <f>IF('5. Contrasts'!C485="","",'5. Contrasts'!C485)</f>
        <v/>
      </c>
      <c r="D485" s="91" t="str">
        <f>IF('5. Contrasts'!D485="","",'5. Contrasts'!D485)</f>
        <v/>
      </c>
      <c r="E485" s="212" t="str">
        <f>IF('5. Contrasts'!E485="","",'5. Contrasts'!E485)</f>
        <v>vs.</v>
      </c>
      <c r="F485" s="211" t="str">
        <f>IF('5. Contrasts'!F485="","",'5. Contrasts'!F485)</f>
        <v/>
      </c>
      <c r="G485" s="93" t="str">
        <f>IF('5. Contrasts'!G485="","",'5. Contrasts'!G485)</f>
        <v/>
      </c>
      <c r="H485" s="399" t="str">
        <f>IF('5. Contrasts'!H485="","",'5. Contrasts'!H485)</f>
        <v/>
      </c>
      <c r="I485" s="211" t="str">
        <f>IF('5. Contrasts'!I485="","",'5. Contrasts'!I485)</f>
        <v/>
      </c>
      <c r="J485" s="211" t="str">
        <f>IF('5. Contrasts'!J485="","",'5. Contrasts'!J485)</f>
        <v/>
      </c>
      <c r="K485" s="211" t="str">
        <f>IF('5. Contrasts'!K485="","",'5. Contrasts'!K485)</f>
        <v/>
      </c>
      <c r="L485" s="211" t="str">
        <f>IF('5. Contrasts'!L485="","",'5. Contrasts'!L485)</f>
        <v/>
      </c>
      <c r="M485" s="211" t="str">
        <f>IF('5. Contrasts'!M485="","",'5. Contrasts'!M485)</f>
        <v/>
      </c>
      <c r="N485" s="211" t="str">
        <f>IF('5. Contrasts'!N485="","",'5. Contrasts'!N485)</f>
        <v/>
      </c>
      <c r="O485" s="211" t="str">
        <f>IF('5. Contrasts'!O485="","",'5. Contrasts'!O485)</f>
        <v/>
      </c>
      <c r="P485" s="211" t="str">
        <f>IF('5. Contrasts'!P485="","",'5. Contrasts'!P485)</f>
        <v/>
      </c>
      <c r="Q485" s="211" t="str">
        <f>IF('5. Contrasts'!Q485="","",'5. Contrasts'!Q485)</f>
        <v/>
      </c>
      <c r="R485" s="211" t="str">
        <f>IF('5. Contrasts'!R485="","",'5. Contrasts'!R485)</f>
        <v/>
      </c>
      <c r="S485" s="211" t="str">
        <f>IF('5. Contrasts'!S485="","",'5. Contrasts'!S485)</f>
        <v/>
      </c>
      <c r="T485" s="211" t="str">
        <f>IF('5. Contrasts'!T485="","",'5. Contrasts'!T485)</f>
        <v/>
      </c>
      <c r="U485" s="211" t="str">
        <f>IF('5. Contrasts'!U485="","",'5. Contrasts'!U485)</f>
        <v/>
      </c>
      <c r="V485" s="211" t="str">
        <f>IF('5. Contrasts'!V485="","",'5. Contrasts'!V485)</f>
        <v/>
      </c>
      <c r="W485" s="211" t="str">
        <f>IF('5. Contrasts'!W485="","",'5. Contrasts'!W485)</f>
        <v/>
      </c>
      <c r="X485" s="211" t="str">
        <f>IF('5. Contrasts'!X485="","",'5. Contrasts'!X485)</f>
        <v/>
      </c>
      <c r="Y485" s="211" t="str">
        <f>IF('5. Contrasts'!Y485="","",'5. Contrasts'!Y485)</f>
        <v/>
      </c>
      <c r="Z485" s="585" t="str">
        <f>IF('5. Contrasts'!Z485="","",'5. Contrasts'!Z485)</f>
        <v/>
      </c>
      <c r="AA485" s="377">
        <f t="shared" si="30"/>
        <v>18</v>
      </c>
      <c r="AC485" s="659" t="str">
        <f t="shared" si="32"/>
        <v/>
      </c>
      <c r="AD485" s="81"/>
      <c r="AE485" s="87"/>
      <c r="AF485" s="87"/>
      <c r="AG485" s="81"/>
      <c r="AH485" s="81"/>
      <c r="AI485" s="81"/>
      <c r="AJ485" s="87"/>
      <c r="AK485" s="81"/>
      <c r="AL485" s="81"/>
      <c r="AM485" s="81"/>
      <c r="AN485" s="81"/>
      <c r="AO485" s="81"/>
      <c r="AP485" s="81"/>
      <c r="AQ485" s="598"/>
      <c r="AS485" s="659" t="str">
        <f t="shared" si="33"/>
        <v/>
      </c>
      <c r="AT485" s="81"/>
      <c r="AU485" s="87"/>
      <c r="AV485" s="87"/>
      <c r="AW485" s="81"/>
      <c r="AX485" s="81"/>
      <c r="AY485" s="81"/>
      <c r="AZ485" s="87"/>
      <c r="BA485" s="81"/>
      <c r="BB485" s="81"/>
      <c r="BC485" s="81"/>
      <c r="BD485" s="81"/>
      <c r="BE485" s="81"/>
      <c r="BF485" s="81"/>
      <c r="BG485" s="598"/>
    </row>
    <row r="486" spans="1:59" s="378" customFormat="1" ht="12.75" hidden="1" customHeight="1" x14ac:dyDescent="0.2">
      <c r="A486" s="547" t="str">
        <f>IF('5. Contrasts'!A486="","",'5. Contrasts'!A486)</f>
        <v/>
      </c>
      <c r="B486" s="211" t="str">
        <f>IF('5. Contrasts'!B486="","",'5. Contrasts'!B486)</f>
        <v/>
      </c>
      <c r="C486" s="211" t="str">
        <f>IF('5. Contrasts'!C486="","",'5. Contrasts'!C486)</f>
        <v/>
      </c>
      <c r="D486" s="91" t="str">
        <f>IF('5. Contrasts'!D486="","",'5. Contrasts'!D486)</f>
        <v/>
      </c>
      <c r="E486" s="212" t="str">
        <f>IF('5. Contrasts'!E486="","",'5. Contrasts'!E486)</f>
        <v>vs.</v>
      </c>
      <c r="F486" s="211" t="str">
        <f>IF('5. Contrasts'!F486="","",'5. Contrasts'!F486)</f>
        <v/>
      </c>
      <c r="G486" s="93" t="str">
        <f>IF('5. Contrasts'!G486="","",'5. Contrasts'!G486)</f>
        <v/>
      </c>
      <c r="H486" s="399" t="str">
        <f>IF('5. Contrasts'!H486="","",'5. Contrasts'!H486)</f>
        <v/>
      </c>
      <c r="I486" s="211" t="str">
        <f>IF('5. Contrasts'!I486="","",'5. Contrasts'!I486)</f>
        <v/>
      </c>
      <c r="J486" s="211" t="str">
        <f>IF('5. Contrasts'!J486="","",'5. Contrasts'!J486)</f>
        <v/>
      </c>
      <c r="K486" s="211" t="str">
        <f>IF('5. Contrasts'!K486="","",'5. Contrasts'!K486)</f>
        <v/>
      </c>
      <c r="L486" s="211" t="str">
        <f>IF('5. Contrasts'!L486="","",'5. Contrasts'!L486)</f>
        <v/>
      </c>
      <c r="M486" s="211" t="str">
        <f>IF('5. Contrasts'!M486="","",'5. Contrasts'!M486)</f>
        <v/>
      </c>
      <c r="N486" s="211" t="str">
        <f>IF('5. Contrasts'!N486="","",'5. Contrasts'!N486)</f>
        <v/>
      </c>
      <c r="O486" s="211" t="str">
        <f>IF('5. Contrasts'!O486="","",'5. Contrasts'!O486)</f>
        <v/>
      </c>
      <c r="P486" s="211" t="str">
        <f>IF('5. Contrasts'!P486="","",'5. Contrasts'!P486)</f>
        <v/>
      </c>
      <c r="Q486" s="211" t="str">
        <f>IF('5. Contrasts'!Q486="","",'5. Contrasts'!Q486)</f>
        <v/>
      </c>
      <c r="R486" s="211" t="str">
        <f>IF('5. Contrasts'!R486="","",'5. Contrasts'!R486)</f>
        <v/>
      </c>
      <c r="S486" s="211" t="str">
        <f>IF('5. Contrasts'!S486="","",'5. Contrasts'!S486)</f>
        <v/>
      </c>
      <c r="T486" s="211" t="str">
        <f>IF('5. Contrasts'!T486="","",'5. Contrasts'!T486)</f>
        <v/>
      </c>
      <c r="U486" s="211" t="str">
        <f>IF('5. Contrasts'!U486="","",'5. Contrasts'!U486)</f>
        <v/>
      </c>
      <c r="V486" s="211" t="str">
        <f>IF('5. Contrasts'!V486="","",'5. Contrasts'!V486)</f>
        <v/>
      </c>
      <c r="W486" s="211" t="str">
        <f>IF('5. Contrasts'!W486="","",'5. Contrasts'!W486)</f>
        <v/>
      </c>
      <c r="X486" s="211" t="str">
        <f>IF('5. Contrasts'!X486="","",'5. Contrasts'!X486)</f>
        <v/>
      </c>
      <c r="Y486" s="211" t="str">
        <f>IF('5. Contrasts'!Y486="","",'5. Contrasts'!Y486)</f>
        <v/>
      </c>
      <c r="Z486" s="585" t="str">
        <f>IF('5. Contrasts'!Z486="","",'5. Contrasts'!Z486)</f>
        <v/>
      </c>
      <c r="AA486" s="377">
        <f t="shared" si="30"/>
        <v>18</v>
      </c>
      <c r="AC486" s="659" t="str">
        <f t="shared" si="32"/>
        <v/>
      </c>
      <c r="AD486" s="81"/>
      <c r="AE486" s="87"/>
      <c r="AF486" s="87"/>
      <c r="AG486" s="81"/>
      <c r="AH486" s="81"/>
      <c r="AI486" s="81"/>
      <c r="AJ486" s="87"/>
      <c r="AK486" s="81"/>
      <c r="AL486" s="81"/>
      <c r="AM486" s="81"/>
      <c r="AN486" s="81"/>
      <c r="AO486" s="81"/>
      <c r="AP486" s="81"/>
      <c r="AQ486" s="598"/>
      <c r="AS486" s="659" t="str">
        <f t="shared" si="33"/>
        <v/>
      </c>
      <c r="AT486" s="81"/>
      <c r="AU486" s="87"/>
      <c r="AV486" s="87"/>
      <c r="AW486" s="81"/>
      <c r="AX486" s="81"/>
      <c r="AY486" s="81"/>
      <c r="AZ486" s="87"/>
      <c r="BA486" s="81"/>
      <c r="BB486" s="81"/>
      <c r="BC486" s="81"/>
      <c r="BD486" s="81"/>
      <c r="BE486" s="81"/>
      <c r="BF486" s="81"/>
      <c r="BG486" s="598"/>
    </row>
    <row r="487" spans="1:59" s="378" customFormat="1" ht="12.75" hidden="1" customHeight="1" x14ac:dyDescent="0.2">
      <c r="A487" s="547" t="str">
        <f>IF('5. Contrasts'!A487="","",'5. Contrasts'!A487)</f>
        <v/>
      </c>
      <c r="B487" s="211" t="str">
        <f>IF('5. Contrasts'!B487="","",'5. Contrasts'!B487)</f>
        <v/>
      </c>
      <c r="C487" s="211" t="str">
        <f>IF('5. Contrasts'!C487="","",'5. Contrasts'!C487)</f>
        <v/>
      </c>
      <c r="D487" s="91" t="str">
        <f>IF('5. Contrasts'!D487="","",'5. Contrasts'!D487)</f>
        <v/>
      </c>
      <c r="E487" s="212" t="str">
        <f>IF('5. Contrasts'!E487="","",'5. Contrasts'!E487)</f>
        <v>vs.</v>
      </c>
      <c r="F487" s="211" t="str">
        <f>IF('5. Contrasts'!F487="","",'5. Contrasts'!F487)</f>
        <v/>
      </c>
      <c r="G487" s="93" t="str">
        <f>IF('5. Contrasts'!G487="","",'5. Contrasts'!G487)</f>
        <v/>
      </c>
      <c r="H487" s="399" t="str">
        <f>IF('5. Contrasts'!H487="","",'5. Contrasts'!H487)</f>
        <v/>
      </c>
      <c r="I487" s="211" t="str">
        <f>IF('5. Contrasts'!I487="","",'5. Contrasts'!I487)</f>
        <v/>
      </c>
      <c r="J487" s="211" t="str">
        <f>IF('5. Contrasts'!J487="","",'5. Contrasts'!J487)</f>
        <v/>
      </c>
      <c r="K487" s="211" t="str">
        <f>IF('5. Contrasts'!K487="","",'5. Contrasts'!K487)</f>
        <v/>
      </c>
      <c r="L487" s="211" t="str">
        <f>IF('5. Contrasts'!L487="","",'5. Contrasts'!L487)</f>
        <v/>
      </c>
      <c r="M487" s="211" t="str">
        <f>IF('5. Contrasts'!M487="","",'5. Contrasts'!M487)</f>
        <v/>
      </c>
      <c r="N487" s="211" t="str">
        <f>IF('5. Contrasts'!N487="","",'5. Contrasts'!N487)</f>
        <v/>
      </c>
      <c r="O487" s="211" t="str">
        <f>IF('5. Contrasts'!O487="","",'5. Contrasts'!O487)</f>
        <v/>
      </c>
      <c r="P487" s="211" t="str">
        <f>IF('5. Contrasts'!P487="","",'5. Contrasts'!P487)</f>
        <v/>
      </c>
      <c r="Q487" s="211" t="str">
        <f>IF('5. Contrasts'!Q487="","",'5. Contrasts'!Q487)</f>
        <v/>
      </c>
      <c r="R487" s="211" t="str">
        <f>IF('5. Contrasts'!R487="","",'5. Contrasts'!R487)</f>
        <v/>
      </c>
      <c r="S487" s="211" t="str">
        <f>IF('5. Contrasts'!S487="","",'5. Contrasts'!S487)</f>
        <v/>
      </c>
      <c r="T487" s="211" t="str">
        <f>IF('5. Contrasts'!T487="","",'5. Contrasts'!T487)</f>
        <v/>
      </c>
      <c r="U487" s="211" t="str">
        <f>IF('5. Contrasts'!U487="","",'5. Contrasts'!U487)</f>
        <v/>
      </c>
      <c r="V487" s="211" t="str">
        <f>IF('5. Contrasts'!V487="","",'5. Contrasts'!V487)</f>
        <v/>
      </c>
      <c r="W487" s="211" t="str">
        <f>IF('5. Contrasts'!W487="","",'5. Contrasts'!W487)</f>
        <v/>
      </c>
      <c r="X487" s="211" t="str">
        <f>IF('5. Contrasts'!X487="","",'5. Contrasts'!X487)</f>
        <v/>
      </c>
      <c r="Y487" s="211" t="str">
        <f>IF('5. Contrasts'!Y487="","",'5. Contrasts'!Y487)</f>
        <v/>
      </c>
      <c r="Z487" s="585" t="str">
        <f>IF('5. Contrasts'!Z487="","",'5. Contrasts'!Z487)</f>
        <v/>
      </c>
      <c r="AA487" s="377">
        <f t="shared" si="30"/>
        <v>18</v>
      </c>
      <c r="AC487" s="659" t="str">
        <f t="shared" si="32"/>
        <v/>
      </c>
      <c r="AD487" s="81"/>
      <c r="AE487" s="87"/>
      <c r="AF487" s="87"/>
      <c r="AG487" s="81"/>
      <c r="AH487" s="81"/>
      <c r="AI487" s="81"/>
      <c r="AJ487" s="87"/>
      <c r="AK487" s="81"/>
      <c r="AL487" s="81"/>
      <c r="AM487" s="81"/>
      <c r="AN487" s="81"/>
      <c r="AO487" s="81"/>
      <c r="AP487" s="81"/>
      <c r="AQ487" s="598"/>
      <c r="AS487" s="659" t="str">
        <f t="shared" si="33"/>
        <v/>
      </c>
      <c r="AT487" s="81"/>
      <c r="AU487" s="87"/>
      <c r="AV487" s="87"/>
      <c r="AW487" s="81"/>
      <c r="AX487" s="81"/>
      <c r="AY487" s="81"/>
      <c r="AZ487" s="87"/>
      <c r="BA487" s="81"/>
      <c r="BB487" s="81"/>
      <c r="BC487" s="81"/>
      <c r="BD487" s="81"/>
      <c r="BE487" s="81"/>
      <c r="BF487" s="81"/>
      <c r="BG487" s="598"/>
    </row>
    <row r="488" spans="1:59" s="378" customFormat="1" ht="12.75" hidden="1" customHeight="1" x14ac:dyDescent="0.2">
      <c r="A488" s="547" t="str">
        <f>IF('5. Contrasts'!A488="","",'5. Contrasts'!A488)</f>
        <v/>
      </c>
      <c r="B488" s="211" t="str">
        <f>IF('5. Contrasts'!B488="","",'5. Contrasts'!B488)</f>
        <v/>
      </c>
      <c r="C488" s="211" t="str">
        <f>IF('5. Contrasts'!C488="","",'5. Contrasts'!C488)</f>
        <v/>
      </c>
      <c r="D488" s="91" t="str">
        <f>IF('5. Contrasts'!D488="","",'5. Contrasts'!D488)</f>
        <v/>
      </c>
      <c r="E488" s="212" t="str">
        <f>IF('5. Contrasts'!E488="","",'5. Contrasts'!E488)</f>
        <v>vs.</v>
      </c>
      <c r="F488" s="211" t="str">
        <f>IF('5. Contrasts'!F488="","",'5. Contrasts'!F488)</f>
        <v/>
      </c>
      <c r="G488" s="93" t="str">
        <f>IF('5. Contrasts'!G488="","",'5. Contrasts'!G488)</f>
        <v/>
      </c>
      <c r="H488" s="399" t="str">
        <f>IF('5. Contrasts'!H488="","",'5. Contrasts'!H488)</f>
        <v/>
      </c>
      <c r="I488" s="211" t="str">
        <f>IF('5. Contrasts'!I488="","",'5. Contrasts'!I488)</f>
        <v/>
      </c>
      <c r="J488" s="211" t="str">
        <f>IF('5. Contrasts'!J488="","",'5. Contrasts'!J488)</f>
        <v/>
      </c>
      <c r="K488" s="211" t="str">
        <f>IF('5. Contrasts'!K488="","",'5. Contrasts'!K488)</f>
        <v/>
      </c>
      <c r="L488" s="211" t="str">
        <f>IF('5. Contrasts'!L488="","",'5. Contrasts'!L488)</f>
        <v/>
      </c>
      <c r="M488" s="211" t="str">
        <f>IF('5. Contrasts'!M488="","",'5. Contrasts'!M488)</f>
        <v/>
      </c>
      <c r="N488" s="211" t="str">
        <f>IF('5. Contrasts'!N488="","",'5. Contrasts'!N488)</f>
        <v/>
      </c>
      <c r="O488" s="211" t="str">
        <f>IF('5. Contrasts'!O488="","",'5. Contrasts'!O488)</f>
        <v/>
      </c>
      <c r="P488" s="211" t="str">
        <f>IF('5. Contrasts'!P488="","",'5. Contrasts'!P488)</f>
        <v/>
      </c>
      <c r="Q488" s="211" t="str">
        <f>IF('5. Contrasts'!Q488="","",'5. Contrasts'!Q488)</f>
        <v/>
      </c>
      <c r="R488" s="211" t="str">
        <f>IF('5. Contrasts'!R488="","",'5. Contrasts'!R488)</f>
        <v/>
      </c>
      <c r="S488" s="211" t="str">
        <f>IF('5. Contrasts'!S488="","",'5. Contrasts'!S488)</f>
        <v/>
      </c>
      <c r="T488" s="211" t="str">
        <f>IF('5. Contrasts'!T488="","",'5. Contrasts'!T488)</f>
        <v/>
      </c>
      <c r="U488" s="211" t="str">
        <f>IF('5. Contrasts'!U488="","",'5. Contrasts'!U488)</f>
        <v/>
      </c>
      <c r="V488" s="211" t="str">
        <f>IF('5. Contrasts'!V488="","",'5. Contrasts'!V488)</f>
        <v/>
      </c>
      <c r="W488" s="211" t="str">
        <f>IF('5. Contrasts'!W488="","",'5. Contrasts'!W488)</f>
        <v/>
      </c>
      <c r="X488" s="211" t="str">
        <f>IF('5. Contrasts'!X488="","",'5. Contrasts'!X488)</f>
        <v/>
      </c>
      <c r="Y488" s="211" t="str">
        <f>IF('5. Contrasts'!Y488="","",'5. Contrasts'!Y488)</f>
        <v/>
      </c>
      <c r="Z488" s="585" t="str">
        <f>IF('5. Contrasts'!Z488="","",'5. Contrasts'!Z488)</f>
        <v/>
      </c>
      <c r="AA488" s="377">
        <f t="shared" si="30"/>
        <v>18</v>
      </c>
      <c r="AC488" s="659" t="str">
        <f t="shared" si="32"/>
        <v/>
      </c>
      <c r="AD488" s="81"/>
      <c r="AE488" s="87"/>
      <c r="AF488" s="87"/>
      <c r="AG488" s="81"/>
      <c r="AH488" s="81"/>
      <c r="AI488" s="81"/>
      <c r="AJ488" s="87"/>
      <c r="AK488" s="81"/>
      <c r="AL488" s="81"/>
      <c r="AM488" s="81"/>
      <c r="AN488" s="81"/>
      <c r="AO488" s="81"/>
      <c r="AP488" s="81"/>
      <c r="AQ488" s="598"/>
      <c r="AS488" s="659" t="str">
        <f t="shared" si="33"/>
        <v/>
      </c>
      <c r="AT488" s="81"/>
      <c r="AU488" s="87"/>
      <c r="AV488" s="87"/>
      <c r="AW488" s="81"/>
      <c r="AX488" s="81"/>
      <c r="AY488" s="81"/>
      <c r="AZ488" s="87"/>
      <c r="BA488" s="81"/>
      <c r="BB488" s="81"/>
      <c r="BC488" s="81"/>
      <c r="BD488" s="81"/>
      <c r="BE488" s="81"/>
      <c r="BF488" s="81"/>
      <c r="BG488" s="598"/>
    </row>
    <row r="489" spans="1:59" s="378" customFormat="1" ht="12.75" hidden="1" customHeight="1" x14ac:dyDescent="0.2">
      <c r="A489" s="547" t="str">
        <f>IF('5. Contrasts'!A489="","",'5. Contrasts'!A489)</f>
        <v/>
      </c>
      <c r="B489" s="211" t="str">
        <f>IF('5. Contrasts'!B489="","",'5. Contrasts'!B489)</f>
        <v/>
      </c>
      <c r="C489" s="211" t="str">
        <f>IF('5. Contrasts'!C489="","",'5. Contrasts'!C489)</f>
        <v/>
      </c>
      <c r="D489" s="91" t="str">
        <f>IF('5. Contrasts'!D489="","",'5. Contrasts'!D489)</f>
        <v/>
      </c>
      <c r="E489" s="212" t="str">
        <f>IF('5. Contrasts'!E489="","",'5. Contrasts'!E489)</f>
        <v>vs.</v>
      </c>
      <c r="F489" s="211" t="str">
        <f>IF('5. Contrasts'!F489="","",'5. Contrasts'!F489)</f>
        <v/>
      </c>
      <c r="G489" s="93" t="str">
        <f>IF('5. Contrasts'!G489="","",'5. Contrasts'!G489)</f>
        <v/>
      </c>
      <c r="H489" s="399" t="str">
        <f>IF('5. Contrasts'!H489="","",'5. Contrasts'!H489)</f>
        <v/>
      </c>
      <c r="I489" s="211" t="str">
        <f>IF('5. Contrasts'!I489="","",'5. Contrasts'!I489)</f>
        <v/>
      </c>
      <c r="J489" s="211" t="str">
        <f>IF('5. Contrasts'!J489="","",'5. Contrasts'!J489)</f>
        <v/>
      </c>
      <c r="K489" s="211" t="str">
        <f>IF('5. Contrasts'!K489="","",'5. Contrasts'!K489)</f>
        <v/>
      </c>
      <c r="L489" s="211" t="str">
        <f>IF('5. Contrasts'!L489="","",'5. Contrasts'!L489)</f>
        <v/>
      </c>
      <c r="M489" s="211" t="str">
        <f>IF('5. Contrasts'!M489="","",'5. Contrasts'!M489)</f>
        <v/>
      </c>
      <c r="N489" s="211" t="str">
        <f>IF('5. Contrasts'!N489="","",'5. Contrasts'!N489)</f>
        <v/>
      </c>
      <c r="O489" s="211" t="str">
        <f>IF('5. Contrasts'!O489="","",'5. Contrasts'!O489)</f>
        <v/>
      </c>
      <c r="P489" s="211" t="str">
        <f>IF('5. Contrasts'!P489="","",'5. Contrasts'!P489)</f>
        <v/>
      </c>
      <c r="Q489" s="211" t="str">
        <f>IF('5. Contrasts'!Q489="","",'5. Contrasts'!Q489)</f>
        <v/>
      </c>
      <c r="R489" s="211" t="str">
        <f>IF('5. Contrasts'!R489="","",'5. Contrasts'!R489)</f>
        <v/>
      </c>
      <c r="S489" s="211" t="str">
        <f>IF('5. Contrasts'!S489="","",'5. Contrasts'!S489)</f>
        <v/>
      </c>
      <c r="T489" s="211" t="str">
        <f>IF('5. Contrasts'!T489="","",'5. Contrasts'!T489)</f>
        <v/>
      </c>
      <c r="U489" s="211" t="str">
        <f>IF('5. Contrasts'!U489="","",'5. Contrasts'!U489)</f>
        <v/>
      </c>
      <c r="V489" s="211" t="str">
        <f>IF('5. Contrasts'!V489="","",'5. Contrasts'!V489)</f>
        <v/>
      </c>
      <c r="W489" s="211" t="str">
        <f>IF('5. Contrasts'!W489="","",'5. Contrasts'!W489)</f>
        <v/>
      </c>
      <c r="X489" s="211" t="str">
        <f>IF('5. Contrasts'!X489="","",'5. Contrasts'!X489)</f>
        <v/>
      </c>
      <c r="Y489" s="211" t="str">
        <f>IF('5. Contrasts'!Y489="","",'5. Contrasts'!Y489)</f>
        <v/>
      </c>
      <c r="Z489" s="585" t="str">
        <f>IF('5. Contrasts'!Z489="","",'5. Contrasts'!Z489)</f>
        <v/>
      </c>
      <c r="AA489" s="377">
        <f t="shared" si="30"/>
        <v>18</v>
      </c>
      <c r="AC489" s="659" t="str">
        <f t="shared" si="32"/>
        <v/>
      </c>
      <c r="AD489" s="81"/>
      <c r="AE489" s="87"/>
      <c r="AF489" s="87"/>
      <c r="AG489" s="81"/>
      <c r="AH489" s="81"/>
      <c r="AI489" s="81"/>
      <c r="AJ489" s="87"/>
      <c r="AK489" s="81"/>
      <c r="AL489" s="81"/>
      <c r="AM489" s="81"/>
      <c r="AN489" s="81"/>
      <c r="AO489" s="81"/>
      <c r="AP489" s="81"/>
      <c r="AQ489" s="598"/>
      <c r="AS489" s="659" t="str">
        <f t="shared" si="33"/>
        <v/>
      </c>
      <c r="AT489" s="81"/>
      <c r="AU489" s="87"/>
      <c r="AV489" s="87"/>
      <c r="AW489" s="81"/>
      <c r="AX489" s="81"/>
      <c r="AY489" s="81"/>
      <c r="AZ489" s="87"/>
      <c r="BA489" s="81"/>
      <c r="BB489" s="81"/>
      <c r="BC489" s="81"/>
      <c r="BD489" s="81"/>
      <c r="BE489" s="81"/>
      <c r="BF489" s="81"/>
      <c r="BG489" s="598"/>
    </row>
    <row r="490" spans="1:59" s="378" customFormat="1" ht="12.75" hidden="1" customHeight="1" x14ac:dyDescent="0.2">
      <c r="A490" s="547" t="str">
        <f>IF('5. Contrasts'!A490="","",'5. Contrasts'!A490)</f>
        <v/>
      </c>
      <c r="B490" s="211" t="str">
        <f>IF('5. Contrasts'!B490="","",'5. Contrasts'!B490)</f>
        <v/>
      </c>
      <c r="C490" s="211" t="str">
        <f>IF('5. Contrasts'!C490="","",'5. Contrasts'!C490)</f>
        <v/>
      </c>
      <c r="D490" s="91" t="str">
        <f>IF('5. Contrasts'!D490="","",'5. Contrasts'!D490)</f>
        <v/>
      </c>
      <c r="E490" s="212" t="str">
        <f>IF('5. Contrasts'!E490="","",'5. Contrasts'!E490)</f>
        <v>vs.</v>
      </c>
      <c r="F490" s="211" t="str">
        <f>IF('5. Contrasts'!F490="","",'5. Contrasts'!F490)</f>
        <v/>
      </c>
      <c r="G490" s="93" t="str">
        <f>IF('5. Contrasts'!G490="","",'5. Contrasts'!G490)</f>
        <v/>
      </c>
      <c r="H490" s="399" t="str">
        <f>IF('5. Contrasts'!H490="","",'5. Contrasts'!H490)</f>
        <v/>
      </c>
      <c r="I490" s="211" t="str">
        <f>IF('5. Contrasts'!I490="","",'5. Contrasts'!I490)</f>
        <v/>
      </c>
      <c r="J490" s="211" t="str">
        <f>IF('5. Contrasts'!J490="","",'5. Contrasts'!J490)</f>
        <v/>
      </c>
      <c r="K490" s="211" t="str">
        <f>IF('5. Contrasts'!K490="","",'5. Contrasts'!K490)</f>
        <v/>
      </c>
      <c r="L490" s="211" t="str">
        <f>IF('5. Contrasts'!L490="","",'5. Contrasts'!L490)</f>
        <v/>
      </c>
      <c r="M490" s="211" t="str">
        <f>IF('5. Contrasts'!M490="","",'5. Contrasts'!M490)</f>
        <v/>
      </c>
      <c r="N490" s="211" t="str">
        <f>IF('5. Contrasts'!N490="","",'5. Contrasts'!N490)</f>
        <v/>
      </c>
      <c r="O490" s="211" t="str">
        <f>IF('5. Contrasts'!O490="","",'5. Contrasts'!O490)</f>
        <v/>
      </c>
      <c r="P490" s="211" t="str">
        <f>IF('5. Contrasts'!P490="","",'5. Contrasts'!P490)</f>
        <v/>
      </c>
      <c r="Q490" s="211" t="str">
        <f>IF('5. Contrasts'!Q490="","",'5. Contrasts'!Q490)</f>
        <v/>
      </c>
      <c r="R490" s="211" t="str">
        <f>IF('5. Contrasts'!R490="","",'5. Contrasts'!R490)</f>
        <v/>
      </c>
      <c r="S490" s="211" t="str">
        <f>IF('5. Contrasts'!S490="","",'5. Contrasts'!S490)</f>
        <v/>
      </c>
      <c r="T490" s="211" t="str">
        <f>IF('5. Contrasts'!T490="","",'5. Contrasts'!T490)</f>
        <v/>
      </c>
      <c r="U490" s="211" t="str">
        <f>IF('5. Contrasts'!U490="","",'5. Contrasts'!U490)</f>
        <v/>
      </c>
      <c r="V490" s="211" t="str">
        <f>IF('5. Contrasts'!V490="","",'5. Contrasts'!V490)</f>
        <v/>
      </c>
      <c r="W490" s="211" t="str">
        <f>IF('5. Contrasts'!W490="","",'5. Contrasts'!W490)</f>
        <v/>
      </c>
      <c r="X490" s="211" t="str">
        <f>IF('5. Contrasts'!X490="","",'5. Contrasts'!X490)</f>
        <v/>
      </c>
      <c r="Y490" s="211" t="str">
        <f>IF('5. Contrasts'!Y490="","",'5. Contrasts'!Y490)</f>
        <v/>
      </c>
      <c r="Z490" s="585" t="str">
        <f>IF('5. Contrasts'!Z490="","",'5. Contrasts'!Z490)</f>
        <v/>
      </c>
      <c r="AA490" s="377">
        <f t="shared" ref="AA490:AA551" si="34">AA463+1</f>
        <v>18</v>
      </c>
      <c r="AC490" s="659" t="str">
        <f t="shared" si="32"/>
        <v/>
      </c>
      <c r="AD490" s="81"/>
      <c r="AE490" s="87"/>
      <c r="AF490" s="87"/>
      <c r="AG490" s="81"/>
      <c r="AH490" s="81"/>
      <c r="AI490" s="81"/>
      <c r="AJ490" s="87"/>
      <c r="AK490" s="81"/>
      <c r="AL490" s="81"/>
      <c r="AM490" s="81"/>
      <c r="AN490" s="81"/>
      <c r="AO490" s="81"/>
      <c r="AP490" s="81"/>
      <c r="AQ490" s="598"/>
      <c r="AS490" s="659" t="str">
        <f t="shared" si="33"/>
        <v/>
      </c>
      <c r="AT490" s="81"/>
      <c r="AU490" s="87"/>
      <c r="AV490" s="87"/>
      <c r="AW490" s="81"/>
      <c r="AX490" s="81"/>
      <c r="AY490" s="81"/>
      <c r="AZ490" s="87"/>
      <c r="BA490" s="81"/>
      <c r="BB490" s="81"/>
      <c r="BC490" s="81"/>
      <c r="BD490" s="81"/>
      <c r="BE490" s="81"/>
      <c r="BF490" s="81"/>
      <c r="BG490" s="598"/>
    </row>
    <row r="491" spans="1:59" s="378" customFormat="1" ht="12.75" hidden="1" customHeight="1" x14ac:dyDescent="0.2">
      <c r="A491" s="547" t="str">
        <f>IF('5. Contrasts'!A491="","",'5. Contrasts'!A491)</f>
        <v/>
      </c>
      <c r="B491" s="211" t="str">
        <f>IF('5. Contrasts'!B491="","",'5. Contrasts'!B491)</f>
        <v/>
      </c>
      <c r="C491" s="211" t="str">
        <f>IF('5. Contrasts'!C491="","",'5. Contrasts'!C491)</f>
        <v/>
      </c>
      <c r="D491" s="91" t="str">
        <f>IF('5. Contrasts'!D491="","",'5. Contrasts'!D491)</f>
        <v/>
      </c>
      <c r="E491" s="212" t="str">
        <f>IF('5. Contrasts'!E491="","",'5. Contrasts'!E491)</f>
        <v>vs.</v>
      </c>
      <c r="F491" s="211" t="str">
        <f>IF('5. Contrasts'!F491="","",'5. Contrasts'!F491)</f>
        <v/>
      </c>
      <c r="G491" s="93" t="str">
        <f>IF('5. Contrasts'!G491="","",'5. Contrasts'!G491)</f>
        <v/>
      </c>
      <c r="H491" s="399" t="str">
        <f>IF('5. Contrasts'!H491="","",'5. Contrasts'!H491)</f>
        <v/>
      </c>
      <c r="I491" s="211" t="str">
        <f>IF('5. Contrasts'!I491="","",'5. Contrasts'!I491)</f>
        <v/>
      </c>
      <c r="J491" s="211" t="str">
        <f>IF('5. Contrasts'!J491="","",'5. Contrasts'!J491)</f>
        <v/>
      </c>
      <c r="K491" s="211" t="str">
        <f>IF('5. Contrasts'!K491="","",'5. Contrasts'!K491)</f>
        <v/>
      </c>
      <c r="L491" s="211" t="str">
        <f>IF('5. Contrasts'!L491="","",'5. Contrasts'!L491)</f>
        <v/>
      </c>
      <c r="M491" s="211" t="str">
        <f>IF('5. Contrasts'!M491="","",'5. Contrasts'!M491)</f>
        <v/>
      </c>
      <c r="N491" s="211" t="str">
        <f>IF('5. Contrasts'!N491="","",'5. Contrasts'!N491)</f>
        <v/>
      </c>
      <c r="O491" s="211" t="str">
        <f>IF('5. Contrasts'!O491="","",'5. Contrasts'!O491)</f>
        <v/>
      </c>
      <c r="P491" s="211" t="str">
        <f>IF('5. Contrasts'!P491="","",'5. Contrasts'!P491)</f>
        <v/>
      </c>
      <c r="Q491" s="211" t="str">
        <f>IF('5. Contrasts'!Q491="","",'5. Contrasts'!Q491)</f>
        <v/>
      </c>
      <c r="R491" s="211" t="str">
        <f>IF('5. Contrasts'!R491="","",'5. Contrasts'!R491)</f>
        <v/>
      </c>
      <c r="S491" s="211" t="str">
        <f>IF('5. Contrasts'!S491="","",'5. Contrasts'!S491)</f>
        <v/>
      </c>
      <c r="T491" s="211" t="str">
        <f>IF('5. Contrasts'!T491="","",'5. Contrasts'!T491)</f>
        <v/>
      </c>
      <c r="U491" s="211" t="str">
        <f>IF('5. Contrasts'!U491="","",'5. Contrasts'!U491)</f>
        <v/>
      </c>
      <c r="V491" s="211" t="str">
        <f>IF('5. Contrasts'!V491="","",'5. Contrasts'!V491)</f>
        <v/>
      </c>
      <c r="W491" s="211" t="str">
        <f>IF('5. Contrasts'!W491="","",'5. Contrasts'!W491)</f>
        <v/>
      </c>
      <c r="X491" s="211" t="str">
        <f>IF('5. Contrasts'!X491="","",'5. Contrasts'!X491)</f>
        <v/>
      </c>
      <c r="Y491" s="211" t="str">
        <f>IF('5. Contrasts'!Y491="","",'5. Contrasts'!Y491)</f>
        <v/>
      </c>
      <c r="Z491" s="585" t="str">
        <f>IF('5. Contrasts'!Z491="","",'5. Contrasts'!Z491)</f>
        <v/>
      </c>
      <c r="AA491" s="377">
        <f t="shared" si="34"/>
        <v>18</v>
      </c>
      <c r="AC491" s="659" t="str">
        <f t="shared" si="32"/>
        <v/>
      </c>
      <c r="AD491" s="81"/>
      <c r="AE491" s="87"/>
      <c r="AF491" s="87"/>
      <c r="AG491" s="81"/>
      <c r="AH491" s="81"/>
      <c r="AI491" s="81"/>
      <c r="AJ491" s="87"/>
      <c r="AK491" s="81"/>
      <c r="AL491" s="81"/>
      <c r="AM491" s="81"/>
      <c r="AN491" s="81"/>
      <c r="AO491" s="81"/>
      <c r="AP491" s="81"/>
      <c r="AQ491" s="598"/>
      <c r="AS491" s="659" t="str">
        <f t="shared" si="33"/>
        <v/>
      </c>
      <c r="AT491" s="81"/>
      <c r="AU491" s="87"/>
      <c r="AV491" s="87"/>
      <c r="AW491" s="81"/>
      <c r="AX491" s="81"/>
      <c r="AY491" s="81"/>
      <c r="AZ491" s="87"/>
      <c r="BA491" s="81"/>
      <c r="BB491" s="81"/>
      <c r="BC491" s="81"/>
      <c r="BD491" s="81"/>
      <c r="BE491" s="81"/>
      <c r="BF491" s="81"/>
      <c r="BG491" s="598"/>
    </row>
    <row r="492" spans="1:59" s="378" customFormat="1" ht="12.75" hidden="1" customHeight="1" x14ac:dyDescent="0.2">
      <c r="A492" s="547" t="str">
        <f>IF('5. Contrasts'!A492="","",'5. Contrasts'!A492)</f>
        <v/>
      </c>
      <c r="B492" s="211" t="str">
        <f>IF('5. Contrasts'!B492="","",'5. Contrasts'!B492)</f>
        <v/>
      </c>
      <c r="C492" s="211" t="str">
        <f>IF('5. Contrasts'!C492="","",'5. Contrasts'!C492)</f>
        <v/>
      </c>
      <c r="D492" s="91" t="str">
        <f>IF('5. Contrasts'!D492="","",'5. Contrasts'!D492)</f>
        <v/>
      </c>
      <c r="E492" s="212" t="str">
        <f>IF('5. Contrasts'!E492="","",'5. Contrasts'!E492)</f>
        <v>vs.</v>
      </c>
      <c r="F492" s="211" t="str">
        <f>IF('5. Contrasts'!F492="","",'5. Contrasts'!F492)</f>
        <v/>
      </c>
      <c r="G492" s="93" t="str">
        <f>IF('5. Contrasts'!G492="","",'5. Contrasts'!G492)</f>
        <v/>
      </c>
      <c r="H492" s="399" t="str">
        <f>IF('5. Contrasts'!H492="","",'5. Contrasts'!H492)</f>
        <v/>
      </c>
      <c r="I492" s="211" t="str">
        <f>IF('5. Contrasts'!I492="","",'5. Contrasts'!I492)</f>
        <v/>
      </c>
      <c r="J492" s="211" t="str">
        <f>IF('5. Contrasts'!J492="","",'5. Contrasts'!J492)</f>
        <v/>
      </c>
      <c r="K492" s="211" t="str">
        <f>IF('5. Contrasts'!K492="","",'5. Contrasts'!K492)</f>
        <v/>
      </c>
      <c r="L492" s="211" t="str">
        <f>IF('5. Contrasts'!L492="","",'5. Contrasts'!L492)</f>
        <v/>
      </c>
      <c r="M492" s="211" t="str">
        <f>IF('5. Contrasts'!M492="","",'5. Contrasts'!M492)</f>
        <v/>
      </c>
      <c r="N492" s="211" t="str">
        <f>IF('5. Contrasts'!N492="","",'5. Contrasts'!N492)</f>
        <v/>
      </c>
      <c r="O492" s="211" t="str">
        <f>IF('5. Contrasts'!O492="","",'5. Contrasts'!O492)</f>
        <v/>
      </c>
      <c r="P492" s="211" t="str">
        <f>IF('5. Contrasts'!P492="","",'5. Contrasts'!P492)</f>
        <v/>
      </c>
      <c r="Q492" s="211" t="str">
        <f>IF('5. Contrasts'!Q492="","",'5. Contrasts'!Q492)</f>
        <v/>
      </c>
      <c r="R492" s="211" t="str">
        <f>IF('5. Contrasts'!R492="","",'5. Contrasts'!R492)</f>
        <v/>
      </c>
      <c r="S492" s="211" t="str">
        <f>IF('5. Contrasts'!S492="","",'5. Contrasts'!S492)</f>
        <v/>
      </c>
      <c r="T492" s="211" t="str">
        <f>IF('5. Contrasts'!T492="","",'5. Contrasts'!T492)</f>
        <v/>
      </c>
      <c r="U492" s="211" t="str">
        <f>IF('5. Contrasts'!U492="","",'5. Contrasts'!U492)</f>
        <v/>
      </c>
      <c r="V492" s="211" t="str">
        <f>IF('5. Contrasts'!V492="","",'5. Contrasts'!V492)</f>
        <v/>
      </c>
      <c r="W492" s="211" t="str">
        <f>IF('5. Contrasts'!W492="","",'5. Contrasts'!W492)</f>
        <v/>
      </c>
      <c r="X492" s="211" t="str">
        <f>IF('5. Contrasts'!X492="","",'5. Contrasts'!X492)</f>
        <v/>
      </c>
      <c r="Y492" s="211" t="str">
        <f>IF('5. Contrasts'!Y492="","",'5. Contrasts'!Y492)</f>
        <v/>
      </c>
      <c r="Z492" s="585" t="str">
        <f>IF('5. Contrasts'!Z492="","",'5. Contrasts'!Z492)</f>
        <v/>
      </c>
      <c r="AA492" s="377">
        <f t="shared" si="34"/>
        <v>18</v>
      </c>
      <c r="AC492" s="659" t="str">
        <f t="shared" si="32"/>
        <v/>
      </c>
      <c r="AD492" s="81"/>
      <c r="AE492" s="87"/>
      <c r="AF492" s="87"/>
      <c r="AG492" s="81"/>
      <c r="AH492" s="81"/>
      <c r="AI492" s="81"/>
      <c r="AJ492" s="87"/>
      <c r="AK492" s="81"/>
      <c r="AL492" s="81"/>
      <c r="AM492" s="81"/>
      <c r="AN492" s="81"/>
      <c r="AO492" s="81"/>
      <c r="AP492" s="81"/>
      <c r="AQ492" s="598"/>
      <c r="AS492" s="659" t="str">
        <f t="shared" si="33"/>
        <v/>
      </c>
      <c r="AT492" s="81"/>
      <c r="AU492" s="87"/>
      <c r="AV492" s="87"/>
      <c r="AW492" s="81"/>
      <c r="AX492" s="81"/>
      <c r="AY492" s="81"/>
      <c r="AZ492" s="87"/>
      <c r="BA492" s="81"/>
      <c r="BB492" s="81"/>
      <c r="BC492" s="81"/>
      <c r="BD492" s="81"/>
      <c r="BE492" s="81"/>
      <c r="BF492" s="81"/>
      <c r="BG492" s="598"/>
    </row>
    <row r="493" spans="1:59" s="378" customFormat="1" ht="12.75" hidden="1" customHeight="1" x14ac:dyDescent="0.2">
      <c r="A493" s="547" t="str">
        <f>IF('5. Contrasts'!A493="","",'5. Contrasts'!A493)</f>
        <v/>
      </c>
      <c r="B493" s="211" t="str">
        <f>IF('5. Contrasts'!B493="","",'5. Contrasts'!B493)</f>
        <v/>
      </c>
      <c r="C493" s="211" t="str">
        <f>IF('5. Contrasts'!C493="","",'5. Contrasts'!C493)</f>
        <v/>
      </c>
      <c r="D493" s="91" t="str">
        <f>IF('5. Contrasts'!D493="","",'5. Contrasts'!D493)</f>
        <v/>
      </c>
      <c r="E493" s="212" t="str">
        <f>IF('5. Contrasts'!E493="","",'5. Contrasts'!E493)</f>
        <v>vs.</v>
      </c>
      <c r="F493" s="211" t="str">
        <f>IF('5. Contrasts'!F493="","",'5. Contrasts'!F493)</f>
        <v/>
      </c>
      <c r="G493" s="93" t="str">
        <f>IF('5. Contrasts'!G493="","",'5. Contrasts'!G493)</f>
        <v/>
      </c>
      <c r="H493" s="399" t="str">
        <f>IF('5. Contrasts'!H493="","",'5. Contrasts'!H493)</f>
        <v/>
      </c>
      <c r="I493" s="211" t="str">
        <f>IF('5. Contrasts'!I493="","",'5. Contrasts'!I493)</f>
        <v/>
      </c>
      <c r="J493" s="211" t="str">
        <f>IF('5. Contrasts'!J493="","",'5. Contrasts'!J493)</f>
        <v/>
      </c>
      <c r="K493" s="211" t="str">
        <f>IF('5. Contrasts'!K493="","",'5. Contrasts'!K493)</f>
        <v/>
      </c>
      <c r="L493" s="211" t="str">
        <f>IF('5. Contrasts'!L493="","",'5. Contrasts'!L493)</f>
        <v/>
      </c>
      <c r="M493" s="211" t="str">
        <f>IF('5. Contrasts'!M493="","",'5. Contrasts'!M493)</f>
        <v/>
      </c>
      <c r="N493" s="211" t="str">
        <f>IF('5. Contrasts'!N493="","",'5. Contrasts'!N493)</f>
        <v/>
      </c>
      <c r="O493" s="211" t="str">
        <f>IF('5. Contrasts'!O493="","",'5. Contrasts'!O493)</f>
        <v/>
      </c>
      <c r="P493" s="211" t="str">
        <f>IF('5. Contrasts'!P493="","",'5. Contrasts'!P493)</f>
        <v/>
      </c>
      <c r="Q493" s="211" t="str">
        <f>IF('5. Contrasts'!Q493="","",'5. Contrasts'!Q493)</f>
        <v/>
      </c>
      <c r="R493" s="211" t="str">
        <f>IF('5. Contrasts'!R493="","",'5. Contrasts'!R493)</f>
        <v/>
      </c>
      <c r="S493" s="211" t="str">
        <f>IF('5. Contrasts'!S493="","",'5. Contrasts'!S493)</f>
        <v/>
      </c>
      <c r="T493" s="211" t="str">
        <f>IF('5. Contrasts'!T493="","",'5. Contrasts'!T493)</f>
        <v/>
      </c>
      <c r="U493" s="211" t="str">
        <f>IF('5. Contrasts'!U493="","",'5. Contrasts'!U493)</f>
        <v/>
      </c>
      <c r="V493" s="211" t="str">
        <f>IF('5. Contrasts'!V493="","",'5. Contrasts'!V493)</f>
        <v/>
      </c>
      <c r="W493" s="211" t="str">
        <f>IF('5. Contrasts'!W493="","",'5. Contrasts'!W493)</f>
        <v/>
      </c>
      <c r="X493" s="211" t="str">
        <f>IF('5. Contrasts'!X493="","",'5. Contrasts'!X493)</f>
        <v/>
      </c>
      <c r="Y493" s="211" t="str">
        <f>IF('5. Contrasts'!Y493="","",'5. Contrasts'!Y493)</f>
        <v/>
      </c>
      <c r="Z493" s="585" t="str">
        <f>IF('5. Contrasts'!Z493="","",'5. Contrasts'!Z493)</f>
        <v/>
      </c>
      <c r="AA493" s="377">
        <f t="shared" si="34"/>
        <v>18</v>
      </c>
      <c r="AC493" s="659" t="str">
        <f t="shared" si="32"/>
        <v/>
      </c>
      <c r="AD493" s="81"/>
      <c r="AE493" s="87"/>
      <c r="AF493" s="87"/>
      <c r="AG493" s="81"/>
      <c r="AH493" s="81"/>
      <c r="AI493" s="81"/>
      <c r="AJ493" s="87"/>
      <c r="AK493" s="81"/>
      <c r="AL493" s="81"/>
      <c r="AM493" s="81"/>
      <c r="AN493" s="81"/>
      <c r="AO493" s="81"/>
      <c r="AP493" s="81"/>
      <c r="AQ493" s="598"/>
      <c r="AS493" s="659" t="str">
        <f t="shared" si="33"/>
        <v/>
      </c>
      <c r="AT493" s="81"/>
      <c r="AU493" s="87"/>
      <c r="AV493" s="87"/>
      <c r="AW493" s="81"/>
      <c r="AX493" s="81"/>
      <c r="AY493" s="81"/>
      <c r="AZ493" s="87"/>
      <c r="BA493" s="81"/>
      <c r="BB493" s="81"/>
      <c r="BC493" s="81"/>
      <c r="BD493" s="81"/>
      <c r="BE493" s="81"/>
      <c r="BF493" s="81"/>
      <c r="BG493" s="598"/>
    </row>
    <row r="494" spans="1:59" s="378" customFormat="1" ht="12.75" hidden="1" customHeight="1" x14ac:dyDescent="0.2">
      <c r="A494" s="547" t="str">
        <f>IF('5. Contrasts'!A494="","",'5. Contrasts'!A494)</f>
        <v/>
      </c>
      <c r="B494" s="211" t="str">
        <f>IF('5. Contrasts'!B494="","",'5. Contrasts'!B494)</f>
        <v/>
      </c>
      <c r="C494" s="211" t="str">
        <f>IF('5. Contrasts'!C494="","",'5. Contrasts'!C494)</f>
        <v/>
      </c>
      <c r="D494" s="91" t="str">
        <f>IF('5. Contrasts'!D494="","",'5. Contrasts'!D494)</f>
        <v/>
      </c>
      <c r="E494" s="212" t="str">
        <f>IF('5. Contrasts'!E494="","",'5. Contrasts'!E494)</f>
        <v>vs.</v>
      </c>
      <c r="F494" s="211" t="str">
        <f>IF('5. Contrasts'!F494="","",'5. Contrasts'!F494)</f>
        <v/>
      </c>
      <c r="G494" s="93" t="str">
        <f>IF('5. Contrasts'!G494="","",'5. Contrasts'!G494)</f>
        <v/>
      </c>
      <c r="H494" s="399" t="str">
        <f>IF('5. Contrasts'!H494="","",'5. Contrasts'!H494)</f>
        <v/>
      </c>
      <c r="I494" s="211" t="str">
        <f>IF('5. Contrasts'!I494="","",'5. Contrasts'!I494)</f>
        <v/>
      </c>
      <c r="J494" s="211" t="str">
        <f>IF('5. Contrasts'!J494="","",'5. Contrasts'!J494)</f>
        <v/>
      </c>
      <c r="K494" s="211" t="str">
        <f>IF('5. Contrasts'!K494="","",'5. Contrasts'!K494)</f>
        <v/>
      </c>
      <c r="L494" s="211" t="str">
        <f>IF('5. Contrasts'!L494="","",'5. Contrasts'!L494)</f>
        <v/>
      </c>
      <c r="M494" s="211" t="str">
        <f>IF('5. Contrasts'!M494="","",'5. Contrasts'!M494)</f>
        <v/>
      </c>
      <c r="N494" s="211" t="str">
        <f>IF('5. Contrasts'!N494="","",'5. Contrasts'!N494)</f>
        <v/>
      </c>
      <c r="O494" s="211" t="str">
        <f>IF('5. Contrasts'!O494="","",'5. Contrasts'!O494)</f>
        <v/>
      </c>
      <c r="P494" s="211" t="str">
        <f>IF('5. Contrasts'!P494="","",'5. Contrasts'!P494)</f>
        <v/>
      </c>
      <c r="Q494" s="211" t="str">
        <f>IF('5. Contrasts'!Q494="","",'5. Contrasts'!Q494)</f>
        <v/>
      </c>
      <c r="R494" s="211" t="str">
        <f>IF('5. Contrasts'!R494="","",'5. Contrasts'!R494)</f>
        <v/>
      </c>
      <c r="S494" s="211" t="str">
        <f>IF('5. Contrasts'!S494="","",'5. Contrasts'!S494)</f>
        <v/>
      </c>
      <c r="T494" s="211" t="str">
        <f>IF('5. Contrasts'!T494="","",'5. Contrasts'!T494)</f>
        <v/>
      </c>
      <c r="U494" s="211" t="str">
        <f>IF('5. Contrasts'!U494="","",'5. Contrasts'!U494)</f>
        <v/>
      </c>
      <c r="V494" s="211" t="str">
        <f>IF('5. Contrasts'!V494="","",'5. Contrasts'!V494)</f>
        <v/>
      </c>
      <c r="W494" s="211" t="str">
        <f>IF('5. Contrasts'!W494="","",'5. Contrasts'!W494)</f>
        <v/>
      </c>
      <c r="X494" s="211" t="str">
        <f>IF('5. Contrasts'!X494="","",'5. Contrasts'!X494)</f>
        <v/>
      </c>
      <c r="Y494" s="211" t="str">
        <f>IF('5. Contrasts'!Y494="","",'5. Contrasts'!Y494)</f>
        <v/>
      </c>
      <c r="Z494" s="585" t="str">
        <f>IF('5. Contrasts'!Z494="","",'5. Contrasts'!Z494)</f>
        <v/>
      </c>
      <c r="AA494" s="377">
        <f t="shared" si="34"/>
        <v>18</v>
      </c>
      <c r="AC494" s="659" t="str">
        <f t="shared" si="32"/>
        <v/>
      </c>
      <c r="AD494" s="81"/>
      <c r="AE494" s="87"/>
      <c r="AF494" s="87"/>
      <c r="AG494" s="81"/>
      <c r="AH494" s="81"/>
      <c r="AI494" s="81"/>
      <c r="AJ494" s="87"/>
      <c r="AK494" s="81"/>
      <c r="AL494" s="81"/>
      <c r="AM494" s="81"/>
      <c r="AN494" s="81"/>
      <c r="AO494" s="81"/>
      <c r="AP494" s="81"/>
      <c r="AQ494" s="598"/>
      <c r="AS494" s="659" t="str">
        <f t="shared" si="33"/>
        <v/>
      </c>
      <c r="AT494" s="81"/>
      <c r="AU494" s="87"/>
      <c r="AV494" s="87"/>
      <c r="AW494" s="81"/>
      <c r="AX494" s="81"/>
      <c r="AY494" s="81"/>
      <c r="AZ494" s="87"/>
      <c r="BA494" s="81"/>
      <c r="BB494" s="81"/>
      <c r="BC494" s="81"/>
      <c r="BD494" s="81"/>
      <c r="BE494" s="81"/>
      <c r="BF494" s="81"/>
      <c r="BG494" s="598"/>
    </row>
    <row r="495" spans="1:59" s="378" customFormat="1" ht="12.75" hidden="1" customHeight="1" x14ac:dyDescent="0.2">
      <c r="A495" s="547" t="str">
        <f>IF('5. Contrasts'!A495="","",'5. Contrasts'!A495)</f>
        <v/>
      </c>
      <c r="B495" s="211" t="str">
        <f>IF('5. Contrasts'!B495="","",'5. Contrasts'!B495)</f>
        <v/>
      </c>
      <c r="C495" s="211" t="str">
        <f>IF('5. Contrasts'!C495="","",'5. Contrasts'!C495)</f>
        <v/>
      </c>
      <c r="D495" s="91" t="str">
        <f>IF('5. Contrasts'!D495="","",'5. Contrasts'!D495)</f>
        <v/>
      </c>
      <c r="E495" s="212" t="str">
        <f>IF('5. Contrasts'!E495="","",'5. Contrasts'!E495)</f>
        <v>vs.</v>
      </c>
      <c r="F495" s="211" t="str">
        <f>IF('5. Contrasts'!F495="","",'5. Contrasts'!F495)</f>
        <v/>
      </c>
      <c r="G495" s="93" t="str">
        <f>IF('5. Contrasts'!G495="","",'5. Contrasts'!G495)</f>
        <v/>
      </c>
      <c r="H495" s="399" t="str">
        <f>IF('5. Contrasts'!H495="","",'5. Contrasts'!H495)</f>
        <v/>
      </c>
      <c r="I495" s="211" t="str">
        <f>IF('5. Contrasts'!I495="","",'5. Contrasts'!I495)</f>
        <v/>
      </c>
      <c r="J495" s="211" t="str">
        <f>IF('5. Contrasts'!J495="","",'5. Contrasts'!J495)</f>
        <v/>
      </c>
      <c r="K495" s="211" t="str">
        <f>IF('5. Contrasts'!K495="","",'5. Contrasts'!K495)</f>
        <v/>
      </c>
      <c r="L495" s="211" t="str">
        <f>IF('5. Contrasts'!L495="","",'5. Contrasts'!L495)</f>
        <v/>
      </c>
      <c r="M495" s="211" t="str">
        <f>IF('5. Contrasts'!M495="","",'5. Contrasts'!M495)</f>
        <v/>
      </c>
      <c r="N495" s="211" t="str">
        <f>IF('5. Contrasts'!N495="","",'5. Contrasts'!N495)</f>
        <v/>
      </c>
      <c r="O495" s="211" t="str">
        <f>IF('5. Contrasts'!O495="","",'5. Contrasts'!O495)</f>
        <v/>
      </c>
      <c r="P495" s="211" t="str">
        <f>IF('5. Contrasts'!P495="","",'5. Contrasts'!P495)</f>
        <v/>
      </c>
      <c r="Q495" s="211" t="str">
        <f>IF('5. Contrasts'!Q495="","",'5. Contrasts'!Q495)</f>
        <v/>
      </c>
      <c r="R495" s="211" t="str">
        <f>IF('5. Contrasts'!R495="","",'5. Contrasts'!R495)</f>
        <v/>
      </c>
      <c r="S495" s="211" t="str">
        <f>IF('5. Contrasts'!S495="","",'5. Contrasts'!S495)</f>
        <v/>
      </c>
      <c r="T495" s="211" t="str">
        <f>IF('5. Contrasts'!T495="","",'5. Contrasts'!T495)</f>
        <v/>
      </c>
      <c r="U495" s="211" t="str">
        <f>IF('5. Contrasts'!U495="","",'5. Contrasts'!U495)</f>
        <v/>
      </c>
      <c r="V495" s="211" t="str">
        <f>IF('5. Contrasts'!V495="","",'5. Contrasts'!V495)</f>
        <v/>
      </c>
      <c r="W495" s="211" t="str">
        <f>IF('5. Contrasts'!W495="","",'5. Contrasts'!W495)</f>
        <v/>
      </c>
      <c r="X495" s="211" t="str">
        <f>IF('5. Contrasts'!X495="","",'5. Contrasts'!X495)</f>
        <v/>
      </c>
      <c r="Y495" s="211" t="str">
        <f>IF('5. Contrasts'!Y495="","",'5. Contrasts'!Y495)</f>
        <v/>
      </c>
      <c r="Z495" s="585" t="str">
        <f>IF('5. Contrasts'!Z495="","",'5. Contrasts'!Z495)</f>
        <v/>
      </c>
      <c r="AA495" s="377">
        <f t="shared" si="34"/>
        <v>18</v>
      </c>
      <c r="AC495" s="659" t="str">
        <f t="shared" si="32"/>
        <v/>
      </c>
      <c r="AD495" s="81"/>
      <c r="AE495" s="87"/>
      <c r="AF495" s="87"/>
      <c r="AG495" s="81"/>
      <c r="AH495" s="81"/>
      <c r="AI495" s="81"/>
      <c r="AJ495" s="87"/>
      <c r="AK495" s="81"/>
      <c r="AL495" s="81"/>
      <c r="AM495" s="81"/>
      <c r="AN495" s="81"/>
      <c r="AO495" s="81"/>
      <c r="AP495" s="81"/>
      <c r="AQ495" s="598"/>
      <c r="AS495" s="659" t="str">
        <f t="shared" si="33"/>
        <v/>
      </c>
      <c r="AT495" s="81"/>
      <c r="AU495" s="87"/>
      <c r="AV495" s="87"/>
      <c r="AW495" s="81"/>
      <c r="AX495" s="81"/>
      <c r="AY495" s="81"/>
      <c r="AZ495" s="87"/>
      <c r="BA495" s="81"/>
      <c r="BB495" s="81"/>
      <c r="BC495" s="81"/>
      <c r="BD495" s="81"/>
      <c r="BE495" s="81"/>
      <c r="BF495" s="81"/>
      <c r="BG495" s="598"/>
    </row>
    <row r="496" spans="1:59" s="378" customFormat="1" ht="12.75" hidden="1" customHeight="1" x14ac:dyDescent="0.2">
      <c r="A496" s="547" t="str">
        <f>IF('5. Contrasts'!A496="","",'5. Contrasts'!A496)</f>
        <v/>
      </c>
      <c r="B496" s="211" t="str">
        <f>IF('5. Contrasts'!B496="","",'5. Contrasts'!B496)</f>
        <v/>
      </c>
      <c r="C496" s="211" t="str">
        <f>IF('5. Contrasts'!C496="","",'5. Contrasts'!C496)</f>
        <v/>
      </c>
      <c r="D496" s="91" t="str">
        <f>IF('5. Contrasts'!D496="","",'5. Contrasts'!D496)</f>
        <v/>
      </c>
      <c r="E496" s="212" t="str">
        <f>IF('5. Contrasts'!E496="","",'5. Contrasts'!E496)</f>
        <v>vs.</v>
      </c>
      <c r="F496" s="211" t="str">
        <f>IF('5. Contrasts'!F496="","",'5. Contrasts'!F496)</f>
        <v/>
      </c>
      <c r="G496" s="93" t="str">
        <f>IF('5. Contrasts'!G496="","",'5. Contrasts'!G496)</f>
        <v/>
      </c>
      <c r="H496" s="399" t="str">
        <f>IF('5. Contrasts'!H496="","",'5. Contrasts'!H496)</f>
        <v/>
      </c>
      <c r="I496" s="211" t="str">
        <f>IF('5. Contrasts'!I496="","",'5. Contrasts'!I496)</f>
        <v/>
      </c>
      <c r="J496" s="211" t="str">
        <f>IF('5. Contrasts'!J496="","",'5. Contrasts'!J496)</f>
        <v/>
      </c>
      <c r="K496" s="211" t="str">
        <f>IF('5. Contrasts'!K496="","",'5. Contrasts'!K496)</f>
        <v/>
      </c>
      <c r="L496" s="211" t="str">
        <f>IF('5. Contrasts'!L496="","",'5. Contrasts'!L496)</f>
        <v/>
      </c>
      <c r="M496" s="211" t="str">
        <f>IF('5. Contrasts'!M496="","",'5. Contrasts'!M496)</f>
        <v/>
      </c>
      <c r="N496" s="211" t="str">
        <f>IF('5. Contrasts'!N496="","",'5. Contrasts'!N496)</f>
        <v/>
      </c>
      <c r="O496" s="211" t="str">
        <f>IF('5. Contrasts'!O496="","",'5. Contrasts'!O496)</f>
        <v/>
      </c>
      <c r="P496" s="211" t="str">
        <f>IF('5. Contrasts'!P496="","",'5. Contrasts'!P496)</f>
        <v/>
      </c>
      <c r="Q496" s="211" t="str">
        <f>IF('5. Contrasts'!Q496="","",'5. Contrasts'!Q496)</f>
        <v/>
      </c>
      <c r="R496" s="211" t="str">
        <f>IF('5. Contrasts'!R496="","",'5. Contrasts'!R496)</f>
        <v/>
      </c>
      <c r="S496" s="211" t="str">
        <f>IF('5. Contrasts'!S496="","",'5. Contrasts'!S496)</f>
        <v/>
      </c>
      <c r="T496" s="211" t="str">
        <f>IF('5. Contrasts'!T496="","",'5. Contrasts'!T496)</f>
        <v/>
      </c>
      <c r="U496" s="211" t="str">
        <f>IF('5. Contrasts'!U496="","",'5. Contrasts'!U496)</f>
        <v/>
      </c>
      <c r="V496" s="211" t="str">
        <f>IF('5. Contrasts'!V496="","",'5. Contrasts'!V496)</f>
        <v/>
      </c>
      <c r="W496" s="211" t="str">
        <f>IF('5. Contrasts'!W496="","",'5. Contrasts'!W496)</f>
        <v/>
      </c>
      <c r="X496" s="211" t="str">
        <f>IF('5. Contrasts'!X496="","",'5. Contrasts'!X496)</f>
        <v/>
      </c>
      <c r="Y496" s="211" t="str">
        <f>IF('5. Contrasts'!Y496="","",'5. Contrasts'!Y496)</f>
        <v/>
      </c>
      <c r="Z496" s="585" t="str">
        <f>IF('5. Contrasts'!Z496="","",'5. Contrasts'!Z496)</f>
        <v/>
      </c>
      <c r="AA496" s="377">
        <f t="shared" si="34"/>
        <v>18</v>
      </c>
      <c r="AC496" s="659" t="str">
        <f t="shared" si="32"/>
        <v/>
      </c>
      <c r="AD496" s="81"/>
      <c r="AE496" s="87"/>
      <c r="AF496" s="87"/>
      <c r="AG496" s="81"/>
      <c r="AH496" s="81"/>
      <c r="AI496" s="81"/>
      <c r="AJ496" s="87"/>
      <c r="AK496" s="81"/>
      <c r="AL496" s="81"/>
      <c r="AM496" s="81"/>
      <c r="AN496" s="81"/>
      <c r="AO496" s="81"/>
      <c r="AP496" s="81"/>
      <c r="AQ496" s="598"/>
      <c r="AS496" s="659" t="str">
        <f t="shared" si="33"/>
        <v/>
      </c>
      <c r="AT496" s="81"/>
      <c r="AU496" s="87"/>
      <c r="AV496" s="87"/>
      <c r="AW496" s="81"/>
      <c r="AX496" s="81"/>
      <c r="AY496" s="81"/>
      <c r="AZ496" s="87"/>
      <c r="BA496" s="81"/>
      <c r="BB496" s="81"/>
      <c r="BC496" s="81"/>
      <c r="BD496" s="81"/>
      <c r="BE496" s="81"/>
      <c r="BF496" s="81"/>
      <c r="BG496" s="598"/>
    </row>
    <row r="497" spans="1:59" s="378" customFormat="1" ht="12.75" hidden="1" customHeight="1" x14ac:dyDescent="0.2">
      <c r="A497" s="547" t="str">
        <f>IF('5. Contrasts'!A497="","",'5. Contrasts'!A497)</f>
        <v/>
      </c>
      <c r="B497" s="211" t="str">
        <f>IF('5. Contrasts'!B497="","",'5. Contrasts'!B497)</f>
        <v/>
      </c>
      <c r="C497" s="211" t="str">
        <f>IF('5. Contrasts'!C497="","",'5. Contrasts'!C497)</f>
        <v/>
      </c>
      <c r="D497" s="91" t="str">
        <f>IF('5. Contrasts'!D497="","",'5. Contrasts'!D497)</f>
        <v/>
      </c>
      <c r="E497" s="212" t="str">
        <f>IF('5. Contrasts'!E497="","",'5. Contrasts'!E497)</f>
        <v>vs.</v>
      </c>
      <c r="F497" s="211" t="str">
        <f>IF('5. Contrasts'!F497="","",'5. Contrasts'!F497)</f>
        <v/>
      </c>
      <c r="G497" s="93" t="str">
        <f>IF('5. Contrasts'!G497="","",'5. Contrasts'!G497)</f>
        <v/>
      </c>
      <c r="H497" s="399" t="str">
        <f>IF('5. Contrasts'!H497="","",'5. Contrasts'!H497)</f>
        <v/>
      </c>
      <c r="I497" s="211" t="str">
        <f>IF('5. Contrasts'!I497="","",'5. Contrasts'!I497)</f>
        <v/>
      </c>
      <c r="J497" s="211" t="str">
        <f>IF('5. Contrasts'!J497="","",'5. Contrasts'!J497)</f>
        <v/>
      </c>
      <c r="K497" s="211" t="str">
        <f>IF('5. Contrasts'!K497="","",'5. Contrasts'!K497)</f>
        <v/>
      </c>
      <c r="L497" s="211" t="str">
        <f>IF('5. Contrasts'!L497="","",'5. Contrasts'!L497)</f>
        <v/>
      </c>
      <c r="M497" s="211" t="str">
        <f>IF('5. Contrasts'!M497="","",'5. Contrasts'!M497)</f>
        <v/>
      </c>
      <c r="N497" s="211" t="str">
        <f>IF('5. Contrasts'!N497="","",'5. Contrasts'!N497)</f>
        <v/>
      </c>
      <c r="O497" s="211" t="str">
        <f>IF('5. Contrasts'!O497="","",'5. Contrasts'!O497)</f>
        <v/>
      </c>
      <c r="P497" s="211" t="str">
        <f>IF('5. Contrasts'!P497="","",'5. Contrasts'!P497)</f>
        <v/>
      </c>
      <c r="Q497" s="211" t="str">
        <f>IF('5. Contrasts'!Q497="","",'5. Contrasts'!Q497)</f>
        <v/>
      </c>
      <c r="R497" s="211" t="str">
        <f>IF('5. Contrasts'!R497="","",'5. Contrasts'!R497)</f>
        <v/>
      </c>
      <c r="S497" s="211" t="str">
        <f>IF('5. Contrasts'!S497="","",'5. Contrasts'!S497)</f>
        <v/>
      </c>
      <c r="T497" s="211" t="str">
        <f>IF('5. Contrasts'!T497="","",'5. Contrasts'!T497)</f>
        <v/>
      </c>
      <c r="U497" s="211" t="str">
        <f>IF('5. Contrasts'!U497="","",'5. Contrasts'!U497)</f>
        <v/>
      </c>
      <c r="V497" s="211" t="str">
        <f>IF('5. Contrasts'!V497="","",'5. Contrasts'!V497)</f>
        <v/>
      </c>
      <c r="W497" s="211" t="str">
        <f>IF('5. Contrasts'!W497="","",'5. Contrasts'!W497)</f>
        <v/>
      </c>
      <c r="X497" s="211" t="str">
        <f>IF('5. Contrasts'!X497="","",'5. Contrasts'!X497)</f>
        <v/>
      </c>
      <c r="Y497" s="211" t="str">
        <f>IF('5. Contrasts'!Y497="","",'5. Contrasts'!Y497)</f>
        <v/>
      </c>
      <c r="Z497" s="585" t="str">
        <f>IF('5. Contrasts'!Z497="","",'5. Contrasts'!Z497)</f>
        <v/>
      </c>
      <c r="AA497" s="377">
        <f t="shared" si="34"/>
        <v>18</v>
      </c>
      <c r="AC497" s="659" t="str">
        <f t="shared" si="32"/>
        <v/>
      </c>
      <c r="AD497" s="81"/>
      <c r="AE497" s="87"/>
      <c r="AF497" s="87"/>
      <c r="AG497" s="81"/>
      <c r="AH497" s="81"/>
      <c r="AI497" s="81"/>
      <c r="AJ497" s="87"/>
      <c r="AK497" s="81"/>
      <c r="AL497" s="81"/>
      <c r="AM497" s="81"/>
      <c r="AN497" s="81"/>
      <c r="AO497" s="81"/>
      <c r="AP497" s="81"/>
      <c r="AQ497" s="598"/>
      <c r="AS497" s="659" t="str">
        <f t="shared" si="33"/>
        <v/>
      </c>
      <c r="AT497" s="81"/>
      <c r="AU497" s="87"/>
      <c r="AV497" s="87"/>
      <c r="AW497" s="81"/>
      <c r="AX497" s="81"/>
      <c r="AY497" s="81"/>
      <c r="AZ497" s="87"/>
      <c r="BA497" s="81"/>
      <c r="BB497" s="81"/>
      <c r="BC497" s="81"/>
      <c r="BD497" s="81"/>
      <c r="BE497" s="81"/>
      <c r="BF497" s="81"/>
      <c r="BG497" s="598"/>
    </row>
    <row r="498" spans="1:59" s="382" customFormat="1" ht="12.75" customHeight="1" x14ac:dyDescent="0.2">
      <c r="A498" s="549" t="str">
        <f>IF('5. Contrasts'!A498="","",'5. Contrasts'!A498)</f>
        <v xml:space="preserve">Note: There are additional rows available for use if you highlight this row and the one above it and choose "Unhide" in the "View" menu. </v>
      </c>
      <c r="B498" s="213"/>
      <c r="C498" s="218"/>
      <c r="D498" s="218"/>
      <c r="E498" s="219"/>
      <c r="F498" s="218"/>
      <c r="G498" s="218"/>
      <c r="H498" s="218"/>
      <c r="I498" s="218"/>
      <c r="J498" s="218"/>
      <c r="K498" s="218"/>
      <c r="L498" s="218"/>
      <c r="M498" s="218"/>
      <c r="N498" s="218"/>
      <c r="O498" s="218"/>
      <c r="P498" s="218"/>
      <c r="Q498" s="218"/>
      <c r="R498" s="218"/>
      <c r="S498" s="218"/>
      <c r="T498" s="218"/>
      <c r="U498" s="218"/>
      <c r="V498" s="218"/>
      <c r="W498" s="218"/>
      <c r="X498" s="218"/>
      <c r="Y498" s="218"/>
      <c r="Z498" s="586" t="str">
        <f>IF('5. Contrasts'!Z498="","",'5. Contrasts'!Z498)</f>
        <v/>
      </c>
      <c r="AA498" s="381"/>
      <c r="AC498" s="659" t="str">
        <f t="shared" si="32"/>
        <v/>
      </c>
      <c r="AD498" s="87"/>
      <c r="AE498" s="87"/>
      <c r="AF498" s="87"/>
      <c r="AG498" s="247"/>
      <c r="AH498" s="247"/>
      <c r="AI498" s="247"/>
      <c r="AJ498" s="247"/>
      <c r="AK498" s="247"/>
      <c r="AL498" s="247"/>
      <c r="AM498" s="247"/>
      <c r="AN498" s="247"/>
      <c r="AO498" s="247"/>
      <c r="AP498" s="247"/>
      <c r="AQ498" s="598"/>
      <c r="AS498" s="659" t="str">
        <f t="shared" si="33"/>
        <v/>
      </c>
      <c r="AT498" s="87"/>
      <c r="AU498" s="87"/>
      <c r="AV498" s="87"/>
      <c r="AW498" s="247"/>
      <c r="AX498" s="247"/>
      <c r="AY498" s="247"/>
      <c r="AZ498" s="247"/>
      <c r="BA498" s="247"/>
      <c r="BB498" s="247"/>
      <c r="BC498" s="247"/>
      <c r="BD498" s="247"/>
      <c r="BE498" s="247"/>
      <c r="BF498" s="247"/>
      <c r="BG498" s="598"/>
    </row>
    <row r="499" spans="1:59" s="385" customFormat="1" ht="14.25" customHeight="1" x14ac:dyDescent="0.2">
      <c r="A499" s="543" t="str">
        <f>IF('5. Contrasts'!A499="","",'5. Contrasts'!A499)</f>
        <v/>
      </c>
      <c r="B499" s="214"/>
      <c r="C499" s="214"/>
      <c r="D499" s="214"/>
      <c r="E499" s="397"/>
      <c r="F499" s="215"/>
      <c r="G499" s="215"/>
      <c r="H499" s="215"/>
      <c r="I499" s="215"/>
      <c r="J499" s="215"/>
      <c r="K499" s="215"/>
      <c r="L499" s="215"/>
      <c r="M499" s="215"/>
      <c r="N499" s="215"/>
      <c r="O499" s="215"/>
      <c r="P499" s="215"/>
      <c r="Q499" s="215"/>
      <c r="R499" s="215"/>
      <c r="S499" s="215"/>
      <c r="T499" s="215"/>
      <c r="U499" s="215"/>
      <c r="V499" s="215"/>
      <c r="W499" s="215"/>
      <c r="X499" s="215"/>
      <c r="Y499" s="215"/>
      <c r="Z499" s="587"/>
      <c r="AA499" s="384"/>
      <c r="AC499" s="543"/>
      <c r="AD499" s="248"/>
      <c r="AE499" s="248"/>
      <c r="AF499" s="248"/>
      <c r="AG499" s="248"/>
      <c r="AH499" s="248"/>
      <c r="AI499" s="248"/>
      <c r="AJ499" s="248"/>
      <c r="AK499" s="248"/>
      <c r="AL499" s="248"/>
      <c r="AM499" s="248"/>
      <c r="AN499" s="248"/>
      <c r="AO499" s="248"/>
      <c r="AP499" s="248"/>
      <c r="AQ499" s="604"/>
      <c r="AS499" s="543"/>
      <c r="AT499" s="248"/>
      <c r="AU499" s="248"/>
      <c r="AV499" s="248"/>
      <c r="AW499" s="248"/>
      <c r="AX499" s="248"/>
      <c r="AY499" s="248"/>
      <c r="AZ499" s="248"/>
      <c r="BA499" s="248"/>
      <c r="BB499" s="248"/>
      <c r="BC499" s="248"/>
      <c r="BD499" s="248"/>
      <c r="BE499" s="248"/>
      <c r="BF499" s="248"/>
      <c r="BG499" s="604"/>
    </row>
    <row r="500" spans="1:59" s="378" customFormat="1" ht="12.75" customHeight="1" x14ac:dyDescent="0.2">
      <c r="A500" s="547" t="str">
        <f>IF('5. Contrasts'!A500="","",'5. Contrasts'!A500)</f>
        <v/>
      </c>
      <c r="B500" s="211" t="str">
        <f>IF('5. Contrasts'!B500="","",'5. Contrasts'!B500)</f>
        <v/>
      </c>
      <c r="C500" s="211" t="str">
        <f>IF('5. Contrasts'!C500="","",'5. Contrasts'!C500)</f>
        <v/>
      </c>
      <c r="D500" s="91" t="str">
        <f>IF('5. Contrasts'!D500="","",'5. Contrasts'!D500)</f>
        <v/>
      </c>
      <c r="E500" s="212" t="str">
        <f>IF('5. Contrasts'!E500="","",'5. Contrasts'!E500)</f>
        <v>vs.</v>
      </c>
      <c r="F500" s="211" t="str">
        <f>IF('5. Contrasts'!F500="","",'5. Contrasts'!F500)</f>
        <v/>
      </c>
      <c r="G500" s="93" t="str">
        <f>IF('5. Contrasts'!G500="","",'5. Contrasts'!G500)</f>
        <v/>
      </c>
      <c r="H500" s="398" t="str">
        <f>IF('5. Contrasts'!H500="","",'5. Contrasts'!H500)</f>
        <v/>
      </c>
      <c r="I500" s="216" t="str">
        <f>IF('5. Contrasts'!I500="","",'5. Contrasts'!I500)</f>
        <v/>
      </c>
      <c r="J500" s="216" t="str">
        <f>IF('5. Contrasts'!J500="","",'5. Contrasts'!J500)</f>
        <v/>
      </c>
      <c r="K500" s="216" t="str">
        <f>IF('5. Contrasts'!K500="","",'5. Contrasts'!K500)</f>
        <v/>
      </c>
      <c r="L500" s="216" t="str">
        <f>IF('5. Contrasts'!L500="","",'5. Contrasts'!L500)</f>
        <v/>
      </c>
      <c r="M500" s="216" t="str">
        <f>IF('5. Contrasts'!M500="","",'5. Contrasts'!M500)</f>
        <v/>
      </c>
      <c r="N500" s="216" t="str">
        <f>IF('5. Contrasts'!N500="","",'5. Contrasts'!N500)</f>
        <v/>
      </c>
      <c r="O500" s="216" t="str">
        <f>IF('5. Contrasts'!O500="","",'5. Contrasts'!O500)</f>
        <v/>
      </c>
      <c r="P500" s="216" t="str">
        <f>IF('5. Contrasts'!P500="","",'5. Contrasts'!P500)</f>
        <v/>
      </c>
      <c r="Q500" s="216" t="str">
        <f>IF('5. Contrasts'!Q500="","",'5. Contrasts'!Q500)</f>
        <v/>
      </c>
      <c r="R500" s="216" t="str">
        <f>IF('5. Contrasts'!R500="","",'5. Contrasts'!R500)</f>
        <v/>
      </c>
      <c r="S500" s="216" t="str">
        <f>IF('5. Contrasts'!S500="","",'5. Contrasts'!S500)</f>
        <v/>
      </c>
      <c r="T500" s="216" t="str">
        <f>IF('5. Contrasts'!T500="","",'5. Contrasts'!T500)</f>
        <v/>
      </c>
      <c r="U500" s="216" t="str">
        <f>IF('5. Contrasts'!U500="","",'5. Contrasts'!U500)</f>
        <v/>
      </c>
      <c r="V500" s="216" t="str">
        <f>IF('5. Contrasts'!V500="","",'5. Contrasts'!V500)</f>
        <v/>
      </c>
      <c r="W500" s="211" t="str">
        <f>IF('5. Contrasts'!W500="","",'5. Contrasts'!W500)</f>
        <v/>
      </c>
      <c r="X500" s="211" t="str">
        <f>IF('5. Contrasts'!X500="","",'5. Contrasts'!X500)</f>
        <v/>
      </c>
      <c r="Y500" s="211" t="str">
        <f>IF('5. Contrasts'!Y500="","",'5. Contrasts'!Y500)</f>
        <v/>
      </c>
      <c r="Z500" s="585" t="str">
        <f>IF('5. Contrasts'!Z500="","",'5. Contrasts'!Z500)</f>
        <v/>
      </c>
      <c r="AA500" s="377">
        <f t="shared" si="34"/>
        <v>19</v>
      </c>
      <c r="AC500" s="659" t="str">
        <f t="shared" si="32"/>
        <v/>
      </c>
      <c r="AD500" s="81"/>
      <c r="AE500" s="87"/>
      <c r="AF500" s="87"/>
      <c r="AG500" s="81"/>
      <c r="AH500" s="81"/>
      <c r="AI500" s="81"/>
      <c r="AJ500" s="87"/>
      <c r="AK500" s="81"/>
      <c r="AL500" s="81"/>
      <c r="AM500" s="81"/>
      <c r="AN500" s="81"/>
      <c r="AO500" s="81"/>
      <c r="AP500" s="81"/>
      <c r="AQ500" s="598"/>
      <c r="AS500" s="659" t="str">
        <f t="shared" ref="AS500:AS525" si="35">IF(Q500="","",Q500)</f>
        <v/>
      </c>
      <c r="AT500" s="81"/>
      <c r="AU500" s="87"/>
      <c r="AV500" s="87"/>
      <c r="AW500" s="81"/>
      <c r="AX500" s="81"/>
      <c r="AY500" s="81"/>
      <c r="AZ500" s="87"/>
      <c r="BA500" s="81"/>
      <c r="BB500" s="81"/>
      <c r="BC500" s="81"/>
      <c r="BD500" s="81"/>
      <c r="BE500" s="81"/>
      <c r="BF500" s="81"/>
      <c r="BG500" s="598"/>
    </row>
    <row r="501" spans="1:59" s="378" customFormat="1" ht="12.75" customHeight="1" x14ac:dyDescent="0.2">
      <c r="A501" s="547" t="str">
        <f>IF('5. Contrasts'!A501="","",'5. Contrasts'!A501)</f>
        <v/>
      </c>
      <c r="B501" s="211" t="str">
        <f>IF('5. Contrasts'!B501="","",'5. Contrasts'!B501)</f>
        <v/>
      </c>
      <c r="C501" s="211" t="str">
        <f>IF('5. Contrasts'!C501="","",'5. Contrasts'!C501)</f>
        <v/>
      </c>
      <c r="D501" s="91" t="str">
        <f>IF('5. Contrasts'!D501="","",'5. Contrasts'!D501)</f>
        <v/>
      </c>
      <c r="E501" s="212" t="str">
        <f>IF('5. Contrasts'!E501="","",'5. Contrasts'!E501)</f>
        <v>vs.</v>
      </c>
      <c r="F501" s="211" t="str">
        <f>IF('5. Contrasts'!F501="","",'5. Contrasts'!F501)</f>
        <v/>
      </c>
      <c r="G501" s="93" t="str">
        <f>IF('5. Contrasts'!G501="","",'5. Contrasts'!G501)</f>
        <v/>
      </c>
      <c r="H501" s="399" t="str">
        <f>IF('5. Contrasts'!H501="","",'5. Contrasts'!H501)</f>
        <v/>
      </c>
      <c r="I501" s="211" t="str">
        <f>IF('5. Contrasts'!I501="","",'5. Contrasts'!I501)</f>
        <v/>
      </c>
      <c r="J501" s="211" t="str">
        <f>IF('5. Contrasts'!J501="","",'5. Contrasts'!J501)</f>
        <v/>
      </c>
      <c r="K501" s="211" t="str">
        <f>IF('5. Contrasts'!K501="","",'5. Contrasts'!K501)</f>
        <v/>
      </c>
      <c r="L501" s="211" t="str">
        <f>IF('5. Contrasts'!L501="","",'5. Contrasts'!L501)</f>
        <v/>
      </c>
      <c r="M501" s="211" t="str">
        <f>IF('5. Contrasts'!M501="","",'5. Contrasts'!M501)</f>
        <v/>
      </c>
      <c r="N501" s="211" t="str">
        <f>IF('5. Contrasts'!N501="","",'5. Contrasts'!N501)</f>
        <v/>
      </c>
      <c r="O501" s="211" t="str">
        <f>IF('5. Contrasts'!O501="","",'5. Contrasts'!O501)</f>
        <v/>
      </c>
      <c r="P501" s="211" t="str">
        <f>IF('5. Contrasts'!P501="","",'5. Contrasts'!P501)</f>
        <v/>
      </c>
      <c r="Q501" s="211" t="str">
        <f>IF('5. Contrasts'!Q501="","",'5. Contrasts'!Q501)</f>
        <v/>
      </c>
      <c r="R501" s="211" t="str">
        <f>IF('5. Contrasts'!R501="","",'5. Contrasts'!R501)</f>
        <v/>
      </c>
      <c r="S501" s="211" t="str">
        <f>IF('5. Contrasts'!S501="","",'5. Contrasts'!S501)</f>
        <v/>
      </c>
      <c r="T501" s="211" t="str">
        <f>IF('5. Contrasts'!T501="","",'5. Contrasts'!T501)</f>
        <v/>
      </c>
      <c r="U501" s="211" t="str">
        <f>IF('5. Contrasts'!U501="","",'5. Contrasts'!U501)</f>
        <v/>
      </c>
      <c r="V501" s="211" t="str">
        <f>IF('5. Contrasts'!V501="","",'5. Contrasts'!V501)</f>
        <v/>
      </c>
      <c r="W501" s="211" t="str">
        <f>IF('5. Contrasts'!W501="","",'5. Contrasts'!W501)</f>
        <v/>
      </c>
      <c r="X501" s="211" t="str">
        <f>IF('5. Contrasts'!X501="","",'5. Contrasts'!X501)</f>
        <v/>
      </c>
      <c r="Y501" s="211" t="str">
        <f>IF('5. Contrasts'!Y501="","",'5. Contrasts'!Y501)</f>
        <v/>
      </c>
      <c r="Z501" s="585" t="str">
        <f>IF('5. Contrasts'!Z501="","",'5. Contrasts'!Z501)</f>
        <v/>
      </c>
      <c r="AA501" s="377">
        <f t="shared" si="34"/>
        <v>19</v>
      </c>
      <c r="AC501" s="659" t="str">
        <f t="shared" si="32"/>
        <v/>
      </c>
      <c r="AD501" s="81"/>
      <c r="AE501" s="87"/>
      <c r="AF501" s="87"/>
      <c r="AG501" s="81"/>
      <c r="AH501" s="81"/>
      <c r="AI501" s="81"/>
      <c r="AJ501" s="87"/>
      <c r="AK501" s="81"/>
      <c r="AL501" s="81"/>
      <c r="AM501" s="81"/>
      <c r="AN501" s="81"/>
      <c r="AO501" s="81"/>
      <c r="AP501" s="81"/>
      <c r="AQ501" s="598"/>
      <c r="AS501" s="659" t="str">
        <f t="shared" si="35"/>
        <v/>
      </c>
      <c r="AT501" s="81"/>
      <c r="AU501" s="87"/>
      <c r="AV501" s="87"/>
      <c r="AW501" s="81"/>
      <c r="AX501" s="81"/>
      <c r="AY501" s="81"/>
      <c r="AZ501" s="87"/>
      <c r="BA501" s="81"/>
      <c r="BB501" s="81"/>
      <c r="BC501" s="81"/>
      <c r="BD501" s="81"/>
      <c r="BE501" s="81"/>
      <c r="BF501" s="81"/>
      <c r="BG501" s="598"/>
    </row>
    <row r="502" spans="1:59" s="378" customFormat="1" ht="12.75" customHeight="1" x14ac:dyDescent="0.2">
      <c r="A502" s="547" t="str">
        <f>IF('5. Contrasts'!A502="","",'5. Contrasts'!A502)</f>
        <v/>
      </c>
      <c r="B502" s="211" t="str">
        <f>IF('5. Contrasts'!B502="","",'5. Contrasts'!B502)</f>
        <v/>
      </c>
      <c r="C502" s="211" t="str">
        <f>IF('5. Contrasts'!C502="","",'5. Contrasts'!C502)</f>
        <v/>
      </c>
      <c r="D502" s="91" t="str">
        <f>IF('5. Contrasts'!D502="","",'5. Contrasts'!D502)</f>
        <v/>
      </c>
      <c r="E502" s="212" t="str">
        <f>IF('5. Contrasts'!E502="","",'5. Contrasts'!E502)</f>
        <v>vs.</v>
      </c>
      <c r="F502" s="211" t="str">
        <f>IF('5. Contrasts'!F502="","",'5. Contrasts'!F502)</f>
        <v/>
      </c>
      <c r="G502" s="93" t="str">
        <f>IF('5. Contrasts'!G502="","",'5. Contrasts'!G502)</f>
        <v/>
      </c>
      <c r="H502" s="399" t="str">
        <f>IF('5. Contrasts'!H502="","",'5. Contrasts'!H502)</f>
        <v/>
      </c>
      <c r="I502" s="211" t="str">
        <f>IF('5. Contrasts'!I502="","",'5. Contrasts'!I502)</f>
        <v/>
      </c>
      <c r="J502" s="211" t="str">
        <f>IF('5. Contrasts'!J502="","",'5. Contrasts'!J502)</f>
        <v/>
      </c>
      <c r="K502" s="211" t="str">
        <f>IF('5. Contrasts'!K502="","",'5. Contrasts'!K502)</f>
        <v/>
      </c>
      <c r="L502" s="211" t="str">
        <f>IF('5. Contrasts'!L502="","",'5. Contrasts'!L502)</f>
        <v/>
      </c>
      <c r="M502" s="211" t="str">
        <f>IF('5. Contrasts'!M502="","",'5. Contrasts'!M502)</f>
        <v/>
      </c>
      <c r="N502" s="211" t="str">
        <f>IF('5. Contrasts'!N502="","",'5. Contrasts'!N502)</f>
        <v/>
      </c>
      <c r="O502" s="211" t="str">
        <f>IF('5. Contrasts'!O502="","",'5. Contrasts'!O502)</f>
        <v/>
      </c>
      <c r="P502" s="211" t="str">
        <f>IF('5. Contrasts'!P502="","",'5. Contrasts'!P502)</f>
        <v/>
      </c>
      <c r="Q502" s="211" t="str">
        <f>IF('5. Contrasts'!Q502="","",'5. Contrasts'!Q502)</f>
        <v/>
      </c>
      <c r="R502" s="211" t="str">
        <f>IF('5. Contrasts'!R502="","",'5. Contrasts'!R502)</f>
        <v/>
      </c>
      <c r="S502" s="211" t="str">
        <f>IF('5. Contrasts'!S502="","",'5. Contrasts'!S502)</f>
        <v/>
      </c>
      <c r="T502" s="211" t="str">
        <f>IF('5. Contrasts'!T502="","",'5. Contrasts'!T502)</f>
        <v/>
      </c>
      <c r="U502" s="211" t="str">
        <f>IF('5. Contrasts'!U502="","",'5. Contrasts'!U502)</f>
        <v/>
      </c>
      <c r="V502" s="211" t="str">
        <f>IF('5. Contrasts'!V502="","",'5. Contrasts'!V502)</f>
        <v/>
      </c>
      <c r="W502" s="211" t="str">
        <f>IF('5. Contrasts'!W502="","",'5. Contrasts'!W502)</f>
        <v/>
      </c>
      <c r="X502" s="211" t="str">
        <f>IF('5. Contrasts'!X502="","",'5. Contrasts'!X502)</f>
        <v/>
      </c>
      <c r="Y502" s="211" t="str">
        <f>IF('5. Contrasts'!Y502="","",'5. Contrasts'!Y502)</f>
        <v/>
      </c>
      <c r="Z502" s="585" t="str">
        <f>IF('5. Contrasts'!Z502="","",'5. Contrasts'!Z502)</f>
        <v/>
      </c>
      <c r="AA502" s="377">
        <f t="shared" si="34"/>
        <v>19</v>
      </c>
      <c r="AC502" s="659" t="str">
        <f t="shared" si="32"/>
        <v/>
      </c>
      <c r="AD502" s="81"/>
      <c r="AE502" s="87"/>
      <c r="AF502" s="87"/>
      <c r="AG502" s="81"/>
      <c r="AH502" s="81"/>
      <c r="AI502" s="81"/>
      <c r="AJ502" s="87"/>
      <c r="AK502" s="81"/>
      <c r="AL502" s="81"/>
      <c r="AM502" s="81"/>
      <c r="AN502" s="81"/>
      <c r="AO502" s="81"/>
      <c r="AP502" s="81"/>
      <c r="AQ502" s="598"/>
      <c r="AS502" s="659" t="str">
        <f t="shared" si="35"/>
        <v/>
      </c>
      <c r="AT502" s="81"/>
      <c r="AU502" s="87"/>
      <c r="AV502" s="87"/>
      <c r="AW502" s="81"/>
      <c r="AX502" s="81"/>
      <c r="AY502" s="81"/>
      <c r="AZ502" s="87"/>
      <c r="BA502" s="81"/>
      <c r="BB502" s="81"/>
      <c r="BC502" s="81"/>
      <c r="BD502" s="81"/>
      <c r="BE502" s="81"/>
      <c r="BF502" s="81"/>
      <c r="BG502" s="598"/>
    </row>
    <row r="503" spans="1:59" s="378" customFormat="1" ht="12.75" customHeight="1" x14ac:dyDescent="0.2">
      <c r="A503" s="547" t="str">
        <f>IF('5. Contrasts'!A503="","",'5. Contrasts'!A503)</f>
        <v/>
      </c>
      <c r="B503" s="211" t="str">
        <f>IF('5. Contrasts'!B503="","",'5. Contrasts'!B503)</f>
        <v/>
      </c>
      <c r="C503" s="211" t="str">
        <f>IF('5. Contrasts'!C503="","",'5. Contrasts'!C503)</f>
        <v/>
      </c>
      <c r="D503" s="91" t="str">
        <f>IF('5. Contrasts'!D503="","",'5. Contrasts'!D503)</f>
        <v/>
      </c>
      <c r="E503" s="212" t="str">
        <f>IF('5. Contrasts'!E503="","",'5. Contrasts'!E503)</f>
        <v>vs.</v>
      </c>
      <c r="F503" s="211" t="str">
        <f>IF('5. Contrasts'!F503="","",'5. Contrasts'!F503)</f>
        <v/>
      </c>
      <c r="G503" s="93" t="str">
        <f>IF('5. Contrasts'!G503="","",'5. Contrasts'!G503)</f>
        <v/>
      </c>
      <c r="H503" s="399" t="str">
        <f>IF('5. Contrasts'!H503="","",'5. Contrasts'!H503)</f>
        <v/>
      </c>
      <c r="I503" s="211" t="str">
        <f>IF('5. Contrasts'!I503="","",'5. Contrasts'!I503)</f>
        <v/>
      </c>
      <c r="J503" s="211" t="str">
        <f>IF('5. Contrasts'!J503="","",'5. Contrasts'!J503)</f>
        <v/>
      </c>
      <c r="K503" s="211" t="str">
        <f>IF('5. Contrasts'!K503="","",'5. Contrasts'!K503)</f>
        <v/>
      </c>
      <c r="L503" s="211" t="str">
        <f>IF('5. Contrasts'!L503="","",'5. Contrasts'!L503)</f>
        <v/>
      </c>
      <c r="M503" s="211" t="str">
        <f>IF('5. Contrasts'!M503="","",'5. Contrasts'!M503)</f>
        <v/>
      </c>
      <c r="N503" s="211" t="str">
        <f>IF('5. Contrasts'!N503="","",'5. Contrasts'!N503)</f>
        <v/>
      </c>
      <c r="O503" s="211" t="str">
        <f>IF('5. Contrasts'!O503="","",'5. Contrasts'!O503)</f>
        <v/>
      </c>
      <c r="P503" s="211" t="str">
        <f>IF('5. Contrasts'!P503="","",'5. Contrasts'!P503)</f>
        <v/>
      </c>
      <c r="Q503" s="211" t="str">
        <f>IF('5. Contrasts'!Q503="","",'5. Contrasts'!Q503)</f>
        <v/>
      </c>
      <c r="R503" s="211" t="str">
        <f>IF('5. Contrasts'!R503="","",'5. Contrasts'!R503)</f>
        <v/>
      </c>
      <c r="S503" s="211" t="str">
        <f>IF('5. Contrasts'!S503="","",'5. Contrasts'!S503)</f>
        <v/>
      </c>
      <c r="T503" s="211" t="str">
        <f>IF('5. Contrasts'!T503="","",'5. Contrasts'!T503)</f>
        <v/>
      </c>
      <c r="U503" s="211" t="str">
        <f>IF('5. Contrasts'!U503="","",'5. Contrasts'!U503)</f>
        <v/>
      </c>
      <c r="V503" s="211" t="str">
        <f>IF('5. Contrasts'!V503="","",'5. Contrasts'!V503)</f>
        <v/>
      </c>
      <c r="W503" s="211" t="str">
        <f>IF('5. Contrasts'!W503="","",'5. Contrasts'!W503)</f>
        <v/>
      </c>
      <c r="X503" s="211" t="str">
        <f>IF('5. Contrasts'!X503="","",'5. Contrasts'!X503)</f>
        <v/>
      </c>
      <c r="Y503" s="211" t="str">
        <f>IF('5. Contrasts'!Y503="","",'5. Contrasts'!Y503)</f>
        <v/>
      </c>
      <c r="Z503" s="585" t="str">
        <f>IF('5. Contrasts'!Z503="","",'5. Contrasts'!Z503)</f>
        <v/>
      </c>
      <c r="AA503" s="377">
        <f t="shared" si="34"/>
        <v>19</v>
      </c>
      <c r="AC503" s="659" t="str">
        <f t="shared" si="32"/>
        <v/>
      </c>
      <c r="AD503" s="81"/>
      <c r="AE503" s="87"/>
      <c r="AF503" s="87"/>
      <c r="AG503" s="81"/>
      <c r="AH503" s="81"/>
      <c r="AI503" s="81"/>
      <c r="AJ503" s="87"/>
      <c r="AK503" s="81"/>
      <c r="AL503" s="81"/>
      <c r="AM503" s="81"/>
      <c r="AN503" s="81"/>
      <c r="AO503" s="81"/>
      <c r="AP503" s="81"/>
      <c r="AQ503" s="598"/>
      <c r="AS503" s="659" t="str">
        <f t="shared" si="35"/>
        <v/>
      </c>
      <c r="AT503" s="81"/>
      <c r="AU503" s="87"/>
      <c r="AV503" s="87"/>
      <c r="AW503" s="81"/>
      <c r="AX503" s="81"/>
      <c r="AY503" s="81"/>
      <c r="AZ503" s="87"/>
      <c r="BA503" s="81"/>
      <c r="BB503" s="81"/>
      <c r="BC503" s="81"/>
      <c r="BD503" s="81"/>
      <c r="BE503" s="81"/>
      <c r="BF503" s="81"/>
      <c r="BG503" s="598"/>
    </row>
    <row r="504" spans="1:59" s="378" customFormat="1" ht="12.75" customHeight="1" x14ac:dyDescent="0.2">
      <c r="A504" s="547" t="str">
        <f>IF('5. Contrasts'!A504="","",'5. Contrasts'!A504)</f>
        <v/>
      </c>
      <c r="B504" s="211" t="str">
        <f>IF('5. Contrasts'!B504="","",'5. Contrasts'!B504)</f>
        <v/>
      </c>
      <c r="C504" s="211" t="str">
        <f>IF('5. Contrasts'!C504="","",'5. Contrasts'!C504)</f>
        <v/>
      </c>
      <c r="D504" s="91" t="str">
        <f>IF('5. Contrasts'!D504="","",'5. Contrasts'!D504)</f>
        <v/>
      </c>
      <c r="E504" s="212" t="str">
        <f>IF('5. Contrasts'!E504="","",'5. Contrasts'!E504)</f>
        <v>vs.</v>
      </c>
      <c r="F504" s="211" t="str">
        <f>IF('5. Contrasts'!F504="","",'5. Contrasts'!F504)</f>
        <v/>
      </c>
      <c r="G504" s="93" t="str">
        <f>IF('5. Contrasts'!G504="","",'5. Contrasts'!G504)</f>
        <v/>
      </c>
      <c r="H504" s="399" t="str">
        <f>IF('5. Contrasts'!H504="","",'5. Contrasts'!H504)</f>
        <v/>
      </c>
      <c r="I504" s="211" t="str">
        <f>IF('5. Contrasts'!I504="","",'5. Contrasts'!I504)</f>
        <v/>
      </c>
      <c r="J504" s="211" t="str">
        <f>IF('5. Contrasts'!J504="","",'5. Contrasts'!J504)</f>
        <v/>
      </c>
      <c r="K504" s="211" t="str">
        <f>IF('5. Contrasts'!K504="","",'5. Contrasts'!K504)</f>
        <v/>
      </c>
      <c r="L504" s="211" t="str">
        <f>IF('5. Contrasts'!L504="","",'5. Contrasts'!L504)</f>
        <v/>
      </c>
      <c r="M504" s="211" t="str">
        <f>IF('5. Contrasts'!M504="","",'5. Contrasts'!M504)</f>
        <v/>
      </c>
      <c r="N504" s="211" t="str">
        <f>IF('5. Contrasts'!N504="","",'5. Contrasts'!N504)</f>
        <v/>
      </c>
      <c r="O504" s="211" t="str">
        <f>IF('5. Contrasts'!O504="","",'5. Contrasts'!O504)</f>
        <v/>
      </c>
      <c r="P504" s="211" t="str">
        <f>IF('5. Contrasts'!P504="","",'5. Contrasts'!P504)</f>
        <v/>
      </c>
      <c r="Q504" s="211" t="str">
        <f>IF('5. Contrasts'!Q504="","",'5. Contrasts'!Q504)</f>
        <v/>
      </c>
      <c r="R504" s="211" t="str">
        <f>IF('5. Contrasts'!R504="","",'5. Contrasts'!R504)</f>
        <v/>
      </c>
      <c r="S504" s="211" t="str">
        <f>IF('5. Contrasts'!S504="","",'5. Contrasts'!S504)</f>
        <v/>
      </c>
      <c r="T504" s="211" t="str">
        <f>IF('5. Contrasts'!T504="","",'5. Contrasts'!T504)</f>
        <v/>
      </c>
      <c r="U504" s="211" t="str">
        <f>IF('5. Contrasts'!U504="","",'5. Contrasts'!U504)</f>
        <v/>
      </c>
      <c r="V504" s="211" t="str">
        <f>IF('5. Contrasts'!V504="","",'5. Contrasts'!V504)</f>
        <v/>
      </c>
      <c r="W504" s="211" t="str">
        <f>IF('5. Contrasts'!W504="","",'5. Contrasts'!W504)</f>
        <v/>
      </c>
      <c r="X504" s="211" t="str">
        <f>IF('5. Contrasts'!X504="","",'5. Contrasts'!X504)</f>
        <v/>
      </c>
      <c r="Y504" s="211" t="str">
        <f>IF('5. Contrasts'!Y504="","",'5. Contrasts'!Y504)</f>
        <v/>
      </c>
      <c r="Z504" s="585" t="str">
        <f>IF('5. Contrasts'!Z504="","",'5. Contrasts'!Z504)</f>
        <v/>
      </c>
      <c r="AA504" s="377">
        <f t="shared" si="34"/>
        <v>19</v>
      </c>
      <c r="AC504" s="659" t="str">
        <f t="shared" si="32"/>
        <v/>
      </c>
      <c r="AD504" s="81"/>
      <c r="AE504" s="87"/>
      <c r="AF504" s="87"/>
      <c r="AG504" s="81"/>
      <c r="AH504" s="81"/>
      <c r="AI504" s="81"/>
      <c r="AJ504" s="87"/>
      <c r="AK504" s="81"/>
      <c r="AL504" s="81"/>
      <c r="AM504" s="81"/>
      <c r="AN504" s="81"/>
      <c r="AO504" s="81"/>
      <c r="AP504" s="81"/>
      <c r="AQ504" s="598"/>
      <c r="AS504" s="659" t="str">
        <f t="shared" si="35"/>
        <v/>
      </c>
      <c r="AT504" s="81"/>
      <c r="AU504" s="87"/>
      <c r="AV504" s="87"/>
      <c r="AW504" s="81"/>
      <c r="AX504" s="81"/>
      <c r="AY504" s="81"/>
      <c r="AZ504" s="87"/>
      <c r="BA504" s="81"/>
      <c r="BB504" s="81"/>
      <c r="BC504" s="81"/>
      <c r="BD504" s="81"/>
      <c r="BE504" s="81"/>
      <c r="BF504" s="81"/>
      <c r="BG504" s="598"/>
    </row>
    <row r="505" spans="1:59" s="378" customFormat="1" ht="12.75" customHeight="1" x14ac:dyDescent="0.2">
      <c r="A505" s="547" t="str">
        <f>IF('5. Contrasts'!A505="","",'5. Contrasts'!A505)</f>
        <v/>
      </c>
      <c r="B505" s="211" t="str">
        <f>IF('5. Contrasts'!B505="","",'5. Contrasts'!B505)</f>
        <v/>
      </c>
      <c r="C505" s="211" t="str">
        <f>IF('5. Contrasts'!C505="","",'5. Contrasts'!C505)</f>
        <v/>
      </c>
      <c r="D505" s="91" t="str">
        <f>IF('5. Contrasts'!D505="","",'5. Contrasts'!D505)</f>
        <v/>
      </c>
      <c r="E505" s="212" t="str">
        <f>IF('5. Contrasts'!E505="","",'5. Contrasts'!E505)</f>
        <v>vs.</v>
      </c>
      <c r="F505" s="211" t="str">
        <f>IF('5. Contrasts'!F505="","",'5. Contrasts'!F505)</f>
        <v/>
      </c>
      <c r="G505" s="93" t="str">
        <f>IF('5. Contrasts'!G505="","",'5. Contrasts'!G505)</f>
        <v/>
      </c>
      <c r="H505" s="399" t="str">
        <f>IF('5. Contrasts'!H505="","",'5. Contrasts'!H505)</f>
        <v/>
      </c>
      <c r="I505" s="211" t="str">
        <f>IF('5. Contrasts'!I505="","",'5. Contrasts'!I505)</f>
        <v/>
      </c>
      <c r="J505" s="211" t="str">
        <f>IF('5. Contrasts'!J505="","",'5. Contrasts'!J505)</f>
        <v/>
      </c>
      <c r="K505" s="211" t="str">
        <f>IF('5. Contrasts'!K505="","",'5. Contrasts'!K505)</f>
        <v/>
      </c>
      <c r="L505" s="211" t="str">
        <f>IF('5. Contrasts'!L505="","",'5. Contrasts'!L505)</f>
        <v/>
      </c>
      <c r="M505" s="211" t="str">
        <f>IF('5. Contrasts'!M505="","",'5. Contrasts'!M505)</f>
        <v/>
      </c>
      <c r="N505" s="211" t="str">
        <f>IF('5. Contrasts'!N505="","",'5. Contrasts'!N505)</f>
        <v/>
      </c>
      <c r="O505" s="211" t="str">
        <f>IF('5. Contrasts'!O505="","",'5. Contrasts'!O505)</f>
        <v/>
      </c>
      <c r="P505" s="211" t="str">
        <f>IF('5. Contrasts'!P505="","",'5. Contrasts'!P505)</f>
        <v/>
      </c>
      <c r="Q505" s="211" t="str">
        <f>IF('5. Contrasts'!Q505="","",'5. Contrasts'!Q505)</f>
        <v/>
      </c>
      <c r="R505" s="211" t="str">
        <f>IF('5. Contrasts'!R505="","",'5. Contrasts'!R505)</f>
        <v/>
      </c>
      <c r="S505" s="211" t="str">
        <f>IF('5. Contrasts'!S505="","",'5. Contrasts'!S505)</f>
        <v/>
      </c>
      <c r="T505" s="211" t="str">
        <f>IF('5. Contrasts'!T505="","",'5. Contrasts'!T505)</f>
        <v/>
      </c>
      <c r="U505" s="211" t="str">
        <f>IF('5. Contrasts'!U505="","",'5. Contrasts'!U505)</f>
        <v/>
      </c>
      <c r="V505" s="211" t="str">
        <f>IF('5. Contrasts'!V505="","",'5. Contrasts'!V505)</f>
        <v/>
      </c>
      <c r="W505" s="211" t="str">
        <f>IF('5. Contrasts'!W505="","",'5. Contrasts'!W505)</f>
        <v/>
      </c>
      <c r="X505" s="211" t="str">
        <f>IF('5. Contrasts'!X505="","",'5. Contrasts'!X505)</f>
        <v/>
      </c>
      <c r="Y505" s="211" t="str">
        <f>IF('5. Contrasts'!Y505="","",'5. Contrasts'!Y505)</f>
        <v/>
      </c>
      <c r="Z505" s="585" t="str">
        <f>IF('5. Contrasts'!Z505="","",'5. Contrasts'!Z505)</f>
        <v/>
      </c>
      <c r="AA505" s="377">
        <f t="shared" si="34"/>
        <v>19</v>
      </c>
      <c r="AC505" s="659" t="str">
        <f t="shared" si="32"/>
        <v/>
      </c>
      <c r="AD505" s="81"/>
      <c r="AE505" s="87"/>
      <c r="AF505" s="87"/>
      <c r="AG505" s="81"/>
      <c r="AH505" s="81"/>
      <c r="AI505" s="81"/>
      <c r="AJ505" s="87"/>
      <c r="AK505" s="81"/>
      <c r="AL505" s="81"/>
      <c r="AM505" s="81"/>
      <c r="AN505" s="81"/>
      <c r="AO505" s="81"/>
      <c r="AP505" s="81"/>
      <c r="AQ505" s="598"/>
      <c r="AS505" s="659" t="str">
        <f t="shared" si="35"/>
        <v/>
      </c>
      <c r="AT505" s="81"/>
      <c r="AU505" s="87"/>
      <c r="AV505" s="87"/>
      <c r="AW505" s="81"/>
      <c r="AX505" s="81"/>
      <c r="AY505" s="81"/>
      <c r="AZ505" s="87"/>
      <c r="BA505" s="81"/>
      <c r="BB505" s="81"/>
      <c r="BC505" s="81"/>
      <c r="BD505" s="81"/>
      <c r="BE505" s="81"/>
      <c r="BF505" s="81"/>
      <c r="BG505" s="598"/>
    </row>
    <row r="506" spans="1:59" s="378" customFormat="1" ht="12.75" customHeight="1" x14ac:dyDescent="0.2">
      <c r="A506" s="547" t="str">
        <f>IF('5. Contrasts'!A506="","",'5. Contrasts'!A506)</f>
        <v/>
      </c>
      <c r="B506" s="211" t="str">
        <f>IF('5. Contrasts'!B506="","",'5. Contrasts'!B506)</f>
        <v/>
      </c>
      <c r="C506" s="211" t="str">
        <f>IF('5. Contrasts'!C506="","",'5. Contrasts'!C506)</f>
        <v/>
      </c>
      <c r="D506" s="91" t="str">
        <f>IF('5. Contrasts'!D506="","",'5. Contrasts'!D506)</f>
        <v/>
      </c>
      <c r="E506" s="212" t="str">
        <f>IF('5. Contrasts'!E506="","",'5. Contrasts'!E506)</f>
        <v>vs.</v>
      </c>
      <c r="F506" s="211" t="str">
        <f>IF('5. Contrasts'!F506="","",'5. Contrasts'!F506)</f>
        <v/>
      </c>
      <c r="G506" s="93" t="str">
        <f>IF('5. Contrasts'!G506="","",'5. Contrasts'!G506)</f>
        <v/>
      </c>
      <c r="H506" s="399" t="str">
        <f>IF('5. Contrasts'!H506="","",'5. Contrasts'!H506)</f>
        <v/>
      </c>
      <c r="I506" s="211" t="str">
        <f>IF('5. Contrasts'!I506="","",'5. Contrasts'!I506)</f>
        <v/>
      </c>
      <c r="J506" s="211" t="str">
        <f>IF('5. Contrasts'!J506="","",'5. Contrasts'!J506)</f>
        <v/>
      </c>
      <c r="K506" s="211" t="str">
        <f>IF('5. Contrasts'!K506="","",'5. Contrasts'!K506)</f>
        <v/>
      </c>
      <c r="L506" s="211" t="str">
        <f>IF('5. Contrasts'!L506="","",'5. Contrasts'!L506)</f>
        <v/>
      </c>
      <c r="M506" s="211" t="str">
        <f>IF('5. Contrasts'!M506="","",'5. Contrasts'!M506)</f>
        <v/>
      </c>
      <c r="N506" s="211" t="str">
        <f>IF('5. Contrasts'!N506="","",'5. Contrasts'!N506)</f>
        <v/>
      </c>
      <c r="O506" s="211" t="str">
        <f>IF('5. Contrasts'!O506="","",'5. Contrasts'!O506)</f>
        <v/>
      </c>
      <c r="P506" s="211" t="str">
        <f>IF('5. Contrasts'!P506="","",'5. Contrasts'!P506)</f>
        <v/>
      </c>
      <c r="Q506" s="211" t="str">
        <f>IF('5. Contrasts'!Q506="","",'5. Contrasts'!Q506)</f>
        <v/>
      </c>
      <c r="R506" s="211" t="str">
        <f>IF('5. Contrasts'!R506="","",'5. Contrasts'!R506)</f>
        <v/>
      </c>
      <c r="S506" s="211" t="str">
        <f>IF('5. Contrasts'!S506="","",'5. Contrasts'!S506)</f>
        <v/>
      </c>
      <c r="T506" s="211" t="str">
        <f>IF('5. Contrasts'!T506="","",'5. Contrasts'!T506)</f>
        <v/>
      </c>
      <c r="U506" s="211" t="str">
        <f>IF('5. Contrasts'!U506="","",'5. Contrasts'!U506)</f>
        <v/>
      </c>
      <c r="V506" s="211" t="str">
        <f>IF('5. Contrasts'!V506="","",'5. Contrasts'!V506)</f>
        <v/>
      </c>
      <c r="W506" s="211" t="str">
        <f>IF('5. Contrasts'!W506="","",'5. Contrasts'!W506)</f>
        <v/>
      </c>
      <c r="X506" s="211" t="str">
        <f>IF('5. Contrasts'!X506="","",'5. Contrasts'!X506)</f>
        <v/>
      </c>
      <c r="Y506" s="211" t="str">
        <f>IF('5. Contrasts'!Y506="","",'5. Contrasts'!Y506)</f>
        <v/>
      </c>
      <c r="Z506" s="585" t="str">
        <f>IF('5. Contrasts'!Z506="","",'5. Contrasts'!Z506)</f>
        <v/>
      </c>
      <c r="AA506" s="377">
        <f t="shared" si="34"/>
        <v>19</v>
      </c>
      <c r="AC506" s="659" t="str">
        <f t="shared" si="32"/>
        <v/>
      </c>
      <c r="AD506" s="81"/>
      <c r="AE506" s="87"/>
      <c r="AF506" s="87"/>
      <c r="AG506" s="81"/>
      <c r="AH506" s="81"/>
      <c r="AI506" s="81"/>
      <c r="AJ506" s="87"/>
      <c r="AK506" s="81"/>
      <c r="AL506" s="81"/>
      <c r="AM506" s="81"/>
      <c r="AN506" s="81"/>
      <c r="AO506" s="81"/>
      <c r="AP506" s="81"/>
      <c r="AQ506" s="598"/>
      <c r="AS506" s="659" t="str">
        <f t="shared" si="35"/>
        <v/>
      </c>
      <c r="AT506" s="81"/>
      <c r="AU506" s="87"/>
      <c r="AV506" s="87"/>
      <c r="AW506" s="81"/>
      <c r="AX506" s="81"/>
      <c r="AY506" s="81"/>
      <c r="AZ506" s="87"/>
      <c r="BA506" s="81"/>
      <c r="BB506" s="81"/>
      <c r="BC506" s="81"/>
      <c r="BD506" s="81"/>
      <c r="BE506" s="81"/>
      <c r="BF506" s="81"/>
      <c r="BG506" s="598"/>
    </row>
    <row r="507" spans="1:59" s="378" customFormat="1" ht="12.75" customHeight="1" x14ac:dyDescent="0.2">
      <c r="A507" s="547" t="str">
        <f>IF('5. Contrasts'!A507="","",'5. Contrasts'!A507)</f>
        <v/>
      </c>
      <c r="B507" s="211" t="str">
        <f>IF('5. Contrasts'!B507="","",'5. Contrasts'!B507)</f>
        <v/>
      </c>
      <c r="C507" s="211" t="str">
        <f>IF('5. Contrasts'!C507="","",'5. Contrasts'!C507)</f>
        <v/>
      </c>
      <c r="D507" s="91" t="str">
        <f>IF('5. Contrasts'!D507="","",'5. Contrasts'!D507)</f>
        <v/>
      </c>
      <c r="E507" s="212" t="str">
        <f>IF('5. Contrasts'!E507="","",'5. Contrasts'!E507)</f>
        <v>vs.</v>
      </c>
      <c r="F507" s="211" t="str">
        <f>IF('5. Contrasts'!F507="","",'5. Contrasts'!F507)</f>
        <v/>
      </c>
      <c r="G507" s="93" t="str">
        <f>IF('5. Contrasts'!G507="","",'5. Contrasts'!G507)</f>
        <v/>
      </c>
      <c r="H507" s="399" t="str">
        <f>IF('5. Contrasts'!H507="","",'5. Contrasts'!H507)</f>
        <v/>
      </c>
      <c r="I507" s="211" t="str">
        <f>IF('5. Contrasts'!I507="","",'5. Contrasts'!I507)</f>
        <v/>
      </c>
      <c r="J507" s="211" t="str">
        <f>IF('5. Contrasts'!J507="","",'5. Contrasts'!J507)</f>
        <v/>
      </c>
      <c r="K507" s="211" t="str">
        <f>IF('5. Contrasts'!K507="","",'5. Contrasts'!K507)</f>
        <v/>
      </c>
      <c r="L507" s="211" t="str">
        <f>IF('5. Contrasts'!L507="","",'5. Contrasts'!L507)</f>
        <v/>
      </c>
      <c r="M507" s="211" t="str">
        <f>IF('5. Contrasts'!M507="","",'5. Contrasts'!M507)</f>
        <v/>
      </c>
      <c r="N507" s="211" t="str">
        <f>IF('5. Contrasts'!N507="","",'5. Contrasts'!N507)</f>
        <v/>
      </c>
      <c r="O507" s="211" t="str">
        <f>IF('5. Contrasts'!O507="","",'5. Contrasts'!O507)</f>
        <v/>
      </c>
      <c r="P507" s="211" t="str">
        <f>IF('5. Contrasts'!P507="","",'5. Contrasts'!P507)</f>
        <v/>
      </c>
      <c r="Q507" s="211" t="str">
        <f>IF('5. Contrasts'!Q507="","",'5. Contrasts'!Q507)</f>
        <v/>
      </c>
      <c r="R507" s="211" t="str">
        <f>IF('5. Contrasts'!R507="","",'5. Contrasts'!R507)</f>
        <v/>
      </c>
      <c r="S507" s="211" t="str">
        <f>IF('5. Contrasts'!S507="","",'5. Contrasts'!S507)</f>
        <v/>
      </c>
      <c r="T507" s="211" t="str">
        <f>IF('5. Contrasts'!T507="","",'5. Contrasts'!T507)</f>
        <v/>
      </c>
      <c r="U507" s="211" t="str">
        <f>IF('5. Contrasts'!U507="","",'5. Contrasts'!U507)</f>
        <v/>
      </c>
      <c r="V507" s="211" t="str">
        <f>IF('5. Contrasts'!V507="","",'5. Contrasts'!V507)</f>
        <v/>
      </c>
      <c r="W507" s="211" t="str">
        <f>IF('5. Contrasts'!W507="","",'5. Contrasts'!W507)</f>
        <v/>
      </c>
      <c r="X507" s="211" t="str">
        <f>IF('5. Contrasts'!X507="","",'5. Contrasts'!X507)</f>
        <v/>
      </c>
      <c r="Y507" s="211" t="str">
        <f>IF('5. Contrasts'!Y507="","",'5. Contrasts'!Y507)</f>
        <v/>
      </c>
      <c r="Z507" s="585" t="str">
        <f>IF('5. Contrasts'!Z507="","",'5. Contrasts'!Z507)</f>
        <v/>
      </c>
      <c r="AA507" s="377">
        <f t="shared" si="34"/>
        <v>19</v>
      </c>
      <c r="AC507" s="659" t="str">
        <f t="shared" si="32"/>
        <v/>
      </c>
      <c r="AD507" s="81"/>
      <c r="AE507" s="87"/>
      <c r="AF507" s="87"/>
      <c r="AG507" s="81"/>
      <c r="AH507" s="81"/>
      <c r="AI507" s="81"/>
      <c r="AJ507" s="87"/>
      <c r="AK507" s="81"/>
      <c r="AL507" s="81"/>
      <c r="AM507" s="81"/>
      <c r="AN507" s="81"/>
      <c r="AO507" s="81"/>
      <c r="AP507" s="81"/>
      <c r="AQ507" s="598"/>
      <c r="AS507" s="659" t="str">
        <f t="shared" si="35"/>
        <v/>
      </c>
      <c r="AT507" s="81"/>
      <c r="AU507" s="87"/>
      <c r="AV507" s="87"/>
      <c r="AW507" s="81"/>
      <c r="AX507" s="81"/>
      <c r="AY507" s="81"/>
      <c r="AZ507" s="87"/>
      <c r="BA507" s="81"/>
      <c r="BB507" s="81"/>
      <c r="BC507" s="81"/>
      <c r="BD507" s="81"/>
      <c r="BE507" s="81"/>
      <c r="BF507" s="81"/>
      <c r="BG507" s="598"/>
    </row>
    <row r="508" spans="1:59" s="378" customFormat="1" ht="12.75" customHeight="1" x14ac:dyDescent="0.2">
      <c r="A508" s="547" t="str">
        <f>IF('5. Contrasts'!A508="","",'5. Contrasts'!A508)</f>
        <v/>
      </c>
      <c r="B508" s="211" t="str">
        <f>IF('5. Contrasts'!B508="","",'5. Contrasts'!B508)</f>
        <v/>
      </c>
      <c r="C508" s="211" t="str">
        <f>IF('5. Contrasts'!C508="","",'5. Contrasts'!C508)</f>
        <v/>
      </c>
      <c r="D508" s="91" t="str">
        <f>IF('5. Contrasts'!D508="","",'5. Contrasts'!D508)</f>
        <v/>
      </c>
      <c r="E508" s="212" t="str">
        <f>IF('5. Contrasts'!E508="","",'5. Contrasts'!E508)</f>
        <v>vs.</v>
      </c>
      <c r="F508" s="211" t="str">
        <f>IF('5. Contrasts'!F508="","",'5. Contrasts'!F508)</f>
        <v/>
      </c>
      <c r="G508" s="93" t="str">
        <f>IF('5. Contrasts'!G508="","",'5. Contrasts'!G508)</f>
        <v/>
      </c>
      <c r="H508" s="399" t="str">
        <f>IF('5. Contrasts'!H508="","",'5. Contrasts'!H508)</f>
        <v/>
      </c>
      <c r="I508" s="211" t="str">
        <f>IF('5. Contrasts'!I508="","",'5. Contrasts'!I508)</f>
        <v/>
      </c>
      <c r="J508" s="211" t="str">
        <f>IF('5. Contrasts'!J508="","",'5. Contrasts'!J508)</f>
        <v/>
      </c>
      <c r="K508" s="211" t="str">
        <f>IF('5. Contrasts'!K508="","",'5. Contrasts'!K508)</f>
        <v/>
      </c>
      <c r="L508" s="211" t="str">
        <f>IF('5. Contrasts'!L508="","",'5. Contrasts'!L508)</f>
        <v/>
      </c>
      <c r="M508" s="211" t="str">
        <f>IF('5. Contrasts'!M508="","",'5. Contrasts'!M508)</f>
        <v/>
      </c>
      <c r="N508" s="211" t="str">
        <f>IF('5. Contrasts'!N508="","",'5. Contrasts'!N508)</f>
        <v/>
      </c>
      <c r="O508" s="211" t="str">
        <f>IF('5. Contrasts'!O508="","",'5. Contrasts'!O508)</f>
        <v/>
      </c>
      <c r="P508" s="211" t="str">
        <f>IF('5. Contrasts'!P508="","",'5. Contrasts'!P508)</f>
        <v/>
      </c>
      <c r="Q508" s="211" t="str">
        <f>IF('5. Contrasts'!Q508="","",'5. Contrasts'!Q508)</f>
        <v/>
      </c>
      <c r="R508" s="211" t="str">
        <f>IF('5. Contrasts'!R508="","",'5. Contrasts'!R508)</f>
        <v/>
      </c>
      <c r="S508" s="211" t="str">
        <f>IF('5. Contrasts'!S508="","",'5. Contrasts'!S508)</f>
        <v/>
      </c>
      <c r="T508" s="211" t="str">
        <f>IF('5. Contrasts'!T508="","",'5. Contrasts'!T508)</f>
        <v/>
      </c>
      <c r="U508" s="211" t="str">
        <f>IF('5. Contrasts'!U508="","",'5. Contrasts'!U508)</f>
        <v/>
      </c>
      <c r="V508" s="211" t="str">
        <f>IF('5. Contrasts'!V508="","",'5. Contrasts'!V508)</f>
        <v/>
      </c>
      <c r="W508" s="211" t="str">
        <f>IF('5. Contrasts'!W508="","",'5. Contrasts'!W508)</f>
        <v/>
      </c>
      <c r="X508" s="211" t="str">
        <f>IF('5. Contrasts'!X508="","",'5. Contrasts'!X508)</f>
        <v/>
      </c>
      <c r="Y508" s="211" t="str">
        <f>IF('5. Contrasts'!Y508="","",'5. Contrasts'!Y508)</f>
        <v/>
      </c>
      <c r="Z508" s="585" t="str">
        <f>IF('5. Contrasts'!Z508="","",'5. Contrasts'!Z508)</f>
        <v/>
      </c>
      <c r="AA508" s="377">
        <f t="shared" si="34"/>
        <v>19</v>
      </c>
      <c r="AC508" s="659" t="str">
        <f t="shared" si="32"/>
        <v/>
      </c>
      <c r="AD508" s="81"/>
      <c r="AE508" s="87"/>
      <c r="AF508" s="87"/>
      <c r="AG508" s="81"/>
      <c r="AH508" s="81"/>
      <c r="AI508" s="81"/>
      <c r="AJ508" s="87"/>
      <c r="AK508" s="81"/>
      <c r="AL508" s="81"/>
      <c r="AM508" s="81"/>
      <c r="AN508" s="81"/>
      <c r="AO508" s="81"/>
      <c r="AP508" s="81"/>
      <c r="AQ508" s="598"/>
      <c r="AS508" s="659" t="str">
        <f t="shared" si="35"/>
        <v/>
      </c>
      <c r="AT508" s="81"/>
      <c r="AU508" s="87"/>
      <c r="AV508" s="87"/>
      <c r="AW508" s="81"/>
      <c r="AX508" s="81"/>
      <c r="AY508" s="81"/>
      <c r="AZ508" s="87"/>
      <c r="BA508" s="81"/>
      <c r="BB508" s="81"/>
      <c r="BC508" s="81"/>
      <c r="BD508" s="81"/>
      <c r="BE508" s="81"/>
      <c r="BF508" s="81"/>
      <c r="BG508" s="598"/>
    </row>
    <row r="509" spans="1:59" s="378" customFormat="1" ht="12.75" customHeight="1" x14ac:dyDescent="0.2">
      <c r="A509" s="547" t="str">
        <f>IF('5. Contrasts'!A509="","",'5. Contrasts'!A509)</f>
        <v/>
      </c>
      <c r="B509" s="211" t="str">
        <f>IF('5. Contrasts'!B509="","",'5. Contrasts'!B509)</f>
        <v/>
      </c>
      <c r="C509" s="211" t="str">
        <f>IF('5. Contrasts'!C509="","",'5. Contrasts'!C509)</f>
        <v/>
      </c>
      <c r="D509" s="91" t="str">
        <f>IF('5. Contrasts'!D509="","",'5. Contrasts'!D509)</f>
        <v/>
      </c>
      <c r="E509" s="212" t="str">
        <f>IF('5. Contrasts'!E509="","",'5. Contrasts'!E509)</f>
        <v>vs.</v>
      </c>
      <c r="F509" s="211" t="str">
        <f>IF('5. Contrasts'!F509="","",'5. Contrasts'!F509)</f>
        <v/>
      </c>
      <c r="G509" s="93" t="str">
        <f>IF('5. Contrasts'!G509="","",'5. Contrasts'!G509)</f>
        <v/>
      </c>
      <c r="H509" s="399" t="str">
        <f>IF('5. Contrasts'!H509="","",'5. Contrasts'!H509)</f>
        <v/>
      </c>
      <c r="I509" s="211" t="str">
        <f>IF('5. Contrasts'!I509="","",'5. Contrasts'!I509)</f>
        <v/>
      </c>
      <c r="J509" s="211" t="str">
        <f>IF('5. Contrasts'!J509="","",'5. Contrasts'!J509)</f>
        <v/>
      </c>
      <c r="K509" s="211" t="str">
        <f>IF('5. Contrasts'!K509="","",'5. Contrasts'!K509)</f>
        <v/>
      </c>
      <c r="L509" s="211" t="str">
        <f>IF('5. Contrasts'!L509="","",'5. Contrasts'!L509)</f>
        <v/>
      </c>
      <c r="M509" s="211" t="str">
        <f>IF('5. Contrasts'!M509="","",'5. Contrasts'!M509)</f>
        <v/>
      </c>
      <c r="N509" s="211" t="str">
        <f>IF('5. Contrasts'!N509="","",'5. Contrasts'!N509)</f>
        <v/>
      </c>
      <c r="O509" s="211" t="str">
        <f>IF('5. Contrasts'!O509="","",'5. Contrasts'!O509)</f>
        <v/>
      </c>
      <c r="P509" s="211" t="str">
        <f>IF('5. Contrasts'!P509="","",'5. Contrasts'!P509)</f>
        <v/>
      </c>
      <c r="Q509" s="211" t="str">
        <f>IF('5. Contrasts'!Q509="","",'5. Contrasts'!Q509)</f>
        <v/>
      </c>
      <c r="R509" s="211" t="str">
        <f>IF('5. Contrasts'!R509="","",'5. Contrasts'!R509)</f>
        <v/>
      </c>
      <c r="S509" s="211" t="str">
        <f>IF('5. Contrasts'!S509="","",'5. Contrasts'!S509)</f>
        <v/>
      </c>
      <c r="T509" s="211" t="str">
        <f>IF('5. Contrasts'!T509="","",'5. Contrasts'!T509)</f>
        <v/>
      </c>
      <c r="U509" s="211" t="str">
        <f>IF('5. Contrasts'!U509="","",'5. Contrasts'!U509)</f>
        <v/>
      </c>
      <c r="V509" s="211" t="str">
        <f>IF('5. Contrasts'!V509="","",'5. Contrasts'!V509)</f>
        <v/>
      </c>
      <c r="W509" s="211" t="str">
        <f>IF('5. Contrasts'!W509="","",'5. Contrasts'!W509)</f>
        <v/>
      </c>
      <c r="X509" s="211" t="str">
        <f>IF('5. Contrasts'!X509="","",'5. Contrasts'!X509)</f>
        <v/>
      </c>
      <c r="Y509" s="211" t="str">
        <f>IF('5. Contrasts'!Y509="","",'5. Contrasts'!Y509)</f>
        <v/>
      </c>
      <c r="Z509" s="585" t="str">
        <f>IF('5. Contrasts'!Z509="","",'5. Contrasts'!Z509)</f>
        <v/>
      </c>
      <c r="AA509" s="377">
        <f t="shared" si="34"/>
        <v>19</v>
      </c>
      <c r="AC509" s="659" t="str">
        <f t="shared" si="32"/>
        <v/>
      </c>
      <c r="AD509" s="81"/>
      <c r="AE509" s="87"/>
      <c r="AF509" s="87"/>
      <c r="AG509" s="81"/>
      <c r="AH509" s="81"/>
      <c r="AI509" s="81"/>
      <c r="AJ509" s="87"/>
      <c r="AK509" s="81"/>
      <c r="AL509" s="81"/>
      <c r="AM509" s="81"/>
      <c r="AN509" s="81"/>
      <c r="AO509" s="81"/>
      <c r="AP509" s="81"/>
      <c r="AQ509" s="598"/>
      <c r="AS509" s="659" t="str">
        <f t="shared" si="35"/>
        <v/>
      </c>
      <c r="AT509" s="81"/>
      <c r="AU509" s="87"/>
      <c r="AV509" s="87"/>
      <c r="AW509" s="81"/>
      <c r="AX509" s="81"/>
      <c r="AY509" s="81"/>
      <c r="AZ509" s="87"/>
      <c r="BA509" s="81"/>
      <c r="BB509" s="81"/>
      <c r="BC509" s="81"/>
      <c r="BD509" s="81"/>
      <c r="BE509" s="81"/>
      <c r="BF509" s="81"/>
      <c r="BG509" s="598"/>
    </row>
    <row r="510" spans="1:59" s="378" customFormat="1" ht="12.75" hidden="1" customHeight="1" x14ac:dyDescent="0.2">
      <c r="A510" s="547" t="str">
        <f>IF('5. Contrasts'!A510="","",'5. Contrasts'!A510)</f>
        <v/>
      </c>
      <c r="B510" s="211" t="str">
        <f>IF('5. Contrasts'!B510="","",'5. Contrasts'!B510)</f>
        <v/>
      </c>
      <c r="C510" s="211" t="str">
        <f>IF('5. Contrasts'!C510="","",'5. Contrasts'!C510)</f>
        <v/>
      </c>
      <c r="D510" s="91" t="str">
        <f>IF('5. Contrasts'!D510="","",'5. Contrasts'!D510)</f>
        <v/>
      </c>
      <c r="E510" s="212" t="str">
        <f>IF('5. Contrasts'!E510="","",'5. Contrasts'!E510)</f>
        <v>vs.</v>
      </c>
      <c r="F510" s="211" t="str">
        <f>IF('5. Contrasts'!F510="","",'5. Contrasts'!F510)</f>
        <v/>
      </c>
      <c r="G510" s="93" t="str">
        <f>IF('5. Contrasts'!G510="","",'5. Contrasts'!G510)</f>
        <v/>
      </c>
      <c r="H510" s="399" t="str">
        <f>IF('5. Contrasts'!H510="","",'5. Contrasts'!H510)</f>
        <v/>
      </c>
      <c r="I510" s="211" t="str">
        <f>IF('5. Contrasts'!I510="","",'5. Contrasts'!I510)</f>
        <v/>
      </c>
      <c r="J510" s="211" t="str">
        <f>IF('5. Contrasts'!J510="","",'5. Contrasts'!J510)</f>
        <v/>
      </c>
      <c r="K510" s="211" t="str">
        <f>IF('5. Contrasts'!K510="","",'5. Contrasts'!K510)</f>
        <v/>
      </c>
      <c r="L510" s="211" t="str">
        <f>IF('5. Contrasts'!L510="","",'5. Contrasts'!L510)</f>
        <v/>
      </c>
      <c r="M510" s="211" t="str">
        <f>IF('5. Contrasts'!M510="","",'5. Contrasts'!M510)</f>
        <v/>
      </c>
      <c r="N510" s="211" t="str">
        <f>IF('5. Contrasts'!N510="","",'5. Contrasts'!N510)</f>
        <v/>
      </c>
      <c r="O510" s="211" t="str">
        <f>IF('5. Contrasts'!O510="","",'5. Contrasts'!O510)</f>
        <v/>
      </c>
      <c r="P510" s="211" t="str">
        <f>IF('5. Contrasts'!P510="","",'5. Contrasts'!P510)</f>
        <v/>
      </c>
      <c r="Q510" s="211" t="str">
        <f>IF('5. Contrasts'!Q510="","",'5. Contrasts'!Q510)</f>
        <v/>
      </c>
      <c r="R510" s="211" t="str">
        <f>IF('5. Contrasts'!R510="","",'5. Contrasts'!R510)</f>
        <v/>
      </c>
      <c r="S510" s="211" t="str">
        <f>IF('5. Contrasts'!S510="","",'5. Contrasts'!S510)</f>
        <v/>
      </c>
      <c r="T510" s="211" t="str">
        <f>IF('5. Contrasts'!T510="","",'5. Contrasts'!T510)</f>
        <v/>
      </c>
      <c r="U510" s="211" t="str">
        <f>IF('5. Contrasts'!U510="","",'5. Contrasts'!U510)</f>
        <v/>
      </c>
      <c r="V510" s="211" t="str">
        <f>IF('5. Contrasts'!V510="","",'5. Contrasts'!V510)</f>
        <v/>
      </c>
      <c r="W510" s="211" t="str">
        <f>IF('5. Contrasts'!W510="","",'5. Contrasts'!W510)</f>
        <v/>
      </c>
      <c r="X510" s="211" t="str">
        <f>IF('5. Contrasts'!X510="","",'5. Contrasts'!X510)</f>
        <v/>
      </c>
      <c r="Y510" s="211" t="str">
        <f>IF('5. Contrasts'!Y510="","",'5. Contrasts'!Y510)</f>
        <v/>
      </c>
      <c r="Z510" s="585" t="str">
        <f>IF('5. Contrasts'!Z510="","",'5. Contrasts'!Z510)</f>
        <v/>
      </c>
      <c r="AA510" s="377">
        <f t="shared" si="34"/>
        <v>19</v>
      </c>
      <c r="AC510" s="659" t="str">
        <f t="shared" si="32"/>
        <v/>
      </c>
      <c r="AD510" s="81"/>
      <c r="AE510" s="87"/>
      <c r="AF510" s="87"/>
      <c r="AG510" s="81"/>
      <c r="AH510" s="81"/>
      <c r="AI510" s="81"/>
      <c r="AJ510" s="87"/>
      <c r="AK510" s="81"/>
      <c r="AL510" s="81"/>
      <c r="AM510" s="81"/>
      <c r="AN510" s="81"/>
      <c r="AO510" s="81"/>
      <c r="AP510" s="81"/>
      <c r="AQ510" s="598"/>
      <c r="AS510" s="659" t="str">
        <f t="shared" si="35"/>
        <v/>
      </c>
      <c r="AT510" s="81"/>
      <c r="AU510" s="87"/>
      <c r="AV510" s="87"/>
      <c r="AW510" s="81"/>
      <c r="AX510" s="81"/>
      <c r="AY510" s="81"/>
      <c r="AZ510" s="87"/>
      <c r="BA510" s="81"/>
      <c r="BB510" s="81"/>
      <c r="BC510" s="81"/>
      <c r="BD510" s="81"/>
      <c r="BE510" s="81"/>
      <c r="BF510" s="81"/>
      <c r="BG510" s="598"/>
    </row>
    <row r="511" spans="1:59" s="378" customFormat="1" ht="12.75" hidden="1" customHeight="1" x14ac:dyDescent="0.2">
      <c r="A511" s="547" t="str">
        <f>IF('5. Contrasts'!A511="","",'5. Contrasts'!A511)</f>
        <v/>
      </c>
      <c r="B511" s="211" t="str">
        <f>IF('5. Contrasts'!B511="","",'5. Contrasts'!B511)</f>
        <v/>
      </c>
      <c r="C511" s="211" t="str">
        <f>IF('5. Contrasts'!C511="","",'5. Contrasts'!C511)</f>
        <v/>
      </c>
      <c r="D511" s="91" t="str">
        <f>IF('5. Contrasts'!D511="","",'5. Contrasts'!D511)</f>
        <v/>
      </c>
      <c r="E511" s="212" t="str">
        <f>IF('5. Contrasts'!E511="","",'5. Contrasts'!E511)</f>
        <v>vs.</v>
      </c>
      <c r="F511" s="211" t="str">
        <f>IF('5. Contrasts'!F511="","",'5. Contrasts'!F511)</f>
        <v/>
      </c>
      <c r="G511" s="93" t="str">
        <f>IF('5. Contrasts'!G511="","",'5. Contrasts'!G511)</f>
        <v/>
      </c>
      <c r="H511" s="399" t="str">
        <f>IF('5. Contrasts'!H511="","",'5. Contrasts'!H511)</f>
        <v/>
      </c>
      <c r="I511" s="211" t="str">
        <f>IF('5. Contrasts'!I511="","",'5. Contrasts'!I511)</f>
        <v/>
      </c>
      <c r="J511" s="211" t="str">
        <f>IF('5. Contrasts'!J511="","",'5. Contrasts'!J511)</f>
        <v/>
      </c>
      <c r="K511" s="211" t="str">
        <f>IF('5. Contrasts'!K511="","",'5. Contrasts'!K511)</f>
        <v/>
      </c>
      <c r="L511" s="211" t="str">
        <f>IF('5. Contrasts'!L511="","",'5. Contrasts'!L511)</f>
        <v/>
      </c>
      <c r="M511" s="211" t="str">
        <f>IF('5. Contrasts'!M511="","",'5. Contrasts'!M511)</f>
        <v/>
      </c>
      <c r="N511" s="211" t="str">
        <f>IF('5. Contrasts'!N511="","",'5. Contrasts'!N511)</f>
        <v/>
      </c>
      <c r="O511" s="211" t="str">
        <f>IF('5. Contrasts'!O511="","",'5. Contrasts'!O511)</f>
        <v/>
      </c>
      <c r="P511" s="211" t="str">
        <f>IF('5. Contrasts'!P511="","",'5. Contrasts'!P511)</f>
        <v/>
      </c>
      <c r="Q511" s="211" t="str">
        <f>IF('5. Contrasts'!Q511="","",'5. Contrasts'!Q511)</f>
        <v/>
      </c>
      <c r="R511" s="211" t="str">
        <f>IF('5. Contrasts'!R511="","",'5. Contrasts'!R511)</f>
        <v/>
      </c>
      <c r="S511" s="211" t="str">
        <f>IF('5. Contrasts'!S511="","",'5. Contrasts'!S511)</f>
        <v/>
      </c>
      <c r="T511" s="211" t="str">
        <f>IF('5. Contrasts'!T511="","",'5. Contrasts'!T511)</f>
        <v/>
      </c>
      <c r="U511" s="211" t="str">
        <f>IF('5. Contrasts'!U511="","",'5. Contrasts'!U511)</f>
        <v/>
      </c>
      <c r="V511" s="211" t="str">
        <f>IF('5. Contrasts'!V511="","",'5. Contrasts'!V511)</f>
        <v/>
      </c>
      <c r="W511" s="211" t="str">
        <f>IF('5. Contrasts'!W511="","",'5. Contrasts'!W511)</f>
        <v/>
      </c>
      <c r="X511" s="211" t="str">
        <f>IF('5. Contrasts'!X511="","",'5. Contrasts'!X511)</f>
        <v/>
      </c>
      <c r="Y511" s="211" t="str">
        <f>IF('5. Contrasts'!Y511="","",'5. Contrasts'!Y511)</f>
        <v/>
      </c>
      <c r="Z511" s="585" t="str">
        <f>IF('5. Contrasts'!Z511="","",'5. Contrasts'!Z511)</f>
        <v/>
      </c>
      <c r="AA511" s="377">
        <f t="shared" si="34"/>
        <v>19</v>
      </c>
      <c r="AC511" s="659" t="str">
        <f t="shared" si="32"/>
        <v/>
      </c>
      <c r="AD511" s="81"/>
      <c r="AE511" s="87"/>
      <c r="AF511" s="87"/>
      <c r="AG511" s="81"/>
      <c r="AH511" s="81"/>
      <c r="AI511" s="81"/>
      <c r="AJ511" s="87"/>
      <c r="AK511" s="81"/>
      <c r="AL511" s="81"/>
      <c r="AM511" s="81"/>
      <c r="AN511" s="81"/>
      <c r="AO511" s="81"/>
      <c r="AP511" s="81"/>
      <c r="AQ511" s="598"/>
      <c r="AS511" s="659" t="str">
        <f t="shared" si="35"/>
        <v/>
      </c>
      <c r="AT511" s="81"/>
      <c r="AU511" s="87"/>
      <c r="AV511" s="87"/>
      <c r="AW511" s="81"/>
      <c r="AX511" s="81"/>
      <c r="AY511" s="81"/>
      <c r="AZ511" s="87"/>
      <c r="BA511" s="81"/>
      <c r="BB511" s="81"/>
      <c r="BC511" s="81"/>
      <c r="BD511" s="81"/>
      <c r="BE511" s="81"/>
      <c r="BF511" s="81"/>
      <c r="BG511" s="598"/>
    </row>
    <row r="512" spans="1:59" s="378" customFormat="1" ht="12.75" hidden="1" customHeight="1" x14ac:dyDescent="0.2">
      <c r="A512" s="547" t="str">
        <f>IF('5. Contrasts'!A512="","",'5. Contrasts'!A512)</f>
        <v/>
      </c>
      <c r="B512" s="211" t="str">
        <f>IF('5. Contrasts'!B512="","",'5. Contrasts'!B512)</f>
        <v/>
      </c>
      <c r="C512" s="211" t="str">
        <f>IF('5. Contrasts'!C512="","",'5. Contrasts'!C512)</f>
        <v/>
      </c>
      <c r="D512" s="91" t="str">
        <f>IF('5. Contrasts'!D512="","",'5. Contrasts'!D512)</f>
        <v/>
      </c>
      <c r="E512" s="212" t="str">
        <f>IF('5. Contrasts'!E512="","",'5. Contrasts'!E512)</f>
        <v>vs.</v>
      </c>
      <c r="F512" s="211" t="str">
        <f>IF('5. Contrasts'!F512="","",'5. Contrasts'!F512)</f>
        <v/>
      </c>
      <c r="G512" s="93" t="str">
        <f>IF('5. Contrasts'!G512="","",'5. Contrasts'!G512)</f>
        <v/>
      </c>
      <c r="H512" s="399" t="str">
        <f>IF('5. Contrasts'!H512="","",'5. Contrasts'!H512)</f>
        <v/>
      </c>
      <c r="I512" s="211" t="str">
        <f>IF('5. Contrasts'!I512="","",'5. Contrasts'!I512)</f>
        <v/>
      </c>
      <c r="J512" s="211" t="str">
        <f>IF('5. Contrasts'!J512="","",'5. Contrasts'!J512)</f>
        <v/>
      </c>
      <c r="K512" s="211" t="str">
        <f>IF('5. Contrasts'!K512="","",'5. Contrasts'!K512)</f>
        <v/>
      </c>
      <c r="L512" s="211" t="str">
        <f>IF('5. Contrasts'!L512="","",'5. Contrasts'!L512)</f>
        <v/>
      </c>
      <c r="M512" s="211" t="str">
        <f>IF('5. Contrasts'!M512="","",'5. Contrasts'!M512)</f>
        <v/>
      </c>
      <c r="N512" s="211" t="str">
        <f>IF('5. Contrasts'!N512="","",'5. Contrasts'!N512)</f>
        <v/>
      </c>
      <c r="O512" s="211" t="str">
        <f>IF('5. Contrasts'!O512="","",'5. Contrasts'!O512)</f>
        <v/>
      </c>
      <c r="P512" s="211" t="str">
        <f>IF('5. Contrasts'!P512="","",'5. Contrasts'!P512)</f>
        <v/>
      </c>
      <c r="Q512" s="211" t="str">
        <f>IF('5. Contrasts'!Q512="","",'5. Contrasts'!Q512)</f>
        <v/>
      </c>
      <c r="R512" s="211" t="str">
        <f>IF('5. Contrasts'!R512="","",'5. Contrasts'!R512)</f>
        <v/>
      </c>
      <c r="S512" s="211" t="str">
        <f>IF('5. Contrasts'!S512="","",'5. Contrasts'!S512)</f>
        <v/>
      </c>
      <c r="T512" s="211" t="str">
        <f>IF('5. Contrasts'!T512="","",'5. Contrasts'!T512)</f>
        <v/>
      </c>
      <c r="U512" s="211" t="str">
        <f>IF('5. Contrasts'!U512="","",'5. Contrasts'!U512)</f>
        <v/>
      </c>
      <c r="V512" s="211" t="str">
        <f>IF('5. Contrasts'!V512="","",'5. Contrasts'!V512)</f>
        <v/>
      </c>
      <c r="W512" s="211" t="str">
        <f>IF('5. Contrasts'!W512="","",'5. Contrasts'!W512)</f>
        <v/>
      </c>
      <c r="X512" s="211" t="str">
        <f>IF('5. Contrasts'!X512="","",'5. Contrasts'!X512)</f>
        <v/>
      </c>
      <c r="Y512" s="211" t="str">
        <f>IF('5. Contrasts'!Y512="","",'5. Contrasts'!Y512)</f>
        <v/>
      </c>
      <c r="Z512" s="585" t="str">
        <f>IF('5. Contrasts'!Z512="","",'5. Contrasts'!Z512)</f>
        <v/>
      </c>
      <c r="AA512" s="377">
        <f t="shared" si="34"/>
        <v>19</v>
      </c>
      <c r="AC512" s="659" t="str">
        <f t="shared" si="32"/>
        <v/>
      </c>
      <c r="AD512" s="81"/>
      <c r="AE512" s="87"/>
      <c r="AF512" s="87"/>
      <c r="AG512" s="81"/>
      <c r="AH512" s="81"/>
      <c r="AI512" s="81"/>
      <c r="AJ512" s="87"/>
      <c r="AK512" s="81"/>
      <c r="AL512" s="81"/>
      <c r="AM512" s="81"/>
      <c r="AN512" s="81"/>
      <c r="AO512" s="81"/>
      <c r="AP512" s="81"/>
      <c r="AQ512" s="598"/>
      <c r="AS512" s="659" t="str">
        <f t="shared" si="35"/>
        <v/>
      </c>
      <c r="AT512" s="81"/>
      <c r="AU512" s="87"/>
      <c r="AV512" s="87"/>
      <c r="AW512" s="81"/>
      <c r="AX512" s="81"/>
      <c r="AY512" s="81"/>
      <c r="AZ512" s="87"/>
      <c r="BA512" s="81"/>
      <c r="BB512" s="81"/>
      <c r="BC512" s="81"/>
      <c r="BD512" s="81"/>
      <c r="BE512" s="81"/>
      <c r="BF512" s="81"/>
      <c r="BG512" s="598"/>
    </row>
    <row r="513" spans="1:59" s="378" customFormat="1" ht="12.75" hidden="1" customHeight="1" x14ac:dyDescent="0.2">
      <c r="A513" s="547" t="str">
        <f>IF('5. Contrasts'!A513="","",'5. Contrasts'!A513)</f>
        <v/>
      </c>
      <c r="B513" s="211" t="str">
        <f>IF('5. Contrasts'!B513="","",'5. Contrasts'!B513)</f>
        <v/>
      </c>
      <c r="C513" s="211" t="str">
        <f>IF('5. Contrasts'!C513="","",'5. Contrasts'!C513)</f>
        <v/>
      </c>
      <c r="D513" s="91" t="str">
        <f>IF('5. Contrasts'!D513="","",'5. Contrasts'!D513)</f>
        <v/>
      </c>
      <c r="E513" s="212" t="str">
        <f>IF('5. Contrasts'!E513="","",'5. Contrasts'!E513)</f>
        <v>vs.</v>
      </c>
      <c r="F513" s="211" t="str">
        <f>IF('5. Contrasts'!F513="","",'5. Contrasts'!F513)</f>
        <v/>
      </c>
      <c r="G513" s="93" t="str">
        <f>IF('5. Contrasts'!G513="","",'5. Contrasts'!G513)</f>
        <v/>
      </c>
      <c r="H513" s="399" t="str">
        <f>IF('5. Contrasts'!H513="","",'5. Contrasts'!H513)</f>
        <v/>
      </c>
      <c r="I513" s="211" t="str">
        <f>IF('5. Contrasts'!I513="","",'5. Contrasts'!I513)</f>
        <v/>
      </c>
      <c r="J513" s="211" t="str">
        <f>IF('5. Contrasts'!J513="","",'5. Contrasts'!J513)</f>
        <v/>
      </c>
      <c r="K513" s="211" t="str">
        <f>IF('5. Contrasts'!K513="","",'5. Contrasts'!K513)</f>
        <v/>
      </c>
      <c r="L513" s="211" t="str">
        <f>IF('5. Contrasts'!L513="","",'5. Contrasts'!L513)</f>
        <v/>
      </c>
      <c r="M513" s="211" t="str">
        <f>IF('5. Contrasts'!M513="","",'5. Contrasts'!M513)</f>
        <v/>
      </c>
      <c r="N513" s="211" t="str">
        <f>IF('5. Contrasts'!N513="","",'5. Contrasts'!N513)</f>
        <v/>
      </c>
      <c r="O513" s="211" t="str">
        <f>IF('5. Contrasts'!O513="","",'5. Contrasts'!O513)</f>
        <v/>
      </c>
      <c r="P513" s="211" t="str">
        <f>IF('5. Contrasts'!P513="","",'5. Contrasts'!P513)</f>
        <v/>
      </c>
      <c r="Q513" s="211" t="str">
        <f>IF('5. Contrasts'!Q513="","",'5. Contrasts'!Q513)</f>
        <v/>
      </c>
      <c r="R513" s="211" t="str">
        <f>IF('5. Contrasts'!R513="","",'5. Contrasts'!R513)</f>
        <v/>
      </c>
      <c r="S513" s="211" t="str">
        <f>IF('5. Contrasts'!S513="","",'5. Contrasts'!S513)</f>
        <v/>
      </c>
      <c r="T513" s="211" t="str">
        <f>IF('5. Contrasts'!T513="","",'5. Contrasts'!T513)</f>
        <v/>
      </c>
      <c r="U513" s="211" t="str">
        <f>IF('5. Contrasts'!U513="","",'5. Contrasts'!U513)</f>
        <v/>
      </c>
      <c r="V513" s="211" t="str">
        <f>IF('5. Contrasts'!V513="","",'5. Contrasts'!V513)</f>
        <v/>
      </c>
      <c r="W513" s="211" t="str">
        <f>IF('5. Contrasts'!W513="","",'5. Contrasts'!W513)</f>
        <v/>
      </c>
      <c r="X513" s="211" t="str">
        <f>IF('5. Contrasts'!X513="","",'5. Contrasts'!X513)</f>
        <v/>
      </c>
      <c r="Y513" s="211" t="str">
        <f>IF('5. Contrasts'!Y513="","",'5. Contrasts'!Y513)</f>
        <v/>
      </c>
      <c r="Z513" s="585" t="str">
        <f>IF('5. Contrasts'!Z513="","",'5. Contrasts'!Z513)</f>
        <v/>
      </c>
      <c r="AA513" s="377">
        <f t="shared" si="34"/>
        <v>19</v>
      </c>
      <c r="AC513" s="659" t="str">
        <f t="shared" si="32"/>
        <v/>
      </c>
      <c r="AD513" s="81"/>
      <c r="AE513" s="87"/>
      <c r="AF513" s="87"/>
      <c r="AG513" s="81"/>
      <c r="AH513" s="81"/>
      <c r="AI513" s="81"/>
      <c r="AJ513" s="87"/>
      <c r="AK513" s="81"/>
      <c r="AL513" s="81"/>
      <c r="AM513" s="81"/>
      <c r="AN513" s="81"/>
      <c r="AO513" s="81"/>
      <c r="AP513" s="81"/>
      <c r="AQ513" s="598"/>
      <c r="AS513" s="659" t="str">
        <f t="shared" si="35"/>
        <v/>
      </c>
      <c r="AT513" s="81"/>
      <c r="AU513" s="87"/>
      <c r="AV513" s="87"/>
      <c r="AW513" s="81"/>
      <c r="AX513" s="81"/>
      <c r="AY513" s="81"/>
      <c r="AZ513" s="87"/>
      <c r="BA513" s="81"/>
      <c r="BB513" s="81"/>
      <c r="BC513" s="81"/>
      <c r="BD513" s="81"/>
      <c r="BE513" s="81"/>
      <c r="BF513" s="81"/>
      <c r="BG513" s="598"/>
    </row>
    <row r="514" spans="1:59" s="378" customFormat="1" ht="12.75" hidden="1" customHeight="1" x14ac:dyDescent="0.2">
      <c r="A514" s="547" t="str">
        <f>IF('5. Contrasts'!A514="","",'5. Contrasts'!A514)</f>
        <v/>
      </c>
      <c r="B514" s="211" t="str">
        <f>IF('5. Contrasts'!B514="","",'5. Contrasts'!B514)</f>
        <v/>
      </c>
      <c r="C514" s="211" t="str">
        <f>IF('5. Contrasts'!C514="","",'5. Contrasts'!C514)</f>
        <v/>
      </c>
      <c r="D514" s="91" t="str">
        <f>IF('5. Contrasts'!D514="","",'5. Contrasts'!D514)</f>
        <v/>
      </c>
      <c r="E514" s="212" t="str">
        <f>IF('5. Contrasts'!E514="","",'5. Contrasts'!E514)</f>
        <v>vs.</v>
      </c>
      <c r="F514" s="211" t="str">
        <f>IF('5. Contrasts'!F514="","",'5. Contrasts'!F514)</f>
        <v/>
      </c>
      <c r="G514" s="93" t="str">
        <f>IF('5. Contrasts'!G514="","",'5. Contrasts'!G514)</f>
        <v/>
      </c>
      <c r="H514" s="399" t="str">
        <f>IF('5. Contrasts'!H514="","",'5. Contrasts'!H514)</f>
        <v/>
      </c>
      <c r="I514" s="211" t="str">
        <f>IF('5. Contrasts'!I514="","",'5. Contrasts'!I514)</f>
        <v/>
      </c>
      <c r="J514" s="211" t="str">
        <f>IF('5. Contrasts'!J514="","",'5. Contrasts'!J514)</f>
        <v/>
      </c>
      <c r="K514" s="211" t="str">
        <f>IF('5. Contrasts'!K514="","",'5. Contrasts'!K514)</f>
        <v/>
      </c>
      <c r="L514" s="211" t="str">
        <f>IF('5. Contrasts'!L514="","",'5. Contrasts'!L514)</f>
        <v/>
      </c>
      <c r="M514" s="211" t="str">
        <f>IF('5. Contrasts'!M514="","",'5. Contrasts'!M514)</f>
        <v/>
      </c>
      <c r="N514" s="211" t="str">
        <f>IF('5. Contrasts'!N514="","",'5. Contrasts'!N514)</f>
        <v/>
      </c>
      <c r="O514" s="211" t="str">
        <f>IF('5. Contrasts'!O514="","",'5. Contrasts'!O514)</f>
        <v/>
      </c>
      <c r="P514" s="211" t="str">
        <f>IF('5. Contrasts'!P514="","",'5. Contrasts'!P514)</f>
        <v/>
      </c>
      <c r="Q514" s="211" t="str">
        <f>IF('5. Contrasts'!Q514="","",'5. Contrasts'!Q514)</f>
        <v/>
      </c>
      <c r="R514" s="211" t="str">
        <f>IF('5. Contrasts'!R514="","",'5. Contrasts'!R514)</f>
        <v/>
      </c>
      <c r="S514" s="211" t="str">
        <f>IF('5. Contrasts'!S514="","",'5. Contrasts'!S514)</f>
        <v/>
      </c>
      <c r="T514" s="211" t="str">
        <f>IF('5. Contrasts'!T514="","",'5. Contrasts'!T514)</f>
        <v/>
      </c>
      <c r="U514" s="211" t="str">
        <f>IF('5. Contrasts'!U514="","",'5. Contrasts'!U514)</f>
        <v/>
      </c>
      <c r="V514" s="211" t="str">
        <f>IF('5. Contrasts'!V514="","",'5. Contrasts'!V514)</f>
        <v/>
      </c>
      <c r="W514" s="211" t="str">
        <f>IF('5. Contrasts'!W514="","",'5. Contrasts'!W514)</f>
        <v/>
      </c>
      <c r="X514" s="211" t="str">
        <f>IF('5. Contrasts'!X514="","",'5. Contrasts'!X514)</f>
        <v/>
      </c>
      <c r="Y514" s="211" t="str">
        <f>IF('5. Contrasts'!Y514="","",'5. Contrasts'!Y514)</f>
        <v/>
      </c>
      <c r="Z514" s="585" t="str">
        <f>IF('5. Contrasts'!Z514="","",'5. Contrasts'!Z514)</f>
        <v/>
      </c>
      <c r="AA514" s="377">
        <f t="shared" si="34"/>
        <v>19</v>
      </c>
      <c r="AC514" s="659" t="str">
        <f t="shared" si="32"/>
        <v/>
      </c>
      <c r="AD514" s="81"/>
      <c r="AE514" s="87"/>
      <c r="AF514" s="87"/>
      <c r="AG514" s="81"/>
      <c r="AH514" s="81"/>
      <c r="AI514" s="81"/>
      <c r="AJ514" s="87"/>
      <c r="AK514" s="81"/>
      <c r="AL514" s="81"/>
      <c r="AM514" s="81"/>
      <c r="AN514" s="81"/>
      <c r="AO514" s="81"/>
      <c r="AP514" s="81"/>
      <c r="AQ514" s="598"/>
      <c r="AS514" s="659" t="str">
        <f t="shared" si="35"/>
        <v/>
      </c>
      <c r="AT514" s="81"/>
      <c r="AU514" s="87"/>
      <c r="AV514" s="87"/>
      <c r="AW514" s="81"/>
      <c r="AX514" s="81"/>
      <c r="AY514" s="81"/>
      <c r="AZ514" s="87"/>
      <c r="BA514" s="81"/>
      <c r="BB514" s="81"/>
      <c r="BC514" s="81"/>
      <c r="BD514" s="81"/>
      <c r="BE514" s="81"/>
      <c r="BF514" s="81"/>
      <c r="BG514" s="598"/>
    </row>
    <row r="515" spans="1:59" s="378" customFormat="1" ht="12.75" hidden="1" customHeight="1" x14ac:dyDescent="0.2">
      <c r="A515" s="547" t="str">
        <f>IF('5. Contrasts'!A515="","",'5. Contrasts'!A515)</f>
        <v/>
      </c>
      <c r="B515" s="211" t="str">
        <f>IF('5. Contrasts'!B515="","",'5. Contrasts'!B515)</f>
        <v/>
      </c>
      <c r="C515" s="211" t="str">
        <f>IF('5. Contrasts'!C515="","",'5. Contrasts'!C515)</f>
        <v/>
      </c>
      <c r="D515" s="91" t="str">
        <f>IF('5. Contrasts'!D515="","",'5. Contrasts'!D515)</f>
        <v/>
      </c>
      <c r="E515" s="212" t="str">
        <f>IF('5. Contrasts'!E515="","",'5. Contrasts'!E515)</f>
        <v>vs.</v>
      </c>
      <c r="F515" s="211" t="str">
        <f>IF('5. Contrasts'!F515="","",'5. Contrasts'!F515)</f>
        <v/>
      </c>
      <c r="G515" s="93" t="str">
        <f>IF('5. Contrasts'!G515="","",'5. Contrasts'!G515)</f>
        <v/>
      </c>
      <c r="H515" s="399" t="str">
        <f>IF('5. Contrasts'!H515="","",'5. Contrasts'!H515)</f>
        <v/>
      </c>
      <c r="I515" s="211" t="str">
        <f>IF('5. Contrasts'!I515="","",'5. Contrasts'!I515)</f>
        <v/>
      </c>
      <c r="J515" s="211" t="str">
        <f>IF('5. Contrasts'!J515="","",'5. Contrasts'!J515)</f>
        <v/>
      </c>
      <c r="K515" s="211" t="str">
        <f>IF('5. Contrasts'!K515="","",'5. Contrasts'!K515)</f>
        <v/>
      </c>
      <c r="L515" s="211" t="str">
        <f>IF('5. Contrasts'!L515="","",'5. Contrasts'!L515)</f>
        <v/>
      </c>
      <c r="M515" s="211" t="str">
        <f>IF('5. Contrasts'!M515="","",'5. Contrasts'!M515)</f>
        <v/>
      </c>
      <c r="N515" s="211" t="str">
        <f>IF('5. Contrasts'!N515="","",'5. Contrasts'!N515)</f>
        <v/>
      </c>
      <c r="O515" s="211" t="str">
        <f>IF('5. Contrasts'!O515="","",'5. Contrasts'!O515)</f>
        <v/>
      </c>
      <c r="P515" s="211" t="str">
        <f>IF('5. Contrasts'!P515="","",'5. Contrasts'!P515)</f>
        <v/>
      </c>
      <c r="Q515" s="211" t="str">
        <f>IF('5. Contrasts'!Q515="","",'5. Contrasts'!Q515)</f>
        <v/>
      </c>
      <c r="R515" s="211" t="str">
        <f>IF('5. Contrasts'!R515="","",'5. Contrasts'!R515)</f>
        <v/>
      </c>
      <c r="S515" s="211" t="str">
        <f>IF('5. Contrasts'!S515="","",'5. Contrasts'!S515)</f>
        <v/>
      </c>
      <c r="T515" s="211" t="str">
        <f>IF('5. Contrasts'!T515="","",'5. Contrasts'!T515)</f>
        <v/>
      </c>
      <c r="U515" s="211" t="str">
        <f>IF('5. Contrasts'!U515="","",'5. Contrasts'!U515)</f>
        <v/>
      </c>
      <c r="V515" s="211" t="str">
        <f>IF('5. Contrasts'!V515="","",'5. Contrasts'!V515)</f>
        <v/>
      </c>
      <c r="W515" s="211" t="str">
        <f>IF('5. Contrasts'!W515="","",'5. Contrasts'!W515)</f>
        <v/>
      </c>
      <c r="X515" s="211" t="str">
        <f>IF('5. Contrasts'!X515="","",'5. Contrasts'!X515)</f>
        <v/>
      </c>
      <c r="Y515" s="211" t="str">
        <f>IF('5. Contrasts'!Y515="","",'5. Contrasts'!Y515)</f>
        <v/>
      </c>
      <c r="Z515" s="585" t="str">
        <f>IF('5. Contrasts'!Z515="","",'5. Contrasts'!Z515)</f>
        <v/>
      </c>
      <c r="AA515" s="377">
        <f t="shared" si="34"/>
        <v>19</v>
      </c>
      <c r="AC515" s="659" t="str">
        <f t="shared" si="32"/>
        <v/>
      </c>
      <c r="AD515" s="81"/>
      <c r="AE515" s="87"/>
      <c r="AF515" s="87"/>
      <c r="AG515" s="81"/>
      <c r="AH515" s="81"/>
      <c r="AI515" s="81"/>
      <c r="AJ515" s="87"/>
      <c r="AK515" s="81"/>
      <c r="AL515" s="81"/>
      <c r="AM515" s="81"/>
      <c r="AN515" s="81"/>
      <c r="AO515" s="81"/>
      <c r="AP515" s="81"/>
      <c r="AQ515" s="598"/>
      <c r="AS515" s="659" t="str">
        <f t="shared" si="35"/>
        <v/>
      </c>
      <c r="AT515" s="81"/>
      <c r="AU515" s="87"/>
      <c r="AV515" s="87"/>
      <c r="AW515" s="81"/>
      <c r="AX515" s="81"/>
      <c r="AY515" s="81"/>
      <c r="AZ515" s="87"/>
      <c r="BA515" s="81"/>
      <c r="BB515" s="81"/>
      <c r="BC515" s="81"/>
      <c r="BD515" s="81"/>
      <c r="BE515" s="81"/>
      <c r="BF515" s="81"/>
      <c r="BG515" s="598"/>
    </row>
    <row r="516" spans="1:59" s="378" customFormat="1" ht="12.75" hidden="1" customHeight="1" x14ac:dyDescent="0.2">
      <c r="A516" s="547" t="str">
        <f>IF('5. Contrasts'!A516="","",'5. Contrasts'!A516)</f>
        <v/>
      </c>
      <c r="B516" s="211" t="str">
        <f>IF('5. Contrasts'!B516="","",'5. Contrasts'!B516)</f>
        <v/>
      </c>
      <c r="C516" s="211" t="str">
        <f>IF('5. Contrasts'!C516="","",'5. Contrasts'!C516)</f>
        <v/>
      </c>
      <c r="D516" s="91" t="str">
        <f>IF('5. Contrasts'!D516="","",'5. Contrasts'!D516)</f>
        <v/>
      </c>
      <c r="E516" s="212" t="str">
        <f>IF('5. Contrasts'!E516="","",'5. Contrasts'!E516)</f>
        <v>vs.</v>
      </c>
      <c r="F516" s="211" t="str">
        <f>IF('5. Contrasts'!F516="","",'5. Contrasts'!F516)</f>
        <v/>
      </c>
      <c r="G516" s="93" t="str">
        <f>IF('5. Contrasts'!G516="","",'5. Contrasts'!G516)</f>
        <v/>
      </c>
      <c r="H516" s="399" t="str">
        <f>IF('5. Contrasts'!H516="","",'5. Contrasts'!H516)</f>
        <v/>
      </c>
      <c r="I516" s="211" t="str">
        <f>IF('5. Contrasts'!I516="","",'5. Contrasts'!I516)</f>
        <v/>
      </c>
      <c r="J516" s="211" t="str">
        <f>IF('5. Contrasts'!J516="","",'5. Contrasts'!J516)</f>
        <v/>
      </c>
      <c r="K516" s="211" t="str">
        <f>IF('5. Contrasts'!K516="","",'5. Contrasts'!K516)</f>
        <v/>
      </c>
      <c r="L516" s="211" t="str">
        <f>IF('5. Contrasts'!L516="","",'5. Contrasts'!L516)</f>
        <v/>
      </c>
      <c r="M516" s="211" t="str">
        <f>IF('5. Contrasts'!M516="","",'5. Contrasts'!M516)</f>
        <v/>
      </c>
      <c r="N516" s="211" t="str">
        <f>IF('5. Contrasts'!N516="","",'5. Contrasts'!N516)</f>
        <v/>
      </c>
      <c r="O516" s="211" t="str">
        <f>IF('5. Contrasts'!O516="","",'5. Contrasts'!O516)</f>
        <v/>
      </c>
      <c r="P516" s="211" t="str">
        <f>IF('5. Contrasts'!P516="","",'5. Contrasts'!P516)</f>
        <v/>
      </c>
      <c r="Q516" s="211" t="str">
        <f>IF('5. Contrasts'!Q516="","",'5. Contrasts'!Q516)</f>
        <v/>
      </c>
      <c r="R516" s="211" t="str">
        <f>IF('5. Contrasts'!R516="","",'5. Contrasts'!R516)</f>
        <v/>
      </c>
      <c r="S516" s="211" t="str">
        <f>IF('5. Contrasts'!S516="","",'5. Contrasts'!S516)</f>
        <v/>
      </c>
      <c r="T516" s="211" t="str">
        <f>IF('5. Contrasts'!T516="","",'5. Contrasts'!T516)</f>
        <v/>
      </c>
      <c r="U516" s="211" t="str">
        <f>IF('5. Contrasts'!U516="","",'5. Contrasts'!U516)</f>
        <v/>
      </c>
      <c r="V516" s="211" t="str">
        <f>IF('5. Contrasts'!V516="","",'5. Contrasts'!V516)</f>
        <v/>
      </c>
      <c r="W516" s="211" t="str">
        <f>IF('5. Contrasts'!W516="","",'5. Contrasts'!W516)</f>
        <v/>
      </c>
      <c r="X516" s="211" t="str">
        <f>IF('5. Contrasts'!X516="","",'5. Contrasts'!X516)</f>
        <v/>
      </c>
      <c r="Y516" s="211" t="str">
        <f>IF('5. Contrasts'!Y516="","",'5. Contrasts'!Y516)</f>
        <v/>
      </c>
      <c r="Z516" s="585" t="str">
        <f>IF('5. Contrasts'!Z516="","",'5. Contrasts'!Z516)</f>
        <v/>
      </c>
      <c r="AA516" s="377">
        <f t="shared" si="34"/>
        <v>19</v>
      </c>
      <c r="AC516" s="659" t="str">
        <f t="shared" si="32"/>
        <v/>
      </c>
      <c r="AD516" s="81"/>
      <c r="AE516" s="87"/>
      <c r="AF516" s="87"/>
      <c r="AG516" s="81"/>
      <c r="AH516" s="81"/>
      <c r="AI516" s="81"/>
      <c r="AJ516" s="87"/>
      <c r="AK516" s="81"/>
      <c r="AL516" s="81"/>
      <c r="AM516" s="81"/>
      <c r="AN516" s="81"/>
      <c r="AO516" s="81"/>
      <c r="AP516" s="81"/>
      <c r="AQ516" s="598"/>
      <c r="AS516" s="659" t="str">
        <f t="shared" si="35"/>
        <v/>
      </c>
      <c r="AT516" s="81"/>
      <c r="AU516" s="87"/>
      <c r="AV516" s="87"/>
      <c r="AW516" s="81"/>
      <c r="AX516" s="81"/>
      <c r="AY516" s="81"/>
      <c r="AZ516" s="87"/>
      <c r="BA516" s="81"/>
      <c r="BB516" s="81"/>
      <c r="BC516" s="81"/>
      <c r="BD516" s="81"/>
      <c r="BE516" s="81"/>
      <c r="BF516" s="81"/>
      <c r="BG516" s="598"/>
    </row>
    <row r="517" spans="1:59" s="378" customFormat="1" ht="12.75" hidden="1" customHeight="1" x14ac:dyDescent="0.2">
      <c r="A517" s="547" t="str">
        <f>IF('5. Contrasts'!A517="","",'5. Contrasts'!A517)</f>
        <v/>
      </c>
      <c r="B517" s="211" t="str">
        <f>IF('5. Contrasts'!B517="","",'5. Contrasts'!B517)</f>
        <v/>
      </c>
      <c r="C517" s="211" t="str">
        <f>IF('5. Contrasts'!C517="","",'5. Contrasts'!C517)</f>
        <v/>
      </c>
      <c r="D517" s="91" t="str">
        <f>IF('5. Contrasts'!D517="","",'5. Contrasts'!D517)</f>
        <v/>
      </c>
      <c r="E517" s="212" t="str">
        <f>IF('5. Contrasts'!E517="","",'5. Contrasts'!E517)</f>
        <v>vs.</v>
      </c>
      <c r="F517" s="211" t="str">
        <f>IF('5. Contrasts'!F517="","",'5. Contrasts'!F517)</f>
        <v/>
      </c>
      <c r="G517" s="93" t="str">
        <f>IF('5. Contrasts'!G517="","",'5. Contrasts'!G517)</f>
        <v/>
      </c>
      <c r="H517" s="399" t="str">
        <f>IF('5. Contrasts'!H517="","",'5. Contrasts'!H517)</f>
        <v/>
      </c>
      <c r="I517" s="211" t="str">
        <f>IF('5. Contrasts'!I517="","",'5. Contrasts'!I517)</f>
        <v/>
      </c>
      <c r="J517" s="211" t="str">
        <f>IF('5. Contrasts'!J517="","",'5. Contrasts'!J517)</f>
        <v/>
      </c>
      <c r="K517" s="211" t="str">
        <f>IF('5. Contrasts'!K517="","",'5. Contrasts'!K517)</f>
        <v/>
      </c>
      <c r="L517" s="211" t="str">
        <f>IF('5. Contrasts'!L517="","",'5. Contrasts'!L517)</f>
        <v/>
      </c>
      <c r="M517" s="211" t="str">
        <f>IF('5. Contrasts'!M517="","",'5. Contrasts'!M517)</f>
        <v/>
      </c>
      <c r="N517" s="211" t="str">
        <f>IF('5. Contrasts'!N517="","",'5. Contrasts'!N517)</f>
        <v/>
      </c>
      <c r="O517" s="211" t="str">
        <f>IF('5. Contrasts'!O517="","",'5. Contrasts'!O517)</f>
        <v/>
      </c>
      <c r="P517" s="211" t="str">
        <f>IF('5. Contrasts'!P517="","",'5. Contrasts'!P517)</f>
        <v/>
      </c>
      <c r="Q517" s="211" t="str">
        <f>IF('5. Contrasts'!Q517="","",'5. Contrasts'!Q517)</f>
        <v/>
      </c>
      <c r="R517" s="211" t="str">
        <f>IF('5. Contrasts'!R517="","",'5. Contrasts'!R517)</f>
        <v/>
      </c>
      <c r="S517" s="211" t="str">
        <f>IF('5. Contrasts'!S517="","",'5. Contrasts'!S517)</f>
        <v/>
      </c>
      <c r="T517" s="211" t="str">
        <f>IF('5. Contrasts'!T517="","",'5. Contrasts'!T517)</f>
        <v/>
      </c>
      <c r="U517" s="211" t="str">
        <f>IF('5. Contrasts'!U517="","",'5. Contrasts'!U517)</f>
        <v/>
      </c>
      <c r="V517" s="211" t="str">
        <f>IF('5. Contrasts'!V517="","",'5. Contrasts'!V517)</f>
        <v/>
      </c>
      <c r="W517" s="211" t="str">
        <f>IF('5. Contrasts'!W517="","",'5. Contrasts'!W517)</f>
        <v/>
      </c>
      <c r="X517" s="211" t="str">
        <f>IF('5. Contrasts'!X517="","",'5. Contrasts'!X517)</f>
        <v/>
      </c>
      <c r="Y517" s="211" t="str">
        <f>IF('5. Contrasts'!Y517="","",'5. Contrasts'!Y517)</f>
        <v/>
      </c>
      <c r="Z517" s="585" t="str">
        <f>IF('5. Contrasts'!Z517="","",'5. Contrasts'!Z517)</f>
        <v/>
      </c>
      <c r="AA517" s="377">
        <f t="shared" si="34"/>
        <v>19</v>
      </c>
      <c r="AC517" s="659" t="str">
        <f t="shared" si="32"/>
        <v/>
      </c>
      <c r="AD517" s="81"/>
      <c r="AE517" s="87"/>
      <c r="AF517" s="87"/>
      <c r="AG517" s="81"/>
      <c r="AH517" s="81"/>
      <c r="AI517" s="81"/>
      <c r="AJ517" s="87"/>
      <c r="AK517" s="81"/>
      <c r="AL517" s="81"/>
      <c r="AM517" s="81"/>
      <c r="AN517" s="81"/>
      <c r="AO517" s="81"/>
      <c r="AP517" s="81"/>
      <c r="AQ517" s="598"/>
      <c r="AS517" s="659" t="str">
        <f t="shared" si="35"/>
        <v/>
      </c>
      <c r="AT517" s="81"/>
      <c r="AU517" s="87"/>
      <c r="AV517" s="87"/>
      <c r="AW517" s="81"/>
      <c r="AX517" s="81"/>
      <c r="AY517" s="81"/>
      <c r="AZ517" s="87"/>
      <c r="BA517" s="81"/>
      <c r="BB517" s="81"/>
      <c r="BC517" s="81"/>
      <c r="BD517" s="81"/>
      <c r="BE517" s="81"/>
      <c r="BF517" s="81"/>
      <c r="BG517" s="598"/>
    </row>
    <row r="518" spans="1:59" s="378" customFormat="1" ht="12.75" hidden="1" customHeight="1" x14ac:dyDescent="0.2">
      <c r="A518" s="547" t="str">
        <f>IF('5. Contrasts'!A518="","",'5. Contrasts'!A518)</f>
        <v/>
      </c>
      <c r="B518" s="211" t="str">
        <f>IF('5. Contrasts'!B518="","",'5. Contrasts'!B518)</f>
        <v/>
      </c>
      <c r="C518" s="211" t="str">
        <f>IF('5. Contrasts'!C518="","",'5. Contrasts'!C518)</f>
        <v/>
      </c>
      <c r="D518" s="91" t="str">
        <f>IF('5. Contrasts'!D518="","",'5. Contrasts'!D518)</f>
        <v/>
      </c>
      <c r="E518" s="212" t="str">
        <f>IF('5. Contrasts'!E518="","",'5. Contrasts'!E518)</f>
        <v>vs.</v>
      </c>
      <c r="F518" s="211" t="str">
        <f>IF('5. Contrasts'!F518="","",'5. Contrasts'!F518)</f>
        <v/>
      </c>
      <c r="G518" s="93" t="str">
        <f>IF('5. Contrasts'!G518="","",'5. Contrasts'!G518)</f>
        <v/>
      </c>
      <c r="H518" s="399" t="str">
        <f>IF('5. Contrasts'!H518="","",'5. Contrasts'!H518)</f>
        <v/>
      </c>
      <c r="I518" s="211" t="str">
        <f>IF('5. Contrasts'!I518="","",'5. Contrasts'!I518)</f>
        <v/>
      </c>
      <c r="J518" s="211" t="str">
        <f>IF('5. Contrasts'!J518="","",'5. Contrasts'!J518)</f>
        <v/>
      </c>
      <c r="K518" s="211" t="str">
        <f>IF('5. Contrasts'!K518="","",'5. Contrasts'!K518)</f>
        <v/>
      </c>
      <c r="L518" s="211" t="str">
        <f>IF('5. Contrasts'!L518="","",'5. Contrasts'!L518)</f>
        <v/>
      </c>
      <c r="M518" s="211" t="str">
        <f>IF('5. Contrasts'!M518="","",'5. Contrasts'!M518)</f>
        <v/>
      </c>
      <c r="N518" s="211" t="str">
        <f>IF('5. Contrasts'!N518="","",'5. Contrasts'!N518)</f>
        <v/>
      </c>
      <c r="O518" s="211" t="str">
        <f>IF('5. Contrasts'!O518="","",'5. Contrasts'!O518)</f>
        <v/>
      </c>
      <c r="P518" s="211" t="str">
        <f>IF('5. Contrasts'!P518="","",'5. Contrasts'!P518)</f>
        <v/>
      </c>
      <c r="Q518" s="211" t="str">
        <f>IF('5. Contrasts'!Q518="","",'5. Contrasts'!Q518)</f>
        <v/>
      </c>
      <c r="R518" s="211" t="str">
        <f>IF('5. Contrasts'!R518="","",'5. Contrasts'!R518)</f>
        <v/>
      </c>
      <c r="S518" s="211" t="str">
        <f>IF('5. Contrasts'!S518="","",'5. Contrasts'!S518)</f>
        <v/>
      </c>
      <c r="T518" s="211" t="str">
        <f>IF('5. Contrasts'!T518="","",'5. Contrasts'!T518)</f>
        <v/>
      </c>
      <c r="U518" s="211" t="str">
        <f>IF('5. Contrasts'!U518="","",'5. Contrasts'!U518)</f>
        <v/>
      </c>
      <c r="V518" s="211" t="str">
        <f>IF('5. Contrasts'!V518="","",'5. Contrasts'!V518)</f>
        <v/>
      </c>
      <c r="W518" s="211" t="str">
        <f>IF('5. Contrasts'!W518="","",'5. Contrasts'!W518)</f>
        <v/>
      </c>
      <c r="X518" s="211" t="str">
        <f>IF('5. Contrasts'!X518="","",'5. Contrasts'!X518)</f>
        <v/>
      </c>
      <c r="Y518" s="211" t="str">
        <f>IF('5. Contrasts'!Y518="","",'5. Contrasts'!Y518)</f>
        <v/>
      </c>
      <c r="Z518" s="585" t="str">
        <f>IF('5. Contrasts'!Z518="","",'5. Contrasts'!Z518)</f>
        <v/>
      </c>
      <c r="AA518" s="377">
        <f t="shared" si="34"/>
        <v>19</v>
      </c>
      <c r="AC518" s="659" t="str">
        <f t="shared" si="32"/>
        <v/>
      </c>
      <c r="AD518" s="81"/>
      <c r="AE518" s="87"/>
      <c r="AF518" s="87"/>
      <c r="AG518" s="81"/>
      <c r="AH518" s="81"/>
      <c r="AI518" s="81"/>
      <c r="AJ518" s="87"/>
      <c r="AK518" s="81"/>
      <c r="AL518" s="81"/>
      <c r="AM518" s="81"/>
      <c r="AN518" s="81"/>
      <c r="AO518" s="81"/>
      <c r="AP518" s="81"/>
      <c r="AQ518" s="598"/>
      <c r="AS518" s="659" t="str">
        <f t="shared" si="35"/>
        <v/>
      </c>
      <c r="AT518" s="81"/>
      <c r="AU518" s="87"/>
      <c r="AV518" s="87"/>
      <c r="AW518" s="81"/>
      <c r="AX518" s="81"/>
      <c r="AY518" s="81"/>
      <c r="AZ518" s="87"/>
      <c r="BA518" s="81"/>
      <c r="BB518" s="81"/>
      <c r="BC518" s="81"/>
      <c r="BD518" s="81"/>
      <c r="BE518" s="81"/>
      <c r="BF518" s="81"/>
      <c r="BG518" s="598"/>
    </row>
    <row r="519" spans="1:59" s="378" customFormat="1" ht="12.75" hidden="1" customHeight="1" x14ac:dyDescent="0.2">
      <c r="A519" s="547" t="str">
        <f>IF('5. Contrasts'!A519="","",'5. Contrasts'!A519)</f>
        <v/>
      </c>
      <c r="B519" s="211" t="str">
        <f>IF('5. Contrasts'!B519="","",'5. Contrasts'!B519)</f>
        <v/>
      </c>
      <c r="C519" s="211" t="str">
        <f>IF('5. Contrasts'!C519="","",'5. Contrasts'!C519)</f>
        <v/>
      </c>
      <c r="D519" s="91" t="str">
        <f>IF('5. Contrasts'!D519="","",'5. Contrasts'!D519)</f>
        <v/>
      </c>
      <c r="E519" s="212" t="str">
        <f>IF('5. Contrasts'!E519="","",'5. Contrasts'!E519)</f>
        <v>vs.</v>
      </c>
      <c r="F519" s="211" t="str">
        <f>IF('5. Contrasts'!F519="","",'5. Contrasts'!F519)</f>
        <v/>
      </c>
      <c r="G519" s="93" t="str">
        <f>IF('5. Contrasts'!G519="","",'5. Contrasts'!G519)</f>
        <v/>
      </c>
      <c r="H519" s="399" t="str">
        <f>IF('5. Contrasts'!H519="","",'5. Contrasts'!H519)</f>
        <v/>
      </c>
      <c r="I519" s="211" t="str">
        <f>IF('5. Contrasts'!I519="","",'5. Contrasts'!I519)</f>
        <v/>
      </c>
      <c r="J519" s="211" t="str">
        <f>IF('5. Contrasts'!J519="","",'5. Contrasts'!J519)</f>
        <v/>
      </c>
      <c r="K519" s="211" t="str">
        <f>IF('5. Contrasts'!K519="","",'5. Contrasts'!K519)</f>
        <v/>
      </c>
      <c r="L519" s="211" t="str">
        <f>IF('5. Contrasts'!L519="","",'5. Contrasts'!L519)</f>
        <v/>
      </c>
      <c r="M519" s="211" t="str">
        <f>IF('5. Contrasts'!M519="","",'5. Contrasts'!M519)</f>
        <v/>
      </c>
      <c r="N519" s="211" t="str">
        <f>IF('5. Contrasts'!N519="","",'5. Contrasts'!N519)</f>
        <v/>
      </c>
      <c r="O519" s="211" t="str">
        <f>IF('5. Contrasts'!O519="","",'5. Contrasts'!O519)</f>
        <v/>
      </c>
      <c r="P519" s="211" t="str">
        <f>IF('5. Contrasts'!P519="","",'5. Contrasts'!P519)</f>
        <v/>
      </c>
      <c r="Q519" s="211" t="str">
        <f>IF('5. Contrasts'!Q519="","",'5. Contrasts'!Q519)</f>
        <v/>
      </c>
      <c r="R519" s="211" t="str">
        <f>IF('5. Contrasts'!R519="","",'5. Contrasts'!R519)</f>
        <v/>
      </c>
      <c r="S519" s="211" t="str">
        <f>IF('5. Contrasts'!S519="","",'5. Contrasts'!S519)</f>
        <v/>
      </c>
      <c r="T519" s="211" t="str">
        <f>IF('5. Contrasts'!T519="","",'5. Contrasts'!T519)</f>
        <v/>
      </c>
      <c r="U519" s="211" t="str">
        <f>IF('5. Contrasts'!U519="","",'5. Contrasts'!U519)</f>
        <v/>
      </c>
      <c r="V519" s="211" t="str">
        <f>IF('5. Contrasts'!V519="","",'5. Contrasts'!V519)</f>
        <v/>
      </c>
      <c r="W519" s="211" t="str">
        <f>IF('5. Contrasts'!W519="","",'5. Contrasts'!W519)</f>
        <v/>
      </c>
      <c r="X519" s="211" t="str">
        <f>IF('5. Contrasts'!X519="","",'5. Contrasts'!X519)</f>
        <v/>
      </c>
      <c r="Y519" s="211" t="str">
        <f>IF('5. Contrasts'!Y519="","",'5. Contrasts'!Y519)</f>
        <v/>
      </c>
      <c r="Z519" s="585" t="str">
        <f>IF('5. Contrasts'!Z519="","",'5. Contrasts'!Z519)</f>
        <v/>
      </c>
      <c r="AA519" s="377">
        <f t="shared" si="34"/>
        <v>19</v>
      </c>
      <c r="AC519" s="659" t="str">
        <f t="shared" si="32"/>
        <v/>
      </c>
      <c r="AD519" s="81"/>
      <c r="AE519" s="87"/>
      <c r="AF519" s="87"/>
      <c r="AG519" s="81"/>
      <c r="AH519" s="81"/>
      <c r="AI519" s="81"/>
      <c r="AJ519" s="87"/>
      <c r="AK519" s="81"/>
      <c r="AL519" s="81"/>
      <c r="AM519" s="81"/>
      <c r="AN519" s="81"/>
      <c r="AO519" s="81"/>
      <c r="AP519" s="81"/>
      <c r="AQ519" s="598"/>
      <c r="AS519" s="659" t="str">
        <f t="shared" si="35"/>
        <v/>
      </c>
      <c r="AT519" s="81"/>
      <c r="AU519" s="87"/>
      <c r="AV519" s="87"/>
      <c r="AW519" s="81"/>
      <c r="AX519" s="81"/>
      <c r="AY519" s="81"/>
      <c r="AZ519" s="87"/>
      <c r="BA519" s="81"/>
      <c r="BB519" s="81"/>
      <c r="BC519" s="81"/>
      <c r="BD519" s="81"/>
      <c r="BE519" s="81"/>
      <c r="BF519" s="81"/>
      <c r="BG519" s="598"/>
    </row>
    <row r="520" spans="1:59" s="378" customFormat="1" ht="12.75" hidden="1" customHeight="1" x14ac:dyDescent="0.2">
      <c r="A520" s="547" t="str">
        <f>IF('5. Contrasts'!A520="","",'5. Contrasts'!A520)</f>
        <v/>
      </c>
      <c r="B520" s="211" t="str">
        <f>IF('5. Contrasts'!B520="","",'5. Contrasts'!B520)</f>
        <v/>
      </c>
      <c r="C520" s="211" t="str">
        <f>IF('5. Contrasts'!C520="","",'5. Contrasts'!C520)</f>
        <v/>
      </c>
      <c r="D520" s="91" t="str">
        <f>IF('5. Contrasts'!D520="","",'5. Contrasts'!D520)</f>
        <v/>
      </c>
      <c r="E520" s="212" t="str">
        <f>IF('5. Contrasts'!E520="","",'5. Contrasts'!E520)</f>
        <v>vs.</v>
      </c>
      <c r="F520" s="211" t="str">
        <f>IF('5. Contrasts'!F520="","",'5. Contrasts'!F520)</f>
        <v/>
      </c>
      <c r="G520" s="93" t="str">
        <f>IF('5. Contrasts'!G520="","",'5. Contrasts'!G520)</f>
        <v/>
      </c>
      <c r="H520" s="399" t="str">
        <f>IF('5. Contrasts'!H520="","",'5. Contrasts'!H520)</f>
        <v/>
      </c>
      <c r="I520" s="211" t="str">
        <f>IF('5. Contrasts'!I520="","",'5. Contrasts'!I520)</f>
        <v/>
      </c>
      <c r="J520" s="211" t="str">
        <f>IF('5. Contrasts'!J520="","",'5. Contrasts'!J520)</f>
        <v/>
      </c>
      <c r="K520" s="211" t="str">
        <f>IF('5. Contrasts'!K520="","",'5. Contrasts'!K520)</f>
        <v/>
      </c>
      <c r="L520" s="211" t="str">
        <f>IF('5. Contrasts'!L520="","",'5. Contrasts'!L520)</f>
        <v/>
      </c>
      <c r="M520" s="211" t="str">
        <f>IF('5. Contrasts'!M520="","",'5. Contrasts'!M520)</f>
        <v/>
      </c>
      <c r="N520" s="211" t="str">
        <f>IF('5. Contrasts'!N520="","",'5. Contrasts'!N520)</f>
        <v/>
      </c>
      <c r="O520" s="211" t="str">
        <f>IF('5. Contrasts'!O520="","",'5. Contrasts'!O520)</f>
        <v/>
      </c>
      <c r="P520" s="211" t="str">
        <f>IF('5. Contrasts'!P520="","",'5. Contrasts'!P520)</f>
        <v/>
      </c>
      <c r="Q520" s="211" t="str">
        <f>IF('5. Contrasts'!Q520="","",'5. Contrasts'!Q520)</f>
        <v/>
      </c>
      <c r="R520" s="211" t="str">
        <f>IF('5. Contrasts'!R520="","",'5. Contrasts'!R520)</f>
        <v/>
      </c>
      <c r="S520" s="211" t="str">
        <f>IF('5. Contrasts'!S520="","",'5. Contrasts'!S520)</f>
        <v/>
      </c>
      <c r="T520" s="211" t="str">
        <f>IF('5. Contrasts'!T520="","",'5. Contrasts'!T520)</f>
        <v/>
      </c>
      <c r="U520" s="211" t="str">
        <f>IF('5. Contrasts'!U520="","",'5. Contrasts'!U520)</f>
        <v/>
      </c>
      <c r="V520" s="211" t="str">
        <f>IF('5. Contrasts'!V520="","",'5. Contrasts'!V520)</f>
        <v/>
      </c>
      <c r="W520" s="211" t="str">
        <f>IF('5. Contrasts'!W520="","",'5. Contrasts'!W520)</f>
        <v/>
      </c>
      <c r="X520" s="211" t="str">
        <f>IF('5. Contrasts'!X520="","",'5. Contrasts'!X520)</f>
        <v/>
      </c>
      <c r="Y520" s="211" t="str">
        <f>IF('5. Contrasts'!Y520="","",'5. Contrasts'!Y520)</f>
        <v/>
      </c>
      <c r="Z520" s="585" t="str">
        <f>IF('5. Contrasts'!Z520="","",'5. Contrasts'!Z520)</f>
        <v/>
      </c>
      <c r="AA520" s="377">
        <f t="shared" si="34"/>
        <v>19</v>
      </c>
      <c r="AC520" s="659" t="str">
        <f t="shared" si="32"/>
        <v/>
      </c>
      <c r="AD520" s="81"/>
      <c r="AE520" s="87"/>
      <c r="AF520" s="87"/>
      <c r="AG520" s="81"/>
      <c r="AH520" s="81"/>
      <c r="AI520" s="81"/>
      <c r="AJ520" s="87"/>
      <c r="AK520" s="81"/>
      <c r="AL520" s="81"/>
      <c r="AM520" s="81"/>
      <c r="AN520" s="81"/>
      <c r="AO520" s="81"/>
      <c r="AP520" s="81"/>
      <c r="AQ520" s="598"/>
      <c r="AS520" s="659" t="str">
        <f t="shared" si="35"/>
        <v/>
      </c>
      <c r="AT520" s="81"/>
      <c r="AU520" s="87"/>
      <c r="AV520" s="87"/>
      <c r="AW520" s="81"/>
      <c r="AX520" s="81"/>
      <c r="AY520" s="81"/>
      <c r="AZ520" s="87"/>
      <c r="BA520" s="81"/>
      <c r="BB520" s="81"/>
      <c r="BC520" s="81"/>
      <c r="BD520" s="81"/>
      <c r="BE520" s="81"/>
      <c r="BF520" s="81"/>
      <c r="BG520" s="598"/>
    </row>
    <row r="521" spans="1:59" s="378" customFormat="1" ht="12.75" hidden="1" customHeight="1" x14ac:dyDescent="0.2">
      <c r="A521" s="547" t="str">
        <f>IF('5. Contrasts'!A521="","",'5. Contrasts'!A521)</f>
        <v/>
      </c>
      <c r="B521" s="211" t="str">
        <f>IF('5. Contrasts'!B521="","",'5. Contrasts'!B521)</f>
        <v/>
      </c>
      <c r="C521" s="211" t="str">
        <f>IF('5. Contrasts'!C521="","",'5. Contrasts'!C521)</f>
        <v/>
      </c>
      <c r="D521" s="91" t="str">
        <f>IF('5. Contrasts'!D521="","",'5. Contrasts'!D521)</f>
        <v/>
      </c>
      <c r="E521" s="212" t="str">
        <f>IF('5. Contrasts'!E521="","",'5. Contrasts'!E521)</f>
        <v>vs.</v>
      </c>
      <c r="F521" s="211" t="str">
        <f>IF('5. Contrasts'!F521="","",'5. Contrasts'!F521)</f>
        <v/>
      </c>
      <c r="G521" s="93" t="str">
        <f>IF('5. Contrasts'!G521="","",'5. Contrasts'!G521)</f>
        <v/>
      </c>
      <c r="H521" s="399" t="str">
        <f>IF('5. Contrasts'!H521="","",'5. Contrasts'!H521)</f>
        <v/>
      </c>
      <c r="I521" s="211" t="str">
        <f>IF('5. Contrasts'!I521="","",'5. Contrasts'!I521)</f>
        <v/>
      </c>
      <c r="J521" s="211" t="str">
        <f>IF('5. Contrasts'!J521="","",'5. Contrasts'!J521)</f>
        <v/>
      </c>
      <c r="K521" s="211" t="str">
        <f>IF('5. Contrasts'!K521="","",'5. Contrasts'!K521)</f>
        <v/>
      </c>
      <c r="L521" s="211" t="str">
        <f>IF('5. Contrasts'!L521="","",'5. Contrasts'!L521)</f>
        <v/>
      </c>
      <c r="M521" s="211" t="str">
        <f>IF('5. Contrasts'!M521="","",'5. Contrasts'!M521)</f>
        <v/>
      </c>
      <c r="N521" s="211" t="str">
        <f>IF('5. Contrasts'!N521="","",'5. Contrasts'!N521)</f>
        <v/>
      </c>
      <c r="O521" s="211" t="str">
        <f>IF('5. Contrasts'!O521="","",'5. Contrasts'!O521)</f>
        <v/>
      </c>
      <c r="P521" s="211" t="str">
        <f>IF('5. Contrasts'!P521="","",'5. Contrasts'!P521)</f>
        <v/>
      </c>
      <c r="Q521" s="211" t="str">
        <f>IF('5. Contrasts'!Q521="","",'5. Contrasts'!Q521)</f>
        <v/>
      </c>
      <c r="R521" s="211" t="str">
        <f>IF('5. Contrasts'!R521="","",'5. Contrasts'!R521)</f>
        <v/>
      </c>
      <c r="S521" s="211" t="str">
        <f>IF('5. Contrasts'!S521="","",'5. Contrasts'!S521)</f>
        <v/>
      </c>
      <c r="T521" s="211" t="str">
        <f>IF('5. Contrasts'!T521="","",'5. Contrasts'!T521)</f>
        <v/>
      </c>
      <c r="U521" s="211" t="str">
        <f>IF('5. Contrasts'!U521="","",'5. Contrasts'!U521)</f>
        <v/>
      </c>
      <c r="V521" s="211" t="str">
        <f>IF('5. Contrasts'!V521="","",'5. Contrasts'!V521)</f>
        <v/>
      </c>
      <c r="W521" s="211" t="str">
        <f>IF('5. Contrasts'!W521="","",'5. Contrasts'!W521)</f>
        <v/>
      </c>
      <c r="X521" s="211" t="str">
        <f>IF('5. Contrasts'!X521="","",'5. Contrasts'!X521)</f>
        <v/>
      </c>
      <c r="Y521" s="211" t="str">
        <f>IF('5. Contrasts'!Y521="","",'5. Contrasts'!Y521)</f>
        <v/>
      </c>
      <c r="Z521" s="585" t="str">
        <f>IF('5. Contrasts'!Z521="","",'5. Contrasts'!Z521)</f>
        <v/>
      </c>
      <c r="AA521" s="377">
        <f t="shared" si="34"/>
        <v>19</v>
      </c>
      <c r="AC521" s="659" t="str">
        <f t="shared" si="32"/>
        <v/>
      </c>
      <c r="AD521" s="81"/>
      <c r="AE521" s="87"/>
      <c r="AF521" s="87"/>
      <c r="AG521" s="81"/>
      <c r="AH521" s="81"/>
      <c r="AI521" s="81"/>
      <c r="AJ521" s="87"/>
      <c r="AK521" s="81"/>
      <c r="AL521" s="81"/>
      <c r="AM521" s="81"/>
      <c r="AN521" s="81"/>
      <c r="AO521" s="81"/>
      <c r="AP521" s="81"/>
      <c r="AQ521" s="598"/>
      <c r="AS521" s="659" t="str">
        <f t="shared" si="35"/>
        <v/>
      </c>
      <c r="AT521" s="81"/>
      <c r="AU521" s="87"/>
      <c r="AV521" s="87"/>
      <c r="AW521" s="81"/>
      <c r="AX521" s="81"/>
      <c r="AY521" s="81"/>
      <c r="AZ521" s="87"/>
      <c r="BA521" s="81"/>
      <c r="BB521" s="81"/>
      <c r="BC521" s="81"/>
      <c r="BD521" s="81"/>
      <c r="BE521" s="81"/>
      <c r="BF521" s="81"/>
      <c r="BG521" s="598"/>
    </row>
    <row r="522" spans="1:59" s="378" customFormat="1" ht="12.75" hidden="1" customHeight="1" x14ac:dyDescent="0.2">
      <c r="A522" s="547" t="str">
        <f>IF('5. Contrasts'!A522="","",'5. Contrasts'!A522)</f>
        <v/>
      </c>
      <c r="B522" s="211" t="str">
        <f>IF('5. Contrasts'!B522="","",'5. Contrasts'!B522)</f>
        <v/>
      </c>
      <c r="C522" s="211" t="str">
        <f>IF('5. Contrasts'!C522="","",'5. Contrasts'!C522)</f>
        <v/>
      </c>
      <c r="D522" s="91" t="str">
        <f>IF('5. Contrasts'!D522="","",'5. Contrasts'!D522)</f>
        <v/>
      </c>
      <c r="E522" s="212" t="str">
        <f>IF('5. Contrasts'!E522="","",'5. Contrasts'!E522)</f>
        <v>vs.</v>
      </c>
      <c r="F522" s="211" t="str">
        <f>IF('5. Contrasts'!F522="","",'5. Contrasts'!F522)</f>
        <v/>
      </c>
      <c r="G522" s="93" t="str">
        <f>IF('5. Contrasts'!G522="","",'5. Contrasts'!G522)</f>
        <v/>
      </c>
      <c r="H522" s="399" t="str">
        <f>IF('5. Contrasts'!H522="","",'5. Contrasts'!H522)</f>
        <v/>
      </c>
      <c r="I522" s="211" t="str">
        <f>IF('5. Contrasts'!I522="","",'5. Contrasts'!I522)</f>
        <v/>
      </c>
      <c r="J522" s="211" t="str">
        <f>IF('5. Contrasts'!J522="","",'5. Contrasts'!J522)</f>
        <v/>
      </c>
      <c r="K522" s="211" t="str">
        <f>IF('5. Contrasts'!K522="","",'5. Contrasts'!K522)</f>
        <v/>
      </c>
      <c r="L522" s="211" t="str">
        <f>IF('5. Contrasts'!L522="","",'5. Contrasts'!L522)</f>
        <v/>
      </c>
      <c r="M522" s="211" t="str">
        <f>IF('5. Contrasts'!M522="","",'5. Contrasts'!M522)</f>
        <v/>
      </c>
      <c r="N522" s="211" t="str">
        <f>IF('5. Contrasts'!N522="","",'5. Contrasts'!N522)</f>
        <v/>
      </c>
      <c r="O522" s="211" t="str">
        <f>IF('5. Contrasts'!O522="","",'5. Contrasts'!O522)</f>
        <v/>
      </c>
      <c r="P522" s="211" t="str">
        <f>IF('5. Contrasts'!P522="","",'5. Contrasts'!P522)</f>
        <v/>
      </c>
      <c r="Q522" s="211" t="str">
        <f>IF('5. Contrasts'!Q522="","",'5. Contrasts'!Q522)</f>
        <v/>
      </c>
      <c r="R522" s="211" t="str">
        <f>IF('5. Contrasts'!R522="","",'5. Contrasts'!R522)</f>
        <v/>
      </c>
      <c r="S522" s="211" t="str">
        <f>IF('5. Contrasts'!S522="","",'5. Contrasts'!S522)</f>
        <v/>
      </c>
      <c r="T522" s="211" t="str">
        <f>IF('5. Contrasts'!T522="","",'5. Contrasts'!T522)</f>
        <v/>
      </c>
      <c r="U522" s="211" t="str">
        <f>IF('5. Contrasts'!U522="","",'5. Contrasts'!U522)</f>
        <v/>
      </c>
      <c r="V522" s="211" t="str">
        <f>IF('5. Contrasts'!V522="","",'5. Contrasts'!V522)</f>
        <v/>
      </c>
      <c r="W522" s="211" t="str">
        <f>IF('5. Contrasts'!W522="","",'5. Contrasts'!W522)</f>
        <v/>
      </c>
      <c r="X522" s="211" t="str">
        <f>IF('5. Contrasts'!X522="","",'5. Contrasts'!X522)</f>
        <v/>
      </c>
      <c r="Y522" s="211" t="str">
        <f>IF('5. Contrasts'!Y522="","",'5. Contrasts'!Y522)</f>
        <v/>
      </c>
      <c r="Z522" s="585" t="str">
        <f>IF('5. Contrasts'!Z522="","",'5. Contrasts'!Z522)</f>
        <v/>
      </c>
      <c r="AA522" s="377">
        <f t="shared" si="34"/>
        <v>19</v>
      </c>
      <c r="AC522" s="659" t="str">
        <f t="shared" si="32"/>
        <v/>
      </c>
      <c r="AD522" s="81"/>
      <c r="AE522" s="87"/>
      <c r="AF522" s="87"/>
      <c r="AG522" s="81"/>
      <c r="AH522" s="81"/>
      <c r="AI522" s="81"/>
      <c r="AJ522" s="87"/>
      <c r="AK522" s="81"/>
      <c r="AL522" s="81"/>
      <c r="AM522" s="81"/>
      <c r="AN522" s="81"/>
      <c r="AO522" s="81"/>
      <c r="AP522" s="81"/>
      <c r="AQ522" s="598"/>
      <c r="AS522" s="659" t="str">
        <f t="shared" si="35"/>
        <v/>
      </c>
      <c r="AT522" s="81"/>
      <c r="AU522" s="87"/>
      <c r="AV522" s="87"/>
      <c r="AW522" s="81"/>
      <c r="AX522" s="81"/>
      <c r="AY522" s="81"/>
      <c r="AZ522" s="87"/>
      <c r="BA522" s="81"/>
      <c r="BB522" s="81"/>
      <c r="BC522" s="81"/>
      <c r="BD522" s="81"/>
      <c r="BE522" s="81"/>
      <c r="BF522" s="81"/>
      <c r="BG522" s="598"/>
    </row>
    <row r="523" spans="1:59" s="378" customFormat="1" ht="12.75" hidden="1" customHeight="1" x14ac:dyDescent="0.2">
      <c r="A523" s="547" t="str">
        <f>IF('5. Contrasts'!A523="","",'5. Contrasts'!A523)</f>
        <v/>
      </c>
      <c r="B523" s="211" t="str">
        <f>IF('5. Contrasts'!B523="","",'5. Contrasts'!B523)</f>
        <v/>
      </c>
      <c r="C523" s="211" t="str">
        <f>IF('5. Contrasts'!C523="","",'5. Contrasts'!C523)</f>
        <v/>
      </c>
      <c r="D523" s="91" t="str">
        <f>IF('5. Contrasts'!D523="","",'5. Contrasts'!D523)</f>
        <v/>
      </c>
      <c r="E523" s="212" t="str">
        <f>IF('5. Contrasts'!E523="","",'5. Contrasts'!E523)</f>
        <v>vs.</v>
      </c>
      <c r="F523" s="211" t="str">
        <f>IF('5. Contrasts'!F523="","",'5. Contrasts'!F523)</f>
        <v/>
      </c>
      <c r="G523" s="93" t="str">
        <f>IF('5. Contrasts'!G523="","",'5. Contrasts'!G523)</f>
        <v/>
      </c>
      <c r="H523" s="399" t="str">
        <f>IF('5. Contrasts'!H523="","",'5. Contrasts'!H523)</f>
        <v/>
      </c>
      <c r="I523" s="211" t="str">
        <f>IF('5. Contrasts'!I523="","",'5. Contrasts'!I523)</f>
        <v/>
      </c>
      <c r="J523" s="211" t="str">
        <f>IF('5. Contrasts'!J523="","",'5. Contrasts'!J523)</f>
        <v/>
      </c>
      <c r="K523" s="211" t="str">
        <f>IF('5. Contrasts'!K523="","",'5. Contrasts'!K523)</f>
        <v/>
      </c>
      <c r="L523" s="211" t="str">
        <f>IF('5. Contrasts'!L523="","",'5. Contrasts'!L523)</f>
        <v/>
      </c>
      <c r="M523" s="211" t="str">
        <f>IF('5. Contrasts'!M523="","",'5. Contrasts'!M523)</f>
        <v/>
      </c>
      <c r="N523" s="211" t="str">
        <f>IF('5. Contrasts'!N523="","",'5. Contrasts'!N523)</f>
        <v/>
      </c>
      <c r="O523" s="211" t="str">
        <f>IF('5. Contrasts'!O523="","",'5. Contrasts'!O523)</f>
        <v/>
      </c>
      <c r="P523" s="211" t="str">
        <f>IF('5. Contrasts'!P523="","",'5. Contrasts'!P523)</f>
        <v/>
      </c>
      <c r="Q523" s="211" t="str">
        <f>IF('5. Contrasts'!Q523="","",'5. Contrasts'!Q523)</f>
        <v/>
      </c>
      <c r="R523" s="211" t="str">
        <f>IF('5. Contrasts'!R523="","",'5. Contrasts'!R523)</f>
        <v/>
      </c>
      <c r="S523" s="211" t="str">
        <f>IF('5. Contrasts'!S523="","",'5. Contrasts'!S523)</f>
        <v/>
      </c>
      <c r="T523" s="211" t="str">
        <f>IF('5. Contrasts'!T523="","",'5. Contrasts'!T523)</f>
        <v/>
      </c>
      <c r="U523" s="211" t="str">
        <f>IF('5. Contrasts'!U523="","",'5. Contrasts'!U523)</f>
        <v/>
      </c>
      <c r="V523" s="211" t="str">
        <f>IF('5. Contrasts'!V523="","",'5. Contrasts'!V523)</f>
        <v/>
      </c>
      <c r="W523" s="211" t="str">
        <f>IF('5. Contrasts'!W523="","",'5. Contrasts'!W523)</f>
        <v/>
      </c>
      <c r="X523" s="211" t="str">
        <f>IF('5. Contrasts'!X523="","",'5. Contrasts'!X523)</f>
        <v/>
      </c>
      <c r="Y523" s="211" t="str">
        <f>IF('5. Contrasts'!Y523="","",'5. Contrasts'!Y523)</f>
        <v/>
      </c>
      <c r="Z523" s="585" t="str">
        <f>IF('5. Contrasts'!Z523="","",'5. Contrasts'!Z523)</f>
        <v/>
      </c>
      <c r="AA523" s="377">
        <f t="shared" si="34"/>
        <v>19</v>
      </c>
      <c r="AC523" s="659" t="str">
        <f t="shared" si="32"/>
        <v/>
      </c>
      <c r="AD523" s="81"/>
      <c r="AE523" s="87"/>
      <c r="AF523" s="87"/>
      <c r="AG523" s="81"/>
      <c r="AH523" s="81"/>
      <c r="AI523" s="81"/>
      <c r="AJ523" s="87"/>
      <c r="AK523" s="81"/>
      <c r="AL523" s="81"/>
      <c r="AM523" s="81"/>
      <c r="AN523" s="81"/>
      <c r="AO523" s="81"/>
      <c r="AP523" s="81"/>
      <c r="AQ523" s="598"/>
      <c r="AS523" s="659" t="str">
        <f t="shared" si="35"/>
        <v/>
      </c>
      <c r="AT523" s="81"/>
      <c r="AU523" s="87"/>
      <c r="AV523" s="87"/>
      <c r="AW523" s="81"/>
      <c r="AX523" s="81"/>
      <c r="AY523" s="81"/>
      <c r="AZ523" s="87"/>
      <c r="BA523" s="81"/>
      <c r="BB523" s="81"/>
      <c r="BC523" s="81"/>
      <c r="BD523" s="81"/>
      <c r="BE523" s="81"/>
      <c r="BF523" s="81"/>
      <c r="BG523" s="598"/>
    </row>
    <row r="524" spans="1:59" s="378" customFormat="1" ht="12.75" hidden="1" customHeight="1" x14ac:dyDescent="0.2">
      <c r="A524" s="547" t="str">
        <f>IF('5. Contrasts'!A524="","",'5. Contrasts'!A524)</f>
        <v/>
      </c>
      <c r="B524" s="211" t="str">
        <f>IF('5. Contrasts'!B524="","",'5. Contrasts'!B524)</f>
        <v/>
      </c>
      <c r="C524" s="211" t="str">
        <f>IF('5. Contrasts'!C524="","",'5. Contrasts'!C524)</f>
        <v/>
      </c>
      <c r="D524" s="91" t="str">
        <f>IF('5. Contrasts'!D524="","",'5. Contrasts'!D524)</f>
        <v/>
      </c>
      <c r="E524" s="212" t="str">
        <f>IF('5. Contrasts'!E524="","",'5. Contrasts'!E524)</f>
        <v>vs.</v>
      </c>
      <c r="F524" s="211" t="str">
        <f>IF('5. Contrasts'!F524="","",'5. Contrasts'!F524)</f>
        <v/>
      </c>
      <c r="G524" s="93" t="str">
        <f>IF('5. Contrasts'!G524="","",'5. Contrasts'!G524)</f>
        <v/>
      </c>
      <c r="H524" s="399" t="str">
        <f>IF('5. Contrasts'!H524="","",'5. Contrasts'!H524)</f>
        <v/>
      </c>
      <c r="I524" s="211" t="str">
        <f>IF('5. Contrasts'!I524="","",'5. Contrasts'!I524)</f>
        <v/>
      </c>
      <c r="J524" s="211" t="str">
        <f>IF('5. Contrasts'!J524="","",'5. Contrasts'!J524)</f>
        <v/>
      </c>
      <c r="K524" s="211" t="str">
        <f>IF('5. Contrasts'!K524="","",'5. Contrasts'!K524)</f>
        <v/>
      </c>
      <c r="L524" s="211" t="str">
        <f>IF('5. Contrasts'!L524="","",'5. Contrasts'!L524)</f>
        <v/>
      </c>
      <c r="M524" s="211" t="str">
        <f>IF('5. Contrasts'!M524="","",'5. Contrasts'!M524)</f>
        <v/>
      </c>
      <c r="N524" s="211" t="str">
        <f>IF('5. Contrasts'!N524="","",'5. Contrasts'!N524)</f>
        <v/>
      </c>
      <c r="O524" s="211" t="str">
        <f>IF('5. Contrasts'!O524="","",'5. Contrasts'!O524)</f>
        <v/>
      </c>
      <c r="P524" s="211" t="str">
        <f>IF('5. Contrasts'!P524="","",'5. Contrasts'!P524)</f>
        <v/>
      </c>
      <c r="Q524" s="211" t="str">
        <f>IF('5. Contrasts'!Q524="","",'5. Contrasts'!Q524)</f>
        <v/>
      </c>
      <c r="R524" s="211" t="str">
        <f>IF('5. Contrasts'!R524="","",'5. Contrasts'!R524)</f>
        <v/>
      </c>
      <c r="S524" s="211" t="str">
        <f>IF('5. Contrasts'!S524="","",'5. Contrasts'!S524)</f>
        <v/>
      </c>
      <c r="T524" s="211" t="str">
        <f>IF('5. Contrasts'!T524="","",'5. Contrasts'!T524)</f>
        <v/>
      </c>
      <c r="U524" s="211" t="str">
        <f>IF('5. Contrasts'!U524="","",'5. Contrasts'!U524)</f>
        <v/>
      </c>
      <c r="V524" s="211" t="str">
        <f>IF('5. Contrasts'!V524="","",'5. Contrasts'!V524)</f>
        <v/>
      </c>
      <c r="W524" s="211" t="str">
        <f>IF('5. Contrasts'!W524="","",'5. Contrasts'!W524)</f>
        <v/>
      </c>
      <c r="X524" s="211" t="str">
        <f>IF('5. Contrasts'!X524="","",'5. Contrasts'!X524)</f>
        <v/>
      </c>
      <c r="Y524" s="211" t="str">
        <f>IF('5. Contrasts'!Y524="","",'5. Contrasts'!Y524)</f>
        <v/>
      </c>
      <c r="Z524" s="585" t="str">
        <f>IF('5. Contrasts'!Z524="","",'5. Contrasts'!Z524)</f>
        <v/>
      </c>
      <c r="AA524" s="377">
        <f t="shared" si="34"/>
        <v>19</v>
      </c>
      <c r="AC524" s="659" t="str">
        <f t="shared" si="32"/>
        <v/>
      </c>
      <c r="AD524" s="81"/>
      <c r="AE524" s="87"/>
      <c r="AF524" s="87"/>
      <c r="AG524" s="81"/>
      <c r="AH524" s="81"/>
      <c r="AI524" s="81"/>
      <c r="AJ524" s="87"/>
      <c r="AK524" s="81"/>
      <c r="AL524" s="81"/>
      <c r="AM524" s="81"/>
      <c r="AN524" s="81"/>
      <c r="AO524" s="81"/>
      <c r="AP524" s="81"/>
      <c r="AQ524" s="598"/>
      <c r="AS524" s="659" t="str">
        <f t="shared" si="35"/>
        <v/>
      </c>
      <c r="AT524" s="81"/>
      <c r="AU524" s="87"/>
      <c r="AV524" s="87"/>
      <c r="AW524" s="81"/>
      <c r="AX524" s="81"/>
      <c r="AY524" s="81"/>
      <c r="AZ524" s="87"/>
      <c r="BA524" s="81"/>
      <c r="BB524" s="81"/>
      <c r="BC524" s="81"/>
      <c r="BD524" s="81"/>
      <c r="BE524" s="81"/>
      <c r="BF524" s="81"/>
      <c r="BG524" s="598"/>
    </row>
    <row r="525" spans="1:59" s="382" customFormat="1" ht="12.75" customHeight="1" x14ac:dyDescent="0.2">
      <c r="A525" s="549" t="str">
        <f>IF('5. Contrasts'!A525="","",'5. Contrasts'!A525)</f>
        <v xml:space="preserve">Note: There are additional rows available for use if you highlight this row and the one above it and choose "Unhide" in the "View" menu. </v>
      </c>
      <c r="B525" s="213"/>
      <c r="C525" s="218"/>
      <c r="D525" s="218"/>
      <c r="E525" s="219"/>
      <c r="F525" s="218"/>
      <c r="G525" s="218"/>
      <c r="H525" s="218"/>
      <c r="I525" s="218"/>
      <c r="J525" s="218"/>
      <c r="K525" s="218"/>
      <c r="L525" s="218"/>
      <c r="M525" s="218"/>
      <c r="N525" s="218"/>
      <c r="O525" s="218"/>
      <c r="P525" s="218"/>
      <c r="Q525" s="218"/>
      <c r="R525" s="218"/>
      <c r="S525" s="218"/>
      <c r="T525" s="218"/>
      <c r="U525" s="218"/>
      <c r="V525" s="218"/>
      <c r="W525" s="218"/>
      <c r="X525" s="218"/>
      <c r="Y525" s="218"/>
      <c r="Z525" s="586" t="str">
        <f>IF('5. Contrasts'!Z525="","",'5. Contrasts'!Z525)</f>
        <v/>
      </c>
      <c r="AA525" s="381"/>
      <c r="AC525" s="659" t="str">
        <f t="shared" si="32"/>
        <v/>
      </c>
      <c r="AD525" s="87"/>
      <c r="AE525" s="87"/>
      <c r="AF525" s="87"/>
      <c r="AG525" s="247"/>
      <c r="AH525" s="247"/>
      <c r="AI525" s="247"/>
      <c r="AJ525" s="247"/>
      <c r="AK525" s="247"/>
      <c r="AL525" s="247"/>
      <c r="AM525" s="247"/>
      <c r="AN525" s="247"/>
      <c r="AO525" s="247"/>
      <c r="AP525" s="247"/>
      <c r="AQ525" s="598"/>
      <c r="AS525" s="659" t="str">
        <f t="shared" si="35"/>
        <v/>
      </c>
      <c r="AT525" s="87"/>
      <c r="AU525" s="87"/>
      <c r="AV525" s="87"/>
      <c r="AW525" s="247"/>
      <c r="AX525" s="247"/>
      <c r="AY525" s="247"/>
      <c r="AZ525" s="247"/>
      <c r="BA525" s="247"/>
      <c r="BB525" s="247"/>
      <c r="BC525" s="247"/>
      <c r="BD525" s="247"/>
      <c r="BE525" s="247"/>
      <c r="BF525" s="247"/>
      <c r="BG525" s="598"/>
    </row>
    <row r="526" spans="1:59" s="385" customFormat="1" ht="14.25" customHeight="1" x14ac:dyDescent="0.2">
      <c r="A526" s="543" t="str">
        <f>IF('5. Contrasts'!A526="","",'5. Contrasts'!A526)</f>
        <v/>
      </c>
      <c r="B526" s="214"/>
      <c r="C526" s="214"/>
      <c r="D526" s="214"/>
      <c r="E526" s="397"/>
      <c r="F526" s="215"/>
      <c r="G526" s="215"/>
      <c r="H526" s="215"/>
      <c r="I526" s="215"/>
      <c r="J526" s="215"/>
      <c r="K526" s="215"/>
      <c r="L526" s="215"/>
      <c r="M526" s="215"/>
      <c r="N526" s="215"/>
      <c r="O526" s="215"/>
      <c r="P526" s="215"/>
      <c r="Q526" s="215"/>
      <c r="R526" s="215"/>
      <c r="S526" s="215"/>
      <c r="T526" s="215"/>
      <c r="U526" s="215"/>
      <c r="V526" s="215"/>
      <c r="W526" s="215"/>
      <c r="X526" s="215"/>
      <c r="Y526" s="215"/>
      <c r="Z526" s="587"/>
      <c r="AA526" s="384"/>
      <c r="AC526" s="543"/>
      <c r="AD526" s="248"/>
      <c r="AE526" s="248"/>
      <c r="AF526" s="248"/>
      <c r="AG526" s="248"/>
      <c r="AH526" s="248"/>
      <c r="AI526" s="248"/>
      <c r="AJ526" s="248"/>
      <c r="AK526" s="248"/>
      <c r="AL526" s="248"/>
      <c r="AM526" s="248"/>
      <c r="AN526" s="248"/>
      <c r="AO526" s="248"/>
      <c r="AP526" s="248"/>
      <c r="AQ526" s="604"/>
      <c r="AS526" s="543"/>
      <c r="AT526" s="248"/>
      <c r="AU526" s="248"/>
      <c r="AV526" s="248"/>
      <c r="AW526" s="248"/>
      <c r="AX526" s="248"/>
      <c r="AY526" s="248"/>
      <c r="AZ526" s="248"/>
      <c r="BA526" s="248"/>
      <c r="BB526" s="248"/>
      <c r="BC526" s="248"/>
      <c r="BD526" s="248"/>
      <c r="BE526" s="248"/>
      <c r="BF526" s="248"/>
      <c r="BG526" s="604"/>
    </row>
    <row r="527" spans="1:59" s="378" customFormat="1" ht="12.75" customHeight="1" x14ac:dyDescent="0.2">
      <c r="A527" s="547" t="str">
        <f>IF('5. Contrasts'!A527="","",'5. Contrasts'!A527)</f>
        <v/>
      </c>
      <c r="B527" s="211" t="str">
        <f>IF('5. Contrasts'!B527="","",'5. Contrasts'!B527)</f>
        <v/>
      </c>
      <c r="C527" s="211" t="str">
        <f>IF('5. Contrasts'!C527="","",'5. Contrasts'!C527)</f>
        <v/>
      </c>
      <c r="D527" s="91" t="str">
        <f>IF('5. Contrasts'!D527="","",'5. Contrasts'!D527)</f>
        <v/>
      </c>
      <c r="E527" s="212" t="str">
        <f>IF('5. Contrasts'!E527="","",'5. Contrasts'!E527)</f>
        <v>vs.</v>
      </c>
      <c r="F527" s="211" t="str">
        <f>IF('5. Contrasts'!F527="","",'5. Contrasts'!F527)</f>
        <v/>
      </c>
      <c r="G527" s="93" t="str">
        <f>IF('5. Contrasts'!G527="","",'5. Contrasts'!G527)</f>
        <v/>
      </c>
      <c r="H527" s="398" t="str">
        <f>IF('5. Contrasts'!H527="","",'5. Contrasts'!H527)</f>
        <v/>
      </c>
      <c r="I527" s="216" t="str">
        <f>IF('5. Contrasts'!I527="","",'5. Contrasts'!I527)</f>
        <v/>
      </c>
      <c r="J527" s="216" t="str">
        <f>IF('5. Contrasts'!J527="","",'5. Contrasts'!J527)</f>
        <v/>
      </c>
      <c r="K527" s="216" t="str">
        <f>IF('5. Contrasts'!K527="","",'5. Contrasts'!K527)</f>
        <v/>
      </c>
      <c r="L527" s="216" t="str">
        <f>IF('5. Contrasts'!L527="","",'5. Contrasts'!L527)</f>
        <v/>
      </c>
      <c r="M527" s="216" t="str">
        <f>IF('5. Contrasts'!M527="","",'5. Contrasts'!M527)</f>
        <v/>
      </c>
      <c r="N527" s="216" t="str">
        <f>IF('5. Contrasts'!N527="","",'5. Contrasts'!N527)</f>
        <v/>
      </c>
      <c r="O527" s="216" t="str">
        <f>IF('5. Contrasts'!O527="","",'5. Contrasts'!O527)</f>
        <v/>
      </c>
      <c r="P527" s="216" t="str">
        <f>IF('5. Contrasts'!P527="","",'5. Contrasts'!P527)</f>
        <v/>
      </c>
      <c r="Q527" s="216" t="str">
        <f>IF('5. Contrasts'!Q527="","",'5. Contrasts'!Q527)</f>
        <v/>
      </c>
      <c r="R527" s="216" t="str">
        <f>IF('5. Contrasts'!R527="","",'5. Contrasts'!R527)</f>
        <v/>
      </c>
      <c r="S527" s="216" t="str">
        <f>IF('5. Contrasts'!S527="","",'5. Contrasts'!S527)</f>
        <v/>
      </c>
      <c r="T527" s="216" t="str">
        <f>IF('5. Contrasts'!T527="","",'5. Contrasts'!T527)</f>
        <v/>
      </c>
      <c r="U527" s="216" t="str">
        <f>IF('5. Contrasts'!U527="","",'5. Contrasts'!U527)</f>
        <v/>
      </c>
      <c r="V527" s="216" t="str">
        <f>IF('5. Contrasts'!V527="","",'5. Contrasts'!V527)</f>
        <v/>
      </c>
      <c r="W527" s="211" t="str">
        <f>IF('5. Contrasts'!W527="","",'5. Contrasts'!W527)</f>
        <v/>
      </c>
      <c r="X527" s="211" t="str">
        <f>IF('5. Contrasts'!X527="","",'5. Contrasts'!X527)</f>
        <v/>
      </c>
      <c r="Y527" s="211" t="str">
        <f>IF('5. Contrasts'!Y527="","",'5. Contrasts'!Y527)</f>
        <v/>
      </c>
      <c r="Z527" s="585" t="str">
        <f>IF('5. Contrasts'!Z527="","",'5. Contrasts'!Z527)</f>
        <v/>
      </c>
      <c r="AA527" s="377">
        <f t="shared" si="34"/>
        <v>20</v>
      </c>
      <c r="AC527" s="659" t="str">
        <f t="shared" ref="AC527:AC590" si="36">IF(L527="","",L527)</f>
        <v/>
      </c>
      <c r="AD527" s="81"/>
      <c r="AE527" s="87"/>
      <c r="AF527" s="87"/>
      <c r="AG527" s="81"/>
      <c r="AH527" s="81"/>
      <c r="AI527" s="81"/>
      <c r="AJ527" s="87"/>
      <c r="AK527" s="81"/>
      <c r="AL527" s="81"/>
      <c r="AM527" s="81"/>
      <c r="AN527" s="81"/>
      <c r="AO527" s="81"/>
      <c r="AP527" s="81"/>
      <c r="AQ527" s="598"/>
      <c r="AS527" s="659" t="str">
        <f t="shared" ref="AS527:AS552" si="37">IF(Q527="","",Q527)</f>
        <v/>
      </c>
      <c r="AT527" s="81"/>
      <c r="AU527" s="87"/>
      <c r="AV527" s="87"/>
      <c r="AW527" s="81"/>
      <c r="AX527" s="81"/>
      <c r="AY527" s="81"/>
      <c r="AZ527" s="87"/>
      <c r="BA527" s="81"/>
      <c r="BB527" s="81"/>
      <c r="BC527" s="81"/>
      <c r="BD527" s="81"/>
      <c r="BE527" s="81"/>
      <c r="BF527" s="81"/>
      <c r="BG527" s="598"/>
    </row>
    <row r="528" spans="1:59" s="378" customFormat="1" ht="12.75" customHeight="1" x14ac:dyDescent="0.2">
      <c r="A528" s="547" t="str">
        <f>IF('5. Contrasts'!A528="","",'5. Contrasts'!A528)</f>
        <v/>
      </c>
      <c r="B528" s="211" t="str">
        <f>IF('5. Contrasts'!B528="","",'5. Contrasts'!B528)</f>
        <v/>
      </c>
      <c r="C528" s="211" t="str">
        <f>IF('5. Contrasts'!C528="","",'5. Contrasts'!C528)</f>
        <v/>
      </c>
      <c r="D528" s="91" t="str">
        <f>IF('5. Contrasts'!D528="","",'5. Contrasts'!D528)</f>
        <v/>
      </c>
      <c r="E528" s="212" t="str">
        <f>IF('5. Contrasts'!E528="","",'5. Contrasts'!E528)</f>
        <v>vs.</v>
      </c>
      <c r="F528" s="211" t="str">
        <f>IF('5. Contrasts'!F528="","",'5. Contrasts'!F528)</f>
        <v/>
      </c>
      <c r="G528" s="93" t="str">
        <f>IF('5. Contrasts'!G528="","",'5. Contrasts'!G528)</f>
        <v/>
      </c>
      <c r="H528" s="399" t="str">
        <f>IF('5. Contrasts'!H528="","",'5. Contrasts'!H528)</f>
        <v/>
      </c>
      <c r="I528" s="211" t="str">
        <f>IF('5. Contrasts'!I528="","",'5. Contrasts'!I528)</f>
        <v/>
      </c>
      <c r="J528" s="211" t="str">
        <f>IF('5. Contrasts'!J528="","",'5. Contrasts'!J528)</f>
        <v/>
      </c>
      <c r="K528" s="211" t="str">
        <f>IF('5. Contrasts'!K528="","",'5. Contrasts'!K528)</f>
        <v/>
      </c>
      <c r="L528" s="211" t="str">
        <f>IF('5. Contrasts'!L528="","",'5. Contrasts'!L528)</f>
        <v/>
      </c>
      <c r="M528" s="211" t="str">
        <f>IF('5. Contrasts'!M528="","",'5. Contrasts'!M528)</f>
        <v/>
      </c>
      <c r="N528" s="211" t="str">
        <f>IF('5. Contrasts'!N528="","",'5. Contrasts'!N528)</f>
        <v/>
      </c>
      <c r="O528" s="211" t="str">
        <f>IF('5. Contrasts'!O528="","",'5. Contrasts'!O528)</f>
        <v/>
      </c>
      <c r="P528" s="211" t="str">
        <f>IF('5. Contrasts'!P528="","",'5. Contrasts'!P528)</f>
        <v/>
      </c>
      <c r="Q528" s="211" t="str">
        <f>IF('5. Contrasts'!Q528="","",'5. Contrasts'!Q528)</f>
        <v/>
      </c>
      <c r="R528" s="211" t="str">
        <f>IF('5. Contrasts'!R528="","",'5. Contrasts'!R528)</f>
        <v/>
      </c>
      <c r="S528" s="211" t="str">
        <f>IF('5. Contrasts'!S528="","",'5. Contrasts'!S528)</f>
        <v/>
      </c>
      <c r="T528" s="211" t="str">
        <f>IF('5. Contrasts'!T528="","",'5. Contrasts'!T528)</f>
        <v/>
      </c>
      <c r="U528" s="211" t="str">
        <f>IF('5. Contrasts'!U528="","",'5. Contrasts'!U528)</f>
        <v/>
      </c>
      <c r="V528" s="211" t="str">
        <f>IF('5. Contrasts'!V528="","",'5. Contrasts'!V528)</f>
        <v/>
      </c>
      <c r="W528" s="211" t="str">
        <f>IF('5. Contrasts'!W528="","",'5. Contrasts'!W528)</f>
        <v/>
      </c>
      <c r="X528" s="211" t="str">
        <f>IF('5. Contrasts'!X528="","",'5. Contrasts'!X528)</f>
        <v/>
      </c>
      <c r="Y528" s="211" t="str">
        <f>IF('5. Contrasts'!Y528="","",'5. Contrasts'!Y528)</f>
        <v/>
      </c>
      <c r="Z528" s="585" t="str">
        <f>IF('5. Contrasts'!Z528="","",'5. Contrasts'!Z528)</f>
        <v/>
      </c>
      <c r="AA528" s="377">
        <f t="shared" si="34"/>
        <v>20</v>
      </c>
      <c r="AC528" s="659" t="str">
        <f t="shared" si="36"/>
        <v/>
      </c>
      <c r="AD528" s="81"/>
      <c r="AE528" s="87"/>
      <c r="AF528" s="87"/>
      <c r="AG528" s="81"/>
      <c r="AH528" s="81"/>
      <c r="AI528" s="81"/>
      <c r="AJ528" s="87"/>
      <c r="AK528" s="81"/>
      <c r="AL528" s="81"/>
      <c r="AM528" s="81"/>
      <c r="AN528" s="81"/>
      <c r="AO528" s="81"/>
      <c r="AP528" s="81"/>
      <c r="AQ528" s="598"/>
      <c r="AS528" s="659" t="str">
        <f t="shared" si="37"/>
        <v/>
      </c>
      <c r="AT528" s="81"/>
      <c r="AU528" s="87"/>
      <c r="AV528" s="87"/>
      <c r="AW528" s="81"/>
      <c r="AX528" s="81"/>
      <c r="AY528" s="81"/>
      <c r="AZ528" s="87"/>
      <c r="BA528" s="81"/>
      <c r="BB528" s="81"/>
      <c r="BC528" s="81"/>
      <c r="BD528" s="81"/>
      <c r="BE528" s="81"/>
      <c r="BF528" s="81"/>
      <c r="BG528" s="598"/>
    </row>
    <row r="529" spans="1:59" s="378" customFormat="1" ht="12.75" customHeight="1" x14ac:dyDescent="0.2">
      <c r="A529" s="547" t="str">
        <f>IF('5. Contrasts'!A529="","",'5. Contrasts'!A529)</f>
        <v/>
      </c>
      <c r="B529" s="211" t="str">
        <f>IF('5. Contrasts'!B529="","",'5. Contrasts'!B529)</f>
        <v/>
      </c>
      <c r="C529" s="211" t="str">
        <f>IF('5. Contrasts'!C529="","",'5. Contrasts'!C529)</f>
        <v/>
      </c>
      <c r="D529" s="91" t="str">
        <f>IF('5. Contrasts'!D529="","",'5. Contrasts'!D529)</f>
        <v/>
      </c>
      <c r="E529" s="212" t="str">
        <f>IF('5. Contrasts'!E529="","",'5. Contrasts'!E529)</f>
        <v>vs.</v>
      </c>
      <c r="F529" s="211" t="str">
        <f>IF('5. Contrasts'!F529="","",'5. Contrasts'!F529)</f>
        <v/>
      </c>
      <c r="G529" s="93" t="str">
        <f>IF('5. Contrasts'!G529="","",'5. Contrasts'!G529)</f>
        <v/>
      </c>
      <c r="H529" s="399" t="str">
        <f>IF('5. Contrasts'!H529="","",'5. Contrasts'!H529)</f>
        <v/>
      </c>
      <c r="I529" s="211" t="str">
        <f>IF('5. Contrasts'!I529="","",'5. Contrasts'!I529)</f>
        <v/>
      </c>
      <c r="J529" s="211" t="str">
        <f>IF('5. Contrasts'!J529="","",'5. Contrasts'!J529)</f>
        <v/>
      </c>
      <c r="K529" s="211" t="str">
        <f>IF('5. Contrasts'!K529="","",'5. Contrasts'!K529)</f>
        <v/>
      </c>
      <c r="L529" s="211" t="str">
        <f>IF('5. Contrasts'!L529="","",'5. Contrasts'!L529)</f>
        <v/>
      </c>
      <c r="M529" s="211" t="str">
        <f>IF('5. Contrasts'!M529="","",'5. Contrasts'!M529)</f>
        <v/>
      </c>
      <c r="N529" s="211" t="str">
        <f>IF('5. Contrasts'!N529="","",'5. Contrasts'!N529)</f>
        <v/>
      </c>
      <c r="O529" s="211" t="str">
        <f>IF('5. Contrasts'!O529="","",'5. Contrasts'!O529)</f>
        <v/>
      </c>
      <c r="P529" s="211" t="str">
        <f>IF('5. Contrasts'!P529="","",'5. Contrasts'!P529)</f>
        <v/>
      </c>
      <c r="Q529" s="211" t="str">
        <f>IF('5. Contrasts'!Q529="","",'5. Contrasts'!Q529)</f>
        <v/>
      </c>
      <c r="R529" s="211" t="str">
        <f>IF('5. Contrasts'!R529="","",'5. Contrasts'!R529)</f>
        <v/>
      </c>
      <c r="S529" s="211" t="str">
        <f>IF('5. Contrasts'!S529="","",'5. Contrasts'!S529)</f>
        <v/>
      </c>
      <c r="T529" s="211" t="str">
        <f>IF('5. Contrasts'!T529="","",'5. Contrasts'!T529)</f>
        <v/>
      </c>
      <c r="U529" s="211" t="str">
        <f>IF('5. Contrasts'!U529="","",'5. Contrasts'!U529)</f>
        <v/>
      </c>
      <c r="V529" s="211" t="str">
        <f>IF('5. Contrasts'!V529="","",'5. Contrasts'!V529)</f>
        <v/>
      </c>
      <c r="W529" s="211" t="str">
        <f>IF('5. Contrasts'!W529="","",'5. Contrasts'!W529)</f>
        <v/>
      </c>
      <c r="X529" s="211" t="str">
        <f>IF('5. Contrasts'!X529="","",'5. Contrasts'!X529)</f>
        <v/>
      </c>
      <c r="Y529" s="211" t="str">
        <f>IF('5. Contrasts'!Y529="","",'5. Contrasts'!Y529)</f>
        <v/>
      </c>
      <c r="Z529" s="585" t="str">
        <f>IF('5. Contrasts'!Z529="","",'5. Contrasts'!Z529)</f>
        <v/>
      </c>
      <c r="AA529" s="377">
        <f t="shared" si="34"/>
        <v>20</v>
      </c>
      <c r="AC529" s="659" t="str">
        <f t="shared" si="36"/>
        <v/>
      </c>
      <c r="AD529" s="81"/>
      <c r="AE529" s="87"/>
      <c r="AF529" s="87"/>
      <c r="AG529" s="81"/>
      <c r="AH529" s="81"/>
      <c r="AI529" s="81"/>
      <c r="AJ529" s="87"/>
      <c r="AK529" s="81"/>
      <c r="AL529" s="81"/>
      <c r="AM529" s="81"/>
      <c r="AN529" s="81"/>
      <c r="AO529" s="81"/>
      <c r="AP529" s="81"/>
      <c r="AQ529" s="598"/>
      <c r="AS529" s="659" t="str">
        <f t="shared" si="37"/>
        <v/>
      </c>
      <c r="AT529" s="81"/>
      <c r="AU529" s="87"/>
      <c r="AV529" s="87"/>
      <c r="AW529" s="81"/>
      <c r="AX529" s="81"/>
      <c r="AY529" s="81"/>
      <c r="AZ529" s="87"/>
      <c r="BA529" s="81"/>
      <c r="BB529" s="81"/>
      <c r="BC529" s="81"/>
      <c r="BD529" s="81"/>
      <c r="BE529" s="81"/>
      <c r="BF529" s="81"/>
      <c r="BG529" s="598"/>
    </row>
    <row r="530" spans="1:59" s="378" customFormat="1" ht="12.75" customHeight="1" x14ac:dyDescent="0.2">
      <c r="A530" s="547" t="str">
        <f>IF('5. Contrasts'!A530="","",'5. Contrasts'!A530)</f>
        <v/>
      </c>
      <c r="B530" s="211" t="str">
        <f>IF('5. Contrasts'!B530="","",'5. Contrasts'!B530)</f>
        <v/>
      </c>
      <c r="C530" s="211" t="str">
        <f>IF('5. Contrasts'!C530="","",'5. Contrasts'!C530)</f>
        <v/>
      </c>
      <c r="D530" s="91" t="str">
        <f>IF('5. Contrasts'!D530="","",'5. Contrasts'!D530)</f>
        <v/>
      </c>
      <c r="E530" s="212" t="str">
        <f>IF('5. Contrasts'!E530="","",'5. Contrasts'!E530)</f>
        <v>vs.</v>
      </c>
      <c r="F530" s="211" t="str">
        <f>IF('5. Contrasts'!F530="","",'5. Contrasts'!F530)</f>
        <v/>
      </c>
      <c r="G530" s="93" t="str">
        <f>IF('5. Contrasts'!G530="","",'5. Contrasts'!G530)</f>
        <v/>
      </c>
      <c r="H530" s="399" t="str">
        <f>IF('5. Contrasts'!H530="","",'5. Contrasts'!H530)</f>
        <v/>
      </c>
      <c r="I530" s="211" t="str">
        <f>IF('5. Contrasts'!I530="","",'5. Contrasts'!I530)</f>
        <v/>
      </c>
      <c r="J530" s="211" t="str">
        <f>IF('5. Contrasts'!J530="","",'5. Contrasts'!J530)</f>
        <v/>
      </c>
      <c r="K530" s="211" t="str">
        <f>IF('5. Contrasts'!K530="","",'5. Contrasts'!K530)</f>
        <v/>
      </c>
      <c r="L530" s="211" t="str">
        <f>IF('5. Contrasts'!L530="","",'5. Contrasts'!L530)</f>
        <v/>
      </c>
      <c r="M530" s="211" t="str">
        <f>IF('5. Contrasts'!M530="","",'5. Contrasts'!M530)</f>
        <v/>
      </c>
      <c r="N530" s="211" t="str">
        <f>IF('5. Contrasts'!N530="","",'5. Contrasts'!N530)</f>
        <v/>
      </c>
      <c r="O530" s="211" t="str">
        <f>IF('5. Contrasts'!O530="","",'5. Contrasts'!O530)</f>
        <v/>
      </c>
      <c r="P530" s="211" t="str">
        <f>IF('5. Contrasts'!P530="","",'5. Contrasts'!P530)</f>
        <v/>
      </c>
      <c r="Q530" s="211" t="str">
        <f>IF('5. Contrasts'!Q530="","",'5. Contrasts'!Q530)</f>
        <v/>
      </c>
      <c r="R530" s="211" t="str">
        <f>IF('5. Contrasts'!R530="","",'5. Contrasts'!R530)</f>
        <v/>
      </c>
      <c r="S530" s="211" t="str">
        <f>IF('5. Contrasts'!S530="","",'5. Contrasts'!S530)</f>
        <v/>
      </c>
      <c r="T530" s="211" t="str">
        <f>IF('5. Contrasts'!T530="","",'5. Contrasts'!T530)</f>
        <v/>
      </c>
      <c r="U530" s="211" t="str">
        <f>IF('5. Contrasts'!U530="","",'5. Contrasts'!U530)</f>
        <v/>
      </c>
      <c r="V530" s="211" t="str">
        <f>IF('5. Contrasts'!V530="","",'5. Contrasts'!V530)</f>
        <v/>
      </c>
      <c r="W530" s="211" t="str">
        <f>IF('5. Contrasts'!W530="","",'5. Contrasts'!W530)</f>
        <v/>
      </c>
      <c r="X530" s="211" t="str">
        <f>IF('5. Contrasts'!X530="","",'5. Contrasts'!X530)</f>
        <v/>
      </c>
      <c r="Y530" s="211" t="str">
        <f>IF('5. Contrasts'!Y530="","",'5. Contrasts'!Y530)</f>
        <v/>
      </c>
      <c r="Z530" s="585" t="str">
        <f>IF('5. Contrasts'!Z530="","",'5. Contrasts'!Z530)</f>
        <v/>
      </c>
      <c r="AA530" s="377">
        <f t="shared" si="34"/>
        <v>20</v>
      </c>
      <c r="AC530" s="659" t="str">
        <f t="shared" si="36"/>
        <v/>
      </c>
      <c r="AD530" s="81"/>
      <c r="AE530" s="87"/>
      <c r="AF530" s="87"/>
      <c r="AG530" s="81"/>
      <c r="AH530" s="81"/>
      <c r="AI530" s="81"/>
      <c r="AJ530" s="87"/>
      <c r="AK530" s="81"/>
      <c r="AL530" s="81"/>
      <c r="AM530" s="81"/>
      <c r="AN530" s="81"/>
      <c r="AO530" s="81"/>
      <c r="AP530" s="81"/>
      <c r="AQ530" s="598"/>
      <c r="AS530" s="659" t="str">
        <f t="shared" si="37"/>
        <v/>
      </c>
      <c r="AT530" s="81"/>
      <c r="AU530" s="87"/>
      <c r="AV530" s="87"/>
      <c r="AW530" s="81"/>
      <c r="AX530" s="81"/>
      <c r="AY530" s="81"/>
      <c r="AZ530" s="87"/>
      <c r="BA530" s="81"/>
      <c r="BB530" s="81"/>
      <c r="BC530" s="81"/>
      <c r="BD530" s="81"/>
      <c r="BE530" s="81"/>
      <c r="BF530" s="81"/>
      <c r="BG530" s="598"/>
    </row>
    <row r="531" spans="1:59" s="378" customFormat="1" ht="12.75" customHeight="1" x14ac:dyDescent="0.2">
      <c r="A531" s="547" t="str">
        <f>IF('5. Contrasts'!A531="","",'5. Contrasts'!A531)</f>
        <v/>
      </c>
      <c r="B531" s="211" t="str">
        <f>IF('5. Contrasts'!B531="","",'5. Contrasts'!B531)</f>
        <v/>
      </c>
      <c r="C531" s="211" t="str">
        <f>IF('5. Contrasts'!C531="","",'5. Contrasts'!C531)</f>
        <v/>
      </c>
      <c r="D531" s="91" t="str">
        <f>IF('5. Contrasts'!D531="","",'5. Contrasts'!D531)</f>
        <v/>
      </c>
      <c r="E531" s="212" t="str">
        <f>IF('5. Contrasts'!E531="","",'5. Contrasts'!E531)</f>
        <v>vs.</v>
      </c>
      <c r="F531" s="211" t="str">
        <f>IF('5. Contrasts'!F531="","",'5. Contrasts'!F531)</f>
        <v/>
      </c>
      <c r="G531" s="93" t="str">
        <f>IF('5. Contrasts'!G531="","",'5. Contrasts'!G531)</f>
        <v/>
      </c>
      <c r="H531" s="399" t="str">
        <f>IF('5. Contrasts'!H531="","",'5. Contrasts'!H531)</f>
        <v/>
      </c>
      <c r="I531" s="211" t="str">
        <f>IF('5. Contrasts'!I531="","",'5. Contrasts'!I531)</f>
        <v/>
      </c>
      <c r="J531" s="211" t="str">
        <f>IF('5. Contrasts'!J531="","",'5. Contrasts'!J531)</f>
        <v/>
      </c>
      <c r="K531" s="211" t="str">
        <f>IF('5. Contrasts'!K531="","",'5. Contrasts'!K531)</f>
        <v/>
      </c>
      <c r="L531" s="211" t="str">
        <f>IF('5. Contrasts'!L531="","",'5. Contrasts'!L531)</f>
        <v/>
      </c>
      <c r="M531" s="211" t="str">
        <f>IF('5. Contrasts'!M531="","",'5. Contrasts'!M531)</f>
        <v/>
      </c>
      <c r="N531" s="211" t="str">
        <f>IF('5. Contrasts'!N531="","",'5. Contrasts'!N531)</f>
        <v/>
      </c>
      <c r="O531" s="211" t="str">
        <f>IF('5. Contrasts'!O531="","",'5. Contrasts'!O531)</f>
        <v/>
      </c>
      <c r="P531" s="211" t="str">
        <f>IF('5. Contrasts'!P531="","",'5. Contrasts'!P531)</f>
        <v/>
      </c>
      <c r="Q531" s="211" t="str">
        <f>IF('5. Contrasts'!Q531="","",'5. Contrasts'!Q531)</f>
        <v/>
      </c>
      <c r="R531" s="211" t="str">
        <f>IF('5. Contrasts'!R531="","",'5. Contrasts'!R531)</f>
        <v/>
      </c>
      <c r="S531" s="211" t="str">
        <f>IF('5. Contrasts'!S531="","",'5. Contrasts'!S531)</f>
        <v/>
      </c>
      <c r="T531" s="211" t="str">
        <f>IF('5. Contrasts'!T531="","",'5. Contrasts'!T531)</f>
        <v/>
      </c>
      <c r="U531" s="211" t="str">
        <f>IF('5. Contrasts'!U531="","",'5. Contrasts'!U531)</f>
        <v/>
      </c>
      <c r="V531" s="211" t="str">
        <f>IF('5. Contrasts'!V531="","",'5. Contrasts'!V531)</f>
        <v/>
      </c>
      <c r="W531" s="211" t="str">
        <f>IF('5. Contrasts'!W531="","",'5. Contrasts'!W531)</f>
        <v/>
      </c>
      <c r="X531" s="211" t="str">
        <f>IF('5. Contrasts'!X531="","",'5. Contrasts'!X531)</f>
        <v/>
      </c>
      <c r="Y531" s="211" t="str">
        <f>IF('5. Contrasts'!Y531="","",'5. Contrasts'!Y531)</f>
        <v/>
      </c>
      <c r="Z531" s="585" t="str">
        <f>IF('5. Contrasts'!Z531="","",'5. Contrasts'!Z531)</f>
        <v/>
      </c>
      <c r="AA531" s="377">
        <f t="shared" si="34"/>
        <v>20</v>
      </c>
      <c r="AC531" s="659" t="str">
        <f t="shared" si="36"/>
        <v/>
      </c>
      <c r="AD531" s="81"/>
      <c r="AE531" s="87"/>
      <c r="AF531" s="87"/>
      <c r="AG531" s="81"/>
      <c r="AH531" s="81"/>
      <c r="AI531" s="81"/>
      <c r="AJ531" s="87"/>
      <c r="AK531" s="81"/>
      <c r="AL531" s="81"/>
      <c r="AM531" s="81"/>
      <c r="AN531" s="81"/>
      <c r="AO531" s="81"/>
      <c r="AP531" s="81"/>
      <c r="AQ531" s="598"/>
      <c r="AS531" s="659" t="str">
        <f t="shared" si="37"/>
        <v/>
      </c>
      <c r="AT531" s="81"/>
      <c r="AU531" s="87"/>
      <c r="AV531" s="87"/>
      <c r="AW531" s="81"/>
      <c r="AX531" s="81"/>
      <c r="AY531" s="81"/>
      <c r="AZ531" s="87"/>
      <c r="BA531" s="81"/>
      <c r="BB531" s="81"/>
      <c r="BC531" s="81"/>
      <c r="BD531" s="81"/>
      <c r="BE531" s="81"/>
      <c r="BF531" s="81"/>
      <c r="BG531" s="598"/>
    </row>
    <row r="532" spans="1:59" s="378" customFormat="1" ht="12.75" customHeight="1" x14ac:dyDescent="0.2">
      <c r="A532" s="547" t="str">
        <f>IF('5. Contrasts'!A532="","",'5. Contrasts'!A532)</f>
        <v/>
      </c>
      <c r="B532" s="211" t="str">
        <f>IF('5. Contrasts'!B532="","",'5. Contrasts'!B532)</f>
        <v/>
      </c>
      <c r="C532" s="211" t="str">
        <f>IF('5. Contrasts'!C532="","",'5. Contrasts'!C532)</f>
        <v/>
      </c>
      <c r="D532" s="91" t="str">
        <f>IF('5. Contrasts'!D532="","",'5. Contrasts'!D532)</f>
        <v/>
      </c>
      <c r="E532" s="212" t="str">
        <f>IF('5. Contrasts'!E532="","",'5. Contrasts'!E532)</f>
        <v>vs.</v>
      </c>
      <c r="F532" s="211" t="str">
        <f>IF('5. Contrasts'!F532="","",'5. Contrasts'!F532)</f>
        <v/>
      </c>
      <c r="G532" s="93" t="str">
        <f>IF('5. Contrasts'!G532="","",'5. Contrasts'!G532)</f>
        <v/>
      </c>
      <c r="H532" s="399" t="str">
        <f>IF('5. Contrasts'!H532="","",'5. Contrasts'!H532)</f>
        <v/>
      </c>
      <c r="I532" s="211" t="str">
        <f>IF('5. Contrasts'!I532="","",'5. Contrasts'!I532)</f>
        <v/>
      </c>
      <c r="J532" s="211" t="str">
        <f>IF('5. Contrasts'!J532="","",'5. Contrasts'!J532)</f>
        <v/>
      </c>
      <c r="K532" s="211" t="str">
        <f>IF('5. Contrasts'!K532="","",'5. Contrasts'!K532)</f>
        <v/>
      </c>
      <c r="L532" s="211" t="str">
        <f>IF('5. Contrasts'!L532="","",'5. Contrasts'!L532)</f>
        <v/>
      </c>
      <c r="M532" s="211" t="str">
        <f>IF('5. Contrasts'!M532="","",'5. Contrasts'!M532)</f>
        <v/>
      </c>
      <c r="N532" s="211" t="str">
        <f>IF('5. Contrasts'!N532="","",'5. Contrasts'!N532)</f>
        <v/>
      </c>
      <c r="O532" s="211" t="str">
        <f>IF('5. Contrasts'!O532="","",'5. Contrasts'!O532)</f>
        <v/>
      </c>
      <c r="P532" s="211" t="str">
        <f>IF('5. Contrasts'!P532="","",'5. Contrasts'!P532)</f>
        <v/>
      </c>
      <c r="Q532" s="211" t="str">
        <f>IF('5. Contrasts'!Q532="","",'5. Contrasts'!Q532)</f>
        <v/>
      </c>
      <c r="R532" s="211" t="str">
        <f>IF('5. Contrasts'!R532="","",'5. Contrasts'!R532)</f>
        <v/>
      </c>
      <c r="S532" s="211" t="str">
        <f>IF('5. Contrasts'!S532="","",'5. Contrasts'!S532)</f>
        <v/>
      </c>
      <c r="T532" s="211" t="str">
        <f>IF('5. Contrasts'!T532="","",'5. Contrasts'!T532)</f>
        <v/>
      </c>
      <c r="U532" s="211" t="str">
        <f>IF('5. Contrasts'!U532="","",'5. Contrasts'!U532)</f>
        <v/>
      </c>
      <c r="V532" s="211" t="str">
        <f>IF('5. Contrasts'!V532="","",'5. Contrasts'!V532)</f>
        <v/>
      </c>
      <c r="W532" s="211" t="str">
        <f>IF('5. Contrasts'!W532="","",'5. Contrasts'!W532)</f>
        <v/>
      </c>
      <c r="X532" s="211" t="str">
        <f>IF('5. Contrasts'!X532="","",'5. Contrasts'!X532)</f>
        <v/>
      </c>
      <c r="Y532" s="211" t="str">
        <f>IF('5. Contrasts'!Y532="","",'5. Contrasts'!Y532)</f>
        <v/>
      </c>
      <c r="Z532" s="585" t="str">
        <f>IF('5. Contrasts'!Z532="","",'5. Contrasts'!Z532)</f>
        <v/>
      </c>
      <c r="AA532" s="377">
        <f t="shared" si="34"/>
        <v>20</v>
      </c>
      <c r="AC532" s="659" t="str">
        <f t="shared" si="36"/>
        <v/>
      </c>
      <c r="AD532" s="81"/>
      <c r="AE532" s="87"/>
      <c r="AF532" s="87"/>
      <c r="AG532" s="81"/>
      <c r="AH532" s="81"/>
      <c r="AI532" s="81"/>
      <c r="AJ532" s="87"/>
      <c r="AK532" s="81"/>
      <c r="AL532" s="81"/>
      <c r="AM532" s="81"/>
      <c r="AN532" s="81"/>
      <c r="AO532" s="81"/>
      <c r="AP532" s="81"/>
      <c r="AQ532" s="598"/>
      <c r="AS532" s="659" t="str">
        <f t="shared" si="37"/>
        <v/>
      </c>
      <c r="AT532" s="81"/>
      <c r="AU532" s="87"/>
      <c r="AV532" s="87"/>
      <c r="AW532" s="81"/>
      <c r="AX532" s="81"/>
      <c r="AY532" s="81"/>
      <c r="AZ532" s="87"/>
      <c r="BA532" s="81"/>
      <c r="BB532" s="81"/>
      <c r="BC532" s="81"/>
      <c r="BD532" s="81"/>
      <c r="BE532" s="81"/>
      <c r="BF532" s="81"/>
      <c r="BG532" s="598"/>
    </row>
    <row r="533" spans="1:59" s="378" customFormat="1" ht="12.75" customHeight="1" x14ac:dyDescent="0.2">
      <c r="A533" s="547" t="str">
        <f>IF('5. Contrasts'!A533="","",'5. Contrasts'!A533)</f>
        <v/>
      </c>
      <c r="B533" s="211" t="str">
        <f>IF('5. Contrasts'!B533="","",'5. Contrasts'!B533)</f>
        <v/>
      </c>
      <c r="C533" s="211" t="str">
        <f>IF('5. Contrasts'!C533="","",'5. Contrasts'!C533)</f>
        <v/>
      </c>
      <c r="D533" s="91" t="str">
        <f>IF('5. Contrasts'!D533="","",'5. Contrasts'!D533)</f>
        <v/>
      </c>
      <c r="E533" s="212" t="str">
        <f>IF('5. Contrasts'!E533="","",'5. Contrasts'!E533)</f>
        <v>vs.</v>
      </c>
      <c r="F533" s="211" t="str">
        <f>IF('5. Contrasts'!F533="","",'5. Contrasts'!F533)</f>
        <v/>
      </c>
      <c r="G533" s="93" t="str">
        <f>IF('5. Contrasts'!G533="","",'5. Contrasts'!G533)</f>
        <v/>
      </c>
      <c r="H533" s="399" t="str">
        <f>IF('5. Contrasts'!H533="","",'5. Contrasts'!H533)</f>
        <v/>
      </c>
      <c r="I533" s="211" t="str">
        <f>IF('5. Contrasts'!I533="","",'5. Contrasts'!I533)</f>
        <v/>
      </c>
      <c r="J533" s="211" t="str">
        <f>IF('5. Contrasts'!J533="","",'5. Contrasts'!J533)</f>
        <v/>
      </c>
      <c r="K533" s="211" t="str">
        <f>IF('5. Contrasts'!K533="","",'5. Contrasts'!K533)</f>
        <v/>
      </c>
      <c r="L533" s="211" t="str">
        <f>IF('5. Contrasts'!L533="","",'5. Contrasts'!L533)</f>
        <v/>
      </c>
      <c r="M533" s="211" t="str">
        <f>IF('5. Contrasts'!M533="","",'5. Contrasts'!M533)</f>
        <v/>
      </c>
      <c r="N533" s="211" t="str">
        <f>IF('5. Contrasts'!N533="","",'5. Contrasts'!N533)</f>
        <v/>
      </c>
      <c r="O533" s="211" t="str">
        <f>IF('5. Contrasts'!O533="","",'5. Contrasts'!O533)</f>
        <v/>
      </c>
      <c r="P533" s="211" t="str">
        <f>IF('5. Contrasts'!P533="","",'5. Contrasts'!P533)</f>
        <v/>
      </c>
      <c r="Q533" s="211" t="str">
        <f>IF('5. Contrasts'!Q533="","",'5. Contrasts'!Q533)</f>
        <v/>
      </c>
      <c r="R533" s="211" t="str">
        <f>IF('5. Contrasts'!R533="","",'5. Contrasts'!R533)</f>
        <v/>
      </c>
      <c r="S533" s="211" t="str">
        <f>IF('5. Contrasts'!S533="","",'5. Contrasts'!S533)</f>
        <v/>
      </c>
      <c r="T533" s="211" t="str">
        <f>IF('5. Contrasts'!T533="","",'5. Contrasts'!T533)</f>
        <v/>
      </c>
      <c r="U533" s="211" t="str">
        <f>IF('5. Contrasts'!U533="","",'5. Contrasts'!U533)</f>
        <v/>
      </c>
      <c r="V533" s="211" t="str">
        <f>IF('5. Contrasts'!V533="","",'5. Contrasts'!V533)</f>
        <v/>
      </c>
      <c r="W533" s="211" t="str">
        <f>IF('5. Contrasts'!W533="","",'5. Contrasts'!W533)</f>
        <v/>
      </c>
      <c r="X533" s="211" t="str">
        <f>IF('5. Contrasts'!X533="","",'5. Contrasts'!X533)</f>
        <v/>
      </c>
      <c r="Y533" s="211" t="str">
        <f>IF('5. Contrasts'!Y533="","",'5. Contrasts'!Y533)</f>
        <v/>
      </c>
      <c r="Z533" s="585" t="str">
        <f>IF('5. Contrasts'!Z533="","",'5. Contrasts'!Z533)</f>
        <v/>
      </c>
      <c r="AA533" s="377">
        <f t="shared" si="34"/>
        <v>20</v>
      </c>
      <c r="AC533" s="659" t="str">
        <f t="shared" si="36"/>
        <v/>
      </c>
      <c r="AD533" s="81"/>
      <c r="AE533" s="87"/>
      <c r="AF533" s="87"/>
      <c r="AG533" s="81"/>
      <c r="AH533" s="81"/>
      <c r="AI533" s="81"/>
      <c r="AJ533" s="87"/>
      <c r="AK533" s="81"/>
      <c r="AL533" s="81"/>
      <c r="AM533" s="81"/>
      <c r="AN533" s="81"/>
      <c r="AO533" s="81"/>
      <c r="AP533" s="81"/>
      <c r="AQ533" s="598"/>
      <c r="AS533" s="659" t="str">
        <f t="shared" si="37"/>
        <v/>
      </c>
      <c r="AT533" s="81"/>
      <c r="AU533" s="87"/>
      <c r="AV533" s="87"/>
      <c r="AW533" s="81"/>
      <c r="AX533" s="81"/>
      <c r="AY533" s="81"/>
      <c r="AZ533" s="87"/>
      <c r="BA533" s="81"/>
      <c r="BB533" s="81"/>
      <c r="BC533" s="81"/>
      <c r="BD533" s="81"/>
      <c r="BE533" s="81"/>
      <c r="BF533" s="81"/>
      <c r="BG533" s="598"/>
    </row>
    <row r="534" spans="1:59" s="378" customFormat="1" ht="12.75" customHeight="1" x14ac:dyDescent="0.2">
      <c r="A534" s="547" t="str">
        <f>IF('5. Contrasts'!A534="","",'5. Contrasts'!A534)</f>
        <v/>
      </c>
      <c r="B534" s="211" t="str">
        <f>IF('5. Contrasts'!B534="","",'5. Contrasts'!B534)</f>
        <v/>
      </c>
      <c r="C534" s="211" t="str">
        <f>IF('5. Contrasts'!C534="","",'5. Contrasts'!C534)</f>
        <v/>
      </c>
      <c r="D534" s="91" t="str">
        <f>IF('5. Contrasts'!D534="","",'5. Contrasts'!D534)</f>
        <v/>
      </c>
      <c r="E534" s="212" t="str">
        <f>IF('5. Contrasts'!E534="","",'5. Contrasts'!E534)</f>
        <v>vs.</v>
      </c>
      <c r="F534" s="211" t="str">
        <f>IF('5. Contrasts'!F534="","",'5. Contrasts'!F534)</f>
        <v/>
      </c>
      <c r="G534" s="93" t="str">
        <f>IF('5. Contrasts'!G534="","",'5. Contrasts'!G534)</f>
        <v/>
      </c>
      <c r="H534" s="399" t="str">
        <f>IF('5. Contrasts'!H534="","",'5. Contrasts'!H534)</f>
        <v/>
      </c>
      <c r="I534" s="211" t="str">
        <f>IF('5. Contrasts'!I534="","",'5. Contrasts'!I534)</f>
        <v/>
      </c>
      <c r="J534" s="211" t="str">
        <f>IF('5. Contrasts'!J534="","",'5. Contrasts'!J534)</f>
        <v/>
      </c>
      <c r="K534" s="211" t="str">
        <f>IF('5. Contrasts'!K534="","",'5. Contrasts'!K534)</f>
        <v/>
      </c>
      <c r="L534" s="211" t="str">
        <f>IF('5. Contrasts'!L534="","",'5. Contrasts'!L534)</f>
        <v/>
      </c>
      <c r="M534" s="211" t="str">
        <f>IF('5. Contrasts'!M534="","",'5. Contrasts'!M534)</f>
        <v/>
      </c>
      <c r="N534" s="211" t="str">
        <f>IF('5. Contrasts'!N534="","",'5. Contrasts'!N534)</f>
        <v/>
      </c>
      <c r="O534" s="211" t="str">
        <f>IF('5. Contrasts'!O534="","",'5. Contrasts'!O534)</f>
        <v/>
      </c>
      <c r="P534" s="211" t="str">
        <f>IF('5. Contrasts'!P534="","",'5. Contrasts'!P534)</f>
        <v/>
      </c>
      <c r="Q534" s="211" t="str">
        <f>IF('5. Contrasts'!Q534="","",'5. Contrasts'!Q534)</f>
        <v/>
      </c>
      <c r="R534" s="211" t="str">
        <f>IF('5. Contrasts'!R534="","",'5. Contrasts'!R534)</f>
        <v/>
      </c>
      <c r="S534" s="211" t="str">
        <f>IF('5. Contrasts'!S534="","",'5. Contrasts'!S534)</f>
        <v/>
      </c>
      <c r="T534" s="211" t="str">
        <f>IF('5. Contrasts'!T534="","",'5. Contrasts'!T534)</f>
        <v/>
      </c>
      <c r="U534" s="211" t="str">
        <f>IF('5. Contrasts'!U534="","",'5. Contrasts'!U534)</f>
        <v/>
      </c>
      <c r="V534" s="211" t="str">
        <f>IF('5. Contrasts'!V534="","",'5. Contrasts'!V534)</f>
        <v/>
      </c>
      <c r="W534" s="211" t="str">
        <f>IF('5. Contrasts'!W534="","",'5. Contrasts'!W534)</f>
        <v/>
      </c>
      <c r="X534" s="211" t="str">
        <f>IF('5. Contrasts'!X534="","",'5. Contrasts'!X534)</f>
        <v/>
      </c>
      <c r="Y534" s="211" t="str">
        <f>IF('5. Contrasts'!Y534="","",'5. Contrasts'!Y534)</f>
        <v/>
      </c>
      <c r="Z534" s="585" t="str">
        <f>IF('5. Contrasts'!Z534="","",'5. Contrasts'!Z534)</f>
        <v/>
      </c>
      <c r="AA534" s="377">
        <f t="shared" si="34"/>
        <v>20</v>
      </c>
      <c r="AC534" s="659" t="str">
        <f t="shared" si="36"/>
        <v/>
      </c>
      <c r="AD534" s="81"/>
      <c r="AE534" s="87"/>
      <c r="AF534" s="87"/>
      <c r="AG534" s="81"/>
      <c r="AH534" s="81"/>
      <c r="AI534" s="81"/>
      <c r="AJ534" s="87"/>
      <c r="AK534" s="81"/>
      <c r="AL534" s="81"/>
      <c r="AM534" s="81"/>
      <c r="AN534" s="81"/>
      <c r="AO534" s="81"/>
      <c r="AP534" s="81"/>
      <c r="AQ534" s="598"/>
      <c r="AS534" s="659" t="str">
        <f t="shared" si="37"/>
        <v/>
      </c>
      <c r="AT534" s="81"/>
      <c r="AU534" s="87"/>
      <c r="AV534" s="87"/>
      <c r="AW534" s="81"/>
      <c r="AX534" s="81"/>
      <c r="AY534" s="81"/>
      <c r="AZ534" s="87"/>
      <c r="BA534" s="81"/>
      <c r="BB534" s="81"/>
      <c r="BC534" s="81"/>
      <c r="BD534" s="81"/>
      <c r="BE534" s="81"/>
      <c r="BF534" s="81"/>
      <c r="BG534" s="598"/>
    </row>
    <row r="535" spans="1:59" s="378" customFormat="1" ht="12.75" customHeight="1" x14ac:dyDescent="0.2">
      <c r="A535" s="547" t="str">
        <f>IF('5. Contrasts'!A535="","",'5. Contrasts'!A535)</f>
        <v/>
      </c>
      <c r="B535" s="211" t="str">
        <f>IF('5. Contrasts'!B535="","",'5. Contrasts'!B535)</f>
        <v/>
      </c>
      <c r="C535" s="211" t="str">
        <f>IF('5. Contrasts'!C535="","",'5. Contrasts'!C535)</f>
        <v/>
      </c>
      <c r="D535" s="91" t="str">
        <f>IF('5. Contrasts'!D535="","",'5. Contrasts'!D535)</f>
        <v/>
      </c>
      <c r="E535" s="212" t="str">
        <f>IF('5. Contrasts'!E535="","",'5. Contrasts'!E535)</f>
        <v>vs.</v>
      </c>
      <c r="F535" s="211" t="str">
        <f>IF('5. Contrasts'!F535="","",'5. Contrasts'!F535)</f>
        <v/>
      </c>
      <c r="G535" s="93" t="str">
        <f>IF('5. Contrasts'!G535="","",'5. Contrasts'!G535)</f>
        <v/>
      </c>
      <c r="H535" s="399" t="str">
        <f>IF('5. Contrasts'!H535="","",'5. Contrasts'!H535)</f>
        <v/>
      </c>
      <c r="I535" s="211" t="str">
        <f>IF('5. Contrasts'!I535="","",'5. Contrasts'!I535)</f>
        <v/>
      </c>
      <c r="J535" s="211" t="str">
        <f>IF('5. Contrasts'!J535="","",'5. Contrasts'!J535)</f>
        <v/>
      </c>
      <c r="K535" s="211" t="str">
        <f>IF('5. Contrasts'!K535="","",'5. Contrasts'!K535)</f>
        <v/>
      </c>
      <c r="L535" s="211" t="str">
        <f>IF('5. Contrasts'!L535="","",'5. Contrasts'!L535)</f>
        <v/>
      </c>
      <c r="M535" s="211" t="str">
        <f>IF('5. Contrasts'!M535="","",'5. Contrasts'!M535)</f>
        <v/>
      </c>
      <c r="N535" s="211" t="str">
        <f>IF('5. Contrasts'!N535="","",'5. Contrasts'!N535)</f>
        <v/>
      </c>
      <c r="O535" s="211" t="str">
        <f>IF('5. Contrasts'!O535="","",'5. Contrasts'!O535)</f>
        <v/>
      </c>
      <c r="P535" s="211" t="str">
        <f>IF('5. Contrasts'!P535="","",'5. Contrasts'!P535)</f>
        <v/>
      </c>
      <c r="Q535" s="211" t="str">
        <f>IF('5. Contrasts'!Q535="","",'5. Contrasts'!Q535)</f>
        <v/>
      </c>
      <c r="R535" s="211" t="str">
        <f>IF('5. Contrasts'!R535="","",'5. Contrasts'!R535)</f>
        <v/>
      </c>
      <c r="S535" s="211" t="str">
        <f>IF('5. Contrasts'!S535="","",'5. Contrasts'!S535)</f>
        <v/>
      </c>
      <c r="T535" s="211" t="str">
        <f>IF('5. Contrasts'!T535="","",'5. Contrasts'!T535)</f>
        <v/>
      </c>
      <c r="U535" s="211" t="str">
        <f>IF('5. Contrasts'!U535="","",'5. Contrasts'!U535)</f>
        <v/>
      </c>
      <c r="V535" s="211" t="str">
        <f>IF('5. Contrasts'!V535="","",'5. Contrasts'!V535)</f>
        <v/>
      </c>
      <c r="W535" s="211" t="str">
        <f>IF('5. Contrasts'!W535="","",'5. Contrasts'!W535)</f>
        <v/>
      </c>
      <c r="X535" s="211" t="str">
        <f>IF('5. Contrasts'!X535="","",'5. Contrasts'!X535)</f>
        <v/>
      </c>
      <c r="Y535" s="211" t="str">
        <f>IF('5. Contrasts'!Y535="","",'5. Contrasts'!Y535)</f>
        <v/>
      </c>
      <c r="Z535" s="585" t="str">
        <f>IF('5. Contrasts'!Z535="","",'5. Contrasts'!Z535)</f>
        <v/>
      </c>
      <c r="AA535" s="377">
        <f t="shared" si="34"/>
        <v>20</v>
      </c>
      <c r="AC535" s="659" t="str">
        <f t="shared" si="36"/>
        <v/>
      </c>
      <c r="AD535" s="81"/>
      <c r="AE535" s="87"/>
      <c r="AF535" s="87"/>
      <c r="AG535" s="81"/>
      <c r="AH535" s="81"/>
      <c r="AI535" s="81"/>
      <c r="AJ535" s="87"/>
      <c r="AK535" s="81"/>
      <c r="AL535" s="81"/>
      <c r="AM535" s="81"/>
      <c r="AN535" s="81"/>
      <c r="AO535" s="81"/>
      <c r="AP535" s="81"/>
      <c r="AQ535" s="598"/>
      <c r="AS535" s="659" t="str">
        <f t="shared" si="37"/>
        <v/>
      </c>
      <c r="AT535" s="81"/>
      <c r="AU535" s="87"/>
      <c r="AV535" s="87"/>
      <c r="AW535" s="81"/>
      <c r="AX535" s="81"/>
      <c r="AY535" s="81"/>
      <c r="AZ535" s="87"/>
      <c r="BA535" s="81"/>
      <c r="BB535" s="81"/>
      <c r="BC535" s="81"/>
      <c r="BD535" s="81"/>
      <c r="BE535" s="81"/>
      <c r="BF535" s="81"/>
      <c r="BG535" s="598"/>
    </row>
    <row r="536" spans="1:59" s="378" customFormat="1" ht="12.75" customHeight="1" x14ac:dyDescent="0.2">
      <c r="A536" s="547" t="str">
        <f>IF('5. Contrasts'!A536="","",'5. Contrasts'!A536)</f>
        <v/>
      </c>
      <c r="B536" s="211" t="str">
        <f>IF('5. Contrasts'!B536="","",'5. Contrasts'!B536)</f>
        <v/>
      </c>
      <c r="C536" s="211" t="str">
        <f>IF('5. Contrasts'!C536="","",'5. Contrasts'!C536)</f>
        <v/>
      </c>
      <c r="D536" s="91" t="str">
        <f>IF('5. Contrasts'!D536="","",'5. Contrasts'!D536)</f>
        <v/>
      </c>
      <c r="E536" s="212" t="str">
        <f>IF('5. Contrasts'!E536="","",'5. Contrasts'!E536)</f>
        <v>vs.</v>
      </c>
      <c r="F536" s="211" t="str">
        <f>IF('5. Contrasts'!F536="","",'5. Contrasts'!F536)</f>
        <v/>
      </c>
      <c r="G536" s="93" t="str">
        <f>IF('5. Contrasts'!G536="","",'5. Contrasts'!G536)</f>
        <v/>
      </c>
      <c r="H536" s="399" t="str">
        <f>IF('5. Contrasts'!H536="","",'5. Contrasts'!H536)</f>
        <v/>
      </c>
      <c r="I536" s="211" t="str">
        <f>IF('5. Contrasts'!I536="","",'5. Contrasts'!I536)</f>
        <v/>
      </c>
      <c r="J536" s="211" t="str">
        <f>IF('5. Contrasts'!J536="","",'5. Contrasts'!J536)</f>
        <v/>
      </c>
      <c r="K536" s="211" t="str">
        <f>IF('5. Contrasts'!K536="","",'5. Contrasts'!K536)</f>
        <v/>
      </c>
      <c r="L536" s="211" t="str">
        <f>IF('5. Contrasts'!L536="","",'5. Contrasts'!L536)</f>
        <v/>
      </c>
      <c r="M536" s="211" t="str">
        <f>IF('5. Contrasts'!M536="","",'5. Contrasts'!M536)</f>
        <v/>
      </c>
      <c r="N536" s="211" t="str">
        <f>IF('5. Contrasts'!N536="","",'5. Contrasts'!N536)</f>
        <v/>
      </c>
      <c r="O536" s="211" t="str">
        <f>IF('5. Contrasts'!O536="","",'5. Contrasts'!O536)</f>
        <v/>
      </c>
      <c r="P536" s="211" t="str">
        <f>IF('5. Contrasts'!P536="","",'5. Contrasts'!P536)</f>
        <v/>
      </c>
      <c r="Q536" s="211" t="str">
        <f>IF('5. Contrasts'!Q536="","",'5. Contrasts'!Q536)</f>
        <v/>
      </c>
      <c r="R536" s="211" t="str">
        <f>IF('5. Contrasts'!R536="","",'5. Contrasts'!R536)</f>
        <v/>
      </c>
      <c r="S536" s="211" t="str">
        <f>IF('5. Contrasts'!S536="","",'5. Contrasts'!S536)</f>
        <v/>
      </c>
      <c r="T536" s="211" t="str">
        <f>IF('5. Contrasts'!T536="","",'5. Contrasts'!T536)</f>
        <v/>
      </c>
      <c r="U536" s="211" t="str">
        <f>IF('5. Contrasts'!U536="","",'5. Contrasts'!U536)</f>
        <v/>
      </c>
      <c r="V536" s="211" t="str">
        <f>IF('5. Contrasts'!V536="","",'5. Contrasts'!V536)</f>
        <v/>
      </c>
      <c r="W536" s="211" t="str">
        <f>IF('5. Contrasts'!W536="","",'5. Contrasts'!W536)</f>
        <v/>
      </c>
      <c r="X536" s="211" t="str">
        <f>IF('5. Contrasts'!X536="","",'5. Contrasts'!X536)</f>
        <v/>
      </c>
      <c r="Y536" s="211" t="str">
        <f>IF('5. Contrasts'!Y536="","",'5. Contrasts'!Y536)</f>
        <v/>
      </c>
      <c r="Z536" s="585" t="str">
        <f>IF('5. Contrasts'!Z536="","",'5. Contrasts'!Z536)</f>
        <v/>
      </c>
      <c r="AA536" s="377">
        <f t="shared" si="34"/>
        <v>20</v>
      </c>
      <c r="AC536" s="659" t="str">
        <f t="shared" si="36"/>
        <v/>
      </c>
      <c r="AD536" s="81"/>
      <c r="AE536" s="87"/>
      <c r="AF536" s="87"/>
      <c r="AG536" s="81"/>
      <c r="AH536" s="81"/>
      <c r="AI536" s="81"/>
      <c r="AJ536" s="87"/>
      <c r="AK536" s="81"/>
      <c r="AL536" s="81"/>
      <c r="AM536" s="81"/>
      <c r="AN536" s="81"/>
      <c r="AO536" s="81"/>
      <c r="AP536" s="81"/>
      <c r="AQ536" s="598"/>
      <c r="AS536" s="659" t="str">
        <f t="shared" si="37"/>
        <v/>
      </c>
      <c r="AT536" s="81"/>
      <c r="AU536" s="87"/>
      <c r="AV536" s="87"/>
      <c r="AW536" s="81"/>
      <c r="AX536" s="81"/>
      <c r="AY536" s="81"/>
      <c r="AZ536" s="87"/>
      <c r="BA536" s="81"/>
      <c r="BB536" s="81"/>
      <c r="BC536" s="81"/>
      <c r="BD536" s="81"/>
      <c r="BE536" s="81"/>
      <c r="BF536" s="81"/>
      <c r="BG536" s="598"/>
    </row>
    <row r="537" spans="1:59" s="378" customFormat="1" ht="12.75" hidden="1" customHeight="1" x14ac:dyDescent="0.2">
      <c r="A537" s="547" t="str">
        <f>IF('5. Contrasts'!A537="","",'5. Contrasts'!A537)</f>
        <v/>
      </c>
      <c r="B537" s="211" t="str">
        <f>IF('5. Contrasts'!B537="","",'5. Contrasts'!B537)</f>
        <v/>
      </c>
      <c r="C537" s="211" t="str">
        <f>IF('5. Contrasts'!C537="","",'5. Contrasts'!C537)</f>
        <v/>
      </c>
      <c r="D537" s="91" t="str">
        <f>IF('5. Contrasts'!D537="","",'5. Contrasts'!D537)</f>
        <v/>
      </c>
      <c r="E537" s="212" t="str">
        <f>IF('5. Contrasts'!E537="","",'5. Contrasts'!E537)</f>
        <v>vs.</v>
      </c>
      <c r="F537" s="211" t="str">
        <f>IF('5. Contrasts'!F537="","",'5. Contrasts'!F537)</f>
        <v/>
      </c>
      <c r="G537" s="93" t="str">
        <f>IF('5. Contrasts'!G537="","",'5. Contrasts'!G537)</f>
        <v/>
      </c>
      <c r="H537" s="399" t="str">
        <f>IF('5. Contrasts'!H537="","",'5. Contrasts'!H537)</f>
        <v/>
      </c>
      <c r="I537" s="211" t="str">
        <f>IF('5. Contrasts'!I537="","",'5. Contrasts'!I537)</f>
        <v/>
      </c>
      <c r="J537" s="211" t="str">
        <f>IF('5. Contrasts'!J537="","",'5. Contrasts'!J537)</f>
        <v/>
      </c>
      <c r="K537" s="211" t="str">
        <f>IF('5. Contrasts'!K537="","",'5. Contrasts'!K537)</f>
        <v/>
      </c>
      <c r="L537" s="211" t="str">
        <f>IF('5. Contrasts'!L537="","",'5. Contrasts'!L537)</f>
        <v/>
      </c>
      <c r="M537" s="211" t="str">
        <f>IF('5. Contrasts'!M537="","",'5. Contrasts'!M537)</f>
        <v/>
      </c>
      <c r="N537" s="211" t="str">
        <f>IF('5. Contrasts'!N537="","",'5. Contrasts'!N537)</f>
        <v/>
      </c>
      <c r="O537" s="211" t="str">
        <f>IF('5. Contrasts'!O537="","",'5. Contrasts'!O537)</f>
        <v/>
      </c>
      <c r="P537" s="211" t="str">
        <f>IF('5. Contrasts'!P537="","",'5. Contrasts'!P537)</f>
        <v/>
      </c>
      <c r="Q537" s="211" t="str">
        <f>IF('5. Contrasts'!Q537="","",'5. Contrasts'!Q537)</f>
        <v/>
      </c>
      <c r="R537" s="211" t="str">
        <f>IF('5. Contrasts'!R537="","",'5. Contrasts'!R537)</f>
        <v/>
      </c>
      <c r="S537" s="211" t="str">
        <f>IF('5. Contrasts'!S537="","",'5. Contrasts'!S537)</f>
        <v/>
      </c>
      <c r="T537" s="211" t="str">
        <f>IF('5. Contrasts'!T537="","",'5. Contrasts'!T537)</f>
        <v/>
      </c>
      <c r="U537" s="211" t="str">
        <f>IF('5. Contrasts'!U537="","",'5. Contrasts'!U537)</f>
        <v/>
      </c>
      <c r="V537" s="211" t="str">
        <f>IF('5. Contrasts'!V537="","",'5. Contrasts'!V537)</f>
        <v/>
      </c>
      <c r="W537" s="211" t="str">
        <f>IF('5. Contrasts'!W537="","",'5. Contrasts'!W537)</f>
        <v/>
      </c>
      <c r="X537" s="211" t="str">
        <f>IF('5. Contrasts'!X537="","",'5. Contrasts'!X537)</f>
        <v/>
      </c>
      <c r="Y537" s="211" t="str">
        <f>IF('5. Contrasts'!Y537="","",'5. Contrasts'!Y537)</f>
        <v/>
      </c>
      <c r="Z537" s="585" t="str">
        <f>IF('5. Contrasts'!Z537="","",'5. Contrasts'!Z537)</f>
        <v/>
      </c>
      <c r="AA537" s="377">
        <f t="shared" si="34"/>
        <v>20</v>
      </c>
      <c r="AC537" s="659" t="str">
        <f t="shared" si="36"/>
        <v/>
      </c>
      <c r="AD537" s="81"/>
      <c r="AE537" s="87"/>
      <c r="AF537" s="87"/>
      <c r="AG537" s="81"/>
      <c r="AH537" s="81"/>
      <c r="AI537" s="81"/>
      <c r="AJ537" s="87"/>
      <c r="AK537" s="81"/>
      <c r="AL537" s="81"/>
      <c r="AM537" s="81"/>
      <c r="AN537" s="81"/>
      <c r="AO537" s="81"/>
      <c r="AP537" s="81"/>
      <c r="AQ537" s="598"/>
      <c r="AS537" s="659" t="str">
        <f t="shared" si="37"/>
        <v/>
      </c>
      <c r="AT537" s="81"/>
      <c r="AU537" s="87"/>
      <c r="AV537" s="87"/>
      <c r="AW537" s="81"/>
      <c r="AX537" s="81"/>
      <c r="AY537" s="81"/>
      <c r="AZ537" s="87"/>
      <c r="BA537" s="81"/>
      <c r="BB537" s="81"/>
      <c r="BC537" s="81"/>
      <c r="BD537" s="81"/>
      <c r="BE537" s="81"/>
      <c r="BF537" s="81"/>
      <c r="BG537" s="598"/>
    </row>
    <row r="538" spans="1:59" s="378" customFormat="1" ht="12.75" hidden="1" customHeight="1" x14ac:dyDescent="0.2">
      <c r="A538" s="547" t="str">
        <f>IF('5. Contrasts'!A538="","",'5. Contrasts'!A538)</f>
        <v/>
      </c>
      <c r="B538" s="211" t="str">
        <f>IF('5. Contrasts'!B538="","",'5. Contrasts'!B538)</f>
        <v/>
      </c>
      <c r="C538" s="211" t="str">
        <f>IF('5. Contrasts'!C538="","",'5. Contrasts'!C538)</f>
        <v/>
      </c>
      <c r="D538" s="91" t="str">
        <f>IF('5. Contrasts'!D538="","",'5. Contrasts'!D538)</f>
        <v/>
      </c>
      <c r="E538" s="212" t="str">
        <f>IF('5. Contrasts'!E538="","",'5. Contrasts'!E538)</f>
        <v>vs.</v>
      </c>
      <c r="F538" s="211" t="str">
        <f>IF('5. Contrasts'!F538="","",'5. Contrasts'!F538)</f>
        <v/>
      </c>
      <c r="G538" s="93" t="str">
        <f>IF('5. Contrasts'!G538="","",'5. Contrasts'!G538)</f>
        <v/>
      </c>
      <c r="H538" s="399" t="str">
        <f>IF('5. Contrasts'!H538="","",'5. Contrasts'!H538)</f>
        <v/>
      </c>
      <c r="I538" s="211" t="str">
        <f>IF('5. Contrasts'!I538="","",'5. Contrasts'!I538)</f>
        <v/>
      </c>
      <c r="J538" s="211" t="str">
        <f>IF('5. Contrasts'!J538="","",'5. Contrasts'!J538)</f>
        <v/>
      </c>
      <c r="K538" s="211" t="str">
        <f>IF('5. Contrasts'!K538="","",'5. Contrasts'!K538)</f>
        <v/>
      </c>
      <c r="L538" s="211" t="str">
        <f>IF('5. Contrasts'!L538="","",'5. Contrasts'!L538)</f>
        <v/>
      </c>
      <c r="M538" s="211" t="str">
        <f>IF('5. Contrasts'!M538="","",'5. Contrasts'!M538)</f>
        <v/>
      </c>
      <c r="N538" s="211" t="str">
        <f>IF('5. Contrasts'!N538="","",'5. Contrasts'!N538)</f>
        <v/>
      </c>
      <c r="O538" s="211" t="str">
        <f>IF('5. Contrasts'!O538="","",'5. Contrasts'!O538)</f>
        <v/>
      </c>
      <c r="P538" s="211" t="str">
        <f>IF('5. Contrasts'!P538="","",'5. Contrasts'!P538)</f>
        <v/>
      </c>
      <c r="Q538" s="211" t="str">
        <f>IF('5. Contrasts'!Q538="","",'5. Contrasts'!Q538)</f>
        <v/>
      </c>
      <c r="R538" s="211" t="str">
        <f>IF('5. Contrasts'!R538="","",'5. Contrasts'!R538)</f>
        <v/>
      </c>
      <c r="S538" s="211" t="str">
        <f>IF('5. Contrasts'!S538="","",'5. Contrasts'!S538)</f>
        <v/>
      </c>
      <c r="T538" s="211" t="str">
        <f>IF('5. Contrasts'!T538="","",'5. Contrasts'!T538)</f>
        <v/>
      </c>
      <c r="U538" s="211" t="str">
        <f>IF('5. Contrasts'!U538="","",'5. Contrasts'!U538)</f>
        <v/>
      </c>
      <c r="V538" s="211" t="str">
        <f>IF('5. Contrasts'!V538="","",'5. Contrasts'!V538)</f>
        <v/>
      </c>
      <c r="W538" s="211" t="str">
        <f>IF('5. Contrasts'!W538="","",'5. Contrasts'!W538)</f>
        <v/>
      </c>
      <c r="X538" s="211" t="str">
        <f>IF('5. Contrasts'!X538="","",'5. Contrasts'!X538)</f>
        <v/>
      </c>
      <c r="Y538" s="211" t="str">
        <f>IF('5. Contrasts'!Y538="","",'5. Contrasts'!Y538)</f>
        <v/>
      </c>
      <c r="Z538" s="585" t="str">
        <f>IF('5. Contrasts'!Z538="","",'5. Contrasts'!Z538)</f>
        <v/>
      </c>
      <c r="AA538" s="377">
        <f t="shared" si="34"/>
        <v>20</v>
      </c>
      <c r="AC538" s="659" t="str">
        <f t="shared" si="36"/>
        <v/>
      </c>
      <c r="AD538" s="81"/>
      <c r="AE538" s="87"/>
      <c r="AF538" s="87"/>
      <c r="AG538" s="81"/>
      <c r="AH538" s="81"/>
      <c r="AI538" s="81"/>
      <c r="AJ538" s="87"/>
      <c r="AK538" s="81"/>
      <c r="AL538" s="81"/>
      <c r="AM538" s="81"/>
      <c r="AN538" s="81"/>
      <c r="AO538" s="81"/>
      <c r="AP538" s="81"/>
      <c r="AQ538" s="598"/>
      <c r="AS538" s="659" t="str">
        <f t="shared" si="37"/>
        <v/>
      </c>
      <c r="AT538" s="81"/>
      <c r="AU538" s="87"/>
      <c r="AV538" s="87"/>
      <c r="AW538" s="81"/>
      <c r="AX538" s="81"/>
      <c r="AY538" s="81"/>
      <c r="AZ538" s="87"/>
      <c r="BA538" s="81"/>
      <c r="BB538" s="81"/>
      <c r="BC538" s="81"/>
      <c r="BD538" s="81"/>
      <c r="BE538" s="81"/>
      <c r="BF538" s="81"/>
      <c r="BG538" s="598"/>
    </row>
    <row r="539" spans="1:59" s="378" customFormat="1" ht="12.75" hidden="1" customHeight="1" x14ac:dyDescent="0.2">
      <c r="A539" s="547" t="str">
        <f>IF('5. Contrasts'!A539="","",'5. Contrasts'!A539)</f>
        <v/>
      </c>
      <c r="B539" s="211" t="str">
        <f>IF('5. Contrasts'!B539="","",'5. Contrasts'!B539)</f>
        <v/>
      </c>
      <c r="C539" s="211" t="str">
        <f>IF('5. Contrasts'!C539="","",'5. Contrasts'!C539)</f>
        <v/>
      </c>
      <c r="D539" s="91" t="str">
        <f>IF('5. Contrasts'!D539="","",'5. Contrasts'!D539)</f>
        <v/>
      </c>
      <c r="E539" s="212" t="str">
        <f>IF('5. Contrasts'!E539="","",'5. Contrasts'!E539)</f>
        <v>vs.</v>
      </c>
      <c r="F539" s="211" t="str">
        <f>IF('5. Contrasts'!F539="","",'5. Contrasts'!F539)</f>
        <v/>
      </c>
      <c r="G539" s="93" t="str">
        <f>IF('5. Contrasts'!G539="","",'5. Contrasts'!G539)</f>
        <v/>
      </c>
      <c r="H539" s="399" t="str">
        <f>IF('5. Contrasts'!H539="","",'5. Contrasts'!H539)</f>
        <v/>
      </c>
      <c r="I539" s="211" t="str">
        <f>IF('5. Contrasts'!I539="","",'5. Contrasts'!I539)</f>
        <v/>
      </c>
      <c r="J539" s="211" t="str">
        <f>IF('5. Contrasts'!J539="","",'5. Contrasts'!J539)</f>
        <v/>
      </c>
      <c r="K539" s="211" t="str">
        <f>IF('5. Contrasts'!K539="","",'5. Contrasts'!K539)</f>
        <v/>
      </c>
      <c r="L539" s="211" t="str">
        <f>IF('5. Contrasts'!L539="","",'5. Contrasts'!L539)</f>
        <v/>
      </c>
      <c r="M539" s="211" t="str">
        <f>IF('5. Contrasts'!M539="","",'5. Contrasts'!M539)</f>
        <v/>
      </c>
      <c r="N539" s="211" t="str">
        <f>IF('5. Contrasts'!N539="","",'5. Contrasts'!N539)</f>
        <v/>
      </c>
      <c r="O539" s="211" t="str">
        <f>IF('5. Contrasts'!O539="","",'5. Contrasts'!O539)</f>
        <v/>
      </c>
      <c r="P539" s="211" t="str">
        <f>IF('5. Contrasts'!P539="","",'5. Contrasts'!P539)</f>
        <v/>
      </c>
      <c r="Q539" s="211" t="str">
        <f>IF('5. Contrasts'!Q539="","",'5. Contrasts'!Q539)</f>
        <v/>
      </c>
      <c r="R539" s="211" t="str">
        <f>IF('5. Contrasts'!R539="","",'5. Contrasts'!R539)</f>
        <v/>
      </c>
      <c r="S539" s="211" t="str">
        <f>IF('5. Contrasts'!S539="","",'5. Contrasts'!S539)</f>
        <v/>
      </c>
      <c r="T539" s="211" t="str">
        <f>IF('5. Contrasts'!T539="","",'5. Contrasts'!T539)</f>
        <v/>
      </c>
      <c r="U539" s="211" t="str">
        <f>IF('5. Contrasts'!U539="","",'5. Contrasts'!U539)</f>
        <v/>
      </c>
      <c r="V539" s="211" t="str">
        <f>IF('5. Contrasts'!V539="","",'5. Contrasts'!V539)</f>
        <v/>
      </c>
      <c r="W539" s="211" t="str">
        <f>IF('5. Contrasts'!W539="","",'5. Contrasts'!W539)</f>
        <v/>
      </c>
      <c r="X539" s="211" t="str">
        <f>IF('5. Contrasts'!X539="","",'5. Contrasts'!X539)</f>
        <v/>
      </c>
      <c r="Y539" s="211" t="str">
        <f>IF('5. Contrasts'!Y539="","",'5. Contrasts'!Y539)</f>
        <v/>
      </c>
      <c r="Z539" s="585" t="str">
        <f>IF('5. Contrasts'!Z539="","",'5. Contrasts'!Z539)</f>
        <v/>
      </c>
      <c r="AA539" s="377">
        <f t="shared" si="34"/>
        <v>20</v>
      </c>
      <c r="AC539" s="659" t="str">
        <f t="shared" si="36"/>
        <v/>
      </c>
      <c r="AD539" s="81"/>
      <c r="AE539" s="87"/>
      <c r="AF539" s="87"/>
      <c r="AG539" s="81"/>
      <c r="AH539" s="81"/>
      <c r="AI539" s="81"/>
      <c r="AJ539" s="87"/>
      <c r="AK539" s="81"/>
      <c r="AL539" s="81"/>
      <c r="AM539" s="81"/>
      <c r="AN539" s="81"/>
      <c r="AO539" s="81"/>
      <c r="AP539" s="81"/>
      <c r="AQ539" s="598"/>
      <c r="AS539" s="659" t="str">
        <f t="shared" si="37"/>
        <v/>
      </c>
      <c r="AT539" s="81"/>
      <c r="AU539" s="87"/>
      <c r="AV539" s="87"/>
      <c r="AW539" s="81"/>
      <c r="AX539" s="81"/>
      <c r="AY539" s="81"/>
      <c r="AZ539" s="87"/>
      <c r="BA539" s="81"/>
      <c r="BB539" s="81"/>
      <c r="BC539" s="81"/>
      <c r="BD539" s="81"/>
      <c r="BE539" s="81"/>
      <c r="BF539" s="81"/>
      <c r="BG539" s="598"/>
    </row>
    <row r="540" spans="1:59" s="378" customFormat="1" ht="12.75" hidden="1" customHeight="1" x14ac:dyDescent="0.2">
      <c r="A540" s="547" t="str">
        <f>IF('5. Contrasts'!A540="","",'5. Contrasts'!A540)</f>
        <v/>
      </c>
      <c r="B540" s="211" t="str">
        <f>IF('5. Contrasts'!B540="","",'5. Contrasts'!B540)</f>
        <v/>
      </c>
      <c r="C540" s="211" t="str">
        <f>IF('5. Contrasts'!C540="","",'5. Contrasts'!C540)</f>
        <v/>
      </c>
      <c r="D540" s="91" t="str">
        <f>IF('5. Contrasts'!D540="","",'5. Contrasts'!D540)</f>
        <v/>
      </c>
      <c r="E540" s="212" t="str">
        <f>IF('5. Contrasts'!E540="","",'5. Contrasts'!E540)</f>
        <v>vs.</v>
      </c>
      <c r="F540" s="211" t="str">
        <f>IF('5. Contrasts'!F540="","",'5. Contrasts'!F540)</f>
        <v/>
      </c>
      <c r="G540" s="93" t="str">
        <f>IF('5. Contrasts'!G540="","",'5. Contrasts'!G540)</f>
        <v/>
      </c>
      <c r="H540" s="399" t="str">
        <f>IF('5. Contrasts'!H540="","",'5. Contrasts'!H540)</f>
        <v/>
      </c>
      <c r="I540" s="211" t="str">
        <f>IF('5. Contrasts'!I540="","",'5. Contrasts'!I540)</f>
        <v/>
      </c>
      <c r="J540" s="211" t="str">
        <f>IF('5. Contrasts'!J540="","",'5. Contrasts'!J540)</f>
        <v/>
      </c>
      <c r="K540" s="211" t="str">
        <f>IF('5. Contrasts'!K540="","",'5. Contrasts'!K540)</f>
        <v/>
      </c>
      <c r="L540" s="211" t="str">
        <f>IF('5. Contrasts'!L540="","",'5. Contrasts'!L540)</f>
        <v/>
      </c>
      <c r="M540" s="211" t="str">
        <f>IF('5. Contrasts'!M540="","",'5. Contrasts'!M540)</f>
        <v/>
      </c>
      <c r="N540" s="211" t="str">
        <f>IF('5. Contrasts'!N540="","",'5. Contrasts'!N540)</f>
        <v/>
      </c>
      <c r="O540" s="211" t="str">
        <f>IF('5. Contrasts'!O540="","",'5. Contrasts'!O540)</f>
        <v/>
      </c>
      <c r="P540" s="211" t="str">
        <f>IF('5. Contrasts'!P540="","",'5. Contrasts'!P540)</f>
        <v/>
      </c>
      <c r="Q540" s="211" t="str">
        <f>IF('5. Contrasts'!Q540="","",'5. Contrasts'!Q540)</f>
        <v/>
      </c>
      <c r="R540" s="211" t="str">
        <f>IF('5. Contrasts'!R540="","",'5. Contrasts'!R540)</f>
        <v/>
      </c>
      <c r="S540" s="211" t="str">
        <f>IF('5. Contrasts'!S540="","",'5. Contrasts'!S540)</f>
        <v/>
      </c>
      <c r="T540" s="211" t="str">
        <f>IF('5. Contrasts'!T540="","",'5. Contrasts'!T540)</f>
        <v/>
      </c>
      <c r="U540" s="211" t="str">
        <f>IF('5. Contrasts'!U540="","",'5. Contrasts'!U540)</f>
        <v/>
      </c>
      <c r="V540" s="211" t="str">
        <f>IF('5. Contrasts'!V540="","",'5. Contrasts'!V540)</f>
        <v/>
      </c>
      <c r="W540" s="211" t="str">
        <f>IF('5. Contrasts'!W540="","",'5. Contrasts'!W540)</f>
        <v/>
      </c>
      <c r="X540" s="211" t="str">
        <f>IF('5. Contrasts'!X540="","",'5. Contrasts'!X540)</f>
        <v/>
      </c>
      <c r="Y540" s="211" t="str">
        <f>IF('5. Contrasts'!Y540="","",'5. Contrasts'!Y540)</f>
        <v/>
      </c>
      <c r="Z540" s="585" t="str">
        <f>IF('5. Contrasts'!Z540="","",'5. Contrasts'!Z540)</f>
        <v/>
      </c>
      <c r="AA540" s="377">
        <f t="shared" si="34"/>
        <v>20</v>
      </c>
      <c r="AC540" s="659" t="str">
        <f t="shared" si="36"/>
        <v/>
      </c>
      <c r="AD540" s="81"/>
      <c r="AE540" s="87"/>
      <c r="AF540" s="87"/>
      <c r="AG540" s="81"/>
      <c r="AH540" s="81"/>
      <c r="AI540" s="81"/>
      <c r="AJ540" s="87"/>
      <c r="AK540" s="81"/>
      <c r="AL540" s="81"/>
      <c r="AM540" s="81"/>
      <c r="AN540" s="81"/>
      <c r="AO540" s="81"/>
      <c r="AP540" s="81"/>
      <c r="AQ540" s="598"/>
      <c r="AS540" s="659" t="str">
        <f t="shared" si="37"/>
        <v/>
      </c>
      <c r="AT540" s="81"/>
      <c r="AU540" s="87"/>
      <c r="AV540" s="87"/>
      <c r="AW540" s="81"/>
      <c r="AX540" s="81"/>
      <c r="AY540" s="81"/>
      <c r="AZ540" s="87"/>
      <c r="BA540" s="81"/>
      <c r="BB540" s="81"/>
      <c r="BC540" s="81"/>
      <c r="BD540" s="81"/>
      <c r="BE540" s="81"/>
      <c r="BF540" s="81"/>
      <c r="BG540" s="598"/>
    </row>
    <row r="541" spans="1:59" s="378" customFormat="1" ht="12.75" hidden="1" customHeight="1" x14ac:dyDescent="0.2">
      <c r="A541" s="547" t="str">
        <f>IF('5. Contrasts'!A541="","",'5. Contrasts'!A541)</f>
        <v/>
      </c>
      <c r="B541" s="211" t="str">
        <f>IF('5. Contrasts'!B541="","",'5. Contrasts'!B541)</f>
        <v/>
      </c>
      <c r="C541" s="211" t="str">
        <f>IF('5. Contrasts'!C541="","",'5. Contrasts'!C541)</f>
        <v/>
      </c>
      <c r="D541" s="91" t="str">
        <f>IF('5. Contrasts'!D541="","",'5. Contrasts'!D541)</f>
        <v/>
      </c>
      <c r="E541" s="212" t="str">
        <f>IF('5. Contrasts'!E541="","",'5. Contrasts'!E541)</f>
        <v>vs.</v>
      </c>
      <c r="F541" s="211" t="str">
        <f>IF('5. Contrasts'!F541="","",'5. Contrasts'!F541)</f>
        <v/>
      </c>
      <c r="G541" s="93" t="str">
        <f>IF('5. Contrasts'!G541="","",'5. Contrasts'!G541)</f>
        <v/>
      </c>
      <c r="H541" s="399" t="str">
        <f>IF('5. Contrasts'!H541="","",'5. Contrasts'!H541)</f>
        <v/>
      </c>
      <c r="I541" s="211" t="str">
        <f>IF('5. Contrasts'!I541="","",'5. Contrasts'!I541)</f>
        <v/>
      </c>
      <c r="J541" s="211" t="str">
        <f>IF('5. Contrasts'!J541="","",'5. Contrasts'!J541)</f>
        <v/>
      </c>
      <c r="K541" s="211" t="str">
        <f>IF('5. Contrasts'!K541="","",'5. Contrasts'!K541)</f>
        <v/>
      </c>
      <c r="L541" s="211" t="str">
        <f>IF('5. Contrasts'!L541="","",'5. Contrasts'!L541)</f>
        <v/>
      </c>
      <c r="M541" s="211" t="str">
        <f>IF('5. Contrasts'!M541="","",'5. Contrasts'!M541)</f>
        <v/>
      </c>
      <c r="N541" s="211" t="str">
        <f>IF('5. Contrasts'!N541="","",'5. Contrasts'!N541)</f>
        <v/>
      </c>
      <c r="O541" s="211" t="str">
        <f>IF('5. Contrasts'!O541="","",'5. Contrasts'!O541)</f>
        <v/>
      </c>
      <c r="P541" s="211" t="str">
        <f>IF('5. Contrasts'!P541="","",'5. Contrasts'!P541)</f>
        <v/>
      </c>
      <c r="Q541" s="211" t="str">
        <f>IF('5. Contrasts'!Q541="","",'5. Contrasts'!Q541)</f>
        <v/>
      </c>
      <c r="R541" s="211" t="str">
        <f>IF('5. Contrasts'!R541="","",'5. Contrasts'!R541)</f>
        <v/>
      </c>
      <c r="S541" s="211" t="str">
        <f>IF('5. Contrasts'!S541="","",'5. Contrasts'!S541)</f>
        <v/>
      </c>
      <c r="T541" s="211" t="str">
        <f>IF('5. Contrasts'!T541="","",'5. Contrasts'!T541)</f>
        <v/>
      </c>
      <c r="U541" s="211" t="str">
        <f>IF('5. Contrasts'!U541="","",'5. Contrasts'!U541)</f>
        <v/>
      </c>
      <c r="V541" s="211" t="str">
        <f>IF('5. Contrasts'!V541="","",'5. Contrasts'!V541)</f>
        <v/>
      </c>
      <c r="W541" s="211" t="str">
        <f>IF('5. Contrasts'!W541="","",'5. Contrasts'!W541)</f>
        <v/>
      </c>
      <c r="X541" s="211" t="str">
        <f>IF('5. Contrasts'!X541="","",'5. Contrasts'!X541)</f>
        <v/>
      </c>
      <c r="Y541" s="211" t="str">
        <f>IF('5. Contrasts'!Y541="","",'5. Contrasts'!Y541)</f>
        <v/>
      </c>
      <c r="Z541" s="585" t="str">
        <f>IF('5. Contrasts'!Z541="","",'5. Contrasts'!Z541)</f>
        <v/>
      </c>
      <c r="AA541" s="377">
        <f t="shared" si="34"/>
        <v>20</v>
      </c>
      <c r="AC541" s="659" t="str">
        <f t="shared" si="36"/>
        <v/>
      </c>
      <c r="AD541" s="81"/>
      <c r="AE541" s="87"/>
      <c r="AF541" s="87"/>
      <c r="AG541" s="81"/>
      <c r="AH541" s="81"/>
      <c r="AI541" s="81"/>
      <c r="AJ541" s="87"/>
      <c r="AK541" s="81"/>
      <c r="AL541" s="81"/>
      <c r="AM541" s="81"/>
      <c r="AN541" s="81"/>
      <c r="AO541" s="81"/>
      <c r="AP541" s="81"/>
      <c r="AQ541" s="598"/>
      <c r="AS541" s="659" t="str">
        <f t="shared" si="37"/>
        <v/>
      </c>
      <c r="AT541" s="81"/>
      <c r="AU541" s="87"/>
      <c r="AV541" s="87"/>
      <c r="AW541" s="81"/>
      <c r="AX541" s="81"/>
      <c r="AY541" s="81"/>
      <c r="AZ541" s="87"/>
      <c r="BA541" s="81"/>
      <c r="BB541" s="81"/>
      <c r="BC541" s="81"/>
      <c r="BD541" s="81"/>
      <c r="BE541" s="81"/>
      <c r="BF541" s="81"/>
      <c r="BG541" s="598"/>
    </row>
    <row r="542" spans="1:59" s="378" customFormat="1" ht="12.75" hidden="1" customHeight="1" x14ac:dyDescent="0.2">
      <c r="A542" s="547" t="str">
        <f>IF('5. Contrasts'!A542="","",'5. Contrasts'!A542)</f>
        <v/>
      </c>
      <c r="B542" s="211" t="str">
        <f>IF('5. Contrasts'!B542="","",'5. Contrasts'!B542)</f>
        <v/>
      </c>
      <c r="C542" s="211" t="str">
        <f>IF('5. Contrasts'!C542="","",'5. Contrasts'!C542)</f>
        <v/>
      </c>
      <c r="D542" s="91" t="str">
        <f>IF('5. Contrasts'!D542="","",'5. Contrasts'!D542)</f>
        <v/>
      </c>
      <c r="E542" s="212" t="str">
        <f>IF('5. Contrasts'!E542="","",'5. Contrasts'!E542)</f>
        <v>vs.</v>
      </c>
      <c r="F542" s="211" t="str">
        <f>IF('5. Contrasts'!F542="","",'5. Contrasts'!F542)</f>
        <v/>
      </c>
      <c r="G542" s="93" t="str">
        <f>IF('5. Contrasts'!G542="","",'5. Contrasts'!G542)</f>
        <v/>
      </c>
      <c r="H542" s="399" t="str">
        <f>IF('5. Contrasts'!H542="","",'5. Contrasts'!H542)</f>
        <v/>
      </c>
      <c r="I542" s="211" t="str">
        <f>IF('5. Contrasts'!I542="","",'5. Contrasts'!I542)</f>
        <v/>
      </c>
      <c r="J542" s="211" t="str">
        <f>IF('5. Contrasts'!J542="","",'5. Contrasts'!J542)</f>
        <v/>
      </c>
      <c r="K542" s="211" t="str">
        <f>IF('5. Contrasts'!K542="","",'5. Contrasts'!K542)</f>
        <v/>
      </c>
      <c r="L542" s="211" t="str">
        <f>IF('5. Contrasts'!L542="","",'5. Contrasts'!L542)</f>
        <v/>
      </c>
      <c r="M542" s="211" t="str">
        <f>IF('5. Contrasts'!M542="","",'5. Contrasts'!M542)</f>
        <v/>
      </c>
      <c r="N542" s="211" t="str">
        <f>IF('5. Contrasts'!N542="","",'5. Contrasts'!N542)</f>
        <v/>
      </c>
      <c r="O542" s="211" t="str">
        <f>IF('5. Contrasts'!O542="","",'5. Contrasts'!O542)</f>
        <v/>
      </c>
      <c r="P542" s="211" t="str">
        <f>IF('5. Contrasts'!P542="","",'5. Contrasts'!P542)</f>
        <v/>
      </c>
      <c r="Q542" s="211" t="str">
        <f>IF('5. Contrasts'!Q542="","",'5. Contrasts'!Q542)</f>
        <v/>
      </c>
      <c r="R542" s="211" t="str">
        <f>IF('5. Contrasts'!R542="","",'5. Contrasts'!R542)</f>
        <v/>
      </c>
      <c r="S542" s="211" t="str">
        <f>IF('5. Contrasts'!S542="","",'5. Contrasts'!S542)</f>
        <v/>
      </c>
      <c r="T542" s="211" t="str">
        <f>IF('5. Contrasts'!T542="","",'5. Contrasts'!T542)</f>
        <v/>
      </c>
      <c r="U542" s="211" t="str">
        <f>IF('5. Contrasts'!U542="","",'5. Contrasts'!U542)</f>
        <v/>
      </c>
      <c r="V542" s="211" t="str">
        <f>IF('5. Contrasts'!V542="","",'5. Contrasts'!V542)</f>
        <v/>
      </c>
      <c r="W542" s="211" t="str">
        <f>IF('5. Contrasts'!W542="","",'5. Contrasts'!W542)</f>
        <v/>
      </c>
      <c r="X542" s="211" t="str">
        <f>IF('5. Contrasts'!X542="","",'5. Contrasts'!X542)</f>
        <v/>
      </c>
      <c r="Y542" s="211" t="str">
        <f>IF('5. Contrasts'!Y542="","",'5. Contrasts'!Y542)</f>
        <v/>
      </c>
      <c r="Z542" s="585" t="str">
        <f>IF('5. Contrasts'!Z542="","",'5. Contrasts'!Z542)</f>
        <v/>
      </c>
      <c r="AA542" s="377">
        <f t="shared" si="34"/>
        <v>20</v>
      </c>
      <c r="AC542" s="659" t="str">
        <f t="shared" si="36"/>
        <v/>
      </c>
      <c r="AD542" s="81"/>
      <c r="AE542" s="87"/>
      <c r="AF542" s="87"/>
      <c r="AG542" s="81"/>
      <c r="AH542" s="81"/>
      <c r="AI542" s="81"/>
      <c r="AJ542" s="87"/>
      <c r="AK542" s="81"/>
      <c r="AL542" s="81"/>
      <c r="AM542" s="81"/>
      <c r="AN542" s="81"/>
      <c r="AO542" s="81"/>
      <c r="AP542" s="81"/>
      <c r="AQ542" s="598"/>
      <c r="AS542" s="659" t="str">
        <f t="shared" si="37"/>
        <v/>
      </c>
      <c r="AT542" s="81"/>
      <c r="AU542" s="87"/>
      <c r="AV542" s="87"/>
      <c r="AW542" s="81"/>
      <c r="AX542" s="81"/>
      <c r="AY542" s="81"/>
      <c r="AZ542" s="87"/>
      <c r="BA542" s="81"/>
      <c r="BB542" s="81"/>
      <c r="BC542" s="81"/>
      <c r="BD542" s="81"/>
      <c r="BE542" s="81"/>
      <c r="BF542" s="81"/>
      <c r="BG542" s="598"/>
    </row>
    <row r="543" spans="1:59" s="378" customFormat="1" ht="12.75" hidden="1" customHeight="1" x14ac:dyDescent="0.2">
      <c r="A543" s="547" t="str">
        <f>IF('5. Contrasts'!A543="","",'5. Contrasts'!A543)</f>
        <v/>
      </c>
      <c r="B543" s="211" t="str">
        <f>IF('5. Contrasts'!B543="","",'5. Contrasts'!B543)</f>
        <v/>
      </c>
      <c r="C543" s="211" t="str">
        <f>IF('5. Contrasts'!C543="","",'5. Contrasts'!C543)</f>
        <v/>
      </c>
      <c r="D543" s="91" t="str">
        <f>IF('5. Contrasts'!D543="","",'5. Contrasts'!D543)</f>
        <v/>
      </c>
      <c r="E543" s="212" t="str">
        <f>IF('5. Contrasts'!E543="","",'5. Contrasts'!E543)</f>
        <v>vs.</v>
      </c>
      <c r="F543" s="211" t="str">
        <f>IF('5. Contrasts'!F543="","",'5. Contrasts'!F543)</f>
        <v/>
      </c>
      <c r="G543" s="93" t="str">
        <f>IF('5. Contrasts'!G543="","",'5. Contrasts'!G543)</f>
        <v/>
      </c>
      <c r="H543" s="399" t="str">
        <f>IF('5. Contrasts'!H543="","",'5. Contrasts'!H543)</f>
        <v/>
      </c>
      <c r="I543" s="211" t="str">
        <f>IF('5. Contrasts'!I543="","",'5. Contrasts'!I543)</f>
        <v/>
      </c>
      <c r="J543" s="211" t="str">
        <f>IF('5. Contrasts'!J543="","",'5. Contrasts'!J543)</f>
        <v/>
      </c>
      <c r="K543" s="211" t="str">
        <f>IF('5. Contrasts'!K543="","",'5. Contrasts'!K543)</f>
        <v/>
      </c>
      <c r="L543" s="211" t="str">
        <f>IF('5. Contrasts'!L543="","",'5. Contrasts'!L543)</f>
        <v/>
      </c>
      <c r="M543" s="211" t="str">
        <f>IF('5. Contrasts'!M543="","",'5. Contrasts'!M543)</f>
        <v/>
      </c>
      <c r="N543" s="211" t="str">
        <f>IF('5. Contrasts'!N543="","",'5. Contrasts'!N543)</f>
        <v/>
      </c>
      <c r="O543" s="211" t="str">
        <f>IF('5. Contrasts'!O543="","",'5. Contrasts'!O543)</f>
        <v/>
      </c>
      <c r="P543" s="211" t="str">
        <f>IF('5. Contrasts'!P543="","",'5. Contrasts'!P543)</f>
        <v/>
      </c>
      <c r="Q543" s="211" t="str">
        <f>IF('5. Contrasts'!Q543="","",'5. Contrasts'!Q543)</f>
        <v/>
      </c>
      <c r="R543" s="211" t="str">
        <f>IF('5. Contrasts'!R543="","",'5. Contrasts'!R543)</f>
        <v/>
      </c>
      <c r="S543" s="211" t="str">
        <f>IF('5. Contrasts'!S543="","",'5. Contrasts'!S543)</f>
        <v/>
      </c>
      <c r="T543" s="211" t="str">
        <f>IF('5. Contrasts'!T543="","",'5. Contrasts'!T543)</f>
        <v/>
      </c>
      <c r="U543" s="211" t="str">
        <f>IF('5. Contrasts'!U543="","",'5. Contrasts'!U543)</f>
        <v/>
      </c>
      <c r="V543" s="211" t="str">
        <f>IF('5. Contrasts'!V543="","",'5. Contrasts'!V543)</f>
        <v/>
      </c>
      <c r="W543" s="211" t="str">
        <f>IF('5. Contrasts'!W543="","",'5. Contrasts'!W543)</f>
        <v/>
      </c>
      <c r="X543" s="211" t="str">
        <f>IF('5. Contrasts'!X543="","",'5. Contrasts'!X543)</f>
        <v/>
      </c>
      <c r="Y543" s="211" t="str">
        <f>IF('5. Contrasts'!Y543="","",'5. Contrasts'!Y543)</f>
        <v/>
      </c>
      <c r="Z543" s="585" t="str">
        <f>IF('5. Contrasts'!Z543="","",'5. Contrasts'!Z543)</f>
        <v/>
      </c>
      <c r="AA543" s="377">
        <f t="shared" si="34"/>
        <v>20</v>
      </c>
      <c r="AC543" s="659" t="str">
        <f t="shared" si="36"/>
        <v/>
      </c>
      <c r="AD543" s="81"/>
      <c r="AE543" s="87"/>
      <c r="AF543" s="87"/>
      <c r="AG543" s="81"/>
      <c r="AH543" s="81"/>
      <c r="AI543" s="81"/>
      <c r="AJ543" s="87"/>
      <c r="AK543" s="81"/>
      <c r="AL543" s="81"/>
      <c r="AM543" s="81"/>
      <c r="AN543" s="81"/>
      <c r="AO543" s="81"/>
      <c r="AP543" s="81"/>
      <c r="AQ543" s="598"/>
      <c r="AS543" s="659" t="str">
        <f t="shared" si="37"/>
        <v/>
      </c>
      <c r="AT543" s="81"/>
      <c r="AU543" s="87"/>
      <c r="AV543" s="87"/>
      <c r="AW543" s="81"/>
      <c r="AX543" s="81"/>
      <c r="AY543" s="81"/>
      <c r="AZ543" s="87"/>
      <c r="BA543" s="81"/>
      <c r="BB543" s="81"/>
      <c r="BC543" s="81"/>
      <c r="BD543" s="81"/>
      <c r="BE543" s="81"/>
      <c r="BF543" s="81"/>
      <c r="BG543" s="598"/>
    </row>
    <row r="544" spans="1:59" s="378" customFormat="1" ht="12.75" hidden="1" customHeight="1" x14ac:dyDescent="0.2">
      <c r="A544" s="547" t="str">
        <f>IF('5. Contrasts'!A544="","",'5. Contrasts'!A544)</f>
        <v/>
      </c>
      <c r="B544" s="211" t="str">
        <f>IF('5. Contrasts'!B544="","",'5. Contrasts'!B544)</f>
        <v/>
      </c>
      <c r="C544" s="211" t="str">
        <f>IF('5. Contrasts'!C544="","",'5. Contrasts'!C544)</f>
        <v/>
      </c>
      <c r="D544" s="91" t="str">
        <f>IF('5. Contrasts'!D544="","",'5. Contrasts'!D544)</f>
        <v/>
      </c>
      <c r="E544" s="212" t="str">
        <f>IF('5. Contrasts'!E544="","",'5. Contrasts'!E544)</f>
        <v>vs.</v>
      </c>
      <c r="F544" s="211" t="str">
        <f>IF('5. Contrasts'!F544="","",'5. Contrasts'!F544)</f>
        <v/>
      </c>
      <c r="G544" s="93" t="str">
        <f>IF('5. Contrasts'!G544="","",'5. Contrasts'!G544)</f>
        <v/>
      </c>
      <c r="H544" s="399" t="str">
        <f>IF('5. Contrasts'!H544="","",'5. Contrasts'!H544)</f>
        <v/>
      </c>
      <c r="I544" s="211" t="str">
        <f>IF('5. Contrasts'!I544="","",'5. Contrasts'!I544)</f>
        <v/>
      </c>
      <c r="J544" s="211" t="str">
        <f>IF('5. Contrasts'!J544="","",'5. Contrasts'!J544)</f>
        <v/>
      </c>
      <c r="K544" s="211" t="str">
        <f>IF('5. Contrasts'!K544="","",'5. Contrasts'!K544)</f>
        <v/>
      </c>
      <c r="L544" s="211" t="str">
        <f>IF('5. Contrasts'!L544="","",'5. Contrasts'!L544)</f>
        <v/>
      </c>
      <c r="M544" s="211" t="str">
        <f>IF('5. Contrasts'!M544="","",'5. Contrasts'!M544)</f>
        <v/>
      </c>
      <c r="N544" s="211" t="str">
        <f>IF('5. Contrasts'!N544="","",'5. Contrasts'!N544)</f>
        <v/>
      </c>
      <c r="O544" s="211" t="str">
        <f>IF('5. Contrasts'!O544="","",'5. Contrasts'!O544)</f>
        <v/>
      </c>
      <c r="P544" s="211" t="str">
        <f>IF('5. Contrasts'!P544="","",'5. Contrasts'!P544)</f>
        <v/>
      </c>
      <c r="Q544" s="211" t="str">
        <f>IF('5. Contrasts'!Q544="","",'5. Contrasts'!Q544)</f>
        <v/>
      </c>
      <c r="R544" s="211" t="str">
        <f>IF('5. Contrasts'!R544="","",'5. Contrasts'!R544)</f>
        <v/>
      </c>
      <c r="S544" s="211" t="str">
        <f>IF('5. Contrasts'!S544="","",'5. Contrasts'!S544)</f>
        <v/>
      </c>
      <c r="T544" s="211" t="str">
        <f>IF('5. Contrasts'!T544="","",'5. Contrasts'!T544)</f>
        <v/>
      </c>
      <c r="U544" s="211" t="str">
        <f>IF('5. Contrasts'!U544="","",'5. Contrasts'!U544)</f>
        <v/>
      </c>
      <c r="V544" s="211" t="str">
        <f>IF('5. Contrasts'!V544="","",'5. Contrasts'!V544)</f>
        <v/>
      </c>
      <c r="W544" s="211" t="str">
        <f>IF('5. Contrasts'!W544="","",'5. Contrasts'!W544)</f>
        <v/>
      </c>
      <c r="X544" s="211" t="str">
        <f>IF('5. Contrasts'!X544="","",'5. Contrasts'!X544)</f>
        <v/>
      </c>
      <c r="Y544" s="211" t="str">
        <f>IF('5. Contrasts'!Y544="","",'5. Contrasts'!Y544)</f>
        <v/>
      </c>
      <c r="Z544" s="585" t="str">
        <f>IF('5. Contrasts'!Z544="","",'5. Contrasts'!Z544)</f>
        <v/>
      </c>
      <c r="AA544" s="377">
        <f t="shared" si="34"/>
        <v>20</v>
      </c>
      <c r="AC544" s="659" t="str">
        <f t="shared" si="36"/>
        <v/>
      </c>
      <c r="AD544" s="81"/>
      <c r="AE544" s="87"/>
      <c r="AF544" s="87"/>
      <c r="AG544" s="81"/>
      <c r="AH544" s="81"/>
      <c r="AI544" s="81"/>
      <c r="AJ544" s="87"/>
      <c r="AK544" s="81"/>
      <c r="AL544" s="81"/>
      <c r="AM544" s="81"/>
      <c r="AN544" s="81"/>
      <c r="AO544" s="81"/>
      <c r="AP544" s="81"/>
      <c r="AQ544" s="598"/>
      <c r="AS544" s="659" t="str">
        <f t="shared" si="37"/>
        <v/>
      </c>
      <c r="AT544" s="81"/>
      <c r="AU544" s="87"/>
      <c r="AV544" s="87"/>
      <c r="AW544" s="81"/>
      <c r="AX544" s="81"/>
      <c r="AY544" s="81"/>
      <c r="AZ544" s="87"/>
      <c r="BA544" s="81"/>
      <c r="BB544" s="81"/>
      <c r="BC544" s="81"/>
      <c r="BD544" s="81"/>
      <c r="BE544" s="81"/>
      <c r="BF544" s="81"/>
      <c r="BG544" s="598"/>
    </row>
    <row r="545" spans="1:59" s="378" customFormat="1" ht="12.75" hidden="1" customHeight="1" x14ac:dyDescent="0.2">
      <c r="A545" s="547" t="str">
        <f>IF('5. Contrasts'!A545="","",'5. Contrasts'!A545)</f>
        <v/>
      </c>
      <c r="B545" s="211" t="str">
        <f>IF('5. Contrasts'!B545="","",'5. Contrasts'!B545)</f>
        <v/>
      </c>
      <c r="C545" s="211" t="str">
        <f>IF('5. Contrasts'!C545="","",'5. Contrasts'!C545)</f>
        <v/>
      </c>
      <c r="D545" s="91" t="str">
        <f>IF('5. Contrasts'!D545="","",'5. Contrasts'!D545)</f>
        <v/>
      </c>
      <c r="E545" s="212" t="str">
        <f>IF('5. Contrasts'!E545="","",'5. Contrasts'!E545)</f>
        <v>vs.</v>
      </c>
      <c r="F545" s="211" t="str">
        <f>IF('5. Contrasts'!F545="","",'5. Contrasts'!F545)</f>
        <v/>
      </c>
      <c r="G545" s="93" t="str">
        <f>IF('5. Contrasts'!G545="","",'5. Contrasts'!G545)</f>
        <v/>
      </c>
      <c r="H545" s="399" t="str">
        <f>IF('5. Contrasts'!H545="","",'5. Contrasts'!H545)</f>
        <v/>
      </c>
      <c r="I545" s="211" t="str">
        <f>IF('5. Contrasts'!I545="","",'5. Contrasts'!I545)</f>
        <v/>
      </c>
      <c r="J545" s="211" t="str">
        <f>IF('5. Contrasts'!J545="","",'5. Contrasts'!J545)</f>
        <v/>
      </c>
      <c r="K545" s="211" t="str">
        <f>IF('5. Contrasts'!K545="","",'5. Contrasts'!K545)</f>
        <v/>
      </c>
      <c r="L545" s="211" t="str">
        <f>IF('5. Contrasts'!L545="","",'5. Contrasts'!L545)</f>
        <v/>
      </c>
      <c r="M545" s="211" t="str">
        <f>IF('5. Contrasts'!M545="","",'5. Contrasts'!M545)</f>
        <v/>
      </c>
      <c r="N545" s="211" t="str">
        <f>IF('5. Contrasts'!N545="","",'5. Contrasts'!N545)</f>
        <v/>
      </c>
      <c r="O545" s="211" t="str">
        <f>IF('5. Contrasts'!O545="","",'5. Contrasts'!O545)</f>
        <v/>
      </c>
      <c r="P545" s="211" t="str">
        <f>IF('5. Contrasts'!P545="","",'5. Contrasts'!P545)</f>
        <v/>
      </c>
      <c r="Q545" s="211" t="str">
        <f>IF('5. Contrasts'!Q545="","",'5. Contrasts'!Q545)</f>
        <v/>
      </c>
      <c r="R545" s="211" t="str">
        <f>IF('5. Contrasts'!R545="","",'5. Contrasts'!R545)</f>
        <v/>
      </c>
      <c r="S545" s="211" t="str">
        <f>IF('5. Contrasts'!S545="","",'5. Contrasts'!S545)</f>
        <v/>
      </c>
      <c r="T545" s="211" t="str">
        <f>IF('5. Contrasts'!T545="","",'5. Contrasts'!T545)</f>
        <v/>
      </c>
      <c r="U545" s="211" t="str">
        <f>IF('5. Contrasts'!U545="","",'5. Contrasts'!U545)</f>
        <v/>
      </c>
      <c r="V545" s="211" t="str">
        <f>IF('5. Contrasts'!V545="","",'5. Contrasts'!V545)</f>
        <v/>
      </c>
      <c r="W545" s="211" t="str">
        <f>IF('5. Contrasts'!W545="","",'5. Contrasts'!W545)</f>
        <v/>
      </c>
      <c r="X545" s="211" t="str">
        <f>IF('5. Contrasts'!X545="","",'5. Contrasts'!X545)</f>
        <v/>
      </c>
      <c r="Y545" s="211" t="str">
        <f>IF('5. Contrasts'!Y545="","",'5. Contrasts'!Y545)</f>
        <v/>
      </c>
      <c r="Z545" s="585" t="str">
        <f>IF('5. Contrasts'!Z545="","",'5. Contrasts'!Z545)</f>
        <v/>
      </c>
      <c r="AA545" s="377">
        <f t="shared" si="34"/>
        <v>20</v>
      </c>
      <c r="AC545" s="659" t="str">
        <f t="shared" si="36"/>
        <v/>
      </c>
      <c r="AD545" s="81"/>
      <c r="AE545" s="87"/>
      <c r="AF545" s="87"/>
      <c r="AG545" s="81"/>
      <c r="AH545" s="81"/>
      <c r="AI545" s="81"/>
      <c r="AJ545" s="87"/>
      <c r="AK545" s="81"/>
      <c r="AL545" s="81"/>
      <c r="AM545" s="81"/>
      <c r="AN545" s="81"/>
      <c r="AO545" s="81"/>
      <c r="AP545" s="81"/>
      <c r="AQ545" s="598"/>
      <c r="AS545" s="659" t="str">
        <f t="shared" si="37"/>
        <v/>
      </c>
      <c r="AT545" s="81"/>
      <c r="AU545" s="87"/>
      <c r="AV545" s="87"/>
      <c r="AW545" s="81"/>
      <c r="AX545" s="81"/>
      <c r="AY545" s="81"/>
      <c r="AZ545" s="87"/>
      <c r="BA545" s="81"/>
      <c r="BB545" s="81"/>
      <c r="BC545" s="81"/>
      <c r="BD545" s="81"/>
      <c r="BE545" s="81"/>
      <c r="BF545" s="81"/>
      <c r="BG545" s="598"/>
    </row>
    <row r="546" spans="1:59" s="378" customFormat="1" ht="12.75" hidden="1" customHeight="1" x14ac:dyDescent="0.2">
      <c r="A546" s="547" t="str">
        <f>IF('5. Contrasts'!A546="","",'5. Contrasts'!A546)</f>
        <v/>
      </c>
      <c r="B546" s="211" t="str">
        <f>IF('5. Contrasts'!B546="","",'5. Contrasts'!B546)</f>
        <v/>
      </c>
      <c r="C546" s="211" t="str">
        <f>IF('5. Contrasts'!C546="","",'5. Contrasts'!C546)</f>
        <v/>
      </c>
      <c r="D546" s="91" t="str">
        <f>IF('5. Contrasts'!D546="","",'5. Contrasts'!D546)</f>
        <v/>
      </c>
      <c r="E546" s="212" t="str">
        <f>IF('5. Contrasts'!E546="","",'5. Contrasts'!E546)</f>
        <v>vs.</v>
      </c>
      <c r="F546" s="211" t="str">
        <f>IF('5. Contrasts'!F546="","",'5. Contrasts'!F546)</f>
        <v/>
      </c>
      <c r="G546" s="93" t="str">
        <f>IF('5. Contrasts'!G546="","",'5. Contrasts'!G546)</f>
        <v/>
      </c>
      <c r="H546" s="399" t="str">
        <f>IF('5. Contrasts'!H546="","",'5. Contrasts'!H546)</f>
        <v/>
      </c>
      <c r="I546" s="211" t="str">
        <f>IF('5. Contrasts'!I546="","",'5. Contrasts'!I546)</f>
        <v/>
      </c>
      <c r="J546" s="211" t="str">
        <f>IF('5. Contrasts'!J546="","",'5. Contrasts'!J546)</f>
        <v/>
      </c>
      <c r="K546" s="211" t="str">
        <f>IF('5. Contrasts'!K546="","",'5. Contrasts'!K546)</f>
        <v/>
      </c>
      <c r="L546" s="211" t="str">
        <f>IF('5. Contrasts'!L546="","",'5. Contrasts'!L546)</f>
        <v/>
      </c>
      <c r="M546" s="211" t="str">
        <f>IF('5. Contrasts'!M546="","",'5. Contrasts'!M546)</f>
        <v/>
      </c>
      <c r="N546" s="211" t="str">
        <f>IF('5. Contrasts'!N546="","",'5. Contrasts'!N546)</f>
        <v/>
      </c>
      <c r="O546" s="211" t="str">
        <f>IF('5. Contrasts'!O546="","",'5. Contrasts'!O546)</f>
        <v/>
      </c>
      <c r="P546" s="211" t="str">
        <f>IF('5. Contrasts'!P546="","",'5. Contrasts'!P546)</f>
        <v/>
      </c>
      <c r="Q546" s="211" t="str">
        <f>IF('5. Contrasts'!Q546="","",'5. Contrasts'!Q546)</f>
        <v/>
      </c>
      <c r="R546" s="211" t="str">
        <f>IF('5. Contrasts'!R546="","",'5. Contrasts'!R546)</f>
        <v/>
      </c>
      <c r="S546" s="211" t="str">
        <f>IF('5. Contrasts'!S546="","",'5. Contrasts'!S546)</f>
        <v/>
      </c>
      <c r="T546" s="211" t="str">
        <f>IF('5. Contrasts'!T546="","",'5. Contrasts'!T546)</f>
        <v/>
      </c>
      <c r="U546" s="211" t="str">
        <f>IF('5. Contrasts'!U546="","",'5. Contrasts'!U546)</f>
        <v/>
      </c>
      <c r="V546" s="211" t="str">
        <f>IF('5. Contrasts'!V546="","",'5. Contrasts'!V546)</f>
        <v/>
      </c>
      <c r="W546" s="211" t="str">
        <f>IF('5. Contrasts'!W546="","",'5. Contrasts'!W546)</f>
        <v/>
      </c>
      <c r="X546" s="211" t="str">
        <f>IF('5. Contrasts'!X546="","",'5. Contrasts'!X546)</f>
        <v/>
      </c>
      <c r="Y546" s="211" t="str">
        <f>IF('5. Contrasts'!Y546="","",'5. Contrasts'!Y546)</f>
        <v/>
      </c>
      <c r="Z546" s="585" t="str">
        <f>IF('5. Contrasts'!Z546="","",'5. Contrasts'!Z546)</f>
        <v/>
      </c>
      <c r="AA546" s="377">
        <f t="shared" si="34"/>
        <v>20</v>
      </c>
      <c r="AC546" s="659" t="str">
        <f t="shared" si="36"/>
        <v/>
      </c>
      <c r="AD546" s="81"/>
      <c r="AE546" s="87"/>
      <c r="AF546" s="87"/>
      <c r="AG546" s="81"/>
      <c r="AH546" s="81"/>
      <c r="AI546" s="81"/>
      <c r="AJ546" s="87"/>
      <c r="AK546" s="81"/>
      <c r="AL546" s="81"/>
      <c r="AM546" s="81"/>
      <c r="AN546" s="81"/>
      <c r="AO546" s="81"/>
      <c r="AP546" s="81"/>
      <c r="AQ546" s="598"/>
      <c r="AS546" s="659" t="str">
        <f t="shared" si="37"/>
        <v/>
      </c>
      <c r="AT546" s="81"/>
      <c r="AU546" s="87"/>
      <c r="AV546" s="87"/>
      <c r="AW546" s="81"/>
      <c r="AX546" s="81"/>
      <c r="AY546" s="81"/>
      <c r="AZ546" s="87"/>
      <c r="BA546" s="81"/>
      <c r="BB546" s="81"/>
      <c r="BC546" s="81"/>
      <c r="BD546" s="81"/>
      <c r="BE546" s="81"/>
      <c r="BF546" s="81"/>
      <c r="BG546" s="598"/>
    </row>
    <row r="547" spans="1:59" s="378" customFormat="1" ht="12.75" hidden="1" customHeight="1" x14ac:dyDescent="0.2">
      <c r="A547" s="547" t="str">
        <f>IF('5. Contrasts'!A547="","",'5. Contrasts'!A547)</f>
        <v/>
      </c>
      <c r="B547" s="211" t="str">
        <f>IF('5. Contrasts'!B547="","",'5. Contrasts'!B547)</f>
        <v/>
      </c>
      <c r="C547" s="211" t="str">
        <f>IF('5. Contrasts'!C547="","",'5. Contrasts'!C547)</f>
        <v/>
      </c>
      <c r="D547" s="91" t="str">
        <f>IF('5. Contrasts'!D547="","",'5. Contrasts'!D547)</f>
        <v/>
      </c>
      <c r="E547" s="212" t="str">
        <f>IF('5. Contrasts'!E547="","",'5. Contrasts'!E547)</f>
        <v>vs.</v>
      </c>
      <c r="F547" s="211" t="str">
        <f>IF('5. Contrasts'!F547="","",'5. Contrasts'!F547)</f>
        <v/>
      </c>
      <c r="G547" s="93" t="str">
        <f>IF('5. Contrasts'!G547="","",'5. Contrasts'!G547)</f>
        <v/>
      </c>
      <c r="H547" s="399" t="str">
        <f>IF('5. Contrasts'!H547="","",'5. Contrasts'!H547)</f>
        <v/>
      </c>
      <c r="I547" s="211" t="str">
        <f>IF('5. Contrasts'!I547="","",'5. Contrasts'!I547)</f>
        <v/>
      </c>
      <c r="J547" s="211" t="str">
        <f>IF('5. Contrasts'!J547="","",'5. Contrasts'!J547)</f>
        <v/>
      </c>
      <c r="K547" s="211" t="str">
        <f>IF('5. Contrasts'!K547="","",'5. Contrasts'!K547)</f>
        <v/>
      </c>
      <c r="L547" s="211" t="str">
        <f>IF('5. Contrasts'!L547="","",'5. Contrasts'!L547)</f>
        <v/>
      </c>
      <c r="M547" s="211" t="str">
        <f>IF('5. Contrasts'!M547="","",'5. Contrasts'!M547)</f>
        <v/>
      </c>
      <c r="N547" s="211" t="str">
        <f>IF('5. Contrasts'!N547="","",'5. Contrasts'!N547)</f>
        <v/>
      </c>
      <c r="O547" s="211" t="str">
        <f>IF('5. Contrasts'!O547="","",'5. Contrasts'!O547)</f>
        <v/>
      </c>
      <c r="P547" s="211" t="str">
        <f>IF('5. Contrasts'!P547="","",'5. Contrasts'!P547)</f>
        <v/>
      </c>
      <c r="Q547" s="211" t="str">
        <f>IF('5. Contrasts'!Q547="","",'5. Contrasts'!Q547)</f>
        <v/>
      </c>
      <c r="R547" s="211" t="str">
        <f>IF('5. Contrasts'!R547="","",'5. Contrasts'!R547)</f>
        <v/>
      </c>
      <c r="S547" s="211" t="str">
        <f>IF('5. Contrasts'!S547="","",'5. Contrasts'!S547)</f>
        <v/>
      </c>
      <c r="T547" s="211" t="str">
        <f>IF('5. Contrasts'!T547="","",'5. Contrasts'!T547)</f>
        <v/>
      </c>
      <c r="U547" s="211" t="str">
        <f>IF('5. Contrasts'!U547="","",'5. Contrasts'!U547)</f>
        <v/>
      </c>
      <c r="V547" s="211" t="str">
        <f>IF('5. Contrasts'!V547="","",'5. Contrasts'!V547)</f>
        <v/>
      </c>
      <c r="W547" s="211" t="str">
        <f>IF('5. Contrasts'!W547="","",'5. Contrasts'!W547)</f>
        <v/>
      </c>
      <c r="X547" s="211" t="str">
        <f>IF('5. Contrasts'!X547="","",'5. Contrasts'!X547)</f>
        <v/>
      </c>
      <c r="Y547" s="211" t="str">
        <f>IF('5. Contrasts'!Y547="","",'5. Contrasts'!Y547)</f>
        <v/>
      </c>
      <c r="Z547" s="585" t="str">
        <f>IF('5. Contrasts'!Z547="","",'5. Contrasts'!Z547)</f>
        <v/>
      </c>
      <c r="AA547" s="377">
        <f t="shared" si="34"/>
        <v>20</v>
      </c>
      <c r="AC547" s="659" t="str">
        <f t="shared" si="36"/>
        <v/>
      </c>
      <c r="AD547" s="81"/>
      <c r="AE547" s="87"/>
      <c r="AF547" s="87"/>
      <c r="AG547" s="81"/>
      <c r="AH547" s="81"/>
      <c r="AI547" s="81"/>
      <c r="AJ547" s="87"/>
      <c r="AK547" s="81"/>
      <c r="AL547" s="81"/>
      <c r="AM547" s="81"/>
      <c r="AN547" s="81"/>
      <c r="AO547" s="81"/>
      <c r="AP547" s="81"/>
      <c r="AQ547" s="598"/>
      <c r="AS547" s="659" t="str">
        <f t="shared" si="37"/>
        <v/>
      </c>
      <c r="AT547" s="81"/>
      <c r="AU547" s="87"/>
      <c r="AV547" s="87"/>
      <c r="AW547" s="81"/>
      <c r="AX547" s="81"/>
      <c r="AY547" s="81"/>
      <c r="AZ547" s="87"/>
      <c r="BA547" s="81"/>
      <c r="BB547" s="81"/>
      <c r="BC547" s="81"/>
      <c r="BD547" s="81"/>
      <c r="BE547" s="81"/>
      <c r="BF547" s="81"/>
      <c r="BG547" s="598"/>
    </row>
    <row r="548" spans="1:59" s="378" customFormat="1" ht="12.75" hidden="1" customHeight="1" x14ac:dyDescent="0.2">
      <c r="A548" s="547" t="str">
        <f>IF('5. Contrasts'!A548="","",'5. Contrasts'!A548)</f>
        <v/>
      </c>
      <c r="B548" s="211" t="str">
        <f>IF('5. Contrasts'!B548="","",'5. Contrasts'!B548)</f>
        <v/>
      </c>
      <c r="C548" s="211" t="str">
        <f>IF('5. Contrasts'!C548="","",'5. Contrasts'!C548)</f>
        <v/>
      </c>
      <c r="D548" s="91" t="str">
        <f>IF('5. Contrasts'!D548="","",'5. Contrasts'!D548)</f>
        <v/>
      </c>
      <c r="E548" s="212" t="str">
        <f>IF('5. Contrasts'!E548="","",'5. Contrasts'!E548)</f>
        <v>vs.</v>
      </c>
      <c r="F548" s="211" t="str">
        <f>IF('5. Contrasts'!F548="","",'5. Contrasts'!F548)</f>
        <v/>
      </c>
      <c r="G548" s="93" t="str">
        <f>IF('5. Contrasts'!G548="","",'5. Contrasts'!G548)</f>
        <v/>
      </c>
      <c r="H548" s="399" t="str">
        <f>IF('5. Contrasts'!H548="","",'5. Contrasts'!H548)</f>
        <v/>
      </c>
      <c r="I548" s="211" t="str">
        <f>IF('5. Contrasts'!I548="","",'5. Contrasts'!I548)</f>
        <v/>
      </c>
      <c r="J548" s="211" t="str">
        <f>IF('5. Contrasts'!J548="","",'5. Contrasts'!J548)</f>
        <v/>
      </c>
      <c r="K548" s="211" t="str">
        <f>IF('5. Contrasts'!K548="","",'5. Contrasts'!K548)</f>
        <v/>
      </c>
      <c r="L548" s="211" t="str">
        <f>IF('5. Contrasts'!L548="","",'5. Contrasts'!L548)</f>
        <v/>
      </c>
      <c r="M548" s="211" t="str">
        <f>IF('5. Contrasts'!M548="","",'5. Contrasts'!M548)</f>
        <v/>
      </c>
      <c r="N548" s="211" t="str">
        <f>IF('5. Contrasts'!N548="","",'5. Contrasts'!N548)</f>
        <v/>
      </c>
      <c r="O548" s="211" t="str">
        <f>IF('5. Contrasts'!O548="","",'5. Contrasts'!O548)</f>
        <v/>
      </c>
      <c r="P548" s="211" t="str">
        <f>IF('5. Contrasts'!P548="","",'5. Contrasts'!P548)</f>
        <v/>
      </c>
      <c r="Q548" s="211" t="str">
        <f>IF('5. Contrasts'!Q548="","",'5. Contrasts'!Q548)</f>
        <v/>
      </c>
      <c r="R548" s="211" t="str">
        <f>IF('5. Contrasts'!R548="","",'5. Contrasts'!R548)</f>
        <v/>
      </c>
      <c r="S548" s="211" t="str">
        <f>IF('5. Contrasts'!S548="","",'5. Contrasts'!S548)</f>
        <v/>
      </c>
      <c r="T548" s="211" t="str">
        <f>IF('5. Contrasts'!T548="","",'5. Contrasts'!T548)</f>
        <v/>
      </c>
      <c r="U548" s="211" t="str">
        <f>IF('5. Contrasts'!U548="","",'5. Contrasts'!U548)</f>
        <v/>
      </c>
      <c r="V548" s="211" t="str">
        <f>IF('5. Contrasts'!V548="","",'5. Contrasts'!V548)</f>
        <v/>
      </c>
      <c r="W548" s="211" t="str">
        <f>IF('5. Contrasts'!W548="","",'5. Contrasts'!W548)</f>
        <v/>
      </c>
      <c r="X548" s="211" t="str">
        <f>IF('5. Contrasts'!X548="","",'5. Contrasts'!X548)</f>
        <v/>
      </c>
      <c r="Y548" s="211" t="str">
        <f>IF('5. Contrasts'!Y548="","",'5. Contrasts'!Y548)</f>
        <v/>
      </c>
      <c r="Z548" s="585" t="str">
        <f>IF('5. Contrasts'!Z548="","",'5. Contrasts'!Z548)</f>
        <v/>
      </c>
      <c r="AA548" s="377">
        <f t="shared" si="34"/>
        <v>20</v>
      </c>
      <c r="AC548" s="659" t="str">
        <f t="shared" si="36"/>
        <v/>
      </c>
      <c r="AD548" s="81"/>
      <c r="AE548" s="87"/>
      <c r="AF548" s="87"/>
      <c r="AG548" s="81"/>
      <c r="AH548" s="81"/>
      <c r="AI548" s="81"/>
      <c r="AJ548" s="87"/>
      <c r="AK548" s="81"/>
      <c r="AL548" s="81"/>
      <c r="AM548" s="81"/>
      <c r="AN548" s="81"/>
      <c r="AO548" s="81"/>
      <c r="AP548" s="81"/>
      <c r="AQ548" s="598"/>
      <c r="AS548" s="659" t="str">
        <f t="shared" si="37"/>
        <v/>
      </c>
      <c r="AT548" s="81"/>
      <c r="AU548" s="87"/>
      <c r="AV548" s="87"/>
      <c r="AW548" s="81"/>
      <c r="AX548" s="81"/>
      <c r="AY548" s="81"/>
      <c r="AZ548" s="87"/>
      <c r="BA548" s="81"/>
      <c r="BB548" s="81"/>
      <c r="BC548" s="81"/>
      <c r="BD548" s="81"/>
      <c r="BE548" s="81"/>
      <c r="BF548" s="81"/>
      <c r="BG548" s="598"/>
    </row>
    <row r="549" spans="1:59" s="378" customFormat="1" ht="12.75" hidden="1" customHeight="1" x14ac:dyDescent="0.2">
      <c r="A549" s="547" t="str">
        <f>IF('5. Contrasts'!A549="","",'5. Contrasts'!A549)</f>
        <v/>
      </c>
      <c r="B549" s="211" t="str">
        <f>IF('5. Contrasts'!B549="","",'5. Contrasts'!B549)</f>
        <v/>
      </c>
      <c r="C549" s="211" t="str">
        <f>IF('5. Contrasts'!C549="","",'5. Contrasts'!C549)</f>
        <v/>
      </c>
      <c r="D549" s="91" t="str">
        <f>IF('5. Contrasts'!D549="","",'5. Contrasts'!D549)</f>
        <v/>
      </c>
      <c r="E549" s="212" t="str">
        <f>IF('5. Contrasts'!E549="","",'5. Contrasts'!E549)</f>
        <v>vs.</v>
      </c>
      <c r="F549" s="211" t="str">
        <f>IF('5. Contrasts'!F549="","",'5. Contrasts'!F549)</f>
        <v/>
      </c>
      <c r="G549" s="93" t="str">
        <f>IF('5. Contrasts'!G549="","",'5. Contrasts'!G549)</f>
        <v/>
      </c>
      <c r="H549" s="399" t="str">
        <f>IF('5. Contrasts'!H549="","",'5. Contrasts'!H549)</f>
        <v/>
      </c>
      <c r="I549" s="211" t="str">
        <f>IF('5. Contrasts'!I549="","",'5. Contrasts'!I549)</f>
        <v/>
      </c>
      <c r="J549" s="211" t="str">
        <f>IF('5. Contrasts'!J549="","",'5. Contrasts'!J549)</f>
        <v/>
      </c>
      <c r="K549" s="211" t="str">
        <f>IF('5. Contrasts'!K549="","",'5. Contrasts'!K549)</f>
        <v/>
      </c>
      <c r="L549" s="211" t="str">
        <f>IF('5. Contrasts'!L549="","",'5. Contrasts'!L549)</f>
        <v/>
      </c>
      <c r="M549" s="211" t="str">
        <f>IF('5. Contrasts'!M549="","",'5. Contrasts'!M549)</f>
        <v/>
      </c>
      <c r="N549" s="211" t="str">
        <f>IF('5. Contrasts'!N549="","",'5. Contrasts'!N549)</f>
        <v/>
      </c>
      <c r="O549" s="211" t="str">
        <f>IF('5. Contrasts'!O549="","",'5. Contrasts'!O549)</f>
        <v/>
      </c>
      <c r="P549" s="211" t="str">
        <f>IF('5. Contrasts'!P549="","",'5. Contrasts'!P549)</f>
        <v/>
      </c>
      <c r="Q549" s="211" t="str">
        <f>IF('5. Contrasts'!Q549="","",'5. Contrasts'!Q549)</f>
        <v/>
      </c>
      <c r="R549" s="211" t="str">
        <f>IF('5. Contrasts'!R549="","",'5. Contrasts'!R549)</f>
        <v/>
      </c>
      <c r="S549" s="211" t="str">
        <f>IF('5. Contrasts'!S549="","",'5. Contrasts'!S549)</f>
        <v/>
      </c>
      <c r="T549" s="211" t="str">
        <f>IF('5. Contrasts'!T549="","",'5. Contrasts'!T549)</f>
        <v/>
      </c>
      <c r="U549" s="211" t="str">
        <f>IF('5. Contrasts'!U549="","",'5. Contrasts'!U549)</f>
        <v/>
      </c>
      <c r="V549" s="211" t="str">
        <f>IF('5. Contrasts'!V549="","",'5. Contrasts'!V549)</f>
        <v/>
      </c>
      <c r="W549" s="211" t="str">
        <f>IF('5. Contrasts'!W549="","",'5. Contrasts'!W549)</f>
        <v/>
      </c>
      <c r="X549" s="211" t="str">
        <f>IF('5. Contrasts'!X549="","",'5. Contrasts'!X549)</f>
        <v/>
      </c>
      <c r="Y549" s="211" t="str">
        <f>IF('5. Contrasts'!Y549="","",'5. Contrasts'!Y549)</f>
        <v/>
      </c>
      <c r="Z549" s="585" t="str">
        <f>IF('5. Contrasts'!Z549="","",'5. Contrasts'!Z549)</f>
        <v/>
      </c>
      <c r="AA549" s="377">
        <f t="shared" si="34"/>
        <v>20</v>
      </c>
      <c r="AC549" s="659" t="str">
        <f t="shared" si="36"/>
        <v/>
      </c>
      <c r="AD549" s="81"/>
      <c r="AE549" s="87"/>
      <c r="AF549" s="87"/>
      <c r="AG549" s="81"/>
      <c r="AH549" s="81"/>
      <c r="AI549" s="81"/>
      <c r="AJ549" s="87"/>
      <c r="AK549" s="81"/>
      <c r="AL549" s="81"/>
      <c r="AM549" s="81"/>
      <c r="AN549" s="81"/>
      <c r="AO549" s="81"/>
      <c r="AP549" s="81"/>
      <c r="AQ549" s="598"/>
      <c r="AS549" s="659" t="str">
        <f t="shared" si="37"/>
        <v/>
      </c>
      <c r="AT549" s="81"/>
      <c r="AU549" s="87"/>
      <c r="AV549" s="87"/>
      <c r="AW549" s="81"/>
      <c r="AX549" s="81"/>
      <c r="AY549" s="81"/>
      <c r="AZ549" s="87"/>
      <c r="BA549" s="81"/>
      <c r="BB549" s="81"/>
      <c r="BC549" s="81"/>
      <c r="BD549" s="81"/>
      <c r="BE549" s="81"/>
      <c r="BF549" s="81"/>
      <c r="BG549" s="598"/>
    </row>
    <row r="550" spans="1:59" s="378" customFormat="1" ht="12.75" hidden="1" customHeight="1" x14ac:dyDescent="0.2">
      <c r="A550" s="547" t="str">
        <f>IF('5. Contrasts'!A550="","",'5. Contrasts'!A550)</f>
        <v/>
      </c>
      <c r="B550" s="211" t="str">
        <f>IF('5. Contrasts'!B550="","",'5. Contrasts'!B550)</f>
        <v/>
      </c>
      <c r="C550" s="211" t="str">
        <f>IF('5. Contrasts'!C550="","",'5. Contrasts'!C550)</f>
        <v/>
      </c>
      <c r="D550" s="91" t="str">
        <f>IF('5. Contrasts'!D550="","",'5. Contrasts'!D550)</f>
        <v/>
      </c>
      <c r="E550" s="212" t="str">
        <f>IF('5. Contrasts'!E550="","",'5. Contrasts'!E550)</f>
        <v>vs.</v>
      </c>
      <c r="F550" s="211" t="str">
        <f>IF('5. Contrasts'!F550="","",'5. Contrasts'!F550)</f>
        <v/>
      </c>
      <c r="G550" s="93" t="str">
        <f>IF('5. Contrasts'!G550="","",'5. Contrasts'!G550)</f>
        <v/>
      </c>
      <c r="H550" s="399" t="str">
        <f>IF('5. Contrasts'!H550="","",'5. Contrasts'!H550)</f>
        <v/>
      </c>
      <c r="I550" s="211" t="str">
        <f>IF('5. Contrasts'!I550="","",'5. Contrasts'!I550)</f>
        <v/>
      </c>
      <c r="J550" s="211" t="str">
        <f>IF('5. Contrasts'!J550="","",'5. Contrasts'!J550)</f>
        <v/>
      </c>
      <c r="K550" s="211" t="str">
        <f>IF('5. Contrasts'!K550="","",'5. Contrasts'!K550)</f>
        <v/>
      </c>
      <c r="L550" s="211" t="str">
        <f>IF('5. Contrasts'!L550="","",'5. Contrasts'!L550)</f>
        <v/>
      </c>
      <c r="M550" s="211" t="str">
        <f>IF('5. Contrasts'!M550="","",'5. Contrasts'!M550)</f>
        <v/>
      </c>
      <c r="N550" s="211" t="str">
        <f>IF('5. Contrasts'!N550="","",'5. Contrasts'!N550)</f>
        <v/>
      </c>
      <c r="O550" s="211" t="str">
        <f>IF('5. Contrasts'!O550="","",'5. Contrasts'!O550)</f>
        <v/>
      </c>
      <c r="P550" s="211" t="str">
        <f>IF('5. Contrasts'!P550="","",'5. Contrasts'!P550)</f>
        <v/>
      </c>
      <c r="Q550" s="211" t="str">
        <f>IF('5. Contrasts'!Q550="","",'5. Contrasts'!Q550)</f>
        <v/>
      </c>
      <c r="R550" s="211" t="str">
        <f>IF('5. Contrasts'!R550="","",'5. Contrasts'!R550)</f>
        <v/>
      </c>
      <c r="S550" s="211" t="str">
        <f>IF('5. Contrasts'!S550="","",'5. Contrasts'!S550)</f>
        <v/>
      </c>
      <c r="T550" s="211" t="str">
        <f>IF('5. Contrasts'!T550="","",'5. Contrasts'!T550)</f>
        <v/>
      </c>
      <c r="U550" s="211" t="str">
        <f>IF('5. Contrasts'!U550="","",'5. Contrasts'!U550)</f>
        <v/>
      </c>
      <c r="V550" s="211" t="str">
        <f>IF('5. Contrasts'!V550="","",'5. Contrasts'!V550)</f>
        <v/>
      </c>
      <c r="W550" s="211" t="str">
        <f>IF('5. Contrasts'!W550="","",'5. Contrasts'!W550)</f>
        <v/>
      </c>
      <c r="X550" s="211" t="str">
        <f>IF('5. Contrasts'!X550="","",'5. Contrasts'!X550)</f>
        <v/>
      </c>
      <c r="Y550" s="211" t="str">
        <f>IF('5. Contrasts'!Y550="","",'5. Contrasts'!Y550)</f>
        <v/>
      </c>
      <c r="Z550" s="585" t="str">
        <f>IF('5. Contrasts'!Z550="","",'5. Contrasts'!Z550)</f>
        <v/>
      </c>
      <c r="AA550" s="377">
        <f t="shared" si="34"/>
        <v>20</v>
      </c>
      <c r="AC550" s="659" t="str">
        <f t="shared" si="36"/>
        <v/>
      </c>
      <c r="AD550" s="81"/>
      <c r="AE550" s="87"/>
      <c r="AF550" s="87"/>
      <c r="AG550" s="81"/>
      <c r="AH550" s="81"/>
      <c r="AI550" s="81"/>
      <c r="AJ550" s="87"/>
      <c r="AK550" s="81"/>
      <c r="AL550" s="81"/>
      <c r="AM550" s="81"/>
      <c r="AN550" s="81"/>
      <c r="AO550" s="81"/>
      <c r="AP550" s="81"/>
      <c r="AQ550" s="598"/>
      <c r="AS550" s="659" t="str">
        <f t="shared" si="37"/>
        <v/>
      </c>
      <c r="AT550" s="81"/>
      <c r="AU550" s="87"/>
      <c r="AV550" s="87"/>
      <c r="AW550" s="81"/>
      <c r="AX550" s="81"/>
      <c r="AY550" s="81"/>
      <c r="AZ550" s="87"/>
      <c r="BA550" s="81"/>
      <c r="BB550" s="81"/>
      <c r="BC550" s="81"/>
      <c r="BD550" s="81"/>
      <c r="BE550" s="81"/>
      <c r="BF550" s="81"/>
      <c r="BG550" s="598"/>
    </row>
    <row r="551" spans="1:59" s="378" customFormat="1" ht="12.75" hidden="1" customHeight="1" x14ac:dyDescent="0.2">
      <c r="A551" s="547" t="str">
        <f>IF('5. Contrasts'!A551="","",'5. Contrasts'!A551)</f>
        <v/>
      </c>
      <c r="B551" s="211" t="str">
        <f>IF('5. Contrasts'!B551="","",'5. Contrasts'!B551)</f>
        <v/>
      </c>
      <c r="C551" s="211" t="str">
        <f>IF('5. Contrasts'!C551="","",'5. Contrasts'!C551)</f>
        <v/>
      </c>
      <c r="D551" s="91" t="str">
        <f>IF('5. Contrasts'!D551="","",'5. Contrasts'!D551)</f>
        <v/>
      </c>
      <c r="E551" s="212" t="str">
        <f>IF('5. Contrasts'!E551="","",'5. Contrasts'!E551)</f>
        <v>vs.</v>
      </c>
      <c r="F551" s="211" t="str">
        <f>IF('5. Contrasts'!F551="","",'5. Contrasts'!F551)</f>
        <v/>
      </c>
      <c r="G551" s="93" t="str">
        <f>IF('5. Contrasts'!G551="","",'5. Contrasts'!G551)</f>
        <v/>
      </c>
      <c r="H551" s="399" t="str">
        <f>IF('5. Contrasts'!H551="","",'5. Contrasts'!H551)</f>
        <v/>
      </c>
      <c r="I551" s="211" t="str">
        <f>IF('5. Contrasts'!I551="","",'5. Contrasts'!I551)</f>
        <v/>
      </c>
      <c r="J551" s="211" t="str">
        <f>IF('5. Contrasts'!J551="","",'5. Contrasts'!J551)</f>
        <v/>
      </c>
      <c r="K551" s="211" t="str">
        <f>IF('5. Contrasts'!K551="","",'5. Contrasts'!K551)</f>
        <v/>
      </c>
      <c r="L551" s="211" t="str">
        <f>IF('5. Contrasts'!L551="","",'5. Contrasts'!L551)</f>
        <v/>
      </c>
      <c r="M551" s="211" t="str">
        <f>IF('5. Contrasts'!M551="","",'5. Contrasts'!M551)</f>
        <v/>
      </c>
      <c r="N551" s="211" t="str">
        <f>IF('5. Contrasts'!N551="","",'5. Contrasts'!N551)</f>
        <v/>
      </c>
      <c r="O551" s="211" t="str">
        <f>IF('5. Contrasts'!O551="","",'5. Contrasts'!O551)</f>
        <v/>
      </c>
      <c r="P551" s="211" t="str">
        <f>IF('5. Contrasts'!P551="","",'5. Contrasts'!P551)</f>
        <v/>
      </c>
      <c r="Q551" s="211" t="str">
        <f>IF('5. Contrasts'!Q551="","",'5. Contrasts'!Q551)</f>
        <v/>
      </c>
      <c r="R551" s="211" t="str">
        <f>IF('5. Contrasts'!R551="","",'5. Contrasts'!R551)</f>
        <v/>
      </c>
      <c r="S551" s="211" t="str">
        <f>IF('5. Contrasts'!S551="","",'5. Contrasts'!S551)</f>
        <v/>
      </c>
      <c r="T551" s="211" t="str">
        <f>IF('5. Contrasts'!T551="","",'5. Contrasts'!T551)</f>
        <v/>
      </c>
      <c r="U551" s="211" t="str">
        <f>IF('5. Contrasts'!U551="","",'5. Contrasts'!U551)</f>
        <v/>
      </c>
      <c r="V551" s="211" t="str">
        <f>IF('5. Contrasts'!V551="","",'5. Contrasts'!V551)</f>
        <v/>
      </c>
      <c r="W551" s="211" t="str">
        <f>IF('5. Contrasts'!W551="","",'5. Contrasts'!W551)</f>
        <v/>
      </c>
      <c r="X551" s="211" t="str">
        <f>IF('5. Contrasts'!X551="","",'5. Contrasts'!X551)</f>
        <v/>
      </c>
      <c r="Y551" s="211" t="str">
        <f>IF('5. Contrasts'!Y551="","",'5. Contrasts'!Y551)</f>
        <v/>
      </c>
      <c r="Z551" s="585" t="str">
        <f>IF('5. Contrasts'!Z551="","",'5. Contrasts'!Z551)</f>
        <v/>
      </c>
      <c r="AA551" s="377">
        <f t="shared" si="34"/>
        <v>20</v>
      </c>
      <c r="AC551" s="659" t="str">
        <f t="shared" si="36"/>
        <v/>
      </c>
      <c r="AD551" s="81"/>
      <c r="AE551" s="87"/>
      <c r="AF551" s="87"/>
      <c r="AG551" s="81"/>
      <c r="AH551" s="81"/>
      <c r="AI551" s="81"/>
      <c r="AJ551" s="87"/>
      <c r="AK551" s="81"/>
      <c r="AL551" s="81"/>
      <c r="AM551" s="81"/>
      <c r="AN551" s="81"/>
      <c r="AO551" s="81"/>
      <c r="AP551" s="81"/>
      <c r="AQ551" s="598"/>
      <c r="AS551" s="659" t="str">
        <f t="shared" si="37"/>
        <v/>
      </c>
      <c r="AT551" s="81"/>
      <c r="AU551" s="87"/>
      <c r="AV551" s="87"/>
      <c r="AW551" s="81"/>
      <c r="AX551" s="81"/>
      <c r="AY551" s="81"/>
      <c r="AZ551" s="87"/>
      <c r="BA551" s="81"/>
      <c r="BB551" s="81"/>
      <c r="BC551" s="81"/>
      <c r="BD551" s="81"/>
      <c r="BE551" s="81"/>
      <c r="BF551" s="81"/>
      <c r="BG551" s="598"/>
    </row>
    <row r="552" spans="1:59" s="382" customFormat="1" ht="12.75" customHeight="1" x14ac:dyDescent="0.2">
      <c r="A552" s="549" t="str">
        <f>IF('5. Contrasts'!A552="","",'5. Contrasts'!A552)</f>
        <v xml:space="preserve">Note: There are additional rows available for use if you highlight this row and the one above it and choose "Unhide" in the "View" menu. </v>
      </c>
      <c r="B552" s="213"/>
      <c r="C552" s="218"/>
      <c r="D552" s="218"/>
      <c r="E552" s="219"/>
      <c r="F552" s="218"/>
      <c r="G552" s="218"/>
      <c r="H552" s="218"/>
      <c r="I552" s="218"/>
      <c r="J552" s="218"/>
      <c r="K552" s="218"/>
      <c r="L552" s="218"/>
      <c r="M552" s="218"/>
      <c r="N552" s="218"/>
      <c r="O552" s="218"/>
      <c r="P552" s="218"/>
      <c r="Q552" s="218"/>
      <c r="R552" s="218"/>
      <c r="S552" s="218"/>
      <c r="T552" s="218"/>
      <c r="U552" s="218"/>
      <c r="V552" s="218"/>
      <c r="W552" s="218"/>
      <c r="X552" s="218"/>
      <c r="Y552" s="218"/>
      <c r="Z552" s="586" t="str">
        <f>IF('5. Contrasts'!Z552="","",'5. Contrasts'!Z552)</f>
        <v/>
      </c>
      <c r="AA552" s="381"/>
      <c r="AC552" s="659" t="str">
        <f t="shared" si="36"/>
        <v/>
      </c>
      <c r="AD552" s="87"/>
      <c r="AE552" s="87"/>
      <c r="AF552" s="87"/>
      <c r="AG552" s="247"/>
      <c r="AH552" s="247"/>
      <c r="AI552" s="247"/>
      <c r="AJ552" s="247"/>
      <c r="AK552" s="247"/>
      <c r="AL552" s="247"/>
      <c r="AM552" s="247"/>
      <c r="AN552" s="247"/>
      <c r="AO552" s="247"/>
      <c r="AP552" s="247"/>
      <c r="AQ552" s="598"/>
      <c r="AS552" s="659" t="str">
        <f t="shared" si="37"/>
        <v/>
      </c>
      <c r="AT552" s="87"/>
      <c r="AU552" s="87"/>
      <c r="AV552" s="87"/>
      <c r="AW552" s="247"/>
      <c r="AX552" s="247"/>
      <c r="AY552" s="247"/>
      <c r="AZ552" s="247"/>
      <c r="BA552" s="247"/>
      <c r="BB552" s="247"/>
      <c r="BC552" s="247"/>
      <c r="BD552" s="247"/>
      <c r="BE552" s="247"/>
      <c r="BF552" s="247"/>
      <c r="BG552" s="598"/>
    </row>
    <row r="553" spans="1:59" s="385" customFormat="1" ht="14.25" customHeight="1" x14ac:dyDescent="0.2">
      <c r="A553" s="543" t="str">
        <f>IF('5. Contrasts'!A553="","",'5. Contrasts'!A553)</f>
        <v/>
      </c>
      <c r="B553" s="214"/>
      <c r="C553" s="214"/>
      <c r="D553" s="214"/>
      <c r="E553" s="397"/>
      <c r="F553" s="215"/>
      <c r="G553" s="215"/>
      <c r="H553" s="215"/>
      <c r="I553" s="215"/>
      <c r="J553" s="215"/>
      <c r="K553" s="215"/>
      <c r="L553" s="215"/>
      <c r="M553" s="215"/>
      <c r="N553" s="215"/>
      <c r="O553" s="215"/>
      <c r="P553" s="215"/>
      <c r="Q553" s="215"/>
      <c r="R553" s="215"/>
      <c r="S553" s="215"/>
      <c r="T553" s="215"/>
      <c r="U553" s="215"/>
      <c r="V553" s="215"/>
      <c r="W553" s="215"/>
      <c r="X553" s="215"/>
      <c r="Y553" s="215"/>
      <c r="Z553" s="587"/>
      <c r="AA553" s="384"/>
      <c r="AC553" s="543"/>
      <c r="AD553" s="248"/>
      <c r="AE553" s="248"/>
      <c r="AF553" s="248"/>
      <c r="AG553" s="248"/>
      <c r="AH553" s="248"/>
      <c r="AI553" s="248"/>
      <c r="AJ553" s="248"/>
      <c r="AK553" s="248"/>
      <c r="AL553" s="248"/>
      <c r="AM553" s="248"/>
      <c r="AN553" s="248"/>
      <c r="AO553" s="248"/>
      <c r="AP553" s="248"/>
      <c r="AQ553" s="604"/>
      <c r="AS553" s="543"/>
      <c r="AT553" s="248"/>
      <c r="AU553" s="248"/>
      <c r="AV553" s="248"/>
      <c r="AW553" s="248"/>
      <c r="AX553" s="248"/>
      <c r="AY553" s="248"/>
      <c r="AZ553" s="248"/>
      <c r="BA553" s="248"/>
      <c r="BB553" s="248"/>
      <c r="BC553" s="248"/>
      <c r="BD553" s="248"/>
      <c r="BE553" s="248"/>
      <c r="BF553" s="248"/>
      <c r="BG553" s="604"/>
    </row>
    <row r="554" spans="1:59" s="378" customFormat="1" ht="12.75" customHeight="1" x14ac:dyDescent="0.2">
      <c r="A554" s="547" t="str">
        <f>IF('5. Contrasts'!A554="","",'5. Contrasts'!A554)</f>
        <v/>
      </c>
      <c r="B554" s="211" t="str">
        <f>IF('5. Contrasts'!B554="","",'5. Contrasts'!B554)</f>
        <v/>
      </c>
      <c r="C554" s="211" t="str">
        <f>IF('5. Contrasts'!C554="","",'5. Contrasts'!C554)</f>
        <v/>
      </c>
      <c r="D554" s="91" t="str">
        <f>IF('5. Contrasts'!D554="","",'5. Contrasts'!D554)</f>
        <v/>
      </c>
      <c r="E554" s="212" t="str">
        <f>IF('5. Contrasts'!E554="","",'5. Contrasts'!E554)</f>
        <v>vs.</v>
      </c>
      <c r="F554" s="211" t="str">
        <f>IF('5. Contrasts'!F554="","",'5. Contrasts'!F554)</f>
        <v/>
      </c>
      <c r="G554" s="93" t="str">
        <f>IF('5. Contrasts'!G554="","",'5. Contrasts'!G554)</f>
        <v/>
      </c>
      <c r="H554" s="398" t="str">
        <f>IF('5. Contrasts'!H554="","",'5. Contrasts'!H554)</f>
        <v/>
      </c>
      <c r="I554" s="216" t="str">
        <f>IF('5. Contrasts'!I554="","",'5. Contrasts'!I554)</f>
        <v/>
      </c>
      <c r="J554" s="216" t="str">
        <f>IF('5. Contrasts'!J554="","",'5. Contrasts'!J554)</f>
        <v/>
      </c>
      <c r="K554" s="216" t="str">
        <f>IF('5. Contrasts'!K554="","",'5. Contrasts'!K554)</f>
        <v/>
      </c>
      <c r="L554" s="216" t="str">
        <f>IF('5. Contrasts'!L554="","",'5. Contrasts'!L554)</f>
        <v/>
      </c>
      <c r="M554" s="216" t="str">
        <f>IF('5. Contrasts'!M554="","",'5. Contrasts'!M554)</f>
        <v/>
      </c>
      <c r="N554" s="216" t="str">
        <f>IF('5. Contrasts'!N554="","",'5. Contrasts'!N554)</f>
        <v/>
      </c>
      <c r="O554" s="216" t="str">
        <f>IF('5. Contrasts'!O554="","",'5. Contrasts'!O554)</f>
        <v/>
      </c>
      <c r="P554" s="216" t="str">
        <f>IF('5. Contrasts'!P554="","",'5. Contrasts'!P554)</f>
        <v/>
      </c>
      <c r="Q554" s="216" t="str">
        <f>IF('5. Contrasts'!Q554="","",'5. Contrasts'!Q554)</f>
        <v/>
      </c>
      <c r="R554" s="216" t="str">
        <f>IF('5. Contrasts'!R554="","",'5. Contrasts'!R554)</f>
        <v/>
      </c>
      <c r="S554" s="216" t="str">
        <f>IF('5. Contrasts'!S554="","",'5. Contrasts'!S554)</f>
        <v/>
      </c>
      <c r="T554" s="216" t="str">
        <f>IF('5. Contrasts'!T554="","",'5. Contrasts'!T554)</f>
        <v/>
      </c>
      <c r="U554" s="216" t="str">
        <f>IF('5. Contrasts'!U554="","",'5. Contrasts'!U554)</f>
        <v/>
      </c>
      <c r="V554" s="216" t="str">
        <f>IF('5. Contrasts'!V554="","",'5. Contrasts'!V554)</f>
        <v/>
      </c>
      <c r="W554" s="211" t="str">
        <f>IF('5. Contrasts'!W554="","",'5. Contrasts'!W554)</f>
        <v/>
      </c>
      <c r="X554" s="211" t="str">
        <f>IF('5. Contrasts'!X554="","",'5. Contrasts'!X554)</f>
        <v/>
      </c>
      <c r="Y554" s="211" t="str">
        <f>IF('5. Contrasts'!Y554="","",'5. Contrasts'!Y554)</f>
        <v/>
      </c>
      <c r="Z554" s="585" t="str">
        <f>IF('5. Contrasts'!Z554="","",'5. Contrasts'!Z554)</f>
        <v/>
      </c>
      <c r="AA554" s="377">
        <f t="shared" ref="AA554:AA617" si="38">AA527+1</f>
        <v>21</v>
      </c>
      <c r="AC554" s="659" t="str">
        <f t="shared" si="36"/>
        <v/>
      </c>
      <c r="AD554" s="81"/>
      <c r="AE554" s="87"/>
      <c r="AF554" s="87"/>
      <c r="AG554" s="81"/>
      <c r="AH554" s="81"/>
      <c r="AI554" s="81"/>
      <c r="AJ554" s="87"/>
      <c r="AK554" s="81"/>
      <c r="AL554" s="81"/>
      <c r="AM554" s="81"/>
      <c r="AN554" s="81"/>
      <c r="AO554" s="81"/>
      <c r="AP554" s="81"/>
      <c r="AQ554" s="598"/>
      <c r="AS554" s="659" t="str">
        <f t="shared" ref="AS554:AS579" si="39">IF(Q554="","",Q554)</f>
        <v/>
      </c>
      <c r="AT554" s="81"/>
      <c r="AU554" s="87"/>
      <c r="AV554" s="87"/>
      <c r="AW554" s="81"/>
      <c r="AX554" s="81"/>
      <c r="AY554" s="81"/>
      <c r="AZ554" s="87"/>
      <c r="BA554" s="81"/>
      <c r="BB554" s="81"/>
      <c r="BC554" s="81"/>
      <c r="BD554" s="81"/>
      <c r="BE554" s="81"/>
      <c r="BF554" s="81"/>
      <c r="BG554" s="598"/>
    </row>
    <row r="555" spans="1:59" s="378" customFormat="1" ht="12.75" customHeight="1" x14ac:dyDescent="0.2">
      <c r="A555" s="547" t="str">
        <f>IF('5. Contrasts'!A555="","",'5. Contrasts'!A555)</f>
        <v/>
      </c>
      <c r="B555" s="211" t="str">
        <f>IF('5. Contrasts'!B555="","",'5. Contrasts'!B555)</f>
        <v/>
      </c>
      <c r="C555" s="211" t="str">
        <f>IF('5. Contrasts'!C555="","",'5. Contrasts'!C555)</f>
        <v/>
      </c>
      <c r="D555" s="91" t="str">
        <f>IF('5. Contrasts'!D555="","",'5. Contrasts'!D555)</f>
        <v/>
      </c>
      <c r="E555" s="212" t="str">
        <f>IF('5. Contrasts'!E555="","",'5. Contrasts'!E555)</f>
        <v>vs.</v>
      </c>
      <c r="F555" s="211" t="str">
        <f>IF('5. Contrasts'!F555="","",'5. Contrasts'!F555)</f>
        <v/>
      </c>
      <c r="G555" s="93" t="str">
        <f>IF('5. Contrasts'!G555="","",'5. Contrasts'!G555)</f>
        <v/>
      </c>
      <c r="H555" s="399" t="str">
        <f>IF('5. Contrasts'!H555="","",'5. Contrasts'!H555)</f>
        <v/>
      </c>
      <c r="I555" s="211" t="str">
        <f>IF('5. Contrasts'!I555="","",'5. Contrasts'!I555)</f>
        <v/>
      </c>
      <c r="J555" s="211" t="str">
        <f>IF('5. Contrasts'!J555="","",'5. Contrasts'!J555)</f>
        <v/>
      </c>
      <c r="K555" s="211" t="str">
        <f>IF('5. Contrasts'!K555="","",'5. Contrasts'!K555)</f>
        <v/>
      </c>
      <c r="L555" s="211" t="str">
        <f>IF('5. Contrasts'!L555="","",'5. Contrasts'!L555)</f>
        <v/>
      </c>
      <c r="M555" s="211" t="str">
        <f>IF('5. Contrasts'!M555="","",'5. Contrasts'!M555)</f>
        <v/>
      </c>
      <c r="N555" s="211" t="str">
        <f>IF('5. Contrasts'!N555="","",'5. Contrasts'!N555)</f>
        <v/>
      </c>
      <c r="O555" s="211" t="str">
        <f>IF('5. Contrasts'!O555="","",'5. Contrasts'!O555)</f>
        <v/>
      </c>
      <c r="P555" s="211" t="str">
        <f>IF('5. Contrasts'!P555="","",'5. Contrasts'!P555)</f>
        <v/>
      </c>
      <c r="Q555" s="211" t="str">
        <f>IF('5. Contrasts'!Q555="","",'5. Contrasts'!Q555)</f>
        <v/>
      </c>
      <c r="R555" s="211" t="str">
        <f>IF('5. Contrasts'!R555="","",'5. Contrasts'!R555)</f>
        <v/>
      </c>
      <c r="S555" s="211" t="str">
        <f>IF('5. Contrasts'!S555="","",'5. Contrasts'!S555)</f>
        <v/>
      </c>
      <c r="T555" s="211" t="str">
        <f>IF('5. Contrasts'!T555="","",'5. Contrasts'!T555)</f>
        <v/>
      </c>
      <c r="U555" s="211" t="str">
        <f>IF('5. Contrasts'!U555="","",'5. Contrasts'!U555)</f>
        <v/>
      </c>
      <c r="V555" s="211" t="str">
        <f>IF('5. Contrasts'!V555="","",'5. Contrasts'!V555)</f>
        <v/>
      </c>
      <c r="W555" s="211" t="str">
        <f>IF('5. Contrasts'!W555="","",'5. Contrasts'!W555)</f>
        <v/>
      </c>
      <c r="X555" s="211" t="str">
        <f>IF('5. Contrasts'!X555="","",'5. Contrasts'!X555)</f>
        <v/>
      </c>
      <c r="Y555" s="211" t="str">
        <f>IF('5. Contrasts'!Y555="","",'5. Contrasts'!Y555)</f>
        <v/>
      </c>
      <c r="Z555" s="585" t="str">
        <f>IF('5. Contrasts'!Z555="","",'5. Contrasts'!Z555)</f>
        <v/>
      </c>
      <c r="AA555" s="377">
        <f t="shared" si="38"/>
        <v>21</v>
      </c>
      <c r="AC555" s="659" t="str">
        <f t="shared" si="36"/>
        <v/>
      </c>
      <c r="AD555" s="81"/>
      <c r="AE555" s="87"/>
      <c r="AF555" s="87"/>
      <c r="AG555" s="81"/>
      <c r="AH555" s="81"/>
      <c r="AI555" s="81"/>
      <c r="AJ555" s="87"/>
      <c r="AK555" s="81"/>
      <c r="AL555" s="81"/>
      <c r="AM555" s="81"/>
      <c r="AN555" s="81"/>
      <c r="AO555" s="81"/>
      <c r="AP555" s="81"/>
      <c r="AQ555" s="598"/>
      <c r="AS555" s="659" t="str">
        <f t="shared" si="39"/>
        <v/>
      </c>
      <c r="AT555" s="81"/>
      <c r="AU555" s="87"/>
      <c r="AV555" s="87"/>
      <c r="AW555" s="81"/>
      <c r="AX555" s="81"/>
      <c r="AY555" s="81"/>
      <c r="AZ555" s="87"/>
      <c r="BA555" s="81"/>
      <c r="BB555" s="81"/>
      <c r="BC555" s="81"/>
      <c r="BD555" s="81"/>
      <c r="BE555" s="81"/>
      <c r="BF555" s="81"/>
      <c r="BG555" s="598"/>
    </row>
    <row r="556" spans="1:59" s="378" customFormat="1" ht="12.75" customHeight="1" x14ac:dyDescent="0.2">
      <c r="A556" s="547" t="str">
        <f>IF('5. Contrasts'!A556="","",'5. Contrasts'!A556)</f>
        <v/>
      </c>
      <c r="B556" s="211" t="str">
        <f>IF('5. Contrasts'!B556="","",'5. Contrasts'!B556)</f>
        <v/>
      </c>
      <c r="C556" s="211" t="str">
        <f>IF('5. Contrasts'!C556="","",'5. Contrasts'!C556)</f>
        <v/>
      </c>
      <c r="D556" s="91" t="str">
        <f>IF('5. Contrasts'!D556="","",'5. Contrasts'!D556)</f>
        <v/>
      </c>
      <c r="E556" s="212" t="str">
        <f>IF('5. Contrasts'!E556="","",'5. Contrasts'!E556)</f>
        <v>vs.</v>
      </c>
      <c r="F556" s="211" t="str">
        <f>IF('5. Contrasts'!F556="","",'5. Contrasts'!F556)</f>
        <v/>
      </c>
      <c r="G556" s="93" t="str">
        <f>IF('5. Contrasts'!G556="","",'5. Contrasts'!G556)</f>
        <v/>
      </c>
      <c r="H556" s="399" t="str">
        <f>IF('5. Contrasts'!H556="","",'5. Contrasts'!H556)</f>
        <v/>
      </c>
      <c r="I556" s="211" t="str">
        <f>IF('5. Contrasts'!I556="","",'5. Contrasts'!I556)</f>
        <v/>
      </c>
      <c r="J556" s="211" t="str">
        <f>IF('5. Contrasts'!J556="","",'5. Contrasts'!J556)</f>
        <v/>
      </c>
      <c r="K556" s="211" t="str">
        <f>IF('5. Contrasts'!K556="","",'5. Contrasts'!K556)</f>
        <v/>
      </c>
      <c r="L556" s="211" t="str">
        <f>IF('5. Contrasts'!L556="","",'5. Contrasts'!L556)</f>
        <v/>
      </c>
      <c r="M556" s="211" t="str">
        <f>IF('5. Contrasts'!M556="","",'5. Contrasts'!M556)</f>
        <v/>
      </c>
      <c r="N556" s="211" t="str">
        <f>IF('5. Contrasts'!N556="","",'5. Contrasts'!N556)</f>
        <v/>
      </c>
      <c r="O556" s="211" t="str">
        <f>IF('5. Contrasts'!O556="","",'5. Contrasts'!O556)</f>
        <v/>
      </c>
      <c r="P556" s="211" t="str">
        <f>IF('5. Contrasts'!P556="","",'5. Contrasts'!P556)</f>
        <v/>
      </c>
      <c r="Q556" s="211" t="str">
        <f>IF('5. Contrasts'!Q556="","",'5. Contrasts'!Q556)</f>
        <v/>
      </c>
      <c r="R556" s="211" t="str">
        <f>IF('5. Contrasts'!R556="","",'5. Contrasts'!R556)</f>
        <v/>
      </c>
      <c r="S556" s="211" t="str">
        <f>IF('5. Contrasts'!S556="","",'5. Contrasts'!S556)</f>
        <v/>
      </c>
      <c r="T556" s="211" t="str">
        <f>IF('5. Contrasts'!T556="","",'5. Contrasts'!T556)</f>
        <v/>
      </c>
      <c r="U556" s="211" t="str">
        <f>IF('5. Contrasts'!U556="","",'5. Contrasts'!U556)</f>
        <v/>
      </c>
      <c r="V556" s="211" t="str">
        <f>IF('5. Contrasts'!V556="","",'5. Contrasts'!V556)</f>
        <v/>
      </c>
      <c r="W556" s="211" t="str">
        <f>IF('5. Contrasts'!W556="","",'5. Contrasts'!W556)</f>
        <v/>
      </c>
      <c r="X556" s="211" t="str">
        <f>IF('5. Contrasts'!X556="","",'5. Contrasts'!X556)</f>
        <v/>
      </c>
      <c r="Y556" s="211" t="str">
        <f>IF('5. Contrasts'!Y556="","",'5. Contrasts'!Y556)</f>
        <v/>
      </c>
      <c r="Z556" s="585" t="str">
        <f>IF('5. Contrasts'!Z556="","",'5. Contrasts'!Z556)</f>
        <v/>
      </c>
      <c r="AA556" s="377">
        <f t="shared" si="38"/>
        <v>21</v>
      </c>
      <c r="AC556" s="659" t="str">
        <f t="shared" si="36"/>
        <v/>
      </c>
      <c r="AD556" s="81"/>
      <c r="AE556" s="87"/>
      <c r="AF556" s="87"/>
      <c r="AG556" s="81"/>
      <c r="AH556" s="81"/>
      <c r="AI556" s="81"/>
      <c r="AJ556" s="87"/>
      <c r="AK556" s="81"/>
      <c r="AL556" s="81"/>
      <c r="AM556" s="81"/>
      <c r="AN556" s="81"/>
      <c r="AO556" s="81"/>
      <c r="AP556" s="81"/>
      <c r="AQ556" s="598"/>
      <c r="AS556" s="659" t="str">
        <f t="shared" si="39"/>
        <v/>
      </c>
      <c r="AT556" s="81"/>
      <c r="AU556" s="87"/>
      <c r="AV556" s="87"/>
      <c r="AW556" s="81"/>
      <c r="AX556" s="81"/>
      <c r="AY556" s="81"/>
      <c r="AZ556" s="87"/>
      <c r="BA556" s="81"/>
      <c r="BB556" s="81"/>
      <c r="BC556" s="81"/>
      <c r="BD556" s="81"/>
      <c r="BE556" s="81"/>
      <c r="BF556" s="81"/>
      <c r="BG556" s="598"/>
    </row>
    <row r="557" spans="1:59" s="378" customFormat="1" ht="12.75" customHeight="1" x14ac:dyDescent="0.2">
      <c r="A557" s="547" t="str">
        <f>IF('5. Contrasts'!A557="","",'5. Contrasts'!A557)</f>
        <v/>
      </c>
      <c r="B557" s="211" t="str">
        <f>IF('5. Contrasts'!B557="","",'5. Contrasts'!B557)</f>
        <v/>
      </c>
      <c r="C557" s="211" t="str">
        <f>IF('5. Contrasts'!C557="","",'5. Contrasts'!C557)</f>
        <v/>
      </c>
      <c r="D557" s="91" t="str">
        <f>IF('5. Contrasts'!D557="","",'5. Contrasts'!D557)</f>
        <v/>
      </c>
      <c r="E557" s="212" t="str">
        <f>IF('5. Contrasts'!E557="","",'5. Contrasts'!E557)</f>
        <v>vs.</v>
      </c>
      <c r="F557" s="211" t="str">
        <f>IF('5. Contrasts'!F557="","",'5. Contrasts'!F557)</f>
        <v/>
      </c>
      <c r="G557" s="93" t="str">
        <f>IF('5. Contrasts'!G557="","",'5. Contrasts'!G557)</f>
        <v/>
      </c>
      <c r="H557" s="399" t="str">
        <f>IF('5. Contrasts'!H557="","",'5. Contrasts'!H557)</f>
        <v/>
      </c>
      <c r="I557" s="211" t="str">
        <f>IF('5. Contrasts'!I557="","",'5. Contrasts'!I557)</f>
        <v/>
      </c>
      <c r="J557" s="211" t="str">
        <f>IF('5. Contrasts'!J557="","",'5. Contrasts'!J557)</f>
        <v/>
      </c>
      <c r="K557" s="211" t="str">
        <f>IF('5. Contrasts'!K557="","",'5. Contrasts'!K557)</f>
        <v/>
      </c>
      <c r="L557" s="211" t="str">
        <f>IF('5. Contrasts'!L557="","",'5. Contrasts'!L557)</f>
        <v/>
      </c>
      <c r="M557" s="211" t="str">
        <f>IF('5. Contrasts'!M557="","",'5. Contrasts'!M557)</f>
        <v/>
      </c>
      <c r="N557" s="211" t="str">
        <f>IF('5. Contrasts'!N557="","",'5. Contrasts'!N557)</f>
        <v/>
      </c>
      <c r="O557" s="211" t="str">
        <f>IF('5. Contrasts'!O557="","",'5. Contrasts'!O557)</f>
        <v/>
      </c>
      <c r="P557" s="211" t="str">
        <f>IF('5. Contrasts'!P557="","",'5. Contrasts'!P557)</f>
        <v/>
      </c>
      <c r="Q557" s="211" t="str">
        <f>IF('5. Contrasts'!Q557="","",'5. Contrasts'!Q557)</f>
        <v/>
      </c>
      <c r="R557" s="211" t="str">
        <f>IF('5. Contrasts'!R557="","",'5. Contrasts'!R557)</f>
        <v/>
      </c>
      <c r="S557" s="211" t="str">
        <f>IF('5. Contrasts'!S557="","",'5. Contrasts'!S557)</f>
        <v/>
      </c>
      <c r="T557" s="211" t="str">
        <f>IF('5. Contrasts'!T557="","",'5. Contrasts'!T557)</f>
        <v/>
      </c>
      <c r="U557" s="211" t="str">
        <f>IF('5. Contrasts'!U557="","",'5. Contrasts'!U557)</f>
        <v/>
      </c>
      <c r="V557" s="211" t="str">
        <f>IF('5. Contrasts'!V557="","",'5. Contrasts'!V557)</f>
        <v/>
      </c>
      <c r="W557" s="211" t="str">
        <f>IF('5. Contrasts'!W557="","",'5. Contrasts'!W557)</f>
        <v/>
      </c>
      <c r="X557" s="211" t="str">
        <f>IF('5. Contrasts'!X557="","",'5. Contrasts'!X557)</f>
        <v/>
      </c>
      <c r="Y557" s="211" t="str">
        <f>IF('5. Contrasts'!Y557="","",'5. Contrasts'!Y557)</f>
        <v/>
      </c>
      <c r="Z557" s="585" t="str">
        <f>IF('5. Contrasts'!Z557="","",'5. Contrasts'!Z557)</f>
        <v/>
      </c>
      <c r="AA557" s="377">
        <f t="shared" si="38"/>
        <v>21</v>
      </c>
      <c r="AC557" s="659" t="str">
        <f t="shared" si="36"/>
        <v/>
      </c>
      <c r="AD557" s="81"/>
      <c r="AE557" s="87"/>
      <c r="AF557" s="87"/>
      <c r="AG557" s="81"/>
      <c r="AH557" s="81"/>
      <c r="AI557" s="81"/>
      <c r="AJ557" s="87"/>
      <c r="AK557" s="81"/>
      <c r="AL557" s="81"/>
      <c r="AM557" s="81"/>
      <c r="AN557" s="81"/>
      <c r="AO557" s="81"/>
      <c r="AP557" s="81"/>
      <c r="AQ557" s="598"/>
      <c r="AS557" s="659" t="str">
        <f t="shared" si="39"/>
        <v/>
      </c>
      <c r="AT557" s="81"/>
      <c r="AU557" s="87"/>
      <c r="AV557" s="87"/>
      <c r="AW557" s="81"/>
      <c r="AX557" s="81"/>
      <c r="AY557" s="81"/>
      <c r="AZ557" s="87"/>
      <c r="BA557" s="81"/>
      <c r="BB557" s="81"/>
      <c r="BC557" s="81"/>
      <c r="BD557" s="81"/>
      <c r="BE557" s="81"/>
      <c r="BF557" s="81"/>
      <c r="BG557" s="598"/>
    </row>
    <row r="558" spans="1:59" s="378" customFormat="1" ht="12.75" customHeight="1" x14ac:dyDescent="0.2">
      <c r="A558" s="547" t="str">
        <f>IF('5. Contrasts'!A558="","",'5. Contrasts'!A558)</f>
        <v/>
      </c>
      <c r="B558" s="211" t="str">
        <f>IF('5. Contrasts'!B558="","",'5. Contrasts'!B558)</f>
        <v/>
      </c>
      <c r="C558" s="211" t="str">
        <f>IF('5. Contrasts'!C558="","",'5. Contrasts'!C558)</f>
        <v/>
      </c>
      <c r="D558" s="91" t="str">
        <f>IF('5. Contrasts'!D558="","",'5. Contrasts'!D558)</f>
        <v/>
      </c>
      <c r="E558" s="212" t="str">
        <f>IF('5. Contrasts'!E558="","",'5. Contrasts'!E558)</f>
        <v>vs.</v>
      </c>
      <c r="F558" s="211" t="str">
        <f>IF('5. Contrasts'!F558="","",'5. Contrasts'!F558)</f>
        <v/>
      </c>
      <c r="G558" s="93" t="str">
        <f>IF('5. Contrasts'!G558="","",'5. Contrasts'!G558)</f>
        <v/>
      </c>
      <c r="H558" s="399" t="str">
        <f>IF('5. Contrasts'!H558="","",'5. Contrasts'!H558)</f>
        <v/>
      </c>
      <c r="I558" s="211" t="str">
        <f>IF('5. Contrasts'!I558="","",'5. Contrasts'!I558)</f>
        <v/>
      </c>
      <c r="J558" s="211" t="str">
        <f>IF('5. Contrasts'!J558="","",'5. Contrasts'!J558)</f>
        <v/>
      </c>
      <c r="K558" s="211" t="str">
        <f>IF('5. Contrasts'!K558="","",'5. Contrasts'!K558)</f>
        <v/>
      </c>
      <c r="L558" s="211" t="str">
        <f>IF('5. Contrasts'!L558="","",'5. Contrasts'!L558)</f>
        <v/>
      </c>
      <c r="M558" s="211" t="str">
        <f>IF('5. Contrasts'!M558="","",'5. Contrasts'!M558)</f>
        <v/>
      </c>
      <c r="N558" s="211" t="str">
        <f>IF('5. Contrasts'!N558="","",'5. Contrasts'!N558)</f>
        <v/>
      </c>
      <c r="O558" s="211" t="str">
        <f>IF('5. Contrasts'!O558="","",'5. Contrasts'!O558)</f>
        <v/>
      </c>
      <c r="P558" s="211" t="str">
        <f>IF('5. Contrasts'!P558="","",'5. Contrasts'!P558)</f>
        <v/>
      </c>
      <c r="Q558" s="211" t="str">
        <f>IF('5. Contrasts'!Q558="","",'5. Contrasts'!Q558)</f>
        <v/>
      </c>
      <c r="R558" s="211" t="str">
        <f>IF('5. Contrasts'!R558="","",'5. Contrasts'!R558)</f>
        <v/>
      </c>
      <c r="S558" s="211" t="str">
        <f>IF('5. Contrasts'!S558="","",'5. Contrasts'!S558)</f>
        <v/>
      </c>
      <c r="T558" s="211" t="str">
        <f>IF('5. Contrasts'!T558="","",'5. Contrasts'!T558)</f>
        <v/>
      </c>
      <c r="U558" s="211" t="str">
        <f>IF('5. Contrasts'!U558="","",'5. Contrasts'!U558)</f>
        <v/>
      </c>
      <c r="V558" s="211" t="str">
        <f>IF('5. Contrasts'!V558="","",'5. Contrasts'!V558)</f>
        <v/>
      </c>
      <c r="W558" s="211" t="str">
        <f>IF('5. Contrasts'!W558="","",'5. Contrasts'!W558)</f>
        <v/>
      </c>
      <c r="X558" s="211" t="str">
        <f>IF('5. Contrasts'!X558="","",'5. Contrasts'!X558)</f>
        <v/>
      </c>
      <c r="Y558" s="211" t="str">
        <f>IF('5. Contrasts'!Y558="","",'5. Contrasts'!Y558)</f>
        <v/>
      </c>
      <c r="Z558" s="585" t="str">
        <f>IF('5. Contrasts'!Z558="","",'5. Contrasts'!Z558)</f>
        <v/>
      </c>
      <c r="AA558" s="377">
        <f t="shared" si="38"/>
        <v>21</v>
      </c>
      <c r="AC558" s="659" t="str">
        <f t="shared" si="36"/>
        <v/>
      </c>
      <c r="AD558" s="81"/>
      <c r="AE558" s="87"/>
      <c r="AF558" s="87"/>
      <c r="AG558" s="81"/>
      <c r="AH558" s="81"/>
      <c r="AI558" s="81"/>
      <c r="AJ558" s="87"/>
      <c r="AK558" s="81"/>
      <c r="AL558" s="81"/>
      <c r="AM558" s="81"/>
      <c r="AN558" s="81"/>
      <c r="AO558" s="81"/>
      <c r="AP558" s="81"/>
      <c r="AQ558" s="598"/>
      <c r="AS558" s="659" t="str">
        <f t="shared" si="39"/>
        <v/>
      </c>
      <c r="AT558" s="81"/>
      <c r="AU558" s="87"/>
      <c r="AV558" s="87"/>
      <c r="AW558" s="81"/>
      <c r="AX558" s="81"/>
      <c r="AY558" s="81"/>
      <c r="AZ558" s="87"/>
      <c r="BA558" s="81"/>
      <c r="BB558" s="81"/>
      <c r="BC558" s="81"/>
      <c r="BD558" s="81"/>
      <c r="BE558" s="81"/>
      <c r="BF558" s="81"/>
      <c r="BG558" s="598"/>
    </row>
    <row r="559" spans="1:59" s="378" customFormat="1" ht="12.75" customHeight="1" x14ac:dyDescent="0.2">
      <c r="A559" s="547" t="str">
        <f>IF('5. Contrasts'!A559="","",'5. Contrasts'!A559)</f>
        <v/>
      </c>
      <c r="B559" s="211" t="str">
        <f>IF('5. Contrasts'!B559="","",'5. Contrasts'!B559)</f>
        <v/>
      </c>
      <c r="C559" s="211" t="str">
        <f>IF('5. Contrasts'!C559="","",'5. Contrasts'!C559)</f>
        <v/>
      </c>
      <c r="D559" s="91" t="str">
        <f>IF('5. Contrasts'!D559="","",'5. Contrasts'!D559)</f>
        <v/>
      </c>
      <c r="E559" s="212" t="str">
        <f>IF('5. Contrasts'!E559="","",'5. Contrasts'!E559)</f>
        <v>vs.</v>
      </c>
      <c r="F559" s="211" t="str">
        <f>IF('5. Contrasts'!F559="","",'5. Contrasts'!F559)</f>
        <v/>
      </c>
      <c r="G559" s="93" t="str">
        <f>IF('5. Contrasts'!G559="","",'5. Contrasts'!G559)</f>
        <v/>
      </c>
      <c r="H559" s="399" t="str">
        <f>IF('5. Contrasts'!H559="","",'5. Contrasts'!H559)</f>
        <v/>
      </c>
      <c r="I559" s="211" t="str">
        <f>IF('5. Contrasts'!I559="","",'5. Contrasts'!I559)</f>
        <v/>
      </c>
      <c r="J559" s="211" t="str">
        <f>IF('5. Contrasts'!J559="","",'5. Contrasts'!J559)</f>
        <v/>
      </c>
      <c r="K559" s="211" t="str">
        <f>IF('5. Contrasts'!K559="","",'5. Contrasts'!K559)</f>
        <v/>
      </c>
      <c r="L559" s="211" t="str">
        <f>IF('5. Contrasts'!L559="","",'5. Contrasts'!L559)</f>
        <v/>
      </c>
      <c r="M559" s="211" t="str">
        <f>IF('5. Contrasts'!M559="","",'5. Contrasts'!M559)</f>
        <v/>
      </c>
      <c r="N559" s="211" t="str">
        <f>IF('5. Contrasts'!N559="","",'5. Contrasts'!N559)</f>
        <v/>
      </c>
      <c r="O559" s="211" t="str">
        <f>IF('5. Contrasts'!O559="","",'5. Contrasts'!O559)</f>
        <v/>
      </c>
      <c r="P559" s="211" t="str">
        <f>IF('5. Contrasts'!P559="","",'5. Contrasts'!P559)</f>
        <v/>
      </c>
      <c r="Q559" s="211" t="str">
        <f>IF('5. Contrasts'!Q559="","",'5. Contrasts'!Q559)</f>
        <v/>
      </c>
      <c r="R559" s="211" t="str">
        <f>IF('5. Contrasts'!R559="","",'5. Contrasts'!R559)</f>
        <v/>
      </c>
      <c r="S559" s="211" t="str">
        <f>IF('5. Contrasts'!S559="","",'5. Contrasts'!S559)</f>
        <v/>
      </c>
      <c r="T559" s="211" t="str">
        <f>IF('5. Contrasts'!T559="","",'5. Contrasts'!T559)</f>
        <v/>
      </c>
      <c r="U559" s="211" t="str">
        <f>IF('5. Contrasts'!U559="","",'5. Contrasts'!U559)</f>
        <v/>
      </c>
      <c r="V559" s="211" t="str">
        <f>IF('5. Contrasts'!V559="","",'5. Contrasts'!V559)</f>
        <v/>
      </c>
      <c r="W559" s="211" t="str">
        <f>IF('5. Contrasts'!W559="","",'5. Contrasts'!W559)</f>
        <v/>
      </c>
      <c r="X559" s="211" t="str">
        <f>IF('5. Contrasts'!X559="","",'5. Contrasts'!X559)</f>
        <v/>
      </c>
      <c r="Y559" s="211" t="str">
        <f>IF('5. Contrasts'!Y559="","",'5. Contrasts'!Y559)</f>
        <v/>
      </c>
      <c r="Z559" s="585" t="str">
        <f>IF('5. Contrasts'!Z559="","",'5. Contrasts'!Z559)</f>
        <v/>
      </c>
      <c r="AA559" s="377">
        <f t="shared" si="38"/>
        <v>21</v>
      </c>
      <c r="AC559" s="659" t="str">
        <f t="shared" si="36"/>
        <v/>
      </c>
      <c r="AD559" s="81"/>
      <c r="AE559" s="87"/>
      <c r="AF559" s="87"/>
      <c r="AG559" s="81"/>
      <c r="AH559" s="81"/>
      <c r="AI559" s="81"/>
      <c r="AJ559" s="87"/>
      <c r="AK559" s="81"/>
      <c r="AL559" s="81"/>
      <c r="AM559" s="81"/>
      <c r="AN559" s="81"/>
      <c r="AO559" s="81"/>
      <c r="AP559" s="81"/>
      <c r="AQ559" s="598"/>
      <c r="AS559" s="659" t="str">
        <f t="shared" si="39"/>
        <v/>
      </c>
      <c r="AT559" s="81"/>
      <c r="AU559" s="87"/>
      <c r="AV559" s="87"/>
      <c r="AW559" s="81"/>
      <c r="AX559" s="81"/>
      <c r="AY559" s="81"/>
      <c r="AZ559" s="87"/>
      <c r="BA559" s="81"/>
      <c r="BB559" s="81"/>
      <c r="BC559" s="81"/>
      <c r="BD559" s="81"/>
      <c r="BE559" s="81"/>
      <c r="BF559" s="81"/>
      <c r="BG559" s="598"/>
    </row>
    <row r="560" spans="1:59" s="378" customFormat="1" ht="12.75" customHeight="1" x14ac:dyDescent="0.2">
      <c r="A560" s="547" t="str">
        <f>IF('5. Contrasts'!A560="","",'5. Contrasts'!A560)</f>
        <v/>
      </c>
      <c r="B560" s="211" t="str">
        <f>IF('5. Contrasts'!B560="","",'5. Contrasts'!B560)</f>
        <v/>
      </c>
      <c r="C560" s="211" t="str">
        <f>IF('5. Contrasts'!C560="","",'5. Contrasts'!C560)</f>
        <v/>
      </c>
      <c r="D560" s="91" t="str">
        <f>IF('5. Contrasts'!D560="","",'5. Contrasts'!D560)</f>
        <v/>
      </c>
      <c r="E560" s="212" t="str">
        <f>IF('5. Contrasts'!E560="","",'5. Contrasts'!E560)</f>
        <v>vs.</v>
      </c>
      <c r="F560" s="211" t="str">
        <f>IF('5. Contrasts'!F560="","",'5. Contrasts'!F560)</f>
        <v/>
      </c>
      <c r="G560" s="93" t="str">
        <f>IF('5. Contrasts'!G560="","",'5. Contrasts'!G560)</f>
        <v/>
      </c>
      <c r="H560" s="399" t="str">
        <f>IF('5. Contrasts'!H560="","",'5. Contrasts'!H560)</f>
        <v/>
      </c>
      <c r="I560" s="211" t="str">
        <f>IF('5. Contrasts'!I560="","",'5. Contrasts'!I560)</f>
        <v/>
      </c>
      <c r="J560" s="211" t="str">
        <f>IF('5. Contrasts'!J560="","",'5. Contrasts'!J560)</f>
        <v/>
      </c>
      <c r="K560" s="211" t="str">
        <f>IF('5. Contrasts'!K560="","",'5. Contrasts'!K560)</f>
        <v/>
      </c>
      <c r="L560" s="211" t="str">
        <f>IF('5. Contrasts'!L560="","",'5. Contrasts'!L560)</f>
        <v/>
      </c>
      <c r="M560" s="211" t="str">
        <f>IF('5. Contrasts'!M560="","",'5. Contrasts'!M560)</f>
        <v/>
      </c>
      <c r="N560" s="211" t="str">
        <f>IF('5. Contrasts'!N560="","",'5. Contrasts'!N560)</f>
        <v/>
      </c>
      <c r="O560" s="211" t="str">
        <f>IF('5. Contrasts'!O560="","",'5. Contrasts'!O560)</f>
        <v/>
      </c>
      <c r="P560" s="211" t="str">
        <f>IF('5. Contrasts'!P560="","",'5. Contrasts'!P560)</f>
        <v/>
      </c>
      <c r="Q560" s="211" t="str">
        <f>IF('5. Contrasts'!Q560="","",'5. Contrasts'!Q560)</f>
        <v/>
      </c>
      <c r="R560" s="211" t="str">
        <f>IF('5. Contrasts'!R560="","",'5. Contrasts'!R560)</f>
        <v/>
      </c>
      <c r="S560" s="211" t="str">
        <f>IF('5. Contrasts'!S560="","",'5. Contrasts'!S560)</f>
        <v/>
      </c>
      <c r="T560" s="211" t="str">
        <f>IF('5. Contrasts'!T560="","",'5. Contrasts'!T560)</f>
        <v/>
      </c>
      <c r="U560" s="211" t="str">
        <f>IF('5. Contrasts'!U560="","",'5. Contrasts'!U560)</f>
        <v/>
      </c>
      <c r="V560" s="211" t="str">
        <f>IF('5. Contrasts'!V560="","",'5. Contrasts'!V560)</f>
        <v/>
      </c>
      <c r="W560" s="211" t="str">
        <f>IF('5. Contrasts'!W560="","",'5. Contrasts'!W560)</f>
        <v/>
      </c>
      <c r="X560" s="211" t="str">
        <f>IF('5. Contrasts'!X560="","",'5. Contrasts'!X560)</f>
        <v/>
      </c>
      <c r="Y560" s="211" t="str">
        <f>IF('5. Contrasts'!Y560="","",'5. Contrasts'!Y560)</f>
        <v/>
      </c>
      <c r="Z560" s="585" t="str">
        <f>IF('5. Contrasts'!Z560="","",'5. Contrasts'!Z560)</f>
        <v/>
      </c>
      <c r="AA560" s="377">
        <f t="shared" si="38"/>
        <v>21</v>
      </c>
      <c r="AC560" s="659" t="str">
        <f t="shared" si="36"/>
        <v/>
      </c>
      <c r="AD560" s="81"/>
      <c r="AE560" s="87"/>
      <c r="AF560" s="87"/>
      <c r="AG560" s="81"/>
      <c r="AH560" s="81"/>
      <c r="AI560" s="81"/>
      <c r="AJ560" s="87"/>
      <c r="AK560" s="81"/>
      <c r="AL560" s="81"/>
      <c r="AM560" s="81"/>
      <c r="AN560" s="81"/>
      <c r="AO560" s="81"/>
      <c r="AP560" s="81"/>
      <c r="AQ560" s="598"/>
      <c r="AS560" s="659" t="str">
        <f t="shared" si="39"/>
        <v/>
      </c>
      <c r="AT560" s="81"/>
      <c r="AU560" s="87"/>
      <c r="AV560" s="87"/>
      <c r="AW560" s="81"/>
      <c r="AX560" s="81"/>
      <c r="AY560" s="81"/>
      <c r="AZ560" s="87"/>
      <c r="BA560" s="81"/>
      <c r="BB560" s="81"/>
      <c r="BC560" s="81"/>
      <c r="BD560" s="81"/>
      <c r="BE560" s="81"/>
      <c r="BF560" s="81"/>
      <c r="BG560" s="598"/>
    </row>
    <row r="561" spans="1:59" s="378" customFormat="1" ht="12.75" customHeight="1" x14ac:dyDescent="0.2">
      <c r="A561" s="547" t="str">
        <f>IF('5. Contrasts'!A561="","",'5. Contrasts'!A561)</f>
        <v/>
      </c>
      <c r="B561" s="211" t="str">
        <f>IF('5. Contrasts'!B561="","",'5. Contrasts'!B561)</f>
        <v/>
      </c>
      <c r="C561" s="211" t="str">
        <f>IF('5. Contrasts'!C561="","",'5. Contrasts'!C561)</f>
        <v/>
      </c>
      <c r="D561" s="91" t="str">
        <f>IF('5. Contrasts'!D561="","",'5. Contrasts'!D561)</f>
        <v/>
      </c>
      <c r="E561" s="212" t="str">
        <f>IF('5. Contrasts'!E561="","",'5. Contrasts'!E561)</f>
        <v>vs.</v>
      </c>
      <c r="F561" s="211" t="str">
        <f>IF('5. Contrasts'!F561="","",'5. Contrasts'!F561)</f>
        <v/>
      </c>
      <c r="G561" s="93" t="str">
        <f>IF('5. Contrasts'!G561="","",'5. Contrasts'!G561)</f>
        <v/>
      </c>
      <c r="H561" s="399" t="str">
        <f>IF('5. Contrasts'!H561="","",'5. Contrasts'!H561)</f>
        <v/>
      </c>
      <c r="I561" s="211" t="str">
        <f>IF('5. Contrasts'!I561="","",'5. Contrasts'!I561)</f>
        <v/>
      </c>
      <c r="J561" s="211" t="str">
        <f>IF('5. Contrasts'!J561="","",'5. Contrasts'!J561)</f>
        <v/>
      </c>
      <c r="K561" s="211" t="str">
        <f>IF('5. Contrasts'!K561="","",'5. Contrasts'!K561)</f>
        <v/>
      </c>
      <c r="L561" s="211" t="str">
        <f>IF('5. Contrasts'!L561="","",'5. Contrasts'!L561)</f>
        <v/>
      </c>
      <c r="M561" s="211" t="str">
        <f>IF('5. Contrasts'!M561="","",'5. Contrasts'!M561)</f>
        <v/>
      </c>
      <c r="N561" s="211" t="str">
        <f>IF('5. Contrasts'!N561="","",'5. Contrasts'!N561)</f>
        <v/>
      </c>
      <c r="O561" s="211" t="str">
        <f>IF('5. Contrasts'!O561="","",'5. Contrasts'!O561)</f>
        <v/>
      </c>
      <c r="P561" s="211" t="str">
        <f>IF('5. Contrasts'!P561="","",'5. Contrasts'!P561)</f>
        <v/>
      </c>
      <c r="Q561" s="211" t="str">
        <f>IF('5. Contrasts'!Q561="","",'5. Contrasts'!Q561)</f>
        <v/>
      </c>
      <c r="R561" s="211" t="str">
        <f>IF('5. Contrasts'!R561="","",'5. Contrasts'!R561)</f>
        <v/>
      </c>
      <c r="S561" s="211" t="str">
        <f>IF('5. Contrasts'!S561="","",'5. Contrasts'!S561)</f>
        <v/>
      </c>
      <c r="T561" s="211" t="str">
        <f>IF('5. Contrasts'!T561="","",'5. Contrasts'!T561)</f>
        <v/>
      </c>
      <c r="U561" s="211" t="str">
        <f>IF('5. Contrasts'!U561="","",'5. Contrasts'!U561)</f>
        <v/>
      </c>
      <c r="V561" s="211" t="str">
        <f>IF('5. Contrasts'!V561="","",'5. Contrasts'!V561)</f>
        <v/>
      </c>
      <c r="W561" s="211" t="str">
        <f>IF('5. Contrasts'!W561="","",'5. Contrasts'!W561)</f>
        <v/>
      </c>
      <c r="X561" s="211" t="str">
        <f>IF('5. Contrasts'!X561="","",'5. Contrasts'!X561)</f>
        <v/>
      </c>
      <c r="Y561" s="211" t="str">
        <f>IF('5. Contrasts'!Y561="","",'5. Contrasts'!Y561)</f>
        <v/>
      </c>
      <c r="Z561" s="585" t="str">
        <f>IF('5. Contrasts'!Z561="","",'5. Contrasts'!Z561)</f>
        <v/>
      </c>
      <c r="AA561" s="377">
        <f t="shared" si="38"/>
        <v>21</v>
      </c>
      <c r="AC561" s="659" t="str">
        <f t="shared" si="36"/>
        <v/>
      </c>
      <c r="AD561" s="81"/>
      <c r="AE561" s="87"/>
      <c r="AF561" s="87"/>
      <c r="AG561" s="81"/>
      <c r="AH561" s="81"/>
      <c r="AI561" s="81"/>
      <c r="AJ561" s="87"/>
      <c r="AK561" s="81"/>
      <c r="AL561" s="81"/>
      <c r="AM561" s="81"/>
      <c r="AN561" s="81"/>
      <c r="AO561" s="81"/>
      <c r="AP561" s="81"/>
      <c r="AQ561" s="598"/>
      <c r="AS561" s="659" t="str">
        <f t="shared" si="39"/>
        <v/>
      </c>
      <c r="AT561" s="81"/>
      <c r="AU561" s="87"/>
      <c r="AV561" s="87"/>
      <c r="AW561" s="81"/>
      <c r="AX561" s="81"/>
      <c r="AY561" s="81"/>
      <c r="AZ561" s="87"/>
      <c r="BA561" s="81"/>
      <c r="BB561" s="81"/>
      <c r="BC561" s="81"/>
      <c r="BD561" s="81"/>
      <c r="BE561" s="81"/>
      <c r="BF561" s="81"/>
      <c r="BG561" s="598"/>
    </row>
    <row r="562" spans="1:59" s="378" customFormat="1" ht="12.75" customHeight="1" x14ac:dyDescent="0.2">
      <c r="A562" s="547" t="str">
        <f>IF('5. Contrasts'!A562="","",'5. Contrasts'!A562)</f>
        <v/>
      </c>
      <c r="B562" s="211" t="str">
        <f>IF('5. Contrasts'!B562="","",'5. Contrasts'!B562)</f>
        <v/>
      </c>
      <c r="C562" s="211" t="str">
        <f>IF('5. Contrasts'!C562="","",'5. Contrasts'!C562)</f>
        <v/>
      </c>
      <c r="D562" s="91" t="str">
        <f>IF('5. Contrasts'!D562="","",'5. Contrasts'!D562)</f>
        <v/>
      </c>
      <c r="E562" s="212" t="str">
        <f>IF('5. Contrasts'!E562="","",'5. Contrasts'!E562)</f>
        <v>vs.</v>
      </c>
      <c r="F562" s="211" t="str">
        <f>IF('5. Contrasts'!F562="","",'5. Contrasts'!F562)</f>
        <v/>
      </c>
      <c r="G562" s="93" t="str">
        <f>IF('5. Contrasts'!G562="","",'5. Contrasts'!G562)</f>
        <v/>
      </c>
      <c r="H562" s="399" t="str">
        <f>IF('5. Contrasts'!H562="","",'5. Contrasts'!H562)</f>
        <v/>
      </c>
      <c r="I562" s="211" t="str">
        <f>IF('5. Contrasts'!I562="","",'5. Contrasts'!I562)</f>
        <v/>
      </c>
      <c r="J562" s="211" t="str">
        <f>IF('5. Contrasts'!J562="","",'5. Contrasts'!J562)</f>
        <v/>
      </c>
      <c r="K562" s="211" t="str">
        <f>IF('5. Contrasts'!K562="","",'5. Contrasts'!K562)</f>
        <v/>
      </c>
      <c r="L562" s="211" t="str">
        <f>IF('5. Contrasts'!L562="","",'5. Contrasts'!L562)</f>
        <v/>
      </c>
      <c r="M562" s="211" t="str">
        <f>IF('5. Contrasts'!M562="","",'5. Contrasts'!M562)</f>
        <v/>
      </c>
      <c r="N562" s="211" t="str">
        <f>IF('5. Contrasts'!N562="","",'5. Contrasts'!N562)</f>
        <v/>
      </c>
      <c r="O562" s="211" t="str">
        <f>IF('5. Contrasts'!O562="","",'5. Contrasts'!O562)</f>
        <v/>
      </c>
      <c r="P562" s="211" t="str">
        <f>IF('5. Contrasts'!P562="","",'5. Contrasts'!P562)</f>
        <v/>
      </c>
      <c r="Q562" s="211" t="str">
        <f>IF('5. Contrasts'!Q562="","",'5. Contrasts'!Q562)</f>
        <v/>
      </c>
      <c r="R562" s="211" t="str">
        <f>IF('5. Contrasts'!R562="","",'5. Contrasts'!R562)</f>
        <v/>
      </c>
      <c r="S562" s="211" t="str">
        <f>IF('5. Contrasts'!S562="","",'5. Contrasts'!S562)</f>
        <v/>
      </c>
      <c r="T562" s="211" t="str">
        <f>IF('5. Contrasts'!T562="","",'5. Contrasts'!T562)</f>
        <v/>
      </c>
      <c r="U562" s="211" t="str">
        <f>IF('5. Contrasts'!U562="","",'5. Contrasts'!U562)</f>
        <v/>
      </c>
      <c r="V562" s="211" t="str">
        <f>IF('5. Contrasts'!V562="","",'5. Contrasts'!V562)</f>
        <v/>
      </c>
      <c r="W562" s="211" t="str">
        <f>IF('5. Contrasts'!W562="","",'5. Contrasts'!W562)</f>
        <v/>
      </c>
      <c r="X562" s="211" t="str">
        <f>IF('5. Contrasts'!X562="","",'5. Contrasts'!X562)</f>
        <v/>
      </c>
      <c r="Y562" s="211" t="str">
        <f>IF('5. Contrasts'!Y562="","",'5. Contrasts'!Y562)</f>
        <v/>
      </c>
      <c r="Z562" s="585" t="str">
        <f>IF('5. Contrasts'!Z562="","",'5. Contrasts'!Z562)</f>
        <v/>
      </c>
      <c r="AA562" s="377">
        <f t="shared" si="38"/>
        <v>21</v>
      </c>
      <c r="AC562" s="659" t="str">
        <f t="shared" si="36"/>
        <v/>
      </c>
      <c r="AD562" s="81"/>
      <c r="AE562" s="87"/>
      <c r="AF562" s="87"/>
      <c r="AG562" s="81"/>
      <c r="AH562" s="81"/>
      <c r="AI562" s="81"/>
      <c r="AJ562" s="87"/>
      <c r="AK562" s="81"/>
      <c r="AL562" s="81"/>
      <c r="AM562" s="81"/>
      <c r="AN562" s="81"/>
      <c r="AO562" s="81"/>
      <c r="AP562" s="81"/>
      <c r="AQ562" s="598"/>
      <c r="AS562" s="659" t="str">
        <f t="shared" si="39"/>
        <v/>
      </c>
      <c r="AT562" s="81"/>
      <c r="AU562" s="87"/>
      <c r="AV562" s="87"/>
      <c r="AW562" s="81"/>
      <c r="AX562" s="81"/>
      <c r="AY562" s="81"/>
      <c r="AZ562" s="87"/>
      <c r="BA562" s="81"/>
      <c r="BB562" s="81"/>
      <c r="BC562" s="81"/>
      <c r="BD562" s="81"/>
      <c r="BE562" s="81"/>
      <c r="BF562" s="81"/>
      <c r="BG562" s="598"/>
    </row>
    <row r="563" spans="1:59" s="378" customFormat="1" ht="12.75" customHeight="1" x14ac:dyDescent="0.2">
      <c r="A563" s="547" t="str">
        <f>IF('5. Contrasts'!A563="","",'5. Contrasts'!A563)</f>
        <v/>
      </c>
      <c r="B563" s="211" t="str">
        <f>IF('5. Contrasts'!B563="","",'5. Contrasts'!B563)</f>
        <v/>
      </c>
      <c r="C563" s="211" t="str">
        <f>IF('5. Contrasts'!C563="","",'5. Contrasts'!C563)</f>
        <v/>
      </c>
      <c r="D563" s="91" t="str">
        <f>IF('5. Contrasts'!D563="","",'5. Contrasts'!D563)</f>
        <v/>
      </c>
      <c r="E563" s="212" t="str">
        <f>IF('5. Contrasts'!E563="","",'5. Contrasts'!E563)</f>
        <v>vs.</v>
      </c>
      <c r="F563" s="211" t="str">
        <f>IF('5. Contrasts'!F563="","",'5. Contrasts'!F563)</f>
        <v/>
      </c>
      <c r="G563" s="93" t="str">
        <f>IF('5. Contrasts'!G563="","",'5. Contrasts'!G563)</f>
        <v/>
      </c>
      <c r="H563" s="399" t="str">
        <f>IF('5. Contrasts'!H563="","",'5. Contrasts'!H563)</f>
        <v/>
      </c>
      <c r="I563" s="211" t="str">
        <f>IF('5. Contrasts'!I563="","",'5. Contrasts'!I563)</f>
        <v/>
      </c>
      <c r="J563" s="211" t="str">
        <f>IF('5. Contrasts'!J563="","",'5. Contrasts'!J563)</f>
        <v/>
      </c>
      <c r="K563" s="211" t="str">
        <f>IF('5. Contrasts'!K563="","",'5. Contrasts'!K563)</f>
        <v/>
      </c>
      <c r="L563" s="211" t="str">
        <f>IF('5. Contrasts'!L563="","",'5. Contrasts'!L563)</f>
        <v/>
      </c>
      <c r="M563" s="211" t="str">
        <f>IF('5. Contrasts'!M563="","",'5. Contrasts'!M563)</f>
        <v/>
      </c>
      <c r="N563" s="211" t="str">
        <f>IF('5. Contrasts'!N563="","",'5. Contrasts'!N563)</f>
        <v/>
      </c>
      <c r="O563" s="211" t="str">
        <f>IF('5. Contrasts'!O563="","",'5. Contrasts'!O563)</f>
        <v/>
      </c>
      <c r="P563" s="211" t="str">
        <f>IF('5. Contrasts'!P563="","",'5. Contrasts'!P563)</f>
        <v/>
      </c>
      <c r="Q563" s="211" t="str">
        <f>IF('5. Contrasts'!Q563="","",'5. Contrasts'!Q563)</f>
        <v/>
      </c>
      <c r="R563" s="211" t="str">
        <f>IF('5. Contrasts'!R563="","",'5. Contrasts'!R563)</f>
        <v/>
      </c>
      <c r="S563" s="211" t="str">
        <f>IF('5. Contrasts'!S563="","",'5. Contrasts'!S563)</f>
        <v/>
      </c>
      <c r="T563" s="211" t="str">
        <f>IF('5. Contrasts'!T563="","",'5. Contrasts'!T563)</f>
        <v/>
      </c>
      <c r="U563" s="211" t="str">
        <f>IF('5. Contrasts'!U563="","",'5. Contrasts'!U563)</f>
        <v/>
      </c>
      <c r="V563" s="211" t="str">
        <f>IF('5. Contrasts'!V563="","",'5. Contrasts'!V563)</f>
        <v/>
      </c>
      <c r="W563" s="211" t="str">
        <f>IF('5. Contrasts'!W563="","",'5. Contrasts'!W563)</f>
        <v/>
      </c>
      <c r="X563" s="211" t="str">
        <f>IF('5. Contrasts'!X563="","",'5. Contrasts'!X563)</f>
        <v/>
      </c>
      <c r="Y563" s="211" t="str">
        <f>IF('5. Contrasts'!Y563="","",'5. Contrasts'!Y563)</f>
        <v/>
      </c>
      <c r="Z563" s="585" t="str">
        <f>IF('5. Contrasts'!Z563="","",'5. Contrasts'!Z563)</f>
        <v/>
      </c>
      <c r="AA563" s="377">
        <f t="shared" si="38"/>
        <v>21</v>
      </c>
      <c r="AC563" s="659" t="str">
        <f t="shared" si="36"/>
        <v/>
      </c>
      <c r="AD563" s="81"/>
      <c r="AE563" s="87"/>
      <c r="AF563" s="87"/>
      <c r="AG563" s="81"/>
      <c r="AH563" s="81"/>
      <c r="AI563" s="81"/>
      <c r="AJ563" s="87"/>
      <c r="AK563" s="81"/>
      <c r="AL563" s="81"/>
      <c r="AM563" s="81"/>
      <c r="AN563" s="81"/>
      <c r="AO563" s="81"/>
      <c r="AP563" s="81"/>
      <c r="AQ563" s="598"/>
      <c r="AS563" s="659" t="str">
        <f t="shared" si="39"/>
        <v/>
      </c>
      <c r="AT563" s="81"/>
      <c r="AU563" s="87"/>
      <c r="AV563" s="87"/>
      <c r="AW563" s="81"/>
      <c r="AX563" s="81"/>
      <c r="AY563" s="81"/>
      <c r="AZ563" s="87"/>
      <c r="BA563" s="81"/>
      <c r="BB563" s="81"/>
      <c r="BC563" s="81"/>
      <c r="BD563" s="81"/>
      <c r="BE563" s="81"/>
      <c r="BF563" s="81"/>
      <c r="BG563" s="598"/>
    </row>
    <row r="564" spans="1:59" s="378" customFormat="1" ht="12.75" hidden="1" customHeight="1" x14ac:dyDescent="0.2">
      <c r="A564" s="547" t="str">
        <f>IF('5. Contrasts'!A564="","",'5. Contrasts'!A564)</f>
        <v/>
      </c>
      <c r="B564" s="211" t="str">
        <f>IF('5. Contrasts'!B564="","",'5. Contrasts'!B564)</f>
        <v/>
      </c>
      <c r="C564" s="211" t="str">
        <f>IF('5. Contrasts'!C564="","",'5. Contrasts'!C564)</f>
        <v/>
      </c>
      <c r="D564" s="91" t="str">
        <f>IF('5. Contrasts'!D564="","",'5. Contrasts'!D564)</f>
        <v/>
      </c>
      <c r="E564" s="212" t="str">
        <f>IF('5. Contrasts'!E564="","",'5. Contrasts'!E564)</f>
        <v>vs.</v>
      </c>
      <c r="F564" s="211" t="str">
        <f>IF('5. Contrasts'!F564="","",'5. Contrasts'!F564)</f>
        <v/>
      </c>
      <c r="G564" s="93" t="str">
        <f>IF('5. Contrasts'!G564="","",'5. Contrasts'!G564)</f>
        <v/>
      </c>
      <c r="H564" s="399" t="str">
        <f>IF('5. Contrasts'!H564="","",'5. Contrasts'!H564)</f>
        <v/>
      </c>
      <c r="I564" s="211" t="str">
        <f>IF('5. Contrasts'!I564="","",'5. Contrasts'!I564)</f>
        <v/>
      </c>
      <c r="J564" s="211" t="str">
        <f>IF('5. Contrasts'!J564="","",'5. Contrasts'!J564)</f>
        <v/>
      </c>
      <c r="K564" s="211" t="str">
        <f>IF('5. Contrasts'!K564="","",'5. Contrasts'!K564)</f>
        <v/>
      </c>
      <c r="L564" s="211" t="str">
        <f>IF('5. Contrasts'!L564="","",'5. Contrasts'!L564)</f>
        <v/>
      </c>
      <c r="M564" s="211" t="str">
        <f>IF('5. Contrasts'!M564="","",'5. Contrasts'!M564)</f>
        <v/>
      </c>
      <c r="N564" s="211" t="str">
        <f>IF('5. Contrasts'!N564="","",'5. Contrasts'!N564)</f>
        <v/>
      </c>
      <c r="O564" s="211" t="str">
        <f>IF('5. Contrasts'!O564="","",'5. Contrasts'!O564)</f>
        <v/>
      </c>
      <c r="P564" s="211" t="str">
        <f>IF('5. Contrasts'!P564="","",'5. Contrasts'!P564)</f>
        <v/>
      </c>
      <c r="Q564" s="211" t="str">
        <f>IF('5. Contrasts'!Q564="","",'5. Contrasts'!Q564)</f>
        <v/>
      </c>
      <c r="R564" s="211" t="str">
        <f>IF('5. Contrasts'!R564="","",'5. Contrasts'!R564)</f>
        <v/>
      </c>
      <c r="S564" s="211" t="str">
        <f>IF('5. Contrasts'!S564="","",'5. Contrasts'!S564)</f>
        <v/>
      </c>
      <c r="T564" s="211" t="str">
        <f>IF('5. Contrasts'!T564="","",'5. Contrasts'!T564)</f>
        <v/>
      </c>
      <c r="U564" s="211" t="str">
        <f>IF('5. Contrasts'!U564="","",'5. Contrasts'!U564)</f>
        <v/>
      </c>
      <c r="V564" s="211" t="str">
        <f>IF('5. Contrasts'!V564="","",'5. Contrasts'!V564)</f>
        <v/>
      </c>
      <c r="W564" s="211" t="str">
        <f>IF('5. Contrasts'!W564="","",'5. Contrasts'!W564)</f>
        <v/>
      </c>
      <c r="X564" s="211" t="str">
        <f>IF('5. Contrasts'!X564="","",'5. Contrasts'!X564)</f>
        <v/>
      </c>
      <c r="Y564" s="211" t="str">
        <f>IF('5. Contrasts'!Y564="","",'5. Contrasts'!Y564)</f>
        <v/>
      </c>
      <c r="Z564" s="585" t="str">
        <f>IF('5. Contrasts'!Z564="","",'5. Contrasts'!Z564)</f>
        <v/>
      </c>
      <c r="AA564" s="377">
        <f t="shared" si="38"/>
        <v>21</v>
      </c>
      <c r="AC564" s="659" t="str">
        <f t="shared" si="36"/>
        <v/>
      </c>
      <c r="AD564" s="81"/>
      <c r="AE564" s="87"/>
      <c r="AF564" s="87"/>
      <c r="AG564" s="81"/>
      <c r="AH564" s="81"/>
      <c r="AI564" s="81"/>
      <c r="AJ564" s="87"/>
      <c r="AK564" s="81"/>
      <c r="AL564" s="81"/>
      <c r="AM564" s="81"/>
      <c r="AN564" s="81"/>
      <c r="AO564" s="81"/>
      <c r="AP564" s="81"/>
      <c r="AQ564" s="598"/>
      <c r="AS564" s="659" t="str">
        <f t="shared" si="39"/>
        <v/>
      </c>
      <c r="AT564" s="81"/>
      <c r="AU564" s="87"/>
      <c r="AV564" s="87"/>
      <c r="AW564" s="81"/>
      <c r="AX564" s="81"/>
      <c r="AY564" s="81"/>
      <c r="AZ564" s="87"/>
      <c r="BA564" s="81"/>
      <c r="BB564" s="81"/>
      <c r="BC564" s="81"/>
      <c r="BD564" s="81"/>
      <c r="BE564" s="81"/>
      <c r="BF564" s="81"/>
      <c r="BG564" s="598"/>
    </row>
    <row r="565" spans="1:59" s="378" customFormat="1" ht="12.75" hidden="1" customHeight="1" x14ac:dyDescent="0.2">
      <c r="A565" s="547" t="str">
        <f>IF('5. Contrasts'!A565="","",'5. Contrasts'!A565)</f>
        <v/>
      </c>
      <c r="B565" s="211" t="str">
        <f>IF('5. Contrasts'!B565="","",'5. Contrasts'!B565)</f>
        <v/>
      </c>
      <c r="C565" s="211" t="str">
        <f>IF('5. Contrasts'!C565="","",'5. Contrasts'!C565)</f>
        <v/>
      </c>
      <c r="D565" s="91" t="str">
        <f>IF('5. Contrasts'!D565="","",'5. Contrasts'!D565)</f>
        <v/>
      </c>
      <c r="E565" s="212" t="str">
        <f>IF('5. Contrasts'!E565="","",'5. Contrasts'!E565)</f>
        <v>vs.</v>
      </c>
      <c r="F565" s="211" t="str">
        <f>IF('5. Contrasts'!F565="","",'5. Contrasts'!F565)</f>
        <v/>
      </c>
      <c r="G565" s="93" t="str">
        <f>IF('5. Contrasts'!G565="","",'5. Contrasts'!G565)</f>
        <v/>
      </c>
      <c r="H565" s="399" t="str">
        <f>IF('5. Contrasts'!H565="","",'5. Contrasts'!H565)</f>
        <v/>
      </c>
      <c r="I565" s="211" t="str">
        <f>IF('5. Contrasts'!I565="","",'5. Contrasts'!I565)</f>
        <v/>
      </c>
      <c r="J565" s="211" t="str">
        <f>IF('5. Contrasts'!J565="","",'5. Contrasts'!J565)</f>
        <v/>
      </c>
      <c r="K565" s="211" t="str">
        <f>IF('5. Contrasts'!K565="","",'5. Contrasts'!K565)</f>
        <v/>
      </c>
      <c r="L565" s="211" t="str">
        <f>IF('5. Contrasts'!L565="","",'5. Contrasts'!L565)</f>
        <v/>
      </c>
      <c r="M565" s="211" t="str">
        <f>IF('5. Contrasts'!M565="","",'5. Contrasts'!M565)</f>
        <v/>
      </c>
      <c r="N565" s="211" t="str">
        <f>IF('5. Contrasts'!N565="","",'5. Contrasts'!N565)</f>
        <v/>
      </c>
      <c r="O565" s="211" t="str">
        <f>IF('5. Contrasts'!O565="","",'5. Contrasts'!O565)</f>
        <v/>
      </c>
      <c r="P565" s="211" t="str">
        <f>IF('5. Contrasts'!P565="","",'5. Contrasts'!P565)</f>
        <v/>
      </c>
      <c r="Q565" s="211" t="str">
        <f>IF('5. Contrasts'!Q565="","",'5. Contrasts'!Q565)</f>
        <v/>
      </c>
      <c r="R565" s="211" t="str">
        <f>IF('5. Contrasts'!R565="","",'5. Contrasts'!R565)</f>
        <v/>
      </c>
      <c r="S565" s="211" t="str">
        <f>IF('5. Contrasts'!S565="","",'5. Contrasts'!S565)</f>
        <v/>
      </c>
      <c r="T565" s="211" t="str">
        <f>IF('5. Contrasts'!T565="","",'5. Contrasts'!T565)</f>
        <v/>
      </c>
      <c r="U565" s="211" t="str">
        <f>IF('5. Contrasts'!U565="","",'5. Contrasts'!U565)</f>
        <v/>
      </c>
      <c r="V565" s="211" t="str">
        <f>IF('5. Contrasts'!V565="","",'5. Contrasts'!V565)</f>
        <v/>
      </c>
      <c r="W565" s="211" t="str">
        <f>IF('5. Contrasts'!W565="","",'5. Contrasts'!W565)</f>
        <v/>
      </c>
      <c r="X565" s="211" t="str">
        <f>IF('5. Contrasts'!X565="","",'5. Contrasts'!X565)</f>
        <v/>
      </c>
      <c r="Y565" s="211" t="str">
        <f>IF('5. Contrasts'!Y565="","",'5. Contrasts'!Y565)</f>
        <v/>
      </c>
      <c r="Z565" s="585" t="str">
        <f>IF('5. Contrasts'!Z565="","",'5. Contrasts'!Z565)</f>
        <v/>
      </c>
      <c r="AA565" s="377">
        <f t="shared" si="38"/>
        <v>21</v>
      </c>
      <c r="AC565" s="659" t="str">
        <f t="shared" si="36"/>
        <v/>
      </c>
      <c r="AD565" s="81"/>
      <c r="AE565" s="87"/>
      <c r="AF565" s="87"/>
      <c r="AG565" s="81"/>
      <c r="AH565" s="81"/>
      <c r="AI565" s="81"/>
      <c r="AJ565" s="87"/>
      <c r="AK565" s="81"/>
      <c r="AL565" s="81"/>
      <c r="AM565" s="81"/>
      <c r="AN565" s="81"/>
      <c r="AO565" s="81"/>
      <c r="AP565" s="81"/>
      <c r="AQ565" s="598"/>
      <c r="AS565" s="659" t="str">
        <f t="shared" si="39"/>
        <v/>
      </c>
      <c r="AT565" s="81"/>
      <c r="AU565" s="87"/>
      <c r="AV565" s="87"/>
      <c r="AW565" s="81"/>
      <c r="AX565" s="81"/>
      <c r="AY565" s="81"/>
      <c r="AZ565" s="87"/>
      <c r="BA565" s="81"/>
      <c r="BB565" s="81"/>
      <c r="BC565" s="81"/>
      <c r="BD565" s="81"/>
      <c r="BE565" s="81"/>
      <c r="BF565" s="81"/>
      <c r="BG565" s="598"/>
    </row>
    <row r="566" spans="1:59" s="378" customFormat="1" ht="12.75" hidden="1" customHeight="1" x14ac:dyDescent="0.2">
      <c r="A566" s="547" t="str">
        <f>IF('5. Contrasts'!A566="","",'5. Contrasts'!A566)</f>
        <v/>
      </c>
      <c r="B566" s="211" t="str">
        <f>IF('5. Contrasts'!B566="","",'5. Contrasts'!B566)</f>
        <v/>
      </c>
      <c r="C566" s="211" t="str">
        <f>IF('5. Contrasts'!C566="","",'5. Contrasts'!C566)</f>
        <v/>
      </c>
      <c r="D566" s="91" t="str">
        <f>IF('5. Contrasts'!D566="","",'5. Contrasts'!D566)</f>
        <v/>
      </c>
      <c r="E566" s="212" t="str">
        <f>IF('5. Contrasts'!E566="","",'5. Contrasts'!E566)</f>
        <v>vs.</v>
      </c>
      <c r="F566" s="211" t="str">
        <f>IF('5. Contrasts'!F566="","",'5. Contrasts'!F566)</f>
        <v/>
      </c>
      <c r="G566" s="93" t="str">
        <f>IF('5. Contrasts'!G566="","",'5. Contrasts'!G566)</f>
        <v/>
      </c>
      <c r="H566" s="399" t="str">
        <f>IF('5. Contrasts'!H566="","",'5. Contrasts'!H566)</f>
        <v/>
      </c>
      <c r="I566" s="211" t="str">
        <f>IF('5. Contrasts'!I566="","",'5. Contrasts'!I566)</f>
        <v/>
      </c>
      <c r="J566" s="211" t="str">
        <f>IF('5. Contrasts'!J566="","",'5. Contrasts'!J566)</f>
        <v/>
      </c>
      <c r="K566" s="211" t="str">
        <f>IF('5. Contrasts'!K566="","",'5. Contrasts'!K566)</f>
        <v/>
      </c>
      <c r="L566" s="211" t="str">
        <f>IF('5. Contrasts'!L566="","",'5. Contrasts'!L566)</f>
        <v/>
      </c>
      <c r="M566" s="211" t="str">
        <f>IF('5. Contrasts'!M566="","",'5. Contrasts'!M566)</f>
        <v/>
      </c>
      <c r="N566" s="211" t="str">
        <f>IF('5. Contrasts'!N566="","",'5. Contrasts'!N566)</f>
        <v/>
      </c>
      <c r="O566" s="211" t="str">
        <f>IF('5. Contrasts'!O566="","",'5. Contrasts'!O566)</f>
        <v/>
      </c>
      <c r="P566" s="211" t="str">
        <f>IF('5. Contrasts'!P566="","",'5. Contrasts'!P566)</f>
        <v/>
      </c>
      <c r="Q566" s="211" t="str">
        <f>IF('5. Contrasts'!Q566="","",'5. Contrasts'!Q566)</f>
        <v/>
      </c>
      <c r="R566" s="211" t="str">
        <f>IF('5. Contrasts'!R566="","",'5. Contrasts'!R566)</f>
        <v/>
      </c>
      <c r="S566" s="211" t="str">
        <f>IF('5. Contrasts'!S566="","",'5. Contrasts'!S566)</f>
        <v/>
      </c>
      <c r="T566" s="211" t="str">
        <f>IF('5. Contrasts'!T566="","",'5. Contrasts'!T566)</f>
        <v/>
      </c>
      <c r="U566" s="211" t="str">
        <f>IF('5. Contrasts'!U566="","",'5. Contrasts'!U566)</f>
        <v/>
      </c>
      <c r="V566" s="211" t="str">
        <f>IF('5. Contrasts'!V566="","",'5. Contrasts'!V566)</f>
        <v/>
      </c>
      <c r="W566" s="211" t="str">
        <f>IF('5. Contrasts'!W566="","",'5. Contrasts'!W566)</f>
        <v/>
      </c>
      <c r="X566" s="211" t="str">
        <f>IF('5. Contrasts'!X566="","",'5. Contrasts'!X566)</f>
        <v/>
      </c>
      <c r="Y566" s="211" t="str">
        <f>IF('5. Contrasts'!Y566="","",'5. Contrasts'!Y566)</f>
        <v/>
      </c>
      <c r="Z566" s="585" t="str">
        <f>IF('5. Contrasts'!Z566="","",'5. Contrasts'!Z566)</f>
        <v/>
      </c>
      <c r="AA566" s="377">
        <f t="shared" si="38"/>
        <v>21</v>
      </c>
      <c r="AC566" s="659" t="str">
        <f t="shared" si="36"/>
        <v/>
      </c>
      <c r="AD566" s="81"/>
      <c r="AE566" s="87"/>
      <c r="AF566" s="87"/>
      <c r="AG566" s="81"/>
      <c r="AH566" s="81"/>
      <c r="AI566" s="81"/>
      <c r="AJ566" s="87"/>
      <c r="AK566" s="81"/>
      <c r="AL566" s="81"/>
      <c r="AM566" s="81"/>
      <c r="AN566" s="81"/>
      <c r="AO566" s="81"/>
      <c r="AP566" s="81"/>
      <c r="AQ566" s="598"/>
      <c r="AS566" s="659" t="str">
        <f t="shared" si="39"/>
        <v/>
      </c>
      <c r="AT566" s="81"/>
      <c r="AU566" s="87"/>
      <c r="AV566" s="87"/>
      <c r="AW566" s="81"/>
      <c r="AX566" s="81"/>
      <c r="AY566" s="81"/>
      <c r="AZ566" s="87"/>
      <c r="BA566" s="81"/>
      <c r="BB566" s="81"/>
      <c r="BC566" s="81"/>
      <c r="BD566" s="81"/>
      <c r="BE566" s="81"/>
      <c r="BF566" s="81"/>
      <c r="BG566" s="598"/>
    </row>
    <row r="567" spans="1:59" s="378" customFormat="1" ht="12.75" hidden="1" customHeight="1" x14ac:dyDescent="0.2">
      <c r="A567" s="547" t="str">
        <f>IF('5. Contrasts'!A567="","",'5. Contrasts'!A567)</f>
        <v/>
      </c>
      <c r="B567" s="211" t="str">
        <f>IF('5. Contrasts'!B567="","",'5. Contrasts'!B567)</f>
        <v/>
      </c>
      <c r="C567" s="211" t="str">
        <f>IF('5. Contrasts'!C567="","",'5. Contrasts'!C567)</f>
        <v/>
      </c>
      <c r="D567" s="91" t="str">
        <f>IF('5. Contrasts'!D567="","",'5. Contrasts'!D567)</f>
        <v/>
      </c>
      <c r="E567" s="212" t="str">
        <f>IF('5. Contrasts'!E567="","",'5. Contrasts'!E567)</f>
        <v>vs.</v>
      </c>
      <c r="F567" s="211" t="str">
        <f>IF('5. Contrasts'!F567="","",'5. Contrasts'!F567)</f>
        <v/>
      </c>
      <c r="G567" s="93" t="str">
        <f>IF('5. Contrasts'!G567="","",'5. Contrasts'!G567)</f>
        <v/>
      </c>
      <c r="H567" s="399" t="str">
        <f>IF('5. Contrasts'!H567="","",'5. Contrasts'!H567)</f>
        <v/>
      </c>
      <c r="I567" s="211" t="str">
        <f>IF('5. Contrasts'!I567="","",'5. Contrasts'!I567)</f>
        <v/>
      </c>
      <c r="J567" s="211" t="str">
        <f>IF('5. Contrasts'!J567="","",'5. Contrasts'!J567)</f>
        <v/>
      </c>
      <c r="K567" s="211" t="str">
        <f>IF('5. Contrasts'!K567="","",'5. Contrasts'!K567)</f>
        <v/>
      </c>
      <c r="L567" s="211" t="str">
        <f>IF('5. Contrasts'!L567="","",'5. Contrasts'!L567)</f>
        <v/>
      </c>
      <c r="M567" s="211" t="str">
        <f>IF('5. Contrasts'!M567="","",'5. Contrasts'!M567)</f>
        <v/>
      </c>
      <c r="N567" s="211" t="str">
        <f>IF('5. Contrasts'!N567="","",'5. Contrasts'!N567)</f>
        <v/>
      </c>
      <c r="O567" s="211" t="str">
        <f>IF('5. Contrasts'!O567="","",'5. Contrasts'!O567)</f>
        <v/>
      </c>
      <c r="P567" s="211" t="str">
        <f>IF('5. Contrasts'!P567="","",'5. Contrasts'!P567)</f>
        <v/>
      </c>
      <c r="Q567" s="211" t="str">
        <f>IF('5. Contrasts'!Q567="","",'5. Contrasts'!Q567)</f>
        <v/>
      </c>
      <c r="R567" s="211" t="str">
        <f>IF('5. Contrasts'!R567="","",'5. Contrasts'!R567)</f>
        <v/>
      </c>
      <c r="S567" s="211" t="str">
        <f>IF('5. Contrasts'!S567="","",'5. Contrasts'!S567)</f>
        <v/>
      </c>
      <c r="T567" s="211" t="str">
        <f>IF('5. Contrasts'!T567="","",'5. Contrasts'!T567)</f>
        <v/>
      </c>
      <c r="U567" s="211" t="str">
        <f>IF('5. Contrasts'!U567="","",'5. Contrasts'!U567)</f>
        <v/>
      </c>
      <c r="V567" s="211" t="str">
        <f>IF('5. Contrasts'!V567="","",'5. Contrasts'!V567)</f>
        <v/>
      </c>
      <c r="W567" s="211" t="str">
        <f>IF('5. Contrasts'!W567="","",'5. Contrasts'!W567)</f>
        <v/>
      </c>
      <c r="X567" s="211" t="str">
        <f>IF('5. Contrasts'!X567="","",'5. Contrasts'!X567)</f>
        <v/>
      </c>
      <c r="Y567" s="211" t="str">
        <f>IF('5. Contrasts'!Y567="","",'5. Contrasts'!Y567)</f>
        <v/>
      </c>
      <c r="Z567" s="585" t="str">
        <f>IF('5. Contrasts'!Z567="","",'5. Contrasts'!Z567)</f>
        <v/>
      </c>
      <c r="AA567" s="377">
        <f t="shared" si="38"/>
        <v>21</v>
      </c>
      <c r="AC567" s="659" t="str">
        <f t="shared" si="36"/>
        <v/>
      </c>
      <c r="AD567" s="81"/>
      <c r="AE567" s="87"/>
      <c r="AF567" s="87"/>
      <c r="AG567" s="81"/>
      <c r="AH567" s="81"/>
      <c r="AI567" s="81"/>
      <c r="AJ567" s="87"/>
      <c r="AK567" s="81"/>
      <c r="AL567" s="81"/>
      <c r="AM567" s="81"/>
      <c r="AN567" s="81"/>
      <c r="AO567" s="81"/>
      <c r="AP567" s="81"/>
      <c r="AQ567" s="598"/>
      <c r="AS567" s="659" t="str">
        <f t="shared" si="39"/>
        <v/>
      </c>
      <c r="AT567" s="81"/>
      <c r="AU567" s="87"/>
      <c r="AV567" s="87"/>
      <c r="AW567" s="81"/>
      <c r="AX567" s="81"/>
      <c r="AY567" s="81"/>
      <c r="AZ567" s="87"/>
      <c r="BA567" s="81"/>
      <c r="BB567" s="81"/>
      <c r="BC567" s="81"/>
      <c r="BD567" s="81"/>
      <c r="BE567" s="81"/>
      <c r="BF567" s="81"/>
      <c r="BG567" s="598"/>
    </row>
    <row r="568" spans="1:59" s="378" customFormat="1" ht="12.75" hidden="1" customHeight="1" x14ac:dyDescent="0.2">
      <c r="A568" s="547" t="str">
        <f>IF('5. Contrasts'!A568="","",'5. Contrasts'!A568)</f>
        <v/>
      </c>
      <c r="B568" s="211" t="str">
        <f>IF('5. Contrasts'!B568="","",'5. Contrasts'!B568)</f>
        <v/>
      </c>
      <c r="C568" s="211" t="str">
        <f>IF('5. Contrasts'!C568="","",'5. Contrasts'!C568)</f>
        <v/>
      </c>
      <c r="D568" s="91" t="str">
        <f>IF('5. Contrasts'!D568="","",'5. Contrasts'!D568)</f>
        <v/>
      </c>
      <c r="E568" s="212" t="str">
        <f>IF('5. Contrasts'!E568="","",'5. Contrasts'!E568)</f>
        <v>vs.</v>
      </c>
      <c r="F568" s="211" t="str">
        <f>IF('5. Contrasts'!F568="","",'5. Contrasts'!F568)</f>
        <v/>
      </c>
      <c r="G568" s="93" t="str">
        <f>IF('5. Contrasts'!G568="","",'5. Contrasts'!G568)</f>
        <v/>
      </c>
      <c r="H568" s="399" t="str">
        <f>IF('5. Contrasts'!H568="","",'5. Contrasts'!H568)</f>
        <v/>
      </c>
      <c r="I568" s="211" t="str">
        <f>IF('5. Contrasts'!I568="","",'5. Contrasts'!I568)</f>
        <v/>
      </c>
      <c r="J568" s="211" t="str">
        <f>IF('5. Contrasts'!J568="","",'5. Contrasts'!J568)</f>
        <v/>
      </c>
      <c r="K568" s="211" t="str">
        <f>IF('5. Contrasts'!K568="","",'5. Contrasts'!K568)</f>
        <v/>
      </c>
      <c r="L568" s="211" t="str">
        <f>IF('5. Contrasts'!L568="","",'5. Contrasts'!L568)</f>
        <v/>
      </c>
      <c r="M568" s="211" t="str">
        <f>IF('5. Contrasts'!M568="","",'5. Contrasts'!M568)</f>
        <v/>
      </c>
      <c r="N568" s="211" t="str">
        <f>IF('5. Contrasts'!N568="","",'5. Contrasts'!N568)</f>
        <v/>
      </c>
      <c r="O568" s="211" t="str">
        <f>IF('5. Contrasts'!O568="","",'5. Contrasts'!O568)</f>
        <v/>
      </c>
      <c r="P568" s="211" t="str">
        <f>IF('5. Contrasts'!P568="","",'5. Contrasts'!P568)</f>
        <v/>
      </c>
      <c r="Q568" s="211" t="str">
        <f>IF('5. Contrasts'!Q568="","",'5. Contrasts'!Q568)</f>
        <v/>
      </c>
      <c r="R568" s="211" t="str">
        <f>IF('5. Contrasts'!R568="","",'5. Contrasts'!R568)</f>
        <v/>
      </c>
      <c r="S568" s="211" t="str">
        <f>IF('5. Contrasts'!S568="","",'5. Contrasts'!S568)</f>
        <v/>
      </c>
      <c r="T568" s="211" t="str">
        <f>IF('5. Contrasts'!T568="","",'5. Contrasts'!T568)</f>
        <v/>
      </c>
      <c r="U568" s="211" t="str">
        <f>IF('5. Contrasts'!U568="","",'5. Contrasts'!U568)</f>
        <v/>
      </c>
      <c r="V568" s="211" t="str">
        <f>IF('5. Contrasts'!V568="","",'5. Contrasts'!V568)</f>
        <v/>
      </c>
      <c r="W568" s="211" t="str">
        <f>IF('5. Contrasts'!W568="","",'5. Contrasts'!W568)</f>
        <v/>
      </c>
      <c r="X568" s="211" t="str">
        <f>IF('5. Contrasts'!X568="","",'5. Contrasts'!X568)</f>
        <v/>
      </c>
      <c r="Y568" s="211" t="str">
        <f>IF('5. Contrasts'!Y568="","",'5. Contrasts'!Y568)</f>
        <v/>
      </c>
      <c r="Z568" s="585" t="str">
        <f>IF('5. Contrasts'!Z568="","",'5. Contrasts'!Z568)</f>
        <v/>
      </c>
      <c r="AA568" s="377">
        <f t="shared" si="38"/>
        <v>21</v>
      </c>
      <c r="AC568" s="659" t="str">
        <f t="shared" si="36"/>
        <v/>
      </c>
      <c r="AD568" s="81"/>
      <c r="AE568" s="87"/>
      <c r="AF568" s="87"/>
      <c r="AG568" s="81"/>
      <c r="AH568" s="81"/>
      <c r="AI568" s="81"/>
      <c r="AJ568" s="87"/>
      <c r="AK568" s="81"/>
      <c r="AL568" s="81"/>
      <c r="AM568" s="81"/>
      <c r="AN568" s="81"/>
      <c r="AO568" s="81"/>
      <c r="AP568" s="81"/>
      <c r="AQ568" s="598"/>
      <c r="AS568" s="659" t="str">
        <f t="shared" si="39"/>
        <v/>
      </c>
      <c r="AT568" s="81"/>
      <c r="AU568" s="87"/>
      <c r="AV568" s="87"/>
      <c r="AW568" s="81"/>
      <c r="AX568" s="81"/>
      <c r="AY568" s="81"/>
      <c r="AZ568" s="87"/>
      <c r="BA568" s="81"/>
      <c r="BB568" s="81"/>
      <c r="BC568" s="81"/>
      <c r="BD568" s="81"/>
      <c r="BE568" s="81"/>
      <c r="BF568" s="81"/>
      <c r="BG568" s="598"/>
    </row>
    <row r="569" spans="1:59" s="378" customFormat="1" ht="12.75" hidden="1" customHeight="1" x14ac:dyDescent="0.2">
      <c r="A569" s="547" t="str">
        <f>IF('5. Contrasts'!A569="","",'5. Contrasts'!A569)</f>
        <v/>
      </c>
      <c r="B569" s="211" t="str">
        <f>IF('5. Contrasts'!B569="","",'5. Contrasts'!B569)</f>
        <v/>
      </c>
      <c r="C569" s="211" t="str">
        <f>IF('5. Contrasts'!C569="","",'5. Contrasts'!C569)</f>
        <v/>
      </c>
      <c r="D569" s="91" t="str">
        <f>IF('5. Contrasts'!D569="","",'5. Contrasts'!D569)</f>
        <v/>
      </c>
      <c r="E569" s="212" t="str">
        <f>IF('5. Contrasts'!E569="","",'5. Contrasts'!E569)</f>
        <v>vs.</v>
      </c>
      <c r="F569" s="211" t="str">
        <f>IF('5. Contrasts'!F569="","",'5. Contrasts'!F569)</f>
        <v/>
      </c>
      <c r="G569" s="93" t="str">
        <f>IF('5. Contrasts'!G569="","",'5. Contrasts'!G569)</f>
        <v/>
      </c>
      <c r="H569" s="399" t="str">
        <f>IF('5. Contrasts'!H569="","",'5. Contrasts'!H569)</f>
        <v/>
      </c>
      <c r="I569" s="211" t="str">
        <f>IF('5. Contrasts'!I569="","",'5. Contrasts'!I569)</f>
        <v/>
      </c>
      <c r="J569" s="211" t="str">
        <f>IF('5. Contrasts'!J569="","",'5. Contrasts'!J569)</f>
        <v/>
      </c>
      <c r="K569" s="211" t="str">
        <f>IF('5. Contrasts'!K569="","",'5. Contrasts'!K569)</f>
        <v/>
      </c>
      <c r="L569" s="211" t="str">
        <f>IF('5. Contrasts'!L569="","",'5. Contrasts'!L569)</f>
        <v/>
      </c>
      <c r="M569" s="211" t="str">
        <f>IF('5. Contrasts'!M569="","",'5. Contrasts'!M569)</f>
        <v/>
      </c>
      <c r="N569" s="211" t="str">
        <f>IF('5. Contrasts'!N569="","",'5. Contrasts'!N569)</f>
        <v/>
      </c>
      <c r="O569" s="211" t="str">
        <f>IF('5. Contrasts'!O569="","",'5. Contrasts'!O569)</f>
        <v/>
      </c>
      <c r="P569" s="211" t="str">
        <f>IF('5. Contrasts'!P569="","",'5. Contrasts'!P569)</f>
        <v/>
      </c>
      <c r="Q569" s="211" t="str">
        <f>IF('5. Contrasts'!Q569="","",'5. Contrasts'!Q569)</f>
        <v/>
      </c>
      <c r="R569" s="211" t="str">
        <f>IF('5. Contrasts'!R569="","",'5. Contrasts'!R569)</f>
        <v/>
      </c>
      <c r="S569" s="211" t="str">
        <f>IF('5. Contrasts'!S569="","",'5. Contrasts'!S569)</f>
        <v/>
      </c>
      <c r="T569" s="211" t="str">
        <f>IF('5. Contrasts'!T569="","",'5. Contrasts'!T569)</f>
        <v/>
      </c>
      <c r="U569" s="211" t="str">
        <f>IF('5. Contrasts'!U569="","",'5. Contrasts'!U569)</f>
        <v/>
      </c>
      <c r="V569" s="211" t="str">
        <f>IF('5. Contrasts'!V569="","",'5. Contrasts'!V569)</f>
        <v/>
      </c>
      <c r="W569" s="211" t="str">
        <f>IF('5. Contrasts'!W569="","",'5. Contrasts'!W569)</f>
        <v/>
      </c>
      <c r="X569" s="211" t="str">
        <f>IF('5. Contrasts'!X569="","",'5. Contrasts'!X569)</f>
        <v/>
      </c>
      <c r="Y569" s="211" t="str">
        <f>IF('5. Contrasts'!Y569="","",'5. Contrasts'!Y569)</f>
        <v/>
      </c>
      <c r="Z569" s="585" t="str">
        <f>IF('5. Contrasts'!Z569="","",'5. Contrasts'!Z569)</f>
        <v/>
      </c>
      <c r="AA569" s="377">
        <f t="shared" si="38"/>
        <v>21</v>
      </c>
      <c r="AC569" s="659" t="str">
        <f t="shared" si="36"/>
        <v/>
      </c>
      <c r="AD569" s="81"/>
      <c r="AE569" s="87"/>
      <c r="AF569" s="87"/>
      <c r="AG569" s="81"/>
      <c r="AH569" s="81"/>
      <c r="AI569" s="81"/>
      <c r="AJ569" s="87"/>
      <c r="AK569" s="81"/>
      <c r="AL569" s="81"/>
      <c r="AM569" s="81"/>
      <c r="AN569" s="81"/>
      <c r="AO569" s="81"/>
      <c r="AP569" s="81"/>
      <c r="AQ569" s="598"/>
      <c r="AS569" s="659" t="str">
        <f t="shared" si="39"/>
        <v/>
      </c>
      <c r="AT569" s="81"/>
      <c r="AU569" s="87"/>
      <c r="AV569" s="87"/>
      <c r="AW569" s="81"/>
      <c r="AX569" s="81"/>
      <c r="AY569" s="81"/>
      <c r="AZ569" s="87"/>
      <c r="BA569" s="81"/>
      <c r="BB569" s="81"/>
      <c r="BC569" s="81"/>
      <c r="BD569" s="81"/>
      <c r="BE569" s="81"/>
      <c r="BF569" s="81"/>
      <c r="BG569" s="598"/>
    </row>
    <row r="570" spans="1:59" s="378" customFormat="1" ht="12.75" hidden="1" customHeight="1" x14ac:dyDescent="0.2">
      <c r="A570" s="547" t="str">
        <f>IF('5. Contrasts'!A570="","",'5. Contrasts'!A570)</f>
        <v/>
      </c>
      <c r="B570" s="211" t="str">
        <f>IF('5. Contrasts'!B570="","",'5. Contrasts'!B570)</f>
        <v/>
      </c>
      <c r="C570" s="211" t="str">
        <f>IF('5. Contrasts'!C570="","",'5. Contrasts'!C570)</f>
        <v/>
      </c>
      <c r="D570" s="91" t="str">
        <f>IF('5. Contrasts'!D570="","",'5. Contrasts'!D570)</f>
        <v/>
      </c>
      <c r="E570" s="212" t="str">
        <f>IF('5. Contrasts'!E570="","",'5. Contrasts'!E570)</f>
        <v>vs.</v>
      </c>
      <c r="F570" s="211" t="str">
        <f>IF('5. Contrasts'!F570="","",'5. Contrasts'!F570)</f>
        <v/>
      </c>
      <c r="G570" s="93" t="str">
        <f>IF('5. Contrasts'!G570="","",'5. Contrasts'!G570)</f>
        <v/>
      </c>
      <c r="H570" s="399" t="str">
        <f>IF('5. Contrasts'!H570="","",'5. Contrasts'!H570)</f>
        <v/>
      </c>
      <c r="I570" s="211" t="str">
        <f>IF('5. Contrasts'!I570="","",'5. Contrasts'!I570)</f>
        <v/>
      </c>
      <c r="J570" s="211" t="str">
        <f>IF('5. Contrasts'!J570="","",'5. Contrasts'!J570)</f>
        <v/>
      </c>
      <c r="K570" s="211" t="str">
        <f>IF('5. Contrasts'!K570="","",'5. Contrasts'!K570)</f>
        <v/>
      </c>
      <c r="L570" s="211" t="str">
        <f>IF('5. Contrasts'!L570="","",'5. Contrasts'!L570)</f>
        <v/>
      </c>
      <c r="M570" s="211" t="str">
        <f>IF('5. Contrasts'!M570="","",'5. Contrasts'!M570)</f>
        <v/>
      </c>
      <c r="N570" s="211" t="str">
        <f>IF('5. Contrasts'!N570="","",'5. Contrasts'!N570)</f>
        <v/>
      </c>
      <c r="O570" s="211" t="str">
        <f>IF('5. Contrasts'!O570="","",'5. Contrasts'!O570)</f>
        <v/>
      </c>
      <c r="P570" s="211" t="str">
        <f>IF('5. Contrasts'!P570="","",'5. Contrasts'!P570)</f>
        <v/>
      </c>
      <c r="Q570" s="211" t="str">
        <f>IF('5. Contrasts'!Q570="","",'5. Contrasts'!Q570)</f>
        <v/>
      </c>
      <c r="R570" s="211" t="str">
        <f>IF('5. Contrasts'!R570="","",'5. Contrasts'!R570)</f>
        <v/>
      </c>
      <c r="S570" s="211" t="str">
        <f>IF('5. Contrasts'!S570="","",'5. Contrasts'!S570)</f>
        <v/>
      </c>
      <c r="T570" s="211" t="str">
        <f>IF('5. Contrasts'!T570="","",'5. Contrasts'!T570)</f>
        <v/>
      </c>
      <c r="U570" s="211" t="str">
        <f>IF('5. Contrasts'!U570="","",'5. Contrasts'!U570)</f>
        <v/>
      </c>
      <c r="V570" s="211" t="str">
        <f>IF('5. Contrasts'!V570="","",'5. Contrasts'!V570)</f>
        <v/>
      </c>
      <c r="W570" s="211" t="str">
        <f>IF('5. Contrasts'!W570="","",'5. Contrasts'!W570)</f>
        <v/>
      </c>
      <c r="X570" s="211" t="str">
        <f>IF('5. Contrasts'!X570="","",'5. Contrasts'!X570)</f>
        <v/>
      </c>
      <c r="Y570" s="211" t="str">
        <f>IF('5. Contrasts'!Y570="","",'5. Contrasts'!Y570)</f>
        <v/>
      </c>
      <c r="Z570" s="585" t="str">
        <f>IF('5. Contrasts'!Z570="","",'5. Contrasts'!Z570)</f>
        <v/>
      </c>
      <c r="AA570" s="377">
        <f t="shared" si="38"/>
        <v>21</v>
      </c>
      <c r="AC570" s="659" t="str">
        <f t="shared" si="36"/>
        <v/>
      </c>
      <c r="AD570" s="81"/>
      <c r="AE570" s="87"/>
      <c r="AF570" s="87"/>
      <c r="AG570" s="81"/>
      <c r="AH570" s="81"/>
      <c r="AI570" s="81"/>
      <c r="AJ570" s="87"/>
      <c r="AK570" s="81"/>
      <c r="AL570" s="81"/>
      <c r="AM570" s="81"/>
      <c r="AN570" s="81"/>
      <c r="AO570" s="81"/>
      <c r="AP570" s="81"/>
      <c r="AQ570" s="598"/>
      <c r="AS570" s="659" t="str">
        <f t="shared" si="39"/>
        <v/>
      </c>
      <c r="AT570" s="81"/>
      <c r="AU570" s="87"/>
      <c r="AV570" s="87"/>
      <c r="AW570" s="81"/>
      <c r="AX570" s="81"/>
      <c r="AY570" s="81"/>
      <c r="AZ570" s="87"/>
      <c r="BA570" s="81"/>
      <c r="BB570" s="81"/>
      <c r="BC570" s="81"/>
      <c r="BD570" s="81"/>
      <c r="BE570" s="81"/>
      <c r="BF570" s="81"/>
      <c r="BG570" s="598"/>
    </row>
    <row r="571" spans="1:59" s="378" customFormat="1" ht="12.75" hidden="1" customHeight="1" x14ac:dyDescent="0.2">
      <c r="A571" s="547" t="str">
        <f>IF('5. Contrasts'!A571="","",'5. Contrasts'!A571)</f>
        <v/>
      </c>
      <c r="B571" s="211" t="str">
        <f>IF('5. Contrasts'!B571="","",'5. Contrasts'!B571)</f>
        <v/>
      </c>
      <c r="C571" s="211" t="str">
        <f>IF('5. Contrasts'!C571="","",'5. Contrasts'!C571)</f>
        <v/>
      </c>
      <c r="D571" s="91" t="str">
        <f>IF('5. Contrasts'!D571="","",'5. Contrasts'!D571)</f>
        <v/>
      </c>
      <c r="E571" s="212" t="str">
        <f>IF('5. Contrasts'!E571="","",'5. Contrasts'!E571)</f>
        <v>vs.</v>
      </c>
      <c r="F571" s="211" t="str">
        <f>IF('5. Contrasts'!F571="","",'5. Contrasts'!F571)</f>
        <v/>
      </c>
      <c r="G571" s="93" t="str">
        <f>IF('5. Contrasts'!G571="","",'5. Contrasts'!G571)</f>
        <v/>
      </c>
      <c r="H571" s="399" t="str">
        <f>IF('5. Contrasts'!H571="","",'5. Contrasts'!H571)</f>
        <v/>
      </c>
      <c r="I571" s="211" t="str">
        <f>IF('5. Contrasts'!I571="","",'5. Contrasts'!I571)</f>
        <v/>
      </c>
      <c r="J571" s="211" t="str">
        <f>IF('5. Contrasts'!J571="","",'5. Contrasts'!J571)</f>
        <v/>
      </c>
      <c r="K571" s="211" t="str">
        <f>IF('5. Contrasts'!K571="","",'5. Contrasts'!K571)</f>
        <v/>
      </c>
      <c r="L571" s="211" t="str">
        <f>IF('5. Contrasts'!L571="","",'5. Contrasts'!L571)</f>
        <v/>
      </c>
      <c r="M571" s="211" t="str">
        <f>IF('5. Contrasts'!M571="","",'5. Contrasts'!M571)</f>
        <v/>
      </c>
      <c r="N571" s="211" t="str">
        <f>IF('5. Contrasts'!N571="","",'5. Contrasts'!N571)</f>
        <v/>
      </c>
      <c r="O571" s="211" t="str">
        <f>IF('5. Contrasts'!O571="","",'5. Contrasts'!O571)</f>
        <v/>
      </c>
      <c r="P571" s="211" t="str">
        <f>IF('5. Contrasts'!P571="","",'5. Contrasts'!P571)</f>
        <v/>
      </c>
      <c r="Q571" s="211" t="str">
        <f>IF('5. Contrasts'!Q571="","",'5. Contrasts'!Q571)</f>
        <v/>
      </c>
      <c r="R571" s="211" t="str">
        <f>IF('5. Contrasts'!R571="","",'5. Contrasts'!R571)</f>
        <v/>
      </c>
      <c r="S571" s="211" t="str">
        <f>IF('5. Contrasts'!S571="","",'5. Contrasts'!S571)</f>
        <v/>
      </c>
      <c r="T571" s="211" t="str">
        <f>IF('5. Contrasts'!T571="","",'5. Contrasts'!T571)</f>
        <v/>
      </c>
      <c r="U571" s="211" t="str">
        <f>IF('5. Contrasts'!U571="","",'5. Contrasts'!U571)</f>
        <v/>
      </c>
      <c r="V571" s="211" t="str">
        <f>IF('5. Contrasts'!V571="","",'5. Contrasts'!V571)</f>
        <v/>
      </c>
      <c r="W571" s="211" t="str">
        <f>IF('5. Contrasts'!W571="","",'5. Contrasts'!W571)</f>
        <v/>
      </c>
      <c r="X571" s="211" t="str">
        <f>IF('5. Contrasts'!X571="","",'5. Contrasts'!X571)</f>
        <v/>
      </c>
      <c r="Y571" s="211" t="str">
        <f>IF('5. Contrasts'!Y571="","",'5. Contrasts'!Y571)</f>
        <v/>
      </c>
      <c r="Z571" s="585" t="str">
        <f>IF('5. Contrasts'!Z571="","",'5. Contrasts'!Z571)</f>
        <v/>
      </c>
      <c r="AA571" s="377">
        <f t="shared" si="38"/>
        <v>21</v>
      </c>
      <c r="AC571" s="659" t="str">
        <f t="shared" si="36"/>
        <v/>
      </c>
      <c r="AD571" s="81"/>
      <c r="AE571" s="87"/>
      <c r="AF571" s="87"/>
      <c r="AG571" s="81"/>
      <c r="AH571" s="81"/>
      <c r="AI571" s="81"/>
      <c r="AJ571" s="87"/>
      <c r="AK571" s="81"/>
      <c r="AL571" s="81"/>
      <c r="AM571" s="81"/>
      <c r="AN571" s="81"/>
      <c r="AO571" s="81"/>
      <c r="AP571" s="81"/>
      <c r="AQ571" s="598"/>
      <c r="AS571" s="659" t="str">
        <f t="shared" si="39"/>
        <v/>
      </c>
      <c r="AT571" s="81"/>
      <c r="AU571" s="87"/>
      <c r="AV571" s="87"/>
      <c r="AW571" s="81"/>
      <c r="AX571" s="81"/>
      <c r="AY571" s="81"/>
      <c r="AZ571" s="87"/>
      <c r="BA571" s="81"/>
      <c r="BB571" s="81"/>
      <c r="BC571" s="81"/>
      <c r="BD571" s="81"/>
      <c r="BE571" s="81"/>
      <c r="BF571" s="81"/>
      <c r="BG571" s="598"/>
    </row>
    <row r="572" spans="1:59" s="378" customFormat="1" ht="12.75" hidden="1" customHeight="1" x14ac:dyDescent="0.2">
      <c r="A572" s="547" t="str">
        <f>IF('5. Contrasts'!A572="","",'5. Contrasts'!A572)</f>
        <v/>
      </c>
      <c r="B572" s="211" t="str">
        <f>IF('5. Contrasts'!B572="","",'5. Contrasts'!B572)</f>
        <v/>
      </c>
      <c r="C572" s="211" t="str">
        <f>IF('5. Contrasts'!C572="","",'5. Contrasts'!C572)</f>
        <v/>
      </c>
      <c r="D572" s="91" t="str">
        <f>IF('5. Contrasts'!D572="","",'5. Contrasts'!D572)</f>
        <v/>
      </c>
      <c r="E572" s="212" t="str">
        <f>IF('5. Contrasts'!E572="","",'5. Contrasts'!E572)</f>
        <v>vs.</v>
      </c>
      <c r="F572" s="211" t="str">
        <f>IF('5. Contrasts'!F572="","",'5. Contrasts'!F572)</f>
        <v/>
      </c>
      <c r="G572" s="93" t="str">
        <f>IF('5. Contrasts'!G572="","",'5. Contrasts'!G572)</f>
        <v/>
      </c>
      <c r="H572" s="399" t="str">
        <f>IF('5. Contrasts'!H572="","",'5. Contrasts'!H572)</f>
        <v/>
      </c>
      <c r="I572" s="211" t="str">
        <f>IF('5. Contrasts'!I572="","",'5. Contrasts'!I572)</f>
        <v/>
      </c>
      <c r="J572" s="211" t="str">
        <f>IF('5. Contrasts'!J572="","",'5. Contrasts'!J572)</f>
        <v/>
      </c>
      <c r="K572" s="211" t="str">
        <f>IF('5. Contrasts'!K572="","",'5. Contrasts'!K572)</f>
        <v/>
      </c>
      <c r="L572" s="211" t="str">
        <f>IF('5. Contrasts'!L572="","",'5. Contrasts'!L572)</f>
        <v/>
      </c>
      <c r="M572" s="211" t="str">
        <f>IF('5. Contrasts'!M572="","",'5. Contrasts'!M572)</f>
        <v/>
      </c>
      <c r="N572" s="211" t="str">
        <f>IF('5. Contrasts'!N572="","",'5. Contrasts'!N572)</f>
        <v/>
      </c>
      <c r="O572" s="211" t="str">
        <f>IF('5. Contrasts'!O572="","",'5. Contrasts'!O572)</f>
        <v/>
      </c>
      <c r="P572" s="211" t="str">
        <f>IF('5. Contrasts'!P572="","",'5. Contrasts'!P572)</f>
        <v/>
      </c>
      <c r="Q572" s="211" t="str">
        <f>IF('5. Contrasts'!Q572="","",'5. Contrasts'!Q572)</f>
        <v/>
      </c>
      <c r="R572" s="211" t="str">
        <f>IF('5. Contrasts'!R572="","",'5. Contrasts'!R572)</f>
        <v/>
      </c>
      <c r="S572" s="211" t="str">
        <f>IF('5. Contrasts'!S572="","",'5. Contrasts'!S572)</f>
        <v/>
      </c>
      <c r="T572" s="211" t="str">
        <f>IF('5. Contrasts'!T572="","",'5. Contrasts'!T572)</f>
        <v/>
      </c>
      <c r="U572" s="211" t="str">
        <f>IF('5. Contrasts'!U572="","",'5. Contrasts'!U572)</f>
        <v/>
      </c>
      <c r="V572" s="211" t="str">
        <f>IF('5. Contrasts'!V572="","",'5. Contrasts'!V572)</f>
        <v/>
      </c>
      <c r="W572" s="211" t="str">
        <f>IF('5. Contrasts'!W572="","",'5. Contrasts'!W572)</f>
        <v/>
      </c>
      <c r="X572" s="211" t="str">
        <f>IF('5. Contrasts'!X572="","",'5. Contrasts'!X572)</f>
        <v/>
      </c>
      <c r="Y572" s="211" t="str">
        <f>IF('5. Contrasts'!Y572="","",'5. Contrasts'!Y572)</f>
        <v/>
      </c>
      <c r="Z572" s="585" t="str">
        <f>IF('5. Contrasts'!Z572="","",'5. Contrasts'!Z572)</f>
        <v/>
      </c>
      <c r="AA572" s="377">
        <f t="shared" si="38"/>
        <v>21</v>
      </c>
      <c r="AC572" s="659" t="str">
        <f t="shared" si="36"/>
        <v/>
      </c>
      <c r="AD572" s="81"/>
      <c r="AE572" s="87"/>
      <c r="AF572" s="87"/>
      <c r="AG572" s="81"/>
      <c r="AH572" s="81"/>
      <c r="AI572" s="81"/>
      <c r="AJ572" s="87"/>
      <c r="AK572" s="81"/>
      <c r="AL572" s="81"/>
      <c r="AM572" s="81"/>
      <c r="AN572" s="81"/>
      <c r="AO572" s="81"/>
      <c r="AP572" s="81"/>
      <c r="AQ572" s="598"/>
      <c r="AS572" s="659" t="str">
        <f t="shared" si="39"/>
        <v/>
      </c>
      <c r="AT572" s="81"/>
      <c r="AU572" s="87"/>
      <c r="AV572" s="87"/>
      <c r="AW572" s="81"/>
      <c r="AX572" s="81"/>
      <c r="AY572" s="81"/>
      <c r="AZ572" s="87"/>
      <c r="BA572" s="81"/>
      <c r="BB572" s="81"/>
      <c r="BC572" s="81"/>
      <c r="BD572" s="81"/>
      <c r="BE572" s="81"/>
      <c r="BF572" s="81"/>
      <c r="BG572" s="598"/>
    </row>
    <row r="573" spans="1:59" s="378" customFormat="1" ht="12.75" hidden="1" customHeight="1" x14ac:dyDescent="0.2">
      <c r="A573" s="547" t="str">
        <f>IF('5. Contrasts'!A573="","",'5. Contrasts'!A573)</f>
        <v/>
      </c>
      <c r="B573" s="211" t="str">
        <f>IF('5. Contrasts'!B573="","",'5. Contrasts'!B573)</f>
        <v/>
      </c>
      <c r="C573" s="211" t="str">
        <f>IF('5. Contrasts'!C573="","",'5. Contrasts'!C573)</f>
        <v/>
      </c>
      <c r="D573" s="91" t="str">
        <f>IF('5. Contrasts'!D573="","",'5. Contrasts'!D573)</f>
        <v/>
      </c>
      <c r="E573" s="212" t="str">
        <f>IF('5. Contrasts'!E573="","",'5. Contrasts'!E573)</f>
        <v>vs.</v>
      </c>
      <c r="F573" s="211" t="str">
        <f>IF('5. Contrasts'!F573="","",'5. Contrasts'!F573)</f>
        <v/>
      </c>
      <c r="G573" s="93" t="str">
        <f>IF('5. Contrasts'!G573="","",'5. Contrasts'!G573)</f>
        <v/>
      </c>
      <c r="H573" s="399" t="str">
        <f>IF('5. Contrasts'!H573="","",'5. Contrasts'!H573)</f>
        <v/>
      </c>
      <c r="I573" s="211" t="str">
        <f>IF('5. Contrasts'!I573="","",'5. Contrasts'!I573)</f>
        <v/>
      </c>
      <c r="J573" s="211" t="str">
        <f>IF('5. Contrasts'!J573="","",'5. Contrasts'!J573)</f>
        <v/>
      </c>
      <c r="K573" s="211" t="str">
        <f>IF('5. Contrasts'!K573="","",'5. Contrasts'!K573)</f>
        <v/>
      </c>
      <c r="L573" s="211" t="str">
        <f>IF('5. Contrasts'!L573="","",'5. Contrasts'!L573)</f>
        <v/>
      </c>
      <c r="M573" s="211" t="str">
        <f>IF('5. Contrasts'!M573="","",'5. Contrasts'!M573)</f>
        <v/>
      </c>
      <c r="N573" s="211" t="str">
        <f>IF('5. Contrasts'!N573="","",'5. Contrasts'!N573)</f>
        <v/>
      </c>
      <c r="O573" s="211" t="str">
        <f>IF('5. Contrasts'!O573="","",'5. Contrasts'!O573)</f>
        <v/>
      </c>
      <c r="P573" s="211" t="str">
        <f>IF('5. Contrasts'!P573="","",'5. Contrasts'!P573)</f>
        <v/>
      </c>
      <c r="Q573" s="211" t="str">
        <f>IF('5. Contrasts'!Q573="","",'5. Contrasts'!Q573)</f>
        <v/>
      </c>
      <c r="R573" s="211" t="str">
        <f>IF('5. Contrasts'!R573="","",'5. Contrasts'!R573)</f>
        <v/>
      </c>
      <c r="S573" s="211" t="str">
        <f>IF('5. Contrasts'!S573="","",'5. Contrasts'!S573)</f>
        <v/>
      </c>
      <c r="T573" s="211" t="str">
        <f>IF('5. Contrasts'!T573="","",'5. Contrasts'!T573)</f>
        <v/>
      </c>
      <c r="U573" s="211" t="str">
        <f>IF('5. Contrasts'!U573="","",'5. Contrasts'!U573)</f>
        <v/>
      </c>
      <c r="V573" s="211" t="str">
        <f>IF('5. Contrasts'!V573="","",'5. Contrasts'!V573)</f>
        <v/>
      </c>
      <c r="W573" s="211" t="str">
        <f>IF('5. Contrasts'!W573="","",'5. Contrasts'!W573)</f>
        <v/>
      </c>
      <c r="X573" s="211" t="str">
        <f>IF('5. Contrasts'!X573="","",'5. Contrasts'!X573)</f>
        <v/>
      </c>
      <c r="Y573" s="211" t="str">
        <f>IF('5. Contrasts'!Y573="","",'5. Contrasts'!Y573)</f>
        <v/>
      </c>
      <c r="Z573" s="585" t="str">
        <f>IF('5. Contrasts'!Z573="","",'5. Contrasts'!Z573)</f>
        <v/>
      </c>
      <c r="AA573" s="377">
        <f t="shared" si="38"/>
        <v>21</v>
      </c>
      <c r="AC573" s="659" t="str">
        <f t="shared" si="36"/>
        <v/>
      </c>
      <c r="AD573" s="81"/>
      <c r="AE573" s="87"/>
      <c r="AF573" s="87"/>
      <c r="AG573" s="81"/>
      <c r="AH573" s="81"/>
      <c r="AI573" s="81"/>
      <c r="AJ573" s="87"/>
      <c r="AK573" s="81"/>
      <c r="AL573" s="81"/>
      <c r="AM573" s="81"/>
      <c r="AN573" s="81"/>
      <c r="AO573" s="81"/>
      <c r="AP573" s="81"/>
      <c r="AQ573" s="598"/>
      <c r="AS573" s="659" t="str">
        <f t="shared" si="39"/>
        <v/>
      </c>
      <c r="AT573" s="81"/>
      <c r="AU573" s="87"/>
      <c r="AV573" s="87"/>
      <c r="AW573" s="81"/>
      <c r="AX573" s="81"/>
      <c r="AY573" s="81"/>
      <c r="AZ573" s="87"/>
      <c r="BA573" s="81"/>
      <c r="BB573" s="81"/>
      <c r="BC573" s="81"/>
      <c r="BD573" s="81"/>
      <c r="BE573" s="81"/>
      <c r="BF573" s="81"/>
      <c r="BG573" s="598"/>
    </row>
    <row r="574" spans="1:59" s="378" customFormat="1" ht="12.75" hidden="1" customHeight="1" x14ac:dyDescent="0.2">
      <c r="A574" s="547" t="str">
        <f>IF('5. Contrasts'!A574="","",'5. Contrasts'!A574)</f>
        <v/>
      </c>
      <c r="B574" s="211" t="str">
        <f>IF('5. Contrasts'!B574="","",'5. Contrasts'!B574)</f>
        <v/>
      </c>
      <c r="C574" s="211" t="str">
        <f>IF('5. Contrasts'!C574="","",'5. Contrasts'!C574)</f>
        <v/>
      </c>
      <c r="D574" s="91" t="str">
        <f>IF('5. Contrasts'!D574="","",'5. Contrasts'!D574)</f>
        <v/>
      </c>
      <c r="E574" s="212" t="str">
        <f>IF('5. Contrasts'!E574="","",'5. Contrasts'!E574)</f>
        <v>vs.</v>
      </c>
      <c r="F574" s="211" t="str">
        <f>IF('5. Contrasts'!F574="","",'5. Contrasts'!F574)</f>
        <v/>
      </c>
      <c r="G574" s="93" t="str">
        <f>IF('5. Contrasts'!G574="","",'5. Contrasts'!G574)</f>
        <v/>
      </c>
      <c r="H574" s="399" t="str">
        <f>IF('5. Contrasts'!H574="","",'5. Contrasts'!H574)</f>
        <v/>
      </c>
      <c r="I574" s="211" t="str">
        <f>IF('5. Contrasts'!I574="","",'5. Contrasts'!I574)</f>
        <v/>
      </c>
      <c r="J574" s="211" t="str">
        <f>IF('5. Contrasts'!J574="","",'5. Contrasts'!J574)</f>
        <v/>
      </c>
      <c r="K574" s="211" t="str">
        <f>IF('5. Contrasts'!K574="","",'5. Contrasts'!K574)</f>
        <v/>
      </c>
      <c r="L574" s="211" t="str">
        <f>IF('5. Contrasts'!L574="","",'5. Contrasts'!L574)</f>
        <v/>
      </c>
      <c r="M574" s="211" t="str">
        <f>IF('5. Contrasts'!M574="","",'5. Contrasts'!M574)</f>
        <v/>
      </c>
      <c r="N574" s="211" t="str">
        <f>IF('5. Contrasts'!N574="","",'5. Contrasts'!N574)</f>
        <v/>
      </c>
      <c r="O574" s="211" t="str">
        <f>IF('5. Contrasts'!O574="","",'5. Contrasts'!O574)</f>
        <v/>
      </c>
      <c r="P574" s="211" t="str">
        <f>IF('5. Contrasts'!P574="","",'5. Contrasts'!P574)</f>
        <v/>
      </c>
      <c r="Q574" s="211" t="str">
        <f>IF('5. Contrasts'!Q574="","",'5. Contrasts'!Q574)</f>
        <v/>
      </c>
      <c r="R574" s="211" t="str">
        <f>IF('5. Contrasts'!R574="","",'5. Contrasts'!R574)</f>
        <v/>
      </c>
      <c r="S574" s="211" t="str">
        <f>IF('5. Contrasts'!S574="","",'5. Contrasts'!S574)</f>
        <v/>
      </c>
      <c r="T574" s="211" t="str">
        <f>IF('5. Contrasts'!T574="","",'5. Contrasts'!T574)</f>
        <v/>
      </c>
      <c r="U574" s="211" t="str">
        <f>IF('5. Contrasts'!U574="","",'5. Contrasts'!U574)</f>
        <v/>
      </c>
      <c r="V574" s="211" t="str">
        <f>IF('5. Contrasts'!V574="","",'5. Contrasts'!V574)</f>
        <v/>
      </c>
      <c r="W574" s="211" t="str">
        <f>IF('5. Contrasts'!W574="","",'5. Contrasts'!W574)</f>
        <v/>
      </c>
      <c r="X574" s="211" t="str">
        <f>IF('5. Contrasts'!X574="","",'5. Contrasts'!X574)</f>
        <v/>
      </c>
      <c r="Y574" s="211" t="str">
        <f>IF('5. Contrasts'!Y574="","",'5. Contrasts'!Y574)</f>
        <v/>
      </c>
      <c r="Z574" s="585" t="str">
        <f>IF('5. Contrasts'!Z574="","",'5. Contrasts'!Z574)</f>
        <v/>
      </c>
      <c r="AA574" s="377">
        <f t="shared" si="38"/>
        <v>21</v>
      </c>
      <c r="AC574" s="659" t="str">
        <f t="shared" si="36"/>
        <v/>
      </c>
      <c r="AD574" s="81"/>
      <c r="AE574" s="87"/>
      <c r="AF574" s="87"/>
      <c r="AG574" s="81"/>
      <c r="AH574" s="81"/>
      <c r="AI574" s="81"/>
      <c r="AJ574" s="87"/>
      <c r="AK574" s="81"/>
      <c r="AL574" s="81"/>
      <c r="AM574" s="81"/>
      <c r="AN574" s="81"/>
      <c r="AO574" s="81"/>
      <c r="AP574" s="81"/>
      <c r="AQ574" s="598"/>
      <c r="AS574" s="659" t="str">
        <f t="shared" si="39"/>
        <v/>
      </c>
      <c r="AT574" s="81"/>
      <c r="AU574" s="87"/>
      <c r="AV574" s="87"/>
      <c r="AW574" s="81"/>
      <c r="AX574" s="81"/>
      <c r="AY574" s="81"/>
      <c r="AZ574" s="87"/>
      <c r="BA574" s="81"/>
      <c r="BB574" s="81"/>
      <c r="BC574" s="81"/>
      <c r="BD574" s="81"/>
      <c r="BE574" s="81"/>
      <c r="BF574" s="81"/>
      <c r="BG574" s="598"/>
    </row>
    <row r="575" spans="1:59" s="378" customFormat="1" ht="12.75" hidden="1" customHeight="1" x14ac:dyDescent="0.2">
      <c r="A575" s="547" t="str">
        <f>IF('5. Contrasts'!A575="","",'5. Contrasts'!A575)</f>
        <v/>
      </c>
      <c r="B575" s="211" t="str">
        <f>IF('5. Contrasts'!B575="","",'5. Contrasts'!B575)</f>
        <v/>
      </c>
      <c r="C575" s="211" t="str">
        <f>IF('5. Contrasts'!C575="","",'5. Contrasts'!C575)</f>
        <v/>
      </c>
      <c r="D575" s="91" t="str">
        <f>IF('5. Contrasts'!D575="","",'5. Contrasts'!D575)</f>
        <v/>
      </c>
      <c r="E575" s="212" t="str">
        <f>IF('5. Contrasts'!E575="","",'5. Contrasts'!E575)</f>
        <v>vs.</v>
      </c>
      <c r="F575" s="211" t="str">
        <f>IF('5. Contrasts'!F575="","",'5. Contrasts'!F575)</f>
        <v/>
      </c>
      <c r="G575" s="93" t="str">
        <f>IF('5. Contrasts'!G575="","",'5. Contrasts'!G575)</f>
        <v/>
      </c>
      <c r="H575" s="399" t="str">
        <f>IF('5. Contrasts'!H575="","",'5. Contrasts'!H575)</f>
        <v/>
      </c>
      <c r="I575" s="211" t="str">
        <f>IF('5. Contrasts'!I575="","",'5. Contrasts'!I575)</f>
        <v/>
      </c>
      <c r="J575" s="211" t="str">
        <f>IF('5. Contrasts'!J575="","",'5. Contrasts'!J575)</f>
        <v/>
      </c>
      <c r="K575" s="211" t="str">
        <f>IF('5. Contrasts'!K575="","",'5. Contrasts'!K575)</f>
        <v/>
      </c>
      <c r="L575" s="211" t="str">
        <f>IF('5. Contrasts'!L575="","",'5. Contrasts'!L575)</f>
        <v/>
      </c>
      <c r="M575" s="211" t="str">
        <f>IF('5. Contrasts'!M575="","",'5. Contrasts'!M575)</f>
        <v/>
      </c>
      <c r="N575" s="211" t="str">
        <f>IF('5. Contrasts'!N575="","",'5. Contrasts'!N575)</f>
        <v/>
      </c>
      <c r="O575" s="211" t="str">
        <f>IF('5. Contrasts'!O575="","",'5. Contrasts'!O575)</f>
        <v/>
      </c>
      <c r="P575" s="211" t="str">
        <f>IF('5. Contrasts'!P575="","",'5. Contrasts'!P575)</f>
        <v/>
      </c>
      <c r="Q575" s="211" t="str">
        <f>IF('5. Contrasts'!Q575="","",'5. Contrasts'!Q575)</f>
        <v/>
      </c>
      <c r="R575" s="211" t="str">
        <f>IF('5. Contrasts'!R575="","",'5. Contrasts'!R575)</f>
        <v/>
      </c>
      <c r="S575" s="211" t="str">
        <f>IF('5. Contrasts'!S575="","",'5. Contrasts'!S575)</f>
        <v/>
      </c>
      <c r="T575" s="211" t="str">
        <f>IF('5. Contrasts'!T575="","",'5. Contrasts'!T575)</f>
        <v/>
      </c>
      <c r="U575" s="211" t="str">
        <f>IF('5. Contrasts'!U575="","",'5. Contrasts'!U575)</f>
        <v/>
      </c>
      <c r="V575" s="211" t="str">
        <f>IF('5. Contrasts'!V575="","",'5. Contrasts'!V575)</f>
        <v/>
      </c>
      <c r="W575" s="211" t="str">
        <f>IF('5. Contrasts'!W575="","",'5. Contrasts'!W575)</f>
        <v/>
      </c>
      <c r="X575" s="211" t="str">
        <f>IF('5. Contrasts'!X575="","",'5. Contrasts'!X575)</f>
        <v/>
      </c>
      <c r="Y575" s="211" t="str">
        <f>IF('5. Contrasts'!Y575="","",'5. Contrasts'!Y575)</f>
        <v/>
      </c>
      <c r="Z575" s="585" t="str">
        <f>IF('5. Contrasts'!Z575="","",'5. Contrasts'!Z575)</f>
        <v/>
      </c>
      <c r="AA575" s="377">
        <f t="shared" si="38"/>
        <v>21</v>
      </c>
      <c r="AC575" s="659" t="str">
        <f t="shared" si="36"/>
        <v/>
      </c>
      <c r="AD575" s="81"/>
      <c r="AE575" s="87"/>
      <c r="AF575" s="87"/>
      <c r="AG575" s="81"/>
      <c r="AH575" s="81"/>
      <c r="AI575" s="81"/>
      <c r="AJ575" s="87"/>
      <c r="AK575" s="81"/>
      <c r="AL575" s="81"/>
      <c r="AM575" s="81"/>
      <c r="AN575" s="81"/>
      <c r="AO575" s="81"/>
      <c r="AP575" s="81"/>
      <c r="AQ575" s="598"/>
      <c r="AS575" s="659" t="str">
        <f t="shared" si="39"/>
        <v/>
      </c>
      <c r="AT575" s="81"/>
      <c r="AU575" s="87"/>
      <c r="AV575" s="87"/>
      <c r="AW575" s="81"/>
      <c r="AX575" s="81"/>
      <c r="AY575" s="81"/>
      <c r="AZ575" s="87"/>
      <c r="BA575" s="81"/>
      <c r="BB575" s="81"/>
      <c r="BC575" s="81"/>
      <c r="BD575" s="81"/>
      <c r="BE575" s="81"/>
      <c r="BF575" s="81"/>
      <c r="BG575" s="598"/>
    </row>
    <row r="576" spans="1:59" s="378" customFormat="1" ht="12.75" hidden="1" customHeight="1" x14ac:dyDescent="0.2">
      <c r="A576" s="547" t="str">
        <f>IF('5. Contrasts'!A576="","",'5. Contrasts'!A576)</f>
        <v/>
      </c>
      <c r="B576" s="211" t="str">
        <f>IF('5. Contrasts'!B576="","",'5. Contrasts'!B576)</f>
        <v/>
      </c>
      <c r="C576" s="211" t="str">
        <f>IF('5. Contrasts'!C576="","",'5. Contrasts'!C576)</f>
        <v/>
      </c>
      <c r="D576" s="91" t="str">
        <f>IF('5. Contrasts'!D576="","",'5. Contrasts'!D576)</f>
        <v/>
      </c>
      <c r="E576" s="212" t="str">
        <f>IF('5. Contrasts'!E576="","",'5. Contrasts'!E576)</f>
        <v>vs.</v>
      </c>
      <c r="F576" s="211" t="str">
        <f>IF('5. Contrasts'!F576="","",'5. Contrasts'!F576)</f>
        <v/>
      </c>
      <c r="G576" s="93" t="str">
        <f>IF('5. Contrasts'!G576="","",'5. Contrasts'!G576)</f>
        <v/>
      </c>
      <c r="H576" s="399" t="str">
        <f>IF('5. Contrasts'!H576="","",'5. Contrasts'!H576)</f>
        <v/>
      </c>
      <c r="I576" s="211" t="str">
        <f>IF('5. Contrasts'!I576="","",'5. Contrasts'!I576)</f>
        <v/>
      </c>
      <c r="J576" s="211" t="str">
        <f>IF('5. Contrasts'!J576="","",'5. Contrasts'!J576)</f>
        <v/>
      </c>
      <c r="K576" s="211" t="str">
        <f>IF('5. Contrasts'!K576="","",'5. Contrasts'!K576)</f>
        <v/>
      </c>
      <c r="L576" s="211" t="str">
        <f>IF('5. Contrasts'!L576="","",'5. Contrasts'!L576)</f>
        <v/>
      </c>
      <c r="M576" s="211" t="str">
        <f>IF('5. Contrasts'!M576="","",'5. Contrasts'!M576)</f>
        <v/>
      </c>
      <c r="N576" s="211" t="str">
        <f>IF('5. Contrasts'!N576="","",'5. Contrasts'!N576)</f>
        <v/>
      </c>
      <c r="O576" s="211" t="str">
        <f>IF('5. Contrasts'!O576="","",'5. Contrasts'!O576)</f>
        <v/>
      </c>
      <c r="P576" s="211" t="str">
        <f>IF('5. Contrasts'!P576="","",'5. Contrasts'!P576)</f>
        <v/>
      </c>
      <c r="Q576" s="211" t="str">
        <f>IF('5. Contrasts'!Q576="","",'5. Contrasts'!Q576)</f>
        <v/>
      </c>
      <c r="R576" s="211" t="str">
        <f>IF('5. Contrasts'!R576="","",'5. Contrasts'!R576)</f>
        <v/>
      </c>
      <c r="S576" s="211" t="str">
        <f>IF('5. Contrasts'!S576="","",'5. Contrasts'!S576)</f>
        <v/>
      </c>
      <c r="T576" s="211" t="str">
        <f>IF('5. Contrasts'!T576="","",'5. Contrasts'!T576)</f>
        <v/>
      </c>
      <c r="U576" s="211" t="str">
        <f>IF('5. Contrasts'!U576="","",'5. Contrasts'!U576)</f>
        <v/>
      </c>
      <c r="V576" s="211" t="str">
        <f>IF('5. Contrasts'!V576="","",'5. Contrasts'!V576)</f>
        <v/>
      </c>
      <c r="W576" s="211" t="str">
        <f>IF('5. Contrasts'!W576="","",'5. Contrasts'!W576)</f>
        <v/>
      </c>
      <c r="X576" s="211" t="str">
        <f>IF('5. Contrasts'!X576="","",'5. Contrasts'!X576)</f>
        <v/>
      </c>
      <c r="Y576" s="211" t="str">
        <f>IF('5. Contrasts'!Y576="","",'5. Contrasts'!Y576)</f>
        <v/>
      </c>
      <c r="Z576" s="585" t="str">
        <f>IF('5. Contrasts'!Z576="","",'5. Contrasts'!Z576)</f>
        <v/>
      </c>
      <c r="AA576" s="377">
        <f t="shared" si="38"/>
        <v>21</v>
      </c>
      <c r="AC576" s="659" t="str">
        <f t="shared" si="36"/>
        <v/>
      </c>
      <c r="AD576" s="81"/>
      <c r="AE576" s="87"/>
      <c r="AF576" s="87"/>
      <c r="AG576" s="81"/>
      <c r="AH576" s="81"/>
      <c r="AI576" s="81"/>
      <c r="AJ576" s="87"/>
      <c r="AK576" s="81"/>
      <c r="AL576" s="81"/>
      <c r="AM576" s="81"/>
      <c r="AN576" s="81"/>
      <c r="AO576" s="81"/>
      <c r="AP576" s="81"/>
      <c r="AQ576" s="598"/>
      <c r="AS576" s="659" t="str">
        <f t="shared" si="39"/>
        <v/>
      </c>
      <c r="AT576" s="81"/>
      <c r="AU576" s="87"/>
      <c r="AV576" s="87"/>
      <c r="AW576" s="81"/>
      <c r="AX576" s="81"/>
      <c r="AY576" s="81"/>
      <c r="AZ576" s="87"/>
      <c r="BA576" s="81"/>
      <c r="BB576" s="81"/>
      <c r="BC576" s="81"/>
      <c r="BD576" s="81"/>
      <c r="BE576" s="81"/>
      <c r="BF576" s="81"/>
      <c r="BG576" s="598"/>
    </row>
    <row r="577" spans="1:59" s="378" customFormat="1" ht="12.75" hidden="1" customHeight="1" x14ac:dyDescent="0.2">
      <c r="A577" s="547" t="str">
        <f>IF('5. Contrasts'!A577="","",'5. Contrasts'!A577)</f>
        <v/>
      </c>
      <c r="B577" s="211" t="str">
        <f>IF('5. Contrasts'!B577="","",'5. Contrasts'!B577)</f>
        <v/>
      </c>
      <c r="C577" s="211" t="str">
        <f>IF('5. Contrasts'!C577="","",'5. Contrasts'!C577)</f>
        <v/>
      </c>
      <c r="D577" s="91" t="str">
        <f>IF('5. Contrasts'!D577="","",'5. Contrasts'!D577)</f>
        <v/>
      </c>
      <c r="E577" s="212" t="str">
        <f>IF('5. Contrasts'!E577="","",'5. Contrasts'!E577)</f>
        <v>vs.</v>
      </c>
      <c r="F577" s="211" t="str">
        <f>IF('5. Contrasts'!F577="","",'5. Contrasts'!F577)</f>
        <v/>
      </c>
      <c r="G577" s="93" t="str">
        <f>IF('5. Contrasts'!G577="","",'5. Contrasts'!G577)</f>
        <v/>
      </c>
      <c r="H577" s="399" t="str">
        <f>IF('5. Contrasts'!H577="","",'5. Contrasts'!H577)</f>
        <v/>
      </c>
      <c r="I577" s="211" t="str">
        <f>IF('5. Contrasts'!I577="","",'5. Contrasts'!I577)</f>
        <v/>
      </c>
      <c r="J577" s="211" t="str">
        <f>IF('5. Contrasts'!J577="","",'5. Contrasts'!J577)</f>
        <v/>
      </c>
      <c r="K577" s="211" t="str">
        <f>IF('5. Contrasts'!K577="","",'5. Contrasts'!K577)</f>
        <v/>
      </c>
      <c r="L577" s="211" t="str">
        <f>IF('5. Contrasts'!L577="","",'5. Contrasts'!L577)</f>
        <v/>
      </c>
      <c r="M577" s="211" t="str">
        <f>IF('5. Contrasts'!M577="","",'5. Contrasts'!M577)</f>
        <v/>
      </c>
      <c r="N577" s="211" t="str">
        <f>IF('5. Contrasts'!N577="","",'5. Contrasts'!N577)</f>
        <v/>
      </c>
      <c r="O577" s="211" t="str">
        <f>IF('5. Contrasts'!O577="","",'5. Contrasts'!O577)</f>
        <v/>
      </c>
      <c r="P577" s="211" t="str">
        <f>IF('5. Contrasts'!P577="","",'5. Contrasts'!P577)</f>
        <v/>
      </c>
      <c r="Q577" s="211" t="str">
        <f>IF('5. Contrasts'!Q577="","",'5. Contrasts'!Q577)</f>
        <v/>
      </c>
      <c r="R577" s="211" t="str">
        <f>IF('5. Contrasts'!R577="","",'5. Contrasts'!R577)</f>
        <v/>
      </c>
      <c r="S577" s="211" t="str">
        <f>IF('5. Contrasts'!S577="","",'5. Contrasts'!S577)</f>
        <v/>
      </c>
      <c r="T577" s="211" t="str">
        <f>IF('5. Contrasts'!T577="","",'5. Contrasts'!T577)</f>
        <v/>
      </c>
      <c r="U577" s="211" t="str">
        <f>IF('5. Contrasts'!U577="","",'5. Contrasts'!U577)</f>
        <v/>
      </c>
      <c r="V577" s="211" t="str">
        <f>IF('5. Contrasts'!V577="","",'5. Contrasts'!V577)</f>
        <v/>
      </c>
      <c r="W577" s="211" t="str">
        <f>IF('5. Contrasts'!W577="","",'5. Contrasts'!W577)</f>
        <v/>
      </c>
      <c r="X577" s="211" t="str">
        <f>IF('5. Contrasts'!X577="","",'5. Contrasts'!X577)</f>
        <v/>
      </c>
      <c r="Y577" s="211" t="str">
        <f>IF('5. Contrasts'!Y577="","",'5. Contrasts'!Y577)</f>
        <v/>
      </c>
      <c r="Z577" s="585" t="str">
        <f>IF('5. Contrasts'!Z577="","",'5. Contrasts'!Z577)</f>
        <v/>
      </c>
      <c r="AA577" s="377">
        <f t="shared" si="38"/>
        <v>21</v>
      </c>
      <c r="AC577" s="659" t="str">
        <f t="shared" si="36"/>
        <v/>
      </c>
      <c r="AD577" s="81"/>
      <c r="AE577" s="87"/>
      <c r="AF577" s="87"/>
      <c r="AG577" s="81"/>
      <c r="AH577" s="81"/>
      <c r="AI577" s="81"/>
      <c r="AJ577" s="87"/>
      <c r="AK577" s="81"/>
      <c r="AL577" s="81"/>
      <c r="AM577" s="81"/>
      <c r="AN577" s="81"/>
      <c r="AO577" s="81"/>
      <c r="AP577" s="81"/>
      <c r="AQ577" s="598"/>
      <c r="AS577" s="659" t="str">
        <f t="shared" si="39"/>
        <v/>
      </c>
      <c r="AT577" s="81"/>
      <c r="AU577" s="87"/>
      <c r="AV577" s="87"/>
      <c r="AW577" s="81"/>
      <c r="AX577" s="81"/>
      <c r="AY577" s="81"/>
      <c r="AZ577" s="87"/>
      <c r="BA577" s="81"/>
      <c r="BB577" s="81"/>
      <c r="BC577" s="81"/>
      <c r="BD577" s="81"/>
      <c r="BE577" s="81"/>
      <c r="BF577" s="81"/>
      <c r="BG577" s="598"/>
    </row>
    <row r="578" spans="1:59" s="378" customFormat="1" ht="12.75" hidden="1" customHeight="1" x14ac:dyDescent="0.2">
      <c r="A578" s="547" t="str">
        <f>IF('5. Contrasts'!A578="","",'5. Contrasts'!A578)</f>
        <v/>
      </c>
      <c r="B578" s="211" t="str">
        <f>IF('5. Contrasts'!B578="","",'5. Contrasts'!B578)</f>
        <v/>
      </c>
      <c r="C578" s="211" t="str">
        <f>IF('5. Contrasts'!C578="","",'5. Contrasts'!C578)</f>
        <v/>
      </c>
      <c r="D578" s="91" t="str">
        <f>IF('5. Contrasts'!D578="","",'5. Contrasts'!D578)</f>
        <v/>
      </c>
      <c r="E578" s="212" t="str">
        <f>IF('5. Contrasts'!E578="","",'5. Contrasts'!E578)</f>
        <v>vs.</v>
      </c>
      <c r="F578" s="211" t="str">
        <f>IF('5. Contrasts'!F578="","",'5. Contrasts'!F578)</f>
        <v/>
      </c>
      <c r="G578" s="93" t="str">
        <f>IF('5. Contrasts'!G578="","",'5. Contrasts'!G578)</f>
        <v/>
      </c>
      <c r="H578" s="399" t="str">
        <f>IF('5. Contrasts'!H578="","",'5. Contrasts'!H578)</f>
        <v/>
      </c>
      <c r="I578" s="211" t="str">
        <f>IF('5. Contrasts'!I578="","",'5. Contrasts'!I578)</f>
        <v/>
      </c>
      <c r="J578" s="211" t="str">
        <f>IF('5. Contrasts'!J578="","",'5. Contrasts'!J578)</f>
        <v/>
      </c>
      <c r="K578" s="211" t="str">
        <f>IF('5. Contrasts'!K578="","",'5. Contrasts'!K578)</f>
        <v/>
      </c>
      <c r="L578" s="211" t="str">
        <f>IF('5. Contrasts'!L578="","",'5. Contrasts'!L578)</f>
        <v/>
      </c>
      <c r="M578" s="211" t="str">
        <f>IF('5. Contrasts'!M578="","",'5. Contrasts'!M578)</f>
        <v/>
      </c>
      <c r="N578" s="211" t="str">
        <f>IF('5. Contrasts'!N578="","",'5. Contrasts'!N578)</f>
        <v/>
      </c>
      <c r="O578" s="211" t="str">
        <f>IF('5. Contrasts'!O578="","",'5. Contrasts'!O578)</f>
        <v/>
      </c>
      <c r="P578" s="211" t="str">
        <f>IF('5. Contrasts'!P578="","",'5. Contrasts'!P578)</f>
        <v/>
      </c>
      <c r="Q578" s="211" t="str">
        <f>IF('5. Contrasts'!Q578="","",'5. Contrasts'!Q578)</f>
        <v/>
      </c>
      <c r="R578" s="211" t="str">
        <f>IF('5. Contrasts'!R578="","",'5. Contrasts'!R578)</f>
        <v/>
      </c>
      <c r="S578" s="211" t="str">
        <f>IF('5. Contrasts'!S578="","",'5. Contrasts'!S578)</f>
        <v/>
      </c>
      <c r="T578" s="211" t="str">
        <f>IF('5. Contrasts'!T578="","",'5. Contrasts'!T578)</f>
        <v/>
      </c>
      <c r="U578" s="211" t="str">
        <f>IF('5. Contrasts'!U578="","",'5. Contrasts'!U578)</f>
        <v/>
      </c>
      <c r="V578" s="211" t="str">
        <f>IF('5. Contrasts'!V578="","",'5. Contrasts'!V578)</f>
        <v/>
      </c>
      <c r="W578" s="211" t="str">
        <f>IF('5. Contrasts'!W578="","",'5. Contrasts'!W578)</f>
        <v/>
      </c>
      <c r="X578" s="211" t="str">
        <f>IF('5. Contrasts'!X578="","",'5. Contrasts'!X578)</f>
        <v/>
      </c>
      <c r="Y578" s="211" t="str">
        <f>IF('5. Contrasts'!Y578="","",'5. Contrasts'!Y578)</f>
        <v/>
      </c>
      <c r="Z578" s="585" t="str">
        <f>IF('5. Contrasts'!Z578="","",'5. Contrasts'!Z578)</f>
        <v/>
      </c>
      <c r="AA578" s="377">
        <f t="shared" si="38"/>
        <v>21</v>
      </c>
      <c r="AC578" s="659" t="str">
        <f t="shared" si="36"/>
        <v/>
      </c>
      <c r="AD578" s="81"/>
      <c r="AE578" s="87"/>
      <c r="AF578" s="87"/>
      <c r="AG578" s="81"/>
      <c r="AH578" s="81"/>
      <c r="AI578" s="81"/>
      <c r="AJ578" s="87"/>
      <c r="AK578" s="81"/>
      <c r="AL578" s="81"/>
      <c r="AM578" s="81"/>
      <c r="AN578" s="81"/>
      <c r="AO578" s="81"/>
      <c r="AP578" s="81"/>
      <c r="AQ578" s="598"/>
      <c r="AS578" s="659" t="str">
        <f t="shared" si="39"/>
        <v/>
      </c>
      <c r="AT578" s="81"/>
      <c r="AU578" s="87"/>
      <c r="AV578" s="87"/>
      <c r="AW578" s="81"/>
      <c r="AX578" s="81"/>
      <c r="AY578" s="81"/>
      <c r="AZ578" s="87"/>
      <c r="BA578" s="81"/>
      <c r="BB578" s="81"/>
      <c r="BC578" s="81"/>
      <c r="BD578" s="81"/>
      <c r="BE578" s="81"/>
      <c r="BF578" s="81"/>
      <c r="BG578" s="598"/>
    </row>
    <row r="579" spans="1:59" s="382" customFormat="1" ht="12.75" customHeight="1" x14ac:dyDescent="0.2">
      <c r="A579" s="549" t="str">
        <f>IF('5. Contrasts'!A579="","",'5. Contrasts'!A579)</f>
        <v xml:space="preserve">Note: There are additional rows available for use if you highlight this row and the one above it and choose "Unhide" in the "View" menu. </v>
      </c>
      <c r="B579" s="213"/>
      <c r="C579" s="218"/>
      <c r="D579" s="218"/>
      <c r="E579" s="219"/>
      <c r="F579" s="218"/>
      <c r="G579" s="218"/>
      <c r="H579" s="218"/>
      <c r="I579" s="218"/>
      <c r="J579" s="218"/>
      <c r="K579" s="218"/>
      <c r="L579" s="218"/>
      <c r="M579" s="218"/>
      <c r="N579" s="218"/>
      <c r="O579" s="218"/>
      <c r="P579" s="218"/>
      <c r="Q579" s="218"/>
      <c r="R579" s="218"/>
      <c r="S579" s="218"/>
      <c r="T579" s="218"/>
      <c r="U579" s="218"/>
      <c r="V579" s="218"/>
      <c r="W579" s="218"/>
      <c r="X579" s="218"/>
      <c r="Y579" s="218"/>
      <c r="Z579" s="586" t="str">
        <f>IF('5. Contrasts'!Z579="","",'5. Contrasts'!Z579)</f>
        <v/>
      </c>
      <c r="AA579" s="381"/>
      <c r="AC579" s="659" t="str">
        <f t="shared" si="36"/>
        <v/>
      </c>
      <c r="AD579" s="87"/>
      <c r="AE579" s="87"/>
      <c r="AF579" s="87"/>
      <c r="AG579" s="247"/>
      <c r="AH579" s="247"/>
      <c r="AI579" s="247"/>
      <c r="AJ579" s="247"/>
      <c r="AK579" s="247"/>
      <c r="AL579" s="247"/>
      <c r="AM579" s="247"/>
      <c r="AN579" s="247"/>
      <c r="AO579" s="247"/>
      <c r="AP579" s="247"/>
      <c r="AQ579" s="598"/>
      <c r="AS579" s="659" t="str">
        <f t="shared" si="39"/>
        <v/>
      </c>
      <c r="AT579" s="87"/>
      <c r="AU579" s="87"/>
      <c r="AV579" s="87"/>
      <c r="AW579" s="247"/>
      <c r="AX579" s="247"/>
      <c r="AY579" s="247"/>
      <c r="AZ579" s="247"/>
      <c r="BA579" s="247"/>
      <c r="BB579" s="247"/>
      <c r="BC579" s="247"/>
      <c r="BD579" s="247"/>
      <c r="BE579" s="247"/>
      <c r="BF579" s="247"/>
      <c r="BG579" s="598"/>
    </row>
    <row r="580" spans="1:59" s="385" customFormat="1" ht="14.25" customHeight="1" x14ac:dyDescent="0.2">
      <c r="A580" s="543" t="str">
        <f>IF('5. Contrasts'!A580="","",'5. Contrasts'!A580)</f>
        <v/>
      </c>
      <c r="B580" s="214"/>
      <c r="C580" s="214"/>
      <c r="D580" s="214"/>
      <c r="E580" s="397"/>
      <c r="F580" s="215"/>
      <c r="G580" s="215"/>
      <c r="H580" s="215"/>
      <c r="I580" s="215"/>
      <c r="J580" s="215"/>
      <c r="K580" s="215"/>
      <c r="L580" s="215"/>
      <c r="M580" s="215"/>
      <c r="N580" s="215"/>
      <c r="O580" s="215"/>
      <c r="P580" s="215"/>
      <c r="Q580" s="215"/>
      <c r="R580" s="215"/>
      <c r="S580" s="215"/>
      <c r="T580" s="215"/>
      <c r="U580" s="215"/>
      <c r="V580" s="215"/>
      <c r="W580" s="215"/>
      <c r="X580" s="215"/>
      <c r="Y580" s="215"/>
      <c r="Z580" s="587"/>
      <c r="AA580" s="384"/>
      <c r="AC580" s="543"/>
      <c r="AD580" s="248"/>
      <c r="AE580" s="248"/>
      <c r="AF580" s="248"/>
      <c r="AG580" s="248"/>
      <c r="AH580" s="248"/>
      <c r="AI580" s="248"/>
      <c r="AJ580" s="248"/>
      <c r="AK580" s="248"/>
      <c r="AL580" s="248"/>
      <c r="AM580" s="248"/>
      <c r="AN580" s="248"/>
      <c r="AO580" s="248"/>
      <c r="AP580" s="248"/>
      <c r="AQ580" s="604"/>
      <c r="AS580" s="543"/>
      <c r="AT580" s="248"/>
      <c r="AU580" s="248"/>
      <c r="AV580" s="248"/>
      <c r="AW580" s="248"/>
      <c r="AX580" s="248"/>
      <c r="AY580" s="248"/>
      <c r="AZ580" s="248"/>
      <c r="BA580" s="248"/>
      <c r="BB580" s="248"/>
      <c r="BC580" s="248"/>
      <c r="BD580" s="248"/>
      <c r="BE580" s="248"/>
      <c r="BF580" s="248"/>
      <c r="BG580" s="604"/>
    </row>
    <row r="581" spans="1:59" s="378" customFormat="1" ht="12.75" customHeight="1" x14ac:dyDescent="0.2">
      <c r="A581" s="547" t="str">
        <f>IF('5. Contrasts'!A581="","",'5. Contrasts'!A581)</f>
        <v/>
      </c>
      <c r="B581" s="211" t="str">
        <f>IF('5. Contrasts'!B581="","",'5. Contrasts'!B581)</f>
        <v/>
      </c>
      <c r="C581" s="211" t="str">
        <f>IF('5. Contrasts'!C581="","",'5. Contrasts'!C581)</f>
        <v/>
      </c>
      <c r="D581" s="91" t="str">
        <f>IF('5. Contrasts'!D581="","",'5. Contrasts'!D581)</f>
        <v/>
      </c>
      <c r="E581" s="212" t="str">
        <f>IF('5. Contrasts'!E581="","",'5. Contrasts'!E581)</f>
        <v>vs.</v>
      </c>
      <c r="F581" s="211" t="str">
        <f>IF('5. Contrasts'!F581="","",'5. Contrasts'!F581)</f>
        <v/>
      </c>
      <c r="G581" s="93" t="str">
        <f>IF('5. Contrasts'!G581="","",'5. Contrasts'!G581)</f>
        <v/>
      </c>
      <c r="H581" s="398" t="str">
        <f>IF('5. Contrasts'!H581="","",'5. Contrasts'!H581)</f>
        <v/>
      </c>
      <c r="I581" s="216" t="str">
        <f>IF('5. Contrasts'!I581="","",'5. Contrasts'!I581)</f>
        <v/>
      </c>
      <c r="J581" s="216" t="str">
        <f>IF('5. Contrasts'!J581="","",'5. Contrasts'!J581)</f>
        <v/>
      </c>
      <c r="K581" s="216" t="str">
        <f>IF('5. Contrasts'!K581="","",'5. Contrasts'!K581)</f>
        <v/>
      </c>
      <c r="L581" s="216" t="str">
        <f>IF('5. Contrasts'!L581="","",'5. Contrasts'!L581)</f>
        <v/>
      </c>
      <c r="M581" s="216" t="str">
        <f>IF('5. Contrasts'!M581="","",'5. Contrasts'!M581)</f>
        <v/>
      </c>
      <c r="N581" s="216" t="str">
        <f>IF('5. Contrasts'!N581="","",'5. Contrasts'!N581)</f>
        <v/>
      </c>
      <c r="O581" s="216" t="str">
        <f>IF('5. Contrasts'!O581="","",'5. Contrasts'!O581)</f>
        <v/>
      </c>
      <c r="P581" s="216" t="str">
        <f>IF('5. Contrasts'!P581="","",'5. Contrasts'!P581)</f>
        <v/>
      </c>
      <c r="Q581" s="216" t="str">
        <f>IF('5. Contrasts'!Q581="","",'5. Contrasts'!Q581)</f>
        <v/>
      </c>
      <c r="R581" s="216" t="str">
        <f>IF('5. Contrasts'!R581="","",'5. Contrasts'!R581)</f>
        <v/>
      </c>
      <c r="S581" s="216" t="str">
        <f>IF('5. Contrasts'!S581="","",'5. Contrasts'!S581)</f>
        <v/>
      </c>
      <c r="T581" s="216" t="str">
        <f>IF('5. Contrasts'!T581="","",'5. Contrasts'!T581)</f>
        <v/>
      </c>
      <c r="U581" s="216" t="str">
        <f>IF('5. Contrasts'!U581="","",'5. Contrasts'!U581)</f>
        <v/>
      </c>
      <c r="V581" s="216" t="str">
        <f>IF('5. Contrasts'!V581="","",'5. Contrasts'!V581)</f>
        <v/>
      </c>
      <c r="W581" s="211" t="str">
        <f>IF('5. Contrasts'!W581="","",'5. Contrasts'!W581)</f>
        <v/>
      </c>
      <c r="X581" s="211" t="str">
        <f>IF('5. Contrasts'!X581="","",'5. Contrasts'!X581)</f>
        <v/>
      </c>
      <c r="Y581" s="211" t="str">
        <f>IF('5. Contrasts'!Y581="","",'5. Contrasts'!Y581)</f>
        <v/>
      </c>
      <c r="Z581" s="585" t="str">
        <f>IF('5. Contrasts'!Z581="","",'5. Contrasts'!Z581)</f>
        <v/>
      </c>
      <c r="AA581" s="377">
        <f t="shared" si="38"/>
        <v>22</v>
      </c>
      <c r="AC581" s="659" t="str">
        <f t="shared" si="36"/>
        <v/>
      </c>
      <c r="AD581" s="81"/>
      <c r="AE581" s="87"/>
      <c r="AF581" s="87"/>
      <c r="AG581" s="81"/>
      <c r="AH581" s="81"/>
      <c r="AI581" s="81"/>
      <c r="AJ581" s="87"/>
      <c r="AK581" s="81"/>
      <c r="AL581" s="81"/>
      <c r="AM581" s="81"/>
      <c r="AN581" s="81"/>
      <c r="AO581" s="81"/>
      <c r="AP581" s="81"/>
      <c r="AQ581" s="598"/>
      <c r="AS581" s="659" t="str">
        <f t="shared" ref="AS581:AS606" si="40">IF(Q581="","",Q581)</f>
        <v/>
      </c>
      <c r="AT581" s="81"/>
      <c r="AU581" s="87"/>
      <c r="AV581" s="87"/>
      <c r="AW581" s="81"/>
      <c r="AX581" s="81"/>
      <c r="AY581" s="81"/>
      <c r="AZ581" s="87"/>
      <c r="BA581" s="81"/>
      <c r="BB581" s="81"/>
      <c r="BC581" s="81"/>
      <c r="BD581" s="81"/>
      <c r="BE581" s="81"/>
      <c r="BF581" s="81"/>
      <c r="BG581" s="598"/>
    </row>
    <row r="582" spans="1:59" s="378" customFormat="1" ht="12.75" customHeight="1" x14ac:dyDescent="0.2">
      <c r="A582" s="547" t="str">
        <f>IF('5. Contrasts'!A582="","",'5. Contrasts'!A582)</f>
        <v/>
      </c>
      <c r="B582" s="211" t="str">
        <f>IF('5. Contrasts'!B582="","",'5. Contrasts'!B582)</f>
        <v/>
      </c>
      <c r="C582" s="211" t="str">
        <f>IF('5. Contrasts'!C582="","",'5. Contrasts'!C582)</f>
        <v/>
      </c>
      <c r="D582" s="91" t="str">
        <f>IF('5. Contrasts'!D582="","",'5. Contrasts'!D582)</f>
        <v/>
      </c>
      <c r="E582" s="212" t="str">
        <f>IF('5. Contrasts'!E582="","",'5. Contrasts'!E582)</f>
        <v>vs.</v>
      </c>
      <c r="F582" s="211" t="str">
        <f>IF('5. Contrasts'!F582="","",'5. Contrasts'!F582)</f>
        <v/>
      </c>
      <c r="G582" s="93" t="str">
        <f>IF('5. Contrasts'!G582="","",'5. Contrasts'!G582)</f>
        <v/>
      </c>
      <c r="H582" s="399" t="str">
        <f>IF('5. Contrasts'!H582="","",'5. Contrasts'!H582)</f>
        <v/>
      </c>
      <c r="I582" s="211" t="str">
        <f>IF('5. Contrasts'!I582="","",'5. Contrasts'!I582)</f>
        <v/>
      </c>
      <c r="J582" s="211" t="str">
        <f>IF('5. Contrasts'!J582="","",'5. Contrasts'!J582)</f>
        <v/>
      </c>
      <c r="K582" s="211" t="str">
        <f>IF('5. Contrasts'!K582="","",'5. Contrasts'!K582)</f>
        <v/>
      </c>
      <c r="L582" s="211" t="str">
        <f>IF('5. Contrasts'!L582="","",'5. Contrasts'!L582)</f>
        <v/>
      </c>
      <c r="M582" s="211" t="str">
        <f>IF('5. Contrasts'!M582="","",'5. Contrasts'!M582)</f>
        <v/>
      </c>
      <c r="N582" s="211" t="str">
        <f>IF('5. Contrasts'!N582="","",'5. Contrasts'!N582)</f>
        <v/>
      </c>
      <c r="O582" s="211" t="str">
        <f>IF('5. Contrasts'!O582="","",'5. Contrasts'!O582)</f>
        <v/>
      </c>
      <c r="P582" s="211" t="str">
        <f>IF('5. Contrasts'!P582="","",'5. Contrasts'!P582)</f>
        <v/>
      </c>
      <c r="Q582" s="211" t="str">
        <f>IF('5. Contrasts'!Q582="","",'5. Contrasts'!Q582)</f>
        <v/>
      </c>
      <c r="R582" s="211" t="str">
        <f>IF('5. Contrasts'!R582="","",'5. Contrasts'!R582)</f>
        <v/>
      </c>
      <c r="S582" s="211" t="str">
        <f>IF('5. Contrasts'!S582="","",'5. Contrasts'!S582)</f>
        <v/>
      </c>
      <c r="T582" s="211" t="str">
        <f>IF('5. Contrasts'!T582="","",'5. Contrasts'!T582)</f>
        <v/>
      </c>
      <c r="U582" s="211" t="str">
        <f>IF('5. Contrasts'!U582="","",'5. Contrasts'!U582)</f>
        <v/>
      </c>
      <c r="V582" s="211" t="str">
        <f>IF('5. Contrasts'!V582="","",'5. Contrasts'!V582)</f>
        <v/>
      </c>
      <c r="W582" s="211" t="str">
        <f>IF('5. Contrasts'!W582="","",'5. Contrasts'!W582)</f>
        <v/>
      </c>
      <c r="X582" s="211" t="str">
        <f>IF('5. Contrasts'!X582="","",'5. Contrasts'!X582)</f>
        <v/>
      </c>
      <c r="Y582" s="211" t="str">
        <f>IF('5. Contrasts'!Y582="","",'5. Contrasts'!Y582)</f>
        <v/>
      </c>
      <c r="Z582" s="585" t="str">
        <f>IF('5. Contrasts'!Z582="","",'5. Contrasts'!Z582)</f>
        <v/>
      </c>
      <c r="AA582" s="377">
        <f t="shared" si="38"/>
        <v>22</v>
      </c>
      <c r="AC582" s="659" t="str">
        <f t="shared" si="36"/>
        <v/>
      </c>
      <c r="AD582" s="81"/>
      <c r="AE582" s="87"/>
      <c r="AF582" s="87"/>
      <c r="AG582" s="81"/>
      <c r="AH582" s="81"/>
      <c r="AI582" s="81"/>
      <c r="AJ582" s="87"/>
      <c r="AK582" s="81"/>
      <c r="AL582" s="81"/>
      <c r="AM582" s="81"/>
      <c r="AN582" s="81"/>
      <c r="AO582" s="81"/>
      <c r="AP582" s="81"/>
      <c r="AQ582" s="598"/>
      <c r="AS582" s="659" t="str">
        <f t="shared" si="40"/>
        <v/>
      </c>
      <c r="AT582" s="81"/>
      <c r="AU582" s="87"/>
      <c r="AV582" s="87"/>
      <c r="AW582" s="81"/>
      <c r="AX582" s="81"/>
      <c r="AY582" s="81"/>
      <c r="AZ582" s="87"/>
      <c r="BA582" s="81"/>
      <c r="BB582" s="81"/>
      <c r="BC582" s="81"/>
      <c r="BD582" s="81"/>
      <c r="BE582" s="81"/>
      <c r="BF582" s="81"/>
      <c r="BG582" s="598"/>
    </row>
    <row r="583" spans="1:59" s="378" customFormat="1" ht="12.75" customHeight="1" x14ac:dyDescent="0.2">
      <c r="A583" s="547" t="str">
        <f>IF('5. Contrasts'!A583="","",'5. Contrasts'!A583)</f>
        <v/>
      </c>
      <c r="B583" s="211" t="str">
        <f>IF('5. Contrasts'!B583="","",'5. Contrasts'!B583)</f>
        <v/>
      </c>
      <c r="C583" s="211" t="str">
        <f>IF('5. Contrasts'!C583="","",'5. Contrasts'!C583)</f>
        <v/>
      </c>
      <c r="D583" s="91" t="str">
        <f>IF('5. Contrasts'!D583="","",'5. Contrasts'!D583)</f>
        <v/>
      </c>
      <c r="E583" s="212" t="str">
        <f>IF('5. Contrasts'!E583="","",'5. Contrasts'!E583)</f>
        <v>vs.</v>
      </c>
      <c r="F583" s="211" t="str">
        <f>IF('5. Contrasts'!F583="","",'5. Contrasts'!F583)</f>
        <v/>
      </c>
      <c r="G583" s="93" t="str">
        <f>IF('5. Contrasts'!G583="","",'5. Contrasts'!G583)</f>
        <v/>
      </c>
      <c r="H583" s="399" t="str">
        <f>IF('5. Contrasts'!H583="","",'5. Contrasts'!H583)</f>
        <v/>
      </c>
      <c r="I583" s="211" t="str">
        <f>IF('5. Contrasts'!I583="","",'5. Contrasts'!I583)</f>
        <v/>
      </c>
      <c r="J583" s="211" t="str">
        <f>IF('5. Contrasts'!J583="","",'5. Contrasts'!J583)</f>
        <v/>
      </c>
      <c r="K583" s="211" t="str">
        <f>IF('5. Contrasts'!K583="","",'5. Contrasts'!K583)</f>
        <v/>
      </c>
      <c r="L583" s="211" t="str">
        <f>IF('5. Contrasts'!L583="","",'5. Contrasts'!L583)</f>
        <v/>
      </c>
      <c r="M583" s="211" t="str">
        <f>IF('5. Contrasts'!M583="","",'5. Contrasts'!M583)</f>
        <v/>
      </c>
      <c r="N583" s="211" t="str">
        <f>IF('5. Contrasts'!N583="","",'5. Contrasts'!N583)</f>
        <v/>
      </c>
      <c r="O583" s="211" t="str">
        <f>IF('5. Contrasts'!O583="","",'5. Contrasts'!O583)</f>
        <v/>
      </c>
      <c r="P583" s="211" t="str">
        <f>IF('5. Contrasts'!P583="","",'5. Contrasts'!P583)</f>
        <v/>
      </c>
      <c r="Q583" s="211" t="str">
        <f>IF('5. Contrasts'!Q583="","",'5. Contrasts'!Q583)</f>
        <v/>
      </c>
      <c r="R583" s="211" t="str">
        <f>IF('5. Contrasts'!R583="","",'5. Contrasts'!R583)</f>
        <v/>
      </c>
      <c r="S583" s="211" t="str">
        <f>IF('5. Contrasts'!S583="","",'5. Contrasts'!S583)</f>
        <v/>
      </c>
      <c r="T583" s="211" t="str">
        <f>IF('5. Contrasts'!T583="","",'5. Contrasts'!T583)</f>
        <v/>
      </c>
      <c r="U583" s="211" t="str">
        <f>IF('5. Contrasts'!U583="","",'5. Contrasts'!U583)</f>
        <v/>
      </c>
      <c r="V583" s="211" t="str">
        <f>IF('5. Contrasts'!V583="","",'5. Contrasts'!V583)</f>
        <v/>
      </c>
      <c r="W583" s="211" t="str">
        <f>IF('5. Contrasts'!W583="","",'5. Contrasts'!W583)</f>
        <v/>
      </c>
      <c r="X583" s="211" t="str">
        <f>IF('5. Contrasts'!X583="","",'5. Contrasts'!X583)</f>
        <v/>
      </c>
      <c r="Y583" s="211" t="str">
        <f>IF('5. Contrasts'!Y583="","",'5. Contrasts'!Y583)</f>
        <v/>
      </c>
      <c r="Z583" s="585" t="str">
        <f>IF('5. Contrasts'!Z583="","",'5. Contrasts'!Z583)</f>
        <v/>
      </c>
      <c r="AA583" s="377">
        <f t="shared" si="38"/>
        <v>22</v>
      </c>
      <c r="AC583" s="659" t="str">
        <f t="shared" si="36"/>
        <v/>
      </c>
      <c r="AD583" s="81"/>
      <c r="AE583" s="87"/>
      <c r="AF583" s="87"/>
      <c r="AG583" s="81"/>
      <c r="AH583" s="81"/>
      <c r="AI583" s="81"/>
      <c r="AJ583" s="87"/>
      <c r="AK583" s="81"/>
      <c r="AL583" s="81"/>
      <c r="AM583" s="81"/>
      <c r="AN583" s="81"/>
      <c r="AO583" s="81"/>
      <c r="AP583" s="81"/>
      <c r="AQ583" s="598"/>
      <c r="AS583" s="659" t="str">
        <f t="shared" si="40"/>
        <v/>
      </c>
      <c r="AT583" s="81"/>
      <c r="AU583" s="87"/>
      <c r="AV583" s="87"/>
      <c r="AW583" s="81"/>
      <c r="AX583" s="81"/>
      <c r="AY583" s="81"/>
      <c r="AZ583" s="87"/>
      <c r="BA583" s="81"/>
      <c r="BB583" s="81"/>
      <c r="BC583" s="81"/>
      <c r="BD583" s="81"/>
      <c r="BE583" s="81"/>
      <c r="BF583" s="81"/>
      <c r="BG583" s="598"/>
    </row>
    <row r="584" spans="1:59" s="378" customFormat="1" ht="12.75" customHeight="1" x14ac:dyDescent="0.2">
      <c r="A584" s="547" t="str">
        <f>IF('5. Contrasts'!A584="","",'5. Contrasts'!A584)</f>
        <v/>
      </c>
      <c r="B584" s="211" t="str">
        <f>IF('5. Contrasts'!B584="","",'5. Contrasts'!B584)</f>
        <v/>
      </c>
      <c r="C584" s="211" t="str">
        <f>IF('5. Contrasts'!C584="","",'5. Contrasts'!C584)</f>
        <v/>
      </c>
      <c r="D584" s="91" t="str">
        <f>IF('5. Contrasts'!D584="","",'5. Contrasts'!D584)</f>
        <v/>
      </c>
      <c r="E584" s="212" t="str">
        <f>IF('5. Contrasts'!E584="","",'5. Contrasts'!E584)</f>
        <v>vs.</v>
      </c>
      <c r="F584" s="211" t="str">
        <f>IF('5. Contrasts'!F584="","",'5. Contrasts'!F584)</f>
        <v/>
      </c>
      <c r="G584" s="93" t="str">
        <f>IF('5. Contrasts'!G584="","",'5. Contrasts'!G584)</f>
        <v/>
      </c>
      <c r="H584" s="399" t="str">
        <f>IF('5. Contrasts'!H584="","",'5. Contrasts'!H584)</f>
        <v/>
      </c>
      <c r="I584" s="211" t="str">
        <f>IF('5. Contrasts'!I584="","",'5. Contrasts'!I584)</f>
        <v/>
      </c>
      <c r="J584" s="211" t="str">
        <f>IF('5. Contrasts'!J584="","",'5. Contrasts'!J584)</f>
        <v/>
      </c>
      <c r="K584" s="211" t="str">
        <f>IF('5. Contrasts'!K584="","",'5. Contrasts'!K584)</f>
        <v/>
      </c>
      <c r="L584" s="211" t="str">
        <f>IF('5. Contrasts'!L584="","",'5. Contrasts'!L584)</f>
        <v/>
      </c>
      <c r="M584" s="211" t="str">
        <f>IF('5. Contrasts'!M584="","",'5. Contrasts'!M584)</f>
        <v/>
      </c>
      <c r="N584" s="211" t="str">
        <f>IF('5. Contrasts'!N584="","",'5. Contrasts'!N584)</f>
        <v/>
      </c>
      <c r="O584" s="211" t="str">
        <f>IF('5. Contrasts'!O584="","",'5. Contrasts'!O584)</f>
        <v/>
      </c>
      <c r="P584" s="211" t="str">
        <f>IF('5. Contrasts'!P584="","",'5. Contrasts'!P584)</f>
        <v/>
      </c>
      <c r="Q584" s="211" t="str">
        <f>IF('5. Contrasts'!Q584="","",'5. Contrasts'!Q584)</f>
        <v/>
      </c>
      <c r="R584" s="211" t="str">
        <f>IF('5. Contrasts'!R584="","",'5. Contrasts'!R584)</f>
        <v/>
      </c>
      <c r="S584" s="211" t="str">
        <f>IF('5. Contrasts'!S584="","",'5. Contrasts'!S584)</f>
        <v/>
      </c>
      <c r="T584" s="211" t="str">
        <f>IF('5. Contrasts'!T584="","",'5. Contrasts'!T584)</f>
        <v/>
      </c>
      <c r="U584" s="211" t="str">
        <f>IF('5. Contrasts'!U584="","",'5. Contrasts'!U584)</f>
        <v/>
      </c>
      <c r="V584" s="211" t="str">
        <f>IF('5. Contrasts'!V584="","",'5. Contrasts'!V584)</f>
        <v/>
      </c>
      <c r="W584" s="211" t="str">
        <f>IF('5. Contrasts'!W584="","",'5. Contrasts'!W584)</f>
        <v/>
      </c>
      <c r="X584" s="211" t="str">
        <f>IF('5. Contrasts'!X584="","",'5. Contrasts'!X584)</f>
        <v/>
      </c>
      <c r="Y584" s="211" t="str">
        <f>IF('5. Contrasts'!Y584="","",'5. Contrasts'!Y584)</f>
        <v/>
      </c>
      <c r="Z584" s="585" t="str">
        <f>IF('5. Contrasts'!Z584="","",'5. Contrasts'!Z584)</f>
        <v/>
      </c>
      <c r="AA584" s="377">
        <f t="shared" si="38"/>
        <v>22</v>
      </c>
      <c r="AC584" s="659" t="str">
        <f t="shared" si="36"/>
        <v/>
      </c>
      <c r="AD584" s="81"/>
      <c r="AE584" s="87"/>
      <c r="AF584" s="87"/>
      <c r="AG584" s="81"/>
      <c r="AH584" s="81"/>
      <c r="AI584" s="81"/>
      <c r="AJ584" s="87"/>
      <c r="AK584" s="81"/>
      <c r="AL584" s="81"/>
      <c r="AM584" s="81"/>
      <c r="AN584" s="81"/>
      <c r="AO584" s="81"/>
      <c r="AP584" s="81"/>
      <c r="AQ584" s="598"/>
      <c r="AS584" s="659" t="str">
        <f t="shared" si="40"/>
        <v/>
      </c>
      <c r="AT584" s="81"/>
      <c r="AU584" s="87"/>
      <c r="AV584" s="87"/>
      <c r="AW584" s="81"/>
      <c r="AX584" s="81"/>
      <c r="AY584" s="81"/>
      <c r="AZ584" s="87"/>
      <c r="BA584" s="81"/>
      <c r="BB584" s="81"/>
      <c r="BC584" s="81"/>
      <c r="BD584" s="81"/>
      <c r="BE584" s="81"/>
      <c r="BF584" s="81"/>
      <c r="BG584" s="598"/>
    </row>
    <row r="585" spans="1:59" s="378" customFormat="1" ht="12.75" customHeight="1" x14ac:dyDescent="0.2">
      <c r="A585" s="547" t="str">
        <f>IF('5. Contrasts'!A585="","",'5. Contrasts'!A585)</f>
        <v/>
      </c>
      <c r="B585" s="211" t="str">
        <f>IF('5. Contrasts'!B585="","",'5. Contrasts'!B585)</f>
        <v/>
      </c>
      <c r="C585" s="211" t="str">
        <f>IF('5. Contrasts'!C585="","",'5. Contrasts'!C585)</f>
        <v/>
      </c>
      <c r="D585" s="91" t="str">
        <f>IF('5. Contrasts'!D585="","",'5. Contrasts'!D585)</f>
        <v/>
      </c>
      <c r="E585" s="212" t="str">
        <f>IF('5. Contrasts'!E585="","",'5. Contrasts'!E585)</f>
        <v>vs.</v>
      </c>
      <c r="F585" s="211" t="str">
        <f>IF('5. Contrasts'!F585="","",'5. Contrasts'!F585)</f>
        <v/>
      </c>
      <c r="G585" s="93" t="str">
        <f>IF('5. Contrasts'!G585="","",'5. Contrasts'!G585)</f>
        <v/>
      </c>
      <c r="H585" s="399" t="str">
        <f>IF('5. Contrasts'!H585="","",'5. Contrasts'!H585)</f>
        <v/>
      </c>
      <c r="I585" s="211" t="str">
        <f>IF('5. Contrasts'!I585="","",'5. Contrasts'!I585)</f>
        <v/>
      </c>
      <c r="J585" s="211" t="str">
        <f>IF('5. Contrasts'!J585="","",'5. Contrasts'!J585)</f>
        <v/>
      </c>
      <c r="K585" s="211" t="str">
        <f>IF('5. Contrasts'!K585="","",'5. Contrasts'!K585)</f>
        <v/>
      </c>
      <c r="L585" s="211" t="str">
        <f>IF('5. Contrasts'!L585="","",'5. Contrasts'!L585)</f>
        <v/>
      </c>
      <c r="M585" s="211" t="str">
        <f>IF('5. Contrasts'!M585="","",'5. Contrasts'!M585)</f>
        <v/>
      </c>
      <c r="N585" s="211" t="str">
        <f>IF('5. Contrasts'!N585="","",'5. Contrasts'!N585)</f>
        <v/>
      </c>
      <c r="O585" s="211" t="str">
        <f>IF('5. Contrasts'!O585="","",'5. Contrasts'!O585)</f>
        <v/>
      </c>
      <c r="P585" s="211" t="str">
        <f>IF('5. Contrasts'!P585="","",'5. Contrasts'!P585)</f>
        <v/>
      </c>
      <c r="Q585" s="211" t="str">
        <f>IF('5. Contrasts'!Q585="","",'5. Contrasts'!Q585)</f>
        <v/>
      </c>
      <c r="R585" s="211" t="str">
        <f>IF('5. Contrasts'!R585="","",'5. Contrasts'!R585)</f>
        <v/>
      </c>
      <c r="S585" s="211" t="str">
        <f>IF('5. Contrasts'!S585="","",'5. Contrasts'!S585)</f>
        <v/>
      </c>
      <c r="T585" s="211" t="str">
        <f>IF('5. Contrasts'!T585="","",'5. Contrasts'!T585)</f>
        <v/>
      </c>
      <c r="U585" s="211" t="str">
        <f>IF('5. Contrasts'!U585="","",'5. Contrasts'!U585)</f>
        <v/>
      </c>
      <c r="V585" s="211" t="str">
        <f>IF('5. Contrasts'!V585="","",'5. Contrasts'!V585)</f>
        <v/>
      </c>
      <c r="W585" s="211" t="str">
        <f>IF('5. Contrasts'!W585="","",'5. Contrasts'!W585)</f>
        <v/>
      </c>
      <c r="X585" s="211" t="str">
        <f>IF('5. Contrasts'!X585="","",'5. Contrasts'!X585)</f>
        <v/>
      </c>
      <c r="Y585" s="211" t="str">
        <f>IF('5. Contrasts'!Y585="","",'5. Contrasts'!Y585)</f>
        <v/>
      </c>
      <c r="Z585" s="585" t="str">
        <f>IF('5. Contrasts'!Z585="","",'5. Contrasts'!Z585)</f>
        <v/>
      </c>
      <c r="AA585" s="377">
        <f t="shared" si="38"/>
        <v>22</v>
      </c>
      <c r="AC585" s="659" t="str">
        <f t="shared" si="36"/>
        <v/>
      </c>
      <c r="AD585" s="81"/>
      <c r="AE585" s="87"/>
      <c r="AF585" s="87"/>
      <c r="AG585" s="81"/>
      <c r="AH585" s="81"/>
      <c r="AI585" s="81"/>
      <c r="AJ585" s="87"/>
      <c r="AK585" s="81"/>
      <c r="AL585" s="81"/>
      <c r="AM585" s="81"/>
      <c r="AN585" s="81"/>
      <c r="AO585" s="81"/>
      <c r="AP585" s="81"/>
      <c r="AQ585" s="598"/>
      <c r="AS585" s="659" t="str">
        <f t="shared" si="40"/>
        <v/>
      </c>
      <c r="AT585" s="81"/>
      <c r="AU585" s="87"/>
      <c r="AV585" s="87"/>
      <c r="AW585" s="81"/>
      <c r="AX585" s="81"/>
      <c r="AY585" s="81"/>
      <c r="AZ585" s="87"/>
      <c r="BA585" s="81"/>
      <c r="BB585" s="81"/>
      <c r="BC585" s="81"/>
      <c r="BD585" s="81"/>
      <c r="BE585" s="81"/>
      <c r="BF585" s="81"/>
      <c r="BG585" s="598"/>
    </row>
    <row r="586" spans="1:59" s="378" customFormat="1" ht="12.75" customHeight="1" x14ac:dyDescent="0.2">
      <c r="A586" s="547" t="str">
        <f>IF('5. Contrasts'!A586="","",'5. Contrasts'!A586)</f>
        <v/>
      </c>
      <c r="B586" s="211" t="str">
        <f>IF('5. Contrasts'!B586="","",'5. Contrasts'!B586)</f>
        <v/>
      </c>
      <c r="C586" s="211" t="str">
        <f>IF('5. Contrasts'!C586="","",'5. Contrasts'!C586)</f>
        <v/>
      </c>
      <c r="D586" s="91" t="str">
        <f>IF('5. Contrasts'!D586="","",'5. Contrasts'!D586)</f>
        <v/>
      </c>
      <c r="E586" s="212" t="str">
        <f>IF('5. Contrasts'!E586="","",'5. Contrasts'!E586)</f>
        <v>vs.</v>
      </c>
      <c r="F586" s="211" t="str">
        <f>IF('5. Contrasts'!F586="","",'5. Contrasts'!F586)</f>
        <v/>
      </c>
      <c r="G586" s="93" t="str">
        <f>IF('5. Contrasts'!G586="","",'5. Contrasts'!G586)</f>
        <v/>
      </c>
      <c r="H586" s="399" t="str">
        <f>IF('5. Contrasts'!H586="","",'5. Contrasts'!H586)</f>
        <v/>
      </c>
      <c r="I586" s="211" t="str">
        <f>IF('5. Contrasts'!I586="","",'5. Contrasts'!I586)</f>
        <v/>
      </c>
      <c r="J586" s="211" t="str">
        <f>IF('5. Contrasts'!J586="","",'5. Contrasts'!J586)</f>
        <v/>
      </c>
      <c r="K586" s="211" t="str">
        <f>IF('5. Contrasts'!K586="","",'5. Contrasts'!K586)</f>
        <v/>
      </c>
      <c r="L586" s="211" t="str">
        <f>IF('5. Contrasts'!L586="","",'5. Contrasts'!L586)</f>
        <v/>
      </c>
      <c r="M586" s="211" t="str">
        <f>IF('5. Contrasts'!M586="","",'5. Contrasts'!M586)</f>
        <v/>
      </c>
      <c r="N586" s="211" t="str">
        <f>IF('5. Contrasts'!N586="","",'5. Contrasts'!N586)</f>
        <v/>
      </c>
      <c r="O586" s="211" t="str">
        <f>IF('5. Contrasts'!O586="","",'5. Contrasts'!O586)</f>
        <v/>
      </c>
      <c r="P586" s="211" t="str">
        <f>IF('5. Contrasts'!P586="","",'5. Contrasts'!P586)</f>
        <v/>
      </c>
      <c r="Q586" s="211" t="str">
        <f>IF('5. Contrasts'!Q586="","",'5. Contrasts'!Q586)</f>
        <v/>
      </c>
      <c r="R586" s="211" t="str">
        <f>IF('5. Contrasts'!R586="","",'5. Contrasts'!R586)</f>
        <v/>
      </c>
      <c r="S586" s="211" t="str">
        <f>IF('5. Contrasts'!S586="","",'5. Contrasts'!S586)</f>
        <v/>
      </c>
      <c r="T586" s="211" t="str">
        <f>IF('5. Contrasts'!T586="","",'5. Contrasts'!T586)</f>
        <v/>
      </c>
      <c r="U586" s="211" t="str">
        <f>IF('5. Contrasts'!U586="","",'5. Contrasts'!U586)</f>
        <v/>
      </c>
      <c r="V586" s="211" t="str">
        <f>IF('5. Contrasts'!V586="","",'5. Contrasts'!V586)</f>
        <v/>
      </c>
      <c r="W586" s="211" t="str">
        <f>IF('5. Contrasts'!W586="","",'5. Contrasts'!W586)</f>
        <v/>
      </c>
      <c r="X586" s="211" t="str">
        <f>IF('5. Contrasts'!X586="","",'5. Contrasts'!X586)</f>
        <v/>
      </c>
      <c r="Y586" s="211" t="str">
        <f>IF('5. Contrasts'!Y586="","",'5. Contrasts'!Y586)</f>
        <v/>
      </c>
      <c r="Z586" s="585" t="str">
        <f>IF('5. Contrasts'!Z586="","",'5. Contrasts'!Z586)</f>
        <v/>
      </c>
      <c r="AA586" s="377">
        <f t="shared" si="38"/>
        <v>22</v>
      </c>
      <c r="AC586" s="659" t="str">
        <f t="shared" si="36"/>
        <v/>
      </c>
      <c r="AD586" s="81"/>
      <c r="AE586" s="87"/>
      <c r="AF586" s="87"/>
      <c r="AG586" s="81"/>
      <c r="AH586" s="81"/>
      <c r="AI586" s="81"/>
      <c r="AJ586" s="87"/>
      <c r="AK586" s="81"/>
      <c r="AL586" s="81"/>
      <c r="AM586" s="81"/>
      <c r="AN586" s="81"/>
      <c r="AO586" s="81"/>
      <c r="AP586" s="81"/>
      <c r="AQ586" s="598"/>
      <c r="AS586" s="659" t="str">
        <f t="shared" si="40"/>
        <v/>
      </c>
      <c r="AT586" s="81"/>
      <c r="AU586" s="87"/>
      <c r="AV586" s="87"/>
      <c r="AW586" s="81"/>
      <c r="AX586" s="81"/>
      <c r="AY586" s="81"/>
      <c r="AZ586" s="87"/>
      <c r="BA586" s="81"/>
      <c r="BB586" s="81"/>
      <c r="BC586" s="81"/>
      <c r="BD586" s="81"/>
      <c r="BE586" s="81"/>
      <c r="BF586" s="81"/>
      <c r="BG586" s="598"/>
    </row>
    <row r="587" spans="1:59" s="378" customFormat="1" ht="12.75" customHeight="1" x14ac:dyDescent="0.2">
      <c r="A587" s="547" t="str">
        <f>IF('5. Contrasts'!A587="","",'5. Contrasts'!A587)</f>
        <v/>
      </c>
      <c r="B587" s="211" t="str">
        <f>IF('5. Contrasts'!B587="","",'5. Contrasts'!B587)</f>
        <v/>
      </c>
      <c r="C587" s="211" t="str">
        <f>IF('5. Contrasts'!C587="","",'5. Contrasts'!C587)</f>
        <v/>
      </c>
      <c r="D587" s="91" t="str">
        <f>IF('5. Contrasts'!D587="","",'5. Contrasts'!D587)</f>
        <v/>
      </c>
      <c r="E587" s="212" t="str">
        <f>IF('5. Contrasts'!E587="","",'5. Contrasts'!E587)</f>
        <v>vs.</v>
      </c>
      <c r="F587" s="211" t="str">
        <f>IF('5. Contrasts'!F587="","",'5. Contrasts'!F587)</f>
        <v/>
      </c>
      <c r="G587" s="93" t="str">
        <f>IF('5. Contrasts'!G587="","",'5. Contrasts'!G587)</f>
        <v/>
      </c>
      <c r="H587" s="399" t="str">
        <f>IF('5. Contrasts'!H587="","",'5. Contrasts'!H587)</f>
        <v/>
      </c>
      <c r="I587" s="211" t="str">
        <f>IF('5. Contrasts'!I587="","",'5. Contrasts'!I587)</f>
        <v/>
      </c>
      <c r="J587" s="211" t="str">
        <f>IF('5. Contrasts'!J587="","",'5. Contrasts'!J587)</f>
        <v/>
      </c>
      <c r="K587" s="211" t="str">
        <f>IF('5. Contrasts'!K587="","",'5. Contrasts'!K587)</f>
        <v/>
      </c>
      <c r="L587" s="211" t="str">
        <f>IF('5. Contrasts'!L587="","",'5. Contrasts'!L587)</f>
        <v/>
      </c>
      <c r="M587" s="211" t="str">
        <f>IF('5. Contrasts'!M587="","",'5. Contrasts'!M587)</f>
        <v/>
      </c>
      <c r="N587" s="211" t="str">
        <f>IF('5. Contrasts'!N587="","",'5. Contrasts'!N587)</f>
        <v/>
      </c>
      <c r="O587" s="211" t="str">
        <f>IF('5. Contrasts'!O587="","",'5. Contrasts'!O587)</f>
        <v/>
      </c>
      <c r="P587" s="211" t="str">
        <f>IF('5. Contrasts'!P587="","",'5. Contrasts'!P587)</f>
        <v/>
      </c>
      <c r="Q587" s="211" t="str">
        <f>IF('5. Contrasts'!Q587="","",'5. Contrasts'!Q587)</f>
        <v/>
      </c>
      <c r="R587" s="211" t="str">
        <f>IF('5. Contrasts'!R587="","",'5. Contrasts'!R587)</f>
        <v/>
      </c>
      <c r="S587" s="211" t="str">
        <f>IF('5. Contrasts'!S587="","",'5. Contrasts'!S587)</f>
        <v/>
      </c>
      <c r="T587" s="211" t="str">
        <f>IF('5. Contrasts'!T587="","",'5. Contrasts'!T587)</f>
        <v/>
      </c>
      <c r="U587" s="211" t="str">
        <f>IF('5. Contrasts'!U587="","",'5. Contrasts'!U587)</f>
        <v/>
      </c>
      <c r="V587" s="211" t="str">
        <f>IF('5. Contrasts'!V587="","",'5. Contrasts'!V587)</f>
        <v/>
      </c>
      <c r="W587" s="211" t="str">
        <f>IF('5. Contrasts'!W587="","",'5. Contrasts'!W587)</f>
        <v/>
      </c>
      <c r="X587" s="211" t="str">
        <f>IF('5. Contrasts'!X587="","",'5. Contrasts'!X587)</f>
        <v/>
      </c>
      <c r="Y587" s="211" t="str">
        <f>IF('5. Contrasts'!Y587="","",'5. Contrasts'!Y587)</f>
        <v/>
      </c>
      <c r="Z587" s="585" t="str">
        <f>IF('5. Contrasts'!Z587="","",'5. Contrasts'!Z587)</f>
        <v/>
      </c>
      <c r="AA587" s="377">
        <f t="shared" si="38"/>
        <v>22</v>
      </c>
      <c r="AC587" s="659" t="str">
        <f t="shared" si="36"/>
        <v/>
      </c>
      <c r="AD587" s="81"/>
      <c r="AE587" s="87"/>
      <c r="AF587" s="87"/>
      <c r="AG587" s="81"/>
      <c r="AH587" s="81"/>
      <c r="AI587" s="81"/>
      <c r="AJ587" s="87"/>
      <c r="AK587" s="81"/>
      <c r="AL587" s="81"/>
      <c r="AM587" s="81"/>
      <c r="AN587" s="81"/>
      <c r="AO587" s="81"/>
      <c r="AP587" s="81"/>
      <c r="AQ587" s="598"/>
      <c r="AS587" s="659" t="str">
        <f t="shared" si="40"/>
        <v/>
      </c>
      <c r="AT587" s="81"/>
      <c r="AU587" s="87"/>
      <c r="AV587" s="87"/>
      <c r="AW587" s="81"/>
      <c r="AX587" s="81"/>
      <c r="AY587" s="81"/>
      <c r="AZ587" s="87"/>
      <c r="BA587" s="81"/>
      <c r="BB587" s="81"/>
      <c r="BC587" s="81"/>
      <c r="BD587" s="81"/>
      <c r="BE587" s="81"/>
      <c r="BF587" s="81"/>
      <c r="BG587" s="598"/>
    </row>
    <row r="588" spans="1:59" s="378" customFormat="1" ht="12.75" customHeight="1" x14ac:dyDescent="0.2">
      <c r="A588" s="547" t="str">
        <f>IF('5. Contrasts'!A588="","",'5. Contrasts'!A588)</f>
        <v/>
      </c>
      <c r="B588" s="211" t="str">
        <f>IF('5. Contrasts'!B588="","",'5. Contrasts'!B588)</f>
        <v/>
      </c>
      <c r="C588" s="211" t="str">
        <f>IF('5. Contrasts'!C588="","",'5. Contrasts'!C588)</f>
        <v/>
      </c>
      <c r="D588" s="91" t="str">
        <f>IF('5. Contrasts'!D588="","",'5. Contrasts'!D588)</f>
        <v/>
      </c>
      <c r="E588" s="212" t="str">
        <f>IF('5. Contrasts'!E588="","",'5. Contrasts'!E588)</f>
        <v>vs.</v>
      </c>
      <c r="F588" s="211" t="str">
        <f>IF('5. Contrasts'!F588="","",'5. Contrasts'!F588)</f>
        <v/>
      </c>
      <c r="G588" s="93" t="str">
        <f>IF('5. Contrasts'!G588="","",'5. Contrasts'!G588)</f>
        <v/>
      </c>
      <c r="H588" s="399" t="str">
        <f>IF('5. Contrasts'!H588="","",'5. Contrasts'!H588)</f>
        <v/>
      </c>
      <c r="I588" s="211" t="str">
        <f>IF('5. Contrasts'!I588="","",'5. Contrasts'!I588)</f>
        <v/>
      </c>
      <c r="J588" s="211" t="str">
        <f>IF('5. Contrasts'!J588="","",'5. Contrasts'!J588)</f>
        <v/>
      </c>
      <c r="K588" s="211" t="str">
        <f>IF('5. Contrasts'!K588="","",'5. Contrasts'!K588)</f>
        <v/>
      </c>
      <c r="L588" s="211" t="str">
        <f>IF('5. Contrasts'!L588="","",'5. Contrasts'!L588)</f>
        <v/>
      </c>
      <c r="M588" s="211" t="str">
        <f>IF('5. Contrasts'!M588="","",'5. Contrasts'!M588)</f>
        <v/>
      </c>
      <c r="N588" s="211" t="str">
        <f>IF('5. Contrasts'!N588="","",'5. Contrasts'!N588)</f>
        <v/>
      </c>
      <c r="O588" s="211" t="str">
        <f>IF('5. Contrasts'!O588="","",'5. Contrasts'!O588)</f>
        <v/>
      </c>
      <c r="P588" s="211" t="str">
        <f>IF('5. Contrasts'!P588="","",'5. Contrasts'!P588)</f>
        <v/>
      </c>
      <c r="Q588" s="211" t="str">
        <f>IF('5. Contrasts'!Q588="","",'5. Contrasts'!Q588)</f>
        <v/>
      </c>
      <c r="R588" s="211" t="str">
        <f>IF('5. Contrasts'!R588="","",'5. Contrasts'!R588)</f>
        <v/>
      </c>
      <c r="S588" s="211" t="str">
        <f>IF('5. Contrasts'!S588="","",'5. Contrasts'!S588)</f>
        <v/>
      </c>
      <c r="T588" s="211" t="str">
        <f>IF('5. Contrasts'!T588="","",'5. Contrasts'!T588)</f>
        <v/>
      </c>
      <c r="U588" s="211" t="str">
        <f>IF('5. Contrasts'!U588="","",'5. Contrasts'!U588)</f>
        <v/>
      </c>
      <c r="V588" s="211" t="str">
        <f>IF('5. Contrasts'!V588="","",'5. Contrasts'!V588)</f>
        <v/>
      </c>
      <c r="W588" s="211" t="str">
        <f>IF('5. Contrasts'!W588="","",'5. Contrasts'!W588)</f>
        <v/>
      </c>
      <c r="X588" s="211" t="str">
        <f>IF('5. Contrasts'!X588="","",'5. Contrasts'!X588)</f>
        <v/>
      </c>
      <c r="Y588" s="211" t="str">
        <f>IF('5. Contrasts'!Y588="","",'5. Contrasts'!Y588)</f>
        <v/>
      </c>
      <c r="Z588" s="585" t="str">
        <f>IF('5. Contrasts'!Z588="","",'5. Contrasts'!Z588)</f>
        <v/>
      </c>
      <c r="AA588" s="377">
        <f t="shared" si="38"/>
        <v>22</v>
      </c>
      <c r="AC588" s="659" t="str">
        <f t="shared" si="36"/>
        <v/>
      </c>
      <c r="AD588" s="81"/>
      <c r="AE588" s="87"/>
      <c r="AF588" s="87"/>
      <c r="AG588" s="81"/>
      <c r="AH588" s="81"/>
      <c r="AI588" s="81"/>
      <c r="AJ588" s="87"/>
      <c r="AK588" s="81"/>
      <c r="AL588" s="81"/>
      <c r="AM588" s="81"/>
      <c r="AN588" s="81"/>
      <c r="AO588" s="81"/>
      <c r="AP588" s="81"/>
      <c r="AQ588" s="598"/>
      <c r="AS588" s="659" t="str">
        <f t="shared" si="40"/>
        <v/>
      </c>
      <c r="AT588" s="81"/>
      <c r="AU588" s="87"/>
      <c r="AV588" s="87"/>
      <c r="AW588" s="81"/>
      <c r="AX588" s="81"/>
      <c r="AY588" s="81"/>
      <c r="AZ588" s="87"/>
      <c r="BA588" s="81"/>
      <c r="BB588" s="81"/>
      <c r="BC588" s="81"/>
      <c r="BD588" s="81"/>
      <c r="BE588" s="81"/>
      <c r="BF588" s="81"/>
      <c r="BG588" s="598"/>
    </row>
    <row r="589" spans="1:59" s="378" customFormat="1" ht="12.75" customHeight="1" x14ac:dyDescent="0.2">
      <c r="A589" s="547" t="str">
        <f>IF('5. Contrasts'!A589="","",'5. Contrasts'!A589)</f>
        <v/>
      </c>
      <c r="B589" s="211" t="str">
        <f>IF('5. Contrasts'!B589="","",'5. Contrasts'!B589)</f>
        <v/>
      </c>
      <c r="C589" s="211" t="str">
        <f>IF('5. Contrasts'!C589="","",'5. Contrasts'!C589)</f>
        <v/>
      </c>
      <c r="D589" s="91" t="str">
        <f>IF('5. Contrasts'!D589="","",'5. Contrasts'!D589)</f>
        <v/>
      </c>
      <c r="E589" s="212" t="str">
        <f>IF('5. Contrasts'!E589="","",'5. Contrasts'!E589)</f>
        <v>vs.</v>
      </c>
      <c r="F589" s="211" t="str">
        <f>IF('5. Contrasts'!F589="","",'5. Contrasts'!F589)</f>
        <v/>
      </c>
      <c r="G589" s="93" t="str">
        <f>IF('5. Contrasts'!G589="","",'5. Contrasts'!G589)</f>
        <v/>
      </c>
      <c r="H589" s="399" t="str">
        <f>IF('5. Contrasts'!H589="","",'5. Contrasts'!H589)</f>
        <v/>
      </c>
      <c r="I589" s="211" t="str">
        <f>IF('5. Contrasts'!I589="","",'5. Contrasts'!I589)</f>
        <v/>
      </c>
      <c r="J589" s="211" t="str">
        <f>IF('5. Contrasts'!J589="","",'5. Contrasts'!J589)</f>
        <v/>
      </c>
      <c r="K589" s="211" t="str">
        <f>IF('5. Contrasts'!K589="","",'5. Contrasts'!K589)</f>
        <v/>
      </c>
      <c r="L589" s="211" t="str">
        <f>IF('5. Contrasts'!L589="","",'5. Contrasts'!L589)</f>
        <v/>
      </c>
      <c r="M589" s="211" t="str">
        <f>IF('5. Contrasts'!M589="","",'5. Contrasts'!M589)</f>
        <v/>
      </c>
      <c r="N589" s="211" t="str">
        <f>IF('5. Contrasts'!N589="","",'5. Contrasts'!N589)</f>
        <v/>
      </c>
      <c r="O589" s="211" t="str">
        <f>IF('5. Contrasts'!O589="","",'5. Contrasts'!O589)</f>
        <v/>
      </c>
      <c r="P589" s="211" t="str">
        <f>IF('5. Contrasts'!P589="","",'5. Contrasts'!P589)</f>
        <v/>
      </c>
      <c r="Q589" s="211" t="str">
        <f>IF('5. Contrasts'!Q589="","",'5. Contrasts'!Q589)</f>
        <v/>
      </c>
      <c r="R589" s="211" t="str">
        <f>IF('5. Contrasts'!R589="","",'5. Contrasts'!R589)</f>
        <v/>
      </c>
      <c r="S589" s="211" t="str">
        <f>IF('5. Contrasts'!S589="","",'5. Contrasts'!S589)</f>
        <v/>
      </c>
      <c r="T589" s="211" t="str">
        <f>IF('5. Contrasts'!T589="","",'5. Contrasts'!T589)</f>
        <v/>
      </c>
      <c r="U589" s="211" t="str">
        <f>IF('5. Contrasts'!U589="","",'5. Contrasts'!U589)</f>
        <v/>
      </c>
      <c r="V589" s="211" t="str">
        <f>IF('5. Contrasts'!V589="","",'5. Contrasts'!V589)</f>
        <v/>
      </c>
      <c r="W589" s="211" t="str">
        <f>IF('5. Contrasts'!W589="","",'5. Contrasts'!W589)</f>
        <v/>
      </c>
      <c r="X589" s="211" t="str">
        <f>IF('5. Contrasts'!X589="","",'5. Contrasts'!X589)</f>
        <v/>
      </c>
      <c r="Y589" s="211" t="str">
        <f>IF('5. Contrasts'!Y589="","",'5. Contrasts'!Y589)</f>
        <v/>
      </c>
      <c r="Z589" s="585" t="str">
        <f>IF('5. Contrasts'!Z589="","",'5. Contrasts'!Z589)</f>
        <v/>
      </c>
      <c r="AA589" s="377">
        <f t="shared" si="38"/>
        <v>22</v>
      </c>
      <c r="AC589" s="659" t="str">
        <f t="shared" si="36"/>
        <v/>
      </c>
      <c r="AD589" s="81"/>
      <c r="AE589" s="87"/>
      <c r="AF589" s="87"/>
      <c r="AG589" s="81"/>
      <c r="AH589" s="81"/>
      <c r="AI589" s="81"/>
      <c r="AJ589" s="87"/>
      <c r="AK589" s="81"/>
      <c r="AL589" s="81"/>
      <c r="AM589" s="81"/>
      <c r="AN589" s="81"/>
      <c r="AO589" s="81"/>
      <c r="AP589" s="81"/>
      <c r="AQ589" s="598"/>
      <c r="AS589" s="659" t="str">
        <f t="shared" si="40"/>
        <v/>
      </c>
      <c r="AT589" s="81"/>
      <c r="AU589" s="87"/>
      <c r="AV589" s="87"/>
      <c r="AW589" s="81"/>
      <c r="AX589" s="81"/>
      <c r="AY589" s="81"/>
      <c r="AZ589" s="87"/>
      <c r="BA589" s="81"/>
      <c r="BB589" s="81"/>
      <c r="BC589" s="81"/>
      <c r="BD589" s="81"/>
      <c r="BE589" s="81"/>
      <c r="BF589" s="81"/>
      <c r="BG589" s="598"/>
    </row>
    <row r="590" spans="1:59" s="378" customFormat="1" ht="12.75" customHeight="1" x14ac:dyDescent="0.2">
      <c r="A590" s="547" t="str">
        <f>IF('5. Contrasts'!A590="","",'5. Contrasts'!A590)</f>
        <v/>
      </c>
      <c r="B590" s="211" t="str">
        <f>IF('5. Contrasts'!B590="","",'5. Contrasts'!B590)</f>
        <v/>
      </c>
      <c r="C590" s="211" t="str">
        <f>IF('5. Contrasts'!C590="","",'5. Contrasts'!C590)</f>
        <v/>
      </c>
      <c r="D590" s="91" t="str">
        <f>IF('5. Contrasts'!D590="","",'5. Contrasts'!D590)</f>
        <v/>
      </c>
      <c r="E590" s="212" t="str">
        <f>IF('5. Contrasts'!E590="","",'5. Contrasts'!E590)</f>
        <v>vs.</v>
      </c>
      <c r="F590" s="211" t="str">
        <f>IF('5. Contrasts'!F590="","",'5. Contrasts'!F590)</f>
        <v/>
      </c>
      <c r="G590" s="93" t="str">
        <f>IF('5. Contrasts'!G590="","",'5. Contrasts'!G590)</f>
        <v/>
      </c>
      <c r="H590" s="399" t="str">
        <f>IF('5. Contrasts'!H590="","",'5. Contrasts'!H590)</f>
        <v/>
      </c>
      <c r="I590" s="211" t="str">
        <f>IF('5. Contrasts'!I590="","",'5. Contrasts'!I590)</f>
        <v/>
      </c>
      <c r="J590" s="211" t="str">
        <f>IF('5. Contrasts'!J590="","",'5. Contrasts'!J590)</f>
        <v/>
      </c>
      <c r="K590" s="211" t="str">
        <f>IF('5. Contrasts'!K590="","",'5. Contrasts'!K590)</f>
        <v/>
      </c>
      <c r="L590" s="211" t="str">
        <f>IF('5. Contrasts'!L590="","",'5. Contrasts'!L590)</f>
        <v/>
      </c>
      <c r="M590" s="211" t="str">
        <f>IF('5. Contrasts'!M590="","",'5. Contrasts'!M590)</f>
        <v/>
      </c>
      <c r="N590" s="211" t="str">
        <f>IF('5. Contrasts'!N590="","",'5. Contrasts'!N590)</f>
        <v/>
      </c>
      <c r="O590" s="211" t="str">
        <f>IF('5. Contrasts'!O590="","",'5. Contrasts'!O590)</f>
        <v/>
      </c>
      <c r="P590" s="211" t="str">
        <f>IF('5. Contrasts'!P590="","",'5. Contrasts'!P590)</f>
        <v/>
      </c>
      <c r="Q590" s="211" t="str">
        <f>IF('5. Contrasts'!Q590="","",'5. Contrasts'!Q590)</f>
        <v/>
      </c>
      <c r="R590" s="211" t="str">
        <f>IF('5. Contrasts'!R590="","",'5. Contrasts'!R590)</f>
        <v/>
      </c>
      <c r="S590" s="211" t="str">
        <f>IF('5. Contrasts'!S590="","",'5. Contrasts'!S590)</f>
        <v/>
      </c>
      <c r="T590" s="211" t="str">
        <f>IF('5. Contrasts'!T590="","",'5. Contrasts'!T590)</f>
        <v/>
      </c>
      <c r="U590" s="211" t="str">
        <f>IF('5. Contrasts'!U590="","",'5. Contrasts'!U590)</f>
        <v/>
      </c>
      <c r="V590" s="211" t="str">
        <f>IF('5. Contrasts'!V590="","",'5. Contrasts'!V590)</f>
        <v/>
      </c>
      <c r="W590" s="211" t="str">
        <f>IF('5. Contrasts'!W590="","",'5. Contrasts'!W590)</f>
        <v/>
      </c>
      <c r="X590" s="211" t="str">
        <f>IF('5. Contrasts'!X590="","",'5. Contrasts'!X590)</f>
        <v/>
      </c>
      <c r="Y590" s="211" t="str">
        <f>IF('5. Contrasts'!Y590="","",'5. Contrasts'!Y590)</f>
        <v/>
      </c>
      <c r="Z590" s="585" t="str">
        <f>IF('5. Contrasts'!Z590="","",'5. Contrasts'!Z590)</f>
        <v/>
      </c>
      <c r="AA590" s="377">
        <f t="shared" si="38"/>
        <v>22</v>
      </c>
      <c r="AC590" s="659" t="str">
        <f t="shared" si="36"/>
        <v/>
      </c>
      <c r="AD590" s="81"/>
      <c r="AE590" s="87"/>
      <c r="AF590" s="87"/>
      <c r="AG590" s="81"/>
      <c r="AH590" s="81"/>
      <c r="AI590" s="81"/>
      <c r="AJ590" s="87"/>
      <c r="AK590" s="81"/>
      <c r="AL590" s="81"/>
      <c r="AM590" s="81"/>
      <c r="AN590" s="81"/>
      <c r="AO590" s="81"/>
      <c r="AP590" s="81"/>
      <c r="AQ590" s="598"/>
      <c r="AS590" s="659" t="str">
        <f t="shared" si="40"/>
        <v/>
      </c>
      <c r="AT590" s="81"/>
      <c r="AU590" s="87"/>
      <c r="AV590" s="87"/>
      <c r="AW590" s="81"/>
      <c r="AX590" s="81"/>
      <c r="AY590" s="81"/>
      <c r="AZ590" s="87"/>
      <c r="BA590" s="81"/>
      <c r="BB590" s="81"/>
      <c r="BC590" s="81"/>
      <c r="BD590" s="81"/>
      <c r="BE590" s="81"/>
      <c r="BF590" s="81"/>
      <c r="BG590" s="598"/>
    </row>
    <row r="591" spans="1:59" s="378" customFormat="1" ht="12.75" hidden="1" customHeight="1" x14ac:dyDescent="0.2">
      <c r="A591" s="547" t="str">
        <f>IF('5. Contrasts'!A591="","",'5. Contrasts'!A591)</f>
        <v/>
      </c>
      <c r="B591" s="211" t="str">
        <f>IF('5. Contrasts'!B591="","",'5. Contrasts'!B591)</f>
        <v/>
      </c>
      <c r="C591" s="211" t="str">
        <f>IF('5. Contrasts'!C591="","",'5. Contrasts'!C591)</f>
        <v/>
      </c>
      <c r="D591" s="91" t="str">
        <f>IF('5. Contrasts'!D591="","",'5. Contrasts'!D591)</f>
        <v/>
      </c>
      <c r="E591" s="212" t="str">
        <f>IF('5. Contrasts'!E591="","",'5. Contrasts'!E591)</f>
        <v>vs.</v>
      </c>
      <c r="F591" s="211" t="str">
        <f>IF('5. Contrasts'!F591="","",'5. Contrasts'!F591)</f>
        <v/>
      </c>
      <c r="G591" s="93" t="str">
        <f>IF('5. Contrasts'!G591="","",'5. Contrasts'!G591)</f>
        <v/>
      </c>
      <c r="H591" s="399" t="str">
        <f>IF('5. Contrasts'!H591="","",'5. Contrasts'!H591)</f>
        <v/>
      </c>
      <c r="I591" s="211" t="str">
        <f>IF('5. Contrasts'!I591="","",'5. Contrasts'!I591)</f>
        <v/>
      </c>
      <c r="J591" s="211" t="str">
        <f>IF('5. Contrasts'!J591="","",'5. Contrasts'!J591)</f>
        <v/>
      </c>
      <c r="K591" s="211" t="str">
        <f>IF('5. Contrasts'!K591="","",'5. Contrasts'!K591)</f>
        <v/>
      </c>
      <c r="L591" s="211" t="str">
        <f>IF('5. Contrasts'!L591="","",'5. Contrasts'!L591)</f>
        <v/>
      </c>
      <c r="M591" s="211" t="str">
        <f>IF('5. Contrasts'!M591="","",'5. Contrasts'!M591)</f>
        <v/>
      </c>
      <c r="N591" s="211" t="str">
        <f>IF('5. Contrasts'!N591="","",'5. Contrasts'!N591)</f>
        <v/>
      </c>
      <c r="O591" s="211" t="str">
        <f>IF('5. Contrasts'!O591="","",'5. Contrasts'!O591)</f>
        <v/>
      </c>
      <c r="P591" s="211" t="str">
        <f>IF('5. Contrasts'!P591="","",'5. Contrasts'!P591)</f>
        <v/>
      </c>
      <c r="Q591" s="211" t="str">
        <f>IF('5. Contrasts'!Q591="","",'5. Contrasts'!Q591)</f>
        <v/>
      </c>
      <c r="R591" s="211" t="str">
        <f>IF('5. Contrasts'!R591="","",'5. Contrasts'!R591)</f>
        <v/>
      </c>
      <c r="S591" s="211" t="str">
        <f>IF('5. Contrasts'!S591="","",'5. Contrasts'!S591)</f>
        <v/>
      </c>
      <c r="T591" s="211" t="str">
        <f>IF('5. Contrasts'!T591="","",'5. Contrasts'!T591)</f>
        <v/>
      </c>
      <c r="U591" s="211" t="str">
        <f>IF('5. Contrasts'!U591="","",'5. Contrasts'!U591)</f>
        <v/>
      </c>
      <c r="V591" s="211" t="str">
        <f>IF('5. Contrasts'!V591="","",'5. Contrasts'!V591)</f>
        <v/>
      </c>
      <c r="W591" s="211" t="str">
        <f>IF('5. Contrasts'!W591="","",'5. Contrasts'!W591)</f>
        <v/>
      </c>
      <c r="X591" s="211" t="str">
        <f>IF('5. Contrasts'!X591="","",'5. Contrasts'!X591)</f>
        <v/>
      </c>
      <c r="Y591" s="211" t="str">
        <f>IF('5. Contrasts'!Y591="","",'5. Contrasts'!Y591)</f>
        <v/>
      </c>
      <c r="Z591" s="585" t="str">
        <f>IF('5. Contrasts'!Z591="","",'5. Contrasts'!Z591)</f>
        <v/>
      </c>
      <c r="AA591" s="377">
        <f t="shared" si="38"/>
        <v>22</v>
      </c>
      <c r="AC591" s="659" t="str">
        <f t="shared" ref="AC591:AC654" si="41">IF(L591="","",L591)</f>
        <v/>
      </c>
      <c r="AD591" s="81"/>
      <c r="AE591" s="87"/>
      <c r="AF591" s="87"/>
      <c r="AG591" s="81"/>
      <c r="AH591" s="81"/>
      <c r="AI591" s="81"/>
      <c r="AJ591" s="87"/>
      <c r="AK591" s="81"/>
      <c r="AL591" s="81"/>
      <c r="AM591" s="81"/>
      <c r="AN591" s="81"/>
      <c r="AO591" s="81"/>
      <c r="AP591" s="81"/>
      <c r="AQ591" s="598"/>
      <c r="AS591" s="659" t="str">
        <f t="shared" si="40"/>
        <v/>
      </c>
      <c r="AT591" s="81"/>
      <c r="AU591" s="87"/>
      <c r="AV591" s="87"/>
      <c r="AW591" s="81"/>
      <c r="AX591" s="81"/>
      <c r="AY591" s="81"/>
      <c r="AZ591" s="87"/>
      <c r="BA591" s="81"/>
      <c r="BB591" s="81"/>
      <c r="BC591" s="81"/>
      <c r="BD591" s="81"/>
      <c r="BE591" s="81"/>
      <c r="BF591" s="81"/>
      <c r="BG591" s="598"/>
    </row>
    <row r="592" spans="1:59" s="378" customFormat="1" ht="12.75" hidden="1" customHeight="1" x14ac:dyDescent="0.2">
      <c r="A592" s="547" t="str">
        <f>IF('5. Contrasts'!A592="","",'5. Contrasts'!A592)</f>
        <v/>
      </c>
      <c r="B592" s="211" t="str">
        <f>IF('5. Contrasts'!B592="","",'5. Contrasts'!B592)</f>
        <v/>
      </c>
      <c r="C592" s="211" t="str">
        <f>IF('5. Contrasts'!C592="","",'5. Contrasts'!C592)</f>
        <v/>
      </c>
      <c r="D592" s="91" t="str">
        <f>IF('5. Contrasts'!D592="","",'5. Contrasts'!D592)</f>
        <v/>
      </c>
      <c r="E592" s="212" t="str">
        <f>IF('5. Contrasts'!E592="","",'5. Contrasts'!E592)</f>
        <v>vs.</v>
      </c>
      <c r="F592" s="211" t="str">
        <f>IF('5. Contrasts'!F592="","",'5. Contrasts'!F592)</f>
        <v/>
      </c>
      <c r="G592" s="93" t="str">
        <f>IF('5. Contrasts'!G592="","",'5. Contrasts'!G592)</f>
        <v/>
      </c>
      <c r="H592" s="399" t="str">
        <f>IF('5. Contrasts'!H592="","",'5. Contrasts'!H592)</f>
        <v/>
      </c>
      <c r="I592" s="211" t="str">
        <f>IF('5. Contrasts'!I592="","",'5. Contrasts'!I592)</f>
        <v/>
      </c>
      <c r="J592" s="211" t="str">
        <f>IF('5. Contrasts'!J592="","",'5. Contrasts'!J592)</f>
        <v/>
      </c>
      <c r="K592" s="211" t="str">
        <f>IF('5. Contrasts'!K592="","",'5. Contrasts'!K592)</f>
        <v/>
      </c>
      <c r="L592" s="211" t="str">
        <f>IF('5. Contrasts'!L592="","",'5. Contrasts'!L592)</f>
        <v/>
      </c>
      <c r="M592" s="211" t="str">
        <f>IF('5. Contrasts'!M592="","",'5. Contrasts'!M592)</f>
        <v/>
      </c>
      <c r="N592" s="211" t="str">
        <f>IF('5. Contrasts'!N592="","",'5. Contrasts'!N592)</f>
        <v/>
      </c>
      <c r="O592" s="211" t="str">
        <f>IF('5. Contrasts'!O592="","",'5. Contrasts'!O592)</f>
        <v/>
      </c>
      <c r="P592" s="211" t="str">
        <f>IF('5. Contrasts'!P592="","",'5. Contrasts'!P592)</f>
        <v/>
      </c>
      <c r="Q592" s="211" t="str">
        <f>IF('5. Contrasts'!Q592="","",'5. Contrasts'!Q592)</f>
        <v/>
      </c>
      <c r="R592" s="211" t="str">
        <f>IF('5. Contrasts'!R592="","",'5. Contrasts'!R592)</f>
        <v/>
      </c>
      <c r="S592" s="211" t="str">
        <f>IF('5. Contrasts'!S592="","",'5. Contrasts'!S592)</f>
        <v/>
      </c>
      <c r="T592" s="211" t="str">
        <f>IF('5. Contrasts'!T592="","",'5. Contrasts'!T592)</f>
        <v/>
      </c>
      <c r="U592" s="211" t="str">
        <f>IF('5. Contrasts'!U592="","",'5. Contrasts'!U592)</f>
        <v/>
      </c>
      <c r="V592" s="211" t="str">
        <f>IF('5. Contrasts'!V592="","",'5. Contrasts'!V592)</f>
        <v/>
      </c>
      <c r="W592" s="211" t="str">
        <f>IF('5. Contrasts'!W592="","",'5. Contrasts'!W592)</f>
        <v/>
      </c>
      <c r="X592" s="211" t="str">
        <f>IF('5. Contrasts'!X592="","",'5. Contrasts'!X592)</f>
        <v/>
      </c>
      <c r="Y592" s="211" t="str">
        <f>IF('5. Contrasts'!Y592="","",'5. Contrasts'!Y592)</f>
        <v/>
      </c>
      <c r="Z592" s="585" t="str">
        <f>IF('5. Contrasts'!Z592="","",'5. Contrasts'!Z592)</f>
        <v/>
      </c>
      <c r="AA592" s="377">
        <f t="shared" si="38"/>
        <v>22</v>
      </c>
      <c r="AC592" s="659" t="str">
        <f t="shared" si="41"/>
        <v/>
      </c>
      <c r="AD592" s="81"/>
      <c r="AE592" s="87"/>
      <c r="AF592" s="87"/>
      <c r="AG592" s="81"/>
      <c r="AH592" s="81"/>
      <c r="AI592" s="81"/>
      <c r="AJ592" s="87"/>
      <c r="AK592" s="81"/>
      <c r="AL592" s="81"/>
      <c r="AM592" s="81"/>
      <c r="AN592" s="81"/>
      <c r="AO592" s="81"/>
      <c r="AP592" s="81"/>
      <c r="AQ592" s="598"/>
      <c r="AS592" s="659" t="str">
        <f t="shared" si="40"/>
        <v/>
      </c>
      <c r="AT592" s="81"/>
      <c r="AU592" s="87"/>
      <c r="AV592" s="87"/>
      <c r="AW592" s="81"/>
      <c r="AX592" s="81"/>
      <c r="AY592" s="81"/>
      <c r="AZ592" s="87"/>
      <c r="BA592" s="81"/>
      <c r="BB592" s="81"/>
      <c r="BC592" s="81"/>
      <c r="BD592" s="81"/>
      <c r="BE592" s="81"/>
      <c r="BF592" s="81"/>
      <c r="BG592" s="598"/>
    </row>
    <row r="593" spans="1:59" s="378" customFormat="1" ht="12.75" hidden="1" customHeight="1" x14ac:dyDescent="0.2">
      <c r="A593" s="547" t="str">
        <f>IF('5. Contrasts'!A593="","",'5. Contrasts'!A593)</f>
        <v/>
      </c>
      <c r="B593" s="211" t="str">
        <f>IF('5. Contrasts'!B593="","",'5. Contrasts'!B593)</f>
        <v/>
      </c>
      <c r="C593" s="211" t="str">
        <f>IF('5. Contrasts'!C593="","",'5. Contrasts'!C593)</f>
        <v/>
      </c>
      <c r="D593" s="91" t="str">
        <f>IF('5. Contrasts'!D593="","",'5. Contrasts'!D593)</f>
        <v/>
      </c>
      <c r="E593" s="212" t="str">
        <f>IF('5. Contrasts'!E593="","",'5. Contrasts'!E593)</f>
        <v>vs.</v>
      </c>
      <c r="F593" s="211" t="str">
        <f>IF('5. Contrasts'!F593="","",'5. Contrasts'!F593)</f>
        <v/>
      </c>
      <c r="G593" s="93" t="str">
        <f>IF('5. Contrasts'!G593="","",'5. Contrasts'!G593)</f>
        <v/>
      </c>
      <c r="H593" s="399" t="str">
        <f>IF('5. Contrasts'!H593="","",'5. Contrasts'!H593)</f>
        <v/>
      </c>
      <c r="I593" s="211" t="str">
        <f>IF('5. Contrasts'!I593="","",'5. Contrasts'!I593)</f>
        <v/>
      </c>
      <c r="J593" s="211" t="str">
        <f>IF('5. Contrasts'!J593="","",'5. Contrasts'!J593)</f>
        <v/>
      </c>
      <c r="K593" s="211" t="str">
        <f>IF('5. Contrasts'!K593="","",'5. Contrasts'!K593)</f>
        <v/>
      </c>
      <c r="L593" s="211" t="str">
        <f>IF('5. Contrasts'!L593="","",'5. Contrasts'!L593)</f>
        <v/>
      </c>
      <c r="M593" s="211" t="str">
        <f>IF('5. Contrasts'!M593="","",'5. Contrasts'!M593)</f>
        <v/>
      </c>
      <c r="N593" s="211" t="str">
        <f>IF('5. Contrasts'!N593="","",'5. Contrasts'!N593)</f>
        <v/>
      </c>
      <c r="O593" s="211" t="str">
        <f>IF('5. Contrasts'!O593="","",'5. Contrasts'!O593)</f>
        <v/>
      </c>
      <c r="P593" s="211" t="str">
        <f>IF('5. Contrasts'!P593="","",'5. Contrasts'!P593)</f>
        <v/>
      </c>
      <c r="Q593" s="211" t="str">
        <f>IF('5. Contrasts'!Q593="","",'5. Contrasts'!Q593)</f>
        <v/>
      </c>
      <c r="R593" s="211" t="str">
        <f>IF('5. Contrasts'!R593="","",'5. Contrasts'!R593)</f>
        <v/>
      </c>
      <c r="S593" s="211" t="str">
        <f>IF('5. Contrasts'!S593="","",'5. Contrasts'!S593)</f>
        <v/>
      </c>
      <c r="T593" s="211" t="str">
        <f>IF('5. Contrasts'!T593="","",'5. Contrasts'!T593)</f>
        <v/>
      </c>
      <c r="U593" s="211" t="str">
        <f>IF('5. Contrasts'!U593="","",'5. Contrasts'!U593)</f>
        <v/>
      </c>
      <c r="V593" s="211" t="str">
        <f>IF('5. Contrasts'!V593="","",'5. Contrasts'!V593)</f>
        <v/>
      </c>
      <c r="W593" s="211" t="str">
        <f>IF('5. Contrasts'!W593="","",'5. Contrasts'!W593)</f>
        <v/>
      </c>
      <c r="X593" s="211" t="str">
        <f>IF('5. Contrasts'!X593="","",'5. Contrasts'!X593)</f>
        <v/>
      </c>
      <c r="Y593" s="211" t="str">
        <f>IF('5. Contrasts'!Y593="","",'5. Contrasts'!Y593)</f>
        <v/>
      </c>
      <c r="Z593" s="585" t="str">
        <f>IF('5. Contrasts'!Z593="","",'5. Contrasts'!Z593)</f>
        <v/>
      </c>
      <c r="AA593" s="377">
        <f t="shared" si="38"/>
        <v>22</v>
      </c>
      <c r="AC593" s="659" t="str">
        <f t="shared" si="41"/>
        <v/>
      </c>
      <c r="AD593" s="81"/>
      <c r="AE593" s="87"/>
      <c r="AF593" s="87"/>
      <c r="AG593" s="81"/>
      <c r="AH593" s="81"/>
      <c r="AI593" s="81"/>
      <c r="AJ593" s="87"/>
      <c r="AK593" s="81"/>
      <c r="AL593" s="81"/>
      <c r="AM593" s="81"/>
      <c r="AN593" s="81"/>
      <c r="AO593" s="81"/>
      <c r="AP593" s="81"/>
      <c r="AQ593" s="598"/>
      <c r="AS593" s="659" t="str">
        <f t="shared" si="40"/>
        <v/>
      </c>
      <c r="AT593" s="81"/>
      <c r="AU593" s="87"/>
      <c r="AV593" s="87"/>
      <c r="AW593" s="81"/>
      <c r="AX593" s="81"/>
      <c r="AY593" s="81"/>
      <c r="AZ593" s="87"/>
      <c r="BA593" s="81"/>
      <c r="BB593" s="81"/>
      <c r="BC593" s="81"/>
      <c r="BD593" s="81"/>
      <c r="BE593" s="81"/>
      <c r="BF593" s="81"/>
      <c r="BG593" s="598"/>
    </row>
    <row r="594" spans="1:59" s="378" customFormat="1" ht="12.75" hidden="1" customHeight="1" x14ac:dyDescent="0.2">
      <c r="A594" s="547" t="str">
        <f>IF('5. Contrasts'!A594="","",'5. Contrasts'!A594)</f>
        <v/>
      </c>
      <c r="B594" s="211" t="str">
        <f>IF('5. Contrasts'!B594="","",'5. Contrasts'!B594)</f>
        <v/>
      </c>
      <c r="C594" s="211" t="str">
        <f>IF('5. Contrasts'!C594="","",'5. Contrasts'!C594)</f>
        <v/>
      </c>
      <c r="D594" s="91" t="str">
        <f>IF('5. Contrasts'!D594="","",'5. Contrasts'!D594)</f>
        <v/>
      </c>
      <c r="E594" s="212" t="str">
        <f>IF('5. Contrasts'!E594="","",'5. Contrasts'!E594)</f>
        <v>vs.</v>
      </c>
      <c r="F594" s="211" t="str">
        <f>IF('5. Contrasts'!F594="","",'5. Contrasts'!F594)</f>
        <v/>
      </c>
      <c r="G594" s="93" t="str">
        <f>IF('5. Contrasts'!G594="","",'5. Contrasts'!G594)</f>
        <v/>
      </c>
      <c r="H594" s="399" t="str">
        <f>IF('5. Contrasts'!H594="","",'5. Contrasts'!H594)</f>
        <v/>
      </c>
      <c r="I594" s="211" t="str">
        <f>IF('5. Contrasts'!I594="","",'5. Contrasts'!I594)</f>
        <v/>
      </c>
      <c r="J594" s="211" t="str">
        <f>IF('5. Contrasts'!J594="","",'5. Contrasts'!J594)</f>
        <v/>
      </c>
      <c r="K594" s="211" t="str">
        <f>IF('5. Contrasts'!K594="","",'5. Contrasts'!K594)</f>
        <v/>
      </c>
      <c r="L594" s="211" t="str">
        <f>IF('5. Contrasts'!L594="","",'5. Contrasts'!L594)</f>
        <v/>
      </c>
      <c r="M594" s="211" t="str">
        <f>IF('5. Contrasts'!M594="","",'5. Contrasts'!M594)</f>
        <v/>
      </c>
      <c r="N594" s="211" t="str">
        <f>IF('5. Contrasts'!N594="","",'5. Contrasts'!N594)</f>
        <v/>
      </c>
      <c r="O594" s="211" t="str">
        <f>IF('5. Contrasts'!O594="","",'5. Contrasts'!O594)</f>
        <v/>
      </c>
      <c r="P594" s="211" t="str">
        <f>IF('5. Contrasts'!P594="","",'5. Contrasts'!P594)</f>
        <v/>
      </c>
      <c r="Q594" s="211" t="str">
        <f>IF('5. Contrasts'!Q594="","",'5. Contrasts'!Q594)</f>
        <v/>
      </c>
      <c r="R594" s="211" t="str">
        <f>IF('5. Contrasts'!R594="","",'5. Contrasts'!R594)</f>
        <v/>
      </c>
      <c r="S594" s="211" t="str">
        <f>IF('5. Contrasts'!S594="","",'5. Contrasts'!S594)</f>
        <v/>
      </c>
      <c r="T594" s="211" t="str">
        <f>IF('5. Contrasts'!T594="","",'5. Contrasts'!T594)</f>
        <v/>
      </c>
      <c r="U594" s="211" t="str">
        <f>IF('5. Contrasts'!U594="","",'5. Contrasts'!U594)</f>
        <v/>
      </c>
      <c r="V594" s="211" t="str">
        <f>IF('5. Contrasts'!V594="","",'5. Contrasts'!V594)</f>
        <v/>
      </c>
      <c r="W594" s="211" t="str">
        <f>IF('5. Contrasts'!W594="","",'5. Contrasts'!W594)</f>
        <v/>
      </c>
      <c r="X594" s="211" t="str">
        <f>IF('5. Contrasts'!X594="","",'5. Contrasts'!X594)</f>
        <v/>
      </c>
      <c r="Y594" s="211" t="str">
        <f>IF('5. Contrasts'!Y594="","",'5. Contrasts'!Y594)</f>
        <v/>
      </c>
      <c r="Z594" s="585" t="str">
        <f>IF('5. Contrasts'!Z594="","",'5. Contrasts'!Z594)</f>
        <v/>
      </c>
      <c r="AA594" s="377">
        <f t="shared" si="38"/>
        <v>22</v>
      </c>
      <c r="AC594" s="659" t="str">
        <f t="shared" si="41"/>
        <v/>
      </c>
      <c r="AD594" s="81"/>
      <c r="AE594" s="87"/>
      <c r="AF594" s="87"/>
      <c r="AG594" s="81"/>
      <c r="AH594" s="81"/>
      <c r="AI594" s="81"/>
      <c r="AJ594" s="87"/>
      <c r="AK594" s="81"/>
      <c r="AL594" s="81"/>
      <c r="AM594" s="81"/>
      <c r="AN594" s="81"/>
      <c r="AO594" s="81"/>
      <c r="AP594" s="81"/>
      <c r="AQ594" s="598"/>
      <c r="AS594" s="659" t="str">
        <f t="shared" si="40"/>
        <v/>
      </c>
      <c r="AT594" s="81"/>
      <c r="AU594" s="87"/>
      <c r="AV594" s="87"/>
      <c r="AW594" s="81"/>
      <c r="AX594" s="81"/>
      <c r="AY594" s="81"/>
      <c r="AZ594" s="87"/>
      <c r="BA594" s="81"/>
      <c r="BB594" s="81"/>
      <c r="BC594" s="81"/>
      <c r="BD594" s="81"/>
      <c r="BE594" s="81"/>
      <c r="BF594" s="81"/>
      <c r="BG594" s="598"/>
    </row>
    <row r="595" spans="1:59" s="378" customFormat="1" ht="12.75" hidden="1" customHeight="1" x14ac:dyDescent="0.2">
      <c r="A595" s="547" t="str">
        <f>IF('5. Contrasts'!A595="","",'5. Contrasts'!A595)</f>
        <v/>
      </c>
      <c r="B595" s="211" t="str">
        <f>IF('5. Contrasts'!B595="","",'5. Contrasts'!B595)</f>
        <v/>
      </c>
      <c r="C595" s="211" t="str">
        <f>IF('5. Contrasts'!C595="","",'5. Contrasts'!C595)</f>
        <v/>
      </c>
      <c r="D595" s="91" t="str">
        <f>IF('5. Contrasts'!D595="","",'5. Contrasts'!D595)</f>
        <v/>
      </c>
      <c r="E595" s="212" t="str">
        <f>IF('5. Contrasts'!E595="","",'5. Contrasts'!E595)</f>
        <v>vs.</v>
      </c>
      <c r="F595" s="211" t="str">
        <f>IF('5. Contrasts'!F595="","",'5. Contrasts'!F595)</f>
        <v/>
      </c>
      <c r="G595" s="93" t="str">
        <f>IF('5. Contrasts'!G595="","",'5. Contrasts'!G595)</f>
        <v/>
      </c>
      <c r="H595" s="399" t="str">
        <f>IF('5. Contrasts'!H595="","",'5. Contrasts'!H595)</f>
        <v/>
      </c>
      <c r="I595" s="211" t="str">
        <f>IF('5. Contrasts'!I595="","",'5. Contrasts'!I595)</f>
        <v/>
      </c>
      <c r="J595" s="211" t="str">
        <f>IF('5. Contrasts'!J595="","",'5. Contrasts'!J595)</f>
        <v/>
      </c>
      <c r="K595" s="211" t="str">
        <f>IF('5. Contrasts'!K595="","",'5. Contrasts'!K595)</f>
        <v/>
      </c>
      <c r="L595" s="211" t="str">
        <f>IF('5. Contrasts'!L595="","",'5. Contrasts'!L595)</f>
        <v/>
      </c>
      <c r="M595" s="211" t="str">
        <f>IF('5. Contrasts'!M595="","",'5. Contrasts'!M595)</f>
        <v/>
      </c>
      <c r="N595" s="211" t="str">
        <f>IF('5. Contrasts'!N595="","",'5. Contrasts'!N595)</f>
        <v/>
      </c>
      <c r="O595" s="211" t="str">
        <f>IF('5. Contrasts'!O595="","",'5. Contrasts'!O595)</f>
        <v/>
      </c>
      <c r="P595" s="211" t="str">
        <f>IF('5. Contrasts'!P595="","",'5. Contrasts'!P595)</f>
        <v/>
      </c>
      <c r="Q595" s="211" t="str">
        <f>IF('5. Contrasts'!Q595="","",'5. Contrasts'!Q595)</f>
        <v/>
      </c>
      <c r="R595" s="211" t="str">
        <f>IF('5. Contrasts'!R595="","",'5. Contrasts'!R595)</f>
        <v/>
      </c>
      <c r="S595" s="211" t="str">
        <f>IF('5. Contrasts'!S595="","",'5. Contrasts'!S595)</f>
        <v/>
      </c>
      <c r="T595" s="211" t="str">
        <f>IF('5. Contrasts'!T595="","",'5. Contrasts'!T595)</f>
        <v/>
      </c>
      <c r="U595" s="211" t="str">
        <f>IF('5. Contrasts'!U595="","",'5. Contrasts'!U595)</f>
        <v/>
      </c>
      <c r="V595" s="211" t="str">
        <f>IF('5. Contrasts'!V595="","",'5. Contrasts'!V595)</f>
        <v/>
      </c>
      <c r="W595" s="211" t="str">
        <f>IF('5. Contrasts'!W595="","",'5. Contrasts'!W595)</f>
        <v/>
      </c>
      <c r="X595" s="211" t="str">
        <f>IF('5. Contrasts'!X595="","",'5. Contrasts'!X595)</f>
        <v/>
      </c>
      <c r="Y595" s="211" t="str">
        <f>IF('5. Contrasts'!Y595="","",'5. Contrasts'!Y595)</f>
        <v/>
      </c>
      <c r="Z595" s="585" t="str">
        <f>IF('5. Contrasts'!Z595="","",'5. Contrasts'!Z595)</f>
        <v/>
      </c>
      <c r="AA595" s="377">
        <f t="shared" si="38"/>
        <v>22</v>
      </c>
      <c r="AC595" s="659" t="str">
        <f t="shared" si="41"/>
        <v/>
      </c>
      <c r="AD595" s="81"/>
      <c r="AE595" s="87"/>
      <c r="AF595" s="87"/>
      <c r="AG595" s="81"/>
      <c r="AH595" s="81"/>
      <c r="AI595" s="81"/>
      <c r="AJ595" s="87"/>
      <c r="AK595" s="81"/>
      <c r="AL595" s="81"/>
      <c r="AM595" s="81"/>
      <c r="AN595" s="81"/>
      <c r="AO595" s="81"/>
      <c r="AP595" s="81"/>
      <c r="AQ595" s="598"/>
      <c r="AS595" s="659" t="str">
        <f t="shared" si="40"/>
        <v/>
      </c>
      <c r="AT595" s="81"/>
      <c r="AU595" s="87"/>
      <c r="AV595" s="87"/>
      <c r="AW595" s="81"/>
      <c r="AX595" s="81"/>
      <c r="AY595" s="81"/>
      <c r="AZ595" s="87"/>
      <c r="BA595" s="81"/>
      <c r="BB595" s="81"/>
      <c r="BC595" s="81"/>
      <c r="BD595" s="81"/>
      <c r="BE595" s="81"/>
      <c r="BF595" s="81"/>
      <c r="BG595" s="598"/>
    </row>
    <row r="596" spans="1:59" s="378" customFormat="1" ht="12.75" hidden="1" customHeight="1" x14ac:dyDescent="0.2">
      <c r="A596" s="547" t="str">
        <f>IF('5. Contrasts'!A596="","",'5. Contrasts'!A596)</f>
        <v/>
      </c>
      <c r="B596" s="211" t="str">
        <f>IF('5. Contrasts'!B596="","",'5. Contrasts'!B596)</f>
        <v/>
      </c>
      <c r="C596" s="211" t="str">
        <f>IF('5. Contrasts'!C596="","",'5. Contrasts'!C596)</f>
        <v/>
      </c>
      <c r="D596" s="91" t="str">
        <f>IF('5. Contrasts'!D596="","",'5. Contrasts'!D596)</f>
        <v/>
      </c>
      <c r="E596" s="212" t="str">
        <f>IF('5. Contrasts'!E596="","",'5. Contrasts'!E596)</f>
        <v>vs.</v>
      </c>
      <c r="F596" s="211" t="str">
        <f>IF('5. Contrasts'!F596="","",'5. Contrasts'!F596)</f>
        <v/>
      </c>
      <c r="G596" s="93" t="str">
        <f>IF('5. Contrasts'!G596="","",'5. Contrasts'!G596)</f>
        <v/>
      </c>
      <c r="H596" s="399" t="str">
        <f>IF('5. Contrasts'!H596="","",'5. Contrasts'!H596)</f>
        <v/>
      </c>
      <c r="I596" s="211" t="str">
        <f>IF('5. Contrasts'!I596="","",'5. Contrasts'!I596)</f>
        <v/>
      </c>
      <c r="J596" s="211" t="str">
        <f>IF('5. Contrasts'!J596="","",'5. Contrasts'!J596)</f>
        <v/>
      </c>
      <c r="K596" s="211" t="str">
        <f>IF('5. Contrasts'!K596="","",'5. Contrasts'!K596)</f>
        <v/>
      </c>
      <c r="L596" s="211" t="str">
        <f>IF('5. Contrasts'!L596="","",'5. Contrasts'!L596)</f>
        <v/>
      </c>
      <c r="M596" s="211" t="str">
        <f>IF('5. Contrasts'!M596="","",'5. Contrasts'!M596)</f>
        <v/>
      </c>
      <c r="N596" s="211" t="str">
        <f>IF('5. Contrasts'!N596="","",'5. Contrasts'!N596)</f>
        <v/>
      </c>
      <c r="O596" s="211" t="str">
        <f>IF('5. Contrasts'!O596="","",'5. Contrasts'!O596)</f>
        <v/>
      </c>
      <c r="P596" s="211" t="str">
        <f>IF('5. Contrasts'!P596="","",'5. Contrasts'!P596)</f>
        <v/>
      </c>
      <c r="Q596" s="211" t="str">
        <f>IF('5. Contrasts'!Q596="","",'5. Contrasts'!Q596)</f>
        <v/>
      </c>
      <c r="R596" s="211" t="str">
        <f>IF('5. Contrasts'!R596="","",'5. Contrasts'!R596)</f>
        <v/>
      </c>
      <c r="S596" s="211" t="str">
        <f>IF('5. Contrasts'!S596="","",'5. Contrasts'!S596)</f>
        <v/>
      </c>
      <c r="T596" s="211" t="str">
        <f>IF('5. Contrasts'!T596="","",'5. Contrasts'!T596)</f>
        <v/>
      </c>
      <c r="U596" s="211" t="str">
        <f>IF('5. Contrasts'!U596="","",'5. Contrasts'!U596)</f>
        <v/>
      </c>
      <c r="V596" s="211" t="str">
        <f>IF('5. Contrasts'!V596="","",'5. Contrasts'!V596)</f>
        <v/>
      </c>
      <c r="W596" s="211" t="str">
        <f>IF('5. Contrasts'!W596="","",'5. Contrasts'!W596)</f>
        <v/>
      </c>
      <c r="X596" s="211" t="str">
        <f>IF('5. Contrasts'!X596="","",'5. Contrasts'!X596)</f>
        <v/>
      </c>
      <c r="Y596" s="211" t="str">
        <f>IF('5. Contrasts'!Y596="","",'5. Contrasts'!Y596)</f>
        <v/>
      </c>
      <c r="Z596" s="585" t="str">
        <f>IF('5. Contrasts'!Z596="","",'5. Contrasts'!Z596)</f>
        <v/>
      </c>
      <c r="AA596" s="377">
        <f t="shared" si="38"/>
        <v>22</v>
      </c>
      <c r="AC596" s="659" t="str">
        <f t="shared" si="41"/>
        <v/>
      </c>
      <c r="AD596" s="81"/>
      <c r="AE596" s="87"/>
      <c r="AF596" s="87"/>
      <c r="AG596" s="81"/>
      <c r="AH596" s="81"/>
      <c r="AI596" s="81"/>
      <c r="AJ596" s="87"/>
      <c r="AK596" s="81"/>
      <c r="AL596" s="81"/>
      <c r="AM596" s="81"/>
      <c r="AN596" s="81"/>
      <c r="AO596" s="81"/>
      <c r="AP596" s="81"/>
      <c r="AQ596" s="598"/>
      <c r="AS596" s="659" t="str">
        <f t="shared" si="40"/>
        <v/>
      </c>
      <c r="AT596" s="81"/>
      <c r="AU596" s="87"/>
      <c r="AV596" s="87"/>
      <c r="AW596" s="81"/>
      <c r="AX596" s="81"/>
      <c r="AY596" s="81"/>
      <c r="AZ596" s="87"/>
      <c r="BA596" s="81"/>
      <c r="BB596" s="81"/>
      <c r="BC596" s="81"/>
      <c r="BD596" s="81"/>
      <c r="BE596" s="81"/>
      <c r="BF596" s="81"/>
      <c r="BG596" s="598"/>
    </row>
    <row r="597" spans="1:59" s="378" customFormat="1" ht="12.75" hidden="1" customHeight="1" x14ac:dyDescent="0.2">
      <c r="A597" s="547" t="str">
        <f>IF('5. Contrasts'!A597="","",'5. Contrasts'!A597)</f>
        <v/>
      </c>
      <c r="B597" s="211" t="str">
        <f>IF('5. Contrasts'!B597="","",'5. Contrasts'!B597)</f>
        <v/>
      </c>
      <c r="C597" s="211" t="str">
        <f>IF('5. Contrasts'!C597="","",'5. Contrasts'!C597)</f>
        <v/>
      </c>
      <c r="D597" s="91" t="str">
        <f>IF('5. Contrasts'!D597="","",'5. Contrasts'!D597)</f>
        <v/>
      </c>
      <c r="E597" s="212" t="str">
        <f>IF('5. Contrasts'!E597="","",'5. Contrasts'!E597)</f>
        <v>vs.</v>
      </c>
      <c r="F597" s="211" t="str">
        <f>IF('5. Contrasts'!F597="","",'5. Contrasts'!F597)</f>
        <v/>
      </c>
      <c r="G597" s="93" t="str">
        <f>IF('5. Contrasts'!G597="","",'5. Contrasts'!G597)</f>
        <v/>
      </c>
      <c r="H597" s="399" t="str">
        <f>IF('5. Contrasts'!H597="","",'5. Contrasts'!H597)</f>
        <v/>
      </c>
      <c r="I597" s="211" t="str">
        <f>IF('5. Contrasts'!I597="","",'5. Contrasts'!I597)</f>
        <v/>
      </c>
      <c r="J597" s="211" t="str">
        <f>IF('5. Contrasts'!J597="","",'5. Contrasts'!J597)</f>
        <v/>
      </c>
      <c r="K597" s="211" t="str">
        <f>IF('5. Contrasts'!K597="","",'5. Contrasts'!K597)</f>
        <v/>
      </c>
      <c r="L597" s="211" t="str">
        <f>IF('5. Contrasts'!L597="","",'5. Contrasts'!L597)</f>
        <v/>
      </c>
      <c r="M597" s="211" t="str">
        <f>IF('5. Contrasts'!M597="","",'5. Contrasts'!M597)</f>
        <v/>
      </c>
      <c r="N597" s="211" t="str">
        <f>IF('5. Contrasts'!N597="","",'5. Contrasts'!N597)</f>
        <v/>
      </c>
      <c r="O597" s="211" t="str">
        <f>IF('5. Contrasts'!O597="","",'5. Contrasts'!O597)</f>
        <v/>
      </c>
      <c r="P597" s="211" t="str">
        <f>IF('5. Contrasts'!P597="","",'5. Contrasts'!P597)</f>
        <v/>
      </c>
      <c r="Q597" s="211" t="str">
        <f>IF('5. Contrasts'!Q597="","",'5. Contrasts'!Q597)</f>
        <v/>
      </c>
      <c r="R597" s="211" t="str">
        <f>IF('5. Contrasts'!R597="","",'5. Contrasts'!R597)</f>
        <v/>
      </c>
      <c r="S597" s="211" t="str">
        <f>IF('5. Contrasts'!S597="","",'5. Contrasts'!S597)</f>
        <v/>
      </c>
      <c r="T597" s="211" t="str">
        <f>IF('5. Contrasts'!T597="","",'5. Contrasts'!T597)</f>
        <v/>
      </c>
      <c r="U597" s="211" t="str">
        <f>IF('5. Contrasts'!U597="","",'5. Contrasts'!U597)</f>
        <v/>
      </c>
      <c r="V597" s="211" t="str">
        <f>IF('5. Contrasts'!V597="","",'5. Contrasts'!V597)</f>
        <v/>
      </c>
      <c r="W597" s="211" t="str">
        <f>IF('5. Contrasts'!W597="","",'5. Contrasts'!W597)</f>
        <v/>
      </c>
      <c r="X597" s="211" t="str">
        <f>IF('5. Contrasts'!X597="","",'5. Contrasts'!X597)</f>
        <v/>
      </c>
      <c r="Y597" s="211" t="str">
        <f>IF('5. Contrasts'!Y597="","",'5. Contrasts'!Y597)</f>
        <v/>
      </c>
      <c r="Z597" s="585" t="str">
        <f>IF('5. Contrasts'!Z597="","",'5. Contrasts'!Z597)</f>
        <v/>
      </c>
      <c r="AA597" s="377">
        <f t="shared" si="38"/>
        <v>22</v>
      </c>
      <c r="AC597" s="659" t="str">
        <f t="shared" si="41"/>
        <v/>
      </c>
      <c r="AD597" s="81"/>
      <c r="AE597" s="87"/>
      <c r="AF597" s="87"/>
      <c r="AG597" s="81"/>
      <c r="AH597" s="81"/>
      <c r="AI597" s="81"/>
      <c r="AJ597" s="87"/>
      <c r="AK597" s="81"/>
      <c r="AL597" s="81"/>
      <c r="AM597" s="81"/>
      <c r="AN597" s="81"/>
      <c r="AO597" s="81"/>
      <c r="AP597" s="81"/>
      <c r="AQ597" s="598"/>
      <c r="AS597" s="659" t="str">
        <f t="shared" si="40"/>
        <v/>
      </c>
      <c r="AT597" s="81"/>
      <c r="AU597" s="87"/>
      <c r="AV597" s="87"/>
      <c r="AW597" s="81"/>
      <c r="AX597" s="81"/>
      <c r="AY597" s="81"/>
      <c r="AZ597" s="87"/>
      <c r="BA597" s="81"/>
      <c r="BB597" s="81"/>
      <c r="BC597" s="81"/>
      <c r="BD597" s="81"/>
      <c r="BE597" s="81"/>
      <c r="BF597" s="81"/>
      <c r="BG597" s="598"/>
    </row>
    <row r="598" spans="1:59" s="378" customFormat="1" ht="12.75" hidden="1" customHeight="1" x14ac:dyDescent="0.2">
      <c r="A598" s="547" t="str">
        <f>IF('5. Contrasts'!A598="","",'5. Contrasts'!A598)</f>
        <v/>
      </c>
      <c r="B598" s="211" t="str">
        <f>IF('5. Contrasts'!B598="","",'5. Contrasts'!B598)</f>
        <v/>
      </c>
      <c r="C598" s="211" t="str">
        <f>IF('5. Contrasts'!C598="","",'5. Contrasts'!C598)</f>
        <v/>
      </c>
      <c r="D598" s="91" t="str">
        <f>IF('5. Contrasts'!D598="","",'5. Contrasts'!D598)</f>
        <v/>
      </c>
      <c r="E598" s="212" t="str">
        <f>IF('5. Contrasts'!E598="","",'5. Contrasts'!E598)</f>
        <v>vs.</v>
      </c>
      <c r="F598" s="211" t="str">
        <f>IF('5. Contrasts'!F598="","",'5. Contrasts'!F598)</f>
        <v/>
      </c>
      <c r="G598" s="93" t="str">
        <f>IF('5. Contrasts'!G598="","",'5. Contrasts'!G598)</f>
        <v/>
      </c>
      <c r="H598" s="399" t="str">
        <f>IF('5. Contrasts'!H598="","",'5. Contrasts'!H598)</f>
        <v/>
      </c>
      <c r="I598" s="211" t="str">
        <f>IF('5. Contrasts'!I598="","",'5. Contrasts'!I598)</f>
        <v/>
      </c>
      <c r="J598" s="211" t="str">
        <f>IF('5. Contrasts'!J598="","",'5. Contrasts'!J598)</f>
        <v/>
      </c>
      <c r="K598" s="211" t="str">
        <f>IF('5. Contrasts'!K598="","",'5. Contrasts'!K598)</f>
        <v/>
      </c>
      <c r="L598" s="211" t="str">
        <f>IF('5. Contrasts'!L598="","",'5. Contrasts'!L598)</f>
        <v/>
      </c>
      <c r="M598" s="211" t="str">
        <f>IF('5. Contrasts'!M598="","",'5. Contrasts'!M598)</f>
        <v/>
      </c>
      <c r="N598" s="211" t="str">
        <f>IF('5. Contrasts'!N598="","",'5. Contrasts'!N598)</f>
        <v/>
      </c>
      <c r="O598" s="211" t="str">
        <f>IF('5. Contrasts'!O598="","",'5. Contrasts'!O598)</f>
        <v/>
      </c>
      <c r="P598" s="211" t="str">
        <f>IF('5. Contrasts'!P598="","",'5. Contrasts'!P598)</f>
        <v/>
      </c>
      <c r="Q598" s="211" t="str">
        <f>IF('5. Contrasts'!Q598="","",'5. Contrasts'!Q598)</f>
        <v/>
      </c>
      <c r="R598" s="211" t="str">
        <f>IF('5. Contrasts'!R598="","",'5. Contrasts'!R598)</f>
        <v/>
      </c>
      <c r="S598" s="211" t="str">
        <f>IF('5. Contrasts'!S598="","",'5. Contrasts'!S598)</f>
        <v/>
      </c>
      <c r="T598" s="211" t="str">
        <f>IF('5. Contrasts'!T598="","",'5. Contrasts'!T598)</f>
        <v/>
      </c>
      <c r="U598" s="211" t="str">
        <f>IF('5. Contrasts'!U598="","",'5. Contrasts'!U598)</f>
        <v/>
      </c>
      <c r="V598" s="211" t="str">
        <f>IF('5. Contrasts'!V598="","",'5. Contrasts'!V598)</f>
        <v/>
      </c>
      <c r="W598" s="211" t="str">
        <f>IF('5. Contrasts'!W598="","",'5. Contrasts'!W598)</f>
        <v/>
      </c>
      <c r="X598" s="211" t="str">
        <f>IF('5. Contrasts'!X598="","",'5. Contrasts'!X598)</f>
        <v/>
      </c>
      <c r="Y598" s="211" t="str">
        <f>IF('5. Contrasts'!Y598="","",'5. Contrasts'!Y598)</f>
        <v/>
      </c>
      <c r="Z598" s="585" t="str">
        <f>IF('5. Contrasts'!Z598="","",'5. Contrasts'!Z598)</f>
        <v/>
      </c>
      <c r="AA598" s="377">
        <f t="shared" si="38"/>
        <v>22</v>
      </c>
      <c r="AC598" s="659" t="str">
        <f t="shared" si="41"/>
        <v/>
      </c>
      <c r="AD598" s="81"/>
      <c r="AE598" s="87"/>
      <c r="AF598" s="87"/>
      <c r="AG598" s="81"/>
      <c r="AH598" s="81"/>
      <c r="AI598" s="81"/>
      <c r="AJ598" s="87"/>
      <c r="AK598" s="81"/>
      <c r="AL598" s="81"/>
      <c r="AM598" s="81"/>
      <c r="AN598" s="81"/>
      <c r="AO598" s="81"/>
      <c r="AP598" s="81"/>
      <c r="AQ598" s="598"/>
      <c r="AS598" s="659" t="str">
        <f t="shared" si="40"/>
        <v/>
      </c>
      <c r="AT598" s="81"/>
      <c r="AU598" s="87"/>
      <c r="AV598" s="87"/>
      <c r="AW598" s="81"/>
      <c r="AX598" s="81"/>
      <c r="AY598" s="81"/>
      <c r="AZ598" s="87"/>
      <c r="BA598" s="81"/>
      <c r="BB598" s="81"/>
      <c r="BC598" s="81"/>
      <c r="BD598" s="81"/>
      <c r="BE598" s="81"/>
      <c r="BF598" s="81"/>
      <c r="BG598" s="598"/>
    </row>
    <row r="599" spans="1:59" s="378" customFormat="1" ht="12.75" hidden="1" customHeight="1" x14ac:dyDescent="0.2">
      <c r="A599" s="547" t="str">
        <f>IF('5. Contrasts'!A599="","",'5. Contrasts'!A599)</f>
        <v/>
      </c>
      <c r="B599" s="211" t="str">
        <f>IF('5. Contrasts'!B599="","",'5. Contrasts'!B599)</f>
        <v/>
      </c>
      <c r="C599" s="211" t="str">
        <f>IF('5. Contrasts'!C599="","",'5. Contrasts'!C599)</f>
        <v/>
      </c>
      <c r="D599" s="91" t="str">
        <f>IF('5. Contrasts'!D599="","",'5. Contrasts'!D599)</f>
        <v/>
      </c>
      <c r="E599" s="212" t="str">
        <f>IF('5. Contrasts'!E599="","",'5. Contrasts'!E599)</f>
        <v>vs.</v>
      </c>
      <c r="F599" s="211" t="str">
        <f>IF('5. Contrasts'!F599="","",'5. Contrasts'!F599)</f>
        <v/>
      </c>
      <c r="G599" s="93" t="str">
        <f>IF('5. Contrasts'!G599="","",'5. Contrasts'!G599)</f>
        <v/>
      </c>
      <c r="H599" s="399" t="str">
        <f>IF('5. Contrasts'!H599="","",'5. Contrasts'!H599)</f>
        <v/>
      </c>
      <c r="I599" s="211" t="str">
        <f>IF('5. Contrasts'!I599="","",'5. Contrasts'!I599)</f>
        <v/>
      </c>
      <c r="J599" s="211" t="str">
        <f>IF('5. Contrasts'!J599="","",'5. Contrasts'!J599)</f>
        <v/>
      </c>
      <c r="K599" s="211" t="str">
        <f>IF('5. Contrasts'!K599="","",'5. Contrasts'!K599)</f>
        <v/>
      </c>
      <c r="L599" s="211" t="str">
        <f>IF('5. Contrasts'!L599="","",'5. Contrasts'!L599)</f>
        <v/>
      </c>
      <c r="M599" s="211" t="str">
        <f>IF('5. Contrasts'!M599="","",'5. Contrasts'!M599)</f>
        <v/>
      </c>
      <c r="N599" s="211" t="str">
        <f>IF('5. Contrasts'!N599="","",'5. Contrasts'!N599)</f>
        <v/>
      </c>
      <c r="O599" s="211" t="str">
        <f>IF('5. Contrasts'!O599="","",'5. Contrasts'!O599)</f>
        <v/>
      </c>
      <c r="P599" s="211" t="str">
        <f>IF('5. Contrasts'!P599="","",'5. Contrasts'!P599)</f>
        <v/>
      </c>
      <c r="Q599" s="211" t="str">
        <f>IF('5. Contrasts'!Q599="","",'5. Contrasts'!Q599)</f>
        <v/>
      </c>
      <c r="R599" s="211" t="str">
        <f>IF('5. Contrasts'!R599="","",'5. Contrasts'!R599)</f>
        <v/>
      </c>
      <c r="S599" s="211" t="str">
        <f>IF('5. Contrasts'!S599="","",'5. Contrasts'!S599)</f>
        <v/>
      </c>
      <c r="T599" s="211" t="str">
        <f>IF('5. Contrasts'!T599="","",'5. Contrasts'!T599)</f>
        <v/>
      </c>
      <c r="U599" s="211" t="str">
        <f>IF('5. Contrasts'!U599="","",'5. Contrasts'!U599)</f>
        <v/>
      </c>
      <c r="V599" s="211" t="str">
        <f>IF('5. Contrasts'!V599="","",'5. Contrasts'!V599)</f>
        <v/>
      </c>
      <c r="W599" s="211" t="str">
        <f>IF('5. Contrasts'!W599="","",'5. Contrasts'!W599)</f>
        <v/>
      </c>
      <c r="X599" s="211" t="str">
        <f>IF('5. Contrasts'!X599="","",'5. Contrasts'!X599)</f>
        <v/>
      </c>
      <c r="Y599" s="211" t="str">
        <f>IF('5. Contrasts'!Y599="","",'5. Contrasts'!Y599)</f>
        <v/>
      </c>
      <c r="Z599" s="585" t="str">
        <f>IF('5. Contrasts'!Z599="","",'5. Contrasts'!Z599)</f>
        <v/>
      </c>
      <c r="AA599" s="377">
        <f t="shared" si="38"/>
        <v>22</v>
      </c>
      <c r="AC599" s="659" t="str">
        <f t="shared" si="41"/>
        <v/>
      </c>
      <c r="AD599" s="81"/>
      <c r="AE599" s="87"/>
      <c r="AF599" s="87"/>
      <c r="AG599" s="81"/>
      <c r="AH599" s="81"/>
      <c r="AI599" s="81"/>
      <c r="AJ599" s="87"/>
      <c r="AK599" s="81"/>
      <c r="AL599" s="81"/>
      <c r="AM599" s="81"/>
      <c r="AN599" s="81"/>
      <c r="AO599" s="81"/>
      <c r="AP599" s="81"/>
      <c r="AQ599" s="598"/>
      <c r="AS599" s="659" t="str">
        <f t="shared" si="40"/>
        <v/>
      </c>
      <c r="AT599" s="81"/>
      <c r="AU599" s="87"/>
      <c r="AV599" s="87"/>
      <c r="AW599" s="81"/>
      <c r="AX599" s="81"/>
      <c r="AY599" s="81"/>
      <c r="AZ599" s="87"/>
      <c r="BA599" s="81"/>
      <c r="BB599" s="81"/>
      <c r="BC599" s="81"/>
      <c r="BD599" s="81"/>
      <c r="BE599" s="81"/>
      <c r="BF599" s="81"/>
      <c r="BG599" s="598"/>
    </row>
    <row r="600" spans="1:59" s="378" customFormat="1" ht="12.75" hidden="1" customHeight="1" x14ac:dyDescent="0.2">
      <c r="A600" s="547" t="str">
        <f>IF('5. Contrasts'!A600="","",'5. Contrasts'!A600)</f>
        <v/>
      </c>
      <c r="B600" s="211" t="str">
        <f>IF('5. Contrasts'!B600="","",'5. Contrasts'!B600)</f>
        <v/>
      </c>
      <c r="C600" s="211" t="str">
        <f>IF('5. Contrasts'!C600="","",'5. Contrasts'!C600)</f>
        <v/>
      </c>
      <c r="D600" s="91" t="str">
        <f>IF('5. Contrasts'!D600="","",'5. Contrasts'!D600)</f>
        <v/>
      </c>
      <c r="E600" s="212" t="str">
        <f>IF('5. Contrasts'!E600="","",'5. Contrasts'!E600)</f>
        <v>vs.</v>
      </c>
      <c r="F600" s="211" t="str">
        <f>IF('5. Contrasts'!F600="","",'5. Contrasts'!F600)</f>
        <v/>
      </c>
      <c r="G600" s="93" t="str">
        <f>IF('5. Contrasts'!G600="","",'5. Contrasts'!G600)</f>
        <v/>
      </c>
      <c r="H600" s="399" t="str">
        <f>IF('5. Contrasts'!H600="","",'5. Contrasts'!H600)</f>
        <v/>
      </c>
      <c r="I600" s="211" t="str">
        <f>IF('5. Contrasts'!I600="","",'5. Contrasts'!I600)</f>
        <v/>
      </c>
      <c r="J600" s="211" t="str">
        <f>IF('5. Contrasts'!J600="","",'5. Contrasts'!J600)</f>
        <v/>
      </c>
      <c r="K600" s="211" t="str">
        <f>IF('5. Contrasts'!K600="","",'5. Contrasts'!K600)</f>
        <v/>
      </c>
      <c r="L600" s="211" t="str">
        <f>IF('5. Contrasts'!L600="","",'5. Contrasts'!L600)</f>
        <v/>
      </c>
      <c r="M600" s="211" t="str">
        <f>IF('5. Contrasts'!M600="","",'5. Contrasts'!M600)</f>
        <v/>
      </c>
      <c r="N600" s="211" t="str">
        <f>IF('5. Contrasts'!N600="","",'5. Contrasts'!N600)</f>
        <v/>
      </c>
      <c r="O600" s="211" t="str">
        <f>IF('5. Contrasts'!O600="","",'5. Contrasts'!O600)</f>
        <v/>
      </c>
      <c r="P600" s="211" t="str">
        <f>IF('5. Contrasts'!P600="","",'5. Contrasts'!P600)</f>
        <v/>
      </c>
      <c r="Q600" s="211" t="str">
        <f>IF('5. Contrasts'!Q600="","",'5. Contrasts'!Q600)</f>
        <v/>
      </c>
      <c r="R600" s="211" t="str">
        <f>IF('5. Contrasts'!R600="","",'5. Contrasts'!R600)</f>
        <v/>
      </c>
      <c r="S600" s="211" t="str">
        <f>IF('5. Contrasts'!S600="","",'5. Contrasts'!S600)</f>
        <v/>
      </c>
      <c r="T600" s="211" t="str">
        <f>IF('5. Contrasts'!T600="","",'5. Contrasts'!T600)</f>
        <v/>
      </c>
      <c r="U600" s="211" t="str">
        <f>IF('5. Contrasts'!U600="","",'5. Contrasts'!U600)</f>
        <v/>
      </c>
      <c r="V600" s="211" t="str">
        <f>IF('5. Contrasts'!V600="","",'5. Contrasts'!V600)</f>
        <v/>
      </c>
      <c r="W600" s="211" t="str">
        <f>IF('5. Contrasts'!W600="","",'5. Contrasts'!W600)</f>
        <v/>
      </c>
      <c r="X600" s="211" t="str">
        <f>IF('5. Contrasts'!X600="","",'5. Contrasts'!X600)</f>
        <v/>
      </c>
      <c r="Y600" s="211" t="str">
        <f>IF('5. Contrasts'!Y600="","",'5. Contrasts'!Y600)</f>
        <v/>
      </c>
      <c r="Z600" s="585" t="str">
        <f>IF('5. Contrasts'!Z600="","",'5. Contrasts'!Z600)</f>
        <v/>
      </c>
      <c r="AA600" s="377">
        <f t="shared" si="38"/>
        <v>22</v>
      </c>
      <c r="AC600" s="659" t="str">
        <f t="shared" si="41"/>
        <v/>
      </c>
      <c r="AD600" s="81"/>
      <c r="AE600" s="87"/>
      <c r="AF600" s="87"/>
      <c r="AG600" s="81"/>
      <c r="AH600" s="81"/>
      <c r="AI600" s="81"/>
      <c r="AJ600" s="87"/>
      <c r="AK600" s="81"/>
      <c r="AL600" s="81"/>
      <c r="AM600" s="81"/>
      <c r="AN600" s="81"/>
      <c r="AO600" s="81"/>
      <c r="AP600" s="81"/>
      <c r="AQ600" s="598"/>
      <c r="AS600" s="659" t="str">
        <f t="shared" si="40"/>
        <v/>
      </c>
      <c r="AT600" s="81"/>
      <c r="AU600" s="87"/>
      <c r="AV600" s="87"/>
      <c r="AW600" s="81"/>
      <c r="AX600" s="81"/>
      <c r="AY600" s="81"/>
      <c r="AZ600" s="87"/>
      <c r="BA600" s="81"/>
      <c r="BB600" s="81"/>
      <c r="BC600" s="81"/>
      <c r="BD600" s="81"/>
      <c r="BE600" s="81"/>
      <c r="BF600" s="81"/>
      <c r="BG600" s="598"/>
    </row>
    <row r="601" spans="1:59" s="378" customFormat="1" ht="12.75" hidden="1" customHeight="1" x14ac:dyDescent="0.2">
      <c r="A601" s="547" t="str">
        <f>IF('5. Contrasts'!A601="","",'5. Contrasts'!A601)</f>
        <v/>
      </c>
      <c r="B601" s="211" t="str">
        <f>IF('5. Contrasts'!B601="","",'5. Contrasts'!B601)</f>
        <v/>
      </c>
      <c r="C601" s="211" t="str">
        <f>IF('5. Contrasts'!C601="","",'5. Contrasts'!C601)</f>
        <v/>
      </c>
      <c r="D601" s="91" t="str">
        <f>IF('5. Contrasts'!D601="","",'5. Contrasts'!D601)</f>
        <v/>
      </c>
      <c r="E601" s="212" t="str">
        <f>IF('5. Contrasts'!E601="","",'5. Contrasts'!E601)</f>
        <v>vs.</v>
      </c>
      <c r="F601" s="211" t="str">
        <f>IF('5. Contrasts'!F601="","",'5. Contrasts'!F601)</f>
        <v/>
      </c>
      <c r="G601" s="93" t="str">
        <f>IF('5. Contrasts'!G601="","",'5. Contrasts'!G601)</f>
        <v/>
      </c>
      <c r="H601" s="399" t="str">
        <f>IF('5. Contrasts'!H601="","",'5. Contrasts'!H601)</f>
        <v/>
      </c>
      <c r="I601" s="211" t="str">
        <f>IF('5. Contrasts'!I601="","",'5. Contrasts'!I601)</f>
        <v/>
      </c>
      <c r="J601" s="211" t="str">
        <f>IF('5. Contrasts'!J601="","",'5. Contrasts'!J601)</f>
        <v/>
      </c>
      <c r="K601" s="211" t="str">
        <f>IF('5. Contrasts'!K601="","",'5. Contrasts'!K601)</f>
        <v/>
      </c>
      <c r="L601" s="211" t="str">
        <f>IF('5. Contrasts'!L601="","",'5. Contrasts'!L601)</f>
        <v/>
      </c>
      <c r="M601" s="211" t="str">
        <f>IF('5. Contrasts'!M601="","",'5. Contrasts'!M601)</f>
        <v/>
      </c>
      <c r="N601" s="211" t="str">
        <f>IF('5. Contrasts'!N601="","",'5. Contrasts'!N601)</f>
        <v/>
      </c>
      <c r="O601" s="211" t="str">
        <f>IF('5. Contrasts'!O601="","",'5. Contrasts'!O601)</f>
        <v/>
      </c>
      <c r="P601" s="211" t="str">
        <f>IF('5. Contrasts'!P601="","",'5. Contrasts'!P601)</f>
        <v/>
      </c>
      <c r="Q601" s="211" t="str">
        <f>IF('5. Contrasts'!Q601="","",'5. Contrasts'!Q601)</f>
        <v/>
      </c>
      <c r="R601" s="211" t="str">
        <f>IF('5. Contrasts'!R601="","",'5. Contrasts'!R601)</f>
        <v/>
      </c>
      <c r="S601" s="211" t="str">
        <f>IF('5. Contrasts'!S601="","",'5. Contrasts'!S601)</f>
        <v/>
      </c>
      <c r="T601" s="211" t="str">
        <f>IF('5. Contrasts'!T601="","",'5. Contrasts'!T601)</f>
        <v/>
      </c>
      <c r="U601" s="211" t="str">
        <f>IF('5. Contrasts'!U601="","",'5. Contrasts'!U601)</f>
        <v/>
      </c>
      <c r="V601" s="211" t="str">
        <f>IF('5. Contrasts'!V601="","",'5. Contrasts'!V601)</f>
        <v/>
      </c>
      <c r="W601" s="211" t="str">
        <f>IF('5. Contrasts'!W601="","",'5. Contrasts'!W601)</f>
        <v/>
      </c>
      <c r="X601" s="211" t="str">
        <f>IF('5. Contrasts'!X601="","",'5. Contrasts'!X601)</f>
        <v/>
      </c>
      <c r="Y601" s="211" t="str">
        <f>IF('5. Contrasts'!Y601="","",'5. Contrasts'!Y601)</f>
        <v/>
      </c>
      <c r="Z601" s="585" t="str">
        <f>IF('5. Contrasts'!Z601="","",'5. Contrasts'!Z601)</f>
        <v/>
      </c>
      <c r="AA601" s="377">
        <f t="shared" si="38"/>
        <v>22</v>
      </c>
      <c r="AC601" s="659" t="str">
        <f t="shared" si="41"/>
        <v/>
      </c>
      <c r="AD601" s="81"/>
      <c r="AE601" s="87"/>
      <c r="AF601" s="87"/>
      <c r="AG601" s="81"/>
      <c r="AH601" s="81"/>
      <c r="AI601" s="81"/>
      <c r="AJ601" s="87"/>
      <c r="AK601" s="81"/>
      <c r="AL601" s="81"/>
      <c r="AM601" s="81"/>
      <c r="AN601" s="81"/>
      <c r="AO601" s="81"/>
      <c r="AP601" s="81"/>
      <c r="AQ601" s="598"/>
      <c r="AS601" s="659" t="str">
        <f t="shared" si="40"/>
        <v/>
      </c>
      <c r="AT601" s="81"/>
      <c r="AU601" s="87"/>
      <c r="AV601" s="87"/>
      <c r="AW601" s="81"/>
      <c r="AX601" s="81"/>
      <c r="AY601" s="81"/>
      <c r="AZ601" s="87"/>
      <c r="BA601" s="81"/>
      <c r="BB601" s="81"/>
      <c r="BC601" s="81"/>
      <c r="BD601" s="81"/>
      <c r="BE601" s="81"/>
      <c r="BF601" s="81"/>
      <c r="BG601" s="598"/>
    </row>
    <row r="602" spans="1:59" s="378" customFormat="1" ht="12.75" hidden="1" customHeight="1" x14ac:dyDescent="0.2">
      <c r="A602" s="547" t="str">
        <f>IF('5. Contrasts'!A602="","",'5. Contrasts'!A602)</f>
        <v/>
      </c>
      <c r="B602" s="211" t="str">
        <f>IF('5. Contrasts'!B602="","",'5. Contrasts'!B602)</f>
        <v/>
      </c>
      <c r="C602" s="211" t="str">
        <f>IF('5. Contrasts'!C602="","",'5. Contrasts'!C602)</f>
        <v/>
      </c>
      <c r="D602" s="91" t="str">
        <f>IF('5. Contrasts'!D602="","",'5. Contrasts'!D602)</f>
        <v/>
      </c>
      <c r="E602" s="212" t="str">
        <f>IF('5. Contrasts'!E602="","",'5. Contrasts'!E602)</f>
        <v>vs.</v>
      </c>
      <c r="F602" s="211" t="str">
        <f>IF('5. Contrasts'!F602="","",'5. Contrasts'!F602)</f>
        <v/>
      </c>
      <c r="G602" s="93" t="str">
        <f>IF('5. Contrasts'!G602="","",'5. Contrasts'!G602)</f>
        <v/>
      </c>
      <c r="H602" s="399" t="str">
        <f>IF('5. Contrasts'!H602="","",'5. Contrasts'!H602)</f>
        <v/>
      </c>
      <c r="I602" s="211" t="str">
        <f>IF('5. Contrasts'!I602="","",'5. Contrasts'!I602)</f>
        <v/>
      </c>
      <c r="J602" s="211" t="str">
        <f>IF('5. Contrasts'!J602="","",'5. Contrasts'!J602)</f>
        <v/>
      </c>
      <c r="K602" s="211" t="str">
        <f>IF('5. Contrasts'!K602="","",'5. Contrasts'!K602)</f>
        <v/>
      </c>
      <c r="L602" s="211" t="str">
        <f>IF('5. Contrasts'!L602="","",'5. Contrasts'!L602)</f>
        <v/>
      </c>
      <c r="M602" s="211" t="str">
        <f>IF('5. Contrasts'!M602="","",'5. Contrasts'!M602)</f>
        <v/>
      </c>
      <c r="N602" s="211" t="str">
        <f>IF('5. Contrasts'!N602="","",'5. Contrasts'!N602)</f>
        <v/>
      </c>
      <c r="O602" s="211" t="str">
        <f>IF('5. Contrasts'!O602="","",'5. Contrasts'!O602)</f>
        <v/>
      </c>
      <c r="P602" s="211" t="str">
        <f>IF('5. Contrasts'!P602="","",'5. Contrasts'!P602)</f>
        <v/>
      </c>
      <c r="Q602" s="211" t="str">
        <f>IF('5. Contrasts'!Q602="","",'5. Contrasts'!Q602)</f>
        <v/>
      </c>
      <c r="R602" s="211" t="str">
        <f>IF('5. Contrasts'!R602="","",'5. Contrasts'!R602)</f>
        <v/>
      </c>
      <c r="S602" s="211" t="str">
        <f>IF('5. Contrasts'!S602="","",'5. Contrasts'!S602)</f>
        <v/>
      </c>
      <c r="T602" s="211" t="str">
        <f>IF('5. Contrasts'!T602="","",'5. Contrasts'!T602)</f>
        <v/>
      </c>
      <c r="U602" s="211" t="str">
        <f>IF('5. Contrasts'!U602="","",'5. Contrasts'!U602)</f>
        <v/>
      </c>
      <c r="V602" s="211" t="str">
        <f>IF('5. Contrasts'!V602="","",'5. Contrasts'!V602)</f>
        <v/>
      </c>
      <c r="W602" s="211" t="str">
        <f>IF('5. Contrasts'!W602="","",'5. Contrasts'!W602)</f>
        <v/>
      </c>
      <c r="X602" s="211" t="str">
        <f>IF('5. Contrasts'!X602="","",'5. Contrasts'!X602)</f>
        <v/>
      </c>
      <c r="Y602" s="211" t="str">
        <f>IF('5. Contrasts'!Y602="","",'5. Contrasts'!Y602)</f>
        <v/>
      </c>
      <c r="Z602" s="585" t="str">
        <f>IF('5. Contrasts'!Z602="","",'5. Contrasts'!Z602)</f>
        <v/>
      </c>
      <c r="AA602" s="377">
        <f t="shared" si="38"/>
        <v>22</v>
      </c>
      <c r="AC602" s="659" t="str">
        <f t="shared" si="41"/>
        <v/>
      </c>
      <c r="AD602" s="81"/>
      <c r="AE602" s="87"/>
      <c r="AF602" s="87"/>
      <c r="AG602" s="81"/>
      <c r="AH602" s="81"/>
      <c r="AI602" s="81"/>
      <c r="AJ602" s="87"/>
      <c r="AK602" s="81"/>
      <c r="AL602" s="81"/>
      <c r="AM602" s="81"/>
      <c r="AN602" s="81"/>
      <c r="AO602" s="81"/>
      <c r="AP602" s="81"/>
      <c r="AQ602" s="598"/>
      <c r="AS602" s="659" t="str">
        <f t="shared" si="40"/>
        <v/>
      </c>
      <c r="AT602" s="81"/>
      <c r="AU602" s="87"/>
      <c r="AV602" s="87"/>
      <c r="AW602" s="81"/>
      <c r="AX602" s="81"/>
      <c r="AY602" s="81"/>
      <c r="AZ602" s="87"/>
      <c r="BA602" s="81"/>
      <c r="BB602" s="81"/>
      <c r="BC602" s="81"/>
      <c r="BD602" s="81"/>
      <c r="BE602" s="81"/>
      <c r="BF602" s="81"/>
      <c r="BG602" s="598"/>
    </row>
    <row r="603" spans="1:59" s="378" customFormat="1" ht="12.75" hidden="1" customHeight="1" x14ac:dyDescent="0.2">
      <c r="A603" s="547" t="str">
        <f>IF('5. Contrasts'!A603="","",'5. Contrasts'!A603)</f>
        <v/>
      </c>
      <c r="B603" s="211" t="str">
        <f>IF('5. Contrasts'!B603="","",'5. Contrasts'!B603)</f>
        <v/>
      </c>
      <c r="C603" s="211" t="str">
        <f>IF('5. Contrasts'!C603="","",'5. Contrasts'!C603)</f>
        <v/>
      </c>
      <c r="D603" s="91" t="str">
        <f>IF('5. Contrasts'!D603="","",'5. Contrasts'!D603)</f>
        <v/>
      </c>
      <c r="E603" s="212" t="str">
        <f>IF('5. Contrasts'!E603="","",'5. Contrasts'!E603)</f>
        <v>vs.</v>
      </c>
      <c r="F603" s="211" t="str">
        <f>IF('5. Contrasts'!F603="","",'5. Contrasts'!F603)</f>
        <v/>
      </c>
      <c r="G603" s="93" t="str">
        <f>IF('5. Contrasts'!G603="","",'5. Contrasts'!G603)</f>
        <v/>
      </c>
      <c r="H603" s="399" t="str">
        <f>IF('5. Contrasts'!H603="","",'5. Contrasts'!H603)</f>
        <v/>
      </c>
      <c r="I603" s="211" t="str">
        <f>IF('5. Contrasts'!I603="","",'5. Contrasts'!I603)</f>
        <v/>
      </c>
      <c r="J603" s="211" t="str">
        <f>IF('5. Contrasts'!J603="","",'5. Contrasts'!J603)</f>
        <v/>
      </c>
      <c r="K603" s="211" t="str">
        <f>IF('5. Contrasts'!K603="","",'5. Contrasts'!K603)</f>
        <v/>
      </c>
      <c r="L603" s="211" t="str">
        <f>IF('5. Contrasts'!L603="","",'5. Contrasts'!L603)</f>
        <v/>
      </c>
      <c r="M603" s="211" t="str">
        <f>IF('5. Contrasts'!M603="","",'5. Contrasts'!M603)</f>
        <v/>
      </c>
      <c r="N603" s="211" t="str">
        <f>IF('5. Contrasts'!N603="","",'5. Contrasts'!N603)</f>
        <v/>
      </c>
      <c r="O603" s="211" t="str">
        <f>IF('5. Contrasts'!O603="","",'5. Contrasts'!O603)</f>
        <v/>
      </c>
      <c r="P603" s="211" t="str">
        <f>IF('5. Contrasts'!P603="","",'5. Contrasts'!P603)</f>
        <v/>
      </c>
      <c r="Q603" s="211" t="str">
        <f>IF('5. Contrasts'!Q603="","",'5. Contrasts'!Q603)</f>
        <v/>
      </c>
      <c r="R603" s="211" t="str">
        <f>IF('5. Contrasts'!R603="","",'5. Contrasts'!R603)</f>
        <v/>
      </c>
      <c r="S603" s="211" t="str">
        <f>IF('5. Contrasts'!S603="","",'5. Contrasts'!S603)</f>
        <v/>
      </c>
      <c r="T603" s="211" t="str">
        <f>IF('5. Contrasts'!T603="","",'5. Contrasts'!T603)</f>
        <v/>
      </c>
      <c r="U603" s="211" t="str">
        <f>IF('5. Contrasts'!U603="","",'5. Contrasts'!U603)</f>
        <v/>
      </c>
      <c r="V603" s="211" t="str">
        <f>IF('5. Contrasts'!V603="","",'5. Contrasts'!V603)</f>
        <v/>
      </c>
      <c r="W603" s="211" t="str">
        <f>IF('5. Contrasts'!W603="","",'5. Contrasts'!W603)</f>
        <v/>
      </c>
      <c r="X603" s="211" t="str">
        <f>IF('5. Contrasts'!X603="","",'5. Contrasts'!X603)</f>
        <v/>
      </c>
      <c r="Y603" s="211" t="str">
        <f>IF('5. Contrasts'!Y603="","",'5. Contrasts'!Y603)</f>
        <v/>
      </c>
      <c r="Z603" s="585" t="str">
        <f>IF('5. Contrasts'!Z603="","",'5. Contrasts'!Z603)</f>
        <v/>
      </c>
      <c r="AA603" s="377">
        <f t="shared" si="38"/>
        <v>22</v>
      </c>
      <c r="AC603" s="659" t="str">
        <f t="shared" si="41"/>
        <v/>
      </c>
      <c r="AD603" s="81"/>
      <c r="AE603" s="87"/>
      <c r="AF603" s="87"/>
      <c r="AG603" s="81"/>
      <c r="AH603" s="81"/>
      <c r="AI603" s="81"/>
      <c r="AJ603" s="87"/>
      <c r="AK603" s="81"/>
      <c r="AL603" s="81"/>
      <c r="AM603" s="81"/>
      <c r="AN603" s="81"/>
      <c r="AO603" s="81"/>
      <c r="AP603" s="81"/>
      <c r="AQ603" s="598"/>
      <c r="AS603" s="659" t="str">
        <f t="shared" si="40"/>
        <v/>
      </c>
      <c r="AT603" s="81"/>
      <c r="AU603" s="87"/>
      <c r="AV603" s="87"/>
      <c r="AW603" s="81"/>
      <c r="AX603" s="81"/>
      <c r="AY603" s="81"/>
      <c r="AZ603" s="87"/>
      <c r="BA603" s="81"/>
      <c r="BB603" s="81"/>
      <c r="BC603" s="81"/>
      <c r="BD603" s="81"/>
      <c r="BE603" s="81"/>
      <c r="BF603" s="81"/>
      <c r="BG603" s="598"/>
    </row>
    <row r="604" spans="1:59" s="378" customFormat="1" ht="12.75" hidden="1" customHeight="1" x14ac:dyDescent="0.2">
      <c r="A604" s="547" t="str">
        <f>IF('5. Contrasts'!A604="","",'5. Contrasts'!A604)</f>
        <v/>
      </c>
      <c r="B604" s="211" t="str">
        <f>IF('5. Contrasts'!B604="","",'5. Contrasts'!B604)</f>
        <v/>
      </c>
      <c r="C604" s="211" t="str">
        <f>IF('5. Contrasts'!C604="","",'5. Contrasts'!C604)</f>
        <v/>
      </c>
      <c r="D604" s="91" t="str">
        <f>IF('5. Contrasts'!D604="","",'5. Contrasts'!D604)</f>
        <v/>
      </c>
      <c r="E604" s="212" t="str">
        <f>IF('5. Contrasts'!E604="","",'5. Contrasts'!E604)</f>
        <v>vs.</v>
      </c>
      <c r="F604" s="211" t="str">
        <f>IF('5. Contrasts'!F604="","",'5. Contrasts'!F604)</f>
        <v/>
      </c>
      <c r="G604" s="93" t="str">
        <f>IF('5. Contrasts'!G604="","",'5. Contrasts'!G604)</f>
        <v/>
      </c>
      <c r="H604" s="399" t="str">
        <f>IF('5. Contrasts'!H604="","",'5. Contrasts'!H604)</f>
        <v/>
      </c>
      <c r="I604" s="211" t="str">
        <f>IF('5. Contrasts'!I604="","",'5. Contrasts'!I604)</f>
        <v/>
      </c>
      <c r="J604" s="211" t="str">
        <f>IF('5. Contrasts'!J604="","",'5. Contrasts'!J604)</f>
        <v/>
      </c>
      <c r="K604" s="211" t="str">
        <f>IF('5. Contrasts'!K604="","",'5. Contrasts'!K604)</f>
        <v/>
      </c>
      <c r="L604" s="211" t="str">
        <f>IF('5. Contrasts'!L604="","",'5. Contrasts'!L604)</f>
        <v/>
      </c>
      <c r="M604" s="211" t="str">
        <f>IF('5. Contrasts'!M604="","",'5. Contrasts'!M604)</f>
        <v/>
      </c>
      <c r="N604" s="211" t="str">
        <f>IF('5. Contrasts'!N604="","",'5. Contrasts'!N604)</f>
        <v/>
      </c>
      <c r="O604" s="211" t="str">
        <f>IF('5. Contrasts'!O604="","",'5. Contrasts'!O604)</f>
        <v/>
      </c>
      <c r="P604" s="211" t="str">
        <f>IF('5. Contrasts'!P604="","",'5. Contrasts'!P604)</f>
        <v/>
      </c>
      <c r="Q604" s="211" t="str">
        <f>IF('5. Contrasts'!Q604="","",'5. Contrasts'!Q604)</f>
        <v/>
      </c>
      <c r="R604" s="211" t="str">
        <f>IF('5. Contrasts'!R604="","",'5. Contrasts'!R604)</f>
        <v/>
      </c>
      <c r="S604" s="211" t="str">
        <f>IF('5. Contrasts'!S604="","",'5. Contrasts'!S604)</f>
        <v/>
      </c>
      <c r="T604" s="211" t="str">
        <f>IF('5. Contrasts'!T604="","",'5. Contrasts'!T604)</f>
        <v/>
      </c>
      <c r="U604" s="211" t="str">
        <f>IF('5. Contrasts'!U604="","",'5. Contrasts'!U604)</f>
        <v/>
      </c>
      <c r="V604" s="211" t="str">
        <f>IF('5. Contrasts'!V604="","",'5. Contrasts'!V604)</f>
        <v/>
      </c>
      <c r="W604" s="211" t="str">
        <f>IF('5. Contrasts'!W604="","",'5. Contrasts'!W604)</f>
        <v/>
      </c>
      <c r="X604" s="211" t="str">
        <f>IF('5. Contrasts'!X604="","",'5. Contrasts'!X604)</f>
        <v/>
      </c>
      <c r="Y604" s="211" t="str">
        <f>IF('5. Contrasts'!Y604="","",'5. Contrasts'!Y604)</f>
        <v/>
      </c>
      <c r="Z604" s="585" t="str">
        <f>IF('5. Contrasts'!Z604="","",'5. Contrasts'!Z604)</f>
        <v/>
      </c>
      <c r="AA604" s="377">
        <f t="shared" si="38"/>
        <v>22</v>
      </c>
      <c r="AC604" s="659" t="str">
        <f t="shared" si="41"/>
        <v/>
      </c>
      <c r="AD604" s="81"/>
      <c r="AE604" s="87"/>
      <c r="AF604" s="87"/>
      <c r="AG604" s="81"/>
      <c r="AH604" s="81"/>
      <c r="AI604" s="81"/>
      <c r="AJ604" s="87"/>
      <c r="AK604" s="81"/>
      <c r="AL604" s="81"/>
      <c r="AM604" s="81"/>
      <c r="AN604" s="81"/>
      <c r="AO604" s="81"/>
      <c r="AP604" s="81"/>
      <c r="AQ604" s="598"/>
      <c r="AS604" s="659" t="str">
        <f t="shared" si="40"/>
        <v/>
      </c>
      <c r="AT604" s="81"/>
      <c r="AU604" s="87"/>
      <c r="AV604" s="87"/>
      <c r="AW604" s="81"/>
      <c r="AX604" s="81"/>
      <c r="AY604" s="81"/>
      <c r="AZ604" s="87"/>
      <c r="BA604" s="81"/>
      <c r="BB604" s="81"/>
      <c r="BC604" s="81"/>
      <c r="BD604" s="81"/>
      <c r="BE604" s="81"/>
      <c r="BF604" s="81"/>
      <c r="BG604" s="598"/>
    </row>
    <row r="605" spans="1:59" s="378" customFormat="1" ht="12.75" hidden="1" customHeight="1" x14ac:dyDescent="0.2">
      <c r="A605" s="547" t="str">
        <f>IF('5. Contrasts'!A605="","",'5. Contrasts'!A605)</f>
        <v/>
      </c>
      <c r="B605" s="211" t="str">
        <f>IF('5. Contrasts'!B605="","",'5. Contrasts'!B605)</f>
        <v/>
      </c>
      <c r="C605" s="211" t="str">
        <f>IF('5. Contrasts'!C605="","",'5. Contrasts'!C605)</f>
        <v/>
      </c>
      <c r="D605" s="91" t="str">
        <f>IF('5. Contrasts'!D605="","",'5. Contrasts'!D605)</f>
        <v/>
      </c>
      <c r="E605" s="212" t="str">
        <f>IF('5. Contrasts'!E605="","",'5. Contrasts'!E605)</f>
        <v>vs.</v>
      </c>
      <c r="F605" s="211" t="str">
        <f>IF('5. Contrasts'!F605="","",'5. Contrasts'!F605)</f>
        <v/>
      </c>
      <c r="G605" s="93" t="str">
        <f>IF('5. Contrasts'!G605="","",'5. Contrasts'!G605)</f>
        <v/>
      </c>
      <c r="H605" s="399" t="str">
        <f>IF('5. Contrasts'!H605="","",'5. Contrasts'!H605)</f>
        <v/>
      </c>
      <c r="I605" s="211" t="str">
        <f>IF('5. Contrasts'!I605="","",'5. Contrasts'!I605)</f>
        <v/>
      </c>
      <c r="J605" s="211" t="str">
        <f>IF('5. Contrasts'!J605="","",'5. Contrasts'!J605)</f>
        <v/>
      </c>
      <c r="K605" s="211" t="str">
        <f>IF('5. Contrasts'!K605="","",'5. Contrasts'!K605)</f>
        <v/>
      </c>
      <c r="L605" s="211" t="str">
        <f>IF('5. Contrasts'!L605="","",'5. Contrasts'!L605)</f>
        <v/>
      </c>
      <c r="M605" s="211" t="str">
        <f>IF('5. Contrasts'!M605="","",'5. Contrasts'!M605)</f>
        <v/>
      </c>
      <c r="N605" s="211" t="str">
        <f>IF('5. Contrasts'!N605="","",'5. Contrasts'!N605)</f>
        <v/>
      </c>
      <c r="O605" s="211" t="str">
        <f>IF('5. Contrasts'!O605="","",'5. Contrasts'!O605)</f>
        <v/>
      </c>
      <c r="P605" s="211" t="str">
        <f>IF('5. Contrasts'!P605="","",'5. Contrasts'!P605)</f>
        <v/>
      </c>
      <c r="Q605" s="211" t="str">
        <f>IF('5. Contrasts'!Q605="","",'5. Contrasts'!Q605)</f>
        <v/>
      </c>
      <c r="R605" s="211" t="str">
        <f>IF('5. Contrasts'!R605="","",'5. Contrasts'!R605)</f>
        <v/>
      </c>
      <c r="S605" s="211" t="str">
        <f>IF('5. Contrasts'!S605="","",'5. Contrasts'!S605)</f>
        <v/>
      </c>
      <c r="T605" s="211" t="str">
        <f>IF('5. Contrasts'!T605="","",'5. Contrasts'!T605)</f>
        <v/>
      </c>
      <c r="U605" s="211" t="str">
        <f>IF('5. Contrasts'!U605="","",'5. Contrasts'!U605)</f>
        <v/>
      </c>
      <c r="V605" s="211" t="str">
        <f>IF('5. Contrasts'!V605="","",'5. Contrasts'!V605)</f>
        <v/>
      </c>
      <c r="W605" s="211" t="str">
        <f>IF('5. Contrasts'!W605="","",'5. Contrasts'!W605)</f>
        <v/>
      </c>
      <c r="X605" s="211" t="str">
        <f>IF('5. Contrasts'!X605="","",'5. Contrasts'!X605)</f>
        <v/>
      </c>
      <c r="Y605" s="211" t="str">
        <f>IF('5. Contrasts'!Y605="","",'5. Contrasts'!Y605)</f>
        <v/>
      </c>
      <c r="Z605" s="585" t="str">
        <f>IF('5. Contrasts'!Z605="","",'5. Contrasts'!Z605)</f>
        <v/>
      </c>
      <c r="AA605" s="377">
        <f t="shared" si="38"/>
        <v>22</v>
      </c>
      <c r="AC605" s="659" t="str">
        <f t="shared" si="41"/>
        <v/>
      </c>
      <c r="AD605" s="81"/>
      <c r="AE605" s="87"/>
      <c r="AF605" s="87"/>
      <c r="AG605" s="81"/>
      <c r="AH605" s="81"/>
      <c r="AI605" s="81"/>
      <c r="AJ605" s="87"/>
      <c r="AK605" s="81"/>
      <c r="AL605" s="81"/>
      <c r="AM605" s="81"/>
      <c r="AN605" s="81"/>
      <c r="AO605" s="81"/>
      <c r="AP605" s="81"/>
      <c r="AQ605" s="598"/>
      <c r="AS605" s="659" t="str">
        <f t="shared" si="40"/>
        <v/>
      </c>
      <c r="AT605" s="81"/>
      <c r="AU605" s="87"/>
      <c r="AV605" s="87"/>
      <c r="AW605" s="81"/>
      <c r="AX605" s="81"/>
      <c r="AY605" s="81"/>
      <c r="AZ605" s="87"/>
      <c r="BA605" s="81"/>
      <c r="BB605" s="81"/>
      <c r="BC605" s="81"/>
      <c r="BD605" s="81"/>
      <c r="BE605" s="81"/>
      <c r="BF605" s="81"/>
      <c r="BG605" s="598"/>
    </row>
    <row r="606" spans="1:59" s="382" customFormat="1" ht="12.75" customHeight="1" x14ac:dyDescent="0.2">
      <c r="A606" s="549" t="str">
        <f>IF('5. Contrasts'!A606="","",'5. Contrasts'!A606)</f>
        <v xml:space="preserve">Note: There are additional rows available for use if you highlight this row and the one above it and choose "Unhide" in the "View" menu. </v>
      </c>
      <c r="B606" s="213"/>
      <c r="C606" s="218"/>
      <c r="D606" s="218"/>
      <c r="E606" s="219"/>
      <c r="F606" s="218"/>
      <c r="G606" s="218"/>
      <c r="H606" s="218"/>
      <c r="I606" s="218"/>
      <c r="J606" s="218"/>
      <c r="K606" s="218"/>
      <c r="L606" s="218"/>
      <c r="M606" s="218"/>
      <c r="N606" s="218"/>
      <c r="O606" s="218"/>
      <c r="P606" s="218"/>
      <c r="Q606" s="218"/>
      <c r="R606" s="218"/>
      <c r="S606" s="218"/>
      <c r="T606" s="218"/>
      <c r="U606" s="218"/>
      <c r="V606" s="218"/>
      <c r="W606" s="218"/>
      <c r="X606" s="218"/>
      <c r="Y606" s="218"/>
      <c r="Z606" s="586" t="str">
        <f>IF('5. Contrasts'!Z606="","",'5. Contrasts'!Z606)</f>
        <v/>
      </c>
      <c r="AA606" s="381"/>
      <c r="AC606" s="659" t="str">
        <f t="shared" si="41"/>
        <v/>
      </c>
      <c r="AD606" s="87"/>
      <c r="AE606" s="87"/>
      <c r="AF606" s="87"/>
      <c r="AG606" s="247"/>
      <c r="AH606" s="247"/>
      <c r="AI606" s="247"/>
      <c r="AJ606" s="247"/>
      <c r="AK606" s="247"/>
      <c r="AL606" s="247"/>
      <c r="AM606" s="247"/>
      <c r="AN606" s="247"/>
      <c r="AO606" s="247"/>
      <c r="AP606" s="247"/>
      <c r="AQ606" s="598"/>
      <c r="AS606" s="659" t="str">
        <f t="shared" si="40"/>
        <v/>
      </c>
      <c r="AT606" s="87"/>
      <c r="AU606" s="87"/>
      <c r="AV606" s="87"/>
      <c r="AW606" s="247"/>
      <c r="AX606" s="247"/>
      <c r="AY606" s="247"/>
      <c r="AZ606" s="247"/>
      <c r="BA606" s="247"/>
      <c r="BB606" s="247"/>
      <c r="BC606" s="247"/>
      <c r="BD606" s="247"/>
      <c r="BE606" s="247"/>
      <c r="BF606" s="247"/>
      <c r="BG606" s="598"/>
    </row>
    <row r="607" spans="1:59" s="385" customFormat="1" ht="14.25" customHeight="1" x14ac:dyDescent="0.2">
      <c r="A607" s="543" t="str">
        <f>IF('5. Contrasts'!A607="","",'5. Contrasts'!A607)</f>
        <v/>
      </c>
      <c r="B607" s="214"/>
      <c r="C607" s="214"/>
      <c r="D607" s="214"/>
      <c r="E607" s="397"/>
      <c r="F607" s="215"/>
      <c r="G607" s="215"/>
      <c r="H607" s="215"/>
      <c r="I607" s="215"/>
      <c r="J607" s="215"/>
      <c r="K607" s="215"/>
      <c r="L607" s="215"/>
      <c r="M607" s="215"/>
      <c r="N607" s="215"/>
      <c r="O607" s="215"/>
      <c r="P607" s="215"/>
      <c r="Q607" s="215"/>
      <c r="R607" s="215"/>
      <c r="S607" s="215"/>
      <c r="T607" s="215"/>
      <c r="U607" s="215"/>
      <c r="V607" s="215"/>
      <c r="W607" s="215"/>
      <c r="X607" s="215"/>
      <c r="Y607" s="215"/>
      <c r="Z607" s="587"/>
      <c r="AA607" s="384"/>
      <c r="AC607" s="543"/>
      <c r="AD607" s="248"/>
      <c r="AE607" s="248"/>
      <c r="AF607" s="248"/>
      <c r="AG607" s="248"/>
      <c r="AH607" s="248"/>
      <c r="AI607" s="248"/>
      <c r="AJ607" s="248"/>
      <c r="AK607" s="248"/>
      <c r="AL607" s="248"/>
      <c r="AM607" s="248"/>
      <c r="AN607" s="248"/>
      <c r="AO607" s="248"/>
      <c r="AP607" s="248"/>
      <c r="AQ607" s="604"/>
      <c r="AS607" s="543"/>
      <c r="AT607" s="248"/>
      <c r="AU607" s="248"/>
      <c r="AV607" s="248"/>
      <c r="AW607" s="248"/>
      <c r="AX607" s="248"/>
      <c r="AY607" s="248"/>
      <c r="AZ607" s="248"/>
      <c r="BA607" s="248"/>
      <c r="BB607" s="248"/>
      <c r="BC607" s="248"/>
      <c r="BD607" s="248"/>
      <c r="BE607" s="248"/>
      <c r="BF607" s="248"/>
      <c r="BG607" s="604"/>
    </row>
    <row r="608" spans="1:59" s="378" customFormat="1" ht="12.75" customHeight="1" x14ac:dyDescent="0.2">
      <c r="A608" s="547" t="str">
        <f>IF('5. Contrasts'!A608="","",'5. Contrasts'!A608)</f>
        <v/>
      </c>
      <c r="B608" s="211" t="str">
        <f>IF('5. Contrasts'!B608="","",'5. Contrasts'!B608)</f>
        <v/>
      </c>
      <c r="C608" s="211" t="str">
        <f>IF('5. Contrasts'!C608="","",'5. Contrasts'!C608)</f>
        <v/>
      </c>
      <c r="D608" s="91" t="str">
        <f>IF('5. Contrasts'!D608="","",'5. Contrasts'!D608)</f>
        <v/>
      </c>
      <c r="E608" s="212" t="str">
        <f>IF('5. Contrasts'!E608="","",'5. Contrasts'!E608)</f>
        <v>vs.</v>
      </c>
      <c r="F608" s="211" t="str">
        <f>IF('5. Contrasts'!F608="","",'5. Contrasts'!F608)</f>
        <v/>
      </c>
      <c r="G608" s="93" t="str">
        <f>IF('5. Contrasts'!G608="","",'5. Contrasts'!G608)</f>
        <v/>
      </c>
      <c r="H608" s="398" t="str">
        <f>IF('5. Contrasts'!H608="","",'5. Contrasts'!H608)</f>
        <v/>
      </c>
      <c r="I608" s="216" t="str">
        <f>IF('5. Contrasts'!I608="","",'5. Contrasts'!I608)</f>
        <v/>
      </c>
      <c r="J608" s="216" t="str">
        <f>IF('5. Contrasts'!J608="","",'5. Contrasts'!J608)</f>
        <v/>
      </c>
      <c r="K608" s="216" t="str">
        <f>IF('5. Contrasts'!K608="","",'5. Contrasts'!K608)</f>
        <v/>
      </c>
      <c r="L608" s="216" t="str">
        <f>IF('5. Contrasts'!L608="","",'5. Contrasts'!L608)</f>
        <v/>
      </c>
      <c r="M608" s="216" t="str">
        <f>IF('5. Contrasts'!M608="","",'5. Contrasts'!M608)</f>
        <v/>
      </c>
      <c r="N608" s="216" t="str">
        <f>IF('5. Contrasts'!N608="","",'5. Contrasts'!N608)</f>
        <v/>
      </c>
      <c r="O608" s="216" t="str">
        <f>IF('5. Contrasts'!O608="","",'5. Contrasts'!O608)</f>
        <v/>
      </c>
      <c r="P608" s="216" t="str">
        <f>IF('5. Contrasts'!P608="","",'5. Contrasts'!P608)</f>
        <v/>
      </c>
      <c r="Q608" s="216" t="str">
        <f>IF('5. Contrasts'!Q608="","",'5. Contrasts'!Q608)</f>
        <v/>
      </c>
      <c r="R608" s="216" t="str">
        <f>IF('5. Contrasts'!R608="","",'5. Contrasts'!R608)</f>
        <v/>
      </c>
      <c r="S608" s="216" t="str">
        <f>IF('5. Contrasts'!S608="","",'5. Contrasts'!S608)</f>
        <v/>
      </c>
      <c r="T608" s="216" t="str">
        <f>IF('5. Contrasts'!T608="","",'5. Contrasts'!T608)</f>
        <v/>
      </c>
      <c r="U608" s="216" t="str">
        <f>IF('5. Contrasts'!U608="","",'5. Contrasts'!U608)</f>
        <v/>
      </c>
      <c r="V608" s="216" t="str">
        <f>IF('5. Contrasts'!V608="","",'5. Contrasts'!V608)</f>
        <v/>
      </c>
      <c r="W608" s="211" t="str">
        <f>IF('5. Contrasts'!W608="","",'5. Contrasts'!W608)</f>
        <v/>
      </c>
      <c r="X608" s="211" t="str">
        <f>IF('5. Contrasts'!X608="","",'5. Contrasts'!X608)</f>
        <v/>
      </c>
      <c r="Y608" s="211" t="str">
        <f>IF('5. Contrasts'!Y608="","",'5. Contrasts'!Y608)</f>
        <v/>
      </c>
      <c r="Z608" s="585" t="str">
        <f>IF('5. Contrasts'!Z608="","",'5. Contrasts'!Z608)</f>
        <v/>
      </c>
      <c r="AA608" s="377">
        <f t="shared" si="38"/>
        <v>23</v>
      </c>
      <c r="AC608" s="659" t="str">
        <f t="shared" si="41"/>
        <v/>
      </c>
      <c r="AD608" s="81"/>
      <c r="AE608" s="87"/>
      <c r="AF608" s="87"/>
      <c r="AG608" s="81"/>
      <c r="AH608" s="81"/>
      <c r="AI608" s="81"/>
      <c r="AJ608" s="87"/>
      <c r="AK608" s="81"/>
      <c r="AL608" s="81"/>
      <c r="AM608" s="81"/>
      <c r="AN608" s="81"/>
      <c r="AO608" s="81"/>
      <c r="AP608" s="81"/>
      <c r="AQ608" s="598"/>
      <c r="AS608" s="659" t="str">
        <f t="shared" ref="AS608:AS633" si="42">IF(Q608="","",Q608)</f>
        <v/>
      </c>
      <c r="AT608" s="81"/>
      <c r="AU608" s="87"/>
      <c r="AV608" s="87"/>
      <c r="AW608" s="81"/>
      <c r="AX608" s="81"/>
      <c r="AY608" s="81"/>
      <c r="AZ608" s="87"/>
      <c r="BA608" s="81"/>
      <c r="BB608" s="81"/>
      <c r="BC608" s="81"/>
      <c r="BD608" s="81"/>
      <c r="BE608" s="81"/>
      <c r="BF608" s="81"/>
      <c r="BG608" s="598"/>
    </row>
    <row r="609" spans="1:59" s="378" customFormat="1" ht="12.75" customHeight="1" x14ac:dyDescent="0.2">
      <c r="A609" s="547" t="str">
        <f>IF('5. Contrasts'!A609="","",'5. Contrasts'!A609)</f>
        <v/>
      </c>
      <c r="B609" s="211" t="str">
        <f>IF('5. Contrasts'!B609="","",'5. Contrasts'!B609)</f>
        <v/>
      </c>
      <c r="C609" s="211" t="str">
        <f>IF('5. Contrasts'!C609="","",'5. Contrasts'!C609)</f>
        <v/>
      </c>
      <c r="D609" s="91" t="str">
        <f>IF('5. Contrasts'!D609="","",'5. Contrasts'!D609)</f>
        <v/>
      </c>
      <c r="E609" s="212" t="str">
        <f>IF('5. Contrasts'!E609="","",'5. Contrasts'!E609)</f>
        <v>vs.</v>
      </c>
      <c r="F609" s="211" t="str">
        <f>IF('5. Contrasts'!F609="","",'5. Contrasts'!F609)</f>
        <v/>
      </c>
      <c r="G609" s="93" t="str">
        <f>IF('5. Contrasts'!G609="","",'5. Contrasts'!G609)</f>
        <v/>
      </c>
      <c r="H609" s="399" t="str">
        <f>IF('5. Contrasts'!H609="","",'5. Contrasts'!H609)</f>
        <v/>
      </c>
      <c r="I609" s="211" t="str">
        <f>IF('5. Contrasts'!I609="","",'5. Contrasts'!I609)</f>
        <v/>
      </c>
      <c r="J609" s="211" t="str">
        <f>IF('5. Contrasts'!J609="","",'5. Contrasts'!J609)</f>
        <v/>
      </c>
      <c r="K609" s="211" t="str">
        <f>IF('5. Contrasts'!K609="","",'5. Contrasts'!K609)</f>
        <v/>
      </c>
      <c r="L609" s="211" t="str">
        <f>IF('5. Contrasts'!L609="","",'5. Contrasts'!L609)</f>
        <v/>
      </c>
      <c r="M609" s="211" t="str">
        <f>IF('5. Contrasts'!M609="","",'5. Contrasts'!M609)</f>
        <v/>
      </c>
      <c r="N609" s="211" t="str">
        <f>IF('5. Contrasts'!N609="","",'5. Contrasts'!N609)</f>
        <v/>
      </c>
      <c r="O609" s="211" t="str">
        <f>IF('5. Contrasts'!O609="","",'5. Contrasts'!O609)</f>
        <v/>
      </c>
      <c r="P609" s="211" t="str">
        <f>IF('5. Contrasts'!P609="","",'5. Contrasts'!P609)</f>
        <v/>
      </c>
      <c r="Q609" s="211" t="str">
        <f>IF('5. Contrasts'!Q609="","",'5. Contrasts'!Q609)</f>
        <v/>
      </c>
      <c r="R609" s="211" t="str">
        <f>IF('5. Contrasts'!R609="","",'5. Contrasts'!R609)</f>
        <v/>
      </c>
      <c r="S609" s="211" t="str">
        <f>IF('5. Contrasts'!S609="","",'5. Contrasts'!S609)</f>
        <v/>
      </c>
      <c r="T609" s="211" t="str">
        <f>IF('5. Contrasts'!T609="","",'5. Contrasts'!T609)</f>
        <v/>
      </c>
      <c r="U609" s="211" t="str">
        <f>IF('5. Contrasts'!U609="","",'5. Contrasts'!U609)</f>
        <v/>
      </c>
      <c r="V609" s="211" t="str">
        <f>IF('5. Contrasts'!V609="","",'5. Contrasts'!V609)</f>
        <v/>
      </c>
      <c r="W609" s="211" t="str">
        <f>IF('5. Contrasts'!W609="","",'5. Contrasts'!W609)</f>
        <v/>
      </c>
      <c r="X609" s="211" t="str">
        <f>IF('5. Contrasts'!X609="","",'5. Contrasts'!X609)</f>
        <v/>
      </c>
      <c r="Y609" s="211" t="str">
        <f>IF('5. Contrasts'!Y609="","",'5. Contrasts'!Y609)</f>
        <v/>
      </c>
      <c r="Z609" s="585" t="str">
        <f>IF('5. Contrasts'!Z609="","",'5. Contrasts'!Z609)</f>
        <v/>
      </c>
      <c r="AA609" s="377">
        <f t="shared" si="38"/>
        <v>23</v>
      </c>
      <c r="AC609" s="659" t="str">
        <f t="shared" si="41"/>
        <v/>
      </c>
      <c r="AD609" s="81"/>
      <c r="AE609" s="87"/>
      <c r="AF609" s="87"/>
      <c r="AG609" s="81"/>
      <c r="AH609" s="81"/>
      <c r="AI609" s="81"/>
      <c r="AJ609" s="87"/>
      <c r="AK609" s="81"/>
      <c r="AL609" s="81"/>
      <c r="AM609" s="81"/>
      <c r="AN609" s="81"/>
      <c r="AO609" s="81"/>
      <c r="AP609" s="81"/>
      <c r="AQ609" s="598"/>
      <c r="AS609" s="659" t="str">
        <f t="shared" si="42"/>
        <v/>
      </c>
      <c r="AT609" s="81"/>
      <c r="AU609" s="87"/>
      <c r="AV609" s="87"/>
      <c r="AW609" s="81"/>
      <c r="AX609" s="81"/>
      <c r="AY609" s="81"/>
      <c r="AZ609" s="87"/>
      <c r="BA609" s="81"/>
      <c r="BB609" s="81"/>
      <c r="BC609" s="81"/>
      <c r="BD609" s="81"/>
      <c r="BE609" s="81"/>
      <c r="BF609" s="81"/>
      <c r="BG609" s="598"/>
    </row>
    <row r="610" spans="1:59" s="378" customFormat="1" ht="12.75" customHeight="1" x14ac:dyDescent="0.2">
      <c r="A610" s="547" t="str">
        <f>IF('5. Contrasts'!A610="","",'5. Contrasts'!A610)</f>
        <v/>
      </c>
      <c r="B610" s="211" t="str">
        <f>IF('5. Contrasts'!B610="","",'5. Contrasts'!B610)</f>
        <v/>
      </c>
      <c r="C610" s="211" t="str">
        <f>IF('5. Contrasts'!C610="","",'5. Contrasts'!C610)</f>
        <v/>
      </c>
      <c r="D610" s="91" t="str">
        <f>IF('5. Contrasts'!D610="","",'5. Contrasts'!D610)</f>
        <v/>
      </c>
      <c r="E610" s="212" t="str">
        <f>IF('5. Contrasts'!E610="","",'5. Contrasts'!E610)</f>
        <v>vs.</v>
      </c>
      <c r="F610" s="211" t="str">
        <f>IF('5. Contrasts'!F610="","",'5. Contrasts'!F610)</f>
        <v/>
      </c>
      <c r="G610" s="93" t="str">
        <f>IF('5. Contrasts'!G610="","",'5. Contrasts'!G610)</f>
        <v/>
      </c>
      <c r="H610" s="399" t="str">
        <f>IF('5. Contrasts'!H610="","",'5. Contrasts'!H610)</f>
        <v/>
      </c>
      <c r="I610" s="211" t="str">
        <f>IF('5. Contrasts'!I610="","",'5. Contrasts'!I610)</f>
        <v/>
      </c>
      <c r="J610" s="211" t="str">
        <f>IF('5. Contrasts'!J610="","",'5. Contrasts'!J610)</f>
        <v/>
      </c>
      <c r="K610" s="211" t="str">
        <f>IF('5. Contrasts'!K610="","",'5. Contrasts'!K610)</f>
        <v/>
      </c>
      <c r="L610" s="211" t="str">
        <f>IF('5. Contrasts'!L610="","",'5. Contrasts'!L610)</f>
        <v/>
      </c>
      <c r="M610" s="211" t="str">
        <f>IF('5. Contrasts'!M610="","",'5. Contrasts'!M610)</f>
        <v/>
      </c>
      <c r="N610" s="211" t="str">
        <f>IF('5. Contrasts'!N610="","",'5. Contrasts'!N610)</f>
        <v/>
      </c>
      <c r="O610" s="211" t="str">
        <f>IF('5. Contrasts'!O610="","",'5. Contrasts'!O610)</f>
        <v/>
      </c>
      <c r="P610" s="211" t="str">
        <f>IF('5. Contrasts'!P610="","",'5. Contrasts'!P610)</f>
        <v/>
      </c>
      <c r="Q610" s="211" t="str">
        <f>IF('5. Contrasts'!Q610="","",'5. Contrasts'!Q610)</f>
        <v/>
      </c>
      <c r="R610" s="211" t="str">
        <f>IF('5. Contrasts'!R610="","",'5. Contrasts'!R610)</f>
        <v/>
      </c>
      <c r="S610" s="211" t="str">
        <f>IF('5. Contrasts'!S610="","",'5. Contrasts'!S610)</f>
        <v/>
      </c>
      <c r="T610" s="211" t="str">
        <f>IF('5. Contrasts'!T610="","",'5. Contrasts'!T610)</f>
        <v/>
      </c>
      <c r="U610" s="211" t="str">
        <f>IF('5. Contrasts'!U610="","",'5. Contrasts'!U610)</f>
        <v/>
      </c>
      <c r="V610" s="211" t="str">
        <f>IF('5. Contrasts'!V610="","",'5. Contrasts'!V610)</f>
        <v/>
      </c>
      <c r="W610" s="211" t="str">
        <f>IF('5. Contrasts'!W610="","",'5. Contrasts'!W610)</f>
        <v/>
      </c>
      <c r="X610" s="211" t="str">
        <f>IF('5. Contrasts'!X610="","",'5. Contrasts'!X610)</f>
        <v/>
      </c>
      <c r="Y610" s="211" t="str">
        <f>IF('5. Contrasts'!Y610="","",'5. Contrasts'!Y610)</f>
        <v/>
      </c>
      <c r="Z610" s="585" t="str">
        <f>IF('5. Contrasts'!Z610="","",'5. Contrasts'!Z610)</f>
        <v/>
      </c>
      <c r="AA610" s="377">
        <f t="shared" si="38"/>
        <v>23</v>
      </c>
      <c r="AC610" s="659" t="str">
        <f t="shared" si="41"/>
        <v/>
      </c>
      <c r="AD610" s="81"/>
      <c r="AE610" s="87"/>
      <c r="AF610" s="87"/>
      <c r="AG610" s="81"/>
      <c r="AH610" s="81"/>
      <c r="AI610" s="81"/>
      <c r="AJ610" s="87"/>
      <c r="AK610" s="81"/>
      <c r="AL610" s="81"/>
      <c r="AM610" s="81"/>
      <c r="AN610" s="81"/>
      <c r="AO610" s="81"/>
      <c r="AP610" s="81"/>
      <c r="AQ610" s="598"/>
      <c r="AS610" s="659" t="str">
        <f t="shared" si="42"/>
        <v/>
      </c>
      <c r="AT610" s="81"/>
      <c r="AU610" s="87"/>
      <c r="AV610" s="87"/>
      <c r="AW610" s="81"/>
      <c r="AX610" s="81"/>
      <c r="AY610" s="81"/>
      <c r="AZ610" s="87"/>
      <c r="BA610" s="81"/>
      <c r="BB610" s="81"/>
      <c r="BC610" s="81"/>
      <c r="BD610" s="81"/>
      <c r="BE610" s="81"/>
      <c r="BF610" s="81"/>
      <c r="BG610" s="598"/>
    </row>
    <row r="611" spans="1:59" s="378" customFormat="1" ht="12.75" customHeight="1" x14ac:dyDescent="0.2">
      <c r="A611" s="547" t="str">
        <f>IF('5. Contrasts'!A611="","",'5. Contrasts'!A611)</f>
        <v/>
      </c>
      <c r="B611" s="211" t="str">
        <f>IF('5. Contrasts'!B611="","",'5. Contrasts'!B611)</f>
        <v/>
      </c>
      <c r="C611" s="211" t="str">
        <f>IF('5. Contrasts'!C611="","",'5. Contrasts'!C611)</f>
        <v/>
      </c>
      <c r="D611" s="91" t="str">
        <f>IF('5. Contrasts'!D611="","",'5. Contrasts'!D611)</f>
        <v/>
      </c>
      <c r="E611" s="212" t="str">
        <f>IF('5. Contrasts'!E611="","",'5. Contrasts'!E611)</f>
        <v>vs.</v>
      </c>
      <c r="F611" s="211" t="str">
        <f>IF('5. Contrasts'!F611="","",'5. Contrasts'!F611)</f>
        <v/>
      </c>
      <c r="G611" s="93" t="str">
        <f>IF('5. Contrasts'!G611="","",'5. Contrasts'!G611)</f>
        <v/>
      </c>
      <c r="H611" s="399" t="str">
        <f>IF('5. Contrasts'!H611="","",'5. Contrasts'!H611)</f>
        <v/>
      </c>
      <c r="I611" s="211" t="str">
        <f>IF('5. Contrasts'!I611="","",'5. Contrasts'!I611)</f>
        <v/>
      </c>
      <c r="J611" s="211" t="str">
        <f>IF('5. Contrasts'!J611="","",'5. Contrasts'!J611)</f>
        <v/>
      </c>
      <c r="K611" s="211" t="str">
        <f>IF('5. Contrasts'!K611="","",'5. Contrasts'!K611)</f>
        <v/>
      </c>
      <c r="L611" s="211" t="str">
        <f>IF('5. Contrasts'!L611="","",'5. Contrasts'!L611)</f>
        <v/>
      </c>
      <c r="M611" s="211" t="str">
        <f>IF('5. Contrasts'!M611="","",'5. Contrasts'!M611)</f>
        <v/>
      </c>
      <c r="N611" s="211" t="str">
        <f>IF('5. Contrasts'!N611="","",'5. Contrasts'!N611)</f>
        <v/>
      </c>
      <c r="O611" s="211" t="str">
        <f>IF('5. Contrasts'!O611="","",'5. Contrasts'!O611)</f>
        <v/>
      </c>
      <c r="P611" s="211" t="str">
        <f>IF('5. Contrasts'!P611="","",'5. Contrasts'!P611)</f>
        <v/>
      </c>
      <c r="Q611" s="211" t="str">
        <f>IF('5. Contrasts'!Q611="","",'5. Contrasts'!Q611)</f>
        <v/>
      </c>
      <c r="R611" s="211" t="str">
        <f>IF('5. Contrasts'!R611="","",'5. Contrasts'!R611)</f>
        <v/>
      </c>
      <c r="S611" s="211" t="str">
        <f>IF('5. Contrasts'!S611="","",'5. Contrasts'!S611)</f>
        <v/>
      </c>
      <c r="T611" s="211" t="str">
        <f>IF('5. Contrasts'!T611="","",'5. Contrasts'!T611)</f>
        <v/>
      </c>
      <c r="U611" s="211" t="str">
        <f>IF('5. Contrasts'!U611="","",'5. Contrasts'!U611)</f>
        <v/>
      </c>
      <c r="V611" s="211" t="str">
        <f>IF('5. Contrasts'!V611="","",'5. Contrasts'!V611)</f>
        <v/>
      </c>
      <c r="W611" s="211" t="str">
        <f>IF('5. Contrasts'!W611="","",'5. Contrasts'!W611)</f>
        <v/>
      </c>
      <c r="X611" s="211" t="str">
        <f>IF('5. Contrasts'!X611="","",'5. Contrasts'!X611)</f>
        <v/>
      </c>
      <c r="Y611" s="211" t="str">
        <f>IF('5. Contrasts'!Y611="","",'5. Contrasts'!Y611)</f>
        <v/>
      </c>
      <c r="Z611" s="585" t="str">
        <f>IF('5. Contrasts'!Z611="","",'5. Contrasts'!Z611)</f>
        <v/>
      </c>
      <c r="AA611" s="377">
        <f t="shared" si="38"/>
        <v>23</v>
      </c>
      <c r="AC611" s="659" t="str">
        <f t="shared" si="41"/>
        <v/>
      </c>
      <c r="AD611" s="81"/>
      <c r="AE611" s="87"/>
      <c r="AF611" s="87"/>
      <c r="AG611" s="81"/>
      <c r="AH611" s="81"/>
      <c r="AI611" s="81"/>
      <c r="AJ611" s="87"/>
      <c r="AK611" s="81"/>
      <c r="AL611" s="81"/>
      <c r="AM611" s="81"/>
      <c r="AN611" s="81"/>
      <c r="AO611" s="81"/>
      <c r="AP611" s="81"/>
      <c r="AQ611" s="598"/>
      <c r="AS611" s="659" t="str">
        <f t="shared" si="42"/>
        <v/>
      </c>
      <c r="AT611" s="81"/>
      <c r="AU611" s="87"/>
      <c r="AV611" s="87"/>
      <c r="AW611" s="81"/>
      <c r="AX611" s="81"/>
      <c r="AY611" s="81"/>
      <c r="AZ611" s="87"/>
      <c r="BA611" s="81"/>
      <c r="BB611" s="81"/>
      <c r="BC611" s="81"/>
      <c r="BD611" s="81"/>
      <c r="BE611" s="81"/>
      <c r="BF611" s="81"/>
      <c r="BG611" s="598"/>
    </row>
    <row r="612" spans="1:59" s="378" customFormat="1" ht="12.75" customHeight="1" x14ac:dyDescent="0.2">
      <c r="A612" s="547" t="str">
        <f>IF('5. Contrasts'!A612="","",'5. Contrasts'!A612)</f>
        <v/>
      </c>
      <c r="B612" s="211" t="str">
        <f>IF('5. Contrasts'!B612="","",'5. Contrasts'!B612)</f>
        <v/>
      </c>
      <c r="C612" s="211" t="str">
        <f>IF('5. Contrasts'!C612="","",'5. Contrasts'!C612)</f>
        <v/>
      </c>
      <c r="D612" s="91" t="str">
        <f>IF('5. Contrasts'!D612="","",'5. Contrasts'!D612)</f>
        <v/>
      </c>
      <c r="E612" s="212" t="str">
        <f>IF('5. Contrasts'!E612="","",'5. Contrasts'!E612)</f>
        <v>vs.</v>
      </c>
      <c r="F612" s="211" t="str">
        <f>IF('5. Contrasts'!F612="","",'5. Contrasts'!F612)</f>
        <v/>
      </c>
      <c r="G612" s="93" t="str">
        <f>IF('5. Contrasts'!G612="","",'5. Contrasts'!G612)</f>
        <v/>
      </c>
      <c r="H612" s="399" t="str">
        <f>IF('5. Contrasts'!H612="","",'5. Contrasts'!H612)</f>
        <v/>
      </c>
      <c r="I612" s="211" t="str">
        <f>IF('5. Contrasts'!I612="","",'5. Contrasts'!I612)</f>
        <v/>
      </c>
      <c r="J612" s="211" t="str">
        <f>IF('5. Contrasts'!J612="","",'5. Contrasts'!J612)</f>
        <v/>
      </c>
      <c r="K612" s="211" t="str">
        <f>IF('5. Contrasts'!K612="","",'5. Contrasts'!K612)</f>
        <v/>
      </c>
      <c r="L612" s="211" t="str">
        <f>IF('5. Contrasts'!L612="","",'5. Contrasts'!L612)</f>
        <v/>
      </c>
      <c r="M612" s="211" t="str">
        <f>IF('5. Contrasts'!M612="","",'5. Contrasts'!M612)</f>
        <v/>
      </c>
      <c r="N612" s="211" t="str">
        <f>IF('5. Contrasts'!N612="","",'5. Contrasts'!N612)</f>
        <v/>
      </c>
      <c r="O612" s="211" t="str">
        <f>IF('5. Contrasts'!O612="","",'5. Contrasts'!O612)</f>
        <v/>
      </c>
      <c r="P612" s="211" t="str">
        <f>IF('5. Contrasts'!P612="","",'5. Contrasts'!P612)</f>
        <v/>
      </c>
      <c r="Q612" s="211" t="str">
        <f>IF('5. Contrasts'!Q612="","",'5. Contrasts'!Q612)</f>
        <v/>
      </c>
      <c r="R612" s="211" t="str">
        <f>IF('5. Contrasts'!R612="","",'5. Contrasts'!R612)</f>
        <v/>
      </c>
      <c r="S612" s="211" t="str">
        <f>IF('5. Contrasts'!S612="","",'5. Contrasts'!S612)</f>
        <v/>
      </c>
      <c r="T612" s="211" t="str">
        <f>IF('5. Contrasts'!T612="","",'5. Contrasts'!T612)</f>
        <v/>
      </c>
      <c r="U612" s="211" t="str">
        <f>IF('5. Contrasts'!U612="","",'5. Contrasts'!U612)</f>
        <v/>
      </c>
      <c r="V612" s="211" t="str">
        <f>IF('5. Contrasts'!V612="","",'5. Contrasts'!V612)</f>
        <v/>
      </c>
      <c r="W612" s="211" t="str">
        <f>IF('5. Contrasts'!W612="","",'5. Contrasts'!W612)</f>
        <v/>
      </c>
      <c r="X612" s="211" t="str">
        <f>IF('5. Contrasts'!X612="","",'5. Contrasts'!X612)</f>
        <v/>
      </c>
      <c r="Y612" s="211" t="str">
        <f>IF('5. Contrasts'!Y612="","",'5. Contrasts'!Y612)</f>
        <v/>
      </c>
      <c r="Z612" s="585" t="str">
        <f>IF('5. Contrasts'!Z612="","",'5. Contrasts'!Z612)</f>
        <v/>
      </c>
      <c r="AA612" s="377">
        <f t="shared" si="38"/>
        <v>23</v>
      </c>
      <c r="AC612" s="659" t="str">
        <f t="shared" si="41"/>
        <v/>
      </c>
      <c r="AD612" s="81"/>
      <c r="AE612" s="87"/>
      <c r="AF612" s="87"/>
      <c r="AG612" s="81"/>
      <c r="AH612" s="81"/>
      <c r="AI612" s="81"/>
      <c r="AJ612" s="87"/>
      <c r="AK612" s="81"/>
      <c r="AL612" s="81"/>
      <c r="AM612" s="81"/>
      <c r="AN612" s="81"/>
      <c r="AO612" s="81"/>
      <c r="AP612" s="81"/>
      <c r="AQ612" s="598"/>
      <c r="AS612" s="659" t="str">
        <f t="shared" si="42"/>
        <v/>
      </c>
      <c r="AT612" s="81"/>
      <c r="AU612" s="87"/>
      <c r="AV612" s="87"/>
      <c r="AW612" s="81"/>
      <c r="AX612" s="81"/>
      <c r="AY612" s="81"/>
      <c r="AZ612" s="87"/>
      <c r="BA612" s="81"/>
      <c r="BB612" s="81"/>
      <c r="BC612" s="81"/>
      <c r="BD612" s="81"/>
      <c r="BE612" s="81"/>
      <c r="BF612" s="81"/>
      <c r="BG612" s="598"/>
    </row>
    <row r="613" spans="1:59" s="378" customFormat="1" ht="12.75" customHeight="1" x14ac:dyDescent="0.2">
      <c r="A613" s="547" t="str">
        <f>IF('5. Contrasts'!A613="","",'5. Contrasts'!A613)</f>
        <v/>
      </c>
      <c r="B613" s="211" t="str">
        <f>IF('5. Contrasts'!B613="","",'5. Contrasts'!B613)</f>
        <v/>
      </c>
      <c r="C613" s="211" t="str">
        <f>IF('5. Contrasts'!C613="","",'5. Contrasts'!C613)</f>
        <v/>
      </c>
      <c r="D613" s="91" t="str">
        <f>IF('5. Contrasts'!D613="","",'5. Contrasts'!D613)</f>
        <v/>
      </c>
      <c r="E613" s="212" t="str">
        <f>IF('5. Contrasts'!E613="","",'5. Contrasts'!E613)</f>
        <v>vs.</v>
      </c>
      <c r="F613" s="211" t="str">
        <f>IF('5. Contrasts'!F613="","",'5. Contrasts'!F613)</f>
        <v/>
      </c>
      <c r="G613" s="93" t="str">
        <f>IF('5. Contrasts'!G613="","",'5. Contrasts'!G613)</f>
        <v/>
      </c>
      <c r="H613" s="399" t="str">
        <f>IF('5. Contrasts'!H613="","",'5. Contrasts'!H613)</f>
        <v/>
      </c>
      <c r="I613" s="211" t="str">
        <f>IF('5. Contrasts'!I613="","",'5. Contrasts'!I613)</f>
        <v/>
      </c>
      <c r="J613" s="211" t="str">
        <f>IF('5. Contrasts'!J613="","",'5. Contrasts'!J613)</f>
        <v/>
      </c>
      <c r="K613" s="211" t="str">
        <f>IF('5. Contrasts'!K613="","",'5. Contrasts'!K613)</f>
        <v/>
      </c>
      <c r="L613" s="211" t="str">
        <f>IF('5. Contrasts'!L613="","",'5. Contrasts'!L613)</f>
        <v/>
      </c>
      <c r="M613" s="211" t="str">
        <f>IF('5. Contrasts'!M613="","",'5. Contrasts'!M613)</f>
        <v/>
      </c>
      <c r="N613" s="211" t="str">
        <f>IF('5. Contrasts'!N613="","",'5. Contrasts'!N613)</f>
        <v/>
      </c>
      <c r="O613" s="211" t="str">
        <f>IF('5. Contrasts'!O613="","",'5. Contrasts'!O613)</f>
        <v/>
      </c>
      <c r="P613" s="211" t="str">
        <f>IF('5. Contrasts'!P613="","",'5. Contrasts'!P613)</f>
        <v/>
      </c>
      <c r="Q613" s="211" t="str">
        <f>IF('5. Contrasts'!Q613="","",'5. Contrasts'!Q613)</f>
        <v/>
      </c>
      <c r="R613" s="211" t="str">
        <f>IF('5. Contrasts'!R613="","",'5. Contrasts'!R613)</f>
        <v/>
      </c>
      <c r="S613" s="211" t="str">
        <f>IF('5. Contrasts'!S613="","",'5. Contrasts'!S613)</f>
        <v/>
      </c>
      <c r="T613" s="211" t="str">
        <f>IF('5. Contrasts'!T613="","",'5. Contrasts'!T613)</f>
        <v/>
      </c>
      <c r="U613" s="211" t="str">
        <f>IF('5. Contrasts'!U613="","",'5. Contrasts'!U613)</f>
        <v/>
      </c>
      <c r="V613" s="211" t="str">
        <f>IF('5. Contrasts'!V613="","",'5. Contrasts'!V613)</f>
        <v/>
      </c>
      <c r="W613" s="211" t="str">
        <f>IF('5. Contrasts'!W613="","",'5. Contrasts'!W613)</f>
        <v/>
      </c>
      <c r="X613" s="211" t="str">
        <f>IF('5. Contrasts'!X613="","",'5. Contrasts'!X613)</f>
        <v/>
      </c>
      <c r="Y613" s="211" t="str">
        <f>IF('5. Contrasts'!Y613="","",'5. Contrasts'!Y613)</f>
        <v/>
      </c>
      <c r="Z613" s="585" t="str">
        <f>IF('5. Contrasts'!Z613="","",'5. Contrasts'!Z613)</f>
        <v/>
      </c>
      <c r="AA613" s="377">
        <f t="shared" si="38"/>
        <v>23</v>
      </c>
      <c r="AC613" s="659" t="str">
        <f t="shared" si="41"/>
        <v/>
      </c>
      <c r="AD613" s="81"/>
      <c r="AE613" s="87"/>
      <c r="AF613" s="87"/>
      <c r="AG613" s="81"/>
      <c r="AH613" s="81"/>
      <c r="AI613" s="81"/>
      <c r="AJ613" s="87"/>
      <c r="AK613" s="81"/>
      <c r="AL613" s="81"/>
      <c r="AM613" s="81"/>
      <c r="AN613" s="81"/>
      <c r="AO613" s="81"/>
      <c r="AP613" s="81"/>
      <c r="AQ613" s="598"/>
      <c r="AS613" s="659" t="str">
        <f t="shared" si="42"/>
        <v/>
      </c>
      <c r="AT613" s="81"/>
      <c r="AU613" s="87"/>
      <c r="AV613" s="87"/>
      <c r="AW613" s="81"/>
      <c r="AX613" s="81"/>
      <c r="AY613" s="81"/>
      <c r="AZ613" s="87"/>
      <c r="BA613" s="81"/>
      <c r="BB613" s="81"/>
      <c r="BC613" s="81"/>
      <c r="BD613" s="81"/>
      <c r="BE613" s="81"/>
      <c r="BF613" s="81"/>
      <c r="BG613" s="598"/>
    </row>
    <row r="614" spans="1:59" s="378" customFormat="1" ht="12.75" customHeight="1" x14ac:dyDescent="0.2">
      <c r="A614" s="547" t="str">
        <f>IF('5. Contrasts'!A614="","",'5. Contrasts'!A614)</f>
        <v/>
      </c>
      <c r="B614" s="211" t="str">
        <f>IF('5. Contrasts'!B614="","",'5. Contrasts'!B614)</f>
        <v/>
      </c>
      <c r="C614" s="211" t="str">
        <f>IF('5. Contrasts'!C614="","",'5. Contrasts'!C614)</f>
        <v/>
      </c>
      <c r="D614" s="91" t="str">
        <f>IF('5. Contrasts'!D614="","",'5. Contrasts'!D614)</f>
        <v/>
      </c>
      <c r="E614" s="212" t="str">
        <f>IF('5. Contrasts'!E614="","",'5. Contrasts'!E614)</f>
        <v>vs.</v>
      </c>
      <c r="F614" s="211" t="str">
        <f>IF('5. Contrasts'!F614="","",'5. Contrasts'!F614)</f>
        <v/>
      </c>
      <c r="G614" s="93" t="str">
        <f>IF('5. Contrasts'!G614="","",'5. Contrasts'!G614)</f>
        <v/>
      </c>
      <c r="H614" s="399" t="str">
        <f>IF('5. Contrasts'!H614="","",'5. Contrasts'!H614)</f>
        <v/>
      </c>
      <c r="I614" s="211" t="str">
        <f>IF('5. Contrasts'!I614="","",'5. Contrasts'!I614)</f>
        <v/>
      </c>
      <c r="J614" s="211" t="str">
        <f>IF('5. Contrasts'!J614="","",'5. Contrasts'!J614)</f>
        <v/>
      </c>
      <c r="K614" s="211" t="str">
        <f>IF('5. Contrasts'!K614="","",'5. Contrasts'!K614)</f>
        <v/>
      </c>
      <c r="L614" s="211" t="str">
        <f>IF('5. Contrasts'!L614="","",'5. Contrasts'!L614)</f>
        <v/>
      </c>
      <c r="M614" s="211" t="str">
        <f>IF('5. Contrasts'!M614="","",'5. Contrasts'!M614)</f>
        <v/>
      </c>
      <c r="N614" s="211" t="str">
        <f>IF('5. Contrasts'!N614="","",'5. Contrasts'!N614)</f>
        <v/>
      </c>
      <c r="O614" s="211" t="str">
        <f>IF('5. Contrasts'!O614="","",'5. Contrasts'!O614)</f>
        <v/>
      </c>
      <c r="P614" s="211" t="str">
        <f>IF('5. Contrasts'!P614="","",'5. Contrasts'!P614)</f>
        <v/>
      </c>
      <c r="Q614" s="211" t="str">
        <f>IF('5. Contrasts'!Q614="","",'5. Contrasts'!Q614)</f>
        <v/>
      </c>
      <c r="R614" s="211" t="str">
        <f>IF('5. Contrasts'!R614="","",'5. Contrasts'!R614)</f>
        <v/>
      </c>
      <c r="S614" s="211" t="str">
        <f>IF('5. Contrasts'!S614="","",'5. Contrasts'!S614)</f>
        <v/>
      </c>
      <c r="T614" s="211" t="str">
        <f>IF('5. Contrasts'!T614="","",'5. Contrasts'!T614)</f>
        <v/>
      </c>
      <c r="U614" s="211" t="str">
        <f>IF('5. Contrasts'!U614="","",'5. Contrasts'!U614)</f>
        <v/>
      </c>
      <c r="V614" s="211" t="str">
        <f>IF('5. Contrasts'!V614="","",'5. Contrasts'!V614)</f>
        <v/>
      </c>
      <c r="W614" s="211" t="str">
        <f>IF('5. Contrasts'!W614="","",'5. Contrasts'!W614)</f>
        <v/>
      </c>
      <c r="X614" s="211" t="str">
        <f>IF('5. Contrasts'!X614="","",'5. Contrasts'!X614)</f>
        <v/>
      </c>
      <c r="Y614" s="211" t="str">
        <f>IF('5. Contrasts'!Y614="","",'5. Contrasts'!Y614)</f>
        <v/>
      </c>
      <c r="Z614" s="585" t="str">
        <f>IF('5. Contrasts'!Z614="","",'5. Contrasts'!Z614)</f>
        <v/>
      </c>
      <c r="AA614" s="377">
        <f t="shared" si="38"/>
        <v>23</v>
      </c>
      <c r="AC614" s="659" t="str">
        <f t="shared" si="41"/>
        <v/>
      </c>
      <c r="AD614" s="81"/>
      <c r="AE614" s="87"/>
      <c r="AF614" s="87"/>
      <c r="AG614" s="81"/>
      <c r="AH614" s="81"/>
      <c r="AI614" s="81"/>
      <c r="AJ614" s="87"/>
      <c r="AK614" s="81"/>
      <c r="AL614" s="81"/>
      <c r="AM614" s="81"/>
      <c r="AN614" s="81"/>
      <c r="AO614" s="81"/>
      <c r="AP614" s="81"/>
      <c r="AQ614" s="598"/>
      <c r="AS614" s="659" t="str">
        <f t="shared" si="42"/>
        <v/>
      </c>
      <c r="AT614" s="81"/>
      <c r="AU614" s="87"/>
      <c r="AV614" s="87"/>
      <c r="AW614" s="81"/>
      <c r="AX614" s="81"/>
      <c r="AY614" s="81"/>
      <c r="AZ614" s="87"/>
      <c r="BA614" s="81"/>
      <c r="BB614" s="81"/>
      <c r="BC614" s="81"/>
      <c r="BD614" s="81"/>
      <c r="BE614" s="81"/>
      <c r="BF614" s="81"/>
      <c r="BG614" s="598"/>
    </row>
    <row r="615" spans="1:59" s="378" customFormat="1" ht="12.75" customHeight="1" x14ac:dyDescent="0.2">
      <c r="A615" s="547" t="str">
        <f>IF('5. Contrasts'!A615="","",'5. Contrasts'!A615)</f>
        <v/>
      </c>
      <c r="B615" s="211" t="str">
        <f>IF('5. Contrasts'!B615="","",'5. Contrasts'!B615)</f>
        <v/>
      </c>
      <c r="C615" s="211" t="str">
        <f>IF('5. Contrasts'!C615="","",'5. Contrasts'!C615)</f>
        <v/>
      </c>
      <c r="D615" s="91" t="str">
        <f>IF('5. Contrasts'!D615="","",'5. Contrasts'!D615)</f>
        <v/>
      </c>
      <c r="E615" s="212" t="str">
        <f>IF('5. Contrasts'!E615="","",'5. Contrasts'!E615)</f>
        <v>vs.</v>
      </c>
      <c r="F615" s="211" t="str">
        <f>IF('5. Contrasts'!F615="","",'5. Contrasts'!F615)</f>
        <v/>
      </c>
      <c r="G615" s="93" t="str">
        <f>IF('5. Contrasts'!G615="","",'5. Contrasts'!G615)</f>
        <v/>
      </c>
      <c r="H615" s="399" t="str">
        <f>IF('5. Contrasts'!H615="","",'5. Contrasts'!H615)</f>
        <v/>
      </c>
      <c r="I615" s="211" t="str">
        <f>IF('5. Contrasts'!I615="","",'5. Contrasts'!I615)</f>
        <v/>
      </c>
      <c r="J615" s="211" t="str">
        <f>IF('5. Contrasts'!J615="","",'5. Contrasts'!J615)</f>
        <v/>
      </c>
      <c r="K615" s="211" t="str">
        <f>IF('5. Contrasts'!K615="","",'5. Contrasts'!K615)</f>
        <v/>
      </c>
      <c r="L615" s="211" t="str">
        <f>IF('5. Contrasts'!L615="","",'5. Contrasts'!L615)</f>
        <v/>
      </c>
      <c r="M615" s="211" t="str">
        <f>IF('5. Contrasts'!M615="","",'5. Contrasts'!M615)</f>
        <v/>
      </c>
      <c r="N615" s="211" t="str">
        <f>IF('5. Contrasts'!N615="","",'5. Contrasts'!N615)</f>
        <v/>
      </c>
      <c r="O615" s="211" t="str">
        <f>IF('5. Contrasts'!O615="","",'5. Contrasts'!O615)</f>
        <v/>
      </c>
      <c r="P615" s="211" t="str">
        <f>IF('5. Contrasts'!P615="","",'5. Contrasts'!P615)</f>
        <v/>
      </c>
      <c r="Q615" s="211" t="str">
        <f>IF('5. Contrasts'!Q615="","",'5. Contrasts'!Q615)</f>
        <v/>
      </c>
      <c r="R615" s="211" t="str">
        <f>IF('5. Contrasts'!R615="","",'5. Contrasts'!R615)</f>
        <v/>
      </c>
      <c r="S615" s="211" t="str">
        <f>IF('5. Contrasts'!S615="","",'5. Contrasts'!S615)</f>
        <v/>
      </c>
      <c r="T615" s="211" t="str">
        <f>IF('5. Contrasts'!T615="","",'5. Contrasts'!T615)</f>
        <v/>
      </c>
      <c r="U615" s="211" t="str">
        <f>IF('5. Contrasts'!U615="","",'5. Contrasts'!U615)</f>
        <v/>
      </c>
      <c r="V615" s="211" t="str">
        <f>IF('5. Contrasts'!V615="","",'5. Contrasts'!V615)</f>
        <v/>
      </c>
      <c r="W615" s="211" t="str">
        <f>IF('5. Contrasts'!W615="","",'5. Contrasts'!W615)</f>
        <v/>
      </c>
      <c r="X615" s="211" t="str">
        <f>IF('5. Contrasts'!X615="","",'5. Contrasts'!X615)</f>
        <v/>
      </c>
      <c r="Y615" s="211" t="str">
        <f>IF('5. Contrasts'!Y615="","",'5. Contrasts'!Y615)</f>
        <v/>
      </c>
      <c r="Z615" s="585" t="str">
        <f>IF('5. Contrasts'!Z615="","",'5. Contrasts'!Z615)</f>
        <v/>
      </c>
      <c r="AA615" s="377">
        <f t="shared" si="38"/>
        <v>23</v>
      </c>
      <c r="AC615" s="659" t="str">
        <f t="shared" si="41"/>
        <v/>
      </c>
      <c r="AD615" s="81"/>
      <c r="AE615" s="87"/>
      <c r="AF615" s="87"/>
      <c r="AG615" s="81"/>
      <c r="AH615" s="81"/>
      <c r="AI615" s="81"/>
      <c r="AJ615" s="87"/>
      <c r="AK615" s="81"/>
      <c r="AL615" s="81"/>
      <c r="AM615" s="81"/>
      <c r="AN615" s="81"/>
      <c r="AO615" s="81"/>
      <c r="AP615" s="81"/>
      <c r="AQ615" s="598"/>
      <c r="AS615" s="659" t="str">
        <f t="shared" si="42"/>
        <v/>
      </c>
      <c r="AT615" s="81"/>
      <c r="AU615" s="87"/>
      <c r="AV615" s="87"/>
      <c r="AW615" s="81"/>
      <c r="AX615" s="81"/>
      <c r="AY615" s="81"/>
      <c r="AZ615" s="87"/>
      <c r="BA615" s="81"/>
      <c r="BB615" s="81"/>
      <c r="BC615" s="81"/>
      <c r="BD615" s="81"/>
      <c r="BE615" s="81"/>
      <c r="BF615" s="81"/>
      <c r="BG615" s="598"/>
    </row>
    <row r="616" spans="1:59" s="378" customFormat="1" ht="12.75" customHeight="1" x14ac:dyDescent="0.2">
      <c r="A616" s="547" t="str">
        <f>IF('5. Contrasts'!A616="","",'5. Contrasts'!A616)</f>
        <v/>
      </c>
      <c r="B616" s="211" t="str">
        <f>IF('5. Contrasts'!B616="","",'5. Contrasts'!B616)</f>
        <v/>
      </c>
      <c r="C616" s="211" t="str">
        <f>IF('5. Contrasts'!C616="","",'5. Contrasts'!C616)</f>
        <v/>
      </c>
      <c r="D616" s="91" t="str">
        <f>IF('5. Contrasts'!D616="","",'5. Contrasts'!D616)</f>
        <v/>
      </c>
      <c r="E616" s="212" t="str">
        <f>IF('5. Contrasts'!E616="","",'5. Contrasts'!E616)</f>
        <v>vs.</v>
      </c>
      <c r="F616" s="211" t="str">
        <f>IF('5. Contrasts'!F616="","",'5. Contrasts'!F616)</f>
        <v/>
      </c>
      <c r="G616" s="93" t="str">
        <f>IF('5. Contrasts'!G616="","",'5. Contrasts'!G616)</f>
        <v/>
      </c>
      <c r="H616" s="399" t="str">
        <f>IF('5. Contrasts'!H616="","",'5. Contrasts'!H616)</f>
        <v/>
      </c>
      <c r="I616" s="211" t="str">
        <f>IF('5. Contrasts'!I616="","",'5. Contrasts'!I616)</f>
        <v/>
      </c>
      <c r="J616" s="211" t="str">
        <f>IF('5. Contrasts'!J616="","",'5. Contrasts'!J616)</f>
        <v/>
      </c>
      <c r="K616" s="211" t="str">
        <f>IF('5. Contrasts'!K616="","",'5. Contrasts'!K616)</f>
        <v/>
      </c>
      <c r="L616" s="211" t="str">
        <f>IF('5. Contrasts'!L616="","",'5. Contrasts'!L616)</f>
        <v/>
      </c>
      <c r="M616" s="211" t="str">
        <f>IF('5. Contrasts'!M616="","",'5. Contrasts'!M616)</f>
        <v/>
      </c>
      <c r="N616" s="211" t="str">
        <f>IF('5. Contrasts'!N616="","",'5. Contrasts'!N616)</f>
        <v/>
      </c>
      <c r="O616" s="211" t="str">
        <f>IF('5. Contrasts'!O616="","",'5. Contrasts'!O616)</f>
        <v/>
      </c>
      <c r="P616" s="211" t="str">
        <f>IF('5. Contrasts'!P616="","",'5. Contrasts'!P616)</f>
        <v/>
      </c>
      <c r="Q616" s="211" t="str">
        <f>IF('5. Contrasts'!Q616="","",'5. Contrasts'!Q616)</f>
        <v/>
      </c>
      <c r="R616" s="211" t="str">
        <f>IF('5. Contrasts'!R616="","",'5. Contrasts'!R616)</f>
        <v/>
      </c>
      <c r="S616" s="211" t="str">
        <f>IF('5. Contrasts'!S616="","",'5. Contrasts'!S616)</f>
        <v/>
      </c>
      <c r="T616" s="211" t="str">
        <f>IF('5. Contrasts'!T616="","",'5. Contrasts'!T616)</f>
        <v/>
      </c>
      <c r="U616" s="211" t="str">
        <f>IF('5. Contrasts'!U616="","",'5. Contrasts'!U616)</f>
        <v/>
      </c>
      <c r="V616" s="211" t="str">
        <f>IF('5. Contrasts'!V616="","",'5. Contrasts'!V616)</f>
        <v/>
      </c>
      <c r="W616" s="211" t="str">
        <f>IF('5. Contrasts'!W616="","",'5. Contrasts'!W616)</f>
        <v/>
      </c>
      <c r="X616" s="211" t="str">
        <f>IF('5. Contrasts'!X616="","",'5. Contrasts'!X616)</f>
        <v/>
      </c>
      <c r="Y616" s="211" t="str">
        <f>IF('5. Contrasts'!Y616="","",'5. Contrasts'!Y616)</f>
        <v/>
      </c>
      <c r="Z616" s="585" t="str">
        <f>IF('5. Contrasts'!Z616="","",'5. Contrasts'!Z616)</f>
        <v/>
      </c>
      <c r="AA616" s="377">
        <f t="shared" si="38"/>
        <v>23</v>
      </c>
      <c r="AC616" s="659" t="str">
        <f t="shared" si="41"/>
        <v/>
      </c>
      <c r="AD616" s="81"/>
      <c r="AE616" s="87"/>
      <c r="AF616" s="87"/>
      <c r="AG616" s="81"/>
      <c r="AH616" s="81"/>
      <c r="AI616" s="81"/>
      <c r="AJ616" s="87"/>
      <c r="AK616" s="81"/>
      <c r="AL616" s="81"/>
      <c r="AM616" s="81"/>
      <c r="AN616" s="81"/>
      <c r="AO616" s="81"/>
      <c r="AP616" s="81"/>
      <c r="AQ616" s="598"/>
      <c r="AS616" s="659" t="str">
        <f t="shared" si="42"/>
        <v/>
      </c>
      <c r="AT616" s="81"/>
      <c r="AU616" s="87"/>
      <c r="AV616" s="87"/>
      <c r="AW616" s="81"/>
      <c r="AX616" s="81"/>
      <c r="AY616" s="81"/>
      <c r="AZ616" s="87"/>
      <c r="BA616" s="81"/>
      <c r="BB616" s="81"/>
      <c r="BC616" s="81"/>
      <c r="BD616" s="81"/>
      <c r="BE616" s="81"/>
      <c r="BF616" s="81"/>
      <c r="BG616" s="598"/>
    </row>
    <row r="617" spans="1:59" s="378" customFormat="1" ht="12.75" customHeight="1" x14ac:dyDescent="0.2">
      <c r="A617" s="547" t="str">
        <f>IF('5. Contrasts'!A617="","",'5. Contrasts'!A617)</f>
        <v/>
      </c>
      <c r="B617" s="211" t="str">
        <f>IF('5. Contrasts'!B617="","",'5. Contrasts'!B617)</f>
        <v/>
      </c>
      <c r="C617" s="211" t="str">
        <f>IF('5. Contrasts'!C617="","",'5. Contrasts'!C617)</f>
        <v/>
      </c>
      <c r="D617" s="91" t="str">
        <f>IF('5. Contrasts'!D617="","",'5. Contrasts'!D617)</f>
        <v/>
      </c>
      <c r="E617" s="212" t="str">
        <f>IF('5. Contrasts'!E617="","",'5. Contrasts'!E617)</f>
        <v>vs.</v>
      </c>
      <c r="F617" s="211" t="str">
        <f>IF('5. Contrasts'!F617="","",'5. Contrasts'!F617)</f>
        <v/>
      </c>
      <c r="G617" s="93" t="str">
        <f>IF('5. Contrasts'!G617="","",'5. Contrasts'!G617)</f>
        <v/>
      </c>
      <c r="H617" s="399" t="str">
        <f>IF('5. Contrasts'!H617="","",'5. Contrasts'!H617)</f>
        <v/>
      </c>
      <c r="I617" s="211" t="str">
        <f>IF('5. Contrasts'!I617="","",'5. Contrasts'!I617)</f>
        <v/>
      </c>
      <c r="J617" s="211" t="str">
        <f>IF('5. Contrasts'!J617="","",'5. Contrasts'!J617)</f>
        <v/>
      </c>
      <c r="K617" s="211" t="str">
        <f>IF('5. Contrasts'!K617="","",'5. Contrasts'!K617)</f>
        <v/>
      </c>
      <c r="L617" s="211" t="str">
        <f>IF('5. Contrasts'!L617="","",'5. Contrasts'!L617)</f>
        <v/>
      </c>
      <c r="M617" s="211" t="str">
        <f>IF('5. Contrasts'!M617="","",'5. Contrasts'!M617)</f>
        <v/>
      </c>
      <c r="N617" s="211" t="str">
        <f>IF('5. Contrasts'!N617="","",'5. Contrasts'!N617)</f>
        <v/>
      </c>
      <c r="O617" s="211" t="str">
        <f>IF('5. Contrasts'!O617="","",'5. Contrasts'!O617)</f>
        <v/>
      </c>
      <c r="P617" s="211" t="str">
        <f>IF('5. Contrasts'!P617="","",'5. Contrasts'!P617)</f>
        <v/>
      </c>
      <c r="Q617" s="211" t="str">
        <f>IF('5. Contrasts'!Q617="","",'5. Contrasts'!Q617)</f>
        <v/>
      </c>
      <c r="R617" s="211" t="str">
        <f>IF('5. Contrasts'!R617="","",'5. Contrasts'!R617)</f>
        <v/>
      </c>
      <c r="S617" s="211" t="str">
        <f>IF('5. Contrasts'!S617="","",'5. Contrasts'!S617)</f>
        <v/>
      </c>
      <c r="T617" s="211" t="str">
        <f>IF('5. Contrasts'!T617="","",'5. Contrasts'!T617)</f>
        <v/>
      </c>
      <c r="U617" s="211" t="str">
        <f>IF('5. Contrasts'!U617="","",'5. Contrasts'!U617)</f>
        <v/>
      </c>
      <c r="V617" s="211" t="str">
        <f>IF('5. Contrasts'!V617="","",'5. Contrasts'!V617)</f>
        <v/>
      </c>
      <c r="W617" s="211" t="str">
        <f>IF('5. Contrasts'!W617="","",'5. Contrasts'!W617)</f>
        <v/>
      </c>
      <c r="X617" s="211" t="str">
        <f>IF('5. Contrasts'!X617="","",'5. Contrasts'!X617)</f>
        <v/>
      </c>
      <c r="Y617" s="211" t="str">
        <f>IF('5. Contrasts'!Y617="","",'5. Contrasts'!Y617)</f>
        <v/>
      </c>
      <c r="Z617" s="585" t="str">
        <f>IF('5. Contrasts'!Z617="","",'5. Contrasts'!Z617)</f>
        <v/>
      </c>
      <c r="AA617" s="377">
        <f t="shared" si="38"/>
        <v>23</v>
      </c>
      <c r="AC617" s="659" t="str">
        <f t="shared" si="41"/>
        <v/>
      </c>
      <c r="AD617" s="81"/>
      <c r="AE617" s="87"/>
      <c r="AF617" s="87"/>
      <c r="AG617" s="81"/>
      <c r="AH617" s="81"/>
      <c r="AI617" s="81"/>
      <c r="AJ617" s="87"/>
      <c r="AK617" s="81"/>
      <c r="AL617" s="81"/>
      <c r="AM617" s="81"/>
      <c r="AN617" s="81"/>
      <c r="AO617" s="81"/>
      <c r="AP617" s="81"/>
      <c r="AQ617" s="598"/>
      <c r="AS617" s="659" t="str">
        <f t="shared" si="42"/>
        <v/>
      </c>
      <c r="AT617" s="81"/>
      <c r="AU617" s="87"/>
      <c r="AV617" s="87"/>
      <c r="AW617" s="81"/>
      <c r="AX617" s="81"/>
      <c r="AY617" s="81"/>
      <c r="AZ617" s="87"/>
      <c r="BA617" s="81"/>
      <c r="BB617" s="81"/>
      <c r="BC617" s="81"/>
      <c r="BD617" s="81"/>
      <c r="BE617" s="81"/>
      <c r="BF617" s="81"/>
      <c r="BG617" s="598"/>
    </row>
    <row r="618" spans="1:59" s="378" customFormat="1" ht="12.75" hidden="1" customHeight="1" x14ac:dyDescent="0.2">
      <c r="A618" s="547" t="str">
        <f>IF('5. Contrasts'!A618="","",'5. Contrasts'!A618)</f>
        <v/>
      </c>
      <c r="B618" s="211" t="str">
        <f>IF('5. Contrasts'!B618="","",'5. Contrasts'!B618)</f>
        <v/>
      </c>
      <c r="C618" s="211" t="str">
        <f>IF('5. Contrasts'!C618="","",'5. Contrasts'!C618)</f>
        <v/>
      </c>
      <c r="D618" s="91" t="str">
        <f>IF('5. Contrasts'!D618="","",'5. Contrasts'!D618)</f>
        <v/>
      </c>
      <c r="E618" s="212" t="str">
        <f>IF('5. Contrasts'!E618="","",'5. Contrasts'!E618)</f>
        <v>vs.</v>
      </c>
      <c r="F618" s="211" t="str">
        <f>IF('5. Contrasts'!F618="","",'5. Contrasts'!F618)</f>
        <v/>
      </c>
      <c r="G618" s="93" t="str">
        <f>IF('5. Contrasts'!G618="","",'5. Contrasts'!G618)</f>
        <v/>
      </c>
      <c r="H618" s="399" t="str">
        <f>IF('5. Contrasts'!H618="","",'5. Contrasts'!H618)</f>
        <v/>
      </c>
      <c r="I618" s="211" t="str">
        <f>IF('5. Contrasts'!I618="","",'5. Contrasts'!I618)</f>
        <v/>
      </c>
      <c r="J618" s="211" t="str">
        <f>IF('5. Contrasts'!J618="","",'5. Contrasts'!J618)</f>
        <v/>
      </c>
      <c r="K618" s="211" t="str">
        <f>IF('5. Contrasts'!K618="","",'5. Contrasts'!K618)</f>
        <v/>
      </c>
      <c r="L618" s="211" t="str">
        <f>IF('5. Contrasts'!L618="","",'5. Contrasts'!L618)</f>
        <v/>
      </c>
      <c r="M618" s="211" t="str">
        <f>IF('5. Contrasts'!M618="","",'5. Contrasts'!M618)</f>
        <v/>
      </c>
      <c r="N618" s="211" t="str">
        <f>IF('5. Contrasts'!N618="","",'5. Contrasts'!N618)</f>
        <v/>
      </c>
      <c r="O618" s="211" t="str">
        <f>IF('5. Contrasts'!O618="","",'5. Contrasts'!O618)</f>
        <v/>
      </c>
      <c r="P618" s="211" t="str">
        <f>IF('5. Contrasts'!P618="","",'5. Contrasts'!P618)</f>
        <v/>
      </c>
      <c r="Q618" s="211" t="str">
        <f>IF('5. Contrasts'!Q618="","",'5. Contrasts'!Q618)</f>
        <v/>
      </c>
      <c r="R618" s="211" t="str">
        <f>IF('5. Contrasts'!R618="","",'5. Contrasts'!R618)</f>
        <v/>
      </c>
      <c r="S618" s="211" t="str">
        <f>IF('5. Contrasts'!S618="","",'5. Contrasts'!S618)</f>
        <v/>
      </c>
      <c r="T618" s="211" t="str">
        <f>IF('5. Contrasts'!T618="","",'5. Contrasts'!T618)</f>
        <v/>
      </c>
      <c r="U618" s="211" t="str">
        <f>IF('5. Contrasts'!U618="","",'5. Contrasts'!U618)</f>
        <v/>
      </c>
      <c r="V618" s="211" t="str">
        <f>IF('5. Contrasts'!V618="","",'5. Contrasts'!V618)</f>
        <v/>
      </c>
      <c r="W618" s="211" t="str">
        <f>IF('5. Contrasts'!W618="","",'5. Contrasts'!W618)</f>
        <v/>
      </c>
      <c r="X618" s="211" t="str">
        <f>IF('5. Contrasts'!X618="","",'5. Contrasts'!X618)</f>
        <v/>
      </c>
      <c r="Y618" s="211" t="str">
        <f>IF('5. Contrasts'!Y618="","",'5. Contrasts'!Y618)</f>
        <v/>
      </c>
      <c r="Z618" s="585" t="str">
        <f>IF('5. Contrasts'!Z618="","",'5. Contrasts'!Z618)</f>
        <v/>
      </c>
      <c r="AA618" s="377">
        <f t="shared" ref="AA618:AA681" si="43">AA591+1</f>
        <v>23</v>
      </c>
      <c r="AC618" s="659" t="str">
        <f t="shared" si="41"/>
        <v/>
      </c>
      <c r="AD618" s="81"/>
      <c r="AE618" s="87"/>
      <c r="AF618" s="87"/>
      <c r="AG618" s="81"/>
      <c r="AH618" s="81"/>
      <c r="AI618" s="81"/>
      <c r="AJ618" s="87"/>
      <c r="AK618" s="81"/>
      <c r="AL618" s="81"/>
      <c r="AM618" s="81"/>
      <c r="AN618" s="81"/>
      <c r="AO618" s="81"/>
      <c r="AP618" s="81"/>
      <c r="AQ618" s="598"/>
      <c r="AS618" s="659" t="str">
        <f t="shared" si="42"/>
        <v/>
      </c>
      <c r="AT618" s="81"/>
      <c r="AU618" s="87"/>
      <c r="AV618" s="87"/>
      <c r="AW618" s="81"/>
      <c r="AX618" s="81"/>
      <c r="AY618" s="81"/>
      <c r="AZ618" s="87"/>
      <c r="BA618" s="81"/>
      <c r="BB618" s="81"/>
      <c r="BC618" s="81"/>
      <c r="BD618" s="81"/>
      <c r="BE618" s="81"/>
      <c r="BF618" s="81"/>
      <c r="BG618" s="598"/>
    </row>
    <row r="619" spans="1:59" s="378" customFormat="1" ht="12.75" hidden="1" customHeight="1" x14ac:dyDescent="0.2">
      <c r="A619" s="547" t="str">
        <f>IF('5. Contrasts'!A619="","",'5. Contrasts'!A619)</f>
        <v/>
      </c>
      <c r="B619" s="211" t="str">
        <f>IF('5. Contrasts'!B619="","",'5. Contrasts'!B619)</f>
        <v/>
      </c>
      <c r="C619" s="211" t="str">
        <f>IF('5. Contrasts'!C619="","",'5. Contrasts'!C619)</f>
        <v/>
      </c>
      <c r="D619" s="91" t="str">
        <f>IF('5. Contrasts'!D619="","",'5. Contrasts'!D619)</f>
        <v/>
      </c>
      <c r="E619" s="212" t="str">
        <f>IF('5. Contrasts'!E619="","",'5. Contrasts'!E619)</f>
        <v>vs.</v>
      </c>
      <c r="F619" s="211" t="str">
        <f>IF('5. Contrasts'!F619="","",'5. Contrasts'!F619)</f>
        <v/>
      </c>
      <c r="G619" s="93" t="str">
        <f>IF('5. Contrasts'!G619="","",'5. Contrasts'!G619)</f>
        <v/>
      </c>
      <c r="H619" s="399" t="str">
        <f>IF('5. Contrasts'!H619="","",'5. Contrasts'!H619)</f>
        <v/>
      </c>
      <c r="I619" s="211" t="str">
        <f>IF('5. Contrasts'!I619="","",'5. Contrasts'!I619)</f>
        <v/>
      </c>
      <c r="J619" s="211" t="str">
        <f>IF('5. Contrasts'!J619="","",'5. Contrasts'!J619)</f>
        <v/>
      </c>
      <c r="K619" s="211" t="str">
        <f>IF('5. Contrasts'!K619="","",'5. Contrasts'!K619)</f>
        <v/>
      </c>
      <c r="L619" s="211" t="str">
        <f>IF('5. Contrasts'!L619="","",'5. Contrasts'!L619)</f>
        <v/>
      </c>
      <c r="M619" s="211" t="str">
        <f>IF('5. Contrasts'!M619="","",'5. Contrasts'!M619)</f>
        <v/>
      </c>
      <c r="N619" s="211" t="str">
        <f>IF('5. Contrasts'!N619="","",'5. Contrasts'!N619)</f>
        <v/>
      </c>
      <c r="O619" s="211" t="str">
        <f>IF('5. Contrasts'!O619="","",'5. Contrasts'!O619)</f>
        <v/>
      </c>
      <c r="P619" s="211" t="str">
        <f>IF('5. Contrasts'!P619="","",'5. Contrasts'!P619)</f>
        <v/>
      </c>
      <c r="Q619" s="211" t="str">
        <f>IF('5. Contrasts'!Q619="","",'5. Contrasts'!Q619)</f>
        <v/>
      </c>
      <c r="R619" s="211" t="str">
        <f>IF('5. Contrasts'!R619="","",'5. Contrasts'!R619)</f>
        <v/>
      </c>
      <c r="S619" s="211" t="str">
        <f>IF('5. Contrasts'!S619="","",'5. Contrasts'!S619)</f>
        <v/>
      </c>
      <c r="T619" s="211" t="str">
        <f>IF('5. Contrasts'!T619="","",'5. Contrasts'!T619)</f>
        <v/>
      </c>
      <c r="U619" s="211" t="str">
        <f>IF('5. Contrasts'!U619="","",'5. Contrasts'!U619)</f>
        <v/>
      </c>
      <c r="V619" s="211" t="str">
        <f>IF('5. Contrasts'!V619="","",'5. Contrasts'!V619)</f>
        <v/>
      </c>
      <c r="W619" s="211" t="str">
        <f>IF('5. Contrasts'!W619="","",'5. Contrasts'!W619)</f>
        <v/>
      </c>
      <c r="X619" s="211" t="str">
        <f>IF('5. Contrasts'!X619="","",'5. Contrasts'!X619)</f>
        <v/>
      </c>
      <c r="Y619" s="211" t="str">
        <f>IF('5. Contrasts'!Y619="","",'5. Contrasts'!Y619)</f>
        <v/>
      </c>
      <c r="Z619" s="585" t="str">
        <f>IF('5. Contrasts'!Z619="","",'5. Contrasts'!Z619)</f>
        <v/>
      </c>
      <c r="AA619" s="377">
        <f t="shared" si="43"/>
        <v>23</v>
      </c>
      <c r="AC619" s="659" t="str">
        <f t="shared" si="41"/>
        <v/>
      </c>
      <c r="AD619" s="81"/>
      <c r="AE619" s="87"/>
      <c r="AF619" s="87"/>
      <c r="AG619" s="81"/>
      <c r="AH619" s="81"/>
      <c r="AI619" s="81"/>
      <c r="AJ619" s="87"/>
      <c r="AK619" s="81"/>
      <c r="AL619" s="81"/>
      <c r="AM619" s="81"/>
      <c r="AN619" s="81"/>
      <c r="AO619" s="81"/>
      <c r="AP619" s="81"/>
      <c r="AQ619" s="598"/>
      <c r="AS619" s="659" t="str">
        <f t="shared" si="42"/>
        <v/>
      </c>
      <c r="AT619" s="81"/>
      <c r="AU619" s="87"/>
      <c r="AV619" s="87"/>
      <c r="AW619" s="81"/>
      <c r="AX619" s="81"/>
      <c r="AY619" s="81"/>
      <c r="AZ619" s="87"/>
      <c r="BA619" s="81"/>
      <c r="BB619" s="81"/>
      <c r="BC619" s="81"/>
      <c r="BD619" s="81"/>
      <c r="BE619" s="81"/>
      <c r="BF619" s="81"/>
      <c r="BG619" s="598"/>
    </row>
    <row r="620" spans="1:59" s="378" customFormat="1" ht="12.75" hidden="1" customHeight="1" x14ac:dyDescent="0.2">
      <c r="A620" s="547" t="str">
        <f>IF('5. Contrasts'!A620="","",'5. Contrasts'!A620)</f>
        <v/>
      </c>
      <c r="B620" s="211" t="str">
        <f>IF('5. Contrasts'!B620="","",'5. Contrasts'!B620)</f>
        <v/>
      </c>
      <c r="C620" s="211" t="str">
        <f>IF('5. Contrasts'!C620="","",'5. Contrasts'!C620)</f>
        <v/>
      </c>
      <c r="D620" s="91" t="str">
        <f>IF('5. Contrasts'!D620="","",'5. Contrasts'!D620)</f>
        <v/>
      </c>
      <c r="E620" s="212" t="str">
        <f>IF('5. Contrasts'!E620="","",'5. Contrasts'!E620)</f>
        <v>vs.</v>
      </c>
      <c r="F620" s="211" t="str">
        <f>IF('5. Contrasts'!F620="","",'5. Contrasts'!F620)</f>
        <v/>
      </c>
      <c r="G620" s="93" t="str">
        <f>IF('5. Contrasts'!G620="","",'5. Contrasts'!G620)</f>
        <v/>
      </c>
      <c r="H620" s="399" t="str">
        <f>IF('5. Contrasts'!H620="","",'5. Contrasts'!H620)</f>
        <v/>
      </c>
      <c r="I620" s="211" t="str">
        <f>IF('5. Contrasts'!I620="","",'5. Contrasts'!I620)</f>
        <v/>
      </c>
      <c r="J620" s="211" t="str">
        <f>IF('5. Contrasts'!J620="","",'5. Contrasts'!J620)</f>
        <v/>
      </c>
      <c r="K620" s="211" t="str">
        <f>IF('5. Contrasts'!K620="","",'5. Contrasts'!K620)</f>
        <v/>
      </c>
      <c r="L620" s="211" t="str">
        <f>IF('5. Contrasts'!L620="","",'5. Contrasts'!L620)</f>
        <v/>
      </c>
      <c r="M620" s="211" t="str">
        <f>IF('5. Contrasts'!M620="","",'5. Contrasts'!M620)</f>
        <v/>
      </c>
      <c r="N620" s="211" t="str">
        <f>IF('5. Contrasts'!N620="","",'5. Contrasts'!N620)</f>
        <v/>
      </c>
      <c r="O620" s="211" t="str">
        <f>IF('5. Contrasts'!O620="","",'5. Contrasts'!O620)</f>
        <v/>
      </c>
      <c r="P620" s="211" t="str">
        <f>IF('5. Contrasts'!P620="","",'5. Contrasts'!P620)</f>
        <v/>
      </c>
      <c r="Q620" s="211" t="str">
        <f>IF('5. Contrasts'!Q620="","",'5. Contrasts'!Q620)</f>
        <v/>
      </c>
      <c r="R620" s="211" t="str">
        <f>IF('5. Contrasts'!R620="","",'5. Contrasts'!R620)</f>
        <v/>
      </c>
      <c r="S620" s="211" t="str">
        <f>IF('5. Contrasts'!S620="","",'5. Contrasts'!S620)</f>
        <v/>
      </c>
      <c r="T620" s="211" t="str">
        <f>IF('5. Contrasts'!T620="","",'5. Contrasts'!T620)</f>
        <v/>
      </c>
      <c r="U620" s="211" t="str">
        <f>IF('5. Contrasts'!U620="","",'5. Contrasts'!U620)</f>
        <v/>
      </c>
      <c r="V620" s="211" t="str">
        <f>IF('5. Contrasts'!V620="","",'5. Contrasts'!V620)</f>
        <v/>
      </c>
      <c r="W620" s="211" t="str">
        <f>IF('5. Contrasts'!W620="","",'5. Contrasts'!W620)</f>
        <v/>
      </c>
      <c r="X620" s="211" t="str">
        <f>IF('5. Contrasts'!X620="","",'5. Contrasts'!X620)</f>
        <v/>
      </c>
      <c r="Y620" s="211" t="str">
        <f>IF('5. Contrasts'!Y620="","",'5. Contrasts'!Y620)</f>
        <v/>
      </c>
      <c r="Z620" s="585" t="str">
        <f>IF('5. Contrasts'!Z620="","",'5. Contrasts'!Z620)</f>
        <v/>
      </c>
      <c r="AA620" s="377">
        <f t="shared" si="43"/>
        <v>23</v>
      </c>
      <c r="AC620" s="659" t="str">
        <f t="shared" si="41"/>
        <v/>
      </c>
      <c r="AD620" s="81"/>
      <c r="AE620" s="87"/>
      <c r="AF620" s="87"/>
      <c r="AG620" s="81"/>
      <c r="AH620" s="81"/>
      <c r="AI620" s="81"/>
      <c r="AJ620" s="87"/>
      <c r="AK620" s="81"/>
      <c r="AL620" s="81"/>
      <c r="AM620" s="81"/>
      <c r="AN620" s="81"/>
      <c r="AO620" s="81"/>
      <c r="AP620" s="81"/>
      <c r="AQ620" s="598"/>
      <c r="AS620" s="659" t="str">
        <f t="shared" si="42"/>
        <v/>
      </c>
      <c r="AT620" s="81"/>
      <c r="AU620" s="87"/>
      <c r="AV620" s="87"/>
      <c r="AW620" s="81"/>
      <c r="AX620" s="81"/>
      <c r="AY620" s="81"/>
      <c r="AZ620" s="87"/>
      <c r="BA620" s="81"/>
      <c r="BB620" s="81"/>
      <c r="BC620" s="81"/>
      <c r="BD620" s="81"/>
      <c r="BE620" s="81"/>
      <c r="BF620" s="81"/>
      <c r="BG620" s="598"/>
    </row>
    <row r="621" spans="1:59" s="378" customFormat="1" ht="12.75" hidden="1" customHeight="1" x14ac:dyDescent="0.2">
      <c r="A621" s="547" t="str">
        <f>IF('5. Contrasts'!A621="","",'5. Contrasts'!A621)</f>
        <v/>
      </c>
      <c r="B621" s="211" t="str">
        <f>IF('5. Contrasts'!B621="","",'5. Contrasts'!B621)</f>
        <v/>
      </c>
      <c r="C621" s="211" t="str">
        <f>IF('5. Contrasts'!C621="","",'5. Contrasts'!C621)</f>
        <v/>
      </c>
      <c r="D621" s="91" t="str">
        <f>IF('5. Contrasts'!D621="","",'5. Contrasts'!D621)</f>
        <v/>
      </c>
      <c r="E621" s="212" t="str">
        <f>IF('5. Contrasts'!E621="","",'5. Contrasts'!E621)</f>
        <v>vs.</v>
      </c>
      <c r="F621" s="211" t="str">
        <f>IF('5. Contrasts'!F621="","",'5. Contrasts'!F621)</f>
        <v/>
      </c>
      <c r="G621" s="93" t="str">
        <f>IF('5. Contrasts'!G621="","",'5. Contrasts'!G621)</f>
        <v/>
      </c>
      <c r="H621" s="399" t="str">
        <f>IF('5. Contrasts'!H621="","",'5. Contrasts'!H621)</f>
        <v/>
      </c>
      <c r="I621" s="211" t="str">
        <f>IF('5. Contrasts'!I621="","",'5. Contrasts'!I621)</f>
        <v/>
      </c>
      <c r="J621" s="211" t="str">
        <f>IF('5. Contrasts'!J621="","",'5. Contrasts'!J621)</f>
        <v/>
      </c>
      <c r="K621" s="211" t="str">
        <f>IF('5. Contrasts'!K621="","",'5. Contrasts'!K621)</f>
        <v/>
      </c>
      <c r="L621" s="211" t="str">
        <f>IF('5. Contrasts'!L621="","",'5. Contrasts'!L621)</f>
        <v/>
      </c>
      <c r="M621" s="211" t="str">
        <f>IF('5. Contrasts'!M621="","",'5. Contrasts'!M621)</f>
        <v/>
      </c>
      <c r="N621" s="211" t="str">
        <f>IF('5. Contrasts'!N621="","",'5. Contrasts'!N621)</f>
        <v/>
      </c>
      <c r="O621" s="211" t="str">
        <f>IF('5. Contrasts'!O621="","",'5. Contrasts'!O621)</f>
        <v/>
      </c>
      <c r="P621" s="211" t="str">
        <f>IF('5. Contrasts'!P621="","",'5. Contrasts'!P621)</f>
        <v/>
      </c>
      <c r="Q621" s="211" t="str">
        <f>IF('5. Contrasts'!Q621="","",'5. Contrasts'!Q621)</f>
        <v/>
      </c>
      <c r="R621" s="211" t="str">
        <f>IF('5. Contrasts'!R621="","",'5. Contrasts'!R621)</f>
        <v/>
      </c>
      <c r="S621" s="211" t="str">
        <f>IF('5. Contrasts'!S621="","",'5. Contrasts'!S621)</f>
        <v/>
      </c>
      <c r="T621" s="211" t="str">
        <f>IF('5. Contrasts'!T621="","",'5. Contrasts'!T621)</f>
        <v/>
      </c>
      <c r="U621" s="211" t="str">
        <f>IF('5. Contrasts'!U621="","",'5. Contrasts'!U621)</f>
        <v/>
      </c>
      <c r="V621" s="211" t="str">
        <f>IF('5. Contrasts'!V621="","",'5. Contrasts'!V621)</f>
        <v/>
      </c>
      <c r="W621" s="211" t="str">
        <f>IF('5. Contrasts'!W621="","",'5. Contrasts'!W621)</f>
        <v/>
      </c>
      <c r="X621" s="211" t="str">
        <f>IF('5. Contrasts'!X621="","",'5. Contrasts'!X621)</f>
        <v/>
      </c>
      <c r="Y621" s="211" t="str">
        <f>IF('5. Contrasts'!Y621="","",'5. Contrasts'!Y621)</f>
        <v/>
      </c>
      <c r="Z621" s="585" t="str">
        <f>IF('5. Contrasts'!Z621="","",'5. Contrasts'!Z621)</f>
        <v/>
      </c>
      <c r="AA621" s="377">
        <f t="shared" si="43"/>
        <v>23</v>
      </c>
      <c r="AC621" s="659" t="str">
        <f t="shared" si="41"/>
        <v/>
      </c>
      <c r="AD621" s="81"/>
      <c r="AE621" s="87"/>
      <c r="AF621" s="87"/>
      <c r="AG621" s="81"/>
      <c r="AH621" s="81"/>
      <c r="AI621" s="81"/>
      <c r="AJ621" s="87"/>
      <c r="AK621" s="81"/>
      <c r="AL621" s="81"/>
      <c r="AM621" s="81"/>
      <c r="AN621" s="81"/>
      <c r="AO621" s="81"/>
      <c r="AP621" s="81"/>
      <c r="AQ621" s="598"/>
      <c r="AS621" s="659" t="str">
        <f t="shared" si="42"/>
        <v/>
      </c>
      <c r="AT621" s="81"/>
      <c r="AU621" s="87"/>
      <c r="AV621" s="87"/>
      <c r="AW621" s="81"/>
      <c r="AX621" s="81"/>
      <c r="AY621" s="81"/>
      <c r="AZ621" s="87"/>
      <c r="BA621" s="81"/>
      <c r="BB621" s="81"/>
      <c r="BC621" s="81"/>
      <c r="BD621" s="81"/>
      <c r="BE621" s="81"/>
      <c r="BF621" s="81"/>
      <c r="BG621" s="598"/>
    </row>
    <row r="622" spans="1:59" s="378" customFormat="1" ht="12.75" hidden="1" customHeight="1" x14ac:dyDescent="0.2">
      <c r="A622" s="547" t="str">
        <f>IF('5. Contrasts'!A622="","",'5. Contrasts'!A622)</f>
        <v/>
      </c>
      <c r="B622" s="211" t="str">
        <f>IF('5. Contrasts'!B622="","",'5. Contrasts'!B622)</f>
        <v/>
      </c>
      <c r="C622" s="211" t="str">
        <f>IF('5. Contrasts'!C622="","",'5. Contrasts'!C622)</f>
        <v/>
      </c>
      <c r="D622" s="91" t="str">
        <f>IF('5. Contrasts'!D622="","",'5. Contrasts'!D622)</f>
        <v/>
      </c>
      <c r="E622" s="212" t="str">
        <f>IF('5. Contrasts'!E622="","",'5. Contrasts'!E622)</f>
        <v>vs.</v>
      </c>
      <c r="F622" s="211" t="str">
        <f>IF('5. Contrasts'!F622="","",'5. Contrasts'!F622)</f>
        <v/>
      </c>
      <c r="G622" s="93" t="str">
        <f>IF('5. Contrasts'!G622="","",'5. Contrasts'!G622)</f>
        <v/>
      </c>
      <c r="H622" s="399" t="str">
        <f>IF('5. Contrasts'!H622="","",'5. Contrasts'!H622)</f>
        <v/>
      </c>
      <c r="I622" s="211" t="str">
        <f>IF('5. Contrasts'!I622="","",'5. Contrasts'!I622)</f>
        <v/>
      </c>
      <c r="J622" s="211" t="str">
        <f>IF('5. Contrasts'!J622="","",'5. Contrasts'!J622)</f>
        <v/>
      </c>
      <c r="K622" s="211" t="str">
        <f>IF('5. Contrasts'!K622="","",'5. Contrasts'!K622)</f>
        <v/>
      </c>
      <c r="L622" s="211" t="str">
        <f>IF('5. Contrasts'!L622="","",'5. Contrasts'!L622)</f>
        <v/>
      </c>
      <c r="M622" s="211" t="str">
        <f>IF('5. Contrasts'!M622="","",'5. Contrasts'!M622)</f>
        <v/>
      </c>
      <c r="N622" s="211" t="str">
        <f>IF('5. Contrasts'!N622="","",'5. Contrasts'!N622)</f>
        <v/>
      </c>
      <c r="O622" s="211" t="str">
        <f>IF('5. Contrasts'!O622="","",'5. Contrasts'!O622)</f>
        <v/>
      </c>
      <c r="P622" s="211" t="str">
        <f>IF('5. Contrasts'!P622="","",'5. Contrasts'!P622)</f>
        <v/>
      </c>
      <c r="Q622" s="211" t="str">
        <f>IF('5. Contrasts'!Q622="","",'5. Contrasts'!Q622)</f>
        <v/>
      </c>
      <c r="R622" s="211" t="str">
        <f>IF('5. Contrasts'!R622="","",'5. Contrasts'!R622)</f>
        <v/>
      </c>
      <c r="S622" s="211" t="str">
        <f>IF('5. Contrasts'!S622="","",'5. Contrasts'!S622)</f>
        <v/>
      </c>
      <c r="T622" s="211" t="str">
        <f>IF('5. Contrasts'!T622="","",'5. Contrasts'!T622)</f>
        <v/>
      </c>
      <c r="U622" s="211" t="str">
        <f>IF('5. Contrasts'!U622="","",'5. Contrasts'!U622)</f>
        <v/>
      </c>
      <c r="V622" s="211" t="str">
        <f>IF('5. Contrasts'!V622="","",'5. Contrasts'!V622)</f>
        <v/>
      </c>
      <c r="W622" s="211" t="str">
        <f>IF('5. Contrasts'!W622="","",'5. Contrasts'!W622)</f>
        <v/>
      </c>
      <c r="X622" s="211" t="str">
        <f>IF('5. Contrasts'!X622="","",'5. Contrasts'!X622)</f>
        <v/>
      </c>
      <c r="Y622" s="211" t="str">
        <f>IF('5. Contrasts'!Y622="","",'5. Contrasts'!Y622)</f>
        <v/>
      </c>
      <c r="Z622" s="585" t="str">
        <f>IF('5. Contrasts'!Z622="","",'5. Contrasts'!Z622)</f>
        <v/>
      </c>
      <c r="AA622" s="377">
        <f t="shared" si="43"/>
        <v>23</v>
      </c>
      <c r="AC622" s="659" t="str">
        <f t="shared" si="41"/>
        <v/>
      </c>
      <c r="AD622" s="81"/>
      <c r="AE622" s="87"/>
      <c r="AF622" s="87"/>
      <c r="AG622" s="81"/>
      <c r="AH622" s="81"/>
      <c r="AI622" s="81"/>
      <c r="AJ622" s="87"/>
      <c r="AK622" s="81"/>
      <c r="AL622" s="81"/>
      <c r="AM622" s="81"/>
      <c r="AN622" s="81"/>
      <c r="AO622" s="81"/>
      <c r="AP622" s="81"/>
      <c r="AQ622" s="598"/>
      <c r="AS622" s="659" t="str">
        <f t="shared" si="42"/>
        <v/>
      </c>
      <c r="AT622" s="81"/>
      <c r="AU622" s="87"/>
      <c r="AV622" s="87"/>
      <c r="AW622" s="81"/>
      <c r="AX622" s="81"/>
      <c r="AY622" s="81"/>
      <c r="AZ622" s="87"/>
      <c r="BA622" s="81"/>
      <c r="BB622" s="81"/>
      <c r="BC622" s="81"/>
      <c r="BD622" s="81"/>
      <c r="BE622" s="81"/>
      <c r="BF622" s="81"/>
      <c r="BG622" s="598"/>
    </row>
    <row r="623" spans="1:59" s="378" customFormat="1" ht="12.75" hidden="1" customHeight="1" x14ac:dyDescent="0.2">
      <c r="A623" s="547" t="str">
        <f>IF('5. Contrasts'!A623="","",'5. Contrasts'!A623)</f>
        <v/>
      </c>
      <c r="B623" s="211" t="str">
        <f>IF('5. Contrasts'!B623="","",'5. Contrasts'!B623)</f>
        <v/>
      </c>
      <c r="C623" s="211" t="str">
        <f>IF('5. Contrasts'!C623="","",'5. Contrasts'!C623)</f>
        <v/>
      </c>
      <c r="D623" s="91" t="str">
        <f>IF('5. Contrasts'!D623="","",'5. Contrasts'!D623)</f>
        <v/>
      </c>
      <c r="E623" s="212" t="str">
        <f>IF('5. Contrasts'!E623="","",'5. Contrasts'!E623)</f>
        <v>vs.</v>
      </c>
      <c r="F623" s="211" t="str">
        <f>IF('5. Contrasts'!F623="","",'5. Contrasts'!F623)</f>
        <v/>
      </c>
      <c r="G623" s="93" t="str">
        <f>IF('5. Contrasts'!G623="","",'5. Contrasts'!G623)</f>
        <v/>
      </c>
      <c r="H623" s="399" t="str">
        <f>IF('5. Contrasts'!H623="","",'5. Contrasts'!H623)</f>
        <v/>
      </c>
      <c r="I623" s="211" t="str">
        <f>IF('5. Contrasts'!I623="","",'5. Contrasts'!I623)</f>
        <v/>
      </c>
      <c r="J623" s="211" t="str">
        <f>IF('5. Contrasts'!J623="","",'5. Contrasts'!J623)</f>
        <v/>
      </c>
      <c r="K623" s="211" t="str">
        <f>IF('5. Contrasts'!K623="","",'5. Contrasts'!K623)</f>
        <v/>
      </c>
      <c r="L623" s="211" t="str">
        <f>IF('5. Contrasts'!L623="","",'5. Contrasts'!L623)</f>
        <v/>
      </c>
      <c r="M623" s="211" t="str">
        <f>IF('5. Contrasts'!M623="","",'5. Contrasts'!M623)</f>
        <v/>
      </c>
      <c r="N623" s="211" t="str">
        <f>IF('5. Contrasts'!N623="","",'5. Contrasts'!N623)</f>
        <v/>
      </c>
      <c r="O623" s="211" t="str">
        <f>IF('5. Contrasts'!O623="","",'5. Contrasts'!O623)</f>
        <v/>
      </c>
      <c r="P623" s="211" t="str">
        <f>IF('5. Contrasts'!P623="","",'5. Contrasts'!P623)</f>
        <v/>
      </c>
      <c r="Q623" s="211" t="str">
        <f>IF('5. Contrasts'!Q623="","",'5. Contrasts'!Q623)</f>
        <v/>
      </c>
      <c r="R623" s="211" t="str">
        <f>IF('5. Contrasts'!R623="","",'5. Contrasts'!R623)</f>
        <v/>
      </c>
      <c r="S623" s="211" t="str">
        <f>IF('5. Contrasts'!S623="","",'5. Contrasts'!S623)</f>
        <v/>
      </c>
      <c r="T623" s="211" t="str">
        <f>IF('5. Contrasts'!T623="","",'5. Contrasts'!T623)</f>
        <v/>
      </c>
      <c r="U623" s="211" t="str">
        <f>IF('5. Contrasts'!U623="","",'5. Contrasts'!U623)</f>
        <v/>
      </c>
      <c r="V623" s="211" t="str">
        <f>IF('5. Contrasts'!V623="","",'5. Contrasts'!V623)</f>
        <v/>
      </c>
      <c r="W623" s="211" t="str">
        <f>IF('5. Contrasts'!W623="","",'5. Contrasts'!W623)</f>
        <v/>
      </c>
      <c r="X623" s="211" t="str">
        <f>IF('5. Contrasts'!X623="","",'5. Contrasts'!X623)</f>
        <v/>
      </c>
      <c r="Y623" s="211" t="str">
        <f>IF('5. Contrasts'!Y623="","",'5. Contrasts'!Y623)</f>
        <v/>
      </c>
      <c r="Z623" s="585" t="str">
        <f>IF('5. Contrasts'!Z623="","",'5. Contrasts'!Z623)</f>
        <v/>
      </c>
      <c r="AA623" s="377">
        <f t="shared" si="43"/>
        <v>23</v>
      </c>
      <c r="AC623" s="659" t="str">
        <f t="shared" si="41"/>
        <v/>
      </c>
      <c r="AD623" s="81"/>
      <c r="AE623" s="87"/>
      <c r="AF623" s="87"/>
      <c r="AG623" s="81"/>
      <c r="AH623" s="81"/>
      <c r="AI623" s="81"/>
      <c r="AJ623" s="87"/>
      <c r="AK623" s="81"/>
      <c r="AL623" s="81"/>
      <c r="AM623" s="81"/>
      <c r="AN623" s="81"/>
      <c r="AO623" s="81"/>
      <c r="AP623" s="81"/>
      <c r="AQ623" s="598"/>
      <c r="AS623" s="659" t="str">
        <f t="shared" si="42"/>
        <v/>
      </c>
      <c r="AT623" s="81"/>
      <c r="AU623" s="87"/>
      <c r="AV623" s="87"/>
      <c r="AW623" s="81"/>
      <c r="AX623" s="81"/>
      <c r="AY623" s="81"/>
      <c r="AZ623" s="87"/>
      <c r="BA623" s="81"/>
      <c r="BB623" s="81"/>
      <c r="BC623" s="81"/>
      <c r="BD623" s="81"/>
      <c r="BE623" s="81"/>
      <c r="BF623" s="81"/>
      <c r="BG623" s="598"/>
    </row>
    <row r="624" spans="1:59" s="378" customFormat="1" ht="12.75" hidden="1" customHeight="1" x14ac:dyDescent="0.2">
      <c r="A624" s="547" t="str">
        <f>IF('5. Contrasts'!A624="","",'5. Contrasts'!A624)</f>
        <v/>
      </c>
      <c r="B624" s="211" t="str">
        <f>IF('5. Contrasts'!B624="","",'5. Contrasts'!B624)</f>
        <v/>
      </c>
      <c r="C624" s="211" t="str">
        <f>IF('5. Contrasts'!C624="","",'5. Contrasts'!C624)</f>
        <v/>
      </c>
      <c r="D624" s="91" t="str">
        <f>IF('5. Contrasts'!D624="","",'5. Contrasts'!D624)</f>
        <v/>
      </c>
      <c r="E624" s="212" t="str">
        <f>IF('5. Contrasts'!E624="","",'5. Contrasts'!E624)</f>
        <v>vs.</v>
      </c>
      <c r="F624" s="211" t="str">
        <f>IF('5. Contrasts'!F624="","",'5. Contrasts'!F624)</f>
        <v/>
      </c>
      <c r="G624" s="93" t="str">
        <f>IF('5. Contrasts'!G624="","",'5. Contrasts'!G624)</f>
        <v/>
      </c>
      <c r="H624" s="399" t="str">
        <f>IF('5. Contrasts'!H624="","",'5. Contrasts'!H624)</f>
        <v/>
      </c>
      <c r="I624" s="211" t="str">
        <f>IF('5. Contrasts'!I624="","",'5. Contrasts'!I624)</f>
        <v/>
      </c>
      <c r="J624" s="211" t="str">
        <f>IF('5. Contrasts'!J624="","",'5. Contrasts'!J624)</f>
        <v/>
      </c>
      <c r="K624" s="211" t="str">
        <f>IF('5. Contrasts'!K624="","",'5. Contrasts'!K624)</f>
        <v/>
      </c>
      <c r="L624" s="211" t="str">
        <f>IF('5. Contrasts'!L624="","",'5. Contrasts'!L624)</f>
        <v/>
      </c>
      <c r="M624" s="211" t="str">
        <f>IF('5. Contrasts'!M624="","",'5. Contrasts'!M624)</f>
        <v/>
      </c>
      <c r="N624" s="211" t="str">
        <f>IF('5. Contrasts'!N624="","",'5. Contrasts'!N624)</f>
        <v/>
      </c>
      <c r="O624" s="211" t="str">
        <f>IF('5. Contrasts'!O624="","",'5. Contrasts'!O624)</f>
        <v/>
      </c>
      <c r="P624" s="211" t="str">
        <f>IF('5. Contrasts'!P624="","",'5. Contrasts'!P624)</f>
        <v/>
      </c>
      <c r="Q624" s="211" t="str">
        <f>IF('5. Contrasts'!Q624="","",'5. Contrasts'!Q624)</f>
        <v/>
      </c>
      <c r="R624" s="211" t="str">
        <f>IF('5. Contrasts'!R624="","",'5. Contrasts'!R624)</f>
        <v/>
      </c>
      <c r="S624" s="211" t="str">
        <f>IF('5. Contrasts'!S624="","",'5. Contrasts'!S624)</f>
        <v/>
      </c>
      <c r="T624" s="211" t="str">
        <f>IF('5. Contrasts'!T624="","",'5. Contrasts'!T624)</f>
        <v/>
      </c>
      <c r="U624" s="211" t="str">
        <f>IF('5. Contrasts'!U624="","",'5. Contrasts'!U624)</f>
        <v/>
      </c>
      <c r="V624" s="211" t="str">
        <f>IF('5. Contrasts'!V624="","",'5. Contrasts'!V624)</f>
        <v/>
      </c>
      <c r="W624" s="211" t="str">
        <f>IF('5. Contrasts'!W624="","",'5. Contrasts'!W624)</f>
        <v/>
      </c>
      <c r="X624" s="211" t="str">
        <f>IF('5. Contrasts'!X624="","",'5. Contrasts'!X624)</f>
        <v/>
      </c>
      <c r="Y624" s="211" t="str">
        <f>IF('5. Contrasts'!Y624="","",'5. Contrasts'!Y624)</f>
        <v/>
      </c>
      <c r="Z624" s="585" t="str">
        <f>IF('5. Contrasts'!Z624="","",'5. Contrasts'!Z624)</f>
        <v/>
      </c>
      <c r="AA624" s="377">
        <f t="shared" si="43"/>
        <v>23</v>
      </c>
      <c r="AC624" s="659" t="str">
        <f t="shared" si="41"/>
        <v/>
      </c>
      <c r="AD624" s="81"/>
      <c r="AE624" s="87"/>
      <c r="AF624" s="87"/>
      <c r="AG624" s="81"/>
      <c r="AH624" s="81"/>
      <c r="AI624" s="81"/>
      <c r="AJ624" s="87"/>
      <c r="AK624" s="81"/>
      <c r="AL624" s="81"/>
      <c r="AM624" s="81"/>
      <c r="AN624" s="81"/>
      <c r="AO624" s="81"/>
      <c r="AP624" s="81"/>
      <c r="AQ624" s="598"/>
      <c r="AS624" s="659" t="str">
        <f t="shared" si="42"/>
        <v/>
      </c>
      <c r="AT624" s="81"/>
      <c r="AU624" s="87"/>
      <c r="AV624" s="87"/>
      <c r="AW624" s="81"/>
      <c r="AX624" s="81"/>
      <c r="AY624" s="81"/>
      <c r="AZ624" s="87"/>
      <c r="BA624" s="81"/>
      <c r="BB624" s="81"/>
      <c r="BC624" s="81"/>
      <c r="BD624" s="81"/>
      <c r="BE624" s="81"/>
      <c r="BF624" s="81"/>
      <c r="BG624" s="598"/>
    </row>
    <row r="625" spans="1:59" s="378" customFormat="1" ht="12.75" hidden="1" customHeight="1" x14ac:dyDescent="0.2">
      <c r="A625" s="547" t="str">
        <f>IF('5. Contrasts'!A625="","",'5. Contrasts'!A625)</f>
        <v/>
      </c>
      <c r="B625" s="211" t="str">
        <f>IF('5. Contrasts'!B625="","",'5. Contrasts'!B625)</f>
        <v/>
      </c>
      <c r="C625" s="211" t="str">
        <f>IF('5. Contrasts'!C625="","",'5. Contrasts'!C625)</f>
        <v/>
      </c>
      <c r="D625" s="91" t="str">
        <f>IF('5. Contrasts'!D625="","",'5. Contrasts'!D625)</f>
        <v/>
      </c>
      <c r="E625" s="212" t="str">
        <f>IF('5. Contrasts'!E625="","",'5. Contrasts'!E625)</f>
        <v>vs.</v>
      </c>
      <c r="F625" s="211" t="str">
        <f>IF('5. Contrasts'!F625="","",'5. Contrasts'!F625)</f>
        <v/>
      </c>
      <c r="G625" s="93" t="str">
        <f>IF('5. Contrasts'!G625="","",'5. Contrasts'!G625)</f>
        <v/>
      </c>
      <c r="H625" s="399" t="str">
        <f>IF('5. Contrasts'!H625="","",'5. Contrasts'!H625)</f>
        <v/>
      </c>
      <c r="I625" s="211" t="str">
        <f>IF('5. Contrasts'!I625="","",'5. Contrasts'!I625)</f>
        <v/>
      </c>
      <c r="J625" s="211" t="str">
        <f>IF('5. Contrasts'!J625="","",'5. Contrasts'!J625)</f>
        <v/>
      </c>
      <c r="K625" s="211" t="str">
        <f>IF('5. Contrasts'!K625="","",'5. Contrasts'!K625)</f>
        <v/>
      </c>
      <c r="L625" s="211" t="str">
        <f>IF('5. Contrasts'!L625="","",'5. Contrasts'!L625)</f>
        <v/>
      </c>
      <c r="M625" s="211" t="str">
        <f>IF('5. Contrasts'!M625="","",'5. Contrasts'!M625)</f>
        <v/>
      </c>
      <c r="N625" s="211" t="str">
        <f>IF('5. Contrasts'!N625="","",'5. Contrasts'!N625)</f>
        <v/>
      </c>
      <c r="O625" s="211" t="str">
        <f>IF('5. Contrasts'!O625="","",'5. Contrasts'!O625)</f>
        <v/>
      </c>
      <c r="P625" s="211" t="str">
        <f>IF('5. Contrasts'!P625="","",'5. Contrasts'!P625)</f>
        <v/>
      </c>
      <c r="Q625" s="211" t="str">
        <f>IF('5. Contrasts'!Q625="","",'5. Contrasts'!Q625)</f>
        <v/>
      </c>
      <c r="R625" s="211" t="str">
        <f>IF('5. Contrasts'!R625="","",'5. Contrasts'!R625)</f>
        <v/>
      </c>
      <c r="S625" s="211" t="str">
        <f>IF('5. Contrasts'!S625="","",'5. Contrasts'!S625)</f>
        <v/>
      </c>
      <c r="T625" s="211" t="str">
        <f>IF('5. Contrasts'!T625="","",'5. Contrasts'!T625)</f>
        <v/>
      </c>
      <c r="U625" s="211" t="str">
        <f>IF('5. Contrasts'!U625="","",'5. Contrasts'!U625)</f>
        <v/>
      </c>
      <c r="V625" s="211" t="str">
        <f>IF('5. Contrasts'!V625="","",'5. Contrasts'!V625)</f>
        <v/>
      </c>
      <c r="W625" s="211" t="str">
        <f>IF('5. Contrasts'!W625="","",'5. Contrasts'!W625)</f>
        <v/>
      </c>
      <c r="X625" s="211" t="str">
        <f>IF('5. Contrasts'!X625="","",'5. Contrasts'!X625)</f>
        <v/>
      </c>
      <c r="Y625" s="211" t="str">
        <f>IF('5. Contrasts'!Y625="","",'5. Contrasts'!Y625)</f>
        <v/>
      </c>
      <c r="Z625" s="585" t="str">
        <f>IF('5. Contrasts'!Z625="","",'5. Contrasts'!Z625)</f>
        <v/>
      </c>
      <c r="AA625" s="377">
        <f t="shared" si="43"/>
        <v>23</v>
      </c>
      <c r="AC625" s="659" t="str">
        <f t="shared" si="41"/>
        <v/>
      </c>
      <c r="AD625" s="81"/>
      <c r="AE625" s="87"/>
      <c r="AF625" s="87"/>
      <c r="AG625" s="81"/>
      <c r="AH625" s="81"/>
      <c r="AI625" s="81"/>
      <c r="AJ625" s="87"/>
      <c r="AK625" s="81"/>
      <c r="AL625" s="81"/>
      <c r="AM625" s="81"/>
      <c r="AN625" s="81"/>
      <c r="AO625" s="81"/>
      <c r="AP625" s="81"/>
      <c r="AQ625" s="598"/>
      <c r="AS625" s="659" t="str">
        <f t="shared" si="42"/>
        <v/>
      </c>
      <c r="AT625" s="81"/>
      <c r="AU625" s="87"/>
      <c r="AV625" s="87"/>
      <c r="AW625" s="81"/>
      <c r="AX625" s="81"/>
      <c r="AY625" s="81"/>
      <c r="AZ625" s="87"/>
      <c r="BA625" s="81"/>
      <c r="BB625" s="81"/>
      <c r="BC625" s="81"/>
      <c r="BD625" s="81"/>
      <c r="BE625" s="81"/>
      <c r="BF625" s="81"/>
      <c r="BG625" s="598"/>
    </row>
    <row r="626" spans="1:59" s="378" customFormat="1" ht="12.75" hidden="1" customHeight="1" x14ac:dyDescent="0.2">
      <c r="A626" s="547" t="str">
        <f>IF('5. Contrasts'!A626="","",'5. Contrasts'!A626)</f>
        <v/>
      </c>
      <c r="B626" s="211" t="str">
        <f>IF('5. Contrasts'!B626="","",'5. Contrasts'!B626)</f>
        <v/>
      </c>
      <c r="C626" s="211" t="str">
        <f>IF('5. Contrasts'!C626="","",'5. Contrasts'!C626)</f>
        <v/>
      </c>
      <c r="D626" s="91" t="str">
        <f>IF('5. Contrasts'!D626="","",'5. Contrasts'!D626)</f>
        <v/>
      </c>
      <c r="E626" s="212" t="str">
        <f>IF('5. Contrasts'!E626="","",'5. Contrasts'!E626)</f>
        <v>vs.</v>
      </c>
      <c r="F626" s="211" t="str">
        <f>IF('5. Contrasts'!F626="","",'5. Contrasts'!F626)</f>
        <v/>
      </c>
      <c r="G626" s="93" t="str">
        <f>IF('5. Contrasts'!G626="","",'5. Contrasts'!G626)</f>
        <v/>
      </c>
      <c r="H626" s="399" t="str">
        <f>IF('5. Contrasts'!H626="","",'5. Contrasts'!H626)</f>
        <v/>
      </c>
      <c r="I626" s="211" t="str">
        <f>IF('5. Contrasts'!I626="","",'5. Contrasts'!I626)</f>
        <v/>
      </c>
      <c r="J626" s="211" t="str">
        <f>IF('5. Contrasts'!J626="","",'5. Contrasts'!J626)</f>
        <v/>
      </c>
      <c r="K626" s="211" t="str">
        <f>IF('5. Contrasts'!K626="","",'5. Contrasts'!K626)</f>
        <v/>
      </c>
      <c r="L626" s="211" t="str">
        <f>IF('5. Contrasts'!L626="","",'5. Contrasts'!L626)</f>
        <v/>
      </c>
      <c r="M626" s="211" t="str">
        <f>IF('5. Contrasts'!M626="","",'5. Contrasts'!M626)</f>
        <v/>
      </c>
      <c r="N626" s="211" t="str">
        <f>IF('5. Contrasts'!N626="","",'5. Contrasts'!N626)</f>
        <v/>
      </c>
      <c r="O626" s="211" t="str">
        <f>IF('5. Contrasts'!O626="","",'5. Contrasts'!O626)</f>
        <v/>
      </c>
      <c r="P626" s="211" t="str">
        <f>IF('5. Contrasts'!P626="","",'5. Contrasts'!P626)</f>
        <v/>
      </c>
      <c r="Q626" s="211" t="str">
        <f>IF('5. Contrasts'!Q626="","",'5. Contrasts'!Q626)</f>
        <v/>
      </c>
      <c r="R626" s="211" t="str">
        <f>IF('5. Contrasts'!R626="","",'5. Contrasts'!R626)</f>
        <v/>
      </c>
      <c r="S626" s="211" t="str">
        <f>IF('5. Contrasts'!S626="","",'5. Contrasts'!S626)</f>
        <v/>
      </c>
      <c r="T626" s="211" t="str">
        <f>IF('5. Contrasts'!T626="","",'5. Contrasts'!T626)</f>
        <v/>
      </c>
      <c r="U626" s="211" t="str">
        <f>IF('5. Contrasts'!U626="","",'5. Contrasts'!U626)</f>
        <v/>
      </c>
      <c r="V626" s="211" t="str">
        <f>IF('5. Contrasts'!V626="","",'5. Contrasts'!V626)</f>
        <v/>
      </c>
      <c r="W626" s="211" t="str">
        <f>IF('5. Contrasts'!W626="","",'5. Contrasts'!W626)</f>
        <v/>
      </c>
      <c r="X626" s="211" t="str">
        <f>IF('5. Contrasts'!X626="","",'5. Contrasts'!X626)</f>
        <v/>
      </c>
      <c r="Y626" s="211" t="str">
        <f>IF('5. Contrasts'!Y626="","",'5. Contrasts'!Y626)</f>
        <v/>
      </c>
      <c r="Z626" s="585" t="str">
        <f>IF('5. Contrasts'!Z626="","",'5. Contrasts'!Z626)</f>
        <v/>
      </c>
      <c r="AA626" s="377">
        <f t="shared" si="43"/>
        <v>23</v>
      </c>
      <c r="AC626" s="659" t="str">
        <f t="shared" si="41"/>
        <v/>
      </c>
      <c r="AD626" s="81"/>
      <c r="AE626" s="87"/>
      <c r="AF626" s="87"/>
      <c r="AG626" s="81"/>
      <c r="AH626" s="81"/>
      <c r="AI626" s="81"/>
      <c r="AJ626" s="87"/>
      <c r="AK626" s="81"/>
      <c r="AL626" s="81"/>
      <c r="AM626" s="81"/>
      <c r="AN626" s="81"/>
      <c r="AO626" s="81"/>
      <c r="AP626" s="81"/>
      <c r="AQ626" s="598"/>
      <c r="AS626" s="659" t="str">
        <f t="shared" si="42"/>
        <v/>
      </c>
      <c r="AT626" s="81"/>
      <c r="AU626" s="87"/>
      <c r="AV626" s="87"/>
      <c r="AW626" s="81"/>
      <c r="AX626" s="81"/>
      <c r="AY626" s="81"/>
      <c r="AZ626" s="87"/>
      <c r="BA626" s="81"/>
      <c r="BB626" s="81"/>
      <c r="BC626" s="81"/>
      <c r="BD626" s="81"/>
      <c r="BE626" s="81"/>
      <c r="BF626" s="81"/>
      <c r="BG626" s="598"/>
    </row>
    <row r="627" spans="1:59" s="378" customFormat="1" ht="12.75" hidden="1" customHeight="1" x14ac:dyDescent="0.2">
      <c r="A627" s="547" t="str">
        <f>IF('5. Contrasts'!A627="","",'5. Contrasts'!A627)</f>
        <v/>
      </c>
      <c r="B627" s="211" t="str">
        <f>IF('5. Contrasts'!B627="","",'5. Contrasts'!B627)</f>
        <v/>
      </c>
      <c r="C627" s="211" t="str">
        <f>IF('5. Contrasts'!C627="","",'5. Contrasts'!C627)</f>
        <v/>
      </c>
      <c r="D627" s="91" t="str">
        <f>IF('5. Contrasts'!D627="","",'5. Contrasts'!D627)</f>
        <v/>
      </c>
      <c r="E627" s="212" t="str">
        <f>IF('5. Contrasts'!E627="","",'5. Contrasts'!E627)</f>
        <v>vs.</v>
      </c>
      <c r="F627" s="211" t="str">
        <f>IF('5. Contrasts'!F627="","",'5. Contrasts'!F627)</f>
        <v/>
      </c>
      <c r="G627" s="93" t="str">
        <f>IF('5. Contrasts'!G627="","",'5. Contrasts'!G627)</f>
        <v/>
      </c>
      <c r="H627" s="399" t="str">
        <f>IF('5. Contrasts'!H627="","",'5. Contrasts'!H627)</f>
        <v/>
      </c>
      <c r="I627" s="211" t="str">
        <f>IF('5. Contrasts'!I627="","",'5. Contrasts'!I627)</f>
        <v/>
      </c>
      <c r="J627" s="211" t="str">
        <f>IF('5. Contrasts'!J627="","",'5. Contrasts'!J627)</f>
        <v/>
      </c>
      <c r="K627" s="211" t="str">
        <f>IF('5. Contrasts'!K627="","",'5. Contrasts'!K627)</f>
        <v/>
      </c>
      <c r="L627" s="211" t="str">
        <f>IF('5. Contrasts'!L627="","",'5. Contrasts'!L627)</f>
        <v/>
      </c>
      <c r="M627" s="211" t="str">
        <f>IF('5. Contrasts'!M627="","",'5. Contrasts'!M627)</f>
        <v/>
      </c>
      <c r="N627" s="211" t="str">
        <f>IF('5. Contrasts'!N627="","",'5. Contrasts'!N627)</f>
        <v/>
      </c>
      <c r="O627" s="211" t="str">
        <f>IF('5. Contrasts'!O627="","",'5. Contrasts'!O627)</f>
        <v/>
      </c>
      <c r="P627" s="211" t="str">
        <f>IF('5. Contrasts'!P627="","",'5. Contrasts'!P627)</f>
        <v/>
      </c>
      <c r="Q627" s="211" t="str">
        <f>IF('5. Contrasts'!Q627="","",'5. Contrasts'!Q627)</f>
        <v/>
      </c>
      <c r="R627" s="211" t="str">
        <f>IF('5. Contrasts'!R627="","",'5. Contrasts'!R627)</f>
        <v/>
      </c>
      <c r="S627" s="211" t="str">
        <f>IF('5. Contrasts'!S627="","",'5. Contrasts'!S627)</f>
        <v/>
      </c>
      <c r="T627" s="211" t="str">
        <f>IF('5. Contrasts'!T627="","",'5. Contrasts'!T627)</f>
        <v/>
      </c>
      <c r="U627" s="211" t="str">
        <f>IF('5. Contrasts'!U627="","",'5. Contrasts'!U627)</f>
        <v/>
      </c>
      <c r="V627" s="211" t="str">
        <f>IF('5. Contrasts'!V627="","",'5. Contrasts'!V627)</f>
        <v/>
      </c>
      <c r="W627" s="211" t="str">
        <f>IF('5. Contrasts'!W627="","",'5. Contrasts'!W627)</f>
        <v/>
      </c>
      <c r="X627" s="211" t="str">
        <f>IF('5. Contrasts'!X627="","",'5. Contrasts'!X627)</f>
        <v/>
      </c>
      <c r="Y627" s="211" t="str">
        <f>IF('5. Contrasts'!Y627="","",'5. Contrasts'!Y627)</f>
        <v/>
      </c>
      <c r="Z627" s="585" t="str">
        <f>IF('5. Contrasts'!Z627="","",'5. Contrasts'!Z627)</f>
        <v/>
      </c>
      <c r="AA627" s="377">
        <f t="shared" si="43"/>
        <v>23</v>
      </c>
      <c r="AC627" s="659" t="str">
        <f t="shared" si="41"/>
        <v/>
      </c>
      <c r="AD627" s="81"/>
      <c r="AE627" s="87"/>
      <c r="AF627" s="87"/>
      <c r="AG627" s="81"/>
      <c r="AH627" s="81"/>
      <c r="AI627" s="81"/>
      <c r="AJ627" s="87"/>
      <c r="AK627" s="81"/>
      <c r="AL627" s="81"/>
      <c r="AM627" s="81"/>
      <c r="AN627" s="81"/>
      <c r="AO627" s="81"/>
      <c r="AP627" s="81"/>
      <c r="AQ627" s="598"/>
      <c r="AS627" s="659" t="str">
        <f t="shared" si="42"/>
        <v/>
      </c>
      <c r="AT627" s="81"/>
      <c r="AU627" s="87"/>
      <c r="AV627" s="87"/>
      <c r="AW627" s="81"/>
      <c r="AX627" s="81"/>
      <c r="AY627" s="81"/>
      <c r="AZ627" s="87"/>
      <c r="BA627" s="81"/>
      <c r="BB627" s="81"/>
      <c r="BC627" s="81"/>
      <c r="BD627" s="81"/>
      <c r="BE627" s="81"/>
      <c r="BF627" s="81"/>
      <c r="BG627" s="598"/>
    </row>
    <row r="628" spans="1:59" s="378" customFormat="1" ht="12.75" hidden="1" customHeight="1" x14ac:dyDescent="0.2">
      <c r="A628" s="547" t="str">
        <f>IF('5. Contrasts'!A628="","",'5. Contrasts'!A628)</f>
        <v/>
      </c>
      <c r="B628" s="211" t="str">
        <f>IF('5. Contrasts'!B628="","",'5. Contrasts'!B628)</f>
        <v/>
      </c>
      <c r="C628" s="211" t="str">
        <f>IF('5. Contrasts'!C628="","",'5. Contrasts'!C628)</f>
        <v/>
      </c>
      <c r="D628" s="91" t="str">
        <f>IF('5. Contrasts'!D628="","",'5. Contrasts'!D628)</f>
        <v/>
      </c>
      <c r="E628" s="212" t="str">
        <f>IF('5. Contrasts'!E628="","",'5. Contrasts'!E628)</f>
        <v>vs.</v>
      </c>
      <c r="F628" s="211" t="str">
        <f>IF('5. Contrasts'!F628="","",'5. Contrasts'!F628)</f>
        <v/>
      </c>
      <c r="G628" s="93" t="str">
        <f>IF('5. Contrasts'!G628="","",'5. Contrasts'!G628)</f>
        <v/>
      </c>
      <c r="H628" s="399" t="str">
        <f>IF('5. Contrasts'!H628="","",'5. Contrasts'!H628)</f>
        <v/>
      </c>
      <c r="I628" s="211" t="str">
        <f>IF('5. Contrasts'!I628="","",'5. Contrasts'!I628)</f>
        <v/>
      </c>
      <c r="J628" s="211" t="str">
        <f>IF('5. Contrasts'!J628="","",'5. Contrasts'!J628)</f>
        <v/>
      </c>
      <c r="K628" s="211" t="str">
        <f>IF('5. Contrasts'!K628="","",'5. Contrasts'!K628)</f>
        <v/>
      </c>
      <c r="L628" s="211" t="str">
        <f>IF('5. Contrasts'!L628="","",'5. Contrasts'!L628)</f>
        <v/>
      </c>
      <c r="M628" s="211" t="str">
        <f>IF('5. Contrasts'!M628="","",'5. Contrasts'!M628)</f>
        <v/>
      </c>
      <c r="N628" s="211" t="str">
        <f>IF('5. Contrasts'!N628="","",'5. Contrasts'!N628)</f>
        <v/>
      </c>
      <c r="O628" s="211" t="str">
        <f>IF('5. Contrasts'!O628="","",'5. Contrasts'!O628)</f>
        <v/>
      </c>
      <c r="P628" s="211" t="str">
        <f>IF('5. Contrasts'!P628="","",'5. Contrasts'!P628)</f>
        <v/>
      </c>
      <c r="Q628" s="211" t="str">
        <f>IF('5. Contrasts'!Q628="","",'5. Contrasts'!Q628)</f>
        <v/>
      </c>
      <c r="R628" s="211" t="str">
        <f>IF('5. Contrasts'!R628="","",'5. Contrasts'!R628)</f>
        <v/>
      </c>
      <c r="S628" s="211" t="str">
        <f>IF('5. Contrasts'!S628="","",'5. Contrasts'!S628)</f>
        <v/>
      </c>
      <c r="T628" s="211" t="str">
        <f>IF('5. Contrasts'!T628="","",'5. Contrasts'!T628)</f>
        <v/>
      </c>
      <c r="U628" s="211" t="str">
        <f>IF('5. Contrasts'!U628="","",'5. Contrasts'!U628)</f>
        <v/>
      </c>
      <c r="V628" s="211" t="str">
        <f>IF('5. Contrasts'!V628="","",'5. Contrasts'!V628)</f>
        <v/>
      </c>
      <c r="W628" s="211" t="str">
        <f>IF('5. Contrasts'!W628="","",'5. Contrasts'!W628)</f>
        <v/>
      </c>
      <c r="X628" s="211" t="str">
        <f>IF('5. Contrasts'!X628="","",'5. Contrasts'!X628)</f>
        <v/>
      </c>
      <c r="Y628" s="211" t="str">
        <f>IF('5. Contrasts'!Y628="","",'5. Contrasts'!Y628)</f>
        <v/>
      </c>
      <c r="Z628" s="585" t="str">
        <f>IF('5. Contrasts'!Z628="","",'5. Contrasts'!Z628)</f>
        <v/>
      </c>
      <c r="AA628" s="377">
        <f t="shared" si="43"/>
        <v>23</v>
      </c>
      <c r="AC628" s="659" t="str">
        <f t="shared" si="41"/>
        <v/>
      </c>
      <c r="AD628" s="81"/>
      <c r="AE628" s="87"/>
      <c r="AF628" s="87"/>
      <c r="AG628" s="81"/>
      <c r="AH628" s="81"/>
      <c r="AI628" s="81"/>
      <c r="AJ628" s="87"/>
      <c r="AK628" s="81"/>
      <c r="AL628" s="81"/>
      <c r="AM628" s="81"/>
      <c r="AN628" s="81"/>
      <c r="AO628" s="81"/>
      <c r="AP628" s="81"/>
      <c r="AQ628" s="598"/>
      <c r="AS628" s="659" t="str">
        <f t="shared" si="42"/>
        <v/>
      </c>
      <c r="AT628" s="81"/>
      <c r="AU628" s="87"/>
      <c r="AV628" s="87"/>
      <c r="AW628" s="81"/>
      <c r="AX628" s="81"/>
      <c r="AY628" s="81"/>
      <c r="AZ628" s="87"/>
      <c r="BA628" s="81"/>
      <c r="BB628" s="81"/>
      <c r="BC628" s="81"/>
      <c r="BD628" s="81"/>
      <c r="BE628" s="81"/>
      <c r="BF628" s="81"/>
      <c r="BG628" s="598"/>
    </row>
    <row r="629" spans="1:59" s="378" customFormat="1" ht="12.75" hidden="1" customHeight="1" x14ac:dyDescent="0.2">
      <c r="A629" s="547" t="str">
        <f>IF('5. Contrasts'!A629="","",'5. Contrasts'!A629)</f>
        <v/>
      </c>
      <c r="B629" s="211" t="str">
        <f>IF('5. Contrasts'!B629="","",'5. Contrasts'!B629)</f>
        <v/>
      </c>
      <c r="C629" s="211" t="str">
        <f>IF('5. Contrasts'!C629="","",'5. Contrasts'!C629)</f>
        <v/>
      </c>
      <c r="D629" s="91" t="str">
        <f>IF('5. Contrasts'!D629="","",'5. Contrasts'!D629)</f>
        <v/>
      </c>
      <c r="E629" s="212" t="str">
        <f>IF('5. Contrasts'!E629="","",'5. Contrasts'!E629)</f>
        <v>vs.</v>
      </c>
      <c r="F629" s="211" t="str">
        <f>IF('5. Contrasts'!F629="","",'5. Contrasts'!F629)</f>
        <v/>
      </c>
      <c r="G629" s="93" t="str">
        <f>IF('5. Contrasts'!G629="","",'5. Contrasts'!G629)</f>
        <v/>
      </c>
      <c r="H629" s="399" t="str">
        <f>IF('5. Contrasts'!H629="","",'5. Contrasts'!H629)</f>
        <v/>
      </c>
      <c r="I629" s="211" t="str">
        <f>IF('5. Contrasts'!I629="","",'5. Contrasts'!I629)</f>
        <v/>
      </c>
      <c r="J629" s="211" t="str">
        <f>IF('5. Contrasts'!J629="","",'5. Contrasts'!J629)</f>
        <v/>
      </c>
      <c r="K629" s="211" t="str">
        <f>IF('5. Contrasts'!K629="","",'5. Contrasts'!K629)</f>
        <v/>
      </c>
      <c r="L629" s="211" t="str">
        <f>IF('5. Contrasts'!L629="","",'5. Contrasts'!L629)</f>
        <v/>
      </c>
      <c r="M629" s="211" t="str">
        <f>IF('5. Contrasts'!M629="","",'5. Contrasts'!M629)</f>
        <v/>
      </c>
      <c r="N629" s="211" t="str">
        <f>IF('5. Contrasts'!N629="","",'5. Contrasts'!N629)</f>
        <v/>
      </c>
      <c r="O629" s="211" t="str">
        <f>IF('5. Contrasts'!O629="","",'5. Contrasts'!O629)</f>
        <v/>
      </c>
      <c r="P629" s="211" t="str">
        <f>IF('5. Contrasts'!P629="","",'5. Contrasts'!P629)</f>
        <v/>
      </c>
      <c r="Q629" s="211" t="str">
        <f>IF('5. Contrasts'!Q629="","",'5. Contrasts'!Q629)</f>
        <v/>
      </c>
      <c r="R629" s="211" t="str">
        <f>IF('5. Contrasts'!R629="","",'5. Contrasts'!R629)</f>
        <v/>
      </c>
      <c r="S629" s="211" t="str">
        <f>IF('5. Contrasts'!S629="","",'5. Contrasts'!S629)</f>
        <v/>
      </c>
      <c r="T629" s="211" t="str">
        <f>IF('5. Contrasts'!T629="","",'5. Contrasts'!T629)</f>
        <v/>
      </c>
      <c r="U629" s="211" t="str">
        <f>IF('5. Contrasts'!U629="","",'5. Contrasts'!U629)</f>
        <v/>
      </c>
      <c r="V629" s="211" t="str">
        <f>IF('5. Contrasts'!V629="","",'5. Contrasts'!V629)</f>
        <v/>
      </c>
      <c r="W629" s="211" t="str">
        <f>IF('5. Contrasts'!W629="","",'5. Contrasts'!W629)</f>
        <v/>
      </c>
      <c r="X629" s="211" t="str">
        <f>IF('5. Contrasts'!X629="","",'5. Contrasts'!X629)</f>
        <v/>
      </c>
      <c r="Y629" s="211" t="str">
        <f>IF('5. Contrasts'!Y629="","",'5. Contrasts'!Y629)</f>
        <v/>
      </c>
      <c r="Z629" s="585" t="str">
        <f>IF('5. Contrasts'!Z629="","",'5. Contrasts'!Z629)</f>
        <v/>
      </c>
      <c r="AA629" s="377">
        <f t="shared" si="43"/>
        <v>23</v>
      </c>
      <c r="AC629" s="659" t="str">
        <f t="shared" si="41"/>
        <v/>
      </c>
      <c r="AD629" s="81"/>
      <c r="AE629" s="87"/>
      <c r="AF629" s="87"/>
      <c r="AG629" s="81"/>
      <c r="AH629" s="81"/>
      <c r="AI629" s="81"/>
      <c r="AJ629" s="87"/>
      <c r="AK629" s="81"/>
      <c r="AL629" s="81"/>
      <c r="AM629" s="81"/>
      <c r="AN629" s="81"/>
      <c r="AO629" s="81"/>
      <c r="AP629" s="81"/>
      <c r="AQ629" s="598"/>
      <c r="AS629" s="659" t="str">
        <f t="shared" si="42"/>
        <v/>
      </c>
      <c r="AT629" s="81"/>
      <c r="AU629" s="87"/>
      <c r="AV629" s="87"/>
      <c r="AW629" s="81"/>
      <c r="AX629" s="81"/>
      <c r="AY629" s="81"/>
      <c r="AZ629" s="87"/>
      <c r="BA629" s="81"/>
      <c r="BB629" s="81"/>
      <c r="BC629" s="81"/>
      <c r="BD629" s="81"/>
      <c r="BE629" s="81"/>
      <c r="BF629" s="81"/>
      <c r="BG629" s="598"/>
    </row>
    <row r="630" spans="1:59" s="378" customFormat="1" ht="12.75" hidden="1" customHeight="1" x14ac:dyDescent="0.2">
      <c r="A630" s="547" t="str">
        <f>IF('5. Contrasts'!A630="","",'5. Contrasts'!A630)</f>
        <v/>
      </c>
      <c r="B630" s="211" t="str">
        <f>IF('5. Contrasts'!B630="","",'5. Contrasts'!B630)</f>
        <v/>
      </c>
      <c r="C630" s="211" t="str">
        <f>IF('5. Contrasts'!C630="","",'5. Contrasts'!C630)</f>
        <v/>
      </c>
      <c r="D630" s="91" t="str">
        <f>IF('5. Contrasts'!D630="","",'5. Contrasts'!D630)</f>
        <v/>
      </c>
      <c r="E630" s="212" t="str">
        <f>IF('5. Contrasts'!E630="","",'5. Contrasts'!E630)</f>
        <v>vs.</v>
      </c>
      <c r="F630" s="211" t="str">
        <f>IF('5. Contrasts'!F630="","",'5. Contrasts'!F630)</f>
        <v/>
      </c>
      <c r="G630" s="93" t="str">
        <f>IF('5. Contrasts'!G630="","",'5. Contrasts'!G630)</f>
        <v/>
      </c>
      <c r="H630" s="399" t="str">
        <f>IF('5. Contrasts'!H630="","",'5. Contrasts'!H630)</f>
        <v/>
      </c>
      <c r="I630" s="211" t="str">
        <f>IF('5. Contrasts'!I630="","",'5. Contrasts'!I630)</f>
        <v/>
      </c>
      <c r="J630" s="211" t="str">
        <f>IF('5. Contrasts'!J630="","",'5. Contrasts'!J630)</f>
        <v/>
      </c>
      <c r="K630" s="211" t="str">
        <f>IF('5. Contrasts'!K630="","",'5. Contrasts'!K630)</f>
        <v/>
      </c>
      <c r="L630" s="211" t="str">
        <f>IF('5. Contrasts'!L630="","",'5. Contrasts'!L630)</f>
        <v/>
      </c>
      <c r="M630" s="211" t="str">
        <f>IF('5. Contrasts'!M630="","",'5. Contrasts'!M630)</f>
        <v/>
      </c>
      <c r="N630" s="211" t="str">
        <f>IF('5. Contrasts'!N630="","",'5. Contrasts'!N630)</f>
        <v/>
      </c>
      <c r="O630" s="211" t="str">
        <f>IF('5. Contrasts'!O630="","",'5. Contrasts'!O630)</f>
        <v/>
      </c>
      <c r="P630" s="211" t="str">
        <f>IF('5. Contrasts'!P630="","",'5. Contrasts'!P630)</f>
        <v/>
      </c>
      <c r="Q630" s="211" t="str">
        <f>IF('5. Contrasts'!Q630="","",'5. Contrasts'!Q630)</f>
        <v/>
      </c>
      <c r="R630" s="211" t="str">
        <f>IF('5. Contrasts'!R630="","",'5. Contrasts'!R630)</f>
        <v/>
      </c>
      <c r="S630" s="211" t="str">
        <f>IF('5. Contrasts'!S630="","",'5. Contrasts'!S630)</f>
        <v/>
      </c>
      <c r="T630" s="211" t="str">
        <f>IF('5. Contrasts'!T630="","",'5. Contrasts'!T630)</f>
        <v/>
      </c>
      <c r="U630" s="211" t="str">
        <f>IF('5. Contrasts'!U630="","",'5. Contrasts'!U630)</f>
        <v/>
      </c>
      <c r="V630" s="211" t="str">
        <f>IF('5. Contrasts'!V630="","",'5. Contrasts'!V630)</f>
        <v/>
      </c>
      <c r="W630" s="211" t="str">
        <f>IF('5. Contrasts'!W630="","",'5. Contrasts'!W630)</f>
        <v/>
      </c>
      <c r="X630" s="211" t="str">
        <f>IF('5. Contrasts'!X630="","",'5. Contrasts'!X630)</f>
        <v/>
      </c>
      <c r="Y630" s="211" t="str">
        <f>IF('5. Contrasts'!Y630="","",'5. Contrasts'!Y630)</f>
        <v/>
      </c>
      <c r="Z630" s="585" t="str">
        <f>IF('5. Contrasts'!Z630="","",'5. Contrasts'!Z630)</f>
        <v/>
      </c>
      <c r="AA630" s="377">
        <f t="shared" si="43"/>
        <v>23</v>
      </c>
      <c r="AC630" s="659" t="str">
        <f t="shared" si="41"/>
        <v/>
      </c>
      <c r="AD630" s="81"/>
      <c r="AE630" s="87"/>
      <c r="AF630" s="87"/>
      <c r="AG630" s="81"/>
      <c r="AH630" s="81"/>
      <c r="AI630" s="81"/>
      <c r="AJ630" s="87"/>
      <c r="AK630" s="81"/>
      <c r="AL630" s="81"/>
      <c r="AM630" s="81"/>
      <c r="AN630" s="81"/>
      <c r="AO630" s="81"/>
      <c r="AP630" s="81"/>
      <c r="AQ630" s="598"/>
      <c r="AS630" s="659" t="str">
        <f t="shared" si="42"/>
        <v/>
      </c>
      <c r="AT630" s="81"/>
      <c r="AU630" s="87"/>
      <c r="AV630" s="87"/>
      <c r="AW630" s="81"/>
      <c r="AX630" s="81"/>
      <c r="AY630" s="81"/>
      <c r="AZ630" s="87"/>
      <c r="BA630" s="81"/>
      <c r="BB630" s="81"/>
      <c r="BC630" s="81"/>
      <c r="BD630" s="81"/>
      <c r="BE630" s="81"/>
      <c r="BF630" s="81"/>
      <c r="BG630" s="598"/>
    </row>
    <row r="631" spans="1:59" s="378" customFormat="1" ht="12.75" hidden="1" customHeight="1" x14ac:dyDescent="0.2">
      <c r="A631" s="547" t="str">
        <f>IF('5. Contrasts'!A631="","",'5. Contrasts'!A631)</f>
        <v/>
      </c>
      <c r="B631" s="211" t="str">
        <f>IF('5. Contrasts'!B631="","",'5. Contrasts'!B631)</f>
        <v/>
      </c>
      <c r="C631" s="211" t="str">
        <f>IF('5. Contrasts'!C631="","",'5. Contrasts'!C631)</f>
        <v/>
      </c>
      <c r="D631" s="91" t="str">
        <f>IF('5. Contrasts'!D631="","",'5. Contrasts'!D631)</f>
        <v/>
      </c>
      <c r="E631" s="212" t="str">
        <f>IF('5. Contrasts'!E631="","",'5. Contrasts'!E631)</f>
        <v>vs.</v>
      </c>
      <c r="F631" s="211" t="str">
        <f>IF('5. Contrasts'!F631="","",'5. Contrasts'!F631)</f>
        <v/>
      </c>
      <c r="G631" s="93" t="str">
        <f>IF('5. Contrasts'!G631="","",'5. Contrasts'!G631)</f>
        <v/>
      </c>
      <c r="H631" s="399" t="str">
        <f>IF('5. Contrasts'!H631="","",'5. Contrasts'!H631)</f>
        <v/>
      </c>
      <c r="I631" s="211" t="str">
        <f>IF('5. Contrasts'!I631="","",'5. Contrasts'!I631)</f>
        <v/>
      </c>
      <c r="J631" s="211" t="str">
        <f>IF('5. Contrasts'!J631="","",'5. Contrasts'!J631)</f>
        <v/>
      </c>
      <c r="K631" s="211" t="str">
        <f>IF('5. Contrasts'!K631="","",'5. Contrasts'!K631)</f>
        <v/>
      </c>
      <c r="L631" s="211" t="str">
        <f>IF('5. Contrasts'!L631="","",'5. Contrasts'!L631)</f>
        <v/>
      </c>
      <c r="M631" s="211" t="str">
        <f>IF('5. Contrasts'!M631="","",'5. Contrasts'!M631)</f>
        <v/>
      </c>
      <c r="N631" s="211" t="str">
        <f>IF('5. Contrasts'!N631="","",'5. Contrasts'!N631)</f>
        <v/>
      </c>
      <c r="O631" s="211" t="str">
        <f>IF('5. Contrasts'!O631="","",'5. Contrasts'!O631)</f>
        <v/>
      </c>
      <c r="P631" s="211" t="str">
        <f>IF('5. Contrasts'!P631="","",'5. Contrasts'!P631)</f>
        <v/>
      </c>
      <c r="Q631" s="211" t="str">
        <f>IF('5. Contrasts'!Q631="","",'5. Contrasts'!Q631)</f>
        <v/>
      </c>
      <c r="R631" s="211" t="str">
        <f>IF('5. Contrasts'!R631="","",'5. Contrasts'!R631)</f>
        <v/>
      </c>
      <c r="S631" s="211" t="str">
        <f>IF('5. Contrasts'!S631="","",'5. Contrasts'!S631)</f>
        <v/>
      </c>
      <c r="T631" s="211" t="str">
        <f>IF('5. Contrasts'!T631="","",'5. Contrasts'!T631)</f>
        <v/>
      </c>
      <c r="U631" s="211" t="str">
        <f>IF('5. Contrasts'!U631="","",'5. Contrasts'!U631)</f>
        <v/>
      </c>
      <c r="V631" s="211" t="str">
        <f>IF('5. Contrasts'!V631="","",'5. Contrasts'!V631)</f>
        <v/>
      </c>
      <c r="W631" s="211" t="str">
        <f>IF('5. Contrasts'!W631="","",'5. Contrasts'!W631)</f>
        <v/>
      </c>
      <c r="X631" s="211" t="str">
        <f>IF('5. Contrasts'!X631="","",'5. Contrasts'!X631)</f>
        <v/>
      </c>
      <c r="Y631" s="211" t="str">
        <f>IF('5. Contrasts'!Y631="","",'5. Contrasts'!Y631)</f>
        <v/>
      </c>
      <c r="Z631" s="585" t="str">
        <f>IF('5. Contrasts'!Z631="","",'5. Contrasts'!Z631)</f>
        <v/>
      </c>
      <c r="AA631" s="377">
        <f t="shared" si="43"/>
        <v>23</v>
      </c>
      <c r="AC631" s="659" t="str">
        <f t="shared" si="41"/>
        <v/>
      </c>
      <c r="AD631" s="81"/>
      <c r="AE631" s="87"/>
      <c r="AF631" s="87"/>
      <c r="AG631" s="81"/>
      <c r="AH631" s="81"/>
      <c r="AI631" s="81"/>
      <c r="AJ631" s="87"/>
      <c r="AK631" s="81"/>
      <c r="AL631" s="81"/>
      <c r="AM631" s="81"/>
      <c r="AN631" s="81"/>
      <c r="AO631" s="81"/>
      <c r="AP631" s="81"/>
      <c r="AQ631" s="598"/>
      <c r="AS631" s="659" t="str">
        <f t="shared" si="42"/>
        <v/>
      </c>
      <c r="AT631" s="81"/>
      <c r="AU631" s="87"/>
      <c r="AV631" s="87"/>
      <c r="AW631" s="81"/>
      <c r="AX631" s="81"/>
      <c r="AY631" s="81"/>
      <c r="AZ631" s="87"/>
      <c r="BA631" s="81"/>
      <c r="BB631" s="81"/>
      <c r="BC631" s="81"/>
      <c r="BD631" s="81"/>
      <c r="BE631" s="81"/>
      <c r="BF631" s="81"/>
      <c r="BG631" s="598"/>
    </row>
    <row r="632" spans="1:59" s="378" customFormat="1" ht="12.75" hidden="1" customHeight="1" x14ac:dyDescent="0.2">
      <c r="A632" s="547" t="str">
        <f>IF('5. Contrasts'!A632="","",'5. Contrasts'!A632)</f>
        <v/>
      </c>
      <c r="B632" s="211" t="str">
        <f>IF('5. Contrasts'!B632="","",'5. Contrasts'!B632)</f>
        <v/>
      </c>
      <c r="C632" s="211" t="str">
        <f>IF('5. Contrasts'!C632="","",'5. Contrasts'!C632)</f>
        <v/>
      </c>
      <c r="D632" s="91" t="str">
        <f>IF('5. Contrasts'!D632="","",'5. Contrasts'!D632)</f>
        <v/>
      </c>
      <c r="E632" s="212" t="str">
        <f>IF('5. Contrasts'!E632="","",'5. Contrasts'!E632)</f>
        <v>vs.</v>
      </c>
      <c r="F632" s="211" t="str">
        <f>IF('5. Contrasts'!F632="","",'5. Contrasts'!F632)</f>
        <v/>
      </c>
      <c r="G632" s="93" t="str">
        <f>IF('5. Contrasts'!G632="","",'5. Contrasts'!G632)</f>
        <v/>
      </c>
      <c r="H632" s="399" t="str">
        <f>IF('5. Contrasts'!H632="","",'5. Contrasts'!H632)</f>
        <v/>
      </c>
      <c r="I632" s="211" t="str">
        <f>IF('5. Contrasts'!I632="","",'5. Contrasts'!I632)</f>
        <v/>
      </c>
      <c r="J632" s="211" t="str">
        <f>IF('5. Contrasts'!J632="","",'5. Contrasts'!J632)</f>
        <v/>
      </c>
      <c r="K632" s="211" t="str">
        <f>IF('5. Contrasts'!K632="","",'5. Contrasts'!K632)</f>
        <v/>
      </c>
      <c r="L632" s="211" t="str">
        <f>IF('5. Contrasts'!L632="","",'5. Contrasts'!L632)</f>
        <v/>
      </c>
      <c r="M632" s="211" t="str">
        <f>IF('5. Contrasts'!M632="","",'5. Contrasts'!M632)</f>
        <v/>
      </c>
      <c r="N632" s="211" t="str">
        <f>IF('5. Contrasts'!N632="","",'5. Contrasts'!N632)</f>
        <v/>
      </c>
      <c r="O632" s="211" t="str">
        <f>IF('5. Contrasts'!O632="","",'5. Contrasts'!O632)</f>
        <v/>
      </c>
      <c r="P632" s="211" t="str">
        <f>IF('5. Contrasts'!P632="","",'5. Contrasts'!P632)</f>
        <v/>
      </c>
      <c r="Q632" s="211" t="str">
        <f>IF('5. Contrasts'!Q632="","",'5. Contrasts'!Q632)</f>
        <v/>
      </c>
      <c r="R632" s="211" t="str">
        <f>IF('5. Contrasts'!R632="","",'5. Contrasts'!R632)</f>
        <v/>
      </c>
      <c r="S632" s="211" t="str">
        <f>IF('5. Contrasts'!S632="","",'5. Contrasts'!S632)</f>
        <v/>
      </c>
      <c r="T632" s="211" t="str">
        <f>IF('5. Contrasts'!T632="","",'5. Contrasts'!T632)</f>
        <v/>
      </c>
      <c r="U632" s="211" t="str">
        <f>IF('5. Contrasts'!U632="","",'5. Contrasts'!U632)</f>
        <v/>
      </c>
      <c r="V632" s="211" t="str">
        <f>IF('5. Contrasts'!V632="","",'5. Contrasts'!V632)</f>
        <v/>
      </c>
      <c r="W632" s="211" t="str">
        <f>IF('5. Contrasts'!W632="","",'5. Contrasts'!W632)</f>
        <v/>
      </c>
      <c r="X632" s="211" t="str">
        <f>IF('5. Contrasts'!X632="","",'5. Contrasts'!X632)</f>
        <v/>
      </c>
      <c r="Y632" s="211" t="str">
        <f>IF('5. Contrasts'!Y632="","",'5. Contrasts'!Y632)</f>
        <v/>
      </c>
      <c r="Z632" s="585" t="str">
        <f>IF('5. Contrasts'!Z632="","",'5. Contrasts'!Z632)</f>
        <v/>
      </c>
      <c r="AA632" s="377">
        <f t="shared" si="43"/>
        <v>23</v>
      </c>
      <c r="AC632" s="659" t="str">
        <f t="shared" si="41"/>
        <v/>
      </c>
      <c r="AD632" s="81"/>
      <c r="AE632" s="87"/>
      <c r="AF632" s="87"/>
      <c r="AG632" s="81"/>
      <c r="AH632" s="81"/>
      <c r="AI632" s="81"/>
      <c r="AJ632" s="87"/>
      <c r="AK632" s="81"/>
      <c r="AL632" s="81"/>
      <c r="AM632" s="81"/>
      <c r="AN632" s="81"/>
      <c r="AO632" s="81"/>
      <c r="AP632" s="81"/>
      <c r="AQ632" s="598"/>
      <c r="AS632" s="659" t="str">
        <f t="shared" si="42"/>
        <v/>
      </c>
      <c r="AT632" s="81"/>
      <c r="AU632" s="87"/>
      <c r="AV632" s="87"/>
      <c r="AW632" s="81"/>
      <c r="AX632" s="81"/>
      <c r="AY632" s="81"/>
      <c r="AZ632" s="87"/>
      <c r="BA632" s="81"/>
      <c r="BB632" s="81"/>
      <c r="BC632" s="81"/>
      <c r="BD632" s="81"/>
      <c r="BE632" s="81"/>
      <c r="BF632" s="81"/>
      <c r="BG632" s="598"/>
    </row>
    <row r="633" spans="1:59" s="382" customFormat="1" ht="12.75" customHeight="1" x14ac:dyDescent="0.2">
      <c r="A633" s="549" t="str">
        <f>IF('5. Contrasts'!A633="","",'5. Contrasts'!A633)</f>
        <v xml:space="preserve">Note: There are additional rows available for use if you highlight this row and the one above it and choose "Unhide" in the "View" menu. </v>
      </c>
      <c r="B633" s="213"/>
      <c r="C633" s="218"/>
      <c r="D633" s="218"/>
      <c r="E633" s="219"/>
      <c r="F633" s="218"/>
      <c r="G633" s="218"/>
      <c r="H633" s="218"/>
      <c r="I633" s="218"/>
      <c r="J633" s="218"/>
      <c r="K633" s="218"/>
      <c r="L633" s="218"/>
      <c r="M633" s="218"/>
      <c r="N633" s="218"/>
      <c r="O633" s="218"/>
      <c r="P633" s="218"/>
      <c r="Q633" s="218"/>
      <c r="R633" s="218"/>
      <c r="S633" s="218"/>
      <c r="T633" s="218"/>
      <c r="U633" s="218"/>
      <c r="V633" s="218"/>
      <c r="W633" s="218"/>
      <c r="X633" s="218"/>
      <c r="Y633" s="218"/>
      <c r="Z633" s="586" t="str">
        <f>IF('5. Contrasts'!Z633="","",'5. Contrasts'!Z633)</f>
        <v/>
      </c>
      <c r="AA633" s="381"/>
      <c r="AC633" s="659" t="str">
        <f t="shared" si="41"/>
        <v/>
      </c>
      <c r="AD633" s="87"/>
      <c r="AE633" s="87"/>
      <c r="AF633" s="87"/>
      <c r="AG633" s="247"/>
      <c r="AH633" s="247"/>
      <c r="AI633" s="247"/>
      <c r="AJ633" s="247"/>
      <c r="AK633" s="247"/>
      <c r="AL633" s="247"/>
      <c r="AM633" s="247"/>
      <c r="AN633" s="247"/>
      <c r="AO633" s="247"/>
      <c r="AP633" s="247"/>
      <c r="AQ633" s="598"/>
      <c r="AS633" s="659" t="str">
        <f t="shared" si="42"/>
        <v/>
      </c>
      <c r="AT633" s="87"/>
      <c r="AU633" s="87"/>
      <c r="AV633" s="87"/>
      <c r="AW633" s="247"/>
      <c r="AX633" s="247"/>
      <c r="AY633" s="247"/>
      <c r="AZ633" s="247"/>
      <c r="BA633" s="247"/>
      <c r="BB633" s="247"/>
      <c r="BC633" s="247"/>
      <c r="BD633" s="247"/>
      <c r="BE633" s="247"/>
      <c r="BF633" s="247"/>
      <c r="BG633" s="598"/>
    </row>
    <row r="634" spans="1:59" s="385" customFormat="1" ht="14.25" customHeight="1" x14ac:dyDescent="0.2">
      <c r="A634" s="543" t="str">
        <f>IF('5. Contrasts'!A634="","",'5. Contrasts'!A634)</f>
        <v/>
      </c>
      <c r="B634" s="214"/>
      <c r="C634" s="214"/>
      <c r="D634" s="214"/>
      <c r="E634" s="397"/>
      <c r="F634" s="215"/>
      <c r="G634" s="215"/>
      <c r="H634" s="215"/>
      <c r="I634" s="215"/>
      <c r="J634" s="215"/>
      <c r="K634" s="215"/>
      <c r="L634" s="215"/>
      <c r="M634" s="215"/>
      <c r="N634" s="215"/>
      <c r="O634" s="215"/>
      <c r="P634" s="215"/>
      <c r="Q634" s="215"/>
      <c r="R634" s="215"/>
      <c r="S634" s="215"/>
      <c r="T634" s="215"/>
      <c r="U634" s="215"/>
      <c r="V634" s="215"/>
      <c r="W634" s="215"/>
      <c r="X634" s="215"/>
      <c r="Y634" s="215"/>
      <c r="Z634" s="587"/>
      <c r="AA634" s="384"/>
      <c r="AC634" s="543"/>
      <c r="AD634" s="248"/>
      <c r="AE634" s="248"/>
      <c r="AF634" s="248"/>
      <c r="AG634" s="248"/>
      <c r="AH634" s="248"/>
      <c r="AI634" s="248"/>
      <c r="AJ634" s="248"/>
      <c r="AK634" s="248"/>
      <c r="AL634" s="248"/>
      <c r="AM634" s="248"/>
      <c r="AN634" s="248"/>
      <c r="AO634" s="248"/>
      <c r="AP634" s="248"/>
      <c r="AQ634" s="604"/>
      <c r="AS634" s="543"/>
      <c r="AT634" s="248"/>
      <c r="AU634" s="248"/>
      <c r="AV634" s="248"/>
      <c r="AW634" s="248"/>
      <c r="AX634" s="248"/>
      <c r="AY634" s="248"/>
      <c r="AZ634" s="248"/>
      <c r="BA634" s="248"/>
      <c r="BB634" s="248"/>
      <c r="BC634" s="248"/>
      <c r="BD634" s="248"/>
      <c r="BE634" s="248"/>
      <c r="BF634" s="248"/>
      <c r="BG634" s="604"/>
    </row>
    <row r="635" spans="1:59" s="378" customFormat="1" ht="12.75" customHeight="1" x14ac:dyDescent="0.2">
      <c r="A635" s="547" t="str">
        <f>IF('5. Contrasts'!A635="","",'5. Contrasts'!A635)</f>
        <v/>
      </c>
      <c r="B635" s="211" t="str">
        <f>IF('5. Contrasts'!B635="","",'5. Contrasts'!B635)</f>
        <v/>
      </c>
      <c r="C635" s="211" t="str">
        <f>IF('5. Contrasts'!C635="","",'5. Contrasts'!C635)</f>
        <v/>
      </c>
      <c r="D635" s="91" t="str">
        <f>IF('5. Contrasts'!D635="","",'5. Contrasts'!D635)</f>
        <v/>
      </c>
      <c r="E635" s="212" t="str">
        <f>IF('5. Contrasts'!E635="","",'5. Contrasts'!E635)</f>
        <v>vs.</v>
      </c>
      <c r="F635" s="211" t="str">
        <f>IF('5. Contrasts'!F635="","",'5. Contrasts'!F635)</f>
        <v/>
      </c>
      <c r="G635" s="93" t="str">
        <f>IF('5. Contrasts'!G635="","",'5. Contrasts'!G635)</f>
        <v/>
      </c>
      <c r="H635" s="398" t="str">
        <f>IF('5. Contrasts'!H635="","",'5. Contrasts'!H635)</f>
        <v/>
      </c>
      <c r="I635" s="216" t="str">
        <f>IF('5. Contrasts'!I635="","",'5. Contrasts'!I635)</f>
        <v/>
      </c>
      <c r="J635" s="216" t="str">
        <f>IF('5. Contrasts'!J635="","",'5. Contrasts'!J635)</f>
        <v/>
      </c>
      <c r="K635" s="216" t="str">
        <f>IF('5. Contrasts'!K635="","",'5. Contrasts'!K635)</f>
        <v/>
      </c>
      <c r="L635" s="216" t="str">
        <f>IF('5. Contrasts'!L635="","",'5. Contrasts'!L635)</f>
        <v/>
      </c>
      <c r="M635" s="216" t="str">
        <f>IF('5. Contrasts'!M635="","",'5. Contrasts'!M635)</f>
        <v/>
      </c>
      <c r="N635" s="216" t="str">
        <f>IF('5. Contrasts'!N635="","",'5. Contrasts'!N635)</f>
        <v/>
      </c>
      <c r="O635" s="216" t="str">
        <f>IF('5. Contrasts'!O635="","",'5. Contrasts'!O635)</f>
        <v/>
      </c>
      <c r="P635" s="216" t="str">
        <f>IF('5. Contrasts'!P635="","",'5. Contrasts'!P635)</f>
        <v/>
      </c>
      <c r="Q635" s="216" t="str">
        <f>IF('5. Contrasts'!Q635="","",'5. Contrasts'!Q635)</f>
        <v/>
      </c>
      <c r="R635" s="216" t="str">
        <f>IF('5. Contrasts'!R635="","",'5. Contrasts'!R635)</f>
        <v/>
      </c>
      <c r="S635" s="216" t="str">
        <f>IF('5. Contrasts'!S635="","",'5. Contrasts'!S635)</f>
        <v/>
      </c>
      <c r="T635" s="216" t="str">
        <f>IF('5. Contrasts'!T635="","",'5. Contrasts'!T635)</f>
        <v/>
      </c>
      <c r="U635" s="216" t="str">
        <f>IF('5. Contrasts'!U635="","",'5. Contrasts'!U635)</f>
        <v/>
      </c>
      <c r="V635" s="216" t="str">
        <f>IF('5. Contrasts'!V635="","",'5. Contrasts'!V635)</f>
        <v/>
      </c>
      <c r="W635" s="211" t="str">
        <f>IF('5. Contrasts'!W635="","",'5. Contrasts'!W635)</f>
        <v/>
      </c>
      <c r="X635" s="211" t="str">
        <f>IF('5. Contrasts'!X635="","",'5. Contrasts'!X635)</f>
        <v/>
      </c>
      <c r="Y635" s="211" t="str">
        <f>IF('5. Contrasts'!Y635="","",'5. Contrasts'!Y635)</f>
        <v/>
      </c>
      <c r="Z635" s="585" t="str">
        <f>IF('5. Contrasts'!Z635="","",'5. Contrasts'!Z635)</f>
        <v/>
      </c>
      <c r="AA635" s="377">
        <f t="shared" si="43"/>
        <v>24</v>
      </c>
      <c r="AC635" s="659" t="str">
        <f t="shared" si="41"/>
        <v/>
      </c>
      <c r="AD635" s="81"/>
      <c r="AE635" s="87"/>
      <c r="AF635" s="87"/>
      <c r="AG635" s="81"/>
      <c r="AH635" s="81"/>
      <c r="AI635" s="81"/>
      <c r="AJ635" s="87"/>
      <c r="AK635" s="81"/>
      <c r="AL635" s="81"/>
      <c r="AM635" s="81"/>
      <c r="AN635" s="81"/>
      <c r="AO635" s="81"/>
      <c r="AP635" s="81"/>
      <c r="AQ635" s="598"/>
      <c r="AS635" s="659" t="str">
        <f t="shared" ref="AS635:AS660" si="44">IF(Q635="","",Q635)</f>
        <v/>
      </c>
      <c r="AT635" s="81"/>
      <c r="AU635" s="87"/>
      <c r="AV635" s="87"/>
      <c r="AW635" s="81"/>
      <c r="AX635" s="81"/>
      <c r="AY635" s="81"/>
      <c r="AZ635" s="87"/>
      <c r="BA635" s="81"/>
      <c r="BB635" s="81"/>
      <c r="BC635" s="81"/>
      <c r="BD635" s="81"/>
      <c r="BE635" s="81"/>
      <c r="BF635" s="81"/>
      <c r="BG635" s="598"/>
    </row>
    <row r="636" spans="1:59" s="378" customFormat="1" ht="12.75" customHeight="1" x14ac:dyDescent="0.2">
      <c r="A636" s="547" t="str">
        <f>IF('5. Contrasts'!A636="","",'5. Contrasts'!A636)</f>
        <v/>
      </c>
      <c r="B636" s="211" t="str">
        <f>IF('5. Contrasts'!B636="","",'5. Contrasts'!B636)</f>
        <v/>
      </c>
      <c r="C636" s="211" t="str">
        <f>IF('5. Contrasts'!C636="","",'5. Contrasts'!C636)</f>
        <v/>
      </c>
      <c r="D636" s="91" t="str">
        <f>IF('5. Contrasts'!D636="","",'5. Contrasts'!D636)</f>
        <v/>
      </c>
      <c r="E636" s="212" t="str">
        <f>IF('5. Contrasts'!E636="","",'5. Contrasts'!E636)</f>
        <v>vs.</v>
      </c>
      <c r="F636" s="211" t="str">
        <f>IF('5. Contrasts'!F636="","",'5. Contrasts'!F636)</f>
        <v/>
      </c>
      <c r="G636" s="93" t="str">
        <f>IF('5. Contrasts'!G636="","",'5. Contrasts'!G636)</f>
        <v/>
      </c>
      <c r="H636" s="399" t="str">
        <f>IF('5. Contrasts'!H636="","",'5. Contrasts'!H636)</f>
        <v/>
      </c>
      <c r="I636" s="211" t="str">
        <f>IF('5. Contrasts'!I636="","",'5. Contrasts'!I636)</f>
        <v/>
      </c>
      <c r="J636" s="211" t="str">
        <f>IF('5. Contrasts'!J636="","",'5. Contrasts'!J636)</f>
        <v/>
      </c>
      <c r="K636" s="211" t="str">
        <f>IF('5. Contrasts'!K636="","",'5. Contrasts'!K636)</f>
        <v/>
      </c>
      <c r="L636" s="211" t="str">
        <f>IF('5. Contrasts'!L636="","",'5. Contrasts'!L636)</f>
        <v/>
      </c>
      <c r="M636" s="211" t="str">
        <f>IF('5. Contrasts'!M636="","",'5. Contrasts'!M636)</f>
        <v/>
      </c>
      <c r="N636" s="211" t="str">
        <f>IF('5. Contrasts'!N636="","",'5. Contrasts'!N636)</f>
        <v/>
      </c>
      <c r="O636" s="211" t="str">
        <f>IF('5. Contrasts'!O636="","",'5. Contrasts'!O636)</f>
        <v/>
      </c>
      <c r="P636" s="211" t="str">
        <f>IF('5. Contrasts'!P636="","",'5. Contrasts'!P636)</f>
        <v/>
      </c>
      <c r="Q636" s="211" t="str">
        <f>IF('5. Contrasts'!Q636="","",'5. Contrasts'!Q636)</f>
        <v/>
      </c>
      <c r="R636" s="211" t="str">
        <f>IF('5. Contrasts'!R636="","",'5. Contrasts'!R636)</f>
        <v/>
      </c>
      <c r="S636" s="211" t="str">
        <f>IF('5. Contrasts'!S636="","",'5. Contrasts'!S636)</f>
        <v/>
      </c>
      <c r="T636" s="211" t="str">
        <f>IF('5. Contrasts'!T636="","",'5. Contrasts'!T636)</f>
        <v/>
      </c>
      <c r="U636" s="211" t="str">
        <f>IF('5. Contrasts'!U636="","",'5. Contrasts'!U636)</f>
        <v/>
      </c>
      <c r="V636" s="211" t="str">
        <f>IF('5. Contrasts'!V636="","",'5. Contrasts'!V636)</f>
        <v/>
      </c>
      <c r="W636" s="211" t="str">
        <f>IF('5. Contrasts'!W636="","",'5. Contrasts'!W636)</f>
        <v/>
      </c>
      <c r="X636" s="211" t="str">
        <f>IF('5. Contrasts'!X636="","",'5. Contrasts'!X636)</f>
        <v/>
      </c>
      <c r="Y636" s="211" t="str">
        <f>IF('5. Contrasts'!Y636="","",'5. Contrasts'!Y636)</f>
        <v/>
      </c>
      <c r="Z636" s="585" t="str">
        <f>IF('5. Contrasts'!Z636="","",'5. Contrasts'!Z636)</f>
        <v/>
      </c>
      <c r="AA636" s="377">
        <f t="shared" si="43"/>
        <v>24</v>
      </c>
      <c r="AC636" s="659" t="str">
        <f t="shared" si="41"/>
        <v/>
      </c>
      <c r="AD636" s="81"/>
      <c r="AE636" s="87"/>
      <c r="AF636" s="87"/>
      <c r="AG636" s="81"/>
      <c r="AH636" s="81"/>
      <c r="AI636" s="81"/>
      <c r="AJ636" s="87"/>
      <c r="AK636" s="81"/>
      <c r="AL636" s="81"/>
      <c r="AM636" s="81"/>
      <c r="AN636" s="81"/>
      <c r="AO636" s="81"/>
      <c r="AP636" s="81"/>
      <c r="AQ636" s="598"/>
      <c r="AS636" s="659" t="str">
        <f t="shared" si="44"/>
        <v/>
      </c>
      <c r="AT636" s="81"/>
      <c r="AU636" s="87"/>
      <c r="AV636" s="87"/>
      <c r="AW636" s="81"/>
      <c r="AX636" s="81"/>
      <c r="AY636" s="81"/>
      <c r="AZ636" s="87"/>
      <c r="BA636" s="81"/>
      <c r="BB636" s="81"/>
      <c r="BC636" s="81"/>
      <c r="BD636" s="81"/>
      <c r="BE636" s="81"/>
      <c r="BF636" s="81"/>
      <c r="BG636" s="598"/>
    </row>
    <row r="637" spans="1:59" s="378" customFormat="1" ht="12.75" customHeight="1" x14ac:dyDescent="0.2">
      <c r="A637" s="547" t="str">
        <f>IF('5. Contrasts'!A637="","",'5. Contrasts'!A637)</f>
        <v/>
      </c>
      <c r="B637" s="211" t="str">
        <f>IF('5. Contrasts'!B637="","",'5. Contrasts'!B637)</f>
        <v/>
      </c>
      <c r="C637" s="211" t="str">
        <f>IF('5. Contrasts'!C637="","",'5. Contrasts'!C637)</f>
        <v/>
      </c>
      <c r="D637" s="91" t="str">
        <f>IF('5. Contrasts'!D637="","",'5. Contrasts'!D637)</f>
        <v/>
      </c>
      <c r="E637" s="212" t="str">
        <f>IF('5. Contrasts'!E637="","",'5. Contrasts'!E637)</f>
        <v>vs.</v>
      </c>
      <c r="F637" s="211" t="str">
        <f>IF('5. Contrasts'!F637="","",'5. Contrasts'!F637)</f>
        <v/>
      </c>
      <c r="G637" s="93" t="str">
        <f>IF('5. Contrasts'!G637="","",'5. Contrasts'!G637)</f>
        <v/>
      </c>
      <c r="H637" s="399" t="str">
        <f>IF('5. Contrasts'!H637="","",'5. Contrasts'!H637)</f>
        <v/>
      </c>
      <c r="I637" s="211" t="str">
        <f>IF('5. Contrasts'!I637="","",'5. Contrasts'!I637)</f>
        <v/>
      </c>
      <c r="J637" s="211" t="str">
        <f>IF('5. Contrasts'!J637="","",'5. Contrasts'!J637)</f>
        <v/>
      </c>
      <c r="K637" s="211" t="str">
        <f>IF('5. Contrasts'!K637="","",'5. Contrasts'!K637)</f>
        <v/>
      </c>
      <c r="L637" s="211" t="str">
        <f>IF('5. Contrasts'!L637="","",'5. Contrasts'!L637)</f>
        <v/>
      </c>
      <c r="M637" s="211" t="str">
        <f>IF('5. Contrasts'!M637="","",'5. Contrasts'!M637)</f>
        <v/>
      </c>
      <c r="N637" s="211" t="str">
        <f>IF('5. Contrasts'!N637="","",'5. Contrasts'!N637)</f>
        <v/>
      </c>
      <c r="O637" s="211" t="str">
        <f>IF('5. Contrasts'!O637="","",'5. Contrasts'!O637)</f>
        <v/>
      </c>
      <c r="P637" s="211" t="str">
        <f>IF('5. Contrasts'!P637="","",'5. Contrasts'!P637)</f>
        <v/>
      </c>
      <c r="Q637" s="211" t="str">
        <f>IF('5. Contrasts'!Q637="","",'5. Contrasts'!Q637)</f>
        <v/>
      </c>
      <c r="R637" s="211" t="str">
        <f>IF('5. Contrasts'!R637="","",'5. Contrasts'!R637)</f>
        <v/>
      </c>
      <c r="S637" s="211" t="str">
        <f>IF('5. Contrasts'!S637="","",'5. Contrasts'!S637)</f>
        <v/>
      </c>
      <c r="T637" s="211" t="str">
        <f>IF('5. Contrasts'!T637="","",'5. Contrasts'!T637)</f>
        <v/>
      </c>
      <c r="U637" s="211" t="str">
        <f>IF('5. Contrasts'!U637="","",'5. Contrasts'!U637)</f>
        <v/>
      </c>
      <c r="V637" s="211" t="str">
        <f>IF('5. Contrasts'!V637="","",'5. Contrasts'!V637)</f>
        <v/>
      </c>
      <c r="W637" s="211" t="str">
        <f>IF('5. Contrasts'!W637="","",'5. Contrasts'!W637)</f>
        <v/>
      </c>
      <c r="X637" s="211" t="str">
        <f>IF('5. Contrasts'!X637="","",'5. Contrasts'!X637)</f>
        <v/>
      </c>
      <c r="Y637" s="211" t="str">
        <f>IF('5. Contrasts'!Y637="","",'5. Contrasts'!Y637)</f>
        <v/>
      </c>
      <c r="Z637" s="585" t="str">
        <f>IF('5. Contrasts'!Z637="","",'5. Contrasts'!Z637)</f>
        <v/>
      </c>
      <c r="AA637" s="377">
        <f t="shared" si="43"/>
        <v>24</v>
      </c>
      <c r="AC637" s="659" t="str">
        <f t="shared" si="41"/>
        <v/>
      </c>
      <c r="AD637" s="81"/>
      <c r="AE637" s="87"/>
      <c r="AF637" s="87"/>
      <c r="AG637" s="81"/>
      <c r="AH637" s="81"/>
      <c r="AI637" s="81"/>
      <c r="AJ637" s="87"/>
      <c r="AK637" s="81"/>
      <c r="AL637" s="81"/>
      <c r="AM637" s="81"/>
      <c r="AN637" s="81"/>
      <c r="AO637" s="81"/>
      <c r="AP637" s="81"/>
      <c r="AQ637" s="598"/>
      <c r="AS637" s="659" t="str">
        <f t="shared" si="44"/>
        <v/>
      </c>
      <c r="AT637" s="81"/>
      <c r="AU637" s="87"/>
      <c r="AV637" s="87"/>
      <c r="AW637" s="81"/>
      <c r="AX637" s="81"/>
      <c r="AY637" s="81"/>
      <c r="AZ637" s="87"/>
      <c r="BA637" s="81"/>
      <c r="BB637" s="81"/>
      <c r="BC637" s="81"/>
      <c r="BD637" s="81"/>
      <c r="BE637" s="81"/>
      <c r="BF637" s="81"/>
      <c r="BG637" s="598"/>
    </row>
    <row r="638" spans="1:59" s="378" customFormat="1" ht="12.75" customHeight="1" x14ac:dyDescent="0.2">
      <c r="A638" s="547" t="str">
        <f>IF('5. Contrasts'!A638="","",'5. Contrasts'!A638)</f>
        <v/>
      </c>
      <c r="B638" s="211" t="str">
        <f>IF('5. Contrasts'!B638="","",'5. Contrasts'!B638)</f>
        <v/>
      </c>
      <c r="C638" s="211" t="str">
        <f>IF('5. Contrasts'!C638="","",'5. Contrasts'!C638)</f>
        <v/>
      </c>
      <c r="D638" s="91" t="str">
        <f>IF('5. Contrasts'!D638="","",'5. Contrasts'!D638)</f>
        <v/>
      </c>
      <c r="E638" s="212" t="str">
        <f>IF('5. Contrasts'!E638="","",'5. Contrasts'!E638)</f>
        <v>vs.</v>
      </c>
      <c r="F638" s="211" t="str">
        <f>IF('5. Contrasts'!F638="","",'5. Contrasts'!F638)</f>
        <v/>
      </c>
      <c r="G638" s="93" t="str">
        <f>IF('5. Contrasts'!G638="","",'5. Contrasts'!G638)</f>
        <v/>
      </c>
      <c r="H638" s="399" t="str">
        <f>IF('5. Contrasts'!H638="","",'5. Contrasts'!H638)</f>
        <v/>
      </c>
      <c r="I638" s="211" t="str">
        <f>IF('5. Contrasts'!I638="","",'5. Contrasts'!I638)</f>
        <v/>
      </c>
      <c r="J638" s="211" t="str">
        <f>IF('5. Contrasts'!J638="","",'5. Contrasts'!J638)</f>
        <v/>
      </c>
      <c r="K638" s="211" t="str">
        <f>IF('5. Contrasts'!K638="","",'5. Contrasts'!K638)</f>
        <v/>
      </c>
      <c r="L638" s="211" t="str">
        <f>IF('5. Contrasts'!L638="","",'5. Contrasts'!L638)</f>
        <v/>
      </c>
      <c r="M638" s="211" t="str">
        <f>IF('5. Contrasts'!M638="","",'5. Contrasts'!M638)</f>
        <v/>
      </c>
      <c r="N638" s="211" t="str">
        <f>IF('5. Contrasts'!N638="","",'5. Contrasts'!N638)</f>
        <v/>
      </c>
      <c r="O638" s="211" t="str">
        <f>IF('5. Contrasts'!O638="","",'5. Contrasts'!O638)</f>
        <v/>
      </c>
      <c r="P638" s="211" t="str">
        <f>IF('5. Contrasts'!P638="","",'5. Contrasts'!P638)</f>
        <v/>
      </c>
      <c r="Q638" s="211" t="str">
        <f>IF('5. Contrasts'!Q638="","",'5. Contrasts'!Q638)</f>
        <v/>
      </c>
      <c r="R638" s="211" t="str">
        <f>IF('5. Contrasts'!R638="","",'5. Contrasts'!R638)</f>
        <v/>
      </c>
      <c r="S638" s="211" t="str">
        <f>IF('5. Contrasts'!S638="","",'5. Contrasts'!S638)</f>
        <v/>
      </c>
      <c r="T638" s="211" t="str">
        <f>IF('5. Contrasts'!T638="","",'5. Contrasts'!T638)</f>
        <v/>
      </c>
      <c r="U638" s="211" t="str">
        <f>IF('5. Contrasts'!U638="","",'5. Contrasts'!U638)</f>
        <v/>
      </c>
      <c r="V638" s="211" t="str">
        <f>IF('5. Contrasts'!V638="","",'5. Contrasts'!V638)</f>
        <v/>
      </c>
      <c r="W638" s="211" t="str">
        <f>IF('5. Contrasts'!W638="","",'5. Contrasts'!W638)</f>
        <v/>
      </c>
      <c r="X638" s="211" t="str">
        <f>IF('5. Contrasts'!X638="","",'5. Contrasts'!X638)</f>
        <v/>
      </c>
      <c r="Y638" s="211" t="str">
        <f>IF('5. Contrasts'!Y638="","",'5. Contrasts'!Y638)</f>
        <v/>
      </c>
      <c r="Z638" s="585" t="str">
        <f>IF('5. Contrasts'!Z638="","",'5. Contrasts'!Z638)</f>
        <v/>
      </c>
      <c r="AA638" s="377">
        <f t="shared" si="43"/>
        <v>24</v>
      </c>
      <c r="AC638" s="659" t="str">
        <f t="shared" si="41"/>
        <v/>
      </c>
      <c r="AD638" s="81"/>
      <c r="AE638" s="87"/>
      <c r="AF638" s="87"/>
      <c r="AG638" s="81"/>
      <c r="AH638" s="81"/>
      <c r="AI638" s="81"/>
      <c r="AJ638" s="87"/>
      <c r="AK638" s="81"/>
      <c r="AL638" s="81"/>
      <c r="AM638" s="81"/>
      <c r="AN638" s="81"/>
      <c r="AO638" s="81"/>
      <c r="AP638" s="81"/>
      <c r="AQ638" s="598"/>
      <c r="AS638" s="659" t="str">
        <f t="shared" si="44"/>
        <v/>
      </c>
      <c r="AT638" s="81"/>
      <c r="AU638" s="87"/>
      <c r="AV638" s="87"/>
      <c r="AW638" s="81"/>
      <c r="AX638" s="81"/>
      <c r="AY638" s="81"/>
      <c r="AZ638" s="87"/>
      <c r="BA638" s="81"/>
      <c r="BB638" s="81"/>
      <c r="BC638" s="81"/>
      <c r="BD638" s="81"/>
      <c r="BE638" s="81"/>
      <c r="BF638" s="81"/>
      <c r="BG638" s="598"/>
    </row>
    <row r="639" spans="1:59" s="378" customFormat="1" ht="12.75" customHeight="1" x14ac:dyDescent="0.2">
      <c r="A639" s="547" t="str">
        <f>IF('5. Contrasts'!A639="","",'5. Contrasts'!A639)</f>
        <v/>
      </c>
      <c r="B639" s="211" t="str">
        <f>IF('5. Contrasts'!B639="","",'5. Contrasts'!B639)</f>
        <v/>
      </c>
      <c r="C639" s="211" t="str">
        <f>IF('5. Contrasts'!C639="","",'5. Contrasts'!C639)</f>
        <v/>
      </c>
      <c r="D639" s="91" t="str">
        <f>IF('5. Contrasts'!D639="","",'5. Contrasts'!D639)</f>
        <v/>
      </c>
      <c r="E639" s="212" t="str">
        <f>IF('5. Contrasts'!E639="","",'5. Contrasts'!E639)</f>
        <v>vs.</v>
      </c>
      <c r="F639" s="211" t="str">
        <f>IF('5. Contrasts'!F639="","",'5. Contrasts'!F639)</f>
        <v/>
      </c>
      <c r="G639" s="93" t="str">
        <f>IF('5. Contrasts'!G639="","",'5. Contrasts'!G639)</f>
        <v/>
      </c>
      <c r="H639" s="399" t="str">
        <f>IF('5. Contrasts'!H639="","",'5. Contrasts'!H639)</f>
        <v/>
      </c>
      <c r="I639" s="211" t="str">
        <f>IF('5. Contrasts'!I639="","",'5. Contrasts'!I639)</f>
        <v/>
      </c>
      <c r="J639" s="211" t="str">
        <f>IF('5. Contrasts'!J639="","",'5. Contrasts'!J639)</f>
        <v/>
      </c>
      <c r="K639" s="211" t="str">
        <f>IF('5. Contrasts'!K639="","",'5. Contrasts'!K639)</f>
        <v/>
      </c>
      <c r="L639" s="211" t="str">
        <f>IF('5. Contrasts'!L639="","",'5. Contrasts'!L639)</f>
        <v/>
      </c>
      <c r="M639" s="211" t="str">
        <f>IF('5. Contrasts'!M639="","",'5. Contrasts'!M639)</f>
        <v/>
      </c>
      <c r="N639" s="211" t="str">
        <f>IF('5. Contrasts'!N639="","",'5. Contrasts'!N639)</f>
        <v/>
      </c>
      <c r="O639" s="211" t="str">
        <f>IF('5. Contrasts'!O639="","",'5. Contrasts'!O639)</f>
        <v/>
      </c>
      <c r="P639" s="211" t="str">
        <f>IF('5. Contrasts'!P639="","",'5. Contrasts'!P639)</f>
        <v/>
      </c>
      <c r="Q639" s="211" t="str">
        <f>IF('5. Contrasts'!Q639="","",'5. Contrasts'!Q639)</f>
        <v/>
      </c>
      <c r="R639" s="211" t="str">
        <f>IF('5. Contrasts'!R639="","",'5. Contrasts'!R639)</f>
        <v/>
      </c>
      <c r="S639" s="211" t="str">
        <f>IF('5. Contrasts'!S639="","",'5. Contrasts'!S639)</f>
        <v/>
      </c>
      <c r="T639" s="211" t="str">
        <f>IF('5. Contrasts'!T639="","",'5. Contrasts'!T639)</f>
        <v/>
      </c>
      <c r="U639" s="211" t="str">
        <f>IF('5. Contrasts'!U639="","",'5. Contrasts'!U639)</f>
        <v/>
      </c>
      <c r="V639" s="211" t="str">
        <f>IF('5. Contrasts'!V639="","",'5. Contrasts'!V639)</f>
        <v/>
      </c>
      <c r="W639" s="211" t="str">
        <f>IF('5. Contrasts'!W639="","",'5. Contrasts'!W639)</f>
        <v/>
      </c>
      <c r="X639" s="211" t="str">
        <f>IF('5. Contrasts'!X639="","",'5. Contrasts'!X639)</f>
        <v/>
      </c>
      <c r="Y639" s="211" t="str">
        <f>IF('5. Contrasts'!Y639="","",'5. Contrasts'!Y639)</f>
        <v/>
      </c>
      <c r="Z639" s="585" t="str">
        <f>IF('5. Contrasts'!Z639="","",'5. Contrasts'!Z639)</f>
        <v/>
      </c>
      <c r="AA639" s="377">
        <f t="shared" si="43"/>
        <v>24</v>
      </c>
      <c r="AC639" s="659" t="str">
        <f t="shared" si="41"/>
        <v/>
      </c>
      <c r="AD639" s="81"/>
      <c r="AE639" s="87"/>
      <c r="AF639" s="87"/>
      <c r="AG639" s="81"/>
      <c r="AH639" s="81"/>
      <c r="AI639" s="81"/>
      <c r="AJ639" s="87"/>
      <c r="AK639" s="81"/>
      <c r="AL639" s="81"/>
      <c r="AM639" s="81"/>
      <c r="AN639" s="81"/>
      <c r="AO639" s="81"/>
      <c r="AP639" s="81"/>
      <c r="AQ639" s="598"/>
      <c r="AS639" s="659" t="str">
        <f t="shared" si="44"/>
        <v/>
      </c>
      <c r="AT639" s="81"/>
      <c r="AU639" s="87"/>
      <c r="AV639" s="87"/>
      <c r="AW639" s="81"/>
      <c r="AX639" s="81"/>
      <c r="AY639" s="81"/>
      <c r="AZ639" s="87"/>
      <c r="BA639" s="81"/>
      <c r="BB639" s="81"/>
      <c r="BC639" s="81"/>
      <c r="BD639" s="81"/>
      <c r="BE639" s="81"/>
      <c r="BF639" s="81"/>
      <c r="BG639" s="598"/>
    </row>
    <row r="640" spans="1:59" s="378" customFormat="1" ht="12.75" customHeight="1" x14ac:dyDescent="0.2">
      <c r="A640" s="547" t="str">
        <f>IF('5. Contrasts'!A640="","",'5. Contrasts'!A640)</f>
        <v/>
      </c>
      <c r="B640" s="211" t="str">
        <f>IF('5. Contrasts'!B640="","",'5. Contrasts'!B640)</f>
        <v/>
      </c>
      <c r="C640" s="211" t="str">
        <f>IF('5. Contrasts'!C640="","",'5. Contrasts'!C640)</f>
        <v/>
      </c>
      <c r="D640" s="91" t="str">
        <f>IF('5. Contrasts'!D640="","",'5. Contrasts'!D640)</f>
        <v/>
      </c>
      <c r="E640" s="212" t="str">
        <f>IF('5. Contrasts'!E640="","",'5. Contrasts'!E640)</f>
        <v>vs.</v>
      </c>
      <c r="F640" s="211" t="str">
        <f>IF('5. Contrasts'!F640="","",'5. Contrasts'!F640)</f>
        <v/>
      </c>
      <c r="G640" s="93" t="str">
        <f>IF('5. Contrasts'!G640="","",'5. Contrasts'!G640)</f>
        <v/>
      </c>
      <c r="H640" s="399" t="str">
        <f>IF('5. Contrasts'!H640="","",'5. Contrasts'!H640)</f>
        <v/>
      </c>
      <c r="I640" s="211" t="str">
        <f>IF('5. Contrasts'!I640="","",'5. Contrasts'!I640)</f>
        <v/>
      </c>
      <c r="J640" s="211" t="str">
        <f>IF('5. Contrasts'!J640="","",'5. Contrasts'!J640)</f>
        <v/>
      </c>
      <c r="K640" s="211" t="str">
        <f>IF('5. Contrasts'!K640="","",'5. Contrasts'!K640)</f>
        <v/>
      </c>
      <c r="L640" s="211" t="str">
        <f>IF('5. Contrasts'!L640="","",'5. Contrasts'!L640)</f>
        <v/>
      </c>
      <c r="M640" s="211" t="str">
        <f>IF('5. Contrasts'!M640="","",'5. Contrasts'!M640)</f>
        <v/>
      </c>
      <c r="N640" s="211" t="str">
        <f>IF('5. Contrasts'!N640="","",'5. Contrasts'!N640)</f>
        <v/>
      </c>
      <c r="O640" s="211" t="str">
        <f>IF('5. Contrasts'!O640="","",'5. Contrasts'!O640)</f>
        <v/>
      </c>
      <c r="P640" s="211" t="str">
        <f>IF('5. Contrasts'!P640="","",'5. Contrasts'!P640)</f>
        <v/>
      </c>
      <c r="Q640" s="211" t="str">
        <f>IF('5. Contrasts'!Q640="","",'5. Contrasts'!Q640)</f>
        <v/>
      </c>
      <c r="R640" s="211" t="str">
        <f>IF('5. Contrasts'!R640="","",'5. Contrasts'!R640)</f>
        <v/>
      </c>
      <c r="S640" s="211" t="str">
        <f>IF('5. Contrasts'!S640="","",'5. Contrasts'!S640)</f>
        <v/>
      </c>
      <c r="T640" s="211" t="str">
        <f>IF('5. Contrasts'!T640="","",'5. Contrasts'!T640)</f>
        <v/>
      </c>
      <c r="U640" s="211" t="str">
        <f>IF('5. Contrasts'!U640="","",'5. Contrasts'!U640)</f>
        <v/>
      </c>
      <c r="V640" s="211" t="str">
        <f>IF('5. Contrasts'!V640="","",'5. Contrasts'!V640)</f>
        <v/>
      </c>
      <c r="W640" s="211" t="str">
        <f>IF('5. Contrasts'!W640="","",'5. Contrasts'!W640)</f>
        <v/>
      </c>
      <c r="X640" s="211" t="str">
        <f>IF('5. Contrasts'!X640="","",'5. Contrasts'!X640)</f>
        <v/>
      </c>
      <c r="Y640" s="211" t="str">
        <f>IF('5. Contrasts'!Y640="","",'5. Contrasts'!Y640)</f>
        <v/>
      </c>
      <c r="Z640" s="585" t="str">
        <f>IF('5. Contrasts'!Z640="","",'5. Contrasts'!Z640)</f>
        <v/>
      </c>
      <c r="AA640" s="377">
        <f t="shared" si="43"/>
        <v>24</v>
      </c>
      <c r="AC640" s="659" t="str">
        <f t="shared" si="41"/>
        <v/>
      </c>
      <c r="AD640" s="81"/>
      <c r="AE640" s="87"/>
      <c r="AF640" s="87"/>
      <c r="AG640" s="81"/>
      <c r="AH640" s="81"/>
      <c r="AI640" s="81"/>
      <c r="AJ640" s="87"/>
      <c r="AK640" s="81"/>
      <c r="AL640" s="81"/>
      <c r="AM640" s="81"/>
      <c r="AN640" s="81"/>
      <c r="AO640" s="81"/>
      <c r="AP640" s="81"/>
      <c r="AQ640" s="598"/>
      <c r="AS640" s="659" t="str">
        <f t="shared" si="44"/>
        <v/>
      </c>
      <c r="AT640" s="81"/>
      <c r="AU640" s="87"/>
      <c r="AV640" s="87"/>
      <c r="AW640" s="81"/>
      <c r="AX640" s="81"/>
      <c r="AY640" s="81"/>
      <c r="AZ640" s="87"/>
      <c r="BA640" s="81"/>
      <c r="BB640" s="81"/>
      <c r="BC640" s="81"/>
      <c r="BD640" s="81"/>
      <c r="BE640" s="81"/>
      <c r="BF640" s="81"/>
      <c r="BG640" s="598"/>
    </row>
    <row r="641" spans="1:59" s="378" customFormat="1" ht="12.75" customHeight="1" x14ac:dyDescent="0.2">
      <c r="A641" s="547" t="str">
        <f>IF('5. Contrasts'!A641="","",'5. Contrasts'!A641)</f>
        <v/>
      </c>
      <c r="B641" s="211" t="str">
        <f>IF('5. Contrasts'!B641="","",'5. Contrasts'!B641)</f>
        <v/>
      </c>
      <c r="C641" s="211" t="str">
        <f>IF('5. Contrasts'!C641="","",'5. Contrasts'!C641)</f>
        <v/>
      </c>
      <c r="D641" s="91" t="str">
        <f>IF('5. Contrasts'!D641="","",'5. Contrasts'!D641)</f>
        <v/>
      </c>
      <c r="E641" s="212" t="str">
        <f>IF('5. Contrasts'!E641="","",'5. Contrasts'!E641)</f>
        <v>vs.</v>
      </c>
      <c r="F641" s="211" t="str">
        <f>IF('5. Contrasts'!F641="","",'5. Contrasts'!F641)</f>
        <v/>
      </c>
      <c r="G641" s="93" t="str">
        <f>IF('5. Contrasts'!G641="","",'5. Contrasts'!G641)</f>
        <v/>
      </c>
      <c r="H641" s="399" t="str">
        <f>IF('5. Contrasts'!H641="","",'5. Contrasts'!H641)</f>
        <v/>
      </c>
      <c r="I641" s="211" t="str">
        <f>IF('5. Contrasts'!I641="","",'5. Contrasts'!I641)</f>
        <v/>
      </c>
      <c r="J641" s="211" t="str">
        <f>IF('5. Contrasts'!J641="","",'5. Contrasts'!J641)</f>
        <v/>
      </c>
      <c r="K641" s="211" t="str">
        <f>IF('5. Contrasts'!K641="","",'5. Contrasts'!K641)</f>
        <v/>
      </c>
      <c r="L641" s="211" t="str">
        <f>IF('5. Contrasts'!L641="","",'5. Contrasts'!L641)</f>
        <v/>
      </c>
      <c r="M641" s="211" t="str">
        <f>IF('5. Contrasts'!M641="","",'5. Contrasts'!M641)</f>
        <v/>
      </c>
      <c r="N641" s="211" t="str">
        <f>IF('5. Contrasts'!N641="","",'5. Contrasts'!N641)</f>
        <v/>
      </c>
      <c r="O641" s="211" t="str">
        <f>IF('5. Contrasts'!O641="","",'5. Contrasts'!O641)</f>
        <v/>
      </c>
      <c r="P641" s="211" t="str">
        <f>IF('5. Contrasts'!P641="","",'5. Contrasts'!P641)</f>
        <v/>
      </c>
      <c r="Q641" s="211" t="str">
        <f>IF('5. Contrasts'!Q641="","",'5. Contrasts'!Q641)</f>
        <v/>
      </c>
      <c r="R641" s="211" t="str">
        <f>IF('5. Contrasts'!R641="","",'5. Contrasts'!R641)</f>
        <v/>
      </c>
      <c r="S641" s="211" t="str">
        <f>IF('5. Contrasts'!S641="","",'5. Contrasts'!S641)</f>
        <v/>
      </c>
      <c r="T641" s="211" t="str">
        <f>IF('5. Contrasts'!T641="","",'5. Contrasts'!T641)</f>
        <v/>
      </c>
      <c r="U641" s="211" t="str">
        <f>IF('5. Contrasts'!U641="","",'5. Contrasts'!U641)</f>
        <v/>
      </c>
      <c r="V641" s="211" t="str">
        <f>IF('5. Contrasts'!V641="","",'5. Contrasts'!V641)</f>
        <v/>
      </c>
      <c r="W641" s="211" t="str">
        <f>IF('5. Contrasts'!W641="","",'5. Contrasts'!W641)</f>
        <v/>
      </c>
      <c r="X641" s="211" t="str">
        <f>IF('5. Contrasts'!X641="","",'5. Contrasts'!X641)</f>
        <v/>
      </c>
      <c r="Y641" s="211" t="str">
        <f>IF('5. Contrasts'!Y641="","",'5. Contrasts'!Y641)</f>
        <v/>
      </c>
      <c r="Z641" s="585" t="str">
        <f>IF('5. Contrasts'!Z641="","",'5. Contrasts'!Z641)</f>
        <v/>
      </c>
      <c r="AA641" s="377">
        <f t="shared" si="43"/>
        <v>24</v>
      </c>
      <c r="AC641" s="659" t="str">
        <f t="shared" si="41"/>
        <v/>
      </c>
      <c r="AD641" s="81"/>
      <c r="AE641" s="87"/>
      <c r="AF641" s="87"/>
      <c r="AG641" s="81"/>
      <c r="AH641" s="81"/>
      <c r="AI641" s="81"/>
      <c r="AJ641" s="87"/>
      <c r="AK641" s="81"/>
      <c r="AL641" s="81"/>
      <c r="AM641" s="81"/>
      <c r="AN641" s="81"/>
      <c r="AO641" s="81"/>
      <c r="AP641" s="81"/>
      <c r="AQ641" s="598"/>
      <c r="AS641" s="659" t="str">
        <f t="shared" si="44"/>
        <v/>
      </c>
      <c r="AT641" s="81"/>
      <c r="AU641" s="87"/>
      <c r="AV641" s="87"/>
      <c r="AW641" s="81"/>
      <c r="AX641" s="81"/>
      <c r="AY641" s="81"/>
      <c r="AZ641" s="87"/>
      <c r="BA641" s="81"/>
      <c r="BB641" s="81"/>
      <c r="BC641" s="81"/>
      <c r="BD641" s="81"/>
      <c r="BE641" s="81"/>
      <c r="BF641" s="81"/>
      <c r="BG641" s="598"/>
    </row>
    <row r="642" spans="1:59" s="378" customFormat="1" ht="12.75" customHeight="1" x14ac:dyDescent="0.2">
      <c r="A642" s="547" t="str">
        <f>IF('5. Contrasts'!A642="","",'5. Contrasts'!A642)</f>
        <v/>
      </c>
      <c r="B642" s="211" t="str">
        <f>IF('5. Contrasts'!B642="","",'5. Contrasts'!B642)</f>
        <v/>
      </c>
      <c r="C642" s="211" t="str">
        <f>IF('5. Contrasts'!C642="","",'5. Contrasts'!C642)</f>
        <v/>
      </c>
      <c r="D642" s="91" t="str">
        <f>IF('5. Contrasts'!D642="","",'5. Contrasts'!D642)</f>
        <v/>
      </c>
      <c r="E642" s="212" t="str">
        <f>IF('5. Contrasts'!E642="","",'5. Contrasts'!E642)</f>
        <v>vs.</v>
      </c>
      <c r="F642" s="211" t="str">
        <f>IF('5. Contrasts'!F642="","",'5. Contrasts'!F642)</f>
        <v/>
      </c>
      <c r="G642" s="93" t="str">
        <f>IF('5. Contrasts'!G642="","",'5. Contrasts'!G642)</f>
        <v/>
      </c>
      <c r="H642" s="399" t="str">
        <f>IF('5. Contrasts'!H642="","",'5. Contrasts'!H642)</f>
        <v/>
      </c>
      <c r="I642" s="211" t="str">
        <f>IF('5. Contrasts'!I642="","",'5. Contrasts'!I642)</f>
        <v/>
      </c>
      <c r="J642" s="211" t="str">
        <f>IF('5. Contrasts'!J642="","",'5. Contrasts'!J642)</f>
        <v/>
      </c>
      <c r="K642" s="211" t="str">
        <f>IF('5. Contrasts'!K642="","",'5. Contrasts'!K642)</f>
        <v/>
      </c>
      <c r="L642" s="211" t="str">
        <f>IF('5. Contrasts'!L642="","",'5. Contrasts'!L642)</f>
        <v/>
      </c>
      <c r="M642" s="211" t="str">
        <f>IF('5. Contrasts'!M642="","",'5. Contrasts'!M642)</f>
        <v/>
      </c>
      <c r="N642" s="211" t="str">
        <f>IF('5. Contrasts'!N642="","",'5. Contrasts'!N642)</f>
        <v/>
      </c>
      <c r="O642" s="211" t="str">
        <f>IF('5. Contrasts'!O642="","",'5. Contrasts'!O642)</f>
        <v/>
      </c>
      <c r="P642" s="211" t="str">
        <f>IF('5. Contrasts'!P642="","",'5. Contrasts'!P642)</f>
        <v/>
      </c>
      <c r="Q642" s="211" t="str">
        <f>IF('5. Contrasts'!Q642="","",'5. Contrasts'!Q642)</f>
        <v/>
      </c>
      <c r="R642" s="211" t="str">
        <f>IF('5. Contrasts'!R642="","",'5. Contrasts'!R642)</f>
        <v/>
      </c>
      <c r="S642" s="211" t="str">
        <f>IF('5. Contrasts'!S642="","",'5. Contrasts'!S642)</f>
        <v/>
      </c>
      <c r="T642" s="211" t="str">
        <f>IF('5. Contrasts'!T642="","",'5. Contrasts'!T642)</f>
        <v/>
      </c>
      <c r="U642" s="211" t="str">
        <f>IF('5. Contrasts'!U642="","",'5. Contrasts'!U642)</f>
        <v/>
      </c>
      <c r="V642" s="211" t="str">
        <f>IF('5. Contrasts'!V642="","",'5. Contrasts'!V642)</f>
        <v/>
      </c>
      <c r="W642" s="211" t="str">
        <f>IF('5. Contrasts'!W642="","",'5. Contrasts'!W642)</f>
        <v/>
      </c>
      <c r="X642" s="211" t="str">
        <f>IF('5. Contrasts'!X642="","",'5. Contrasts'!X642)</f>
        <v/>
      </c>
      <c r="Y642" s="211" t="str">
        <f>IF('5. Contrasts'!Y642="","",'5. Contrasts'!Y642)</f>
        <v/>
      </c>
      <c r="Z642" s="585" t="str">
        <f>IF('5. Contrasts'!Z642="","",'5. Contrasts'!Z642)</f>
        <v/>
      </c>
      <c r="AA642" s="377">
        <f t="shared" si="43"/>
        <v>24</v>
      </c>
      <c r="AC642" s="659" t="str">
        <f t="shared" si="41"/>
        <v/>
      </c>
      <c r="AD642" s="81"/>
      <c r="AE642" s="87"/>
      <c r="AF642" s="87"/>
      <c r="AG642" s="81"/>
      <c r="AH642" s="81"/>
      <c r="AI642" s="81"/>
      <c r="AJ642" s="87"/>
      <c r="AK642" s="81"/>
      <c r="AL642" s="81"/>
      <c r="AM642" s="81"/>
      <c r="AN642" s="81"/>
      <c r="AO642" s="81"/>
      <c r="AP642" s="81"/>
      <c r="AQ642" s="598"/>
      <c r="AS642" s="659" t="str">
        <f t="shared" si="44"/>
        <v/>
      </c>
      <c r="AT642" s="81"/>
      <c r="AU642" s="87"/>
      <c r="AV642" s="87"/>
      <c r="AW642" s="81"/>
      <c r="AX642" s="81"/>
      <c r="AY642" s="81"/>
      <c r="AZ642" s="87"/>
      <c r="BA642" s="81"/>
      <c r="BB642" s="81"/>
      <c r="BC642" s="81"/>
      <c r="BD642" s="81"/>
      <c r="BE642" s="81"/>
      <c r="BF642" s="81"/>
      <c r="BG642" s="598"/>
    </row>
    <row r="643" spans="1:59" s="378" customFormat="1" ht="12.75" customHeight="1" x14ac:dyDescent="0.2">
      <c r="A643" s="547" t="str">
        <f>IF('5. Contrasts'!A643="","",'5. Contrasts'!A643)</f>
        <v/>
      </c>
      <c r="B643" s="211" t="str">
        <f>IF('5. Contrasts'!B643="","",'5. Contrasts'!B643)</f>
        <v/>
      </c>
      <c r="C643" s="211" t="str">
        <f>IF('5. Contrasts'!C643="","",'5. Contrasts'!C643)</f>
        <v/>
      </c>
      <c r="D643" s="91" t="str">
        <f>IF('5. Contrasts'!D643="","",'5. Contrasts'!D643)</f>
        <v/>
      </c>
      <c r="E643" s="212" t="str">
        <f>IF('5. Contrasts'!E643="","",'5. Contrasts'!E643)</f>
        <v>vs.</v>
      </c>
      <c r="F643" s="211" t="str">
        <f>IF('5. Contrasts'!F643="","",'5. Contrasts'!F643)</f>
        <v/>
      </c>
      <c r="G643" s="93" t="str">
        <f>IF('5. Contrasts'!G643="","",'5. Contrasts'!G643)</f>
        <v/>
      </c>
      <c r="H643" s="399" t="str">
        <f>IF('5. Contrasts'!H643="","",'5. Contrasts'!H643)</f>
        <v/>
      </c>
      <c r="I643" s="211" t="str">
        <f>IF('5. Contrasts'!I643="","",'5. Contrasts'!I643)</f>
        <v/>
      </c>
      <c r="J643" s="211" t="str">
        <f>IF('5. Contrasts'!J643="","",'5. Contrasts'!J643)</f>
        <v/>
      </c>
      <c r="K643" s="211" t="str">
        <f>IF('5. Contrasts'!K643="","",'5. Contrasts'!K643)</f>
        <v/>
      </c>
      <c r="L643" s="211" t="str">
        <f>IF('5. Contrasts'!L643="","",'5. Contrasts'!L643)</f>
        <v/>
      </c>
      <c r="M643" s="211" t="str">
        <f>IF('5. Contrasts'!M643="","",'5. Contrasts'!M643)</f>
        <v/>
      </c>
      <c r="N643" s="211" t="str">
        <f>IF('5. Contrasts'!N643="","",'5. Contrasts'!N643)</f>
        <v/>
      </c>
      <c r="O643" s="211" t="str">
        <f>IF('5. Contrasts'!O643="","",'5. Contrasts'!O643)</f>
        <v/>
      </c>
      <c r="P643" s="211" t="str">
        <f>IF('5. Contrasts'!P643="","",'5. Contrasts'!P643)</f>
        <v/>
      </c>
      <c r="Q643" s="211" t="str">
        <f>IF('5. Contrasts'!Q643="","",'5. Contrasts'!Q643)</f>
        <v/>
      </c>
      <c r="R643" s="211" t="str">
        <f>IF('5. Contrasts'!R643="","",'5. Contrasts'!R643)</f>
        <v/>
      </c>
      <c r="S643" s="211" t="str">
        <f>IF('5. Contrasts'!S643="","",'5. Contrasts'!S643)</f>
        <v/>
      </c>
      <c r="T643" s="211" t="str">
        <f>IF('5. Contrasts'!T643="","",'5. Contrasts'!T643)</f>
        <v/>
      </c>
      <c r="U643" s="211" t="str">
        <f>IF('5. Contrasts'!U643="","",'5. Contrasts'!U643)</f>
        <v/>
      </c>
      <c r="V643" s="211" t="str">
        <f>IF('5. Contrasts'!V643="","",'5. Contrasts'!V643)</f>
        <v/>
      </c>
      <c r="W643" s="211" t="str">
        <f>IF('5. Contrasts'!W643="","",'5. Contrasts'!W643)</f>
        <v/>
      </c>
      <c r="X643" s="211" t="str">
        <f>IF('5. Contrasts'!X643="","",'5. Contrasts'!X643)</f>
        <v/>
      </c>
      <c r="Y643" s="211" t="str">
        <f>IF('5. Contrasts'!Y643="","",'5. Contrasts'!Y643)</f>
        <v/>
      </c>
      <c r="Z643" s="585" t="str">
        <f>IF('5. Contrasts'!Z643="","",'5. Contrasts'!Z643)</f>
        <v/>
      </c>
      <c r="AA643" s="377">
        <f t="shared" si="43"/>
        <v>24</v>
      </c>
      <c r="AC643" s="659" t="str">
        <f t="shared" si="41"/>
        <v/>
      </c>
      <c r="AD643" s="81"/>
      <c r="AE643" s="87"/>
      <c r="AF643" s="87"/>
      <c r="AG643" s="81"/>
      <c r="AH643" s="81"/>
      <c r="AI643" s="81"/>
      <c r="AJ643" s="87"/>
      <c r="AK643" s="81"/>
      <c r="AL643" s="81"/>
      <c r="AM643" s="81"/>
      <c r="AN643" s="81"/>
      <c r="AO643" s="81"/>
      <c r="AP643" s="81"/>
      <c r="AQ643" s="598"/>
      <c r="AS643" s="659" t="str">
        <f t="shared" si="44"/>
        <v/>
      </c>
      <c r="AT643" s="81"/>
      <c r="AU643" s="87"/>
      <c r="AV643" s="87"/>
      <c r="AW643" s="81"/>
      <c r="AX643" s="81"/>
      <c r="AY643" s="81"/>
      <c r="AZ643" s="87"/>
      <c r="BA643" s="81"/>
      <c r="BB643" s="81"/>
      <c r="BC643" s="81"/>
      <c r="BD643" s="81"/>
      <c r="BE643" s="81"/>
      <c r="BF643" s="81"/>
      <c r="BG643" s="598"/>
    </row>
    <row r="644" spans="1:59" s="378" customFormat="1" ht="12.75" customHeight="1" x14ac:dyDescent="0.2">
      <c r="A644" s="547" t="str">
        <f>IF('5. Contrasts'!A644="","",'5. Contrasts'!A644)</f>
        <v/>
      </c>
      <c r="B644" s="211" t="str">
        <f>IF('5. Contrasts'!B644="","",'5. Contrasts'!B644)</f>
        <v/>
      </c>
      <c r="C644" s="211" t="str">
        <f>IF('5. Contrasts'!C644="","",'5. Contrasts'!C644)</f>
        <v/>
      </c>
      <c r="D644" s="91" t="str">
        <f>IF('5. Contrasts'!D644="","",'5. Contrasts'!D644)</f>
        <v/>
      </c>
      <c r="E644" s="212" t="str">
        <f>IF('5. Contrasts'!E644="","",'5. Contrasts'!E644)</f>
        <v>vs.</v>
      </c>
      <c r="F644" s="211" t="str">
        <f>IF('5. Contrasts'!F644="","",'5. Contrasts'!F644)</f>
        <v/>
      </c>
      <c r="G644" s="93" t="str">
        <f>IF('5. Contrasts'!G644="","",'5. Contrasts'!G644)</f>
        <v/>
      </c>
      <c r="H644" s="399" t="str">
        <f>IF('5. Contrasts'!H644="","",'5. Contrasts'!H644)</f>
        <v/>
      </c>
      <c r="I644" s="211" t="str">
        <f>IF('5. Contrasts'!I644="","",'5. Contrasts'!I644)</f>
        <v/>
      </c>
      <c r="J644" s="211" t="str">
        <f>IF('5. Contrasts'!J644="","",'5. Contrasts'!J644)</f>
        <v/>
      </c>
      <c r="K644" s="211" t="str">
        <f>IF('5. Contrasts'!K644="","",'5. Contrasts'!K644)</f>
        <v/>
      </c>
      <c r="L644" s="211" t="str">
        <f>IF('5. Contrasts'!L644="","",'5. Contrasts'!L644)</f>
        <v/>
      </c>
      <c r="M644" s="211" t="str">
        <f>IF('5. Contrasts'!M644="","",'5. Contrasts'!M644)</f>
        <v/>
      </c>
      <c r="N644" s="211" t="str">
        <f>IF('5. Contrasts'!N644="","",'5. Contrasts'!N644)</f>
        <v/>
      </c>
      <c r="O644" s="211" t="str">
        <f>IF('5. Contrasts'!O644="","",'5. Contrasts'!O644)</f>
        <v/>
      </c>
      <c r="P644" s="211" t="str">
        <f>IF('5. Contrasts'!P644="","",'5. Contrasts'!P644)</f>
        <v/>
      </c>
      <c r="Q644" s="211" t="str">
        <f>IF('5. Contrasts'!Q644="","",'5. Contrasts'!Q644)</f>
        <v/>
      </c>
      <c r="R644" s="211" t="str">
        <f>IF('5. Contrasts'!R644="","",'5. Contrasts'!R644)</f>
        <v/>
      </c>
      <c r="S644" s="211" t="str">
        <f>IF('5. Contrasts'!S644="","",'5. Contrasts'!S644)</f>
        <v/>
      </c>
      <c r="T644" s="211" t="str">
        <f>IF('5. Contrasts'!T644="","",'5. Contrasts'!T644)</f>
        <v/>
      </c>
      <c r="U644" s="211" t="str">
        <f>IF('5. Contrasts'!U644="","",'5. Contrasts'!U644)</f>
        <v/>
      </c>
      <c r="V644" s="211" t="str">
        <f>IF('5. Contrasts'!V644="","",'5. Contrasts'!V644)</f>
        <v/>
      </c>
      <c r="W644" s="211" t="str">
        <f>IF('5. Contrasts'!W644="","",'5. Contrasts'!W644)</f>
        <v/>
      </c>
      <c r="X644" s="211" t="str">
        <f>IF('5. Contrasts'!X644="","",'5. Contrasts'!X644)</f>
        <v/>
      </c>
      <c r="Y644" s="211" t="str">
        <f>IF('5. Contrasts'!Y644="","",'5. Contrasts'!Y644)</f>
        <v/>
      </c>
      <c r="Z644" s="585" t="str">
        <f>IF('5. Contrasts'!Z644="","",'5. Contrasts'!Z644)</f>
        <v/>
      </c>
      <c r="AA644" s="377">
        <f t="shared" si="43"/>
        <v>24</v>
      </c>
      <c r="AC644" s="659" t="str">
        <f t="shared" si="41"/>
        <v/>
      </c>
      <c r="AD644" s="81"/>
      <c r="AE644" s="87"/>
      <c r="AF644" s="87"/>
      <c r="AG644" s="81"/>
      <c r="AH644" s="81"/>
      <c r="AI644" s="81"/>
      <c r="AJ644" s="87"/>
      <c r="AK644" s="81"/>
      <c r="AL644" s="81"/>
      <c r="AM644" s="81"/>
      <c r="AN644" s="81"/>
      <c r="AO644" s="81"/>
      <c r="AP644" s="81"/>
      <c r="AQ644" s="598"/>
      <c r="AS644" s="659" t="str">
        <f t="shared" si="44"/>
        <v/>
      </c>
      <c r="AT644" s="81"/>
      <c r="AU644" s="87"/>
      <c r="AV644" s="87"/>
      <c r="AW644" s="81"/>
      <c r="AX644" s="81"/>
      <c r="AY644" s="81"/>
      <c r="AZ644" s="87"/>
      <c r="BA644" s="81"/>
      <c r="BB644" s="81"/>
      <c r="BC644" s="81"/>
      <c r="BD644" s="81"/>
      <c r="BE644" s="81"/>
      <c r="BF644" s="81"/>
      <c r="BG644" s="598"/>
    </row>
    <row r="645" spans="1:59" s="378" customFormat="1" ht="12.75" hidden="1" customHeight="1" x14ac:dyDescent="0.2">
      <c r="A645" s="547" t="str">
        <f>IF('5. Contrasts'!A645="","",'5. Contrasts'!A645)</f>
        <v/>
      </c>
      <c r="B645" s="211" t="str">
        <f>IF('5. Contrasts'!B645="","",'5. Contrasts'!B645)</f>
        <v/>
      </c>
      <c r="C645" s="211" t="str">
        <f>IF('5. Contrasts'!C645="","",'5. Contrasts'!C645)</f>
        <v/>
      </c>
      <c r="D645" s="91" t="str">
        <f>IF('5. Contrasts'!D645="","",'5. Contrasts'!D645)</f>
        <v/>
      </c>
      <c r="E645" s="212" t="str">
        <f>IF('5. Contrasts'!E645="","",'5. Contrasts'!E645)</f>
        <v>vs.</v>
      </c>
      <c r="F645" s="211" t="str">
        <f>IF('5. Contrasts'!F645="","",'5. Contrasts'!F645)</f>
        <v/>
      </c>
      <c r="G645" s="93" t="str">
        <f>IF('5. Contrasts'!G645="","",'5. Contrasts'!G645)</f>
        <v/>
      </c>
      <c r="H645" s="399" t="str">
        <f>IF('5. Contrasts'!H645="","",'5. Contrasts'!H645)</f>
        <v/>
      </c>
      <c r="I645" s="211" t="str">
        <f>IF('5. Contrasts'!I645="","",'5. Contrasts'!I645)</f>
        <v/>
      </c>
      <c r="J645" s="211" t="str">
        <f>IF('5. Contrasts'!J645="","",'5. Contrasts'!J645)</f>
        <v/>
      </c>
      <c r="K645" s="211" t="str">
        <f>IF('5. Contrasts'!K645="","",'5. Contrasts'!K645)</f>
        <v/>
      </c>
      <c r="L645" s="211" t="str">
        <f>IF('5. Contrasts'!L645="","",'5. Contrasts'!L645)</f>
        <v/>
      </c>
      <c r="M645" s="211" t="str">
        <f>IF('5. Contrasts'!M645="","",'5. Contrasts'!M645)</f>
        <v/>
      </c>
      <c r="N645" s="211" t="str">
        <f>IF('5. Contrasts'!N645="","",'5. Contrasts'!N645)</f>
        <v/>
      </c>
      <c r="O645" s="211" t="str">
        <f>IF('5. Contrasts'!O645="","",'5. Contrasts'!O645)</f>
        <v/>
      </c>
      <c r="P645" s="211" t="str">
        <f>IF('5. Contrasts'!P645="","",'5. Contrasts'!P645)</f>
        <v/>
      </c>
      <c r="Q645" s="211" t="str">
        <f>IF('5. Contrasts'!Q645="","",'5. Contrasts'!Q645)</f>
        <v/>
      </c>
      <c r="R645" s="211" t="str">
        <f>IF('5. Contrasts'!R645="","",'5. Contrasts'!R645)</f>
        <v/>
      </c>
      <c r="S645" s="211" t="str">
        <f>IF('5. Contrasts'!S645="","",'5. Contrasts'!S645)</f>
        <v/>
      </c>
      <c r="T645" s="211" t="str">
        <f>IF('5. Contrasts'!T645="","",'5. Contrasts'!T645)</f>
        <v/>
      </c>
      <c r="U645" s="211" t="str">
        <f>IF('5. Contrasts'!U645="","",'5. Contrasts'!U645)</f>
        <v/>
      </c>
      <c r="V645" s="211" t="str">
        <f>IF('5. Contrasts'!V645="","",'5. Contrasts'!V645)</f>
        <v/>
      </c>
      <c r="W645" s="211" t="str">
        <f>IF('5. Contrasts'!W645="","",'5. Contrasts'!W645)</f>
        <v/>
      </c>
      <c r="X645" s="211" t="str">
        <f>IF('5. Contrasts'!X645="","",'5. Contrasts'!X645)</f>
        <v/>
      </c>
      <c r="Y645" s="211" t="str">
        <f>IF('5. Contrasts'!Y645="","",'5. Contrasts'!Y645)</f>
        <v/>
      </c>
      <c r="Z645" s="585" t="str">
        <f>IF('5. Contrasts'!Z645="","",'5. Contrasts'!Z645)</f>
        <v/>
      </c>
      <c r="AA645" s="377">
        <f t="shared" si="43"/>
        <v>24</v>
      </c>
      <c r="AC645" s="659" t="str">
        <f t="shared" si="41"/>
        <v/>
      </c>
      <c r="AD645" s="81"/>
      <c r="AE645" s="87"/>
      <c r="AF645" s="87"/>
      <c r="AG645" s="81"/>
      <c r="AH645" s="81"/>
      <c r="AI645" s="81"/>
      <c r="AJ645" s="87"/>
      <c r="AK645" s="81"/>
      <c r="AL645" s="81"/>
      <c r="AM645" s="81"/>
      <c r="AN645" s="81"/>
      <c r="AO645" s="81"/>
      <c r="AP645" s="81"/>
      <c r="AQ645" s="598"/>
      <c r="AS645" s="659" t="str">
        <f t="shared" si="44"/>
        <v/>
      </c>
      <c r="AT645" s="81"/>
      <c r="AU645" s="87"/>
      <c r="AV645" s="87"/>
      <c r="AW645" s="81"/>
      <c r="AX645" s="81"/>
      <c r="AY645" s="81"/>
      <c r="AZ645" s="87"/>
      <c r="BA645" s="81"/>
      <c r="BB645" s="81"/>
      <c r="BC645" s="81"/>
      <c r="BD645" s="81"/>
      <c r="BE645" s="81"/>
      <c r="BF645" s="81"/>
      <c r="BG645" s="598"/>
    </row>
    <row r="646" spans="1:59" s="378" customFormat="1" ht="12.75" hidden="1" customHeight="1" x14ac:dyDescent="0.2">
      <c r="A646" s="547" t="str">
        <f>IF('5. Contrasts'!A646="","",'5. Contrasts'!A646)</f>
        <v/>
      </c>
      <c r="B646" s="211" t="str">
        <f>IF('5. Contrasts'!B646="","",'5. Contrasts'!B646)</f>
        <v/>
      </c>
      <c r="C646" s="211" t="str">
        <f>IF('5. Contrasts'!C646="","",'5. Contrasts'!C646)</f>
        <v/>
      </c>
      <c r="D646" s="91" t="str">
        <f>IF('5. Contrasts'!D646="","",'5. Contrasts'!D646)</f>
        <v/>
      </c>
      <c r="E646" s="212" t="str">
        <f>IF('5. Contrasts'!E646="","",'5. Contrasts'!E646)</f>
        <v>vs.</v>
      </c>
      <c r="F646" s="211" t="str">
        <f>IF('5. Contrasts'!F646="","",'5. Contrasts'!F646)</f>
        <v/>
      </c>
      <c r="G646" s="93" t="str">
        <f>IF('5. Contrasts'!G646="","",'5. Contrasts'!G646)</f>
        <v/>
      </c>
      <c r="H646" s="399" t="str">
        <f>IF('5. Contrasts'!H646="","",'5. Contrasts'!H646)</f>
        <v/>
      </c>
      <c r="I646" s="211" t="str">
        <f>IF('5. Contrasts'!I646="","",'5. Contrasts'!I646)</f>
        <v/>
      </c>
      <c r="J646" s="211" t="str">
        <f>IF('5. Contrasts'!J646="","",'5. Contrasts'!J646)</f>
        <v/>
      </c>
      <c r="K646" s="211" t="str">
        <f>IF('5. Contrasts'!K646="","",'5. Contrasts'!K646)</f>
        <v/>
      </c>
      <c r="L646" s="211" t="str">
        <f>IF('5. Contrasts'!L646="","",'5. Contrasts'!L646)</f>
        <v/>
      </c>
      <c r="M646" s="211" t="str">
        <f>IF('5. Contrasts'!M646="","",'5. Contrasts'!M646)</f>
        <v/>
      </c>
      <c r="N646" s="211" t="str">
        <f>IF('5. Contrasts'!N646="","",'5. Contrasts'!N646)</f>
        <v/>
      </c>
      <c r="O646" s="211" t="str">
        <f>IF('5. Contrasts'!O646="","",'5. Contrasts'!O646)</f>
        <v/>
      </c>
      <c r="P646" s="211" t="str">
        <f>IF('5. Contrasts'!P646="","",'5. Contrasts'!P646)</f>
        <v/>
      </c>
      <c r="Q646" s="211" t="str">
        <f>IF('5. Contrasts'!Q646="","",'5. Contrasts'!Q646)</f>
        <v/>
      </c>
      <c r="R646" s="211" t="str">
        <f>IF('5. Contrasts'!R646="","",'5. Contrasts'!R646)</f>
        <v/>
      </c>
      <c r="S646" s="211" t="str">
        <f>IF('5. Contrasts'!S646="","",'5. Contrasts'!S646)</f>
        <v/>
      </c>
      <c r="T646" s="211" t="str">
        <f>IF('5. Contrasts'!T646="","",'5. Contrasts'!T646)</f>
        <v/>
      </c>
      <c r="U646" s="211" t="str">
        <f>IF('5. Contrasts'!U646="","",'5. Contrasts'!U646)</f>
        <v/>
      </c>
      <c r="V646" s="211" t="str">
        <f>IF('5. Contrasts'!V646="","",'5. Contrasts'!V646)</f>
        <v/>
      </c>
      <c r="W646" s="211" t="str">
        <f>IF('5. Contrasts'!W646="","",'5. Contrasts'!W646)</f>
        <v/>
      </c>
      <c r="X646" s="211" t="str">
        <f>IF('5. Contrasts'!X646="","",'5. Contrasts'!X646)</f>
        <v/>
      </c>
      <c r="Y646" s="211" t="str">
        <f>IF('5. Contrasts'!Y646="","",'5. Contrasts'!Y646)</f>
        <v/>
      </c>
      <c r="Z646" s="585" t="str">
        <f>IF('5. Contrasts'!Z646="","",'5. Contrasts'!Z646)</f>
        <v/>
      </c>
      <c r="AA646" s="377">
        <f t="shared" si="43"/>
        <v>24</v>
      </c>
      <c r="AC646" s="659" t="str">
        <f t="shared" si="41"/>
        <v/>
      </c>
      <c r="AD646" s="81"/>
      <c r="AE646" s="87"/>
      <c r="AF646" s="87"/>
      <c r="AG646" s="81"/>
      <c r="AH646" s="81"/>
      <c r="AI646" s="81"/>
      <c r="AJ646" s="87"/>
      <c r="AK646" s="81"/>
      <c r="AL646" s="81"/>
      <c r="AM646" s="81"/>
      <c r="AN646" s="81"/>
      <c r="AO646" s="81"/>
      <c r="AP646" s="81"/>
      <c r="AQ646" s="598"/>
      <c r="AS646" s="659" t="str">
        <f t="shared" si="44"/>
        <v/>
      </c>
      <c r="AT646" s="81"/>
      <c r="AU646" s="87"/>
      <c r="AV646" s="87"/>
      <c r="AW646" s="81"/>
      <c r="AX646" s="81"/>
      <c r="AY646" s="81"/>
      <c r="AZ646" s="87"/>
      <c r="BA646" s="81"/>
      <c r="BB646" s="81"/>
      <c r="BC646" s="81"/>
      <c r="BD646" s="81"/>
      <c r="BE646" s="81"/>
      <c r="BF646" s="81"/>
      <c r="BG646" s="598"/>
    </row>
    <row r="647" spans="1:59" s="378" customFormat="1" ht="12.75" hidden="1" customHeight="1" x14ac:dyDescent="0.2">
      <c r="A647" s="547" t="str">
        <f>IF('5. Contrasts'!A647="","",'5. Contrasts'!A647)</f>
        <v/>
      </c>
      <c r="B647" s="211" t="str">
        <f>IF('5. Contrasts'!B647="","",'5. Contrasts'!B647)</f>
        <v/>
      </c>
      <c r="C647" s="211" t="str">
        <f>IF('5. Contrasts'!C647="","",'5. Contrasts'!C647)</f>
        <v/>
      </c>
      <c r="D647" s="91" t="str">
        <f>IF('5. Contrasts'!D647="","",'5. Contrasts'!D647)</f>
        <v/>
      </c>
      <c r="E647" s="212" t="str">
        <f>IF('5. Contrasts'!E647="","",'5. Contrasts'!E647)</f>
        <v>vs.</v>
      </c>
      <c r="F647" s="211" t="str">
        <f>IF('5. Contrasts'!F647="","",'5. Contrasts'!F647)</f>
        <v/>
      </c>
      <c r="G647" s="93" t="str">
        <f>IF('5. Contrasts'!G647="","",'5. Contrasts'!G647)</f>
        <v/>
      </c>
      <c r="H647" s="399" t="str">
        <f>IF('5. Contrasts'!H647="","",'5. Contrasts'!H647)</f>
        <v/>
      </c>
      <c r="I647" s="211" t="str">
        <f>IF('5. Contrasts'!I647="","",'5. Contrasts'!I647)</f>
        <v/>
      </c>
      <c r="J647" s="211" t="str">
        <f>IF('5. Contrasts'!J647="","",'5. Contrasts'!J647)</f>
        <v/>
      </c>
      <c r="K647" s="211" t="str">
        <f>IF('5. Contrasts'!K647="","",'5. Contrasts'!K647)</f>
        <v/>
      </c>
      <c r="L647" s="211" t="str">
        <f>IF('5. Contrasts'!L647="","",'5. Contrasts'!L647)</f>
        <v/>
      </c>
      <c r="M647" s="211" t="str">
        <f>IF('5. Contrasts'!M647="","",'5. Contrasts'!M647)</f>
        <v/>
      </c>
      <c r="N647" s="211" t="str">
        <f>IF('5. Contrasts'!N647="","",'5. Contrasts'!N647)</f>
        <v/>
      </c>
      <c r="O647" s="211" t="str">
        <f>IF('5. Contrasts'!O647="","",'5. Contrasts'!O647)</f>
        <v/>
      </c>
      <c r="P647" s="211" t="str">
        <f>IF('5. Contrasts'!P647="","",'5. Contrasts'!P647)</f>
        <v/>
      </c>
      <c r="Q647" s="211" t="str">
        <f>IF('5. Contrasts'!Q647="","",'5. Contrasts'!Q647)</f>
        <v/>
      </c>
      <c r="R647" s="211" t="str">
        <f>IF('5. Contrasts'!R647="","",'5. Contrasts'!R647)</f>
        <v/>
      </c>
      <c r="S647" s="211" t="str">
        <f>IF('5. Contrasts'!S647="","",'5. Contrasts'!S647)</f>
        <v/>
      </c>
      <c r="T647" s="211" t="str">
        <f>IF('5. Contrasts'!T647="","",'5. Contrasts'!T647)</f>
        <v/>
      </c>
      <c r="U647" s="211" t="str">
        <f>IF('5. Contrasts'!U647="","",'5. Contrasts'!U647)</f>
        <v/>
      </c>
      <c r="V647" s="211" t="str">
        <f>IF('5. Contrasts'!V647="","",'5. Contrasts'!V647)</f>
        <v/>
      </c>
      <c r="W647" s="211" t="str">
        <f>IF('5. Contrasts'!W647="","",'5. Contrasts'!W647)</f>
        <v/>
      </c>
      <c r="X647" s="211" t="str">
        <f>IF('5. Contrasts'!X647="","",'5. Contrasts'!X647)</f>
        <v/>
      </c>
      <c r="Y647" s="211" t="str">
        <f>IF('5. Contrasts'!Y647="","",'5. Contrasts'!Y647)</f>
        <v/>
      </c>
      <c r="Z647" s="585" t="str">
        <f>IF('5. Contrasts'!Z647="","",'5. Contrasts'!Z647)</f>
        <v/>
      </c>
      <c r="AA647" s="377">
        <f t="shared" si="43"/>
        <v>24</v>
      </c>
      <c r="AC647" s="659" t="str">
        <f t="shared" si="41"/>
        <v/>
      </c>
      <c r="AD647" s="81"/>
      <c r="AE647" s="87"/>
      <c r="AF647" s="87"/>
      <c r="AG647" s="81"/>
      <c r="AH647" s="81"/>
      <c r="AI647" s="81"/>
      <c r="AJ647" s="87"/>
      <c r="AK647" s="81"/>
      <c r="AL647" s="81"/>
      <c r="AM647" s="81"/>
      <c r="AN647" s="81"/>
      <c r="AO647" s="81"/>
      <c r="AP647" s="81"/>
      <c r="AQ647" s="598"/>
      <c r="AS647" s="659" t="str">
        <f t="shared" si="44"/>
        <v/>
      </c>
      <c r="AT647" s="81"/>
      <c r="AU647" s="87"/>
      <c r="AV647" s="87"/>
      <c r="AW647" s="81"/>
      <c r="AX647" s="81"/>
      <c r="AY647" s="81"/>
      <c r="AZ647" s="87"/>
      <c r="BA647" s="81"/>
      <c r="BB647" s="81"/>
      <c r="BC647" s="81"/>
      <c r="BD647" s="81"/>
      <c r="BE647" s="81"/>
      <c r="BF647" s="81"/>
      <c r="BG647" s="598"/>
    </row>
    <row r="648" spans="1:59" s="378" customFormat="1" ht="12.75" hidden="1" customHeight="1" x14ac:dyDescent="0.2">
      <c r="A648" s="547" t="str">
        <f>IF('5. Contrasts'!A648="","",'5. Contrasts'!A648)</f>
        <v/>
      </c>
      <c r="B648" s="211" t="str">
        <f>IF('5. Contrasts'!B648="","",'5. Contrasts'!B648)</f>
        <v/>
      </c>
      <c r="C648" s="211" t="str">
        <f>IF('5. Contrasts'!C648="","",'5. Contrasts'!C648)</f>
        <v/>
      </c>
      <c r="D648" s="91" t="str">
        <f>IF('5. Contrasts'!D648="","",'5. Contrasts'!D648)</f>
        <v/>
      </c>
      <c r="E648" s="212" t="str">
        <f>IF('5. Contrasts'!E648="","",'5. Contrasts'!E648)</f>
        <v>vs.</v>
      </c>
      <c r="F648" s="211" t="str">
        <f>IF('5. Contrasts'!F648="","",'5. Contrasts'!F648)</f>
        <v/>
      </c>
      <c r="G648" s="93" t="str">
        <f>IF('5. Contrasts'!G648="","",'5. Contrasts'!G648)</f>
        <v/>
      </c>
      <c r="H648" s="399" t="str">
        <f>IF('5. Contrasts'!H648="","",'5. Contrasts'!H648)</f>
        <v/>
      </c>
      <c r="I648" s="211" t="str">
        <f>IF('5. Contrasts'!I648="","",'5. Contrasts'!I648)</f>
        <v/>
      </c>
      <c r="J648" s="211" t="str">
        <f>IF('5. Contrasts'!J648="","",'5. Contrasts'!J648)</f>
        <v/>
      </c>
      <c r="K648" s="211" t="str">
        <f>IF('5. Contrasts'!K648="","",'5. Contrasts'!K648)</f>
        <v/>
      </c>
      <c r="L648" s="211" t="str">
        <f>IF('5. Contrasts'!L648="","",'5. Contrasts'!L648)</f>
        <v/>
      </c>
      <c r="M648" s="211" t="str">
        <f>IF('5. Contrasts'!M648="","",'5. Contrasts'!M648)</f>
        <v/>
      </c>
      <c r="N648" s="211" t="str">
        <f>IF('5. Contrasts'!N648="","",'5. Contrasts'!N648)</f>
        <v/>
      </c>
      <c r="O648" s="211" t="str">
        <f>IF('5. Contrasts'!O648="","",'5. Contrasts'!O648)</f>
        <v/>
      </c>
      <c r="P648" s="211" t="str">
        <f>IF('5. Contrasts'!P648="","",'5. Contrasts'!P648)</f>
        <v/>
      </c>
      <c r="Q648" s="211" t="str">
        <f>IF('5. Contrasts'!Q648="","",'5. Contrasts'!Q648)</f>
        <v/>
      </c>
      <c r="R648" s="211" t="str">
        <f>IF('5. Contrasts'!R648="","",'5. Contrasts'!R648)</f>
        <v/>
      </c>
      <c r="S648" s="211" t="str">
        <f>IF('5. Contrasts'!S648="","",'5. Contrasts'!S648)</f>
        <v/>
      </c>
      <c r="T648" s="211" t="str">
        <f>IF('5. Contrasts'!T648="","",'5. Contrasts'!T648)</f>
        <v/>
      </c>
      <c r="U648" s="211" t="str">
        <f>IF('5. Contrasts'!U648="","",'5. Contrasts'!U648)</f>
        <v/>
      </c>
      <c r="V648" s="211" t="str">
        <f>IF('5. Contrasts'!V648="","",'5. Contrasts'!V648)</f>
        <v/>
      </c>
      <c r="W648" s="211" t="str">
        <f>IF('5. Contrasts'!W648="","",'5. Contrasts'!W648)</f>
        <v/>
      </c>
      <c r="X648" s="211" t="str">
        <f>IF('5. Contrasts'!X648="","",'5. Contrasts'!X648)</f>
        <v/>
      </c>
      <c r="Y648" s="211" t="str">
        <f>IF('5. Contrasts'!Y648="","",'5. Contrasts'!Y648)</f>
        <v/>
      </c>
      <c r="Z648" s="585" t="str">
        <f>IF('5. Contrasts'!Z648="","",'5. Contrasts'!Z648)</f>
        <v/>
      </c>
      <c r="AA648" s="377">
        <f t="shared" si="43"/>
        <v>24</v>
      </c>
      <c r="AC648" s="659" t="str">
        <f t="shared" si="41"/>
        <v/>
      </c>
      <c r="AD648" s="81"/>
      <c r="AE648" s="87"/>
      <c r="AF648" s="87"/>
      <c r="AG648" s="81"/>
      <c r="AH648" s="81"/>
      <c r="AI648" s="81"/>
      <c r="AJ648" s="87"/>
      <c r="AK648" s="81"/>
      <c r="AL648" s="81"/>
      <c r="AM648" s="81"/>
      <c r="AN648" s="81"/>
      <c r="AO648" s="81"/>
      <c r="AP648" s="81"/>
      <c r="AQ648" s="598"/>
      <c r="AS648" s="659" t="str">
        <f t="shared" si="44"/>
        <v/>
      </c>
      <c r="AT648" s="81"/>
      <c r="AU648" s="87"/>
      <c r="AV648" s="87"/>
      <c r="AW648" s="81"/>
      <c r="AX648" s="81"/>
      <c r="AY648" s="81"/>
      <c r="AZ648" s="87"/>
      <c r="BA648" s="81"/>
      <c r="BB648" s="81"/>
      <c r="BC648" s="81"/>
      <c r="BD648" s="81"/>
      <c r="BE648" s="81"/>
      <c r="BF648" s="81"/>
      <c r="BG648" s="598"/>
    </row>
    <row r="649" spans="1:59" s="378" customFormat="1" ht="12.75" hidden="1" customHeight="1" x14ac:dyDescent="0.2">
      <c r="A649" s="547" t="str">
        <f>IF('5. Contrasts'!A649="","",'5. Contrasts'!A649)</f>
        <v/>
      </c>
      <c r="B649" s="211" t="str">
        <f>IF('5. Contrasts'!B649="","",'5. Contrasts'!B649)</f>
        <v/>
      </c>
      <c r="C649" s="211" t="str">
        <f>IF('5. Contrasts'!C649="","",'5. Contrasts'!C649)</f>
        <v/>
      </c>
      <c r="D649" s="91" t="str">
        <f>IF('5. Contrasts'!D649="","",'5. Contrasts'!D649)</f>
        <v/>
      </c>
      <c r="E649" s="212" t="str">
        <f>IF('5. Contrasts'!E649="","",'5. Contrasts'!E649)</f>
        <v>vs.</v>
      </c>
      <c r="F649" s="211" t="str">
        <f>IF('5. Contrasts'!F649="","",'5. Contrasts'!F649)</f>
        <v/>
      </c>
      <c r="G649" s="93" t="str">
        <f>IF('5. Contrasts'!G649="","",'5. Contrasts'!G649)</f>
        <v/>
      </c>
      <c r="H649" s="399" t="str">
        <f>IF('5. Contrasts'!H649="","",'5. Contrasts'!H649)</f>
        <v/>
      </c>
      <c r="I649" s="211" t="str">
        <f>IF('5. Contrasts'!I649="","",'5. Contrasts'!I649)</f>
        <v/>
      </c>
      <c r="J649" s="211" t="str">
        <f>IF('5. Contrasts'!J649="","",'5. Contrasts'!J649)</f>
        <v/>
      </c>
      <c r="K649" s="211" t="str">
        <f>IF('5. Contrasts'!K649="","",'5. Contrasts'!K649)</f>
        <v/>
      </c>
      <c r="L649" s="211" t="str">
        <f>IF('5. Contrasts'!L649="","",'5. Contrasts'!L649)</f>
        <v/>
      </c>
      <c r="M649" s="211" t="str">
        <f>IF('5. Contrasts'!M649="","",'5. Contrasts'!M649)</f>
        <v/>
      </c>
      <c r="N649" s="211" t="str">
        <f>IF('5. Contrasts'!N649="","",'5. Contrasts'!N649)</f>
        <v/>
      </c>
      <c r="O649" s="211" t="str">
        <f>IF('5. Contrasts'!O649="","",'5. Contrasts'!O649)</f>
        <v/>
      </c>
      <c r="P649" s="211" t="str">
        <f>IF('5. Contrasts'!P649="","",'5. Contrasts'!P649)</f>
        <v/>
      </c>
      <c r="Q649" s="211" t="str">
        <f>IF('5. Contrasts'!Q649="","",'5. Contrasts'!Q649)</f>
        <v/>
      </c>
      <c r="R649" s="211" t="str">
        <f>IF('5. Contrasts'!R649="","",'5. Contrasts'!R649)</f>
        <v/>
      </c>
      <c r="S649" s="211" t="str">
        <f>IF('5. Contrasts'!S649="","",'5. Contrasts'!S649)</f>
        <v/>
      </c>
      <c r="T649" s="211" t="str">
        <f>IF('5. Contrasts'!T649="","",'5. Contrasts'!T649)</f>
        <v/>
      </c>
      <c r="U649" s="211" t="str">
        <f>IF('5. Contrasts'!U649="","",'5. Contrasts'!U649)</f>
        <v/>
      </c>
      <c r="V649" s="211" t="str">
        <f>IF('5. Contrasts'!V649="","",'5. Contrasts'!V649)</f>
        <v/>
      </c>
      <c r="W649" s="211" t="str">
        <f>IF('5. Contrasts'!W649="","",'5. Contrasts'!W649)</f>
        <v/>
      </c>
      <c r="X649" s="211" t="str">
        <f>IF('5. Contrasts'!X649="","",'5. Contrasts'!X649)</f>
        <v/>
      </c>
      <c r="Y649" s="211" t="str">
        <f>IF('5. Contrasts'!Y649="","",'5. Contrasts'!Y649)</f>
        <v/>
      </c>
      <c r="Z649" s="585" t="str">
        <f>IF('5. Contrasts'!Z649="","",'5. Contrasts'!Z649)</f>
        <v/>
      </c>
      <c r="AA649" s="377">
        <f t="shared" si="43"/>
        <v>24</v>
      </c>
      <c r="AC649" s="659" t="str">
        <f t="shared" si="41"/>
        <v/>
      </c>
      <c r="AD649" s="81"/>
      <c r="AE649" s="87"/>
      <c r="AF649" s="87"/>
      <c r="AG649" s="81"/>
      <c r="AH649" s="81"/>
      <c r="AI649" s="81"/>
      <c r="AJ649" s="87"/>
      <c r="AK649" s="81"/>
      <c r="AL649" s="81"/>
      <c r="AM649" s="81"/>
      <c r="AN649" s="81"/>
      <c r="AO649" s="81"/>
      <c r="AP649" s="81"/>
      <c r="AQ649" s="598"/>
      <c r="AS649" s="659" t="str">
        <f t="shared" si="44"/>
        <v/>
      </c>
      <c r="AT649" s="81"/>
      <c r="AU649" s="87"/>
      <c r="AV649" s="87"/>
      <c r="AW649" s="81"/>
      <c r="AX649" s="81"/>
      <c r="AY649" s="81"/>
      <c r="AZ649" s="87"/>
      <c r="BA649" s="81"/>
      <c r="BB649" s="81"/>
      <c r="BC649" s="81"/>
      <c r="BD649" s="81"/>
      <c r="BE649" s="81"/>
      <c r="BF649" s="81"/>
      <c r="BG649" s="598"/>
    </row>
    <row r="650" spans="1:59" s="378" customFormat="1" ht="12.75" hidden="1" customHeight="1" x14ac:dyDescent="0.2">
      <c r="A650" s="547" t="str">
        <f>IF('5. Contrasts'!A650="","",'5. Contrasts'!A650)</f>
        <v/>
      </c>
      <c r="B650" s="211" t="str">
        <f>IF('5. Contrasts'!B650="","",'5. Contrasts'!B650)</f>
        <v/>
      </c>
      <c r="C650" s="211" t="str">
        <f>IF('5. Contrasts'!C650="","",'5. Contrasts'!C650)</f>
        <v/>
      </c>
      <c r="D650" s="91" t="str">
        <f>IF('5. Contrasts'!D650="","",'5. Contrasts'!D650)</f>
        <v/>
      </c>
      <c r="E650" s="212" t="str">
        <f>IF('5. Contrasts'!E650="","",'5. Contrasts'!E650)</f>
        <v>vs.</v>
      </c>
      <c r="F650" s="211" t="str">
        <f>IF('5. Contrasts'!F650="","",'5. Contrasts'!F650)</f>
        <v/>
      </c>
      <c r="G650" s="93" t="str">
        <f>IF('5. Contrasts'!G650="","",'5. Contrasts'!G650)</f>
        <v/>
      </c>
      <c r="H650" s="399" t="str">
        <f>IF('5. Contrasts'!H650="","",'5. Contrasts'!H650)</f>
        <v/>
      </c>
      <c r="I650" s="211" t="str">
        <f>IF('5. Contrasts'!I650="","",'5. Contrasts'!I650)</f>
        <v/>
      </c>
      <c r="J650" s="211" t="str">
        <f>IF('5. Contrasts'!J650="","",'5. Contrasts'!J650)</f>
        <v/>
      </c>
      <c r="K650" s="211" t="str">
        <f>IF('5. Contrasts'!K650="","",'5. Contrasts'!K650)</f>
        <v/>
      </c>
      <c r="L650" s="211" t="str">
        <f>IF('5. Contrasts'!L650="","",'5. Contrasts'!L650)</f>
        <v/>
      </c>
      <c r="M650" s="211" t="str">
        <f>IF('5. Contrasts'!M650="","",'5. Contrasts'!M650)</f>
        <v/>
      </c>
      <c r="N650" s="211" t="str">
        <f>IF('5. Contrasts'!N650="","",'5. Contrasts'!N650)</f>
        <v/>
      </c>
      <c r="O650" s="211" t="str">
        <f>IF('5. Contrasts'!O650="","",'5. Contrasts'!O650)</f>
        <v/>
      </c>
      <c r="P650" s="211" t="str">
        <f>IF('5. Contrasts'!P650="","",'5. Contrasts'!P650)</f>
        <v/>
      </c>
      <c r="Q650" s="211" t="str">
        <f>IF('5. Contrasts'!Q650="","",'5. Contrasts'!Q650)</f>
        <v/>
      </c>
      <c r="R650" s="211" t="str">
        <f>IF('5. Contrasts'!R650="","",'5. Contrasts'!R650)</f>
        <v/>
      </c>
      <c r="S650" s="211" t="str">
        <f>IF('5. Contrasts'!S650="","",'5. Contrasts'!S650)</f>
        <v/>
      </c>
      <c r="T650" s="211" t="str">
        <f>IF('5. Contrasts'!T650="","",'5. Contrasts'!T650)</f>
        <v/>
      </c>
      <c r="U650" s="211" t="str">
        <f>IF('5. Contrasts'!U650="","",'5. Contrasts'!U650)</f>
        <v/>
      </c>
      <c r="V650" s="211" t="str">
        <f>IF('5. Contrasts'!V650="","",'5. Contrasts'!V650)</f>
        <v/>
      </c>
      <c r="W650" s="211" t="str">
        <f>IF('5. Contrasts'!W650="","",'5. Contrasts'!W650)</f>
        <v/>
      </c>
      <c r="X650" s="211" t="str">
        <f>IF('5. Contrasts'!X650="","",'5. Contrasts'!X650)</f>
        <v/>
      </c>
      <c r="Y650" s="211" t="str">
        <f>IF('5. Contrasts'!Y650="","",'5. Contrasts'!Y650)</f>
        <v/>
      </c>
      <c r="Z650" s="585" t="str">
        <f>IF('5. Contrasts'!Z650="","",'5. Contrasts'!Z650)</f>
        <v/>
      </c>
      <c r="AA650" s="377">
        <f t="shared" si="43"/>
        <v>24</v>
      </c>
      <c r="AC650" s="659" t="str">
        <f t="shared" si="41"/>
        <v/>
      </c>
      <c r="AD650" s="81"/>
      <c r="AE650" s="87"/>
      <c r="AF650" s="87"/>
      <c r="AG650" s="81"/>
      <c r="AH650" s="81"/>
      <c r="AI650" s="81"/>
      <c r="AJ650" s="87"/>
      <c r="AK650" s="81"/>
      <c r="AL650" s="81"/>
      <c r="AM650" s="81"/>
      <c r="AN650" s="81"/>
      <c r="AO650" s="81"/>
      <c r="AP650" s="81"/>
      <c r="AQ650" s="598"/>
      <c r="AS650" s="659" t="str">
        <f t="shared" si="44"/>
        <v/>
      </c>
      <c r="AT650" s="81"/>
      <c r="AU650" s="87"/>
      <c r="AV650" s="87"/>
      <c r="AW650" s="81"/>
      <c r="AX650" s="81"/>
      <c r="AY650" s="81"/>
      <c r="AZ650" s="87"/>
      <c r="BA650" s="81"/>
      <c r="BB650" s="81"/>
      <c r="BC650" s="81"/>
      <c r="BD650" s="81"/>
      <c r="BE650" s="81"/>
      <c r="BF650" s="81"/>
      <c r="BG650" s="598"/>
    </row>
    <row r="651" spans="1:59" s="378" customFormat="1" ht="12.75" hidden="1" customHeight="1" x14ac:dyDescent="0.2">
      <c r="A651" s="547" t="str">
        <f>IF('5. Contrasts'!A651="","",'5. Contrasts'!A651)</f>
        <v/>
      </c>
      <c r="B651" s="211" t="str">
        <f>IF('5. Contrasts'!B651="","",'5. Contrasts'!B651)</f>
        <v/>
      </c>
      <c r="C651" s="211" t="str">
        <f>IF('5. Contrasts'!C651="","",'5. Contrasts'!C651)</f>
        <v/>
      </c>
      <c r="D651" s="91" t="str">
        <f>IF('5. Contrasts'!D651="","",'5. Contrasts'!D651)</f>
        <v/>
      </c>
      <c r="E651" s="212" t="str">
        <f>IF('5. Contrasts'!E651="","",'5. Contrasts'!E651)</f>
        <v>vs.</v>
      </c>
      <c r="F651" s="211" t="str">
        <f>IF('5. Contrasts'!F651="","",'5. Contrasts'!F651)</f>
        <v/>
      </c>
      <c r="G651" s="93" t="str">
        <f>IF('5. Contrasts'!G651="","",'5. Contrasts'!G651)</f>
        <v/>
      </c>
      <c r="H651" s="399" t="str">
        <f>IF('5. Contrasts'!H651="","",'5. Contrasts'!H651)</f>
        <v/>
      </c>
      <c r="I651" s="211" t="str">
        <f>IF('5. Contrasts'!I651="","",'5. Contrasts'!I651)</f>
        <v/>
      </c>
      <c r="J651" s="211" t="str">
        <f>IF('5. Contrasts'!J651="","",'5. Contrasts'!J651)</f>
        <v/>
      </c>
      <c r="K651" s="211" t="str">
        <f>IF('5. Contrasts'!K651="","",'5. Contrasts'!K651)</f>
        <v/>
      </c>
      <c r="L651" s="211" t="str">
        <f>IF('5. Contrasts'!L651="","",'5. Contrasts'!L651)</f>
        <v/>
      </c>
      <c r="M651" s="211" t="str">
        <f>IF('5. Contrasts'!M651="","",'5. Contrasts'!M651)</f>
        <v/>
      </c>
      <c r="N651" s="211" t="str">
        <f>IF('5. Contrasts'!N651="","",'5. Contrasts'!N651)</f>
        <v/>
      </c>
      <c r="O651" s="211" t="str">
        <f>IF('5. Contrasts'!O651="","",'5. Contrasts'!O651)</f>
        <v/>
      </c>
      <c r="P651" s="211" t="str">
        <f>IF('5. Contrasts'!P651="","",'5. Contrasts'!P651)</f>
        <v/>
      </c>
      <c r="Q651" s="211" t="str">
        <f>IF('5. Contrasts'!Q651="","",'5. Contrasts'!Q651)</f>
        <v/>
      </c>
      <c r="R651" s="211" t="str">
        <f>IF('5. Contrasts'!R651="","",'5. Contrasts'!R651)</f>
        <v/>
      </c>
      <c r="S651" s="211" t="str">
        <f>IF('5. Contrasts'!S651="","",'5. Contrasts'!S651)</f>
        <v/>
      </c>
      <c r="T651" s="211" t="str">
        <f>IF('5. Contrasts'!T651="","",'5. Contrasts'!T651)</f>
        <v/>
      </c>
      <c r="U651" s="211" t="str">
        <f>IF('5. Contrasts'!U651="","",'5. Contrasts'!U651)</f>
        <v/>
      </c>
      <c r="V651" s="211" t="str">
        <f>IF('5. Contrasts'!V651="","",'5. Contrasts'!V651)</f>
        <v/>
      </c>
      <c r="W651" s="211" t="str">
        <f>IF('5. Contrasts'!W651="","",'5. Contrasts'!W651)</f>
        <v/>
      </c>
      <c r="X651" s="211" t="str">
        <f>IF('5. Contrasts'!X651="","",'5. Contrasts'!X651)</f>
        <v/>
      </c>
      <c r="Y651" s="211" t="str">
        <f>IF('5. Contrasts'!Y651="","",'5. Contrasts'!Y651)</f>
        <v/>
      </c>
      <c r="Z651" s="585" t="str">
        <f>IF('5. Contrasts'!Z651="","",'5. Contrasts'!Z651)</f>
        <v/>
      </c>
      <c r="AA651" s="377">
        <f t="shared" si="43"/>
        <v>24</v>
      </c>
      <c r="AC651" s="659" t="str">
        <f t="shared" si="41"/>
        <v/>
      </c>
      <c r="AD651" s="81"/>
      <c r="AE651" s="87"/>
      <c r="AF651" s="87"/>
      <c r="AG651" s="81"/>
      <c r="AH651" s="81"/>
      <c r="AI651" s="81"/>
      <c r="AJ651" s="87"/>
      <c r="AK651" s="81"/>
      <c r="AL651" s="81"/>
      <c r="AM651" s="81"/>
      <c r="AN651" s="81"/>
      <c r="AO651" s="81"/>
      <c r="AP651" s="81"/>
      <c r="AQ651" s="598"/>
      <c r="AS651" s="659" t="str">
        <f t="shared" si="44"/>
        <v/>
      </c>
      <c r="AT651" s="81"/>
      <c r="AU651" s="87"/>
      <c r="AV651" s="87"/>
      <c r="AW651" s="81"/>
      <c r="AX651" s="81"/>
      <c r="AY651" s="81"/>
      <c r="AZ651" s="87"/>
      <c r="BA651" s="81"/>
      <c r="BB651" s="81"/>
      <c r="BC651" s="81"/>
      <c r="BD651" s="81"/>
      <c r="BE651" s="81"/>
      <c r="BF651" s="81"/>
      <c r="BG651" s="598"/>
    </row>
    <row r="652" spans="1:59" s="378" customFormat="1" ht="12.75" hidden="1" customHeight="1" x14ac:dyDescent="0.2">
      <c r="A652" s="547" t="str">
        <f>IF('5. Contrasts'!A652="","",'5. Contrasts'!A652)</f>
        <v/>
      </c>
      <c r="B652" s="211" t="str">
        <f>IF('5. Contrasts'!B652="","",'5. Contrasts'!B652)</f>
        <v/>
      </c>
      <c r="C652" s="211" t="str">
        <f>IF('5. Contrasts'!C652="","",'5. Contrasts'!C652)</f>
        <v/>
      </c>
      <c r="D652" s="91" t="str">
        <f>IF('5. Contrasts'!D652="","",'5. Contrasts'!D652)</f>
        <v/>
      </c>
      <c r="E652" s="212" t="str">
        <f>IF('5. Contrasts'!E652="","",'5. Contrasts'!E652)</f>
        <v>vs.</v>
      </c>
      <c r="F652" s="211" t="str">
        <f>IF('5. Contrasts'!F652="","",'5. Contrasts'!F652)</f>
        <v/>
      </c>
      <c r="G652" s="93" t="str">
        <f>IF('5. Contrasts'!G652="","",'5. Contrasts'!G652)</f>
        <v/>
      </c>
      <c r="H652" s="399" t="str">
        <f>IF('5. Contrasts'!H652="","",'5. Contrasts'!H652)</f>
        <v/>
      </c>
      <c r="I652" s="211" t="str">
        <f>IF('5. Contrasts'!I652="","",'5. Contrasts'!I652)</f>
        <v/>
      </c>
      <c r="J652" s="211" t="str">
        <f>IF('5. Contrasts'!J652="","",'5. Contrasts'!J652)</f>
        <v/>
      </c>
      <c r="K652" s="211" t="str">
        <f>IF('5. Contrasts'!K652="","",'5. Contrasts'!K652)</f>
        <v/>
      </c>
      <c r="L652" s="211" t="str">
        <f>IF('5. Contrasts'!L652="","",'5. Contrasts'!L652)</f>
        <v/>
      </c>
      <c r="M652" s="211" t="str">
        <f>IF('5. Contrasts'!M652="","",'5. Contrasts'!M652)</f>
        <v/>
      </c>
      <c r="N652" s="211" t="str">
        <f>IF('5. Contrasts'!N652="","",'5. Contrasts'!N652)</f>
        <v/>
      </c>
      <c r="O652" s="211" t="str">
        <f>IF('5. Contrasts'!O652="","",'5. Contrasts'!O652)</f>
        <v/>
      </c>
      <c r="P652" s="211" t="str">
        <f>IF('5. Contrasts'!P652="","",'5. Contrasts'!P652)</f>
        <v/>
      </c>
      <c r="Q652" s="211" t="str">
        <f>IF('5. Contrasts'!Q652="","",'5. Contrasts'!Q652)</f>
        <v/>
      </c>
      <c r="R652" s="211" t="str">
        <f>IF('5. Contrasts'!R652="","",'5. Contrasts'!R652)</f>
        <v/>
      </c>
      <c r="S652" s="211" t="str">
        <f>IF('5. Contrasts'!S652="","",'5. Contrasts'!S652)</f>
        <v/>
      </c>
      <c r="T652" s="211" t="str">
        <f>IF('5. Contrasts'!T652="","",'5. Contrasts'!T652)</f>
        <v/>
      </c>
      <c r="U652" s="211" t="str">
        <f>IF('5. Contrasts'!U652="","",'5. Contrasts'!U652)</f>
        <v/>
      </c>
      <c r="V652" s="211" t="str">
        <f>IF('5. Contrasts'!V652="","",'5. Contrasts'!V652)</f>
        <v/>
      </c>
      <c r="W652" s="211" t="str">
        <f>IF('5. Contrasts'!W652="","",'5. Contrasts'!W652)</f>
        <v/>
      </c>
      <c r="X652" s="211" t="str">
        <f>IF('5. Contrasts'!X652="","",'5. Contrasts'!X652)</f>
        <v/>
      </c>
      <c r="Y652" s="211" t="str">
        <f>IF('5. Contrasts'!Y652="","",'5. Contrasts'!Y652)</f>
        <v/>
      </c>
      <c r="Z652" s="585" t="str">
        <f>IF('5. Contrasts'!Z652="","",'5. Contrasts'!Z652)</f>
        <v/>
      </c>
      <c r="AA652" s="377">
        <f t="shared" si="43"/>
        <v>24</v>
      </c>
      <c r="AC652" s="659" t="str">
        <f t="shared" si="41"/>
        <v/>
      </c>
      <c r="AD652" s="81"/>
      <c r="AE652" s="87"/>
      <c r="AF652" s="87"/>
      <c r="AG652" s="81"/>
      <c r="AH652" s="81"/>
      <c r="AI652" s="81"/>
      <c r="AJ652" s="87"/>
      <c r="AK652" s="81"/>
      <c r="AL652" s="81"/>
      <c r="AM652" s="81"/>
      <c r="AN652" s="81"/>
      <c r="AO652" s="81"/>
      <c r="AP652" s="81"/>
      <c r="AQ652" s="598"/>
      <c r="AS652" s="659" t="str">
        <f t="shared" si="44"/>
        <v/>
      </c>
      <c r="AT652" s="81"/>
      <c r="AU652" s="87"/>
      <c r="AV652" s="87"/>
      <c r="AW652" s="81"/>
      <c r="AX652" s="81"/>
      <c r="AY652" s="81"/>
      <c r="AZ652" s="87"/>
      <c r="BA652" s="81"/>
      <c r="BB652" s="81"/>
      <c r="BC652" s="81"/>
      <c r="BD652" s="81"/>
      <c r="BE652" s="81"/>
      <c r="BF652" s="81"/>
      <c r="BG652" s="598"/>
    </row>
    <row r="653" spans="1:59" s="378" customFormat="1" ht="12.75" hidden="1" customHeight="1" x14ac:dyDescent="0.2">
      <c r="A653" s="547" t="str">
        <f>IF('5. Contrasts'!A653="","",'5. Contrasts'!A653)</f>
        <v/>
      </c>
      <c r="B653" s="211" t="str">
        <f>IF('5. Contrasts'!B653="","",'5. Contrasts'!B653)</f>
        <v/>
      </c>
      <c r="C653" s="211" t="str">
        <f>IF('5. Contrasts'!C653="","",'5. Contrasts'!C653)</f>
        <v/>
      </c>
      <c r="D653" s="91" t="str">
        <f>IF('5. Contrasts'!D653="","",'5. Contrasts'!D653)</f>
        <v/>
      </c>
      <c r="E653" s="212" t="str">
        <f>IF('5. Contrasts'!E653="","",'5. Contrasts'!E653)</f>
        <v>vs.</v>
      </c>
      <c r="F653" s="211" t="str">
        <f>IF('5. Contrasts'!F653="","",'5. Contrasts'!F653)</f>
        <v/>
      </c>
      <c r="G653" s="93" t="str">
        <f>IF('5. Contrasts'!G653="","",'5. Contrasts'!G653)</f>
        <v/>
      </c>
      <c r="H653" s="399" t="str">
        <f>IF('5. Contrasts'!H653="","",'5. Contrasts'!H653)</f>
        <v/>
      </c>
      <c r="I653" s="211" t="str">
        <f>IF('5. Contrasts'!I653="","",'5. Contrasts'!I653)</f>
        <v/>
      </c>
      <c r="J653" s="211" t="str">
        <f>IF('5. Contrasts'!J653="","",'5. Contrasts'!J653)</f>
        <v/>
      </c>
      <c r="K653" s="211" t="str">
        <f>IF('5. Contrasts'!K653="","",'5. Contrasts'!K653)</f>
        <v/>
      </c>
      <c r="L653" s="211" t="str">
        <f>IF('5. Contrasts'!L653="","",'5. Contrasts'!L653)</f>
        <v/>
      </c>
      <c r="M653" s="211" t="str">
        <f>IF('5. Contrasts'!M653="","",'5. Contrasts'!M653)</f>
        <v/>
      </c>
      <c r="N653" s="211" t="str">
        <f>IF('5. Contrasts'!N653="","",'5. Contrasts'!N653)</f>
        <v/>
      </c>
      <c r="O653" s="211" t="str">
        <f>IF('5. Contrasts'!O653="","",'5. Contrasts'!O653)</f>
        <v/>
      </c>
      <c r="P653" s="211" t="str">
        <f>IF('5. Contrasts'!P653="","",'5. Contrasts'!P653)</f>
        <v/>
      </c>
      <c r="Q653" s="211" t="str">
        <f>IF('5. Contrasts'!Q653="","",'5. Contrasts'!Q653)</f>
        <v/>
      </c>
      <c r="R653" s="211" t="str">
        <f>IF('5. Contrasts'!R653="","",'5. Contrasts'!R653)</f>
        <v/>
      </c>
      <c r="S653" s="211" t="str">
        <f>IF('5. Contrasts'!S653="","",'5. Contrasts'!S653)</f>
        <v/>
      </c>
      <c r="T653" s="211" t="str">
        <f>IF('5. Contrasts'!T653="","",'5. Contrasts'!T653)</f>
        <v/>
      </c>
      <c r="U653" s="211" t="str">
        <f>IF('5. Contrasts'!U653="","",'5. Contrasts'!U653)</f>
        <v/>
      </c>
      <c r="V653" s="211" t="str">
        <f>IF('5. Contrasts'!V653="","",'5. Contrasts'!V653)</f>
        <v/>
      </c>
      <c r="W653" s="211" t="str">
        <f>IF('5. Contrasts'!W653="","",'5. Contrasts'!W653)</f>
        <v/>
      </c>
      <c r="X653" s="211" t="str">
        <f>IF('5. Contrasts'!X653="","",'5. Contrasts'!X653)</f>
        <v/>
      </c>
      <c r="Y653" s="211" t="str">
        <f>IF('5. Contrasts'!Y653="","",'5. Contrasts'!Y653)</f>
        <v/>
      </c>
      <c r="Z653" s="585" t="str">
        <f>IF('5. Contrasts'!Z653="","",'5. Contrasts'!Z653)</f>
        <v/>
      </c>
      <c r="AA653" s="377">
        <f t="shared" si="43"/>
        <v>24</v>
      </c>
      <c r="AC653" s="659" t="str">
        <f t="shared" si="41"/>
        <v/>
      </c>
      <c r="AD653" s="81"/>
      <c r="AE653" s="87"/>
      <c r="AF653" s="87"/>
      <c r="AG653" s="81"/>
      <c r="AH653" s="81"/>
      <c r="AI653" s="81"/>
      <c r="AJ653" s="87"/>
      <c r="AK653" s="81"/>
      <c r="AL653" s="81"/>
      <c r="AM653" s="81"/>
      <c r="AN653" s="81"/>
      <c r="AO653" s="81"/>
      <c r="AP653" s="81"/>
      <c r="AQ653" s="598"/>
      <c r="AS653" s="659" t="str">
        <f t="shared" si="44"/>
        <v/>
      </c>
      <c r="AT653" s="81"/>
      <c r="AU653" s="87"/>
      <c r="AV653" s="87"/>
      <c r="AW653" s="81"/>
      <c r="AX653" s="81"/>
      <c r="AY653" s="81"/>
      <c r="AZ653" s="87"/>
      <c r="BA653" s="81"/>
      <c r="BB653" s="81"/>
      <c r="BC653" s="81"/>
      <c r="BD653" s="81"/>
      <c r="BE653" s="81"/>
      <c r="BF653" s="81"/>
      <c r="BG653" s="598"/>
    </row>
    <row r="654" spans="1:59" s="378" customFormat="1" ht="12.75" hidden="1" customHeight="1" x14ac:dyDescent="0.2">
      <c r="A654" s="547" t="str">
        <f>IF('5. Contrasts'!A654="","",'5. Contrasts'!A654)</f>
        <v/>
      </c>
      <c r="B654" s="211" t="str">
        <f>IF('5. Contrasts'!B654="","",'5. Contrasts'!B654)</f>
        <v/>
      </c>
      <c r="C654" s="211" t="str">
        <f>IF('5. Contrasts'!C654="","",'5. Contrasts'!C654)</f>
        <v/>
      </c>
      <c r="D654" s="91" t="str">
        <f>IF('5. Contrasts'!D654="","",'5. Contrasts'!D654)</f>
        <v/>
      </c>
      <c r="E654" s="212" t="str">
        <f>IF('5. Contrasts'!E654="","",'5. Contrasts'!E654)</f>
        <v>vs.</v>
      </c>
      <c r="F654" s="211" t="str">
        <f>IF('5. Contrasts'!F654="","",'5. Contrasts'!F654)</f>
        <v/>
      </c>
      <c r="G654" s="93" t="str">
        <f>IF('5. Contrasts'!G654="","",'5. Contrasts'!G654)</f>
        <v/>
      </c>
      <c r="H654" s="399" t="str">
        <f>IF('5. Contrasts'!H654="","",'5. Contrasts'!H654)</f>
        <v/>
      </c>
      <c r="I654" s="211" t="str">
        <f>IF('5. Contrasts'!I654="","",'5. Contrasts'!I654)</f>
        <v/>
      </c>
      <c r="J654" s="211" t="str">
        <f>IF('5. Contrasts'!J654="","",'5. Contrasts'!J654)</f>
        <v/>
      </c>
      <c r="K654" s="211" t="str">
        <f>IF('5. Contrasts'!K654="","",'5. Contrasts'!K654)</f>
        <v/>
      </c>
      <c r="L654" s="211" t="str">
        <f>IF('5. Contrasts'!L654="","",'5. Contrasts'!L654)</f>
        <v/>
      </c>
      <c r="M654" s="211" t="str">
        <f>IF('5. Contrasts'!M654="","",'5. Contrasts'!M654)</f>
        <v/>
      </c>
      <c r="N654" s="211" t="str">
        <f>IF('5. Contrasts'!N654="","",'5. Contrasts'!N654)</f>
        <v/>
      </c>
      <c r="O654" s="211" t="str">
        <f>IF('5. Contrasts'!O654="","",'5. Contrasts'!O654)</f>
        <v/>
      </c>
      <c r="P654" s="211" t="str">
        <f>IF('5. Contrasts'!P654="","",'5. Contrasts'!P654)</f>
        <v/>
      </c>
      <c r="Q654" s="211" t="str">
        <f>IF('5. Contrasts'!Q654="","",'5. Contrasts'!Q654)</f>
        <v/>
      </c>
      <c r="R654" s="211" t="str">
        <f>IF('5. Contrasts'!R654="","",'5. Contrasts'!R654)</f>
        <v/>
      </c>
      <c r="S654" s="211" t="str">
        <f>IF('5. Contrasts'!S654="","",'5. Contrasts'!S654)</f>
        <v/>
      </c>
      <c r="T654" s="211" t="str">
        <f>IF('5. Contrasts'!T654="","",'5. Contrasts'!T654)</f>
        <v/>
      </c>
      <c r="U654" s="211" t="str">
        <f>IF('5. Contrasts'!U654="","",'5. Contrasts'!U654)</f>
        <v/>
      </c>
      <c r="V654" s="211" t="str">
        <f>IF('5. Contrasts'!V654="","",'5. Contrasts'!V654)</f>
        <v/>
      </c>
      <c r="W654" s="211" t="str">
        <f>IF('5. Contrasts'!W654="","",'5. Contrasts'!W654)</f>
        <v/>
      </c>
      <c r="X654" s="211" t="str">
        <f>IF('5. Contrasts'!X654="","",'5. Contrasts'!X654)</f>
        <v/>
      </c>
      <c r="Y654" s="211" t="str">
        <f>IF('5. Contrasts'!Y654="","",'5. Contrasts'!Y654)</f>
        <v/>
      </c>
      <c r="Z654" s="585" t="str">
        <f>IF('5. Contrasts'!Z654="","",'5. Contrasts'!Z654)</f>
        <v/>
      </c>
      <c r="AA654" s="377">
        <f t="shared" si="43"/>
        <v>24</v>
      </c>
      <c r="AC654" s="659" t="str">
        <f t="shared" si="41"/>
        <v/>
      </c>
      <c r="AD654" s="81"/>
      <c r="AE654" s="87"/>
      <c r="AF654" s="87"/>
      <c r="AG654" s="81"/>
      <c r="AH654" s="81"/>
      <c r="AI654" s="81"/>
      <c r="AJ654" s="87"/>
      <c r="AK654" s="81"/>
      <c r="AL654" s="81"/>
      <c r="AM654" s="81"/>
      <c r="AN654" s="81"/>
      <c r="AO654" s="81"/>
      <c r="AP654" s="81"/>
      <c r="AQ654" s="598"/>
      <c r="AS654" s="659" t="str">
        <f t="shared" si="44"/>
        <v/>
      </c>
      <c r="AT654" s="81"/>
      <c r="AU654" s="87"/>
      <c r="AV654" s="87"/>
      <c r="AW654" s="81"/>
      <c r="AX654" s="81"/>
      <c r="AY654" s="81"/>
      <c r="AZ654" s="87"/>
      <c r="BA654" s="81"/>
      <c r="BB654" s="81"/>
      <c r="BC654" s="81"/>
      <c r="BD654" s="81"/>
      <c r="BE654" s="81"/>
      <c r="BF654" s="81"/>
      <c r="BG654" s="598"/>
    </row>
    <row r="655" spans="1:59" s="378" customFormat="1" ht="12.75" hidden="1" customHeight="1" x14ac:dyDescent="0.2">
      <c r="A655" s="547" t="str">
        <f>IF('5. Contrasts'!A655="","",'5. Contrasts'!A655)</f>
        <v/>
      </c>
      <c r="B655" s="211" t="str">
        <f>IF('5. Contrasts'!B655="","",'5. Contrasts'!B655)</f>
        <v/>
      </c>
      <c r="C655" s="211" t="str">
        <f>IF('5. Contrasts'!C655="","",'5. Contrasts'!C655)</f>
        <v/>
      </c>
      <c r="D655" s="91" t="str">
        <f>IF('5. Contrasts'!D655="","",'5. Contrasts'!D655)</f>
        <v/>
      </c>
      <c r="E655" s="212" t="str">
        <f>IF('5. Contrasts'!E655="","",'5. Contrasts'!E655)</f>
        <v>vs.</v>
      </c>
      <c r="F655" s="211" t="str">
        <f>IF('5. Contrasts'!F655="","",'5. Contrasts'!F655)</f>
        <v/>
      </c>
      <c r="G655" s="93" t="str">
        <f>IF('5. Contrasts'!G655="","",'5. Contrasts'!G655)</f>
        <v/>
      </c>
      <c r="H655" s="399" t="str">
        <f>IF('5. Contrasts'!H655="","",'5. Contrasts'!H655)</f>
        <v/>
      </c>
      <c r="I655" s="211" t="str">
        <f>IF('5. Contrasts'!I655="","",'5. Contrasts'!I655)</f>
        <v/>
      </c>
      <c r="J655" s="211" t="str">
        <f>IF('5. Contrasts'!J655="","",'5. Contrasts'!J655)</f>
        <v/>
      </c>
      <c r="K655" s="211" t="str">
        <f>IF('5. Contrasts'!K655="","",'5. Contrasts'!K655)</f>
        <v/>
      </c>
      <c r="L655" s="211" t="str">
        <f>IF('5. Contrasts'!L655="","",'5. Contrasts'!L655)</f>
        <v/>
      </c>
      <c r="M655" s="211" t="str">
        <f>IF('5. Contrasts'!M655="","",'5. Contrasts'!M655)</f>
        <v/>
      </c>
      <c r="N655" s="211" t="str">
        <f>IF('5. Contrasts'!N655="","",'5. Contrasts'!N655)</f>
        <v/>
      </c>
      <c r="O655" s="211" t="str">
        <f>IF('5. Contrasts'!O655="","",'5. Contrasts'!O655)</f>
        <v/>
      </c>
      <c r="P655" s="211" t="str">
        <f>IF('5. Contrasts'!P655="","",'5. Contrasts'!P655)</f>
        <v/>
      </c>
      <c r="Q655" s="211" t="str">
        <f>IF('5. Contrasts'!Q655="","",'5. Contrasts'!Q655)</f>
        <v/>
      </c>
      <c r="R655" s="211" t="str">
        <f>IF('5. Contrasts'!R655="","",'5. Contrasts'!R655)</f>
        <v/>
      </c>
      <c r="S655" s="211" t="str">
        <f>IF('5. Contrasts'!S655="","",'5. Contrasts'!S655)</f>
        <v/>
      </c>
      <c r="T655" s="211" t="str">
        <f>IF('5. Contrasts'!T655="","",'5. Contrasts'!T655)</f>
        <v/>
      </c>
      <c r="U655" s="211" t="str">
        <f>IF('5. Contrasts'!U655="","",'5. Contrasts'!U655)</f>
        <v/>
      </c>
      <c r="V655" s="211" t="str">
        <f>IF('5. Contrasts'!V655="","",'5. Contrasts'!V655)</f>
        <v/>
      </c>
      <c r="W655" s="211" t="str">
        <f>IF('5. Contrasts'!W655="","",'5. Contrasts'!W655)</f>
        <v/>
      </c>
      <c r="X655" s="211" t="str">
        <f>IF('5. Contrasts'!X655="","",'5. Contrasts'!X655)</f>
        <v/>
      </c>
      <c r="Y655" s="211" t="str">
        <f>IF('5. Contrasts'!Y655="","",'5. Contrasts'!Y655)</f>
        <v/>
      </c>
      <c r="Z655" s="585" t="str">
        <f>IF('5. Contrasts'!Z655="","",'5. Contrasts'!Z655)</f>
        <v/>
      </c>
      <c r="AA655" s="377">
        <f t="shared" si="43"/>
        <v>24</v>
      </c>
      <c r="AC655" s="659" t="str">
        <f t="shared" ref="AC655:AC687" si="45">IF(L655="","",L655)</f>
        <v/>
      </c>
      <c r="AD655" s="81"/>
      <c r="AE655" s="87"/>
      <c r="AF655" s="87"/>
      <c r="AG655" s="81"/>
      <c r="AH655" s="81"/>
      <c r="AI655" s="81"/>
      <c r="AJ655" s="87"/>
      <c r="AK655" s="81"/>
      <c r="AL655" s="81"/>
      <c r="AM655" s="81"/>
      <c r="AN655" s="81"/>
      <c r="AO655" s="81"/>
      <c r="AP655" s="81"/>
      <c r="AQ655" s="598"/>
      <c r="AS655" s="659" t="str">
        <f t="shared" si="44"/>
        <v/>
      </c>
      <c r="AT655" s="81"/>
      <c r="AU655" s="87"/>
      <c r="AV655" s="87"/>
      <c r="AW655" s="81"/>
      <c r="AX655" s="81"/>
      <c r="AY655" s="81"/>
      <c r="AZ655" s="87"/>
      <c r="BA655" s="81"/>
      <c r="BB655" s="81"/>
      <c r="BC655" s="81"/>
      <c r="BD655" s="81"/>
      <c r="BE655" s="81"/>
      <c r="BF655" s="81"/>
      <c r="BG655" s="598"/>
    </row>
    <row r="656" spans="1:59" s="378" customFormat="1" ht="12.75" hidden="1" customHeight="1" x14ac:dyDescent="0.2">
      <c r="A656" s="547" t="str">
        <f>IF('5. Contrasts'!A656="","",'5. Contrasts'!A656)</f>
        <v/>
      </c>
      <c r="B656" s="211" t="str">
        <f>IF('5. Contrasts'!B656="","",'5. Contrasts'!B656)</f>
        <v/>
      </c>
      <c r="C656" s="211" t="str">
        <f>IF('5. Contrasts'!C656="","",'5. Contrasts'!C656)</f>
        <v/>
      </c>
      <c r="D656" s="91" t="str">
        <f>IF('5. Contrasts'!D656="","",'5. Contrasts'!D656)</f>
        <v/>
      </c>
      <c r="E656" s="212" t="str">
        <f>IF('5. Contrasts'!E656="","",'5. Contrasts'!E656)</f>
        <v>vs.</v>
      </c>
      <c r="F656" s="211" t="str">
        <f>IF('5. Contrasts'!F656="","",'5. Contrasts'!F656)</f>
        <v/>
      </c>
      <c r="G656" s="93" t="str">
        <f>IF('5. Contrasts'!G656="","",'5. Contrasts'!G656)</f>
        <v/>
      </c>
      <c r="H656" s="399" t="str">
        <f>IF('5. Contrasts'!H656="","",'5. Contrasts'!H656)</f>
        <v/>
      </c>
      <c r="I656" s="211" t="str">
        <f>IF('5. Contrasts'!I656="","",'5. Contrasts'!I656)</f>
        <v/>
      </c>
      <c r="J656" s="211" t="str">
        <f>IF('5. Contrasts'!J656="","",'5. Contrasts'!J656)</f>
        <v/>
      </c>
      <c r="K656" s="211" t="str">
        <f>IF('5. Contrasts'!K656="","",'5. Contrasts'!K656)</f>
        <v/>
      </c>
      <c r="L656" s="211" t="str">
        <f>IF('5. Contrasts'!L656="","",'5. Contrasts'!L656)</f>
        <v/>
      </c>
      <c r="M656" s="211" t="str">
        <f>IF('5. Contrasts'!M656="","",'5. Contrasts'!M656)</f>
        <v/>
      </c>
      <c r="N656" s="211" t="str">
        <f>IF('5. Contrasts'!N656="","",'5. Contrasts'!N656)</f>
        <v/>
      </c>
      <c r="O656" s="211" t="str">
        <f>IF('5. Contrasts'!O656="","",'5. Contrasts'!O656)</f>
        <v/>
      </c>
      <c r="P656" s="211" t="str">
        <f>IF('5. Contrasts'!P656="","",'5. Contrasts'!P656)</f>
        <v/>
      </c>
      <c r="Q656" s="211" t="str">
        <f>IF('5. Contrasts'!Q656="","",'5. Contrasts'!Q656)</f>
        <v/>
      </c>
      <c r="R656" s="211" t="str">
        <f>IF('5. Contrasts'!R656="","",'5. Contrasts'!R656)</f>
        <v/>
      </c>
      <c r="S656" s="211" t="str">
        <f>IF('5. Contrasts'!S656="","",'5. Contrasts'!S656)</f>
        <v/>
      </c>
      <c r="T656" s="211" t="str">
        <f>IF('5. Contrasts'!T656="","",'5. Contrasts'!T656)</f>
        <v/>
      </c>
      <c r="U656" s="211" t="str">
        <f>IF('5. Contrasts'!U656="","",'5. Contrasts'!U656)</f>
        <v/>
      </c>
      <c r="V656" s="211" t="str">
        <f>IF('5. Contrasts'!V656="","",'5. Contrasts'!V656)</f>
        <v/>
      </c>
      <c r="W656" s="211" t="str">
        <f>IF('5. Contrasts'!W656="","",'5. Contrasts'!W656)</f>
        <v/>
      </c>
      <c r="X656" s="211" t="str">
        <f>IF('5. Contrasts'!X656="","",'5. Contrasts'!X656)</f>
        <v/>
      </c>
      <c r="Y656" s="211" t="str">
        <f>IF('5. Contrasts'!Y656="","",'5. Contrasts'!Y656)</f>
        <v/>
      </c>
      <c r="Z656" s="585" t="str">
        <f>IF('5. Contrasts'!Z656="","",'5. Contrasts'!Z656)</f>
        <v/>
      </c>
      <c r="AA656" s="377">
        <f t="shared" si="43"/>
        <v>24</v>
      </c>
      <c r="AC656" s="659" t="str">
        <f t="shared" si="45"/>
        <v/>
      </c>
      <c r="AD656" s="81"/>
      <c r="AE656" s="87"/>
      <c r="AF656" s="87"/>
      <c r="AG656" s="81"/>
      <c r="AH656" s="81"/>
      <c r="AI656" s="81"/>
      <c r="AJ656" s="87"/>
      <c r="AK656" s="81"/>
      <c r="AL656" s="81"/>
      <c r="AM656" s="81"/>
      <c r="AN656" s="81"/>
      <c r="AO656" s="81"/>
      <c r="AP656" s="81"/>
      <c r="AQ656" s="598"/>
      <c r="AS656" s="659" t="str">
        <f t="shared" si="44"/>
        <v/>
      </c>
      <c r="AT656" s="81"/>
      <c r="AU656" s="87"/>
      <c r="AV656" s="87"/>
      <c r="AW656" s="81"/>
      <c r="AX656" s="81"/>
      <c r="AY656" s="81"/>
      <c r="AZ656" s="87"/>
      <c r="BA656" s="81"/>
      <c r="BB656" s="81"/>
      <c r="BC656" s="81"/>
      <c r="BD656" s="81"/>
      <c r="BE656" s="81"/>
      <c r="BF656" s="81"/>
      <c r="BG656" s="598"/>
    </row>
    <row r="657" spans="1:59" s="378" customFormat="1" ht="12.75" hidden="1" customHeight="1" x14ac:dyDescent="0.2">
      <c r="A657" s="547" t="str">
        <f>IF('5. Contrasts'!A657="","",'5. Contrasts'!A657)</f>
        <v/>
      </c>
      <c r="B657" s="211" t="str">
        <f>IF('5. Contrasts'!B657="","",'5. Contrasts'!B657)</f>
        <v/>
      </c>
      <c r="C657" s="211" t="str">
        <f>IF('5. Contrasts'!C657="","",'5. Contrasts'!C657)</f>
        <v/>
      </c>
      <c r="D657" s="91" t="str">
        <f>IF('5. Contrasts'!D657="","",'5. Contrasts'!D657)</f>
        <v/>
      </c>
      <c r="E657" s="212" t="str">
        <f>IF('5. Contrasts'!E657="","",'5. Contrasts'!E657)</f>
        <v>vs.</v>
      </c>
      <c r="F657" s="211" t="str">
        <f>IF('5. Contrasts'!F657="","",'5. Contrasts'!F657)</f>
        <v/>
      </c>
      <c r="G657" s="93" t="str">
        <f>IF('5. Contrasts'!G657="","",'5. Contrasts'!G657)</f>
        <v/>
      </c>
      <c r="H657" s="399" t="str">
        <f>IF('5. Contrasts'!H657="","",'5. Contrasts'!H657)</f>
        <v/>
      </c>
      <c r="I657" s="211" t="str">
        <f>IF('5. Contrasts'!I657="","",'5. Contrasts'!I657)</f>
        <v/>
      </c>
      <c r="J657" s="211" t="str">
        <f>IF('5. Contrasts'!J657="","",'5. Contrasts'!J657)</f>
        <v/>
      </c>
      <c r="K657" s="211" t="str">
        <f>IF('5. Contrasts'!K657="","",'5. Contrasts'!K657)</f>
        <v/>
      </c>
      <c r="L657" s="211" t="str">
        <f>IF('5. Contrasts'!L657="","",'5. Contrasts'!L657)</f>
        <v/>
      </c>
      <c r="M657" s="211" t="str">
        <f>IF('5. Contrasts'!M657="","",'5. Contrasts'!M657)</f>
        <v/>
      </c>
      <c r="N657" s="211" t="str">
        <f>IF('5. Contrasts'!N657="","",'5. Contrasts'!N657)</f>
        <v/>
      </c>
      <c r="O657" s="211" t="str">
        <f>IF('5. Contrasts'!O657="","",'5. Contrasts'!O657)</f>
        <v/>
      </c>
      <c r="P657" s="211" t="str">
        <f>IF('5. Contrasts'!P657="","",'5. Contrasts'!P657)</f>
        <v/>
      </c>
      <c r="Q657" s="211" t="str">
        <f>IF('5. Contrasts'!Q657="","",'5. Contrasts'!Q657)</f>
        <v/>
      </c>
      <c r="R657" s="211" t="str">
        <f>IF('5. Contrasts'!R657="","",'5. Contrasts'!R657)</f>
        <v/>
      </c>
      <c r="S657" s="211" t="str">
        <f>IF('5. Contrasts'!S657="","",'5. Contrasts'!S657)</f>
        <v/>
      </c>
      <c r="T657" s="211" t="str">
        <f>IF('5. Contrasts'!T657="","",'5. Contrasts'!T657)</f>
        <v/>
      </c>
      <c r="U657" s="211" t="str">
        <f>IF('5. Contrasts'!U657="","",'5. Contrasts'!U657)</f>
        <v/>
      </c>
      <c r="V657" s="211" t="str">
        <f>IF('5. Contrasts'!V657="","",'5. Contrasts'!V657)</f>
        <v/>
      </c>
      <c r="W657" s="211" t="str">
        <f>IF('5. Contrasts'!W657="","",'5. Contrasts'!W657)</f>
        <v/>
      </c>
      <c r="X657" s="211" t="str">
        <f>IF('5. Contrasts'!X657="","",'5. Contrasts'!X657)</f>
        <v/>
      </c>
      <c r="Y657" s="211" t="str">
        <f>IF('5. Contrasts'!Y657="","",'5. Contrasts'!Y657)</f>
        <v/>
      </c>
      <c r="Z657" s="585" t="str">
        <f>IF('5. Contrasts'!Z657="","",'5. Contrasts'!Z657)</f>
        <v/>
      </c>
      <c r="AA657" s="377">
        <f t="shared" si="43"/>
        <v>24</v>
      </c>
      <c r="AC657" s="659" t="str">
        <f t="shared" si="45"/>
        <v/>
      </c>
      <c r="AD657" s="81"/>
      <c r="AE657" s="87"/>
      <c r="AF657" s="87"/>
      <c r="AG657" s="81"/>
      <c r="AH657" s="81"/>
      <c r="AI657" s="81"/>
      <c r="AJ657" s="87"/>
      <c r="AK657" s="81"/>
      <c r="AL657" s="81"/>
      <c r="AM657" s="81"/>
      <c r="AN657" s="81"/>
      <c r="AO657" s="81"/>
      <c r="AP657" s="81"/>
      <c r="AQ657" s="598"/>
      <c r="AS657" s="659" t="str">
        <f t="shared" si="44"/>
        <v/>
      </c>
      <c r="AT657" s="81"/>
      <c r="AU657" s="87"/>
      <c r="AV657" s="87"/>
      <c r="AW657" s="81"/>
      <c r="AX657" s="81"/>
      <c r="AY657" s="81"/>
      <c r="AZ657" s="87"/>
      <c r="BA657" s="81"/>
      <c r="BB657" s="81"/>
      <c r="BC657" s="81"/>
      <c r="BD657" s="81"/>
      <c r="BE657" s="81"/>
      <c r="BF657" s="81"/>
      <c r="BG657" s="598"/>
    </row>
    <row r="658" spans="1:59" s="378" customFormat="1" ht="12.75" hidden="1" customHeight="1" x14ac:dyDescent="0.2">
      <c r="A658" s="547" t="str">
        <f>IF('5. Contrasts'!A658="","",'5. Contrasts'!A658)</f>
        <v/>
      </c>
      <c r="B658" s="211" t="str">
        <f>IF('5. Contrasts'!B658="","",'5. Contrasts'!B658)</f>
        <v/>
      </c>
      <c r="C658" s="211" t="str">
        <f>IF('5. Contrasts'!C658="","",'5. Contrasts'!C658)</f>
        <v/>
      </c>
      <c r="D658" s="91" t="str">
        <f>IF('5. Contrasts'!D658="","",'5. Contrasts'!D658)</f>
        <v/>
      </c>
      <c r="E658" s="212" t="str">
        <f>IF('5. Contrasts'!E658="","",'5. Contrasts'!E658)</f>
        <v>vs.</v>
      </c>
      <c r="F658" s="211" t="str">
        <f>IF('5. Contrasts'!F658="","",'5. Contrasts'!F658)</f>
        <v/>
      </c>
      <c r="G658" s="93" t="str">
        <f>IF('5. Contrasts'!G658="","",'5. Contrasts'!G658)</f>
        <v/>
      </c>
      <c r="H658" s="399" t="str">
        <f>IF('5. Contrasts'!H658="","",'5. Contrasts'!H658)</f>
        <v/>
      </c>
      <c r="I658" s="211" t="str">
        <f>IF('5. Contrasts'!I658="","",'5. Contrasts'!I658)</f>
        <v/>
      </c>
      <c r="J658" s="211" t="str">
        <f>IF('5. Contrasts'!J658="","",'5. Contrasts'!J658)</f>
        <v/>
      </c>
      <c r="K658" s="211" t="str">
        <f>IF('5. Contrasts'!K658="","",'5. Contrasts'!K658)</f>
        <v/>
      </c>
      <c r="L658" s="211" t="str">
        <f>IF('5. Contrasts'!L658="","",'5. Contrasts'!L658)</f>
        <v/>
      </c>
      <c r="M658" s="211" t="str">
        <f>IF('5. Contrasts'!M658="","",'5. Contrasts'!M658)</f>
        <v/>
      </c>
      <c r="N658" s="211" t="str">
        <f>IF('5. Contrasts'!N658="","",'5. Contrasts'!N658)</f>
        <v/>
      </c>
      <c r="O658" s="211" t="str">
        <f>IF('5. Contrasts'!O658="","",'5. Contrasts'!O658)</f>
        <v/>
      </c>
      <c r="P658" s="211" t="str">
        <f>IF('5. Contrasts'!P658="","",'5. Contrasts'!P658)</f>
        <v/>
      </c>
      <c r="Q658" s="211" t="str">
        <f>IF('5. Contrasts'!Q658="","",'5. Contrasts'!Q658)</f>
        <v/>
      </c>
      <c r="R658" s="211" t="str">
        <f>IF('5. Contrasts'!R658="","",'5. Contrasts'!R658)</f>
        <v/>
      </c>
      <c r="S658" s="211" t="str">
        <f>IF('5. Contrasts'!S658="","",'5. Contrasts'!S658)</f>
        <v/>
      </c>
      <c r="T658" s="211" t="str">
        <f>IF('5. Contrasts'!T658="","",'5. Contrasts'!T658)</f>
        <v/>
      </c>
      <c r="U658" s="211" t="str">
        <f>IF('5. Contrasts'!U658="","",'5. Contrasts'!U658)</f>
        <v/>
      </c>
      <c r="V658" s="211" t="str">
        <f>IF('5. Contrasts'!V658="","",'5. Contrasts'!V658)</f>
        <v/>
      </c>
      <c r="W658" s="211" t="str">
        <f>IF('5. Contrasts'!W658="","",'5. Contrasts'!W658)</f>
        <v/>
      </c>
      <c r="X658" s="211" t="str">
        <f>IF('5. Contrasts'!X658="","",'5. Contrasts'!X658)</f>
        <v/>
      </c>
      <c r="Y658" s="211" t="str">
        <f>IF('5. Contrasts'!Y658="","",'5. Contrasts'!Y658)</f>
        <v/>
      </c>
      <c r="Z658" s="585" t="str">
        <f>IF('5. Contrasts'!Z658="","",'5. Contrasts'!Z658)</f>
        <v/>
      </c>
      <c r="AA658" s="377">
        <f t="shared" si="43"/>
        <v>24</v>
      </c>
      <c r="AC658" s="659" t="str">
        <f t="shared" si="45"/>
        <v/>
      </c>
      <c r="AD658" s="81"/>
      <c r="AE658" s="87"/>
      <c r="AF658" s="87"/>
      <c r="AG658" s="81"/>
      <c r="AH658" s="81"/>
      <c r="AI658" s="81"/>
      <c r="AJ658" s="87"/>
      <c r="AK658" s="81"/>
      <c r="AL658" s="81"/>
      <c r="AM658" s="81"/>
      <c r="AN658" s="81"/>
      <c r="AO658" s="81"/>
      <c r="AP658" s="81"/>
      <c r="AQ658" s="598"/>
      <c r="AS658" s="659" t="str">
        <f t="shared" si="44"/>
        <v/>
      </c>
      <c r="AT658" s="81"/>
      <c r="AU658" s="87"/>
      <c r="AV658" s="87"/>
      <c r="AW658" s="81"/>
      <c r="AX658" s="81"/>
      <c r="AY658" s="81"/>
      <c r="AZ658" s="87"/>
      <c r="BA658" s="81"/>
      <c r="BB658" s="81"/>
      <c r="BC658" s="81"/>
      <c r="BD658" s="81"/>
      <c r="BE658" s="81"/>
      <c r="BF658" s="81"/>
      <c r="BG658" s="598"/>
    </row>
    <row r="659" spans="1:59" s="378" customFormat="1" ht="12.75" hidden="1" customHeight="1" x14ac:dyDescent="0.2">
      <c r="A659" s="547" t="str">
        <f>IF('5. Contrasts'!A659="","",'5. Contrasts'!A659)</f>
        <v/>
      </c>
      <c r="B659" s="211" t="str">
        <f>IF('5. Contrasts'!B659="","",'5. Contrasts'!B659)</f>
        <v/>
      </c>
      <c r="C659" s="211" t="str">
        <f>IF('5. Contrasts'!C659="","",'5. Contrasts'!C659)</f>
        <v/>
      </c>
      <c r="D659" s="91" t="str">
        <f>IF('5. Contrasts'!D659="","",'5. Contrasts'!D659)</f>
        <v/>
      </c>
      <c r="E659" s="212" t="str">
        <f>IF('5. Contrasts'!E659="","",'5. Contrasts'!E659)</f>
        <v>vs.</v>
      </c>
      <c r="F659" s="211" t="str">
        <f>IF('5. Contrasts'!F659="","",'5. Contrasts'!F659)</f>
        <v/>
      </c>
      <c r="G659" s="93" t="str">
        <f>IF('5. Contrasts'!G659="","",'5. Contrasts'!G659)</f>
        <v/>
      </c>
      <c r="H659" s="399" t="str">
        <f>IF('5. Contrasts'!H659="","",'5. Contrasts'!H659)</f>
        <v/>
      </c>
      <c r="I659" s="211" t="str">
        <f>IF('5. Contrasts'!I659="","",'5. Contrasts'!I659)</f>
        <v/>
      </c>
      <c r="J659" s="211" t="str">
        <f>IF('5. Contrasts'!J659="","",'5. Contrasts'!J659)</f>
        <v/>
      </c>
      <c r="K659" s="211" t="str">
        <f>IF('5. Contrasts'!K659="","",'5. Contrasts'!K659)</f>
        <v/>
      </c>
      <c r="L659" s="211" t="str">
        <f>IF('5. Contrasts'!L659="","",'5. Contrasts'!L659)</f>
        <v/>
      </c>
      <c r="M659" s="211" t="str">
        <f>IF('5. Contrasts'!M659="","",'5. Contrasts'!M659)</f>
        <v/>
      </c>
      <c r="N659" s="211" t="str">
        <f>IF('5. Contrasts'!N659="","",'5. Contrasts'!N659)</f>
        <v/>
      </c>
      <c r="O659" s="211" t="str">
        <f>IF('5. Contrasts'!O659="","",'5. Contrasts'!O659)</f>
        <v/>
      </c>
      <c r="P659" s="211" t="str">
        <f>IF('5. Contrasts'!P659="","",'5. Contrasts'!P659)</f>
        <v/>
      </c>
      <c r="Q659" s="211" t="str">
        <f>IF('5. Contrasts'!Q659="","",'5. Contrasts'!Q659)</f>
        <v/>
      </c>
      <c r="R659" s="211" t="str">
        <f>IF('5. Contrasts'!R659="","",'5. Contrasts'!R659)</f>
        <v/>
      </c>
      <c r="S659" s="211" t="str">
        <f>IF('5. Contrasts'!S659="","",'5. Contrasts'!S659)</f>
        <v/>
      </c>
      <c r="T659" s="211" t="str">
        <f>IF('5. Contrasts'!T659="","",'5. Contrasts'!T659)</f>
        <v/>
      </c>
      <c r="U659" s="211" t="str">
        <f>IF('5. Contrasts'!U659="","",'5. Contrasts'!U659)</f>
        <v/>
      </c>
      <c r="V659" s="211" t="str">
        <f>IF('5. Contrasts'!V659="","",'5. Contrasts'!V659)</f>
        <v/>
      </c>
      <c r="W659" s="211" t="str">
        <f>IF('5. Contrasts'!W659="","",'5. Contrasts'!W659)</f>
        <v/>
      </c>
      <c r="X659" s="211" t="str">
        <f>IF('5. Contrasts'!X659="","",'5. Contrasts'!X659)</f>
        <v/>
      </c>
      <c r="Y659" s="211" t="str">
        <f>IF('5. Contrasts'!Y659="","",'5. Contrasts'!Y659)</f>
        <v/>
      </c>
      <c r="Z659" s="585" t="str">
        <f>IF('5. Contrasts'!Z659="","",'5. Contrasts'!Z659)</f>
        <v/>
      </c>
      <c r="AA659" s="377">
        <f t="shared" si="43"/>
        <v>24</v>
      </c>
      <c r="AC659" s="659" t="str">
        <f t="shared" si="45"/>
        <v/>
      </c>
      <c r="AD659" s="81"/>
      <c r="AE659" s="87"/>
      <c r="AF659" s="87"/>
      <c r="AG659" s="81"/>
      <c r="AH659" s="81"/>
      <c r="AI659" s="81"/>
      <c r="AJ659" s="87"/>
      <c r="AK659" s="81"/>
      <c r="AL659" s="81"/>
      <c r="AM659" s="81"/>
      <c r="AN659" s="81"/>
      <c r="AO659" s="81"/>
      <c r="AP659" s="81"/>
      <c r="AQ659" s="598"/>
      <c r="AS659" s="659" t="str">
        <f t="shared" si="44"/>
        <v/>
      </c>
      <c r="AT659" s="81"/>
      <c r="AU659" s="87"/>
      <c r="AV659" s="87"/>
      <c r="AW659" s="81"/>
      <c r="AX659" s="81"/>
      <c r="AY659" s="81"/>
      <c r="AZ659" s="87"/>
      <c r="BA659" s="81"/>
      <c r="BB659" s="81"/>
      <c r="BC659" s="81"/>
      <c r="BD659" s="81"/>
      <c r="BE659" s="81"/>
      <c r="BF659" s="81"/>
      <c r="BG659" s="598"/>
    </row>
    <row r="660" spans="1:59" s="382" customFormat="1" ht="12.75" customHeight="1" x14ac:dyDescent="0.2">
      <c r="A660" s="549" t="str">
        <f>IF('5. Contrasts'!A660="","",'5. Contrasts'!A660)</f>
        <v xml:space="preserve">Note: There are additional rows available for use if you highlight this row and the one above it and choose "Unhide" in the "View" menu. </v>
      </c>
      <c r="B660" s="213"/>
      <c r="C660" s="218"/>
      <c r="D660" s="218"/>
      <c r="E660" s="219"/>
      <c r="F660" s="218"/>
      <c r="G660" s="218"/>
      <c r="H660" s="218"/>
      <c r="I660" s="218"/>
      <c r="J660" s="218"/>
      <c r="K660" s="218"/>
      <c r="L660" s="218"/>
      <c r="M660" s="218"/>
      <c r="N660" s="218"/>
      <c r="O660" s="218"/>
      <c r="P660" s="218"/>
      <c r="Q660" s="218"/>
      <c r="R660" s="218"/>
      <c r="S660" s="218"/>
      <c r="T660" s="218"/>
      <c r="U660" s="218"/>
      <c r="V660" s="218"/>
      <c r="W660" s="218"/>
      <c r="X660" s="218"/>
      <c r="Y660" s="218"/>
      <c r="Z660" s="586" t="str">
        <f>IF('5. Contrasts'!Z660="","",'5. Contrasts'!Z660)</f>
        <v/>
      </c>
      <c r="AA660" s="381"/>
      <c r="AC660" s="659" t="str">
        <f t="shared" si="45"/>
        <v/>
      </c>
      <c r="AD660" s="87"/>
      <c r="AE660" s="87"/>
      <c r="AF660" s="87"/>
      <c r="AG660" s="247"/>
      <c r="AH660" s="247"/>
      <c r="AI660" s="247"/>
      <c r="AJ660" s="247"/>
      <c r="AK660" s="247"/>
      <c r="AL660" s="247"/>
      <c r="AM660" s="247"/>
      <c r="AN660" s="247"/>
      <c r="AO660" s="247"/>
      <c r="AP660" s="247"/>
      <c r="AQ660" s="598"/>
      <c r="AS660" s="659" t="str">
        <f t="shared" si="44"/>
        <v/>
      </c>
      <c r="AT660" s="87"/>
      <c r="AU660" s="87"/>
      <c r="AV660" s="87"/>
      <c r="AW660" s="247"/>
      <c r="AX660" s="247"/>
      <c r="AY660" s="247"/>
      <c r="AZ660" s="247"/>
      <c r="BA660" s="247"/>
      <c r="BB660" s="247"/>
      <c r="BC660" s="247"/>
      <c r="BD660" s="247"/>
      <c r="BE660" s="247"/>
      <c r="BF660" s="247"/>
      <c r="BG660" s="598"/>
    </row>
    <row r="661" spans="1:59" s="385" customFormat="1" ht="14.25" customHeight="1" x14ac:dyDescent="0.2">
      <c r="A661" s="543" t="str">
        <f>IF('5. Contrasts'!A661="","",'5. Contrasts'!A661)</f>
        <v/>
      </c>
      <c r="B661" s="214"/>
      <c r="C661" s="214"/>
      <c r="D661" s="214"/>
      <c r="E661" s="397"/>
      <c r="F661" s="215"/>
      <c r="G661" s="215"/>
      <c r="H661" s="215"/>
      <c r="I661" s="215"/>
      <c r="J661" s="215"/>
      <c r="K661" s="215"/>
      <c r="L661" s="215"/>
      <c r="M661" s="215"/>
      <c r="N661" s="215"/>
      <c r="O661" s="215"/>
      <c r="P661" s="215"/>
      <c r="Q661" s="215"/>
      <c r="R661" s="215"/>
      <c r="S661" s="215"/>
      <c r="T661" s="215"/>
      <c r="U661" s="215"/>
      <c r="V661" s="215"/>
      <c r="W661" s="215"/>
      <c r="X661" s="215"/>
      <c r="Y661" s="215"/>
      <c r="Z661" s="587"/>
      <c r="AA661" s="384"/>
      <c r="AC661" s="543"/>
      <c r="AD661" s="248"/>
      <c r="AE661" s="248"/>
      <c r="AF661" s="248"/>
      <c r="AG661" s="248"/>
      <c r="AH661" s="248"/>
      <c r="AI661" s="248"/>
      <c r="AJ661" s="248"/>
      <c r="AK661" s="248"/>
      <c r="AL661" s="248"/>
      <c r="AM661" s="248"/>
      <c r="AN661" s="248"/>
      <c r="AO661" s="248"/>
      <c r="AP661" s="248"/>
      <c r="AQ661" s="604"/>
      <c r="AS661" s="543"/>
      <c r="AT661" s="248"/>
      <c r="AU661" s="248"/>
      <c r="AV661" s="248"/>
      <c r="AW661" s="248"/>
      <c r="AX661" s="248"/>
      <c r="AY661" s="248"/>
      <c r="AZ661" s="248"/>
      <c r="BA661" s="248"/>
      <c r="BB661" s="248"/>
      <c r="BC661" s="248"/>
      <c r="BD661" s="248"/>
      <c r="BE661" s="248"/>
      <c r="BF661" s="248"/>
      <c r="BG661" s="604"/>
    </row>
    <row r="662" spans="1:59" s="378" customFormat="1" ht="12.75" customHeight="1" x14ac:dyDescent="0.2">
      <c r="A662" s="547" t="str">
        <f>IF('5. Contrasts'!A662="","",'5. Contrasts'!A662)</f>
        <v/>
      </c>
      <c r="B662" s="211" t="str">
        <f>IF('5. Contrasts'!B662="","",'5. Contrasts'!B662)</f>
        <v/>
      </c>
      <c r="C662" s="211" t="str">
        <f>IF('5. Contrasts'!C662="","",'5. Contrasts'!C662)</f>
        <v/>
      </c>
      <c r="D662" s="91" t="str">
        <f>IF('5. Contrasts'!D662="","",'5. Contrasts'!D662)</f>
        <v/>
      </c>
      <c r="E662" s="212" t="str">
        <f>IF('5. Contrasts'!E662="","",'5. Contrasts'!E662)</f>
        <v>vs.</v>
      </c>
      <c r="F662" s="211" t="str">
        <f>IF('5. Contrasts'!F662="","",'5. Contrasts'!F662)</f>
        <v/>
      </c>
      <c r="G662" s="93" t="str">
        <f>IF('5. Contrasts'!G662="","",'5. Contrasts'!G662)</f>
        <v/>
      </c>
      <c r="H662" s="398" t="str">
        <f>IF('5. Contrasts'!H662="","",'5. Contrasts'!H662)</f>
        <v/>
      </c>
      <c r="I662" s="216" t="str">
        <f>IF('5. Contrasts'!I662="","",'5. Contrasts'!I662)</f>
        <v/>
      </c>
      <c r="J662" s="216" t="str">
        <f>IF('5. Contrasts'!J662="","",'5. Contrasts'!J662)</f>
        <v/>
      </c>
      <c r="K662" s="216" t="str">
        <f>IF('5. Contrasts'!K662="","",'5. Contrasts'!K662)</f>
        <v/>
      </c>
      <c r="L662" s="216" t="str">
        <f>IF('5. Contrasts'!L662="","",'5. Contrasts'!L662)</f>
        <v/>
      </c>
      <c r="M662" s="216" t="str">
        <f>IF('5. Contrasts'!M662="","",'5. Contrasts'!M662)</f>
        <v/>
      </c>
      <c r="N662" s="216" t="str">
        <f>IF('5. Contrasts'!N662="","",'5. Contrasts'!N662)</f>
        <v/>
      </c>
      <c r="O662" s="216" t="str">
        <f>IF('5. Contrasts'!O662="","",'5. Contrasts'!O662)</f>
        <v/>
      </c>
      <c r="P662" s="216" t="str">
        <f>IF('5. Contrasts'!P662="","",'5. Contrasts'!P662)</f>
        <v/>
      </c>
      <c r="Q662" s="216" t="str">
        <f>IF('5. Contrasts'!Q662="","",'5. Contrasts'!Q662)</f>
        <v/>
      </c>
      <c r="R662" s="216" t="str">
        <f>IF('5. Contrasts'!R662="","",'5. Contrasts'!R662)</f>
        <v/>
      </c>
      <c r="S662" s="216" t="str">
        <f>IF('5. Contrasts'!S662="","",'5. Contrasts'!S662)</f>
        <v/>
      </c>
      <c r="T662" s="216" t="str">
        <f>IF('5. Contrasts'!T662="","",'5. Contrasts'!T662)</f>
        <v/>
      </c>
      <c r="U662" s="216" t="str">
        <f>IF('5. Contrasts'!U662="","",'5. Contrasts'!U662)</f>
        <v/>
      </c>
      <c r="V662" s="216" t="str">
        <f>IF('5. Contrasts'!V662="","",'5. Contrasts'!V662)</f>
        <v/>
      </c>
      <c r="W662" s="211" t="str">
        <f>IF('5. Contrasts'!W662="","",'5. Contrasts'!W662)</f>
        <v/>
      </c>
      <c r="X662" s="211" t="str">
        <f>IF('5. Contrasts'!X662="","",'5. Contrasts'!X662)</f>
        <v/>
      </c>
      <c r="Y662" s="211" t="str">
        <f>IF('5. Contrasts'!Y662="","",'5. Contrasts'!Y662)</f>
        <v/>
      </c>
      <c r="Z662" s="585" t="str">
        <f>IF('5. Contrasts'!Z662="","",'5. Contrasts'!Z662)</f>
        <v/>
      </c>
      <c r="AA662" s="377">
        <f t="shared" si="43"/>
        <v>25</v>
      </c>
      <c r="AC662" s="659" t="str">
        <f t="shared" si="45"/>
        <v/>
      </c>
      <c r="AD662" s="81"/>
      <c r="AE662" s="87"/>
      <c r="AF662" s="87"/>
      <c r="AG662" s="81"/>
      <c r="AH662" s="81"/>
      <c r="AI662" s="81"/>
      <c r="AJ662" s="87"/>
      <c r="AK662" s="81"/>
      <c r="AL662" s="81"/>
      <c r="AM662" s="81"/>
      <c r="AN662" s="81"/>
      <c r="AO662" s="81"/>
      <c r="AP662" s="81"/>
      <c r="AQ662" s="598"/>
      <c r="AS662" s="659" t="str">
        <f t="shared" ref="AS662:AS687" si="46">IF(Q662="","",Q662)</f>
        <v/>
      </c>
      <c r="AT662" s="81"/>
      <c r="AU662" s="87"/>
      <c r="AV662" s="87"/>
      <c r="AW662" s="81"/>
      <c r="AX662" s="81"/>
      <c r="AY662" s="81"/>
      <c r="AZ662" s="87"/>
      <c r="BA662" s="81"/>
      <c r="BB662" s="81"/>
      <c r="BC662" s="81"/>
      <c r="BD662" s="81"/>
      <c r="BE662" s="81"/>
      <c r="BF662" s="81"/>
      <c r="BG662" s="598"/>
    </row>
    <row r="663" spans="1:59" s="378" customFormat="1" ht="12.75" customHeight="1" x14ac:dyDescent="0.2">
      <c r="A663" s="547" t="str">
        <f>IF('5. Contrasts'!A663="","",'5. Contrasts'!A663)</f>
        <v/>
      </c>
      <c r="B663" s="211" t="str">
        <f>IF('5. Contrasts'!B663="","",'5. Contrasts'!B663)</f>
        <v/>
      </c>
      <c r="C663" s="211" t="str">
        <f>IF('5. Contrasts'!C663="","",'5. Contrasts'!C663)</f>
        <v/>
      </c>
      <c r="D663" s="91" t="str">
        <f>IF('5. Contrasts'!D663="","",'5. Contrasts'!D663)</f>
        <v/>
      </c>
      <c r="E663" s="212" t="str">
        <f>IF('5. Contrasts'!E663="","",'5. Contrasts'!E663)</f>
        <v>vs.</v>
      </c>
      <c r="F663" s="211" t="str">
        <f>IF('5. Contrasts'!F663="","",'5. Contrasts'!F663)</f>
        <v/>
      </c>
      <c r="G663" s="93" t="str">
        <f>IF('5. Contrasts'!G663="","",'5. Contrasts'!G663)</f>
        <v/>
      </c>
      <c r="H663" s="399" t="str">
        <f>IF('5. Contrasts'!H663="","",'5. Contrasts'!H663)</f>
        <v/>
      </c>
      <c r="I663" s="211" t="str">
        <f>IF('5. Contrasts'!I663="","",'5. Contrasts'!I663)</f>
        <v/>
      </c>
      <c r="J663" s="211" t="str">
        <f>IF('5. Contrasts'!J663="","",'5. Contrasts'!J663)</f>
        <v/>
      </c>
      <c r="K663" s="211" t="str">
        <f>IF('5. Contrasts'!K663="","",'5. Contrasts'!K663)</f>
        <v/>
      </c>
      <c r="L663" s="211" t="str">
        <f>IF('5. Contrasts'!L663="","",'5. Contrasts'!L663)</f>
        <v/>
      </c>
      <c r="M663" s="211" t="str">
        <f>IF('5. Contrasts'!M663="","",'5. Contrasts'!M663)</f>
        <v/>
      </c>
      <c r="N663" s="211" t="str">
        <f>IF('5. Contrasts'!N663="","",'5. Contrasts'!N663)</f>
        <v/>
      </c>
      <c r="O663" s="211" t="str">
        <f>IF('5. Contrasts'!O663="","",'5. Contrasts'!O663)</f>
        <v/>
      </c>
      <c r="P663" s="211" t="str">
        <f>IF('5. Contrasts'!P663="","",'5. Contrasts'!P663)</f>
        <v/>
      </c>
      <c r="Q663" s="211" t="str">
        <f>IF('5. Contrasts'!Q663="","",'5. Contrasts'!Q663)</f>
        <v/>
      </c>
      <c r="R663" s="211" t="str">
        <f>IF('5. Contrasts'!R663="","",'5. Contrasts'!R663)</f>
        <v/>
      </c>
      <c r="S663" s="211" t="str">
        <f>IF('5. Contrasts'!S663="","",'5. Contrasts'!S663)</f>
        <v/>
      </c>
      <c r="T663" s="211" t="str">
        <f>IF('5. Contrasts'!T663="","",'5. Contrasts'!T663)</f>
        <v/>
      </c>
      <c r="U663" s="211" t="str">
        <f>IF('5. Contrasts'!U663="","",'5. Contrasts'!U663)</f>
        <v/>
      </c>
      <c r="V663" s="211" t="str">
        <f>IF('5. Contrasts'!V663="","",'5. Contrasts'!V663)</f>
        <v/>
      </c>
      <c r="W663" s="211" t="str">
        <f>IF('5. Contrasts'!W663="","",'5. Contrasts'!W663)</f>
        <v/>
      </c>
      <c r="X663" s="211" t="str">
        <f>IF('5. Contrasts'!X663="","",'5. Contrasts'!X663)</f>
        <v/>
      </c>
      <c r="Y663" s="211" t="str">
        <f>IF('5. Contrasts'!Y663="","",'5. Contrasts'!Y663)</f>
        <v/>
      </c>
      <c r="Z663" s="585" t="str">
        <f>IF('5. Contrasts'!Z663="","",'5. Contrasts'!Z663)</f>
        <v/>
      </c>
      <c r="AA663" s="377">
        <f t="shared" si="43"/>
        <v>25</v>
      </c>
      <c r="AC663" s="659" t="str">
        <f t="shared" si="45"/>
        <v/>
      </c>
      <c r="AD663" s="81"/>
      <c r="AE663" s="87"/>
      <c r="AF663" s="87"/>
      <c r="AG663" s="81"/>
      <c r="AH663" s="81"/>
      <c r="AI663" s="81"/>
      <c r="AJ663" s="87"/>
      <c r="AK663" s="81"/>
      <c r="AL663" s="81"/>
      <c r="AM663" s="81"/>
      <c r="AN663" s="81"/>
      <c r="AO663" s="81"/>
      <c r="AP663" s="81"/>
      <c r="AQ663" s="598"/>
      <c r="AS663" s="659" t="str">
        <f t="shared" si="46"/>
        <v/>
      </c>
      <c r="AT663" s="81"/>
      <c r="AU663" s="87"/>
      <c r="AV663" s="87"/>
      <c r="AW663" s="81"/>
      <c r="AX663" s="81"/>
      <c r="AY663" s="81"/>
      <c r="AZ663" s="87"/>
      <c r="BA663" s="81"/>
      <c r="BB663" s="81"/>
      <c r="BC663" s="81"/>
      <c r="BD663" s="81"/>
      <c r="BE663" s="81"/>
      <c r="BF663" s="81"/>
      <c r="BG663" s="598"/>
    </row>
    <row r="664" spans="1:59" s="378" customFormat="1" ht="12.75" customHeight="1" x14ac:dyDescent="0.2">
      <c r="A664" s="547" t="str">
        <f>IF('5. Contrasts'!A664="","",'5. Contrasts'!A664)</f>
        <v/>
      </c>
      <c r="B664" s="211" t="str">
        <f>IF('5. Contrasts'!B664="","",'5. Contrasts'!B664)</f>
        <v/>
      </c>
      <c r="C664" s="211" t="str">
        <f>IF('5. Contrasts'!C664="","",'5. Contrasts'!C664)</f>
        <v/>
      </c>
      <c r="D664" s="91" t="str">
        <f>IF('5. Contrasts'!D664="","",'5. Contrasts'!D664)</f>
        <v/>
      </c>
      <c r="E664" s="212" t="str">
        <f>IF('5. Contrasts'!E664="","",'5. Contrasts'!E664)</f>
        <v>vs.</v>
      </c>
      <c r="F664" s="211" t="str">
        <f>IF('5. Contrasts'!F664="","",'5. Contrasts'!F664)</f>
        <v/>
      </c>
      <c r="G664" s="93" t="str">
        <f>IF('5. Contrasts'!G664="","",'5. Contrasts'!G664)</f>
        <v/>
      </c>
      <c r="H664" s="399" t="str">
        <f>IF('5. Contrasts'!H664="","",'5. Contrasts'!H664)</f>
        <v/>
      </c>
      <c r="I664" s="211" t="str">
        <f>IF('5. Contrasts'!I664="","",'5. Contrasts'!I664)</f>
        <v/>
      </c>
      <c r="J664" s="211" t="str">
        <f>IF('5. Contrasts'!J664="","",'5. Contrasts'!J664)</f>
        <v/>
      </c>
      <c r="K664" s="211" t="str">
        <f>IF('5. Contrasts'!K664="","",'5. Contrasts'!K664)</f>
        <v/>
      </c>
      <c r="L664" s="211" t="str">
        <f>IF('5. Contrasts'!L664="","",'5. Contrasts'!L664)</f>
        <v/>
      </c>
      <c r="M664" s="211" t="str">
        <f>IF('5. Contrasts'!M664="","",'5. Contrasts'!M664)</f>
        <v/>
      </c>
      <c r="N664" s="211" t="str">
        <f>IF('5. Contrasts'!N664="","",'5. Contrasts'!N664)</f>
        <v/>
      </c>
      <c r="O664" s="211" t="str">
        <f>IF('5. Contrasts'!O664="","",'5. Contrasts'!O664)</f>
        <v/>
      </c>
      <c r="P664" s="211" t="str">
        <f>IF('5. Contrasts'!P664="","",'5. Contrasts'!P664)</f>
        <v/>
      </c>
      <c r="Q664" s="211" t="str">
        <f>IF('5. Contrasts'!Q664="","",'5. Contrasts'!Q664)</f>
        <v/>
      </c>
      <c r="R664" s="211" t="str">
        <f>IF('5. Contrasts'!R664="","",'5. Contrasts'!R664)</f>
        <v/>
      </c>
      <c r="S664" s="211" t="str">
        <f>IF('5. Contrasts'!S664="","",'5. Contrasts'!S664)</f>
        <v/>
      </c>
      <c r="T664" s="211" t="str">
        <f>IF('5. Contrasts'!T664="","",'5. Contrasts'!T664)</f>
        <v/>
      </c>
      <c r="U664" s="211" t="str">
        <f>IF('5. Contrasts'!U664="","",'5. Contrasts'!U664)</f>
        <v/>
      </c>
      <c r="V664" s="211" t="str">
        <f>IF('5. Contrasts'!V664="","",'5. Contrasts'!V664)</f>
        <v/>
      </c>
      <c r="W664" s="211" t="str">
        <f>IF('5. Contrasts'!W664="","",'5. Contrasts'!W664)</f>
        <v/>
      </c>
      <c r="X664" s="211" t="str">
        <f>IF('5. Contrasts'!X664="","",'5. Contrasts'!X664)</f>
        <v/>
      </c>
      <c r="Y664" s="211" t="str">
        <f>IF('5. Contrasts'!Y664="","",'5. Contrasts'!Y664)</f>
        <v/>
      </c>
      <c r="Z664" s="585" t="str">
        <f>IF('5. Contrasts'!Z664="","",'5. Contrasts'!Z664)</f>
        <v/>
      </c>
      <c r="AA664" s="377">
        <f t="shared" si="43"/>
        <v>25</v>
      </c>
      <c r="AC664" s="659" t="str">
        <f t="shared" si="45"/>
        <v/>
      </c>
      <c r="AD664" s="81"/>
      <c r="AE664" s="87"/>
      <c r="AF664" s="87"/>
      <c r="AG664" s="81"/>
      <c r="AH664" s="81"/>
      <c r="AI664" s="81"/>
      <c r="AJ664" s="87"/>
      <c r="AK664" s="81"/>
      <c r="AL664" s="81"/>
      <c r="AM664" s="81"/>
      <c r="AN664" s="81"/>
      <c r="AO664" s="81"/>
      <c r="AP664" s="81"/>
      <c r="AQ664" s="598"/>
      <c r="AS664" s="659" t="str">
        <f t="shared" si="46"/>
        <v/>
      </c>
      <c r="AT664" s="81"/>
      <c r="AU664" s="87"/>
      <c r="AV664" s="87"/>
      <c r="AW664" s="81"/>
      <c r="AX664" s="81"/>
      <c r="AY664" s="81"/>
      <c r="AZ664" s="87"/>
      <c r="BA664" s="81"/>
      <c r="BB664" s="81"/>
      <c r="BC664" s="81"/>
      <c r="BD664" s="81"/>
      <c r="BE664" s="81"/>
      <c r="BF664" s="81"/>
      <c r="BG664" s="598"/>
    </row>
    <row r="665" spans="1:59" s="378" customFormat="1" ht="12.75" customHeight="1" x14ac:dyDescent="0.2">
      <c r="A665" s="547" t="str">
        <f>IF('5. Contrasts'!A665="","",'5. Contrasts'!A665)</f>
        <v/>
      </c>
      <c r="B665" s="211" t="str">
        <f>IF('5. Contrasts'!B665="","",'5. Contrasts'!B665)</f>
        <v/>
      </c>
      <c r="C665" s="211" t="str">
        <f>IF('5. Contrasts'!C665="","",'5. Contrasts'!C665)</f>
        <v/>
      </c>
      <c r="D665" s="91" t="str">
        <f>IF('5. Contrasts'!D665="","",'5. Contrasts'!D665)</f>
        <v/>
      </c>
      <c r="E665" s="212" t="str">
        <f>IF('5. Contrasts'!E665="","",'5. Contrasts'!E665)</f>
        <v>vs.</v>
      </c>
      <c r="F665" s="211" t="str">
        <f>IF('5. Contrasts'!F665="","",'5. Contrasts'!F665)</f>
        <v/>
      </c>
      <c r="G665" s="93" t="str">
        <f>IF('5. Contrasts'!G665="","",'5. Contrasts'!G665)</f>
        <v/>
      </c>
      <c r="H665" s="399" t="str">
        <f>IF('5. Contrasts'!H665="","",'5. Contrasts'!H665)</f>
        <v/>
      </c>
      <c r="I665" s="211" t="str">
        <f>IF('5. Contrasts'!I665="","",'5. Contrasts'!I665)</f>
        <v/>
      </c>
      <c r="J665" s="211" t="str">
        <f>IF('5. Contrasts'!J665="","",'5. Contrasts'!J665)</f>
        <v/>
      </c>
      <c r="K665" s="211" t="str">
        <f>IF('5. Contrasts'!K665="","",'5. Contrasts'!K665)</f>
        <v/>
      </c>
      <c r="L665" s="211" t="str">
        <f>IF('5. Contrasts'!L665="","",'5. Contrasts'!L665)</f>
        <v/>
      </c>
      <c r="M665" s="211" t="str">
        <f>IF('5. Contrasts'!M665="","",'5. Contrasts'!M665)</f>
        <v/>
      </c>
      <c r="N665" s="211" t="str">
        <f>IF('5. Contrasts'!N665="","",'5. Contrasts'!N665)</f>
        <v/>
      </c>
      <c r="O665" s="211" t="str">
        <f>IF('5. Contrasts'!O665="","",'5. Contrasts'!O665)</f>
        <v/>
      </c>
      <c r="P665" s="211" t="str">
        <f>IF('5. Contrasts'!P665="","",'5. Contrasts'!P665)</f>
        <v/>
      </c>
      <c r="Q665" s="211" t="str">
        <f>IF('5. Contrasts'!Q665="","",'5. Contrasts'!Q665)</f>
        <v/>
      </c>
      <c r="R665" s="211" t="str">
        <f>IF('5. Contrasts'!R665="","",'5. Contrasts'!R665)</f>
        <v/>
      </c>
      <c r="S665" s="211" t="str">
        <f>IF('5. Contrasts'!S665="","",'5. Contrasts'!S665)</f>
        <v/>
      </c>
      <c r="T665" s="211" t="str">
        <f>IF('5. Contrasts'!T665="","",'5. Contrasts'!T665)</f>
        <v/>
      </c>
      <c r="U665" s="211" t="str">
        <f>IF('5. Contrasts'!U665="","",'5. Contrasts'!U665)</f>
        <v/>
      </c>
      <c r="V665" s="211" t="str">
        <f>IF('5. Contrasts'!V665="","",'5. Contrasts'!V665)</f>
        <v/>
      </c>
      <c r="W665" s="211" t="str">
        <f>IF('5. Contrasts'!W665="","",'5. Contrasts'!W665)</f>
        <v/>
      </c>
      <c r="X665" s="211" t="str">
        <f>IF('5. Contrasts'!X665="","",'5. Contrasts'!X665)</f>
        <v/>
      </c>
      <c r="Y665" s="211" t="str">
        <f>IF('5. Contrasts'!Y665="","",'5. Contrasts'!Y665)</f>
        <v/>
      </c>
      <c r="Z665" s="585" t="str">
        <f>IF('5. Contrasts'!Z665="","",'5. Contrasts'!Z665)</f>
        <v/>
      </c>
      <c r="AA665" s="377">
        <f t="shared" si="43"/>
        <v>25</v>
      </c>
      <c r="AC665" s="659" t="str">
        <f t="shared" si="45"/>
        <v/>
      </c>
      <c r="AD665" s="81"/>
      <c r="AE665" s="87"/>
      <c r="AF665" s="87"/>
      <c r="AG665" s="81"/>
      <c r="AH665" s="81"/>
      <c r="AI665" s="81"/>
      <c r="AJ665" s="87"/>
      <c r="AK665" s="81"/>
      <c r="AL665" s="81"/>
      <c r="AM665" s="81"/>
      <c r="AN665" s="81"/>
      <c r="AO665" s="81"/>
      <c r="AP665" s="81"/>
      <c r="AQ665" s="598"/>
      <c r="AS665" s="659" t="str">
        <f t="shared" si="46"/>
        <v/>
      </c>
      <c r="AT665" s="81"/>
      <c r="AU665" s="87"/>
      <c r="AV665" s="87"/>
      <c r="AW665" s="81"/>
      <c r="AX665" s="81"/>
      <c r="AY665" s="81"/>
      <c r="AZ665" s="87"/>
      <c r="BA665" s="81"/>
      <c r="BB665" s="81"/>
      <c r="BC665" s="81"/>
      <c r="BD665" s="81"/>
      <c r="BE665" s="81"/>
      <c r="BF665" s="81"/>
      <c r="BG665" s="598"/>
    </row>
    <row r="666" spans="1:59" s="378" customFormat="1" ht="12.75" customHeight="1" x14ac:dyDescent="0.2">
      <c r="A666" s="547" t="str">
        <f>IF('5. Contrasts'!A666="","",'5. Contrasts'!A666)</f>
        <v/>
      </c>
      <c r="B666" s="211" t="str">
        <f>IF('5. Contrasts'!B666="","",'5. Contrasts'!B666)</f>
        <v/>
      </c>
      <c r="C666" s="211" t="str">
        <f>IF('5. Contrasts'!C666="","",'5. Contrasts'!C666)</f>
        <v/>
      </c>
      <c r="D666" s="91" t="str">
        <f>IF('5. Contrasts'!D666="","",'5. Contrasts'!D666)</f>
        <v/>
      </c>
      <c r="E666" s="212" t="str">
        <f>IF('5. Contrasts'!E666="","",'5. Contrasts'!E666)</f>
        <v>vs.</v>
      </c>
      <c r="F666" s="211" t="str">
        <f>IF('5. Contrasts'!F666="","",'5. Contrasts'!F666)</f>
        <v/>
      </c>
      <c r="G666" s="93" t="str">
        <f>IF('5. Contrasts'!G666="","",'5. Contrasts'!G666)</f>
        <v/>
      </c>
      <c r="H666" s="399" t="str">
        <f>IF('5. Contrasts'!H666="","",'5. Contrasts'!H666)</f>
        <v/>
      </c>
      <c r="I666" s="211" t="str">
        <f>IF('5. Contrasts'!I666="","",'5. Contrasts'!I666)</f>
        <v/>
      </c>
      <c r="J666" s="211" t="str">
        <f>IF('5. Contrasts'!J666="","",'5. Contrasts'!J666)</f>
        <v/>
      </c>
      <c r="K666" s="211" t="str">
        <f>IF('5. Contrasts'!K666="","",'5. Contrasts'!K666)</f>
        <v/>
      </c>
      <c r="L666" s="211" t="str">
        <f>IF('5. Contrasts'!L666="","",'5. Contrasts'!L666)</f>
        <v/>
      </c>
      <c r="M666" s="211" t="str">
        <f>IF('5. Contrasts'!M666="","",'5. Contrasts'!M666)</f>
        <v/>
      </c>
      <c r="N666" s="211" t="str">
        <f>IF('5. Contrasts'!N666="","",'5. Contrasts'!N666)</f>
        <v/>
      </c>
      <c r="O666" s="211" t="str">
        <f>IF('5. Contrasts'!O666="","",'5. Contrasts'!O666)</f>
        <v/>
      </c>
      <c r="P666" s="211" t="str">
        <f>IF('5. Contrasts'!P666="","",'5. Contrasts'!P666)</f>
        <v/>
      </c>
      <c r="Q666" s="211" t="str">
        <f>IF('5. Contrasts'!Q666="","",'5. Contrasts'!Q666)</f>
        <v/>
      </c>
      <c r="R666" s="211" t="str">
        <f>IF('5. Contrasts'!R666="","",'5. Contrasts'!R666)</f>
        <v/>
      </c>
      <c r="S666" s="211" t="str">
        <f>IF('5. Contrasts'!S666="","",'5. Contrasts'!S666)</f>
        <v/>
      </c>
      <c r="T666" s="211" t="str">
        <f>IF('5. Contrasts'!T666="","",'5. Contrasts'!T666)</f>
        <v/>
      </c>
      <c r="U666" s="211" t="str">
        <f>IF('5. Contrasts'!U666="","",'5. Contrasts'!U666)</f>
        <v/>
      </c>
      <c r="V666" s="211" t="str">
        <f>IF('5. Contrasts'!V666="","",'5. Contrasts'!V666)</f>
        <v/>
      </c>
      <c r="W666" s="211" t="str">
        <f>IF('5. Contrasts'!W666="","",'5. Contrasts'!W666)</f>
        <v/>
      </c>
      <c r="X666" s="211" t="str">
        <f>IF('5. Contrasts'!X666="","",'5. Contrasts'!X666)</f>
        <v/>
      </c>
      <c r="Y666" s="211" t="str">
        <f>IF('5. Contrasts'!Y666="","",'5. Contrasts'!Y666)</f>
        <v/>
      </c>
      <c r="Z666" s="585" t="str">
        <f>IF('5. Contrasts'!Z666="","",'5. Contrasts'!Z666)</f>
        <v/>
      </c>
      <c r="AA666" s="377">
        <f t="shared" si="43"/>
        <v>25</v>
      </c>
      <c r="AC666" s="659" t="str">
        <f t="shared" si="45"/>
        <v/>
      </c>
      <c r="AD666" s="81"/>
      <c r="AE666" s="87"/>
      <c r="AF666" s="87"/>
      <c r="AG666" s="81"/>
      <c r="AH666" s="81"/>
      <c r="AI666" s="81"/>
      <c r="AJ666" s="87"/>
      <c r="AK666" s="81"/>
      <c r="AL666" s="81"/>
      <c r="AM666" s="81"/>
      <c r="AN666" s="81"/>
      <c r="AO666" s="81"/>
      <c r="AP666" s="81"/>
      <c r="AQ666" s="598"/>
      <c r="AS666" s="659" t="str">
        <f t="shared" si="46"/>
        <v/>
      </c>
      <c r="AT666" s="81"/>
      <c r="AU666" s="87"/>
      <c r="AV666" s="87"/>
      <c r="AW666" s="81"/>
      <c r="AX666" s="81"/>
      <c r="AY666" s="81"/>
      <c r="AZ666" s="87"/>
      <c r="BA666" s="81"/>
      <c r="BB666" s="81"/>
      <c r="BC666" s="81"/>
      <c r="BD666" s="81"/>
      <c r="BE666" s="81"/>
      <c r="BF666" s="81"/>
      <c r="BG666" s="598"/>
    </row>
    <row r="667" spans="1:59" s="378" customFormat="1" ht="12.75" customHeight="1" x14ac:dyDescent="0.2">
      <c r="A667" s="547" t="str">
        <f>IF('5. Contrasts'!A667="","",'5. Contrasts'!A667)</f>
        <v/>
      </c>
      <c r="B667" s="211" t="str">
        <f>IF('5. Contrasts'!B667="","",'5. Contrasts'!B667)</f>
        <v/>
      </c>
      <c r="C667" s="211" t="str">
        <f>IF('5. Contrasts'!C667="","",'5. Contrasts'!C667)</f>
        <v/>
      </c>
      <c r="D667" s="91" t="str">
        <f>IF('5. Contrasts'!D667="","",'5. Contrasts'!D667)</f>
        <v/>
      </c>
      <c r="E667" s="212" t="str">
        <f>IF('5. Contrasts'!E667="","",'5. Contrasts'!E667)</f>
        <v>vs.</v>
      </c>
      <c r="F667" s="211" t="str">
        <f>IF('5. Contrasts'!F667="","",'5. Contrasts'!F667)</f>
        <v/>
      </c>
      <c r="G667" s="93" t="str">
        <f>IF('5. Contrasts'!G667="","",'5. Contrasts'!G667)</f>
        <v/>
      </c>
      <c r="H667" s="399" t="str">
        <f>IF('5. Contrasts'!H667="","",'5. Contrasts'!H667)</f>
        <v/>
      </c>
      <c r="I667" s="211" t="str">
        <f>IF('5. Contrasts'!I667="","",'5. Contrasts'!I667)</f>
        <v/>
      </c>
      <c r="J667" s="211" t="str">
        <f>IF('5. Contrasts'!J667="","",'5. Contrasts'!J667)</f>
        <v/>
      </c>
      <c r="K667" s="211" t="str">
        <f>IF('5. Contrasts'!K667="","",'5. Contrasts'!K667)</f>
        <v/>
      </c>
      <c r="L667" s="211" t="str">
        <f>IF('5. Contrasts'!L667="","",'5. Contrasts'!L667)</f>
        <v/>
      </c>
      <c r="M667" s="211" t="str">
        <f>IF('5. Contrasts'!M667="","",'5. Contrasts'!M667)</f>
        <v/>
      </c>
      <c r="N667" s="211" t="str">
        <f>IF('5. Contrasts'!N667="","",'5. Contrasts'!N667)</f>
        <v/>
      </c>
      <c r="O667" s="211" t="str">
        <f>IF('5. Contrasts'!O667="","",'5. Contrasts'!O667)</f>
        <v/>
      </c>
      <c r="P667" s="211" t="str">
        <f>IF('5. Contrasts'!P667="","",'5. Contrasts'!P667)</f>
        <v/>
      </c>
      <c r="Q667" s="211" t="str">
        <f>IF('5. Contrasts'!Q667="","",'5. Contrasts'!Q667)</f>
        <v/>
      </c>
      <c r="R667" s="211" t="str">
        <f>IF('5. Contrasts'!R667="","",'5. Contrasts'!R667)</f>
        <v/>
      </c>
      <c r="S667" s="211" t="str">
        <f>IF('5. Contrasts'!S667="","",'5. Contrasts'!S667)</f>
        <v/>
      </c>
      <c r="T667" s="211" t="str">
        <f>IF('5. Contrasts'!T667="","",'5. Contrasts'!T667)</f>
        <v/>
      </c>
      <c r="U667" s="211" t="str">
        <f>IF('5. Contrasts'!U667="","",'5. Contrasts'!U667)</f>
        <v/>
      </c>
      <c r="V667" s="211" t="str">
        <f>IF('5. Contrasts'!V667="","",'5. Contrasts'!V667)</f>
        <v/>
      </c>
      <c r="W667" s="211" t="str">
        <f>IF('5. Contrasts'!W667="","",'5. Contrasts'!W667)</f>
        <v/>
      </c>
      <c r="X667" s="211" t="str">
        <f>IF('5. Contrasts'!X667="","",'5. Contrasts'!X667)</f>
        <v/>
      </c>
      <c r="Y667" s="211" t="str">
        <f>IF('5. Contrasts'!Y667="","",'5. Contrasts'!Y667)</f>
        <v/>
      </c>
      <c r="Z667" s="585" t="str">
        <f>IF('5. Contrasts'!Z667="","",'5. Contrasts'!Z667)</f>
        <v/>
      </c>
      <c r="AA667" s="377">
        <f t="shared" si="43"/>
        <v>25</v>
      </c>
      <c r="AC667" s="659" t="str">
        <f t="shared" si="45"/>
        <v/>
      </c>
      <c r="AD667" s="81"/>
      <c r="AE667" s="87"/>
      <c r="AF667" s="87"/>
      <c r="AG667" s="81"/>
      <c r="AH667" s="81"/>
      <c r="AI667" s="81"/>
      <c r="AJ667" s="87"/>
      <c r="AK667" s="81"/>
      <c r="AL667" s="81"/>
      <c r="AM667" s="81"/>
      <c r="AN667" s="81"/>
      <c r="AO667" s="81"/>
      <c r="AP667" s="81"/>
      <c r="AQ667" s="598"/>
      <c r="AS667" s="659" t="str">
        <f t="shared" si="46"/>
        <v/>
      </c>
      <c r="AT667" s="81"/>
      <c r="AU667" s="87"/>
      <c r="AV667" s="87"/>
      <c r="AW667" s="81"/>
      <c r="AX667" s="81"/>
      <c r="AY667" s="81"/>
      <c r="AZ667" s="87"/>
      <c r="BA667" s="81"/>
      <c r="BB667" s="81"/>
      <c r="BC667" s="81"/>
      <c r="BD667" s="81"/>
      <c r="BE667" s="81"/>
      <c r="BF667" s="81"/>
      <c r="BG667" s="598"/>
    </row>
    <row r="668" spans="1:59" s="378" customFormat="1" ht="12.75" customHeight="1" x14ac:dyDescent="0.2">
      <c r="A668" s="547" t="str">
        <f>IF('5. Contrasts'!A668="","",'5. Contrasts'!A668)</f>
        <v/>
      </c>
      <c r="B668" s="211" t="str">
        <f>IF('5. Contrasts'!B668="","",'5. Contrasts'!B668)</f>
        <v/>
      </c>
      <c r="C668" s="211" t="str">
        <f>IF('5. Contrasts'!C668="","",'5. Contrasts'!C668)</f>
        <v/>
      </c>
      <c r="D668" s="91" t="str">
        <f>IF('5. Contrasts'!D668="","",'5. Contrasts'!D668)</f>
        <v/>
      </c>
      <c r="E668" s="212" t="str">
        <f>IF('5. Contrasts'!E668="","",'5. Contrasts'!E668)</f>
        <v>vs.</v>
      </c>
      <c r="F668" s="211" t="str">
        <f>IF('5. Contrasts'!F668="","",'5. Contrasts'!F668)</f>
        <v/>
      </c>
      <c r="G668" s="93" t="str">
        <f>IF('5. Contrasts'!G668="","",'5. Contrasts'!G668)</f>
        <v/>
      </c>
      <c r="H668" s="399" t="str">
        <f>IF('5. Contrasts'!H668="","",'5. Contrasts'!H668)</f>
        <v/>
      </c>
      <c r="I668" s="211" t="str">
        <f>IF('5. Contrasts'!I668="","",'5. Contrasts'!I668)</f>
        <v/>
      </c>
      <c r="J668" s="211" t="str">
        <f>IF('5. Contrasts'!J668="","",'5. Contrasts'!J668)</f>
        <v/>
      </c>
      <c r="K668" s="211" t="str">
        <f>IF('5. Contrasts'!K668="","",'5. Contrasts'!K668)</f>
        <v/>
      </c>
      <c r="L668" s="211" t="str">
        <f>IF('5. Contrasts'!L668="","",'5. Contrasts'!L668)</f>
        <v/>
      </c>
      <c r="M668" s="211" t="str">
        <f>IF('5. Contrasts'!M668="","",'5. Contrasts'!M668)</f>
        <v/>
      </c>
      <c r="N668" s="211" t="str">
        <f>IF('5. Contrasts'!N668="","",'5. Contrasts'!N668)</f>
        <v/>
      </c>
      <c r="O668" s="211" t="str">
        <f>IF('5. Contrasts'!O668="","",'5. Contrasts'!O668)</f>
        <v/>
      </c>
      <c r="P668" s="211" t="str">
        <f>IF('5. Contrasts'!P668="","",'5. Contrasts'!P668)</f>
        <v/>
      </c>
      <c r="Q668" s="211" t="str">
        <f>IF('5. Contrasts'!Q668="","",'5. Contrasts'!Q668)</f>
        <v/>
      </c>
      <c r="R668" s="211" t="str">
        <f>IF('5. Contrasts'!R668="","",'5. Contrasts'!R668)</f>
        <v/>
      </c>
      <c r="S668" s="211" t="str">
        <f>IF('5. Contrasts'!S668="","",'5. Contrasts'!S668)</f>
        <v/>
      </c>
      <c r="T668" s="211" t="str">
        <f>IF('5. Contrasts'!T668="","",'5. Contrasts'!T668)</f>
        <v/>
      </c>
      <c r="U668" s="211" t="str">
        <f>IF('5. Contrasts'!U668="","",'5. Contrasts'!U668)</f>
        <v/>
      </c>
      <c r="V668" s="211" t="str">
        <f>IF('5. Contrasts'!V668="","",'5. Contrasts'!V668)</f>
        <v/>
      </c>
      <c r="W668" s="211" t="str">
        <f>IF('5. Contrasts'!W668="","",'5. Contrasts'!W668)</f>
        <v/>
      </c>
      <c r="X668" s="211" t="str">
        <f>IF('5. Contrasts'!X668="","",'5. Contrasts'!X668)</f>
        <v/>
      </c>
      <c r="Y668" s="211" t="str">
        <f>IF('5. Contrasts'!Y668="","",'5. Contrasts'!Y668)</f>
        <v/>
      </c>
      <c r="Z668" s="585" t="str">
        <f>IF('5. Contrasts'!Z668="","",'5. Contrasts'!Z668)</f>
        <v/>
      </c>
      <c r="AA668" s="377">
        <f t="shared" si="43"/>
        <v>25</v>
      </c>
      <c r="AC668" s="659" t="str">
        <f t="shared" si="45"/>
        <v/>
      </c>
      <c r="AD668" s="81"/>
      <c r="AE668" s="87"/>
      <c r="AF668" s="87"/>
      <c r="AG668" s="81"/>
      <c r="AH668" s="81"/>
      <c r="AI668" s="81"/>
      <c r="AJ668" s="87"/>
      <c r="AK668" s="81"/>
      <c r="AL668" s="81"/>
      <c r="AM668" s="81"/>
      <c r="AN668" s="81"/>
      <c r="AO668" s="81"/>
      <c r="AP668" s="81"/>
      <c r="AQ668" s="598"/>
      <c r="AS668" s="659" t="str">
        <f t="shared" si="46"/>
        <v/>
      </c>
      <c r="AT668" s="81"/>
      <c r="AU668" s="87"/>
      <c r="AV668" s="87"/>
      <c r="AW668" s="81"/>
      <c r="AX668" s="81"/>
      <c r="AY668" s="81"/>
      <c r="AZ668" s="87"/>
      <c r="BA668" s="81"/>
      <c r="BB668" s="81"/>
      <c r="BC668" s="81"/>
      <c r="BD668" s="81"/>
      <c r="BE668" s="81"/>
      <c r="BF668" s="81"/>
      <c r="BG668" s="598"/>
    </row>
    <row r="669" spans="1:59" s="378" customFormat="1" ht="12.75" customHeight="1" x14ac:dyDescent="0.2">
      <c r="A669" s="547" t="str">
        <f>IF('5. Contrasts'!A669="","",'5. Contrasts'!A669)</f>
        <v/>
      </c>
      <c r="B669" s="211" t="str">
        <f>IF('5. Contrasts'!B669="","",'5. Contrasts'!B669)</f>
        <v/>
      </c>
      <c r="C669" s="211" t="str">
        <f>IF('5. Contrasts'!C669="","",'5. Contrasts'!C669)</f>
        <v/>
      </c>
      <c r="D669" s="91" t="str">
        <f>IF('5. Contrasts'!D669="","",'5. Contrasts'!D669)</f>
        <v/>
      </c>
      <c r="E669" s="212" t="str">
        <f>IF('5. Contrasts'!E669="","",'5. Contrasts'!E669)</f>
        <v>vs.</v>
      </c>
      <c r="F669" s="211" t="str">
        <f>IF('5. Contrasts'!F669="","",'5. Contrasts'!F669)</f>
        <v/>
      </c>
      <c r="G669" s="93" t="str">
        <f>IF('5. Contrasts'!G669="","",'5. Contrasts'!G669)</f>
        <v/>
      </c>
      <c r="H669" s="399" t="str">
        <f>IF('5. Contrasts'!H669="","",'5. Contrasts'!H669)</f>
        <v/>
      </c>
      <c r="I669" s="211" t="str">
        <f>IF('5. Contrasts'!I669="","",'5. Contrasts'!I669)</f>
        <v/>
      </c>
      <c r="J669" s="211" t="str">
        <f>IF('5. Contrasts'!J669="","",'5. Contrasts'!J669)</f>
        <v/>
      </c>
      <c r="K669" s="211" t="str">
        <f>IF('5. Contrasts'!K669="","",'5. Contrasts'!K669)</f>
        <v/>
      </c>
      <c r="L669" s="211" t="str">
        <f>IF('5. Contrasts'!L669="","",'5. Contrasts'!L669)</f>
        <v/>
      </c>
      <c r="M669" s="211" t="str">
        <f>IF('5. Contrasts'!M669="","",'5. Contrasts'!M669)</f>
        <v/>
      </c>
      <c r="N669" s="211" t="str">
        <f>IF('5. Contrasts'!N669="","",'5. Contrasts'!N669)</f>
        <v/>
      </c>
      <c r="O669" s="211" t="str">
        <f>IF('5. Contrasts'!O669="","",'5. Contrasts'!O669)</f>
        <v/>
      </c>
      <c r="P669" s="211" t="str">
        <f>IF('5. Contrasts'!P669="","",'5. Contrasts'!P669)</f>
        <v/>
      </c>
      <c r="Q669" s="211" t="str">
        <f>IF('5. Contrasts'!Q669="","",'5. Contrasts'!Q669)</f>
        <v/>
      </c>
      <c r="R669" s="211" t="str">
        <f>IF('5. Contrasts'!R669="","",'5. Contrasts'!R669)</f>
        <v/>
      </c>
      <c r="S669" s="211" t="str">
        <f>IF('5. Contrasts'!S669="","",'5. Contrasts'!S669)</f>
        <v/>
      </c>
      <c r="T669" s="211" t="str">
        <f>IF('5. Contrasts'!T669="","",'5. Contrasts'!T669)</f>
        <v/>
      </c>
      <c r="U669" s="211" t="str">
        <f>IF('5. Contrasts'!U669="","",'5. Contrasts'!U669)</f>
        <v/>
      </c>
      <c r="V669" s="211" t="str">
        <f>IF('5. Contrasts'!V669="","",'5. Contrasts'!V669)</f>
        <v/>
      </c>
      <c r="W669" s="211" t="str">
        <f>IF('5. Contrasts'!W669="","",'5. Contrasts'!W669)</f>
        <v/>
      </c>
      <c r="X669" s="211" t="str">
        <f>IF('5. Contrasts'!X669="","",'5. Contrasts'!X669)</f>
        <v/>
      </c>
      <c r="Y669" s="211" t="str">
        <f>IF('5. Contrasts'!Y669="","",'5. Contrasts'!Y669)</f>
        <v/>
      </c>
      <c r="Z669" s="585" t="str">
        <f>IF('5. Contrasts'!Z669="","",'5. Contrasts'!Z669)</f>
        <v/>
      </c>
      <c r="AA669" s="377">
        <f t="shared" si="43"/>
        <v>25</v>
      </c>
      <c r="AC669" s="659" t="str">
        <f t="shared" si="45"/>
        <v/>
      </c>
      <c r="AD669" s="81"/>
      <c r="AE669" s="87"/>
      <c r="AF669" s="87"/>
      <c r="AG669" s="81"/>
      <c r="AH669" s="81"/>
      <c r="AI669" s="81"/>
      <c r="AJ669" s="87"/>
      <c r="AK669" s="81"/>
      <c r="AL669" s="81"/>
      <c r="AM669" s="81"/>
      <c r="AN669" s="81"/>
      <c r="AO669" s="81"/>
      <c r="AP669" s="81"/>
      <c r="AQ669" s="598"/>
      <c r="AS669" s="659" t="str">
        <f t="shared" si="46"/>
        <v/>
      </c>
      <c r="AT669" s="81"/>
      <c r="AU669" s="87"/>
      <c r="AV669" s="87"/>
      <c r="AW669" s="81"/>
      <c r="AX669" s="81"/>
      <c r="AY669" s="81"/>
      <c r="AZ669" s="87"/>
      <c r="BA669" s="81"/>
      <c r="BB669" s="81"/>
      <c r="BC669" s="81"/>
      <c r="BD669" s="81"/>
      <c r="BE669" s="81"/>
      <c r="BF669" s="81"/>
      <c r="BG669" s="598"/>
    </row>
    <row r="670" spans="1:59" s="378" customFormat="1" ht="12.75" customHeight="1" x14ac:dyDescent="0.2">
      <c r="A670" s="547" t="str">
        <f>IF('5. Contrasts'!A670="","",'5. Contrasts'!A670)</f>
        <v/>
      </c>
      <c r="B670" s="211" t="str">
        <f>IF('5. Contrasts'!B670="","",'5. Contrasts'!B670)</f>
        <v/>
      </c>
      <c r="C670" s="211" t="str">
        <f>IF('5. Contrasts'!C670="","",'5. Contrasts'!C670)</f>
        <v/>
      </c>
      <c r="D670" s="91" t="str">
        <f>IF('5. Contrasts'!D670="","",'5. Contrasts'!D670)</f>
        <v/>
      </c>
      <c r="E670" s="212" t="str">
        <f>IF('5. Contrasts'!E670="","",'5. Contrasts'!E670)</f>
        <v>vs.</v>
      </c>
      <c r="F670" s="211" t="str">
        <f>IF('5. Contrasts'!F670="","",'5. Contrasts'!F670)</f>
        <v/>
      </c>
      <c r="G670" s="93" t="str">
        <f>IF('5. Contrasts'!G670="","",'5. Contrasts'!G670)</f>
        <v/>
      </c>
      <c r="H670" s="399" t="str">
        <f>IF('5. Contrasts'!H670="","",'5. Contrasts'!H670)</f>
        <v/>
      </c>
      <c r="I670" s="211" t="str">
        <f>IF('5. Contrasts'!I670="","",'5. Contrasts'!I670)</f>
        <v/>
      </c>
      <c r="J670" s="211" t="str">
        <f>IF('5. Contrasts'!J670="","",'5. Contrasts'!J670)</f>
        <v/>
      </c>
      <c r="K670" s="211" t="str">
        <f>IF('5. Contrasts'!K670="","",'5. Contrasts'!K670)</f>
        <v/>
      </c>
      <c r="L670" s="211" t="str">
        <f>IF('5. Contrasts'!L670="","",'5. Contrasts'!L670)</f>
        <v/>
      </c>
      <c r="M670" s="211" t="str">
        <f>IF('5. Contrasts'!M670="","",'5. Contrasts'!M670)</f>
        <v/>
      </c>
      <c r="N670" s="211" t="str">
        <f>IF('5. Contrasts'!N670="","",'5. Contrasts'!N670)</f>
        <v/>
      </c>
      <c r="O670" s="211" t="str">
        <f>IF('5. Contrasts'!O670="","",'5. Contrasts'!O670)</f>
        <v/>
      </c>
      <c r="P670" s="211" t="str">
        <f>IF('5. Contrasts'!P670="","",'5. Contrasts'!P670)</f>
        <v/>
      </c>
      <c r="Q670" s="211" t="str">
        <f>IF('5. Contrasts'!Q670="","",'5. Contrasts'!Q670)</f>
        <v/>
      </c>
      <c r="R670" s="211" t="str">
        <f>IF('5. Contrasts'!R670="","",'5. Contrasts'!R670)</f>
        <v/>
      </c>
      <c r="S670" s="211" t="str">
        <f>IF('5. Contrasts'!S670="","",'5. Contrasts'!S670)</f>
        <v/>
      </c>
      <c r="T670" s="211" t="str">
        <f>IF('5. Contrasts'!T670="","",'5. Contrasts'!T670)</f>
        <v/>
      </c>
      <c r="U670" s="211" t="str">
        <f>IF('5. Contrasts'!U670="","",'5. Contrasts'!U670)</f>
        <v/>
      </c>
      <c r="V670" s="211" t="str">
        <f>IF('5. Contrasts'!V670="","",'5. Contrasts'!V670)</f>
        <v/>
      </c>
      <c r="W670" s="211" t="str">
        <f>IF('5. Contrasts'!W670="","",'5. Contrasts'!W670)</f>
        <v/>
      </c>
      <c r="X670" s="211" t="str">
        <f>IF('5. Contrasts'!X670="","",'5. Contrasts'!X670)</f>
        <v/>
      </c>
      <c r="Y670" s="211" t="str">
        <f>IF('5. Contrasts'!Y670="","",'5. Contrasts'!Y670)</f>
        <v/>
      </c>
      <c r="Z670" s="585" t="str">
        <f>IF('5. Contrasts'!Z670="","",'5. Contrasts'!Z670)</f>
        <v/>
      </c>
      <c r="AA670" s="377">
        <f t="shared" si="43"/>
        <v>25</v>
      </c>
      <c r="AC670" s="659" t="str">
        <f t="shared" si="45"/>
        <v/>
      </c>
      <c r="AD670" s="81"/>
      <c r="AE670" s="87"/>
      <c r="AF670" s="87"/>
      <c r="AG670" s="81"/>
      <c r="AH670" s="81"/>
      <c r="AI670" s="81"/>
      <c r="AJ670" s="87"/>
      <c r="AK670" s="81"/>
      <c r="AL670" s="81"/>
      <c r="AM670" s="81"/>
      <c r="AN670" s="81"/>
      <c r="AO670" s="81"/>
      <c r="AP670" s="81"/>
      <c r="AQ670" s="598"/>
      <c r="AS670" s="659" t="str">
        <f t="shared" si="46"/>
        <v/>
      </c>
      <c r="AT670" s="81"/>
      <c r="AU670" s="87"/>
      <c r="AV670" s="87"/>
      <c r="AW670" s="81"/>
      <c r="AX670" s="81"/>
      <c r="AY670" s="81"/>
      <c r="AZ670" s="87"/>
      <c r="BA670" s="81"/>
      <c r="BB670" s="81"/>
      <c r="BC670" s="81"/>
      <c r="BD670" s="81"/>
      <c r="BE670" s="81"/>
      <c r="BF670" s="81"/>
      <c r="BG670" s="598"/>
    </row>
    <row r="671" spans="1:59" s="378" customFormat="1" ht="12.75" customHeight="1" x14ac:dyDescent="0.2">
      <c r="A671" s="547" t="str">
        <f>IF('5. Contrasts'!A671="","",'5. Contrasts'!A671)</f>
        <v/>
      </c>
      <c r="B671" s="211" t="str">
        <f>IF('5. Contrasts'!B671="","",'5. Contrasts'!B671)</f>
        <v/>
      </c>
      <c r="C671" s="211" t="str">
        <f>IF('5. Contrasts'!C671="","",'5. Contrasts'!C671)</f>
        <v/>
      </c>
      <c r="D671" s="91" t="str">
        <f>IF('5. Contrasts'!D671="","",'5. Contrasts'!D671)</f>
        <v/>
      </c>
      <c r="E671" s="212" t="str">
        <f>IF('5. Contrasts'!E671="","",'5. Contrasts'!E671)</f>
        <v>vs.</v>
      </c>
      <c r="F671" s="211" t="str">
        <f>IF('5. Contrasts'!F671="","",'5. Contrasts'!F671)</f>
        <v/>
      </c>
      <c r="G671" s="93" t="str">
        <f>IF('5. Contrasts'!G671="","",'5. Contrasts'!G671)</f>
        <v/>
      </c>
      <c r="H671" s="399" t="str">
        <f>IF('5. Contrasts'!H671="","",'5. Contrasts'!H671)</f>
        <v/>
      </c>
      <c r="I671" s="211" t="str">
        <f>IF('5. Contrasts'!I671="","",'5. Contrasts'!I671)</f>
        <v/>
      </c>
      <c r="J671" s="211" t="str">
        <f>IF('5. Contrasts'!J671="","",'5. Contrasts'!J671)</f>
        <v/>
      </c>
      <c r="K671" s="211" t="str">
        <f>IF('5. Contrasts'!K671="","",'5. Contrasts'!K671)</f>
        <v/>
      </c>
      <c r="L671" s="211" t="str">
        <f>IF('5. Contrasts'!L671="","",'5. Contrasts'!L671)</f>
        <v/>
      </c>
      <c r="M671" s="211" t="str">
        <f>IF('5. Contrasts'!M671="","",'5. Contrasts'!M671)</f>
        <v/>
      </c>
      <c r="N671" s="211" t="str">
        <f>IF('5. Contrasts'!N671="","",'5. Contrasts'!N671)</f>
        <v/>
      </c>
      <c r="O671" s="211" t="str">
        <f>IF('5. Contrasts'!O671="","",'5. Contrasts'!O671)</f>
        <v/>
      </c>
      <c r="P671" s="211" t="str">
        <f>IF('5. Contrasts'!P671="","",'5. Contrasts'!P671)</f>
        <v/>
      </c>
      <c r="Q671" s="211" t="str">
        <f>IF('5. Contrasts'!Q671="","",'5. Contrasts'!Q671)</f>
        <v/>
      </c>
      <c r="R671" s="211" t="str">
        <f>IF('5. Contrasts'!R671="","",'5. Contrasts'!R671)</f>
        <v/>
      </c>
      <c r="S671" s="211" t="str">
        <f>IF('5. Contrasts'!S671="","",'5. Contrasts'!S671)</f>
        <v/>
      </c>
      <c r="T671" s="211" t="str">
        <f>IF('5. Contrasts'!T671="","",'5. Contrasts'!T671)</f>
        <v/>
      </c>
      <c r="U671" s="211" t="str">
        <f>IF('5. Contrasts'!U671="","",'5. Contrasts'!U671)</f>
        <v/>
      </c>
      <c r="V671" s="211" t="str">
        <f>IF('5. Contrasts'!V671="","",'5. Contrasts'!V671)</f>
        <v/>
      </c>
      <c r="W671" s="211" t="str">
        <f>IF('5. Contrasts'!W671="","",'5. Contrasts'!W671)</f>
        <v/>
      </c>
      <c r="X671" s="211" t="str">
        <f>IF('5. Contrasts'!X671="","",'5. Contrasts'!X671)</f>
        <v/>
      </c>
      <c r="Y671" s="211" t="str">
        <f>IF('5. Contrasts'!Y671="","",'5. Contrasts'!Y671)</f>
        <v/>
      </c>
      <c r="Z671" s="585" t="str">
        <f>IF('5. Contrasts'!Z671="","",'5. Contrasts'!Z671)</f>
        <v/>
      </c>
      <c r="AA671" s="377">
        <f t="shared" si="43"/>
        <v>25</v>
      </c>
      <c r="AC671" s="659" t="str">
        <f t="shared" si="45"/>
        <v/>
      </c>
      <c r="AD671" s="81"/>
      <c r="AE671" s="87"/>
      <c r="AF671" s="87"/>
      <c r="AG671" s="81"/>
      <c r="AH671" s="81"/>
      <c r="AI671" s="81"/>
      <c r="AJ671" s="87"/>
      <c r="AK671" s="81"/>
      <c r="AL671" s="81"/>
      <c r="AM671" s="81"/>
      <c r="AN671" s="81"/>
      <c r="AO671" s="81"/>
      <c r="AP671" s="81"/>
      <c r="AQ671" s="598"/>
      <c r="AS671" s="659" t="str">
        <f t="shared" si="46"/>
        <v/>
      </c>
      <c r="AT671" s="81"/>
      <c r="AU671" s="87"/>
      <c r="AV671" s="87"/>
      <c r="AW671" s="81"/>
      <c r="AX671" s="81"/>
      <c r="AY671" s="81"/>
      <c r="AZ671" s="87"/>
      <c r="BA671" s="81"/>
      <c r="BB671" s="81"/>
      <c r="BC671" s="81"/>
      <c r="BD671" s="81"/>
      <c r="BE671" s="81"/>
      <c r="BF671" s="81"/>
      <c r="BG671" s="598"/>
    </row>
    <row r="672" spans="1:59" s="378" customFormat="1" ht="12.75" hidden="1" customHeight="1" x14ac:dyDescent="0.2">
      <c r="A672" s="547" t="str">
        <f>IF('5. Contrasts'!A672="","",'5. Contrasts'!A672)</f>
        <v/>
      </c>
      <c r="B672" s="81"/>
      <c r="C672" s="81"/>
      <c r="D672" s="91" t="str">
        <f>IF(C672="","",IF(COUNTIF('4. Samples'!$B$17:$B$66,'8. Baseline Equivalence'!C672)=1,VLOOKUP(C672,'4. Samples'!$B$17:M$66,3,FALSE),IF(COUNTIF('4. Samples'!$B$17:$B$66,'8. Baseline Equivalence'!C672)=0,"ID not defined on Samples tab","ID appears more than once on samples tab")))</f>
        <v/>
      </c>
      <c r="E672" s="84" t="s">
        <v>0</v>
      </c>
      <c r="F672" s="81"/>
      <c r="G672" s="93" t="str">
        <f>IF(F672="","",IF(COUNTIF('4. Samples'!$B$17:$B$66,'8. Baseline Equivalence'!F672)=1,VLOOKUP(F672,'4. Samples'!$B$17:P$66,3,FALSE),IF(COUNTIF('4. Samples'!$B$17:$B$66,'8. Baseline Equivalence'!F672)=0,"ID not defined on Samples tab","ID appears more than once on samples tab")))</f>
        <v/>
      </c>
      <c r="H672" s="379"/>
      <c r="I672" s="81"/>
      <c r="J672" s="81"/>
      <c r="K672" s="81"/>
      <c r="L672" s="81"/>
      <c r="M672" s="81"/>
      <c r="N672" s="81"/>
      <c r="O672" s="81"/>
      <c r="P672" s="81"/>
      <c r="Q672" s="81"/>
      <c r="R672" s="81"/>
      <c r="S672" s="81"/>
      <c r="T672" s="81"/>
      <c r="U672" s="81"/>
      <c r="V672" s="81"/>
      <c r="W672" s="81"/>
      <c r="X672" s="81"/>
      <c r="Y672" s="81"/>
      <c r="Z672" s="548"/>
      <c r="AA672" s="377">
        <f t="shared" si="43"/>
        <v>25</v>
      </c>
      <c r="AC672" s="659" t="str">
        <f t="shared" si="45"/>
        <v/>
      </c>
      <c r="AD672" s="211"/>
      <c r="AE672" s="216"/>
      <c r="AF672" s="216"/>
      <c r="AG672" s="81"/>
      <c r="AH672" s="81"/>
      <c r="AI672" s="81"/>
      <c r="AJ672" s="87"/>
      <c r="AK672" s="81"/>
      <c r="AL672" s="81"/>
      <c r="AM672" s="81"/>
      <c r="AN672" s="211"/>
      <c r="AO672" s="211"/>
      <c r="AP672" s="211"/>
      <c r="AQ672" s="660"/>
      <c r="AS672" s="659" t="str">
        <f t="shared" si="46"/>
        <v/>
      </c>
      <c r="AT672" s="211"/>
      <c r="AU672" s="216"/>
      <c r="AV672" s="216"/>
      <c r="AW672" s="81"/>
      <c r="AX672" s="81"/>
      <c r="AY672" s="81"/>
      <c r="AZ672" s="87"/>
      <c r="BA672" s="81"/>
      <c r="BB672" s="81"/>
      <c r="BC672" s="81"/>
      <c r="BD672" s="211"/>
      <c r="BE672" s="211"/>
      <c r="BF672" s="211"/>
      <c r="BG672" s="660"/>
    </row>
    <row r="673" spans="1:59" s="378" customFormat="1" ht="12.75" hidden="1" customHeight="1" x14ac:dyDescent="0.2">
      <c r="A673" s="547" t="str">
        <f>IF('5. Contrasts'!A673="","",'5. Contrasts'!A673)</f>
        <v/>
      </c>
      <c r="B673" s="81"/>
      <c r="C673" s="81"/>
      <c r="D673" s="91" t="str">
        <f>IF(C673="","",IF(COUNTIF('4. Samples'!$B$17:$B$66,'8. Baseline Equivalence'!C673)=1,VLOOKUP(C673,'4. Samples'!$B$17:M$66,3,FALSE),IF(COUNTIF('4. Samples'!$B$17:$B$66,'8. Baseline Equivalence'!C673)=0,"ID not defined on Samples tab","ID appears more than once on samples tab")))</f>
        <v/>
      </c>
      <c r="E673" s="84" t="s">
        <v>0</v>
      </c>
      <c r="F673" s="81"/>
      <c r="G673" s="93" t="str">
        <f>IF(F673="","",IF(COUNTIF('4. Samples'!$B$17:$B$66,'8. Baseline Equivalence'!F673)=1,VLOOKUP(F673,'4. Samples'!$B$17:P$66,3,FALSE),IF(COUNTIF('4. Samples'!$B$17:$B$66,'8. Baseline Equivalence'!F673)=0,"ID not defined on Samples tab","ID appears more than once on samples tab")))</f>
        <v/>
      </c>
      <c r="H673" s="379"/>
      <c r="I673" s="81"/>
      <c r="J673" s="81"/>
      <c r="K673" s="81"/>
      <c r="L673" s="81"/>
      <c r="M673" s="81"/>
      <c r="N673" s="81"/>
      <c r="O673" s="81"/>
      <c r="P673" s="81"/>
      <c r="Q673" s="81"/>
      <c r="R673" s="81"/>
      <c r="S673" s="81"/>
      <c r="T673" s="81"/>
      <c r="U673" s="81"/>
      <c r="V673" s="81"/>
      <c r="W673" s="81"/>
      <c r="X673" s="81"/>
      <c r="Y673" s="81"/>
      <c r="Z673" s="548"/>
      <c r="AA673" s="377">
        <f t="shared" si="43"/>
        <v>25</v>
      </c>
      <c r="AC673" s="659" t="str">
        <f t="shared" si="45"/>
        <v/>
      </c>
      <c r="AD673" s="211"/>
      <c r="AE673" s="216"/>
      <c r="AF673" s="216"/>
      <c r="AG673" s="81"/>
      <c r="AH673" s="81"/>
      <c r="AI673" s="81"/>
      <c r="AJ673" s="87"/>
      <c r="AK673" s="81"/>
      <c r="AL673" s="81"/>
      <c r="AM673" s="81"/>
      <c r="AN673" s="211"/>
      <c r="AO673" s="211"/>
      <c r="AP673" s="211"/>
      <c r="AQ673" s="660"/>
      <c r="AS673" s="659" t="str">
        <f t="shared" si="46"/>
        <v/>
      </c>
      <c r="AT673" s="211"/>
      <c r="AU673" s="216"/>
      <c r="AV673" s="216"/>
      <c r="AW673" s="81"/>
      <c r="AX673" s="81"/>
      <c r="AY673" s="81"/>
      <c r="AZ673" s="87"/>
      <c r="BA673" s="81"/>
      <c r="BB673" s="81"/>
      <c r="BC673" s="81"/>
      <c r="BD673" s="211"/>
      <c r="BE673" s="211"/>
      <c r="BF673" s="211"/>
      <c r="BG673" s="660"/>
    </row>
    <row r="674" spans="1:59" s="378" customFormat="1" ht="12.75" hidden="1" customHeight="1" x14ac:dyDescent="0.2">
      <c r="A674" s="547" t="str">
        <f>IF('5. Contrasts'!A674="","",'5. Contrasts'!A674)</f>
        <v/>
      </c>
      <c r="B674" s="81"/>
      <c r="C674" s="81"/>
      <c r="D674" s="91" t="str">
        <f>IF(C674="","",IF(COUNTIF('4. Samples'!$B$17:$B$66,'8. Baseline Equivalence'!C674)=1,VLOOKUP(C674,'4. Samples'!$B$17:M$66,3,FALSE),IF(COUNTIF('4. Samples'!$B$17:$B$66,'8. Baseline Equivalence'!C674)=0,"ID not defined on Samples tab","ID appears more than once on samples tab")))</f>
        <v/>
      </c>
      <c r="E674" s="84" t="s">
        <v>0</v>
      </c>
      <c r="F674" s="81"/>
      <c r="G674" s="93" t="str">
        <f>IF(F674="","",IF(COUNTIF('4. Samples'!$B$17:$B$66,'8. Baseline Equivalence'!F674)=1,VLOOKUP(F674,'4. Samples'!$B$17:P$66,3,FALSE),IF(COUNTIF('4. Samples'!$B$17:$B$66,'8. Baseline Equivalence'!F674)=0,"ID not defined on Samples tab","ID appears more than once on samples tab")))</f>
        <v/>
      </c>
      <c r="H674" s="379"/>
      <c r="I674" s="81"/>
      <c r="J674" s="81"/>
      <c r="K674" s="81"/>
      <c r="L674" s="81"/>
      <c r="M674" s="81"/>
      <c r="N674" s="81"/>
      <c r="O674" s="81"/>
      <c r="P674" s="81"/>
      <c r="Q674" s="81"/>
      <c r="R674" s="81"/>
      <c r="S674" s="81"/>
      <c r="T674" s="81"/>
      <c r="U674" s="81"/>
      <c r="V674" s="81"/>
      <c r="W674" s="81"/>
      <c r="X674" s="81"/>
      <c r="Y674" s="81"/>
      <c r="Z674" s="548"/>
      <c r="AA674" s="377">
        <f t="shared" si="43"/>
        <v>25</v>
      </c>
      <c r="AC674" s="659" t="str">
        <f t="shared" si="45"/>
        <v/>
      </c>
      <c r="AD674" s="211"/>
      <c r="AE674" s="216"/>
      <c r="AF674" s="216"/>
      <c r="AG674" s="81"/>
      <c r="AH674" s="81"/>
      <c r="AI674" s="81"/>
      <c r="AJ674" s="87"/>
      <c r="AK674" s="81"/>
      <c r="AL674" s="81"/>
      <c r="AM674" s="81"/>
      <c r="AN674" s="211"/>
      <c r="AO674" s="211"/>
      <c r="AP674" s="211"/>
      <c r="AQ674" s="660"/>
      <c r="AS674" s="659" t="str">
        <f t="shared" si="46"/>
        <v/>
      </c>
      <c r="AT674" s="211"/>
      <c r="AU674" s="216"/>
      <c r="AV674" s="216"/>
      <c r="AW674" s="81"/>
      <c r="AX674" s="81"/>
      <c r="AY674" s="81"/>
      <c r="AZ674" s="87"/>
      <c r="BA674" s="81"/>
      <c r="BB674" s="81"/>
      <c r="BC674" s="81"/>
      <c r="BD674" s="211"/>
      <c r="BE674" s="211"/>
      <c r="BF674" s="211"/>
      <c r="BG674" s="660"/>
    </row>
    <row r="675" spans="1:59" s="378" customFormat="1" ht="12.75" hidden="1" customHeight="1" x14ac:dyDescent="0.2">
      <c r="A675" s="547" t="str">
        <f>IF('5. Contrasts'!A675="","",'5. Contrasts'!A675)</f>
        <v/>
      </c>
      <c r="B675" s="81"/>
      <c r="C675" s="81"/>
      <c r="D675" s="91" t="str">
        <f>IF(C675="","",IF(COUNTIF('4. Samples'!$B$17:$B$66,'8. Baseline Equivalence'!C675)=1,VLOOKUP(C675,'4. Samples'!$B$17:M$66,3,FALSE),IF(COUNTIF('4. Samples'!$B$17:$B$66,'8. Baseline Equivalence'!C675)=0,"ID not defined on Samples tab","ID appears more than once on samples tab")))</f>
        <v/>
      </c>
      <c r="E675" s="84" t="s">
        <v>0</v>
      </c>
      <c r="F675" s="81"/>
      <c r="G675" s="93" t="str">
        <f>IF(F675="","",IF(COUNTIF('4. Samples'!$B$17:$B$66,'8. Baseline Equivalence'!F675)=1,VLOOKUP(F675,'4. Samples'!$B$17:P$66,3,FALSE),IF(COUNTIF('4. Samples'!$B$17:$B$66,'8. Baseline Equivalence'!F675)=0,"ID not defined on Samples tab","ID appears more than once on samples tab")))</f>
        <v/>
      </c>
      <c r="H675" s="379"/>
      <c r="I675" s="81"/>
      <c r="J675" s="81"/>
      <c r="K675" s="81"/>
      <c r="L675" s="81"/>
      <c r="M675" s="81"/>
      <c r="N675" s="81"/>
      <c r="O675" s="81"/>
      <c r="P675" s="81"/>
      <c r="Q675" s="81"/>
      <c r="R675" s="81"/>
      <c r="S675" s="81"/>
      <c r="T675" s="81"/>
      <c r="U675" s="81"/>
      <c r="V675" s="81"/>
      <c r="W675" s="81"/>
      <c r="X675" s="81"/>
      <c r="Y675" s="81"/>
      <c r="Z675" s="548"/>
      <c r="AA675" s="377">
        <f t="shared" si="43"/>
        <v>25</v>
      </c>
      <c r="AC675" s="659" t="str">
        <f t="shared" si="45"/>
        <v/>
      </c>
      <c r="AD675" s="211"/>
      <c r="AE675" s="216"/>
      <c r="AF675" s="216"/>
      <c r="AG675" s="81"/>
      <c r="AH675" s="81"/>
      <c r="AI675" s="81"/>
      <c r="AJ675" s="87"/>
      <c r="AK675" s="81"/>
      <c r="AL675" s="81"/>
      <c r="AM675" s="81"/>
      <c r="AN675" s="211"/>
      <c r="AO675" s="211"/>
      <c r="AP675" s="211"/>
      <c r="AQ675" s="660"/>
      <c r="AS675" s="659" t="str">
        <f t="shared" si="46"/>
        <v/>
      </c>
      <c r="AT675" s="211"/>
      <c r="AU675" s="216"/>
      <c r="AV675" s="216"/>
      <c r="AW675" s="81"/>
      <c r="AX675" s="81"/>
      <c r="AY675" s="81"/>
      <c r="AZ675" s="87"/>
      <c r="BA675" s="81"/>
      <c r="BB675" s="81"/>
      <c r="BC675" s="81"/>
      <c r="BD675" s="211"/>
      <c r="BE675" s="211"/>
      <c r="BF675" s="211"/>
      <c r="BG675" s="660"/>
    </row>
    <row r="676" spans="1:59" s="378" customFormat="1" ht="12.75" hidden="1" customHeight="1" x14ac:dyDescent="0.2">
      <c r="A676" s="547" t="str">
        <f>IF('5. Contrasts'!A676="","",'5. Contrasts'!A676)</f>
        <v/>
      </c>
      <c r="B676" s="81"/>
      <c r="C676" s="81"/>
      <c r="D676" s="91" t="str">
        <f>IF(C676="","",IF(COUNTIF('4. Samples'!$B$17:$B$66,'8. Baseline Equivalence'!C676)=1,VLOOKUP(C676,'4. Samples'!$B$17:M$66,3,FALSE),IF(COUNTIF('4. Samples'!$B$17:$B$66,'8. Baseline Equivalence'!C676)=0,"ID not defined on Samples tab","ID appears more than once on samples tab")))</f>
        <v/>
      </c>
      <c r="E676" s="84" t="s">
        <v>0</v>
      </c>
      <c r="F676" s="81"/>
      <c r="G676" s="93" t="str">
        <f>IF(F676="","",IF(COUNTIF('4. Samples'!$B$17:$B$66,'8. Baseline Equivalence'!F676)=1,VLOOKUP(F676,'4. Samples'!$B$17:P$66,3,FALSE),IF(COUNTIF('4. Samples'!$B$17:$B$66,'8. Baseline Equivalence'!F676)=0,"ID not defined on Samples tab","ID appears more than once on samples tab")))</f>
        <v/>
      </c>
      <c r="H676" s="379"/>
      <c r="I676" s="81"/>
      <c r="J676" s="81"/>
      <c r="K676" s="81"/>
      <c r="L676" s="81"/>
      <c r="M676" s="81"/>
      <c r="N676" s="81"/>
      <c r="O676" s="81"/>
      <c r="P676" s="81"/>
      <c r="Q676" s="81"/>
      <c r="R676" s="81"/>
      <c r="S676" s="81"/>
      <c r="T676" s="81"/>
      <c r="U676" s="81"/>
      <c r="V676" s="81"/>
      <c r="W676" s="81"/>
      <c r="X676" s="81"/>
      <c r="Y676" s="81"/>
      <c r="Z676" s="548"/>
      <c r="AA676" s="377">
        <f t="shared" si="43"/>
        <v>25</v>
      </c>
      <c r="AC676" s="659" t="str">
        <f t="shared" si="45"/>
        <v/>
      </c>
      <c r="AD676" s="211"/>
      <c r="AE676" s="216"/>
      <c r="AF676" s="216"/>
      <c r="AG676" s="81"/>
      <c r="AH676" s="81"/>
      <c r="AI676" s="81"/>
      <c r="AJ676" s="87"/>
      <c r="AK676" s="81"/>
      <c r="AL676" s="81"/>
      <c r="AM676" s="81"/>
      <c r="AN676" s="211"/>
      <c r="AO676" s="211"/>
      <c r="AP676" s="211"/>
      <c r="AQ676" s="660"/>
      <c r="AS676" s="659" t="str">
        <f t="shared" si="46"/>
        <v/>
      </c>
      <c r="AT676" s="211"/>
      <c r="AU676" s="216"/>
      <c r="AV676" s="216"/>
      <c r="AW676" s="81"/>
      <c r="AX676" s="81"/>
      <c r="AY676" s="81"/>
      <c r="AZ676" s="87"/>
      <c r="BA676" s="81"/>
      <c r="BB676" s="81"/>
      <c r="BC676" s="81"/>
      <c r="BD676" s="211"/>
      <c r="BE676" s="211"/>
      <c r="BF676" s="211"/>
      <c r="BG676" s="660"/>
    </row>
    <row r="677" spans="1:59" s="378" customFormat="1" ht="12.75" hidden="1" customHeight="1" x14ac:dyDescent="0.2">
      <c r="A677" s="547" t="str">
        <f>IF('5. Contrasts'!A677="","",'5. Contrasts'!A677)</f>
        <v/>
      </c>
      <c r="B677" s="81"/>
      <c r="C677" s="81"/>
      <c r="D677" s="91" t="str">
        <f>IF(C677="","",IF(COUNTIF('4. Samples'!$B$17:$B$66,'8. Baseline Equivalence'!C677)=1,VLOOKUP(C677,'4. Samples'!$B$17:M$66,3,FALSE),IF(COUNTIF('4. Samples'!$B$17:$B$66,'8. Baseline Equivalence'!C677)=0,"ID not defined on Samples tab","ID appears more than once on samples tab")))</f>
        <v/>
      </c>
      <c r="E677" s="84" t="s">
        <v>0</v>
      </c>
      <c r="F677" s="81"/>
      <c r="G677" s="93" t="str">
        <f>IF(F677="","",IF(COUNTIF('4. Samples'!$B$17:$B$66,'8. Baseline Equivalence'!F677)=1,VLOOKUP(F677,'4. Samples'!$B$17:P$66,3,FALSE),IF(COUNTIF('4. Samples'!$B$17:$B$66,'8. Baseline Equivalence'!F677)=0,"ID not defined on Samples tab","ID appears more than once on samples tab")))</f>
        <v/>
      </c>
      <c r="H677" s="379"/>
      <c r="I677" s="81"/>
      <c r="J677" s="81"/>
      <c r="K677" s="81"/>
      <c r="L677" s="81"/>
      <c r="M677" s="81"/>
      <c r="N677" s="81"/>
      <c r="O677" s="81"/>
      <c r="P677" s="81"/>
      <c r="Q677" s="81"/>
      <c r="R677" s="81"/>
      <c r="S677" s="81"/>
      <c r="T677" s="81"/>
      <c r="U677" s="81"/>
      <c r="V677" s="81"/>
      <c r="W677" s="81"/>
      <c r="X677" s="81"/>
      <c r="Y677" s="81"/>
      <c r="Z677" s="548"/>
      <c r="AA677" s="377">
        <f t="shared" si="43"/>
        <v>25</v>
      </c>
      <c r="AC677" s="659" t="str">
        <f t="shared" si="45"/>
        <v/>
      </c>
      <c r="AD677" s="211"/>
      <c r="AE677" s="216"/>
      <c r="AF677" s="216"/>
      <c r="AG677" s="81"/>
      <c r="AH677" s="81"/>
      <c r="AI677" s="81"/>
      <c r="AJ677" s="87"/>
      <c r="AK677" s="81"/>
      <c r="AL677" s="81"/>
      <c r="AM677" s="81"/>
      <c r="AN677" s="211"/>
      <c r="AO677" s="211"/>
      <c r="AP677" s="211"/>
      <c r="AQ677" s="660"/>
      <c r="AS677" s="659" t="str">
        <f t="shared" si="46"/>
        <v/>
      </c>
      <c r="AT677" s="211"/>
      <c r="AU677" s="216"/>
      <c r="AV677" s="216"/>
      <c r="AW677" s="81"/>
      <c r="AX677" s="81"/>
      <c r="AY677" s="81"/>
      <c r="AZ677" s="87"/>
      <c r="BA677" s="81"/>
      <c r="BB677" s="81"/>
      <c r="BC677" s="81"/>
      <c r="BD677" s="211"/>
      <c r="BE677" s="211"/>
      <c r="BF677" s="211"/>
      <c r="BG677" s="660"/>
    </row>
    <row r="678" spans="1:59" s="378" customFormat="1" ht="12.75" hidden="1" customHeight="1" x14ac:dyDescent="0.2">
      <c r="A678" s="547" t="str">
        <f>IF('5. Contrasts'!A678="","",'5. Contrasts'!A678)</f>
        <v/>
      </c>
      <c r="B678" s="81"/>
      <c r="C678" s="81"/>
      <c r="D678" s="91" t="str">
        <f>IF(C678="","",IF(COUNTIF('4. Samples'!$B$17:$B$66,'8. Baseline Equivalence'!C678)=1,VLOOKUP(C678,'4. Samples'!$B$17:M$66,3,FALSE),IF(COUNTIF('4. Samples'!$B$17:$B$66,'8. Baseline Equivalence'!C678)=0,"ID not defined on Samples tab","ID appears more than once on samples tab")))</f>
        <v/>
      </c>
      <c r="E678" s="84" t="s">
        <v>0</v>
      </c>
      <c r="F678" s="81"/>
      <c r="G678" s="93" t="str">
        <f>IF(F678="","",IF(COUNTIF('4. Samples'!$B$17:$B$66,'8. Baseline Equivalence'!F678)=1,VLOOKUP(F678,'4. Samples'!$B$17:P$66,3,FALSE),IF(COUNTIF('4. Samples'!$B$17:$B$66,'8. Baseline Equivalence'!F678)=0,"ID not defined on Samples tab","ID appears more than once on samples tab")))</f>
        <v/>
      </c>
      <c r="H678" s="379"/>
      <c r="I678" s="81"/>
      <c r="J678" s="81"/>
      <c r="K678" s="81"/>
      <c r="L678" s="81"/>
      <c r="M678" s="81"/>
      <c r="N678" s="81"/>
      <c r="O678" s="81"/>
      <c r="P678" s="81"/>
      <c r="Q678" s="81"/>
      <c r="R678" s="81"/>
      <c r="S678" s="81"/>
      <c r="T678" s="81"/>
      <c r="U678" s="81"/>
      <c r="V678" s="81"/>
      <c r="W678" s="81"/>
      <c r="X678" s="81"/>
      <c r="Y678" s="81"/>
      <c r="Z678" s="548"/>
      <c r="AA678" s="377">
        <f t="shared" si="43"/>
        <v>25</v>
      </c>
      <c r="AC678" s="659" t="str">
        <f t="shared" si="45"/>
        <v/>
      </c>
      <c r="AD678" s="211"/>
      <c r="AE678" s="216"/>
      <c r="AF678" s="216"/>
      <c r="AG678" s="81"/>
      <c r="AH678" s="81"/>
      <c r="AI678" s="81"/>
      <c r="AJ678" s="87"/>
      <c r="AK678" s="81"/>
      <c r="AL678" s="81"/>
      <c r="AM678" s="81"/>
      <c r="AN678" s="211"/>
      <c r="AO678" s="211"/>
      <c r="AP678" s="211"/>
      <c r="AQ678" s="660"/>
      <c r="AS678" s="659" t="str">
        <f t="shared" si="46"/>
        <v/>
      </c>
      <c r="AT678" s="211"/>
      <c r="AU678" s="216"/>
      <c r="AV678" s="216"/>
      <c r="AW678" s="81"/>
      <c r="AX678" s="81"/>
      <c r="AY678" s="81"/>
      <c r="AZ678" s="87"/>
      <c r="BA678" s="81"/>
      <c r="BB678" s="81"/>
      <c r="BC678" s="81"/>
      <c r="BD678" s="211"/>
      <c r="BE678" s="211"/>
      <c r="BF678" s="211"/>
      <c r="BG678" s="660"/>
    </row>
    <row r="679" spans="1:59" s="378" customFormat="1" ht="12.75" hidden="1" customHeight="1" x14ac:dyDescent="0.2">
      <c r="A679" s="547" t="str">
        <f>IF('5. Contrasts'!A679="","",'5. Contrasts'!A679)</f>
        <v/>
      </c>
      <c r="B679" s="81"/>
      <c r="C679" s="81"/>
      <c r="D679" s="91" t="str">
        <f>IF(C679="","",IF(COUNTIF('4. Samples'!$B$17:$B$66,'8. Baseline Equivalence'!C679)=1,VLOOKUP(C679,'4. Samples'!$B$17:M$66,3,FALSE),IF(COUNTIF('4. Samples'!$B$17:$B$66,'8. Baseline Equivalence'!C679)=0,"ID not defined on Samples tab","ID appears more than once on samples tab")))</f>
        <v/>
      </c>
      <c r="E679" s="84" t="s">
        <v>0</v>
      </c>
      <c r="F679" s="81"/>
      <c r="G679" s="93" t="str">
        <f>IF(F679="","",IF(COUNTIF('4. Samples'!$B$17:$B$66,'8. Baseline Equivalence'!F679)=1,VLOOKUP(F679,'4. Samples'!$B$17:P$66,3,FALSE),IF(COUNTIF('4. Samples'!$B$17:$B$66,'8. Baseline Equivalence'!F679)=0,"ID not defined on Samples tab","ID appears more than once on samples tab")))</f>
        <v/>
      </c>
      <c r="H679" s="379"/>
      <c r="I679" s="81"/>
      <c r="J679" s="81"/>
      <c r="K679" s="81"/>
      <c r="L679" s="81"/>
      <c r="M679" s="81"/>
      <c r="N679" s="81"/>
      <c r="O679" s="81"/>
      <c r="P679" s="81"/>
      <c r="Q679" s="81"/>
      <c r="R679" s="81"/>
      <c r="S679" s="81"/>
      <c r="T679" s="81"/>
      <c r="U679" s="81"/>
      <c r="V679" s="81"/>
      <c r="W679" s="81"/>
      <c r="X679" s="81"/>
      <c r="Y679" s="81"/>
      <c r="Z679" s="548"/>
      <c r="AA679" s="377">
        <f t="shared" si="43"/>
        <v>25</v>
      </c>
      <c r="AC679" s="659" t="str">
        <f t="shared" si="45"/>
        <v/>
      </c>
      <c r="AD679" s="211"/>
      <c r="AE679" s="216"/>
      <c r="AF679" s="216"/>
      <c r="AG679" s="81"/>
      <c r="AH679" s="81"/>
      <c r="AI679" s="81"/>
      <c r="AJ679" s="87"/>
      <c r="AK679" s="81"/>
      <c r="AL679" s="81"/>
      <c r="AM679" s="81"/>
      <c r="AN679" s="211"/>
      <c r="AO679" s="211"/>
      <c r="AP679" s="211"/>
      <c r="AQ679" s="660"/>
      <c r="AS679" s="659" t="str">
        <f t="shared" si="46"/>
        <v/>
      </c>
      <c r="AT679" s="211"/>
      <c r="AU679" s="216"/>
      <c r="AV679" s="216"/>
      <c r="AW679" s="81"/>
      <c r="AX679" s="81"/>
      <c r="AY679" s="81"/>
      <c r="AZ679" s="87"/>
      <c r="BA679" s="81"/>
      <c r="BB679" s="81"/>
      <c r="BC679" s="81"/>
      <c r="BD679" s="211"/>
      <c r="BE679" s="211"/>
      <c r="BF679" s="211"/>
      <c r="BG679" s="660"/>
    </row>
    <row r="680" spans="1:59" s="378" customFormat="1" ht="12.75" hidden="1" customHeight="1" x14ac:dyDescent="0.2">
      <c r="A680" s="547" t="str">
        <f>IF('5. Contrasts'!A680="","",'5. Contrasts'!A680)</f>
        <v/>
      </c>
      <c r="B680" s="81"/>
      <c r="C680" s="81"/>
      <c r="D680" s="91" t="str">
        <f>IF(C680="","",IF(COUNTIF('4. Samples'!$B$17:$B$66,'8. Baseline Equivalence'!C680)=1,VLOOKUP(C680,'4. Samples'!$B$17:M$66,3,FALSE),IF(COUNTIF('4. Samples'!$B$17:$B$66,'8. Baseline Equivalence'!C680)=0,"ID not defined on Samples tab","ID appears more than once on samples tab")))</f>
        <v/>
      </c>
      <c r="E680" s="84" t="s">
        <v>0</v>
      </c>
      <c r="F680" s="81"/>
      <c r="G680" s="93" t="str">
        <f>IF(F680="","",IF(COUNTIF('4. Samples'!$B$17:$B$66,'8. Baseline Equivalence'!F680)=1,VLOOKUP(F680,'4. Samples'!$B$17:P$66,3,FALSE),IF(COUNTIF('4. Samples'!$B$17:$B$66,'8. Baseline Equivalence'!F680)=0,"ID not defined on Samples tab","ID appears more than once on samples tab")))</f>
        <v/>
      </c>
      <c r="H680" s="379"/>
      <c r="I680" s="81"/>
      <c r="J680" s="81"/>
      <c r="K680" s="81"/>
      <c r="L680" s="81"/>
      <c r="M680" s="81"/>
      <c r="N680" s="81"/>
      <c r="O680" s="81"/>
      <c r="P680" s="81"/>
      <c r="Q680" s="81"/>
      <c r="R680" s="81"/>
      <c r="S680" s="81"/>
      <c r="T680" s="81"/>
      <c r="U680" s="81"/>
      <c r="V680" s="81"/>
      <c r="W680" s="81"/>
      <c r="X680" s="81"/>
      <c r="Y680" s="81"/>
      <c r="Z680" s="548"/>
      <c r="AA680" s="377">
        <f t="shared" si="43"/>
        <v>25</v>
      </c>
      <c r="AC680" s="659" t="str">
        <f t="shared" si="45"/>
        <v/>
      </c>
      <c r="AD680" s="211"/>
      <c r="AE680" s="216"/>
      <c r="AF680" s="216"/>
      <c r="AG680" s="81"/>
      <c r="AH680" s="81"/>
      <c r="AI680" s="81"/>
      <c r="AJ680" s="87"/>
      <c r="AK680" s="81"/>
      <c r="AL680" s="81"/>
      <c r="AM680" s="81"/>
      <c r="AN680" s="211"/>
      <c r="AO680" s="211"/>
      <c r="AP680" s="211"/>
      <c r="AQ680" s="660"/>
      <c r="AS680" s="659" t="str">
        <f t="shared" si="46"/>
        <v/>
      </c>
      <c r="AT680" s="211"/>
      <c r="AU680" s="216"/>
      <c r="AV680" s="216"/>
      <c r="AW680" s="81"/>
      <c r="AX680" s="81"/>
      <c r="AY680" s="81"/>
      <c r="AZ680" s="87"/>
      <c r="BA680" s="81"/>
      <c r="BB680" s="81"/>
      <c r="BC680" s="81"/>
      <c r="BD680" s="211"/>
      <c r="BE680" s="211"/>
      <c r="BF680" s="211"/>
      <c r="BG680" s="660"/>
    </row>
    <row r="681" spans="1:59" s="378" customFormat="1" ht="12.75" hidden="1" customHeight="1" x14ac:dyDescent="0.2">
      <c r="A681" s="547" t="str">
        <f>IF('5. Contrasts'!A681="","",'5. Contrasts'!A681)</f>
        <v/>
      </c>
      <c r="B681" s="81"/>
      <c r="C681" s="81"/>
      <c r="D681" s="91" t="str">
        <f>IF(C681="","",IF(COUNTIF('4. Samples'!$B$17:$B$66,'8. Baseline Equivalence'!C681)=1,VLOOKUP(C681,'4. Samples'!$B$17:M$66,3,FALSE),IF(COUNTIF('4. Samples'!$B$17:$B$66,'8. Baseline Equivalence'!C681)=0,"ID not defined on Samples tab","ID appears more than once on samples tab")))</f>
        <v/>
      </c>
      <c r="E681" s="84" t="s">
        <v>0</v>
      </c>
      <c r="F681" s="81"/>
      <c r="G681" s="93" t="str">
        <f>IF(F681="","",IF(COUNTIF('4. Samples'!$B$17:$B$66,'8. Baseline Equivalence'!F681)=1,VLOOKUP(F681,'4. Samples'!$B$17:P$66,3,FALSE),IF(COUNTIF('4. Samples'!$B$17:$B$66,'8. Baseline Equivalence'!F681)=0,"ID not defined on Samples tab","ID appears more than once on samples tab")))</f>
        <v/>
      </c>
      <c r="H681" s="379"/>
      <c r="I681" s="81"/>
      <c r="J681" s="81"/>
      <c r="K681" s="81"/>
      <c r="L681" s="81"/>
      <c r="M681" s="81"/>
      <c r="N681" s="81"/>
      <c r="O681" s="81"/>
      <c r="P681" s="81"/>
      <c r="Q681" s="81"/>
      <c r="R681" s="81"/>
      <c r="S681" s="81"/>
      <c r="T681" s="81"/>
      <c r="U681" s="81"/>
      <c r="V681" s="81"/>
      <c r="W681" s="81"/>
      <c r="X681" s="81"/>
      <c r="Y681" s="81"/>
      <c r="Z681" s="548"/>
      <c r="AA681" s="377">
        <f t="shared" si="43"/>
        <v>25</v>
      </c>
      <c r="AC681" s="659" t="str">
        <f t="shared" si="45"/>
        <v/>
      </c>
      <c r="AD681" s="211"/>
      <c r="AE681" s="216"/>
      <c r="AF681" s="216"/>
      <c r="AG681" s="81"/>
      <c r="AH681" s="81"/>
      <c r="AI681" s="81"/>
      <c r="AJ681" s="87"/>
      <c r="AK681" s="81"/>
      <c r="AL681" s="81"/>
      <c r="AM681" s="81"/>
      <c r="AN681" s="211"/>
      <c r="AO681" s="211"/>
      <c r="AP681" s="211"/>
      <c r="AQ681" s="660"/>
      <c r="AS681" s="659" t="str">
        <f t="shared" si="46"/>
        <v/>
      </c>
      <c r="AT681" s="211"/>
      <c r="AU681" s="216"/>
      <c r="AV681" s="216"/>
      <c r="AW681" s="81"/>
      <c r="AX681" s="81"/>
      <c r="AY681" s="81"/>
      <c r="AZ681" s="87"/>
      <c r="BA681" s="81"/>
      <c r="BB681" s="81"/>
      <c r="BC681" s="81"/>
      <c r="BD681" s="211"/>
      <c r="BE681" s="211"/>
      <c r="BF681" s="211"/>
      <c r="BG681" s="660"/>
    </row>
    <row r="682" spans="1:59" s="378" customFormat="1" ht="12.75" hidden="1" customHeight="1" x14ac:dyDescent="0.2">
      <c r="A682" s="547" t="str">
        <f>IF('5. Contrasts'!A682="","",'5. Contrasts'!A682)</f>
        <v/>
      </c>
      <c r="B682" s="81"/>
      <c r="C682" s="81"/>
      <c r="D682" s="91" t="str">
        <f>IF(C682="","",IF(COUNTIF('4. Samples'!$B$17:$B$66,'8. Baseline Equivalence'!C682)=1,VLOOKUP(C682,'4. Samples'!$B$17:M$66,3,FALSE),IF(COUNTIF('4. Samples'!$B$17:$B$66,'8. Baseline Equivalence'!C682)=0,"ID not defined on Samples tab","ID appears more than once on samples tab")))</f>
        <v/>
      </c>
      <c r="E682" s="84" t="s">
        <v>0</v>
      </c>
      <c r="F682" s="81"/>
      <c r="G682" s="93" t="str">
        <f>IF(F682="","",IF(COUNTIF('4. Samples'!$B$17:$B$66,'8. Baseline Equivalence'!F682)=1,VLOOKUP(F682,'4. Samples'!$B$17:P$66,3,FALSE),IF(COUNTIF('4. Samples'!$B$17:$B$66,'8. Baseline Equivalence'!F682)=0,"ID not defined on Samples tab","ID appears more than once on samples tab")))</f>
        <v/>
      </c>
      <c r="H682" s="379"/>
      <c r="I682" s="81"/>
      <c r="J682" s="81"/>
      <c r="K682" s="81"/>
      <c r="L682" s="81"/>
      <c r="M682" s="81"/>
      <c r="N682" s="81"/>
      <c r="O682" s="81"/>
      <c r="P682" s="81"/>
      <c r="Q682" s="81"/>
      <c r="R682" s="81"/>
      <c r="S682" s="81"/>
      <c r="T682" s="81"/>
      <c r="U682" s="81"/>
      <c r="V682" s="81"/>
      <c r="W682" s="81"/>
      <c r="X682" s="81"/>
      <c r="Y682" s="81"/>
      <c r="Z682" s="548"/>
      <c r="AA682" s="377">
        <f t="shared" ref="AA682:AA686" si="47">AA655+1</f>
        <v>25</v>
      </c>
      <c r="AC682" s="659" t="str">
        <f t="shared" si="45"/>
        <v/>
      </c>
      <c r="AD682" s="211"/>
      <c r="AE682" s="216"/>
      <c r="AF682" s="216"/>
      <c r="AG682" s="81"/>
      <c r="AH682" s="81"/>
      <c r="AI682" s="81"/>
      <c r="AJ682" s="87"/>
      <c r="AK682" s="81"/>
      <c r="AL682" s="81"/>
      <c r="AM682" s="81"/>
      <c r="AN682" s="211"/>
      <c r="AO682" s="211"/>
      <c r="AP682" s="211"/>
      <c r="AQ682" s="660"/>
      <c r="AS682" s="659" t="str">
        <f t="shared" si="46"/>
        <v/>
      </c>
      <c r="AT682" s="211"/>
      <c r="AU682" s="216"/>
      <c r="AV682" s="216"/>
      <c r="AW682" s="81"/>
      <c r="AX682" s="81"/>
      <c r="AY682" s="81"/>
      <c r="AZ682" s="87"/>
      <c r="BA682" s="81"/>
      <c r="BB682" s="81"/>
      <c r="BC682" s="81"/>
      <c r="BD682" s="211"/>
      <c r="BE682" s="211"/>
      <c r="BF682" s="211"/>
      <c r="BG682" s="660"/>
    </row>
    <row r="683" spans="1:59" s="378" customFormat="1" ht="12.75" hidden="1" customHeight="1" x14ac:dyDescent="0.2">
      <c r="A683" s="547" t="str">
        <f>IF('5. Contrasts'!A683="","",'5. Contrasts'!A683)</f>
        <v/>
      </c>
      <c r="B683" s="81"/>
      <c r="C683" s="81"/>
      <c r="D683" s="91" t="str">
        <f>IF(C683="","",IF(COUNTIF('4. Samples'!$B$17:$B$66,'8. Baseline Equivalence'!C683)=1,VLOOKUP(C683,'4. Samples'!$B$17:M$66,3,FALSE),IF(COUNTIF('4. Samples'!$B$17:$B$66,'8. Baseline Equivalence'!C683)=0,"ID not defined on Samples tab","ID appears more than once on samples tab")))</f>
        <v/>
      </c>
      <c r="E683" s="84" t="s">
        <v>0</v>
      </c>
      <c r="F683" s="81"/>
      <c r="G683" s="93" t="str">
        <f>IF(F683="","",IF(COUNTIF('4. Samples'!$B$17:$B$66,'8. Baseline Equivalence'!F683)=1,VLOOKUP(F683,'4. Samples'!$B$17:P$66,3,FALSE),IF(COUNTIF('4. Samples'!$B$17:$B$66,'8. Baseline Equivalence'!F683)=0,"ID not defined on Samples tab","ID appears more than once on samples tab")))</f>
        <v/>
      </c>
      <c r="H683" s="379"/>
      <c r="I683" s="81"/>
      <c r="J683" s="81"/>
      <c r="K683" s="81"/>
      <c r="L683" s="81"/>
      <c r="M683" s="81"/>
      <c r="N683" s="81"/>
      <c r="O683" s="81"/>
      <c r="P683" s="81"/>
      <c r="Q683" s="81"/>
      <c r="R683" s="81"/>
      <c r="S683" s="81"/>
      <c r="T683" s="81"/>
      <c r="U683" s="81"/>
      <c r="V683" s="81"/>
      <c r="W683" s="81"/>
      <c r="X683" s="81"/>
      <c r="Y683" s="81"/>
      <c r="Z683" s="548"/>
      <c r="AA683" s="377">
        <f t="shared" si="47"/>
        <v>25</v>
      </c>
      <c r="AC683" s="659" t="str">
        <f t="shared" si="45"/>
        <v/>
      </c>
      <c r="AD683" s="211"/>
      <c r="AE683" s="216"/>
      <c r="AF683" s="216"/>
      <c r="AG683" s="81"/>
      <c r="AH683" s="81"/>
      <c r="AI683" s="81"/>
      <c r="AJ683" s="87"/>
      <c r="AK683" s="81"/>
      <c r="AL683" s="81"/>
      <c r="AM683" s="81"/>
      <c r="AN683" s="211"/>
      <c r="AO683" s="211"/>
      <c r="AP683" s="211"/>
      <c r="AQ683" s="660"/>
      <c r="AS683" s="659" t="str">
        <f t="shared" si="46"/>
        <v/>
      </c>
      <c r="AT683" s="211"/>
      <c r="AU683" s="216"/>
      <c r="AV683" s="216"/>
      <c r="AW683" s="81"/>
      <c r="AX683" s="81"/>
      <c r="AY683" s="81"/>
      <c r="AZ683" s="87"/>
      <c r="BA683" s="81"/>
      <c r="BB683" s="81"/>
      <c r="BC683" s="81"/>
      <c r="BD683" s="211"/>
      <c r="BE683" s="211"/>
      <c r="BF683" s="211"/>
      <c r="BG683" s="660"/>
    </row>
    <row r="684" spans="1:59" s="378" customFormat="1" ht="12.75" hidden="1" customHeight="1" x14ac:dyDescent="0.2">
      <c r="A684" s="547" t="str">
        <f>IF('5. Contrasts'!A684="","",'5. Contrasts'!A684)</f>
        <v/>
      </c>
      <c r="B684" s="81"/>
      <c r="C684" s="81"/>
      <c r="D684" s="91" t="str">
        <f>IF(C684="","",IF(COUNTIF('4. Samples'!$B$17:$B$66,'8. Baseline Equivalence'!C684)=1,VLOOKUP(C684,'4. Samples'!$B$17:M$66,3,FALSE),IF(COUNTIF('4. Samples'!$B$17:$B$66,'8. Baseline Equivalence'!C684)=0,"ID not defined on Samples tab","ID appears more than once on samples tab")))</f>
        <v/>
      </c>
      <c r="E684" s="84" t="s">
        <v>0</v>
      </c>
      <c r="F684" s="81"/>
      <c r="G684" s="93" t="str">
        <f>IF(F684="","",IF(COUNTIF('4. Samples'!$B$17:$B$66,'8. Baseline Equivalence'!F684)=1,VLOOKUP(F684,'4. Samples'!$B$17:P$66,3,FALSE),IF(COUNTIF('4. Samples'!$B$17:$B$66,'8. Baseline Equivalence'!F684)=0,"ID not defined on Samples tab","ID appears more than once on samples tab")))</f>
        <v/>
      </c>
      <c r="H684" s="379"/>
      <c r="I684" s="81"/>
      <c r="J684" s="81"/>
      <c r="K684" s="81"/>
      <c r="L684" s="81"/>
      <c r="M684" s="81"/>
      <c r="N684" s="81"/>
      <c r="O684" s="81"/>
      <c r="P684" s="81"/>
      <c r="Q684" s="81"/>
      <c r="R684" s="81"/>
      <c r="S684" s="81"/>
      <c r="T684" s="81"/>
      <c r="U684" s="81"/>
      <c r="V684" s="81"/>
      <c r="W684" s="81"/>
      <c r="X684" s="81"/>
      <c r="Y684" s="81"/>
      <c r="Z684" s="548"/>
      <c r="AA684" s="377">
        <f t="shared" si="47"/>
        <v>25</v>
      </c>
      <c r="AC684" s="659" t="str">
        <f t="shared" si="45"/>
        <v/>
      </c>
      <c r="AD684" s="211"/>
      <c r="AE684" s="216"/>
      <c r="AF684" s="216"/>
      <c r="AG684" s="81"/>
      <c r="AH684" s="81"/>
      <c r="AI684" s="81"/>
      <c r="AJ684" s="87"/>
      <c r="AK684" s="81"/>
      <c r="AL684" s="81"/>
      <c r="AM684" s="81"/>
      <c r="AN684" s="211"/>
      <c r="AO684" s="211"/>
      <c r="AP684" s="211"/>
      <c r="AQ684" s="660"/>
      <c r="AS684" s="659" t="str">
        <f t="shared" si="46"/>
        <v/>
      </c>
      <c r="AT684" s="211"/>
      <c r="AU684" s="216"/>
      <c r="AV684" s="216"/>
      <c r="AW684" s="81"/>
      <c r="AX684" s="81"/>
      <c r="AY684" s="81"/>
      <c r="AZ684" s="87"/>
      <c r="BA684" s="81"/>
      <c r="BB684" s="81"/>
      <c r="BC684" s="81"/>
      <c r="BD684" s="211"/>
      <c r="BE684" s="211"/>
      <c r="BF684" s="211"/>
      <c r="BG684" s="660"/>
    </row>
    <row r="685" spans="1:59" s="378" customFormat="1" ht="12.75" hidden="1" customHeight="1" x14ac:dyDescent="0.2">
      <c r="A685" s="547" t="str">
        <f>IF('5. Contrasts'!A685="","",'5. Contrasts'!A685)</f>
        <v/>
      </c>
      <c r="B685" s="81"/>
      <c r="C685" s="81"/>
      <c r="D685" s="91" t="str">
        <f>IF(C685="","",IF(COUNTIF('4. Samples'!$B$17:$B$66,'8. Baseline Equivalence'!C685)=1,VLOOKUP(C685,'4. Samples'!$B$17:M$66,3,FALSE),IF(COUNTIF('4. Samples'!$B$17:$B$66,'8. Baseline Equivalence'!C685)=0,"ID not defined on Samples tab","ID appears more than once on samples tab")))</f>
        <v/>
      </c>
      <c r="E685" s="84" t="s">
        <v>0</v>
      </c>
      <c r="F685" s="81"/>
      <c r="G685" s="93" t="str">
        <f>IF(F685="","",IF(COUNTIF('4. Samples'!$B$17:$B$66,'8. Baseline Equivalence'!F685)=1,VLOOKUP(F685,'4. Samples'!$B$17:P$66,3,FALSE),IF(COUNTIF('4. Samples'!$B$17:$B$66,'8. Baseline Equivalence'!F685)=0,"ID not defined on Samples tab","ID appears more than once on samples tab")))</f>
        <v/>
      </c>
      <c r="H685" s="379"/>
      <c r="I685" s="81"/>
      <c r="J685" s="81"/>
      <c r="K685" s="81"/>
      <c r="L685" s="81"/>
      <c r="M685" s="81"/>
      <c r="N685" s="81"/>
      <c r="O685" s="81"/>
      <c r="P685" s="81"/>
      <c r="Q685" s="81"/>
      <c r="R685" s="81"/>
      <c r="S685" s="81"/>
      <c r="T685" s="81"/>
      <c r="U685" s="81"/>
      <c r="V685" s="81"/>
      <c r="W685" s="81"/>
      <c r="X685" s="81"/>
      <c r="Y685" s="81"/>
      <c r="Z685" s="548"/>
      <c r="AA685" s="377">
        <f t="shared" si="47"/>
        <v>25</v>
      </c>
      <c r="AC685" s="659" t="str">
        <f t="shared" si="45"/>
        <v/>
      </c>
      <c r="AD685" s="211"/>
      <c r="AE685" s="216"/>
      <c r="AF685" s="216"/>
      <c r="AG685" s="81"/>
      <c r="AH685" s="81"/>
      <c r="AI685" s="81"/>
      <c r="AJ685" s="87"/>
      <c r="AK685" s="81"/>
      <c r="AL685" s="81"/>
      <c r="AM685" s="81"/>
      <c r="AN685" s="211"/>
      <c r="AO685" s="211"/>
      <c r="AP685" s="211"/>
      <c r="AQ685" s="660"/>
      <c r="AS685" s="659" t="str">
        <f t="shared" si="46"/>
        <v/>
      </c>
      <c r="AT685" s="211"/>
      <c r="AU685" s="216"/>
      <c r="AV685" s="216"/>
      <c r="AW685" s="81"/>
      <c r="AX685" s="81"/>
      <c r="AY685" s="81"/>
      <c r="AZ685" s="87"/>
      <c r="BA685" s="81"/>
      <c r="BB685" s="81"/>
      <c r="BC685" s="81"/>
      <c r="BD685" s="211"/>
      <c r="BE685" s="211"/>
      <c r="BF685" s="211"/>
      <c r="BG685" s="660"/>
    </row>
    <row r="686" spans="1:59" s="378" customFormat="1" ht="12.75" hidden="1" customHeight="1" x14ac:dyDescent="0.2">
      <c r="A686" s="547" t="str">
        <f>IF('5. Contrasts'!A686="","",'5. Contrasts'!A686)</f>
        <v/>
      </c>
      <c r="B686" s="81"/>
      <c r="C686" s="187"/>
      <c r="D686" s="188" t="str">
        <f>IF(C686="","",IF(COUNTIF('4. Samples'!$B$17:$B$66,'8. Baseline Equivalence'!C686)=1,VLOOKUP(C686,'4. Samples'!$B$17:M$66,3,FALSE),IF(COUNTIF('4. Samples'!$B$17:$B$66,'8. Baseline Equivalence'!C686)=0,"ID not defined on Samples tab","ID appears more than once on samples tab")))</f>
        <v/>
      </c>
      <c r="E686" s="189" t="s">
        <v>0</v>
      </c>
      <c r="F686" s="187"/>
      <c r="G686" s="190" t="str">
        <f>IF(F686="","",IF(COUNTIF('4. Samples'!$B$17:$B$66,'8. Baseline Equivalence'!F686)=1,VLOOKUP(F686,'4. Samples'!$B$17:P$66,3,FALSE),IF(COUNTIF('4. Samples'!$B$17:$B$66,'8. Baseline Equivalence'!F686)=0,"ID not defined on Samples tab","ID appears more than once on samples tab")))</f>
        <v/>
      </c>
      <c r="H686" s="379"/>
      <c r="I686" s="81"/>
      <c r="J686" s="81"/>
      <c r="K686" s="81"/>
      <c r="L686" s="81"/>
      <c r="M686" s="81"/>
      <c r="N686" s="81"/>
      <c r="O686" s="81"/>
      <c r="P686" s="81"/>
      <c r="Q686" s="81"/>
      <c r="R686" s="81"/>
      <c r="S686" s="81"/>
      <c r="T686" s="81"/>
      <c r="U686" s="81"/>
      <c r="V686" s="81"/>
      <c r="W686" s="187"/>
      <c r="X686" s="187"/>
      <c r="Y686" s="187"/>
      <c r="Z686" s="588"/>
      <c r="AA686" s="377">
        <f t="shared" si="47"/>
        <v>25</v>
      </c>
      <c r="AC686" s="659" t="str">
        <f t="shared" si="45"/>
        <v/>
      </c>
      <c r="AD686" s="211"/>
      <c r="AE686" s="216"/>
      <c r="AF686" s="216"/>
      <c r="AG686" s="81"/>
      <c r="AH686" s="81"/>
      <c r="AI686" s="81"/>
      <c r="AJ686" s="87"/>
      <c r="AK686" s="81"/>
      <c r="AL686" s="81"/>
      <c r="AM686" s="81"/>
      <c r="AN686" s="211"/>
      <c r="AO686" s="211"/>
      <c r="AP686" s="211"/>
      <c r="AQ686" s="660"/>
      <c r="AS686" s="659" t="str">
        <f t="shared" si="46"/>
        <v/>
      </c>
      <c r="AT686" s="211"/>
      <c r="AU686" s="216"/>
      <c r="AV686" s="216"/>
      <c r="AW686" s="81"/>
      <c r="AX686" s="81"/>
      <c r="AY686" s="81"/>
      <c r="AZ686" s="87"/>
      <c r="BA686" s="81"/>
      <c r="BB686" s="81"/>
      <c r="BC686" s="81"/>
      <c r="BD686" s="211"/>
      <c r="BE686" s="211"/>
      <c r="BF686" s="211"/>
      <c r="BG686" s="660"/>
    </row>
    <row r="687" spans="1:59" s="382" customFormat="1" ht="13.5" thickBot="1" x14ac:dyDescent="0.25">
      <c r="A687" s="589" t="s">
        <v>21</v>
      </c>
      <c r="B687" s="590"/>
      <c r="C687" s="590"/>
      <c r="D687" s="591"/>
      <c r="E687" s="592"/>
      <c r="F687" s="590"/>
      <c r="G687" s="590"/>
      <c r="H687" s="590"/>
      <c r="I687" s="590"/>
      <c r="J687" s="590"/>
      <c r="K687" s="590"/>
      <c r="L687" s="590"/>
      <c r="M687" s="590"/>
      <c r="N687" s="590"/>
      <c r="O687" s="590"/>
      <c r="P687" s="590"/>
      <c r="Q687" s="590"/>
      <c r="R687" s="590"/>
      <c r="S687" s="590"/>
      <c r="T687" s="590"/>
      <c r="U687" s="590"/>
      <c r="V687" s="590"/>
      <c r="W687" s="590"/>
      <c r="X687" s="590"/>
      <c r="Y687" s="590"/>
      <c r="Z687" s="593"/>
      <c r="AC687" s="661" t="str">
        <f t="shared" si="45"/>
        <v/>
      </c>
      <c r="AD687" s="662"/>
      <c r="AE687" s="590"/>
      <c r="AF687" s="590"/>
      <c r="AG687" s="590"/>
      <c r="AH687" s="590"/>
      <c r="AI687" s="590"/>
      <c r="AJ687" s="590"/>
      <c r="AK687" s="590"/>
      <c r="AL687" s="590"/>
      <c r="AM687" s="590"/>
      <c r="AN687" s="590"/>
      <c r="AO687" s="590"/>
      <c r="AP687" s="590"/>
      <c r="AQ687" s="593"/>
      <c r="AS687" s="661" t="str">
        <f t="shared" si="46"/>
        <v/>
      </c>
      <c r="AT687" s="662"/>
      <c r="AU687" s="590"/>
      <c r="AV687" s="590"/>
      <c r="AW687" s="590"/>
      <c r="AX687" s="590"/>
      <c r="AY687" s="590"/>
      <c r="AZ687" s="590"/>
      <c r="BA687" s="590"/>
      <c r="BB687" s="590"/>
      <c r="BC687" s="590"/>
      <c r="BD687" s="590"/>
      <c r="BE687" s="590"/>
      <c r="BF687" s="590"/>
      <c r="BG687" s="593"/>
    </row>
    <row r="688" spans="1:59" s="387" customFormat="1" ht="3.75" customHeight="1" x14ac:dyDescent="0.2">
      <c r="D688" s="388"/>
      <c r="E688" s="374"/>
      <c r="H688" s="389"/>
      <c r="I688" s="389"/>
      <c r="J688" s="389"/>
      <c r="K688" s="389"/>
      <c r="L688" s="389"/>
      <c r="M688" s="389"/>
      <c r="N688" s="389"/>
      <c r="O688" s="389"/>
      <c r="P688" s="389"/>
      <c r="Q688" s="389"/>
      <c r="R688" s="389"/>
      <c r="S688" s="389"/>
      <c r="T688" s="389"/>
      <c r="U688" s="389"/>
      <c r="V688" s="389"/>
      <c r="W688" s="389"/>
      <c r="X688" s="389"/>
      <c r="Y688" s="389"/>
    </row>
    <row r="689" spans="2:27" s="58" customFormat="1" x14ac:dyDescent="0.2">
      <c r="D689" s="391"/>
      <c r="E689" s="353"/>
      <c r="G689" s="387"/>
      <c r="H689" s="392"/>
      <c r="I689" s="389"/>
      <c r="J689" s="389"/>
      <c r="K689" s="389"/>
      <c r="L689" s="389"/>
      <c r="M689" s="389"/>
      <c r="N689" s="389"/>
      <c r="O689" s="389"/>
      <c r="P689" s="389"/>
      <c r="Q689" s="389"/>
      <c r="R689" s="389"/>
      <c r="S689" s="389"/>
      <c r="T689" s="389"/>
      <c r="U689" s="389"/>
      <c r="V689" s="392"/>
      <c r="W689" s="392"/>
      <c r="X689" s="392"/>
      <c r="Y689" s="392"/>
    </row>
    <row r="690" spans="2:27" s="3" customFormat="1" x14ac:dyDescent="0.2">
      <c r="B690" s="59"/>
      <c r="C690" s="59"/>
      <c r="D690" s="49"/>
      <c r="E690" s="202"/>
      <c r="F690" s="59"/>
      <c r="G690" s="17"/>
      <c r="H690" s="191"/>
      <c r="I690" s="22"/>
      <c r="J690" s="22"/>
      <c r="K690" s="22"/>
      <c r="L690" s="22"/>
      <c r="M690" s="22"/>
      <c r="N690" s="22"/>
      <c r="O690" s="22"/>
      <c r="P690" s="22"/>
      <c r="Q690" s="22"/>
      <c r="R690" s="22"/>
      <c r="S690" s="22"/>
      <c r="T690" s="22"/>
      <c r="U690" s="22"/>
      <c r="V690" s="191"/>
      <c r="W690" s="54"/>
      <c r="X690" s="191"/>
      <c r="Y690" s="191"/>
      <c r="AA690" s="202"/>
    </row>
    <row r="691" spans="2:27" s="3" customFormat="1" x14ac:dyDescent="0.2">
      <c r="B691" s="59"/>
      <c r="C691" s="59"/>
      <c r="D691" s="49"/>
      <c r="E691" s="202"/>
      <c r="F691" s="59"/>
      <c r="G691" s="17"/>
      <c r="H691" s="191"/>
      <c r="I691" s="22"/>
      <c r="J691" s="22"/>
      <c r="K691" s="22"/>
      <c r="L691" s="22"/>
      <c r="M691" s="22"/>
      <c r="N691" s="22"/>
      <c r="O691" s="22"/>
      <c r="P691" s="22"/>
      <c r="Q691" s="22"/>
      <c r="R691" s="22"/>
      <c r="S691" s="22"/>
      <c r="T691" s="22"/>
      <c r="U691" s="22"/>
      <c r="V691" s="191"/>
      <c r="W691" s="54"/>
      <c r="X691" s="191"/>
      <c r="Y691" s="191"/>
      <c r="AA691" s="202"/>
    </row>
    <row r="692" spans="2:27" s="3" customFormat="1" x14ac:dyDescent="0.2">
      <c r="B692" s="59"/>
      <c r="C692" s="59"/>
      <c r="D692" s="49"/>
      <c r="E692" s="202"/>
      <c r="F692" s="59"/>
      <c r="G692" s="17"/>
      <c r="H692" s="191"/>
      <c r="I692" s="22"/>
      <c r="J692" s="22"/>
      <c r="K692" s="22"/>
      <c r="L692" s="22"/>
      <c r="M692" s="22"/>
      <c r="N692" s="22"/>
      <c r="O692" s="22"/>
      <c r="P692" s="22"/>
      <c r="Q692" s="22"/>
      <c r="R692" s="22"/>
      <c r="S692" s="22"/>
      <c r="T692" s="22"/>
      <c r="U692" s="22"/>
      <c r="V692" s="191"/>
      <c r="W692" s="54"/>
      <c r="X692" s="191"/>
      <c r="Y692" s="191"/>
      <c r="AA692" s="202"/>
    </row>
    <row r="693" spans="2:27" s="3" customFormat="1" x14ac:dyDescent="0.2">
      <c r="B693" s="59"/>
      <c r="C693" s="59"/>
      <c r="D693" s="49"/>
      <c r="E693" s="202"/>
      <c r="F693" s="59"/>
      <c r="G693" s="17"/>
      <c r="H693" s="191"/>
      <c r="I693" s="22"/>
      <c r="J693" s="22"/>
      <c r="K693" s="22"/>
      <c r="L693" s="22"/>
      <c r="M693" s="22"/>
      <c r="N693" s="22"/>
      <c r="O693" s="22"/>
      <c r="P693" s="22"/>
      <c r="Q693" s="22"/>
      <c r="R693" s="22"/>
      <c r="S693" s="22"/>
      <c r="T693" s="22"/>
      <c r="U693" s="22"/>
      <c r="V693" s="191"/>
      <c r="W693" s="54"/>
      <c r="X693" s="191"/>
      <c r="Y693" s="191"/>
      <c r="AA693" s="202"/>
    </row>
    <row r="694" spans="2:27" s="3" customFormat="1" x14ac:dyDescent="0.2">
      <c r="B694" s="59"/>
      <c r="C694" s="59"/>
      <c r="D694" s="49"/>
      <c r="E694" s="202"/>
      <c r="F694" s="59"/>
      <c r="G694" s="17"/>
      <c r="H694" s="191"/>
      <c r="I694" s="22"/>
      <c r="J694" s="22"/>
      <c r="K694" s="22"/>
      <c r="L694" s="22"/>
      <c r="M694" s="22"/>
      <c r="N694" s="22"/>
      <c r="O694" s="22"/>
      <c r="P694" s="22"/>
      <c r="Q694" s="22"/>
      <c r="R694" s="22"/>
      <c r="S694" s="22"/>
      <c r="T694" s="22"/>
      <c r="U694" s="22"/>
      <c r="V694" s="191"/>
      <c r="W694" s="54"/>
      <c r="X694" s="191"/>
      <c r="Y694" s="191"/>
      <c r="AA694" s="202"/>
    </row>
    <row r="695" spans="2:27" s="3" customFormat="1" x14ac:dyDescent="0.2">
      <c r="B695" s="59"/>
      <c r="C695" s="59"/>
      <c r="D695" s="49"/>
      <c r="E695" s="202"/>
      <c r="F695" s="59"/>
      <c r="G695" s="17"/>
      <c r="H695" s="191"/>
      <c r="I695" s="22"/>
      <c r="J695" s="22"/>
      <c r="K695" s="22"/>
      <c r="L695" s="22"/>
      <c r="M695" s="22"/>
      <c r="N695" s="22"/>
      <c r="O695" s="22"/>
      <c r="P695" s="22"/>
      <c r="Q695" s="22"/>
      <c r="R695" s="22"/>
      <c r="S695" s="22"/>
      <c r="T695" s="22"/>
      <c r="U695" s="22"/>
      <c r="V695" s="191"/>
      <c r="W695" s="54"/>
      <c r="X695" s="191"/>
      <c r="Y695" s="191"/>
      <c r="AA695" s="202"/>
    </row>
    <row r="696" spans="2:27" s="3" customFormat="1" x14ac:dyDescent="0.2">
      <c r="B696" s="59"/>
      <c r="C696" s="59"/>
      <c r="D696" s="49"/>
      <c r="E696" s="202"/>
      <c r="F696" s="59"/>
      <c r="G696" s="17"/>
      <c r="H696" s="191"/>
      <c r="I696" s="22"/>
      <c r="J696" s="22"/>
      <c r="K696" s="22"/>
      <c r="L696" s="22"/>
      <c r="M696" s="22"/>
      <c r="N696" s="22"/>
      <c r="O696" s="22"/>
      <c r="P696" s="22"/>
      <c r="Q696" s="22"/>
      <c r="R696" s="22"/>
      <c r="S696" s="22"/>
      <c r="T696" s="22"/>
      <c r="U696" s="22"/>
      <c r="V696" s="191"/>
      <c r="W696" s="54"/>
      <c r="X696" s="191"/>
      <c r="Y696" s="191"/>
      <c r="AA696" s="202"/>
    </row>
    <row r="697" spans="2:27" s="3" customFormat="1" x14ac:dyDescent="0.2">
      <c r="B697" s="59"/>
      <c r="C697" s="59"/>
      <c r="D697" s="49"/>
      <c r="E697" s="202"/>
      <c r="F697" s="59"/>
      <c r="G697" s="17"/>
      <c r="H697" s="191"/>
      <c r="I697" s="22"/>
      <c r="J697" s="22"/>
      <c r="K697" s="22"/>
      <c r="L697" s="22"/>
      <c r="M697" s="22"/>
      <c r="N697" s="22"/>
      <c r="O697" s="22"/>
      <c r="P697" s="22"/>
      <c r="Q697" s="22"/>
      <c r="R697" s="22"/>
      <c r="S697" s="22"/>
      <c r="T697" s="22"/>
      <c r="U697" s="22"/>
      <c r="V697" s="191"/>
      <c r="W697" s="54"/>
      <c r="X697" s="191"/>
      <c r="Y697" s="191"/>
      <c r="AA697" s="202"/>
    </row>
    <row r="698" spans="2:27" s="3" customFormat="1" x14ac:dyDescent="0.2">
      <c r="B698" s="59"/>
      <c r="C698" s="59"/>
      <c r="D698" s="49"/>
      <c r="E698" s="202"/>
      <c r="F698" s="59"/>
      <c r="G698" s="17"/>
      <c r="H698" s="191"/>
      <c r="I698" s="22"/>
      <c r="J698" s="22"/>
      <c r="K698" s="22"/>
      <c r="L698" s="22"/>
      <c r="M698" s="22"/>
      <c r="N698" s="22"/>
      <c r="O698" s="22"/>
      <c r="P698" s="22"/>
      <c r="Q698" s="22"/>
      <c r="R698" s="22"/>
      <c r="S698" s="22"/>
      <c r="T698" s="22"/>
      <c r="U698" s="22"/>
      <c r="V698" s="191"/>
      <c r="W698" s="54"/>
      <c r="X698" s="191"/>
      <c r="Y698" s="191"/>
      <c r="AA698" s="202"/>
    </row>
    <row r="699" spans="2:27" s="3" customFormat="1" x14ac:dyDescent="0.2">
      <c r="B699" s="59"/>
      <c r="C699" s="59"/>
      <c r="D699" s="49"/>
      <c r="E699" s="202"/>
      <c r="F699" s="59"/>
      <c r="G699" s="17"/>
      <c r="H699" s="191"/>
      <c r="I699" s="22"/>
      <c r="J699" s="22"/>
      <c r="K699" s="22"/>
      <c r="L699" s="22"/>
      <c r="M699" s="22"/>
      <c r="N699" s="22"/>
      <c r="O699" s="22"/>
      <c r="P699" s="22"/>
      <c r="Q699" s="22"/>
      <c r="R699" s="22"/>
      <c r="S699" s="22"/>
      <c r="T699" s="22"/>
      <c r="U699" s="22"/>
      <c r="V699" s="191"/>
      <c r="W699" s="54"/>
      <c r="X699" s="191"/>
      <c r="Y699" s="191"/>
      <c r="AA699" s="202"/>
    </row>
    <row r="700" spans="2:27" s="3" customFormat="1" x14ac:dyDescent="0.2">
      <c r="B700" s="59"/>
      <c r="C700" s="59"/>
      <c r="D700" s="49"/>
      <c r="E700" s="202"/>
      <c r="F700" s="59"/>
      <c r="G700" s="17"/>
      <c r="H700" s="191"/>
      <c r="I700" s="22"/>
      <c r="J700" s="22"/>
      <c r="K700" s="22"/>
      <c r="L700" s="22"/>
      <c r="M700" s="22"/>
      <c r="N700" s="22"/>
      <c r="O700" s="22"/>
      <c r="P700" s="22"/>
      <c r="Q700" s="22"/>
      <c r="R700" s="22"/>
      <c r="S700" s="22"/>
      <c r="T700" s="22"/>
      <c r="U700" s="22"/>
      <c r="V700" s="191"/>
      <c r="W700" s="54"/>
      <c r="X700" s="191"/>
      <c r="Y700" s="191"/>
      <c r="AA700" s="202"/>
    </row>
    <row r="701" spans="2:27" s="3" customFormat="1" x14ac:dyDescent="0.2">
      <c r="B701" s="59"/>
      <c r="C701" s="59"/>
      <c r="D701" s="49"/>
      <c r="E701" s="202"/>
      <c r="F701" s="59"/>
      <c r="G701" s="17"/>
      <c r="H701" s="191"/>
      <c r="I701" s="22"/>
      <c r="J701" s="22"/>
      <c r="K701" s="22"/>
      <c r="L701" s="22"/>
      <c r="M701" s="22"/>
      <c r="N701" s="22"/>
      <c r="O701" s="22"/>
      <c r="P701" s="22"/>
      <c r="Q701" s="22"/>
      <c r="R701" s="22"/>
      <c r="S701" s="22"/>
      <c r="T701" s="22"/>
      <c r="U701" s="22"/>
      <c r="V701" s="191"/>
      <c r="W701" s="54"/>
      <c r="X701" s="191"/>
      <c r="Y701" s="191"/>
      <c r="AA701" s="202"/>
    </row>
    <row r="702" spans="2:27" s="3" customFormat="1" x14ac:dyDescent="0.2">
      <c r="B702" s="59"/>
      <c r="C702" s="59"/>
      <c r="D702" s="49"/>
      <c r="E702" s="202"/>
      <c r="F702" s="59"/>
      <c r="G702" s="17"/>
      <c r="H702" s="191"/>
      <c r="I702" s="22"/>
      <c r="J702" s="22"/>
      <c r="K702" s="22"/>
      <c r="L702" s="22"/>
      <c r="M702" s="22"/>
      <c r="N702" s="22"/>
      <c r="O702" s="22"/>
      <c r="P702" s="22"/>
      <c r="Q702" s="22"/>
      <c r="R702" s="22"/>
      <c r="S702" s="22"/>
      <c r="T702" s="22"/>
      <c r="U702" s="22"/>
      <c r="V702" s="191"/>
      <c r="W702" s="54"/>
      <c r="X702" s="191"/>
      <c r="Y702" s="191"/>
      <c r="AA702" s="202"/>
    </row>
    <row r="703" spans="2:27" s="3" customFormat="1" x14ac:dyDescent="0.2">
      <c r="B703" s="59"/>
      <c r="C703" s="59"/>
      <c r="D703" s="49"/>
      <c r="E703" s="202"/>
      <c r="F703" s="59"/>
      <c r="G703" s="17"/>
      <c r="H703" s="191"/>
      <c r="I703" s="22"/>
      <c r="J703" s="22"/>
      <c r="K703" s="22"/>
      <c r="L703" s="22"/>
      <c r="M703" s="22"/>
      <c r="N703" s="22"/>
      <c r="O703" s="22"/>
      <c r="P703" s="22"/>
      <c r="Q703" s="22"/>
      <c r="R703" s="22"/>
      <c r="S703" s="22"/>
      <c r="T703" s="22"/>
      <c r="U703" s="22"/>
      <c r="V703" s="191"/>
      <c r="W703" s="54"/>
      <c r="X703" s="191"/>
      <c r="Y703" s="191"/>
      <c r="AA703" s="202"/>
    </row>
    <row r="704" spans="2:27" s="3" customFormat="1" x14ac:dyDescent="0.2">
      <c r="B704" s="59"/>
      <c r="C704" s="59"/>
      <c r="D704" s="49"/>
      <c r="E704" s="202"/>
      <c r="F704" s="59"/>
      <c r="G704" s="17"/>
      <c r="H704" s="191"/>
      <c r="I704" s="22"/>
      <c r="J704" s="22"/>
      <c r="K704" s="22"/>
      <c r="L704" s="22"/>
      <c r="M704" s="22"/>
      <c r="N704" s="22"/>
      <c r="O704" s="22"/>
      <c r="P704" s="22"/>
      <c r="Q704" s="22"/>
      <c r="R704" s="22"/>
      <c r="S704" s="22"/>
      <c r="T704" s="22"/>
      <c r="U704" s="22"/>
      <c r="V704" s="191"/>
      <c r="W704" s="54"/>
      <c r="X704" s="191"/>
      <c r="Y704" s="191"/>
      <c r="AA704" s="202"/>
    </row>
    <row r="705" spans="2:27" s="3" customFormat="1" x14ac:dyDescent="0.2">
      <c r="B705" s="59"/>
      <c r="C705" s="59"/>
      <c r="D705" s="49"/>
      <c r="E705" s="202"/>
      <c r="F705" s="59"/>
      <c r="G705" s="17"/>
      <c r="H705" s="191"/>
      <c r="I705" s="22"/>
      <c r="J705" s="22"/>
      <c r="K705" s="22"/>
      <c r="L705" s="22"/>
      <c r="M705" s="22"/>
      <c r="N705" s="22"/>
      <c r="O705" s="22"/>
      <c r="P705" s="22"/>
      <c r="Q705" s="22"/>
      <c r="R705" s="22"/>
      <c r="S705" s="22"/>
      <c r="T705" s="22"/>
      <c r="U705" s="22"/>
      <c r="V705" s="191"/>
      <c r="W705" s="54"/>
      <c r="X705" s="191"/>
      <c r="Y705" s="191"/>
      <c r="AA705" s="202"/>
    </row>
    <row r="706" spans="2:27" s="3" customFormat="1" x14ac:dyDescent="0.2">
      <c r="B706" s="59"/>
      <c r="C706" s="59"/>
      <c r="D706" s="49"/>
      <c r="E706" s="202"/>
      <c r="F706" s="59"/>
      <c r="G706" s="17"/>
      <c r="H706" s="191"/>
      <c r="I706" s="22"/>
      <c r="J706" s="22"/>
      <c r="K706" s="22"/>
      <c r="L706" s="22"/>
      <c r="M706" s="22"/>
      <c r="N706" s="22"/>
      <c r="O706" s="22"/>
      <c r="P706" s="22"/>
      <c r="Q706" s="22"/>
      <c r="R706" s="22"/>
      <c r="S706" s="22"/>
      <c r="T706" s="22"/>
      <c r="U706" s="22"/>
      <c r="V706" s="191"/>
      <c r="W706" s="54"/>
      <c r="X706" s="191"/>
      <c r="Y706" s="191"/>
      <c r="AA706" s="202"/>
    </row>
    <row r="707" spans="2:27" s="3" customFormat="1" x14ac:dyDescent="0.2">
      <c r="B707" s="59"/>
      <c r="C707" s="59"/>
      <c r="D707" s="49"/>
      <c r="E707" s="202"/>
      <c r="F707" s="59"/>
      <c r="G707" s="17"/>
      <c r="H707" s="191"/>
      <c r="I707" s="22"/>
      <c r="J707" s="22"/>
      <c r="K707" s="22"/>
      <c r="L707" s="22"/>
      <c r="M707" s="22"/>
      <c r="N707" s="22"/>
      <c r="O707" s="22"/>
      <c r="P707" s="22"/>
      <c r="Q707" s="22"/>
      <c r="R707" s="22"/>
      <c r="S707" s="22"/>
      <c r="T707" s="22"/>
      <c r="U707" s="22"/>
      <c r="V707" s="191"/>
      <c r="W707" s="54"/>
      <c r="X707" s="191"/>
      <c r="Y707" s="191"/>
      <c r="AA707" s="202"/>
    </row>
    <row r="708" spans="2:27" s="3" customFormat="1" x14ac:dyDescent="0.2">
      <c r="B708" s="59"/>
      <c r="C708" s="59"/>
      <c r="D708" s="49"/>
      <c r="E708" s="202"/>
      <c r="F708" s="59"/>
      <c r="G708" s="17"/>
      <c r="H708" s="191"/>
      <c r="I708" s="22"/>
      <c r="J708" s="22"/>
      <c r="K708" s="22"/>
      <c r="L708" s="22"/>
      <c r="M708" s="22"/>
      <c r="N708" s="22"/>
      <c r="O708" s="22"/>
      <c r="P708" s="22"/>
      <c r="Q708" s="22"/>
      <c r="R708" s="22"/>
      <c r="S708" s="22"/>
      <c r="T708" s="22"/>
      <c r="U708" s="22"/>
      <c r="V708" s="191"/>
      <c r="W708" s="54"/>
      <c r="X708" s="191"/>
      <c r="Y708" s="191"/>
      <c r="AA708" s="202"/>
    </row>
    <row r="709" spans="2:27" s="3" customFormat="1" x14ac:dyDescent="0.2">
      <c r="B709" s="59"/>
      <c r="C709" s="59"/>
      <c r="D709" s="49"/>
      <c r="E709" s="202"/>
      <c r="F709" s="59"/>
      <c r="G709" s="17"/>
      <c r="H709" s="191"/>
      <c r="I709" s="22"/>
      <c r="J709" s="22"/>
      <c r="K709" s="22"/>
      <c r="L709" s="22"/>
      <c r="M709" s="22"/>
      <c r="N709" s="22"/>
      <c r="O709" s="22"/>
      <c r="P709" s="22"/>
      <c r="Q709" s="22"/>
      <c r="R709" s="22"/>
      <c r="S709" s="22"/>
      <c r="T709" s="22"/>
      <c r="U709" s="22"/>
      <c r="V709" s="191"/>
      <c r="W709" s="54"/>
      <c r="X709" s="191"/>
      <c r="Y709" s="191"/>
      <c r="AA709" s="202"/>
    </row>
    <row r="710" spans="2:27" s="3" customFormat="1" x14ac:dyDescent="0.2">
      <c r="B710" s="59"/>
      <c r="C710" s="59"/>
      <c r="D710" s="49"/>
      <c r="E710" s="202"/>
      <c r="F710" s="59"/>
      <c r="G710" s="17"/>
      <c r="H710" s="191"/>
      <c r="I710" s="22"/>
      <c r="J710" s="22"/>
      <c r="K710" s="22"/>
      <c r="L710" s="22"/>
      <c r="M710" s="22"/>
      <c r="N710" s="22"/>
      <c r="O710" s="22"/>
      <c r="P710" s="22"/>
      <c r="Q710" s="22"/>
      <c r="R710" s="22"/>
      <c r="S710" s="22"/>
      <c r="T710" s="22"/>
      <c r="U710" s="22"/>
      <c r="V710" s="191"/>
      <c r="W710" s="54"/>
      <c r="X710" s="191"/>
      <c r="Y710" s="191"/>
      <c r="AA710" s="202"/>
    </row>
    <row r="711" spans="2:27" s="3" customFormat="1" x14ac:dyDescent="0.2">
      <c r="B711" s="59"/>
      <c r="C711" s="59"/>
      <c r="D711" s="49"/>
      <c r="E711" s="202"/>
      <c r="F711" s="59"/>
      <c r="G711" s="17"/>
      <c r="H711" s="191"/>
      <c r="I711" s="22"/>
      <c r="J711" s="22"/>
      <c r="K711" s="22"/>
      <c r="L711" s="22"/>
      <c r="M711" s="22"/>
      <c r="N711" s="22"/>
      <c r="O711" s="22"/>
      <c r="P711" s="22"/>
      <c r="Q711" s="22"/>
      <c r="R711" s="22"/>
      <c r="S711" s="22"/>
      <c r="T711" s="22"/>
      <c r="U711" s="22"/>
      <c r="V711" s="191"/>
      <c r="W711" s="54"/>
      <c r="X711" s="191"/>
      <c r="Y711" s="191"/>
      <c r="AA711" s="202"/>
    </row>
    <row r="712" spans="2:27" s="3" customFormat="1" x14ac:dyDescent="0.2">
      <c r="B712" s="59"/>
      <c r="C712" s="59"/>
      <c r="D712" s="49"/>
      <c r="E712" s="202"/>
      <c r="F712" s="59"/>
      <c r="G712" s="17"/>
      <c r="H712" s="191"/>
      <c r="I712" s="22"/>
      <c r="J712" s="22"/>
      <c r="K712" s="22"/>
      <c r="L712" s="22"/>
      <c r="M712" s="22"/>
      <c r="N712" s="22"/>
      <c r="O712" s="22"/>
      <c r="P712" s="22"/>
      <c r="Q712" s="22"/>
      <c r="R712" s="22"/>
      <c r="S712" s="22"/>
      <c r="T712" s="22"/>
      <c r="U712" s="22"/>
      <c r="V712" s="191"/>
      <c r="W712" s="54"/>
      <c r="X712" s="191"/>
      <c r="Y712" s="191"/>
      <c r="AA712" s="202"/>
    </row>
    <row r="713" spans="2:27" s="3" customFormat="1" x14ac:dyDescent="0.2">
      <c r="B713" s="59"/>
      <c r="C713" s="59"/>
      <c r="D713" s="49"/>
      <c r="E713" s="202"/>
      <c r="F713" s="59"/>
      <c r="G713" s="17"/>
      <c r="H713" s="191"/>
      <c r="I713" s="22"/>
      <c r="J713" s="22"/>
      <c r="K713" s="22"/>
      <c r="L713" s="22"/>
      <c r="M713" s="22"/>
      <c r="N713" s="22"/>
      <c r="O713" s="22"/>
      <c r="P713" s="22"/>
      <c r="Q713" s="22"/>
      <c r="R713" s="22"/>
      <c r="S713" s="22"/>
      <c r="T713" s="22"/>
      <c r="U713" s="22"/>
      <c r="V713" s="191"/>
      <c r="W713" s="54"/>
      <c r="X713" s="191"/>
      <c r="Y713" s="191"/>
      <c r="AA713" s="202"/>
    </row>
    <row r="714" spans="2:27" s="3" customFormat="1" x14ac:dyDescent="0.2">
      <c r="B714" s="59"/>
      <c r="C714" s="59"/>
      <c r="D714" s="49"/>
      <c r="E714" s="202"/>
      <c r="F714" s="59"/>
      <c r="G714" s="17"/>
      <c r="H714" s="191"/>
      <c r="I714" s="22"/>
      <c r="J714" s="22"/>
      <c r="K714" s="22"/>
      <c r="L714" s="22"/>
      <c r="M714" s="22"/>
      <c r="N714" s="22"/>
      <c r="O714" s="22"/>
      <c r="P714" s="22"/>
      <c r="Q714" s="22"/>
      <c r="R714" s="22"/>
      <c r="S714" s="22"/>
      <c r="T714" s="22"/>
      <c r="U714" s="22"/>
      <c r="V714" s="191"/>
      <c r="W714" s="54"/>
      <c r="X714" s="191"/>
      <c r="Y714" s="191"/>
      <c r="AA714" s="202"/>
    </row>
    <row r="715" spans="2:27" s="3" customFormat="1" x14ac:dyDescent="0.2">
      <c r="B715" s="59"/>
      <c r="C715" s="59"/>
      <c r="D715" s="49"/>
      <c r="E715" s="202"/>
      <c r="F715" s="59"/>
      <c r="G715" s="17"/>
      <c r="H715" s="191"/>
      <c r="I715" s="22"/>
      <c r="J715" s="22"/>
      <c r="K715" s="22"/>
      <c r="L715" s="22"/>
      <c r="M715" s="22"/>
      <c r="N715" s="22"/>
      <c r="O715" s="22"/>
      <c r="P715" s="22"/>
      <c r="Q715" s="22"/>
      <c r="R715" s="22"/>
      <c r="S715" s="22"/>
      <c r="T715" s="22"/>
      <c r="U715" s="22"/>
      <c r="V715" s="191"/>
      <c r="W715" s="54"/>
      <c r="X715" s="191"/>
      <c r="Y715" s="191"/>
      <c r="AA715" s="202"/>
    </row>
    <row r="716" spans="2:27" s="3" customFormat="1" x14ac:dyDescent="0.2">
      <c r="B716" s="59"/>
      <c r="C716" s="59"/>
      <c r="D716" s="49"/>
      <c r="E716" s="202"/>
      <c r="F716" s="59"/>
      <c r="G716" s="17"/>
      <c r="H716" s="191"/>
      <c r="I716" s="22"/>
      <c r="J716" s="22"/>
      <c r="K716" s="22"/>
      <c r="L716" s="22"/>
      <c r="M716" s="22"/>
      <c r="N716" s="22"/>
      <c r="O716" s="22"/>
      <c r="P716" s="22"/>
      <c r="Q716" s="22"/>
      <c r="R716" s="22"/>
      <c r="S716" s="22"/>
      <c r="T716" s="22"/>
      <c r="U716" s="22"/>
      <c r="V716" s="191"/>
      <c r="W716" s="54"/>
      <c r="X716" s="191"/>
      <c r="Y716" s="191"/>
      <c r="AA716" s="202"/>
    </row>
    <row r="717" spans="2:27" s="3" customFormat="1" x14ac:dyDescent="0.2">
      <c r="B717" s="59"/>
      <c r="C717" s="59"/>
      <c r="D717" s="49"/>
      <c r="E717" s="202"/>
      <c r="F717" s="59"/>
      <c r="G717" s="17"/>
      <c r="H717" s="191"/>
      <c r="I717" s="22"/>
      <c r="J717" s="22"/>
      <c r="K717" s="22"/>
      <c r="L717" s="22"/>
      <c r="M717" s="22"/>
      <c r="N717" s="22"/>
      <c r="O717" s="22"/>
      <c r="P717" s="22"/>
      <c r="Q717" s="22"/>
      <c r="R717" s="22"/>
      <c r="S717" s="22"/>
      <c r="T717" s="22"/>
      <c r="U717" s="22"/>
      <c r="V717" s="191"/>
      <c r="W717" s="54"/>
      <c r="X717" s="191"/>
      <c r="Y717" s="191"/>
      <c r="AA717" s="202"/>
    </row>
    <row r="718" spans="2:27" s="3" customFormat="1" x14ac:dyDescent="0.2">
      <c r="B718" s="59"/>
      <c r="C718" s="59"/>
      <c r="D718" s="49"/>
      <c r="E718" s="202"/>
      <c r="F718" s="59"/>
      <c r="G718" s="17"/>
      <c r="H718" s="191"/>
      <c r="I718" s="22"/>
      <c r="J718" s="22"/>
      <c r="K718" s="22"/>
      <c r="L718" s="22"/>
      <c r="M718" s="22"/>
      <c r="N718" s="22"/>
      <c r="O718" s="22"/>
      <c r="P718" s="22"/>
      <c r="Q718" s="22"/>
      <c r="R718" s="22"/>
      <c r="S718" s="22"/>
      <c r="T718" s="22"/>
      <c r="U718" s="22"/>
      <c r="V718" s="191"/>
      <c r="W718" s="54"/>
      <c r="X718" s="191"/>
      <c r="Y718" s="191"/>
      <c r="AA718" s="202"/>
    </row>
    <row r="719" spans="2:27" s="3" customFormat="1" x14ac:dyDescent="0.2">
      <c r="B719" s="59"/>
      <c r="C719" s="59"/>
      <c r="D719" s="49"/>
      <c r="E719" s="202"/>
      <c r="F719" s="59"/>
      <c r="G719" s="17"/>
      <c r="H719" s="191"/>
      <c r="I719" s="22"/>
      <c r="J719" s="22"/>
      <c r="K719" s="22"/>
      <c r="L719" s="22"/>
      <c r="M719" s="22"/>
      <c r="N719" s="22"/>
      <c r="O719" s="22"/>
      <c r="P719" s="22"/>
      <c r="Q719" s="22"/>
      <c r="R719" s="22"/>
      <c r="S719" s="22"/>
      <c r="T719" s="22"/>
      <c r="U719" s="22"/>
      <c r="V719" s="191"/>
      <c r="W719" s="54"/>
      <c r="X719" s="191"/>
      <c r="Y719" s="191"/>
      <c r="AA719" s="202"/>
    </row>
    <row r="720" spans="2:27" s="3" customFormat="1" x14ac:dyDescent="0.2">
      <c r="B720" s="59"/>
      <c r="C720" s="59"/>
      <c r="D720" s="49"/>
      <c r="E720" s="202"/>
      <c r="F720" s="59"/>
      <c r="G720" s="17"/>
      <c r="H720" s="191"/>
      <c r="I720" s="22"/>
      <c r="J720" s="22"/>
      <c r="K720" s="22"/>
      <c r="L720" s="22"/>
      <c r="M720" s="22"/>
      <c r="N720" s="22"/>
      <c r="O720" s="22"/>
      <c r="P720" s="22"/>
      <c r="Q720" s="22"/>
      <c r="R720" s="22"/>
      <c r="S720" s="22"/>
      <c r="T720" s="22"/>
      <c r="U720" s="22"/>
      <c r="V720" s="191"/>
      <c r="W720" s="54"/>
      <c r="X720" s="191"/>
      <c r="Y720" s="191"/>
      <c r="AA720" s="202"/>
    </row>
    <row r="721" spans="2:27" s="3" customFormat="1" x14ac:dyDescent="0.2">
      <c r="B721" s="59"/>
      <c r="C721" s="59"/>
      <c r="D721" s="49"/>
      <c r="E721" s="202"/>
      <c r="F721" s="59"/>
      <c r="G721" s="17"/>
      <c r="H721" s="191"/>
      <c r="I721" s="22"/>
      <c r="J721" s="22"/>
      <c r="K721" s="22"/>
      <c r="L721" s="22"/>
      <c r="M721" s="22"/>
      <c r="N721" s="22"/>
      <c r="O721" s="22"/>
      <c r="P721" s="22"/>
      <c r="Q721" s="22"/>
      <c r="R721" s="22"/>
      <c r="S721" s="22"/>
      <c r="T721" s="22"/>
      <c r="U721" s="22"/>
      <c r="V721" s="191"/>
      <c r="W721" s="54"/>
      <c r="X721" s="191"/>
      <c r="Y721" s="191"/>
      <c r="AA721" s="202"/>
    </row>
    <row r="722" spans="2:27" s="3" customFormat="1" x14ac:dyDescent="0.2">
      <c r="B722" s="59"/>
      <c r="C722" s="59"/>
      <c r="D722" s="49"/>
      <c r="E722" s="202"/>
      <c r="F722" s="59"/>
      <c r="G722" s="17"/>
      <c r="H722" s="191"/>
      <c r="I722" s="22"/>
      <c r="J722" s="22"/>
      <c r="K722" s="22"/>
      <c r="L722" s="22"/>
      <c r="M722" s="22"/>
      <c r="N722" s="22"/>
      <c r="O722" s="22"/>
      <c r="P722" s="22"/>
      <c r="Q722" s="22"/>
      <c r="R722" s="22"/>
      <c r="S722" s="22"/>
      <c r="T722" s="22"/>
      <c r="U722" s="22"/>
      <c r="V722" s="191"/>
      <c r="W722" s="54"/>
      <c r="X722" s="191"/>
      <c r="Y722" s="191"/>
      <c r="AA722" s="202"/>
    </row>
    <row r="723" spans="2:27" s="3" customFormat="1" x14ac:dyDescent="0.2">
      <c r="B723" s="59"/>
      <c r="C723" s="59"/>
      <c r="D723" s="49"/>
      <c r="E723" s="202"/>
      <c r="F723" s="59"/>
      <c r="G723" s="17"/>
      <c r="H723" s="191"/>
      <c r="I723" s="22"/>
      <c r="J723" s="22"/>
      <c r="K723" s="22"/>
      <c r="L723" s="22"/>
      <c r="M723" s="22"/>
      <c r="N723" s="22"/>
      <c r="O723" s="22"/>
      <c r="P723" s="22"/>
      <c r="Q723" s="22"/>
      <c r="R723" s="22"/>
      <c r="S723" s="22"/>
      <c r="T723" s="22"/>
      <c r="U723" s="22"/>
      <c r="V723" s="191"/>
      <c r="W723" s="54"/>
      <c r="X723" s="191"/>
      <c r="Y723" s="191"/>
      <c r="AA723" s="202"/>
    </row>
    <row r="724" spans="2:27" s="3" customFormat="1" x14ac:dyDescent="0.2">
      <c r="B724" s="59"/>
      <c r="C724" s="59"/>
      <c r="D724" s="49"/>
      <c r="E724" s="202"/>
      <c r="F724" s="59"/>
      <c r="G724" s="17"/>
      <c r="H724" s="191"/>
      <c r="I724" s="22"/>
      <c r="J724" s="22"/>
      <c r="K724" s="22"/>
      <c r="L724" s="22"/>
      <c r="M724" s="22"/>
      <c r="N724" s="22"/>
      <c r="O724" s="22"/>
      <c r="P724" s="22"/>
      <c r="Q724" s="22"/>
      <c r="R724" s="22"/>
      <c r="S724" s="22"/>
      <c r="T724" s="22"/>
      <c r="U724" s="22"/>
      <c r="V724" s="191"/>
      <c r="W724" s="54"/>
      <c r="X724" s="191"/>
      <c r="Y724" s="191"/>
      <c r="AA724" s="202"/>
    </row>
    <row r="725" spans="2:27" s="3" customFormat="1" x14ac:dyDescent="0.2">
      <c r="B725" s="59"/>
      <c r="C725" s="59"/>
      <c r="D725" s="49"/>
      <c r="E725" s="202"/>
      <c r="F725" s="59"/>
      <c r="G725" s="17"/>
      <c r="H725" s="191"/>
      <c r="I725" s="22"/>
      <c r="J725" s="22"/>
      <c r="K725" s="22"/>
      <c r="L725" s="22"/>
      <c r="M725" s="22"/>
      <c r="N725" s="22"/>
      <c r="O725" s="22"/>
      <c r="P725" s="22"/>
      <c r="Q725" s="22"/>
      <c r="R725" s="22"/>
      <c r="S725" s="22"/>
      <c r="T725" s="22"/>
      <c r="U725" s="22"/>
      <c r="V725" s="191"/>
      <c r="W725" s="54"/>
      <c r="X725" s="191"/>
      <c r="Y725" s="191"/>
      <c r="AA725" s="202"/>
    </row>
    <row r="726" spans="2:27" s="3" customFormat="1" x14ac:dyDescent="0.2">
      <c r="B726" s="59"/>
      <c r="C726" s="59"/>
      <c r="D726" s="49"/>
      <c r="E726" s="202"/>
      <c r="F726" s="59"/>
      <c r="G726" s="17"/>
      <c r="H726" s="191"/>
      <c r="I726" s="22"/>
      <c r="J726" s="22"/>
      <c r="K726" s="22"/>
      <c r="L726" s="22"/>
      <c r="M726" s="22"/>
      <c r="N726" s="22"/>
      <c r="O726" s="22"/>
      <c r="P726" s="22"/>
      <c r="Q726" s="22"/>
      <c r="R726" s="22"/>
      <c r="S726" s="22"/>
      <c r="T726" s="22"/>
      <c r="U726" s="22"/>
      <c r="V726" s="191"/>
      <c r="W726" s="54"/>
      <c r="X726" s="191"/>
      <c r="Y726" s="191"/>
      <c r="AA726" s="202"/>
    </row>
    <row r="727" spans="2:27" s="3" customFormat="1" x14ac:dyDescent="0.2">
      <c r="B727" s="59"/>
      <c r="C727" s="59"/>
      <c r="D727" s="49"/>
      <c r="E727" s="202"/>
      <c r="F727" s="59"/>
      <c r="G727" s="17"/>
      <c r="H727" s="191"/>
      <c r="I727" s="22"/>
      <c r="J727" s="22"/>
      <c r="K727" s="22"/>
      <c r="L727" s="22"/>
      <c r="M727" s="22"/>
      <c r="N727" s="22"/>
      <c r="O727" s="22"/>
      <c r="P727" s="22"/>
      <c r="Q727" s="22"/>
      <c r="R727" s="22"/>
      <c r="S727" s="22"/>
      <c r="T727" s="22"/>
      <c r="U727" s="22"/>
      <c r="V727" s="191"/>
      <c r="W727" s="54"/>
      <c r="X727" s="191"/>
      <c r="Y727" s="191"/>
      <c r="AA727" s="202"/>
    </row>
    <row r="728" spans="2:27" s="3" customFormat="1" x14ac:dyDescent="0.2">
      <c r="B728" s="59"/>
      <c r="C728" s="59"/>
      <c r="D728" s="49"/>
      <c r="E728" s="202"/>
      <c r="F728" s="59"/>
      <c r="G728" s="17"/>
      <c r="H728" s="191"/>
      <c r="I728" s="22"/>
      <c r="J728" s="22"/>
      <c r="K728" s="22"/>
      <c r="L728" s="22"/>
      <c r="M728" s="22"/>
      <c r="N728" s="22"/>
      <c r="O728" s="22"/>
      <c r="P728" s="22"/>
      <c r="Q728" s="22"/>
      <c r="R728" s="22"/>
      <c r="S728" s="22"/>
      <c r="T728" s="22"/>
      <c r="U728" s="22"/>
      <c r="V728" s="191"/>
      <c r="W728" s="54"/>
      <c r="X728" s="191"/>
      <c r="Y728" s="191"/>
      <c r="AA728" s="202"/>
    </row>
    <row r="729" spans="2:27" s="3" customFormat="1" x14ac:dyDescent="0.2">
      <c r="B729" s="59"/>
      <c r="C729" s="59"/>
      <c r="D729" s="49"/>
      <c r="E729" s="202"/>
      <c r="F729" s="59"/>
      <c r="G729" s="17"/>
      <c r="H729" s="191"/>
      <c r="I729" s="22"/>
      <c r="J729" s="22"/>
      <c r="K729" s="22"/>
      <c r="L729" s="22"/>
      <c r="M729" s="22"/>
      <c r="N729" s="22"/>
      <c r="O729" s="22"/>
      <c r="P729" s="22"/>
      <c r="Q729" s="22"/>
      <c r="R729" s="22"/>
      <c r="S729" s="22"/>
      <c r="T729" s="22"/>
      <c r="U729" s="22"/>
      <c r="V729" s="191"/>
      <c r="W729" s="54"/>
      <c r="X729" s="191"/>
      <c r="Y729" s="191"/>
      <c r="AA729" s="202"/>
    </row>
    <row r="730" spans="2:27" s="3" customFormat="1" x14ac:dyDescent="0.2">
      <c r="B730" s="59"/>
      <c r="C730" s="59"/>
      <c r="D730" s="49"/>
      <c r="E730" s="202"/>
      <c r="F730" s="59"/>
      <c r="G730" s="17"/>
      <c r="H730" s="191"/>
      <c r="I730" s="22"/>
      <c r="J730" s="22"/>
      <c r="K730" s="22"/>
      <c r="L730" s="22"/>
      <c r="M730" s="22"/>
      <c r="N730" s="22"/>
      <c r="O730" s="22"/>
      <c r="P730" s="22"/>
      <c r="Q730" s="22"/>
      <c r="R730" s="22"/>
      <c r="S730" s="22"/>
      <c r="T730" s="22"/>
      <c r="U730" s="22"/>
      <c r="V730" s="191"/>
      <c r="W730" s="54"/>
      <c r="X730" s="191"/>
      <c r="Y730" s="191"/>
      <c r="AA730" s="202"/>
    </row>
    <row r="731" spans="2:27" s="3" customFormat="1" x14ac:dyDescent="0.2">
      <c r="B731" s="59"/>
      <c r="C731" s="59"/>
      <c r="D731" s="49"/>
      <c r="E731" s="202"/>
      <c r="F731" s="59"/>
      <c r="G731" s="17"/>
      <c r="H731" s="191"/>
      <c r="I731" s="22"/>
      <c r="J731" s="22"/>
      <c r="K731" s="22"/>
      <c r="L731" s="22"/>
      <c r="M731" s="22"/>
      <c r="N731" s="22"/>
      <c r="O731" s="22"/>
      <c r="P731" s="22"/>
      <c r="Q731" s="22"/>
      <c r="R731" s="22"/>
      <c r="S731" s="22"/>
      <c r="T731" s="22"/>
      <c r="U731" s="22"/>
      <c r="V731" s="191"/>
      <c r="W731" s="54"/>
      <c r="X731" s="191"/>
      <c r="Y731" s="191"/>
      <c r="AA731" s="202"/>
    </row>
    <row r="732" spans="2:27" s="3" customFormat="1" x14ac:dyDescent="0.2">
      <c r="B732" s="59"/>
      <c r="C732" s="59"/>
      <c r="D732" s="49"/>
      <c r="E732" s="202"/>
      <c r="F732" s="59"/>
      <c r="G732" s="17"/>
      <c r="H732" s="191"/>
      <c r="I732" s="22"/>
      <c r="J732" s="22"/>
      <c r="K732" s="22"/>
      <c r="L732" s="22"/>
      <c r="M732" s="22"/>
      <c r="N732" s="22"/>
      <c r="O732" s="22"/>
      <c r="P732" s="22"/>
      <c r="Q732" s="22"/>
      <c r="R732" s="22"/>
      <c r="S732" s="22"/>
      <c r="T732" s="22"/>
      <c r="U732" s="22"/>
      <c r="V732" s="191"/>
      <c r="W732" s="54"/>
      <c r="X732" s="191"/>
      <c r="Y732" s="191"/>
      <c r="AA732" s="202"/>
    </row>
    <row r="733" spans="2:27" s="3" customFormat="1" x14ac:dyDescent="0.2">
      <c r="B733" s="59"/>
      <c r="C733" s="59"/>
      <c r="D733" s="49"/>
      <c r="E733" s="202"/>
      <c r="F733" s="59"/>
      <c r="G733" s="17"/>
      <c r="H733" s="191"/>
      <c r="I733" s="22"/>
      <c r="J733" s="22"/>
      <c r="K733" s="22"/>
      <c r="L733" s="22"/>
      <c r="M733" s="22"/>
      <c r="N733" s="22"/>
      <c r="O733" s="22"/>
      <c r="P733" s="22"/>
      <c r="Q733" s="22"/>
      <c r="R733" s="22"/>
      <c r="S733" s="22"/>
      <c r="T733" s="22"/>
      <c r="U733" s="22"/>
      <c r="V733" s="191"/>
      <c r="W733" s="54"/>
      <c r="X733" s="191"/>
      <c r="Y733" s="191"/>
      <c r="AA733" s="202"/>
    </row>
    <row r="734" spans="2:27" s="3" customFormat="1" x14ac:dyDescent="0.2">
      <c r="B734" s="59"/>
      <c r="C734" s="59"/>
      <c r="D734" s="49"/>
      <c r="E734" s="202"/>
      <c r="F734" s="59"/>
      <c r="G734" s="17"/>
      <c r="H734" s="191"/>
      <c r="I734" s="22"/>
      <c r="J734" s="22"/>
      <c r="K734" s="22"/>
      <c r="L734" s="22"/>
      <c r="M734" s="22"/>
      <c r="N734" s="22"/>
      <c r="O734" s="22"/>
      <c r="P734" s="22"/>
      <c r="Q734" s="22"/>
      <c r="R734" s="22"/>
      <c r="S734" s="22"/>
      <c r="T734" s="22"/>
      <c r="U734" s="22"/>
      <c r="V734" s="191"/>
      <c r="W734" s="54"/>
      <c r="X734" s="191"/>
      <c r="Y734" s="191"/>
      <c r="AA734" s="202"/>
    </row>
  </sheetData>
  <sheetProtection sheet="1" objects="1" scenarios="1" formatCells="0" formatColumns="0" formatRows="0"/>
  <protectedRanges>
    <protectedRange sqref="AD14:AQ686 AT14:BG686" name="Range1"/>
  </protectedRanges>
  <mergeCells count="43">
    <mergeCell ref="AC6:AQ6"/>
    <mergeCell ref="AS6:BG6"/>
    <mergeCell ref="BG8:BG9"/>
    <mergeCell ref="Y8:Y9"/>
    <mergeCell ref="AF8:AF9"/>
    <mergeCell ref="AD8:AD9"/>
    <mergeCell ref="AN8:AN9"/>
    <mergeCell ref="AO8:AO9"/>
    <mergeCell ref="AQ8:AQ9"/>
    <mergeCell ref="AG8:AG9"/>
    <mergeCell ref="AH8:AH9"/>
    <mergeCell ref="AI8:AI9"/>
    <mergeCell ref="AJ8:AJ9"/>
    <mergeCell ref="AK8:AK9"/>
    <mergeCell ref="AL8:AL9"/>
    <mergeCell ref="BE8:BE9"/>
    <mergeCell ref="C7:D7"/>
    <mergeCell ref="F7:G7"/>
    <mergeCell ref="C8:D8"/>
    <mergeCell ref="F8:G8"/>
    <mergeCell ref="H8:H9"/>
    <mergeCell ref="I8:I9"/>
    <mergeCell ref="W8:W9"/>
    <mergeCell ref="X8:X9"/>
    <mergeCell ref="Z8:Z9"/>
    <mergeCell ref="AC8:AC9"/>
    <mergeCell ref="K8:K9"/>
    <mergeCell ref="L8:P8"/>
    <mergeCell ref="Q8:U8"/>
    <mergeCell ref="AX8:AX9"/>
    <mergeCell ref="BF8:BF9"/>
    <mergeCell ref="AY8:AY9"/>
    <mergeCell ref="AZ8:AZ9"/>
    <mergeCell ref="BA8:BA9"/>
    <mergeCell ref="BB8:BB9"/>
    <mergeCell ref="BC8:BC9"/>
    <mergeCell ref="BD8:BD9"/>
    <mergeCell ref="AM8:AM9"/>
    <mergeCell ref="AS8:AS9"/>
    <mergeCell ref="AT8:AT9"/>
    <mergeCell ref="AV8:AV9"/>
    <mergeCell ref="AW8:AW9"/>
    <mergeCell ref="AP8:AP9"/>
  </mergeCells>
  <dataValidations count="2">
    <dataValidation type="date" allowBlank="1" showInputMessage="1" showErrorMessage="1" sqref="Z11:Z12">
      <formula1>36526</formula1>
      <formula2>43831</formula2>
    </dataValidation>
    <dataValidation type="list" allowBlank="1" showInputMessage="1" showErrorMessage="1" sqref="AD688:AE690 AT688:AU690">
      <formula1>$X$4:$X$5</formula1>
    </dataValidation>
  </dataValidations>
  <printOptions horizontalCentered="1" verticalCentered="1"/>
  <pageMargins left="0.7" right="0.7" top="0.75" bottom="0.75" header="0.3" footer="0.3"/>
  <pageSetup scale="49" fitToHeight="0" orientation="landscape"/>
  <rowBreaks count="1" manualBreakCount="1">
    <brk id="201" max="16383" man="1"/>
  </rowBreaks>
  <extLst>
    <ext xmlns:x14="http://schemas.microsoft.com/office/spreadsheetml/2009/9/main" uri="{CCE6A557-97BC-4b89-ADB6-D9C93CAAB3DF}">
      <x14:dataValidations xmlns:xm="http://schemas.microsoft.com/office/excel/2006/main" count="5">
        <x14:dataValidation type="list" allowBlank="1" showInputMessage="1" showErrorMessage="1">
          <x14:formula1>
            <xm:f>More_Hidden_Formulas!$R$4:$R$5</xm:f>
          </x14:formula1>
          <xm:sqref>AT662:AT686 AT13:AT38 AD13:AD38 AD41:AD65 AT41:AT65 AT68:AT92 AD68:AD92 AD95:AD119 AT95:AT119 AT122:AT146 AD122:AD146 AD149:AD173 AT149:AT173 AT176:AT200 AD176:AD200 AD203:AD227 AT203:AT227 AT230:AT254 AD230:AD254 AD257:AD281 AT257:AT281 AT284:AT308 AD284:AD308 AD311:AD335 AT311:AT335 AT338:AT362 AD338:AD362 AD365:AD389 AT365:AT389 AT392:AT416 AD392:AD416 AD419:AD443 AT419:AT443 AT446:AT470 AD446:AD470 AD473:AD497 AT473:AT497 AT500:AT524 AD500:AD524 AD527:AD551 AT527:AT551 AT554:AT578 AD554:AD578 AD581:AD605 AT581:AT605 AT608:AT632 AD608:AD632 AD635:AD659 AT635:AT659 AD662:AD686</xm:sqref>
        </x14:dataValidation>
        <x14:dataValidation type="list" allowBlank="1" showInputMessage="1" showErrorMessage="1">
          <x14:formula1>
            <xm:f>More_Hidden_Formulas!$U$4:$U$5</xm:f>
          </x14:formula1>
          <xm:sqref>BD662:BD686 BD14:BD38 AN14:AN38 AN41:AN65 BD41:BD65 BD68:BD92 AN68:AN92 AN95:AN119 BD95:BD119 BD122:BD146 AN122:AN146 AN149:AN173 BD149:BD173 BD176:BD200 AN176:AN200 AN203:AN227 BD203:BD227 BD230:BD254 AN230:AN254 AN257:AN281 BD257:BD281 BD284:BD308 AN284:AN308 AN311:AN335 BD311:BD335 BD338:BD362 AN338:AN362 AN365:AN389 BD365:BD389 BD392:BD416 AN392:AN416 AN419:AN443 BD419:BD443 BD446:BD470 AN446:AN470 AN473:AN497 BD473:BD497 BD500:BD524 AN500:AN524 AN527:AN551 BD527:BD551 BD554:BD578 AN554:AN578 AN581:AN605 BD581:BD605 BD608:BD632 AN608:AN632 AN635:AN659 BD635:BD659 AN662:AN686</xm:sqref>
        </x14:dataValidation>
        <x14:dataValidation type="list" allowBlank="1" showInputMessage="1" showErrorMessage="1">
          <x14:formula1>
            <xm:f>More_Hidden_Formulas!$V$4:$V$7</xm:f>
          </x14:formula1>
          <xm:sqref>BE662:BE686 BE14:BE38 AO14:AO38 AO41:AO65 BE41:BE65 BE68:BE92 AO68:AO92 AO95:AO119 BE95:BE119 BE122:BE146 AO122:AO146 AO149:AO173 BE149:BE173 BE176:BE200 AO176:AO200 AO203:AO227 BE203:BE227 BE230:BE254 AO230:AO254 AO257:AO281 BE257:BE281 BE284:BE308 AO284:AO308 AO311:AO335 BE311:BE335 BE338:BE362 AO338:AO362 AO365:AO389 BE365:BE389 BE392:BE416 AO392:AO416 AO419:AO443 BE419:BE443 BE446:BE470 AO446:AO470 AO473:AO497 BE473:BE497 BE500:BE524 AO500:AO524 AO527:AO551 BE527:BE551 BE554:BE578 AO554:AO578 AO581:AO605 BE581:BE605 BE608:BE632 AO608:AO632 AO635:AO659 BE635:BE659 AO662:AO686</xm:sqref>
        </x14:dataValidation>
        <x14:dataValidation type="list" allowBlank="1" showInputMessage="1" showErrorMessage="1">
          <x14:formula1>
            <xm:f>More_Hidden_Formulas!$S$4:$S$8</xm:f>
          </x14:formula1>
          <xm:sqref>AU662:AU686 AU14:AU38 AE14:AE38 AE41:AE65 AU41:AU65 AU68:AU92 AE68:AE92 AE95:AE119 AU95:AU119 AU122:AU146 AE122:AE146 AE149:AE173 AU149:AU173 AU176:AU200 AE176:AE200 AE203:AE227 AU203:AU227 AU230:AU254 AE230:AE254 AE257:AE281 AU257:AU281 AU284:AU308 AE284:AE308 AE311:AE335 AU311:AU335 AU338:AU362 AE338:AE362 AE365:AE389 AU365:AU389 AU392:AU416 AE392:AE416 AE419:AE443 AU419:AU443 AU446:AU470 AE446:AE470 AE473:AE497 AU473:AU497 AU500:AU524 AE500:AE524 AE527:AE551 AU527:AU551 AU554:AU578 AE554:AE578 AE581:AE605 AU581:AU605 AU608:AU632 AE608:AE632 AE635:AE659 AU635:AU659 AE662:AE686</xm:sqref>
        </x14:dataValidation>
        <x14:dataValidation type="list" allowBlank="1" showInputMessage="1" showErrorMessage="1">
          <x14:formula1>
            <xm:f>More_Hidden_Formulas!$T$4:$T$10</xm:f>
          </x14:formula1>
          <xm:sqref>AZ662:AZ686 AZ14:AZ38 AJ14:AJ38 AJ41:AJ65 AZ41:AZ65 AZ68:AZ92 AJ68:AJ92 AJ95:AJ119 AZ95:AZ119 AZ122:AZ146 AJ122:AJ146 AJ149:AJ173 AZ149:AZ173 AZ176:AZ200 AJ176:AJ200 AJ203:AJ227 AZ203:AZ227 AZ230:AZ254 AJ230:AJ254 AJ257:AJ281 AZ257:AZ281 AZ284:AZ308 AJ284:AJ308 AJ311:AJ335 AZ311:AZ335 AZ338:AZ362 AJ338:AJ362 AJ365:AJ389 AZ365:AZ389 AZ392:AZ416 AJ392:AJ416 AJ419:AJ443 AZ419:AZ443 AZ446:AZ470 AJ446:AJ470 AJ473:AJ497 AZ473:AZ497 AZ500:AZ524 AJ500:AJ524 AJ527:AJ551 AZ527:AZ551 AZ554:AZ578 AJ554:AJ578 AJ581:AJ605 AZ581:AZ605 AZ608:AZ632 AJ608:AJ632 AJ635:AJ659 AZ635:AZ659 AJ662:AJ686</xm:sqref>
        </x14:dataValidation>
      </x14:dataValidations>
    </ex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X28"/>
  <sheetViews>
    <sheetView topLeftCell="B1" workbookViewId="0">
      <selection activeCell="E14" sqref="E14"/>
    </sheetView>
  </sheetViews>
  <sheetFormatPr defaultColWidth="8.85546875" defaultRowHeight="12.75" x14ac:dyDescent="0.2"/>
  <cols>
    <col min="1" max="3" width="26.42578125" customWidth="1"/>
    <col min="4" max="8" width="24.42578125" customWidth="1"/>
    <col min="9" max="9" width="26.42578125" customWidth="1"/>
    <col min="10" max="10" width="22.28515625" customWidth="1"/>
    <col min="11" max="11" width="26.28515625" customWidth="1"/>
    <col min="12" max="12" width="26.140625" customWidth="1"/>
    <col min="13" max="15" width="30.7109375" customWidth="1"/>
    <col min="16" max="16" width="84.7109375" customWidth="1"/>
    <col min="17" max="17" width="16.140625" customWidth="1"/>
    <col min="18" max="19" width="30.42578125" customWidth="1"/>
    <col min="20" max="20" width="28.85546875" customWidth="1"/>
    <col min="21" max="21" width="15.28515625" customWidth="1"/>
    <col min="22" max="22" width="33.5703125" customWidth="1"/>
    <col min="23" max="23" width="23.28515625" customWidth="1"/>
  </cols>
  <sheetData>
    <row r="1" spans="1:24" ht="13.5" thickBot="1" x14ac:dyDescent="0.25">
      <c r="A1" s="720" t="s">
        <v>173</v>
      </c>
      <c r="B1" s="721"/>
      <c r="C1" s="722"/>
      <c r="D1" s="720" t="s">
        <v>236</v>
      </c>
      <c r="E1" s="721"/>
      <c r="F1" s="721"/>
      <c r="G1" s="721"/>
      <c r="H1" s="722"/>
      <c r="I1" s="278"/>
      <c r="J1" s="279"/>
      <c r="K1" s="279"/>
      <c r="L1" s="283" t="s">
        <v>414</v>
      </c>
      <c r="M1" s="280"/>
      <c r="N1" s="266"/>
      <c r="O1" s="267"/>
    </row>
    <row r="2" spans="1:24" ht="42.75" customHeight="1" thickBot="1" x14ac:dyDescent="0.25">
      <c r="A2" s="235" t="s">
        <v>157</v>
      </c>
      <c r="B2" s="169" t="s">
        <v>159</v>
      </c>
      <c r="C2" s="170" t="s">
        <v>160</v>
      </c>
      <c r="D2" s="725" t="s">
        <v>235</v>
      </c>
      <c r="E2" s="727" t="s">
        <v>833</v>
      </c>
      <c r="F2" s="728" t="s">
        <v>238</v>
      </c>
      <c r="G2" s="728" t="s">
        <v>239</v>
      </c>
      <c r="H2" s="263"/>
      <c r="I2" s="80">
        <v>4</v>
      </c>
      <c r="J2" s="80">
        <v>5</v>
      </c>
      <c r="K2" s="80">
        <v>7</v>
      </c>
      <c r="L2" s="723" t="s">
        <v>438</v>
      </c>
      <c r="M2" s="718" t="s">
        <v>96</v>
      </c>
      <c r="N2" s="80"/>
      <c r="O2" s="192">
        <v>15</v>
      </c>
      <c r="P2" s="237" t="s">
        <v>331</v>
      </c>
      <c r="Q2" s="239" t="s">
        <v>372</v>
      </c>
      <c r="R2" s="239" t="s">
        <v>376</v>
      </c>
      <c r="S2" s="80" t="s">
        <v>377</v>
      </c>
      <c r="T2" s="80" t="s">
        <v>378</v>
      </c>
      <c r="U2" s="80" t="s">
        <v>379</v>
      </c>
      <c r="V2" s="192" t="s">
        <v>380</v>
      </c>
      <c r="W2" s="250" t="s">
        <v>340</v>
      </c>
      <c r="X2" s="250" t="s">
        <v>740</v>
      </c>
    </row>
    <row r="3" spans="1:24" ht="50.25" customHeight="1" thickBot="1" x14ac:dyDescent="0.25">
      <c r="A3" s="231" t="s">
        <v>100</v>
      </c>
      <c r="B3" s="3" t="s">
        <v>166</v>
      </c>
      <c r="C3" s="45" t="s">
        <v>179</v>
      </c>
      <c r="D3" s="726"/>
      <c r="E3" s="724"/>
      <c r="F3" s="729"/>
      <c r="G3" s="729"/>
      <c r="H3" s="264" t="s">
        <v>240</v>
      </c>
      <c r="I3" s="296" t="s">
        <v>270</v>
      </c>
      <c r="J3" s="297" t="s">
        <v>271</v>
      </c>
      <c r="K3" s="295" t="s">
        <v>434</v>
      </c>
      <c r="L3" s="724"/>
      <c r="M3" s="719"/>
      <c r="N3" s="284" t="s">
        <v>391</v>
      </c>
      <c r="O3" s="262" t="s">
        <v>410</v>
      </c>
      <c r="P3" s="290" t="s">
        <v>449</v>
      </c>
      <c r="Q3" s="238" t="s">
        <v>364</v>
      </c>
      <c r="R3" s="240" t="s">
        <v>432</v>
      </c>
      <c r="S3" s="236" t="s">
        <v>448</v>
      </c>
      <c r="T3" s="236" t="s">
        <v>787</v>
      </c>
      <c r="U3" s="236" t="s">
        <v>386</v>
      </c>
      <c r="V3" s="241" t="s">
        <v>454</v>
      </c>
      <c r="W3" s="334" t="s">
        <v>700</v>
      </c>
      <c r="X3" s="334" t="s">
        <v>364</v>
      </c>
    </row>
    <row r="4" spans="1:24" ht="15" x14ac:dyDescent="0.2">
      <c r="A4" s="231" t="s">
        <v>174</v>
      </c>
      <c r="B4" s="3" t="s">
        <v>177</v>
      </c>
      <c r="C4" s="45" t="s">
        <v>180</v>
      </c>
      <c r="D4" s="231" t="s">
        <v>18</v>
      </c>
      <c r="E4" s="3" t="s">
        <v>100</v>
      </c>
      <c r="F4" s="3" t="s">
        <v>84</v>
      </c>
      <c r="G4" s="3" t="s">
        <v>100</v>
      </c>
      <c r="H4" s="3" t="s">
        <v>84</v>
      </c>
      <c r="I4" s="285" t="s">
        <v>166</v>
      </c>
      <c r="J4" s="286" t="s">
        <v>179</v>
      </c>
      <c r="K4" s="286">
        <v>0</v>
      </c>
      <c r="L4" s="287" t="str">
        <f>IF('3. Baseline Measures'!$B13="","BLANK",'3. Baseline Measures'!$B13)</f>
        <v>SISI survey</v>
      </c>
      <c r="M4" s="286" t="s">
        <v>81</v>
      </c>
      <c r="N4" s="286" t="s">
        <v>100</v>
      </c>
      <c r="O4" s="288" t="str">
        <f>IF('1. Research Questions'!B11="","BLANK",'1. Research Questions'!B11)</f>
        <v xml:space="preserve">For three cohorts of entering college freshmen required to take Applied Math, what is the effect of a FACT course section on earning a course grade of C or higher in Applied Math, compared to a business-as-usual course section? </v>
      </c>
      <c r="P4" s="282" t="s">
        <v>416</v>
      </c>
      <c r="Q4" s="245" t="s">
        <v>84</v>
      </c>
      <c r="R4" s="231" t="s">
        <v>260</v>
      </c>
      <c r="S4" s="123" t="s">
        <v>175</v>
      </c>
      <c r="T4" s="337" t="s">
        <v>416</v>
      </c>
      <c r="U4" s="246" t="s">
        <v>84</v>
      </c>
      <c r="V4" s="243" t="s">
        <v>387</v>
      </c>
      <c r="W4" s="335" t="s">
        <v>100</v>
      </c>
      <c r="X4" s="335" t="s">
        <v>84</v>
      </c>
    </row>
    <row r="5" spans="1:24" ht="15" x14ac:dyDescent="0.2">
      <c r="A5" s="231" t="s">
        <v>175</v>
      </c>
      <c r="B5" s="3" t="s">
        <v>178</v>
      </c>
      <c r="C5" s="45" t="s">
        <v>181</v>
      </c>
      <c r="D5" s="231" t="s">
        <v>19</v>
      </c>
      <c r="E5" s="3" t="s">
        <v>174</v>
      </c>
      <c r="F5" s="3" t="s">
        <v>14</v>
      </c>
      <c r="G5" s="3" t="s">
        <v>264</v>
      </c>
      <c r="H5" s="3" t="s">
        <v>14</v>
      </c>
      <c r="I5" s="231" t="s">
        <v>177</v>
      </c>
      <c r="J5" s="3" t="s">
        <v>180</v>
      </c>
      <c r="K5" s="3">
        <v>1</v>
      </c>
      <c r="L5" s="123" t="str">
        <f>IF('3. Baseline Measures'!$B14="","BLANK",'3. Baseline Measures'!$B14)</f>
        <v>SAT/Math placement score</v>
      </c>
      <c r="M5" s="3" t="s">
        <v>82</v>
      </c>
      <c r="N5" s="123" t="s">
        <v>174</v>
      </c>
      <c r="O5" s="45" t="str">
        <f>IF('1. Research Questions'!B12="","BLANK",'1. Research Questions'!B12)</f>
        <v>For three cohorts of entering college freshmen required to take Applied Math, what is the effect of a FACT course section on math problem-solving skills at the end of the end of the semester (measured by the Math Applications &amp; Concept Inventory) compared to a business-as-usual course section?</v>
      </c>
      <c r="P5" s="282" t="s">
        <v>417</v>
      </c>
      <c r="Q5" s="231" t="s">
        <v>14</v>
      </c>
      <c r="R5" s="231" t="s">
        <v>433</v>
      </c>
      <c r="S5" s="123" t="s">
        <v>447</v>
      </c>
      <c r="T5" s="246" t="s">
        <v>417</v>
      </c>
      <c r="U5" s="3" t="s">
        <v>14</v>
      </c>
      <c r="V5" s="243" t="s">
        <v>388</v>
      </c>
      <c r="W5" s="335" t="s">
        <v>735</v>
      </c>
      <c r="X5" s="335" t="s">
        <v>14</v>
      </c>
    </row>
    <row r="6" spans="1:24" ht="15" x14ac:dyDescent="0.2">
      <c r="A6" s="231" t="s">
        <v>176</v>
      </c>
      <c r="B6" s="3"/>
      <c r="C6" s="45" t="s">
        <v>182</v>
      </c>
      <c r="D6" s="231"/>
      <c r="E6" s="3" t="s">
        <v>175</v>
      </c>
      <c r="F6" s="3"/>
      <c r="G6" s="3" t="s">
        <v>175</v>
      </c>
      <c r="H6" s="3"/>
      <c r="I6" s="231" t="s">
        <v>178</v>
      </c>
      <c r="J6" s="3" t="s">
        <v>181</v>
      </c>
      <c r="K6" s="123">
        <v>2</v>
      </c>
      <c r="L6" s="123" t="str">
        <f>IF('3. Baseline Measures'!$B15="","BLANK",'3. Baseline Measures'!$B15)</f>
        <v>Pell grant eligibility</v>
      </c>
      <c r="M6" s="3"/>
      <c r="N6" s="3" t="s">
        <v>175</v>
      </c>
      <c r="O6" s="45" t="str">
        <f>IF('1. Research Questions'!B13="","BLANK",'1. Research Questions'!B13)</f>
        <v xml:space="preserve">For three cohorts of entering college freshmen required to take Applied Math, what is the effect of a FACT course section on interest in STEM at the end of the semester compared to a business-as-usual course section? </v>
      </c>
      <c r="P6" s="282" t="s">
        <v>785</v>
      </c>
      <c r="Q6" s="231"/>
      <c r="R6" s="231"/>
      <c r="S6" s="123" t="s">
        <v>99</v>
      </c>
      <c r="T6" s="282" t="s">
        <v>785</v>
      </c>
      <c r="U6" s="242"/>
      <c r="V6" s="243" t="s">
        <v>389</v>
      </c>
      <c r="W6" s="335"/>
      <c r="X6" s="335"/>
    </row>
    <row r="7" spans="1:24" ht="15" x14ac:dyDescent="0.2">
      <c r="A7" s="231" t="s">
        <v>99</v>
      </c>
      <c r="B7" s="3"/>
      <c r="C7" s="45" t="s">
        <v>183</v>
      </c>
      <c r="D7" s="231"/>
      <c r="E7" s="3" t="s">
        <v>176</v>
      </c>
      <c r="F7" s="3"/>
      <c r="G7" s="3" t="s">
        <v>176</v>
      </c>
      <c r="H7" s="3"/>
      <c r="I7" s="231"/>
      <c r="J7" s="3" t="s">
        <v>182</v>
      </c>
      <c r="K7" s="3"/>
      <c r="L7" s="123" t="str">
        <f>IF('3. Baseline Measures'!$B16="","BLANK",'3. Baseline Measures'!$B16)</f>
        <v>BLANK</v>
      </c>
      <c r="M7" s="3"/>
      <c r="N7" s="123" t="s">
        <v>176</v>
      </c>
      <c r="O7" s="45" t="str">
        <f>IF('1. Research Questions'!B14="","BLANK",'1. Research Questions'!B14)</f>
        <v>For three cohorts of entering college freshmen required to take Applied Math, what is the effect of a FACT course section on total credits earned in STEM courses at the end of students’ 2nd semester in community college compared to a business-as-usual course section?</v>
      </c>
      <c r="P7" s="282" t="s">
        <v>786</v>
      </c>
      <c r="Q7" s="231"/>
      <c r="R7" s="231"/>
      <c r="S7" s="123" t="s">
        <v>263</v>
      </c>
      <c r="T7" s="282" t="s">
        <v>786</v>
      </c>
      <c r="U7" s="242"/>
      <c r="V7" s="243" t="s">
        <v>453</v>
      </c>
      <c r="W7" s="335"/>
      <c r="X7" s="335"/>
    </row>
    <row r="8" spans="1:24" ht="15" x14ac:dyDescent="0.2">
      <c r="A8" s="231" t="s">
        <v>263</v>
      </c>
      <c r="B8" s="3"/>
      <c r="C8" s="45" t="s">
        <v>807</v>
      </c>
      <c r="D8" s="231"/>
      <c r="E8" s="3" t="s">
        <v>99</v>
      </c>
      <c r="F8" s="3"/>
      <c r="G8" s="3" t="s">
        <v>99</v>
      </c>
      <c r="H8" s="3"/>
      <c r="I8" s="231"/>
      <c r="J8" s="3" t="s">
        <v>183</v>
      </c>
      <c r="K8" s="3"/>
      <c r="L8" s="123" t="str">
        <f>IF('3. Baseline Measures'!$B17="","BLANK",'3. Baseline Measures'!$B17)</f>
        <v>BLANK</v>
      </c>
      <c r="M8" s="3"/>
      <c r="N8" s="123" t="s">
        <v>99</v>
      </c>
      <c r="O8" s="45" t="str">
        <f>IF('1. Research Questions'!B15="","BLANK",'1. Research Questions'!B15)</f>
        <v>For two cohorts of entering college freshmen required to take Applied Math, what is the effect of a FACT course section on total credits earned in STEM courses at the end of students’ 3rd semester in community college compared to a business-as-usual course section?</v>
      </c>
      <c r="P8" s="282" t="s">
        <v>418</v>
      </c>
      <c r="Q8" s="231"/>
      <c r="R8" s="244"/>
      <c r="S8" s="242" t="s">
        <v>455</v>
      </c>
      <c r="T8" s="282" t="s">
        <v>418</v>
      </c>
      <c r="U8" s="3"/>
      <c r="V8" s="243"/>
      <c r="W8" s="335"/>
      <c r="X8" s="335"/>
    </row>
    <row r="9" spans="1:24" ht="15" x14ac:dyDescent="0.2">
      <c r="A9" s="231"/>
      <c r="B9" s="3"/>
      <c r="C9" s="45"/>
      <c r="D9" s="231"/>
      <c r="E9" s="123" t="s">
        <v>263</v>
      </c>
      <c r="F9" s="3"/>
      <c r="G9" s="3" t="s">
        <v>263</v>
      </c>
      <c r="H9" s="3"/>
      <c r="I9" s="231"/>
      <c r="J9" s="3"/>
      <c r="K9" s="3"/>
      <c r="L9" s="123" t="str">
        <f>IF('3. Baseline Measures'!$B18="","BLANK",'3. Baseline Measures'!$B18)</f>
        <v>BLANK</v>
      </c>
      <c r="M9" s="3"/>
      <c r="N9" s="123" t="s">
        <v>263</v>
      </c>
      <c r="O9" s="45" t="str">
        <f>IF('1. Research Questions'!B16="","BLANK",'1. Research Questions'!B16)</f>
        <v xml:space="preserve">For two cohorts of entering college freshmen required to take Applied Math, what is the effect of a FACT course section on total credits earned in STEM courses at the end of students’ 4th semester in community college compared to a business-as-usual course section? </v>
      </c>
      <c r="P9" s="282" t="s">
        <v>352</v>
      </c>
      <c r="Q9" s="231"/>
      <c r="R9" s="244"/>
      <c r="S9" s="242"/>
      <c r="T9" s="3" t="s">
        <v>352</v>
      </c>
      <c r="U9" s="3"/>
      <c r="V9" s="243"/>
      <c r="W9" s="335"/>
      <c r="X9" s="335"/>
    </row>
    <row r="10" spans="1:24" x14ac:dyDescent="0.2">
      <c r="A10" s="231"/>
      <c r="B10" s="3"/>
      <c r="C10" s="45"/>
      <c r="D10" s="231"/>
      <c r="E10" s="3" t="s">
        <v>803</v>
      </c>
      <c r="F10" s="3"/>
      <c r="G10" s="3" t="s">
        <v>265</v>
      </c>
      <c r="H10" s="3"/>
      <c r="I10" s="231"/>
      <c r="J10" s="3"/>
      <c r="K10" s="3"/>
      <c r="L10" s="123" t="str">
        <f>IF('3. Baseline Measures'!$B19="","BLANK",'3. Baseline Measures'!$B19)</f>
        <v>BLANK</v>
      </c>
      <c r="M10" s="3"/>
      <c r="N10" s="123" t="s">
        <v>803</v>
      </c>
      <c r="O10" s="45" t="str">
        <f>IF('1. Research Questions'!B17="","BLANK",'1. Research Questions'!B17)</f>
        <v xml:space="preserve">For two cohorts of entering college freshmen required to take Applied Math, what is the effect of a FACT course section on declaring a STEM major by the end of students’ 4th semester in community college compared to a business-as-usual course section? </v>
      </c>
      <c r="P10" s="45" t="s">
        <v>353</v>
      </c>
      <c r="Q10" s="231"/>
      <c r="R10" s="231"/>
      <c r="S10" s="3"/>
      <c r="T10" s="3" t="s">
        <v>353</v>
      </c>
      <c r="U10" s="3"/>
      <c r="V10" s="45"/>
      <c r="W10" s="335"/>
      <c r="X10" s="335"/>
    </row>
    <row r="11" spans="1:24" x14ac:dyDescent="0.2">
      <c r="A11" s="231"/>
      <c r="B11" s="3"/>
      <c r="C11" s="45"/>
      <c r="D11" s="231"/>
      <c r="E11" s="3"/>
      <c r="F11" s="3"/>
      <c r="G11" s="3" t="s">
        <v>266</v>
      </c>
      <c r="H11" s="3"/>
      <c r="I11" s="231"/>
      <c r="J11" s="3"/>
      <c r="K11" s="3"/>
      <c r="L11" s="123" t="str">
        <f>IF('3. Baseline Measures'!$B20="","BLANK",'3. Baseline Measures'!$B20)</f>
        <v>BLANK</v>
      </c>
      <c r="M11" s="3"/>
      <c r="N11" s="3"/>
      <c r="O11" s="45" t="str">
        <f>IF('1. Research Questions'!B18="","BLANK",'1. Research Questions'!B18)</f>
        <v>BLANK</v>
      </c>
      <c r="P11" s="45"/>
      <c r="Q11" s="231"/>
      <c r="R11" s="231"/>
      <c r="S11" s="3"/>
      <c r="T11" s="3"/>
      <c r="U11" s="3"/>
      <c r="V11" s="45"/>
      <c r="W11" s="335"/>
      <c r="X11" s="335"/>
    </row>
    <row r="12" spans="1:24" x14ac:dyDescent="0.2">
      <c r="A12" s="231"/>
      <c r="B12" s="3"/>
      <c r="C12" s="45"/>
      <c r="D12" s="231"/>
      <c r="E12" s="3"/>
      <c r="F12" s="3"/>
      <c r="G12" s="3"/>
      <c r="H12" s="3"/>
      <c r="I12" s="231"/>
      <c r="J12" s="3"/>
      <c r="K12" s="3"/>
      <c r="L12" s="123" t="str">
        <f>IF('3. Baseline Measures'!$B21="","BLANK",'3. Baseline Measures'!$B21)</f>
        <v>BLANK</v>
      </c>
      <c r="M12" s="3"/>
      <c r="N12" s="3"/>
      <c r="O12" s="45" t="str">
        <f>IF('1. Research Questions'!B19="","BLANK",'1. Research Questions'!B19)</f>
        <v>BLANK</v>
      </c>
      <c r="P12" s="45"/>
      <c r="Q12" s="231"/>
      <c r="R12" s="231"/>
      <c r="S12" s="3"/>
      <c r="T12" s="3"/>
      <c r="U12" s="3"/>
      <c r="V12" s="45"/>
      <c r="W12" s="335"/>
      <c r="X12" s="335"/>
    </row>
    <row r="13" spans="1:24" x14ac:dyDescent="0.2">
      <c r="A13" s="231"/>
      <c r="B13" s="3"/>
      <c r="C13" s="45"/>
      <c r="D13" s="231"/>
      <c r="E13" s="3"/>
      <c r="F13" s="3"/>
      <c r="G13" s="3"/>
      <c r="H13" s="3"/>
      <c r="I13" s="231"/>
      <c r="J13" s="3"/>
      <c r="K13" s="3"/>
      <c r="L13" s="123" t="str">
        <f>IF('3. Baseline Measures'!$B22="","BLANK",'3. Baseline Measures'!$B22)</f>
        <v>BLANK</v>
      </c>
      <c r="M13" s="3"/>
      <c r="N13" s="3"/>
      <c r="O13" s="45" t="str">
        <f>IF('1. Research Questions'!B20="","BLANK",'1. Research Questions'!B20)</f>
        <v>BLANK</v>
      </c>
      <c r="P13" s="45"/>
      <c r="Q13" s="231"/>
      <c r="R13" s="231"/>
      <c r="S13" s="3"/>
      <c r="T13" s="3"/>
      <c r="U13" s="3"/>
      <c r="V13" s="45"/>
      <c r="W13" s="335"/>
      <c r="X13" s="335"/>
    </row>
    <row r="14" spans="1:24" x14ac:dyDescent="0.2">
      <c r="A14" s="231"/>
      <c r="B14" s="3"/>
      <c r="C14" s="45"/>
      <c r="D14" s="231"/>
      <c r="E14" s="3"/>
      <c r="F14" s="3"/>
      <c r="G14" s="3"/>
      <c r="H14" s="3"/>
      <c r="I14" s="231"/>
      <c r="J14" s="3"/>
      <c r="K14" s="3"/>
      <c r="L14" s="123" t="str">
        <f>IF('3. Baseline Measures'!$B23="","BLANK",'3. Baseline Measures'!$B23)</f>
        <v>BLANK</v>
      </c>
      <c r="M14" s="3"/>
      <c r="N14" s="3"/>
      <c r="O14" s="45" t="str">
        <f>IF('1. Research Questions'!B21="","BLANK",'1. Research Questions'!B21)</f>
        <v>BLANK</v>
      </c>
      <c r="P14" s="45"/>
      <c r="Q14" s="231"/>
      <c r="R14" s="231"/>
      <c r="S14" s="3"/>
      <c r="T14" s="3"/>
      <c r="U14" s="3"/>
      <c r="V14" s="45"/>
      <c r="W14" s="335"/>
      <c r="X14" s="335"/>
    </row>
    <row r="15" spans="1:24" x14ac:dyDescent="0.2">
      <c r="A15" s="231"/>
      <c r="B15" s="3"/>
      <c r="C15" s="45"/>
      <c r="D15" s="231"/>
      <c r="E15" s="3"/>
      <c r="F15" s="3"/>
      <c r="G15" s="3"/>
      <c r="H15" s="3"/>
      <c r="I15" s="231"/>
      <c r="J15" s="3"/>
      <c r="K15" s="3"/>
      <c r="L15" s="123" t="str">
        <f>IF('3. Baseline Measures'!$B24="","BLANK",'3. Baseline Measures'!$B24)</f>
        <v>BLANK</v>
      </c>
      <c r="M15" s="3"/>
      <c r="N15" s="3"/>
      <c r="O15" s="45" t="str">
        <f>IF('1. Research Questions'!B22="","BLANK",'1. Research Questions'!B22)</f>
        <v>BLANK</v>
      </c>
      <c r="P15" s="45"/>
      <c r="Q15" s="231"/>
      <c r="R15" s="231"/>
      <c r="S15" s="3"/>
      <c r="T15" s="3"/>
      <c r="U15" s="3"/>
      <c r="V15" s="45"/>
      <c r="W15" s="335"/>
      <c r="X15" s="335"/>
    </row>
    <row r="16" spans="1:24" x14ac:dyDescent="0.2">
      <c r="A16" s="231"/>
      <c r="B16" s="3"/>
      <c r="C16" s="45"/>
      <c r="D16" s="231"/>
      <c r="E16" s="3"/>
      <c r="F16" s="3"/>
      <c r="G16" s="3"/>
      <c r="H16" s="3"/>
      <c r="I16" s="231"/>
      <c r="J16" s="3"/>
      <c r="K16" s="3"/>
      <c r="L16" s="123" t="str">
        <f>IF('3. Baseline Measures'!$B25="","BLANK",'3. Baseline Measures'!$B25)</f>
        <v>BLANK</v>
      </c>
      <c r="M16" s="3"/>
      <c r="N16" s="3"/>
      <c r="O16" s="45" t="str">
        <f>IF('1. Research Questions'!B23="","BLANK",'1. Research Questions'!B23)</f>
        <v>BLANK</v>
      </c>
      <c r="P16" s="45"/>
      <c r="Q16" s="231"/>
      <c r="R16" s="231"/>
      <c r="S16" s="3"/>
      <c r="T16" s="3"/>
      <c r="U16" s="3"/>
      <c r="V16" s="45"/>
      <c r="W16" s="335"/>
      <c r="X16" s="335"/>
    </row>
    <row r="17" spans="1:24" x14ac:dyDescent="0.2">
      <c r="A17" s="231"/>
      <c r="B17" s="3"/>
      <c r="C17" s="45"/>
      <c r="D17" s="231"/>
      <c r="E17" s="3"/>
      <c r="F17" s="3"/>
      <c r="G17" s="3"/>
      <c r="H17" s="3"/>
      <c r="I17" s="231"/>
      <c r="J17" s="3"/>
      <c r="K17" s="3"/>
      <c r="L17" s="123" t="str">
        <f>IF('3. Baseline Measures'!$B26="","BLANK",'3. Baseline Measures'!$B26)</f>
        <v>BLANK</v>
      </c>
      <c r="M17" s="3"/>
      <c r="N17" s="3"/>
      <c r="O17" s="45" t="str">
        <f>IF('1. Research Questions'!B24="","BLANK",'1. Research Questions'!B24)</f>
        <v>BLANK</v>
      </c>
      <c r="P17" s="45"/>
      <c r="Q17" s="231"/>
      <c r="R17" s="231"/>
      <c r="S17" s="3"/>
      <c r="T17" s="3"/>
      <c r="U17" s="3"/>
      <c r="V17" s="45"/>
      <c r="W17" s="335"/>
      <c r="X17" s="335"/>
    </row>
    <row r="18" spans="1:24" x14ac:dyDescent="0.2">
      <c r="A18" s="231"/>
      <c r="B18" s="3"/>
      <c r="C18" s="45"/>
      <c r="D18" s="231"/>
      <c r="E18" s="3"/>
      <c r="F18" s="3"/>
      <c r="G18" s="3"/>
      <c r="H18" s="3"/>
      <c r="I18" s="231"/>
      <c r="J18" s="3"/>
      <c r="K18" s="3"/>
      <c r="L18" s="123" t="str">
        <f>IF('3. Baseline Measures'!$B27="","BLANK",'3. Baseline Measures'!$B27)</f>
        <v>BLANK</v>
      </c>
      <c r="M18" s="3"/>
      <c r="N18" s="3"/>
      <c r="O18" s="45" t="str">
        <f>IF('1. Research Questions'!B25="","BLANK",'1. Research Questions'!B25)</f>
        <v>BLANK</v>
      </c>
      <c r="P18" s="45"/>
      <c r="Q18" s="231"/>
      <c r="R18" s="231"/>
      <c r="S18" s="3"/>
      <c r="T18" s="3"/>
      <c r="U18" s="3"/>
      <c r="V18" s="45"/>
      <c r="W18" s="335"/>
      <c r="X18" s="335"/>
    </row>
    <row r="19" spans="1:24" x14ac:dyDescent="0.2">
      <c r="A19" s="231"/>
      <c r="B19" s="3"/>
      <c r="C19" s="45"/>
      <c r="D19" s="231"/>
      <c r="E19" s="3"/>
      <c r="F19" s="3"/>
      <c r="G19" s="3"/>
      <c r="H19" s="3"/>
      <c r="I19" s="231"/>
      <c r="J19" s="3"/>
      <c r="K19" s="3"/>
      <c r="L19" s="123" t="str">
        <f>IF('3. Baseline Measures'!$B28="","BLANK",'3. Baseline Measures'!$B28)</f>
        <v>BLANK</v>
      </c>
      <c r="M19" s="3"/>
      <c r="N19" s="3"/>
      <c r="O19" s="45" t="str">
        <f>IF('1. Research Questions'!B26="","BLANK",'1. Research Questions'!B26)</f>
        <v>BLANK</v>
      </c>
      <c r="P19" s="45"/>
      <c r="Q19" s="231"/>
      <c r="R19" s="231"/>
      <c r="S19" s="3"/>
      <c r="T19" s="3"/>
      <c r="U19" s="3"/>
      <c r="V19" s="45"/>
      <c r="W19" s="335"/>
      <c r="X19" s="335"/>
    </row>
    <row r="20" spans="1:24" x14ac:dyDescent="0.2">
      <c r="A20" s="231"/>
      <c r="B20" s="3"/>
      <c r="C20" s="45"/>
      <c r="D20" s="231"/>
      <c r="E20" s="3"/>
      <c r="F20" s="3"/>
      <c r="G20" s="3"/>
      <c r="H20" s="3"/>
      <c r="I20" s="231"/>
      <c r="J20" s="3"/>
      <c r="K20" s="3"/>
      <c r="L20" s="123" t="str">
        <f>IF('3. Baseline Measures'!$B29="","BLANK",'3. Baseline Measures'!$B29)</f>
        <v>BLANK</v>
      </c>
      <c r="M20" s="3"/>
      <c r="N20" s="3"/>
      <c r="O20" s="45" t="str">
        <f>IF('1. Research Questions'!B27="","BLANK",'1. Research Questions'!B27)</f>
        <v>BLANK</v>
      </c>
      <c r="P20" s="45"/>
      <c r="Q20" s="231"/>
      <c r="R20" s="231"/>
      <c r="S20" s="3"/>
      <c r="T20" s="3"/>
      <c r="U20" s="3"/>
      <c r="V20" s="45"/>
      <c r="W20" s="335"/>
      <c r="X20" s="335"/>
    </row>
    <row r="21" spans="1:24" x14ac:dyDescent="0.2">
      <c r="A21" s="231"/>
      <c r="B21" s="3"/>
      <c r="C21" s="45"/>
      <c r="D21" s="231"/>
      <c r="E21" s="3"/>
      <c r="F21" s="3"/>
      <c r="G21" s="3"/>
      <c r="H21" s="3"/>
      <c r="I21" s="231"/>
      <c r="J21" s="3"/>
      <c r="K21" s="3"/>
      <c r="L21" s="123" t="str">
        <f>IF('3. Baseline Measures'!$B30="","BLANK",'3. Baseline Measures'!$B30)</f>
        <v>BLANK</v>
      </c>
      <c r="M21" s="3"/>
      <c r="N21" s="3"/>
      <c r="O21" s="45" t="str">
        <f>IF('1. Research Questions'!B28="","BLANK",'1. Research Questions'!B28)</f>
        <v>BLANK</v>
      </c>
      <c r="P21" s="45"/>
      <c r="Q21" s="231"/>
      <c r="R21" s="231"/>
      <c r="S21" s="3"/>
      <c r="T21" s="3"/>
      <c r="U21" s="3"/>
      <c r="V21" s="45"/>
      <c r="W21" s="335"/>
      <c r="X21" s="335"/>
    </row>
    <row r="22" spans="1:24" x14ac:dyDescent="0.2">
      <c r="A22" s="231"/>
      <c r="B22" s="3"/>
      <c r="C22" s="45"/>
      <c r="D22" s="231"/>
      <c r="E22" s="3"/>
      <c r="F22" s="3"/>
      <c r="G22" s="3"/>
      <c r="H22" s="3"/>
      <c r="I22" s="231"/>
      <c r="J22" s="3"/>
      <c r="K22" s="3"/>
      <c r="L22" s="123" t="str">
        <f>IF('3. Baseline Measures'!$B31="","BLANK",'3. Baseline Measures'!$B31)</f>
        <v>BLANK</v>
      </c>
      <c r="M22" s="3"/>
      <c r="N22" s="3"/>
      <c r="O22" s="45" t="str">
        <f>IF('1. Research Questions'!B29="","BLANK",'1. Research Questions'!B29)</f>
        <v>BLANK</v>
      </c>
      <c r="P22" s="45"/>
      <c r="Q22" s="231"/>
      <c r="R22" s="231"/>
      <c r="S22" s="3"/>
      <c r="T22" s="3"/>
      <c r="U22" s="3"/>
      <c r="V22" s="45"/>
      <c r="W22" s="335"/>
      <c r="X22" s="335"/>
    </row>
    <row r="23" spans="1:24" x14ac:dyDescent="0.2">
      <c r="A23" s="231"/>
      <c r="B23" s="3"/>
      <c r="C23" s="45"/>
      <c r="D23" s="231"/>
      <c r="E23" s="3"/>
      <c r="F23" s="3"/>
      <c r="G23" s="3"/>
      <c r="H23" s="3"/>
      <c r="I23" s="231"/>
      <c r="J23" s="3"/>
      <c r="K23" s="3"/>
      <c r="L23" s="123" t="str">
        <f>IF('3. Baseline Measures'!$B32="","BLANK",'3. Baseline Measures'!$B32)</f>
        <v>BLANK</v>
      </c>
      <c r="M23" s="3"/>
      <c r="N23" s="3"/>
      <c r="O23" s="45" t="str">
        <f>IF('1. Research Questions'!B30="","BLANK",'1. Research Questions'!B30)</f>
        <v>BLANK</v>
      </c>
      <c r="P23" s="45"/>
      <c r="Q23" s="231"/>
      <c r="R23" s="231"/>
      <c r="S23" s="3"/>
      <c r="T23" s="3"/>
      <c r="U23" s="3"/>
      <c r="V23" s="45"/>
      <c r="W23" s="335"/>
      <c r="X23" s="335"/>
    </row>
    <row r="24" spans="1:24" x14ac:dyDescent="0.2">
      <c r="A24" s="231"/>
      <c r="B24" s="3"/>
      <c r="C24" s="45"/>
      <c r="D24" s="231"/>
      <c r="E24" s="3"/>
      <c r="F24" s="3"/>
      <c r="G24" s="3"/>
      <c r="H24" s="3"/>
      <c r="I24" s="231"/>
      <c r="J24" s="3"/>
      <c r="K24" s="3"/>
      <c r="L24" s="123" t="str">
        <f>IF('3. Baseline Measures'!$B33="","BLANK",'3. Baseline Measures'!$B33)</f>
        <v>BLANK</v>
      </c>
      <c r="M24" s="3"/>
      <c r="N24" s="3"/>
      <c r="O24" s="45" t="str">
        <f>IF('1. Research Questions'!B31="","BLANK",'1. Research Questions'!B31)</f>
        <v>BLANK</v>
      </c>
      <c r="P24" s="45"/>
      <c r="Q24" s="231"/>
      <c r="R24" s="231"/>
      <c r="S24" s="3"/>
      <c r="T24" s="3"/>
      <c r="U24" s="3"/>
      <c r="V24" s="45"/>
      <c r="W24" s="335"/>
      <c r="X24" s="335"/>
    </row>
    <row r="25" spans="1:24" x14ac:dyDescent="0.2">
      <c r="A25" s="231"/>
      <c r="B25" s="3"/>
      <c r="C25" s="45"/>
      <c r="D25" s="231"/>
      <c r="E25" s="3"/>
      <c r="F25" s="3"/>
      <c r="G25" s="3"/>
      <c r="H25" s="3"/>
      <c r="I25" s="231"/>
      <c r="J25" s="3"/>
      <c r="K25" s="3"/>
      <c r="L25" s="123" t="str">
        <f>IF('3. Baseline Measures'!$B34="","BLANK",'3. Baseline Measures'!$B34)</f>
        <v>BLANK</v>
      </c>
      <c r="M25" s="3"/>
      <c r="N25" s="3"/>
      <c r="O25" s="45" t="str">
        <f>IF('1. Research Questions'!B32="","BLANK",'1. Research Questions'!B32)</f>
        <v>BLANK</v>
      </c>
      <c r="P25" s="45"/>
      <c r="Q25" s="231"/>
      <c r="R25" s="231"/>
      <c r="S25" s="3"/>
      <c r="T25" s="3"/>
      <c r="U25" s="3"/>
      <c r="V25" s="45"/>
      <c r="W25" s="335"/>
      <c r="X25" s="335"/>
    </row>
    <row r="26" spans="1:24" x14ac:dyDescent="0.2">
      <c r="A26" s="231"/>
      <c r="B26" s="3"/>
      <c r="C26" s="45"/>
      <c r="D26" s="231"/>
      <c r="E26" s="3"/>
      <c r="F26" s="3"/>
      <c r="G26" s="3"/>
      <c r="H26" s="3"/>
      <c r="I26" s="231"/>
      <c r="J26" s="3"/>
      <c r="K26" s="3"/>
      <c r="L26" s="123" t="str">
        <f>IF('3. Baseline Measures'!$B35="","BLANK",'3. Baseline Measures'!$B35)</f>
        <v>BLANK</v>
      </c>
      <c r="M26" s="3"/>
      <c r="N26" s="3"/>
      <c r="O26" s="45" t="str">
        <f>IF('1. Research Questions'!B33="","BLANK",'1. Research Questions'!B33)</f>
        <v>BLANK</v>
      </c>
      <c r="P26" s="45"/>
      <c r="Q26" s="231"/>
      <c r="R26" s="231"/>
      <c r="S26" s="3"/>
      <c r="T26" s="3"/>
      <c r="U26" s="3"/>
      <c r="V26" s="45"/>
      <c r="W26" s="335"/>
      <c r="X26" s="335"/>
    </row>
    <row r="27" spans="1:24" x14ac:dyDescent="0.2">
      <c r="A27" s="231"/>
      <c r="B27" s="3"/>
      <c r="C27" s="45"/>
      <c r="D27" s="231"/>
      <c r="E27" s="3"/>
      <c r="F27" s="3"/>
      <c r="G27" s="3"/>
      <c r="H27" s="3"/>
      <c r="I27" s="231"/>
      <c r="J27" s="3"/>
      <c r="K27" s="3"/>
      <c r="L27" s="123" t="str">
        <f>IF('3. Baseline Measures'!$B36="","BLANK",'3. Baseline Measures'!$B36)</f>
        <v>BLANK</v>
      </c>
      <c r="M27" s="3"/>
      <c r="N27" s="3"/>
      <c r="O27" s="45" t="str">
        <f>IF('1. Research Questions'!B34="","BLANK",'1. Research Questions'!B34)</f>
        <v>BLANK</v>
      </c>
      <c r="P27" s="45"/>
      <c r="Q27" s="231"/>
      <c r="R27" s="231"/>
      <c r="S27" s="3"/>
      <c r="T27" s="3"/>
      <c r="U27" s="3"/>
      <c r="V27" s="45"/>
      <c r="W27" s="335"/>
      <c r="X27" s="335"/>
    </row>
    <row r="28" spans="1:24" ht="13.5" thickBot="1" x14ac:dyDescent="0.25">
      <c r="A28" s="232"/>
      <c r="B28" s="233"/>
      <c r="C28" s="234"/>
      <c r="D28" s="232"/>
      <c r="E28" s="233"/>
      <c r="F28" s="233"/>
      <c r="G28" s="233"/>
      <c r="H28" s="233"/>
      <c r="I28" s="232"/>
      <c r="J28" s="233"/>
      <c r="K28" s="233"/>
      <c r="L28" s="289" t="str">
        <f>IF('3. Baseline Measures'!$B37="","BLANK",'3. Baseline Measures'!$B37)</f>
        <v>BLANK</v>
      </c>
      <c r="M28" s="233"/>
      <c r="N28" s="233"/>
      <c r="O28" s="234" t="str">
        <f>IF('1. Research Questions'!B35="","BLANK",'1. Research Questions'!B35)</f>
        <v>BLANK</v>
      </c>
      <c r="P28" s="234"/>
      <c r="Q28" s="232"/>
      <c r="R28" s="232"/>
      <c r="S28" s="233"/>
      <c r="T28" s="233"/>
      <c r="U28" s="233"/>
      <c r="V28" s="234"/>
      <c r="W28" s="336"/>
      <c r="X28" s="336"/>
    </row>
  </sheetData>
  <mergeCells count="8">
    <mergeCell ref="M2:M3"/>
    <mergeCell ref="D1:H1"/>
    <mergeCell ref="L2:L3"/>
    <mergeCell ref="A1:C1"/>
    <mergeCell ref="D2:D3"/>
    <mergeCell ref="E2:E3"/>
    <mergeCell ref="F2:F3"/>
    <mergeCell ref="G2:G3"/>
  </mergeCells>
  <pageMargins left="0.7" right="0.7" top="0.75" bottom="0.75" header="0.3" footer="0.3"/>
  <pageSetup orientation="portrait" verticalDpi="0"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9" tint="0.39997558519241921"/>
  </sheetPr>
  <dimension ref="A1:C35"/>
  <sheetViews>
    <sheetView zoomScaleNormal="100" workbookViewId="0">
      <selection sqref="A1:C1"/>
    </sheetView>
  </sheetViews>
  <sheetFormatPr defaultColWidth="8.85546875" defaultRowHeight="12.75" x14ac:dyDescent="0.2"/>
  <cols>
    <col min="1" max="1" width="9" style="311" customWidth="1"/>
    <col min="2" max="2" width="20.5703125" style="311" customWidth="1"/>
    <col min="3" max="3" width="90.5703125" style="205" customWidth="1"/>
    <col min="4" max="16384" width="8.85546875" style="205"/>
  </cols>
  <sheetData>
    <row r="1" spans="1:3" customFormat="1" ht="18.75" x14ac:dyDescent="0.3">
      <c r="A1" s="818" t="s">
        <v>815</v>
      </c>
      <c r="B1" s="818"/>
      <c r="C1" s="818"/>
    </row>
    <row r="2" spans="1:3" ht="13.5" thickBot="1" x14ac:dyDescent="0.25"/>
    <row r="3" spans="1:3" ht="39" thickBot="1" x14ac:dyDescent="0.25">
      <c r="A3" s="312" t="s">
        <v>139</v>
      </c>
      <c r="B3" s="313" t="s">
        <v>533</v>
      </c>
      <c r="C3" s="314" t="s">
        <v>534</v>
      </c>
    </row>
    <row r="4" spans="1:3" ht="38.25" x14ac:dyDescent="0.2">
      <c r="A4" s="312" t="s">
        <v>535</v>
      </c>
      <c r="B4" s="312" t="s">
        <v>536</v>
      </c>
      <c r="C4" s="314" t="s">
        <v>537</v>
      </c>
    </row>
    <row r="5" spans="1:3" ht="51" x14ac:dyDescent="0.2">
      <c r="A5" s="315" t="s">
        <v>538</v>
      </c>
      <c r="B5" s="315" t="s">
        <v>539</v>
      </c>
      <c r="C5" s="314" t="s">
        <v>540</v>
      </c>
    </row>
    <row r="6" spans="1:3" ht="51" x14ac:dyDescent="0.2">
      <c r="A6" s="315" t="s">
        <v>541</v>
      </c>
      <c r="B6" s="315" t="s">
        <v>542</v>
      </c>
      <c r="C6" s="314" t="s">
        <v>543</v>
      </c>
    </row>
    <row r="7" spans="1:3" ht="76.5" x14ac:dyDescent="0.2">
      <c r="A7" s="315" t="s">
        <v>544</v>
      </c>
      <c r="B7" s="315" t="s">
        <v>545</v>
      </c>
      <c r="C7" s="314" t="s">
        <v>546</v>
      </c>
    </row>
    <row r="8" spans="1:3" ht="191.25" x14ac:dyDescent="0.2">
      <c r="A8" s="312" t="s">
        <v>547</v>
      </c>
      <c r="B8" s="315" t="s">
        <v>449</v>
      </c>
      <c r="C8" s="344" t="s">
        <v>784</v>
      </c>
    </row>
    <row r="9" spans="1:3" ht="38.25" x14ac:dyDescent="0.2">
      <c r="A9" s="312" t="s">
        <v>548</v>
      </c>
      <c r="B9" s="312" t="s">
        <v>347</v>
      </c>
      <c r="C9" s="314" t="s">
        <v>549</v>
      </c>
    </row>
    <row r="10" spans="1:3" ht="25.5" x14ac:dyDescent="0.2">
      <c r="A10" s="312" t="s">
        <v>550</v>
      </c>
      <c r="B10" s="315" t="s">
        <v>551</v>
      </c>
      <c r="C10" s="311" t="s">
        <v>552</v>
      </c>
    </row>
    <row r="11" spans="1:3" ht="38.25" x14ac:dyDescent="0.2">
      <c r="A11" s="312" t="s">
        <v>553</v>
      </c>
      <c r="B11" s="315" t="s">
        <v>554</v>
      </c>
      <c r="C11" s="311" t="s">
        <v>555</v>
      </c>
    </row>
    <row r="12" spans="1:3" ht="51" x14ac:dyDescent="0.2">
      <c r="A12" s="312" t="s">
        <v>556</v>
      </c>
      <c r="B12" s="312" t="s">
        <v>349</v>
      </c>
      <c r="C12" s="314" t="s">
        <v>557</v>
      </c>
    </row>
    <row r="13" spans="1:3" ht="51" x14ac:dyDescent="0.2">
      <c r="A13" s="312" t="s">
        <v>558</v>
      </c>
      <c r="B13" s="312" t="s">
        <v>350</v>
      </c>
      <c r="C13" s="314" t="s">
        <v>559</v>
      </c>
    </row>
    <row r="14" spans="1:3" ht="38.25" x14ac:dyDescent="0.2">
      <c r="A14" s="312" t="s">
        <v>560</v>
      </c>
      <c r="B14" s="312" t="s">
        <v>351</v>
      </c>
      <c r="C14" s="314" t="s">
        <v>561</v>
      </c>
    </row>
    <row r="15" spans="1:3" ht="38.25" x14ac:dyDescent="0.2">
      <c r="A15" s="312" t="s">
        <v>562</v>
      </c>
      <c r="B15" s="315" t="s">
        <v>563</v>
      </c>
      <c r="C15" s="314" t="s">
        <v>564</v>
      </c>
    </row>
    <row r="16" spans="1:3" ht="38.25" x14ac:dyDescent="0.2">
      <c r="A16" s="312" t="s">
        <v>565</v>
      </c>
      <c r="B16" s="315" t="s">
        <v>698</v>
      </c>
      <c r="C16" s="314" t="s">
        <v>566</v>
      </c>
    </row>
    <row r="17" spans="1:3" ht="38.25" x14ac:dyDescent="0.2">
      <c r="A17" s="312" t="s">
        <v>567</v>
      </c>
      <c r="B17" s="315" t="s">
        <v>701</v>
      </c>
      <c r="C17" s="314" t="s">
        <v>702</v>
      </c>
    </row>
    <row r="18" spans="1:3" x14ac:dyDescent="0.2">
      <c r="B18" s="316"/>
    </row>
    <row r="19" spans="1:3" x14ac:dyDescent="0.2">
      <c r="B19" s="316"/>
    </row>
    <row r="20" spans="1:3" x14ac:dyDescent="0.2">
      <c r="B20" s="316"/>
    </row>
    <row r="21" spans="1:3" x14ac:dyDescent="0.2">
      <c r="B21" s="316"/>
    </row>
    <row r="22" spans="1:3" x14ac:dyDescent="0.2">
      <c r="B22" s="316"/>
    </row>
    <row r="23" spans="1:3" s="222" customFormat="1" x14ac:dyDescent="0.2">
      <c r="A23" s="311"/>
      <c r="B23" s="316"/>
      <c r="C23" s="205"/>
    </row>
    <row r="24" spans="1:3" x14ac:dyDescent="0.2">
      <c r="B24" s="316"/>
    </row>
    <row r="25" spans="1:3" x14ac:dyDescent="0.2">
      <c r="B25" s="316"/>
    </row>
    <row r="26" spans="1:3" x14ac:dyDescent="0.2">
      <c r="B26" s="316"/>
    </row>
    <row r="27" spans="1:3" x14ac:dyDescent="0.2">
      <c r="B27" s="316"/>
    </row>
    <row r="28" spans="1:3" x14ac:dyDescent="0.2">
      <c r="B28" s="316"/>
    </row>
    <row r="29" spans="1:3" x14ac:dyDescent="0.2">
      <c r="B29" s="316"/>
    </row>
    <row r="30" spans="1:3" x14ac:dyDescent="0.2">
      <c r="B30" s="316"/>
    </row>
    <row r="31" spans="1:3" x14ac:dyDescent="0.2">
      <c r="B31" s="316"/>
    </row>
    <row r="32" spans="1:3" x14ac:dyDescent="0.2">
      <c r="B32" s="316"/>
    </row>
    <row r="33" spans="2:2" x14ac:dyDescent="0.2">
      <c r="B33" s="316"/>
    </row>
    <row r="34" spans="2:2" x14ac:dyDescent="0.2">
      <c r="B34" s="316"/>
    </row>
    <row r="35" spans="2:2" x14ac:dyDescent="0.2">
      <c r="B35" s="316"/>
    </row>
  </sheetData>
  <mergeCells count="1">
    <mergeCell ref="A1:C1"/>
  </mergeCells>
  <pageMargins left="0.7" right="0.7" top="0.75" bottom="0.75" header="0.3" footer="0.3"/>
  <pageSetup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9" tint="0.39997558519241921"/>
  </sheetPr>
  <dimension ref="A1:BE42"/>
  <sheetViews>
    <sheetView zoomScaleNormal="100" workbookViewId="0">
      <selection activeCell="F15" sqref="F15"/>
    </sheetView>
  </sheetViews>
  <sheetFormatPr defaultColWidth="8.85546875" defaultRowHeight="12.75" x14ac:dyDescent="0.2"/>
  <cols>
    <col min="1" max="1" width="9.85546875" style="204" customWidth="1"/>
    <col min="2" max="2" width="23.7109375" style="163" customWidth="1"/>
    <col min="3" max="3" width="53.7109375" style="163" customWidth="1"/>
    <col min="4" max="7" width="8.85546875" style="270"/>
    <col min="8" max="8" width="21.140625" style="270" customWidth="1"/>
    <col min="9" max="57" width="8.85546875" style="270"/>
  </cols>
  <sheetData>
    <row r="1" spans="1:57" ht="18.75" x14ac:dyDescent="0.3">
      <c r="A1" s="818" t="s">
        <v>816</v>
      </c>
      <c r="B1" s="818"/>
      <c r="C1" s="818"/>
    </row>
    <row r="3" spans="1:57" x14ac:dyDescent="0.2">
      <c r="A3" s="204" t="s">
        <v>568</v>
      </c>
    </row>
    <row r="4" spans="1:57" s="205" customFormat="1" x14ac:dyDescent="0.2">
      <c r="A4" s="819" t="s">
        <v>373</v>
      </c>
      <c r="B4" s="820"/>
      <c r="C4" s="820"/>
      <c r="D4" s="820"/>
      <c r="E4" s="820"/>
      <c r="F4" s="820"/>
      <c r="G4" s="820"/>
      <c r="H4" s="820"/>
      <c r="I4" s="820"/>
      <c r="J4" s="820"/>
      <c r="K4" s="716"/>
      <c r="L4" s="716"/>
      <c r="M4" s="716"/>
      <c r="N4" s="716"/>
      <c r="O4" s="716"/>
      <c r="P4" s="716"/>
      <c r="Q4" s="716"/>
      <c r="R4" s="716"/>
      <c r="S4" s="716"/>
      <c r="T4" s="716"/>
      <c r="U4" s="716"/>
      <c r="V4" s="716"/>
      <c r="W4" s="716"/>
      <c r="X4" s="716"/>
      <c r="Y4" s="716"/>
      <c r="Z4" s="716"/>
      <c r="AA4" s="716"/>
      <c r="AB4" s="716"/>
      <c r="AC4" s="716"/>
      <c r="AD4" s="716"/>
      <c r="AE4" s="716"/>
      <c r="AF4" s="716"/>
      <c r="AG4" s="716"/>
      <c r="AH4" s="716"/>
      <c r="AI4" s="716"/>
      <c r="AJ4" s="716"/>
      <c r="AK4" s="716"/>
      <c r="AL4" s="716"/>
      <c r="AM4" s="716"/>
      <c r="AN4" s="716"/>
      <c r="AO4" s="716"/>
      <c r="AP4" s="716"/>
      <c r="AQ4" s="716"/>
      <c r="AR4" s="716"/>
      <c r="AS4" s="716"/>
      <c r="AT4" s="716"/>
      <c r="AU4" s="716"/>
      <c r="AV4" s="716"/>
      <c r="AW4" s="716"/>
      <c r="AX4" s="716"/>
      <c r="AY4" s="716"/>
      <c r="AZ4" s="716"/>
      <c r="BA4" s="716"/>
      <c r="BB4" s="716"/>
      <c r="BC4" s="716"/>
      <c r="BD4" s="716"/>
      <c r="BE4" s="716"/>
    </row>
    <row r="5" spans="1:57" x14ac:dyDescent="0.2">
      <c r="A5" s="821" t="s">
        <v>374</v>
      </c>
      <c r="B5" s="822"/>
      <c r="C5" s="822"/>
      <c r="D5" s="822"/>
      <c r="E5" s="822"/>
      <c r="F5" s="822"/>
      <c r="G5" s="822"/>
      <c r="H5" s="822"/>
      <c r="I5" s="822"/>
      <c r="J5" s="822"/>
    </row>
    <row r="6" spans="1:57" ht="13.5" thickBot="1" x14ac:dyDescent="0.25"/>
    <row r="7" spans="1:57" ht="39" thickBot="1" x14ac:dyDescent="0.25">
      <c r="A7" s="311"/>
      <c r="B7" s="313" t="s">
        <v>569</v>
      </c>
      <c r="C7" s="314" t="s">
        <v>570</v>
      </c>
    </row>
    <row r="8" spans="1:57" ht="38.25" x14ac:dyDescent="0.2">
      <c r="A8" s="312" t="s">
        <v>535</v>
      </c>
      <c r="B8" s="315" t="s">
        <v>536</v>
      </c>
      <c r="C8" s="314" t="s">
        <v>571</v>
      </c>
    </row>
    <row r="9" spans="1:57" s="320" customFormat="1" x14ac:dyDescent="0.2">
      <c r="A9" s="317" t="s">
        <v>572</v>
      </c>
      <c r="B9" s="318"/>
      <c r="C9" s="319"/>
      <c r="D9" s="270"/>
      <c r="E9" s="270"/>
      <c r="F9" s="270"/>
      <c r="G9" s="270"/>
      <c r="H9" s="270"/>
      <c r="I9" s="270"/>
      <c r="J9" s="270"/>
      <c r="K9" s="270"/>
      <c r="L9" s="270"/>
      <c r="M9" s="270"/>
      <c r="N9" s="270"/>
      <c r="O9" s="270"/>
      <c r="P9" s="270"/>
      <c r="Q9" s="270"/>
      <c r="R9" s="270"/>
      <c r="S9" s="270"/>
      <c r="T9" s="270"/>
      <c r="U9" s="270"/>
      <c r="V9" s="270"/>
      <c r="W9" s="270"/>
      <c r="X9" s="270"/>
      <c r="Y9" s="270"/>
      <c r="Z9" s="270"/>
      <c r="AA9" s="270"/>
      <c r="AB9" s="270"/>
      <c r="AC9" s="270"/>
      <c r="AD9" s="270"/>
      <c r="AE9" s="270"/>
      <c r="AF9" s="270"/>
      <c r="AG9" s="270"/>
      <c r="AH9" s="270"/>
      <c r="AI9" s="270"/>
      <c r="AJ9" s="270"/>
      <c r="AK9" s="270"/>
      <c r="AL9" s="270"/>
      <c r="AM9" s="270"/>
      <c r="AN9" s="270"/>
      <c r="AO9" s="270"/>
      <c r="AP9" s="270"/>
      <c r="AQ9" s="270"/>
      <c r="AR9" s="270"/>
      <c r="AS9" s="270"/>
      <c r="AT9" s="270"/>
      <c r="AU9" s="270"/>
      <c r="AV9" s="270"/>
      <c r="AW9" s="270"/>
      <c r="AX9" s="270"/>
      <c r="AY9" s="270"/>
      <c r="AZ9" s="270"/>
      <c r="BA9" s="270"/>
      <c r="BB9" s="270"/>
      <c r="BC9" s="270"/>
      <c r="BD9" s="270"/>
      <c r="BE9" s="270"/>
    </row>
    <row r="10" spans="1:57" ht="25.5" x14ac:dyDescent="0.2">
      <c r="A10" s="315" t="s">
        <v>573</v>
      </c>
      <c r="B10" s="162" t="s">
        <v>354</v>
      </c>
      <c r="C10" s="163" t="s">
        <v>574</v>
      </c>
    </row>
    <row r="11" spans="1:57" ht="25.5" x14ac:dyDescent="0.2">
      <c r="A11" s="315" t="s">
        <v>575</v>
      </c>
      <c r="B11" s="162" t="s">
        <v>355</v>
      </c>
      <c r="C11" s="163" t="s">
        <v>576</v>
      </c>
    </row>
    <row r="12" spans="1:57" ht="38.25" x14ac:dyDescent="0.2">
      <c r="A12" s="315" t="s">
        <v>577</v>
      </c>
      <c r="B12" s="162" t="s">
        <v>578</v>
      </c>
      <c r="C12" s="163" t="s">
        <v>579</v>
      </c>
    </row>
    <row r="13" spans="1:57" ht="38.25" x14ac:dyDescent="0.2">
      <c r="A13" s="315" t="s">
        <v>580</v>
      </c>
      <c r="B13" s="162" t="s">
        <v>581</v>
      </c>
      <c r="C13" s="163" t="s">
        <v>582</v>
      </c>
    </row>
    <row r="14" spans="1:57" ht="25.5" x14ac:dyDescent="0.2">
      <c r="A14" s="315" t="s">
        <v>583</v>
      </c>
      <c r="B14" s="162" t="s">
        <v>584</v>
      </c>
      <c r="C14" s="163" t="s">
        <v>585</v>
      </c>
    </row>
    <row r="15" spans="1:57" ht="25.5" x14ac:dyDescent="0.2">
      <c r="A15" s="315" t="s">
        <v>586</v>
      </c>
      <c r="B15" s="162" t="s">
        <v>587</v>
      </c>
      <c r="C15" s="163" t="s">
        <v>588</v>
      </c>
    </row>
    <row r="16" spans="1:57" ht="25.5" x14ac:dyDescent="0.2">
      <c r="A16" s="312" t="s">
        <v>589</v>
      </c>
      <c r="B16" s="162" t="s">
        <v>590</v>
      </c>
      <c r="C16" s="163" t="s">
        <v>591</v>
      </c>
    </row>
    <row r="17" spans="1:57" ht="25.5" x14ac:dyDescent="0.2">
      <c r="A17" s="312" t="s">
        <v>592</v>
      </c>
      <c r="B17" s="162" t="s">
        <v>359</v>
      </c>
      <c r="C17" s="163" t="s">
        <v>593</v>
      </c>
    </row>
    <row r="18" spans="1:57" ht="25.5" x14ac:dyDescent="0.2">
      <c r="A18" s="312" t="s">
        <v>594</v>
      </c>
      <c r="B18" s="162" t="s">
        <v>595</v>
      </c>
      <c r="C18" s="163" t="s">
        <v>596</v>
      </c>
    </row>
    <row r="19" spans="1:57" ht="25.5" x14ac:dyDescent="0.2">
      <c r="A19" s="312" t="s">
        <v>597</v>
      </c>
      <c r="B19" s="162" t="s">
        <v>361</v>
      </c>
      <c r="C19" s="163" t="s">
        <v>598</v>
      </c>
    </row>
    <row r="20" spans="1:57" ht="25.5" x14ac:dyDescent="0.2">
      <c r="A20" s="312" t="s">
        <v>599</v>
      </c>
      <c r="B20" s="162" t="s">
        <v>600</v>
      </c>
      <c r="C20" s="163" t="s">
        <v>601</v>
      </c>
    </row>
    <row r="21" spans="1:57" ht="25.5" x14ac:dyDescent="0.2">
      <c r="A21" s="312" t="s">
        <v>602</v>
      </c>
      <c r="B21" s="162" t="s">
        <v>363</v>
      </c>
      <c r="C21" s="163" t="s">
        <v>603</v>
      </c>
    </row>
    <row r="22" spans="1:57" ht="51" x14ac:dyDescent="0.2">
      <c r="A22" s="312" t="s">
        <v>604</v>
      </c>
      <c r="B22" s="321" t="s">
        <v>799</v>
      </c>
      <c r="C22" s="163" t="s">
        <v>605</v>
      </c>
    </row>
    <row r="23" spans="1:57" ht="76.5" x14ac:dyDescent="0.2">
      <c r="A23" s="312" t="s">
        <v>606</v>
      </c>
      <c r="B23" s="162" t="s">
        <v>800</v>
      </c>
      <c r="C23" s="163" t="s">
        <v>801</v>
      </c>
    </row>
    <row r="25" spans="1:57" s="320" customFormat="1" x14ac:dyDescent="0.2">
      <c r="A25" s="317" t="s">
        <v>607</v>
      </c>
      <c r="B25" s="318"/>
      <c r="C25" s="319"/>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270"/>
      <c r="AE25" s="270"/>
      <c r="AF25" s="270"/>
      <c r="AG25" s="270"/>
      <c r="AH25" s="270"/>
      <c r="AI25" s="270"/>
      <c r="AJ25" s="270"/>
      <c r="AK25" s="270"/>
      <c r="AL25" s="270"/>
      <c r="AM25" s="270"/>
      <c r="AN25" s="270"/>
      <c r="AO25" s="270"/>
      <c r="AP25" s="270"/>
      <c r="AQ25" s="270"/>
      <c r="AR25" s="270"/>
      <c r="AS25" s="270"/>
      <c r="AT25" s="270"/>
      <c r="AU25" s="270"/>
      <c r="AV25" s="270"/>
      <c r="AW25" s="270"/>
      <c r="AX25" s="270"/>
      <c r="AY25" s="270"/>
      <c r="AZ25" s="270"/>
      <c r="BA25" s="270"/>
      <c r="BB25" s="270"/>
      <c r="BC25" s="270"/>
      <c r="BD25" s="270"/>
      <c r="BE25" s="270"/>
    </row>
    <row r="26" spans="1:57" x14ac:dyDescent="0.2">
      <c r="A26" s="315" t="s">
        <v>608</v>
      </c>
      <c r="B26" s="162" t="s">
        <v>366</v>
      </c>
      <c r="C26" s="163" t="s">
        <v>609</v>
      </c>
    </row>
    <row r="27" spans="1:57" ht="25.5" x14ac:dyDescent="0.2">
      <c r="A27" s="315" t="s">
        <v>610</v>
      </c>
      <c r="B27" s="162" t="s">
        <v>367</v>
      </c>
      <c r="C27" s="163" t="s">
        <v>611</v>
      </c>
    </row>
    <row r="28" spans="1:57" ht="26.25" customHeight="1" x14ac:dyDescent="0.2">
      <c r="A28" s="315" t="s">
        <v>612</v>
      </c>
      <c r="B28" s="162" t="s">
        <v>613</v>
      </c>
      <c r="C28" s="163" t="s">
        <v>614</v>
      </c>
    </row>
    <row r="29" spans="1:57" ht="25.5" x14ac:dyDescent="0.2">
      <c r="A29" s="315" t="s">
        <v>615</v>
      </c>
      <c r="B29" s="162" t="s">
        <v>616</v>
      </c>
      <c r="C29" s="163" t="s">
        <v>617</v>
      </c>
    </row>
    <row r="30" spans="1:57" ht="25.5" x14ac:dyDescent="0.2">
      <c r="A30" s="315" t="s">
        <v>703</v>
      </c>
      <c r="B30" s="162" t="s">
        <v>619</v>
      </c>
      <c r="C30" s="163" t="s">
        <v>620</v>
      </c>
    </row>
    <row r="31" spans="1:57" ht="25.5" x14ac:dyDescent="0.2">
      <c r="A31" s="315" t="s">
        <v>618</v>
      </c>
      <c r="B31" s="162" t="s">
        <v>622</v>
      </c>
      <c r="C31" s="163" t="s">
        <v>623</v>
      </c>
    </row>
    <row r="32" spans="1:57" ht="25.5" x14ac:dyDescent="0.2">
      <c r="A32" s="315" t="s">
        <v>621</v>
      </c>
      <c r="B32" s="162" t="s">
        <v>369</v>
      </c>
      <c r="C32" s="163" t="s">
        <v>625</v>
      </c>
    </row>
    <row r="33" spans="1:3" ht="25.5" x14ac:dyDescent="0.2">
      <c r="A33" s="315" t="s">
        <v>624</v>
      </c>
      <c r="B33" s="162" t="s">
        <v>627</v>
      </c>
      <c r="C33" s="163" t="s">
        <v>628</v>
      </c>
    </row>
    <row r="34" spans="1:3" ht="25.5" x14ac:dyDescent="0.2">
      <c r="A34" s="315" t="s">
        <v>626</v>
      </c>
      <c r="B34" s="162" t="s">
        <v>370</v>
      </c>
      <c r="C34" s="163" t="s">
        <v>630</v>
      </c>
    </row>
    <row r="35" spans="1:3" ht="25.5" x14ac:dyDescent="0.2">
      <c r="A35" s="315" t="s">
        <v>629</v>
      </c>
      <c r="B35" s="162" t="s">
        <v>632</v>
      </c>
      <c r="C35" s="163" t="s">
        <v>633</v>
      </c>
    </row>
    <row r="36" spans="1:3" ht="25.5" x14ac:dyDescent="0.2">
      <c r="A36" s="315" t="s">
        <v>631</v>
      </c>
      <c r="B36" s="162" t="s">
        <v>371</v>
      </c>
      <c r="C36" s="163" t="s">
        <v>635</v>
      </c>
    </row>
    <row r="37" spans="1:3" ht="38.25" x14ac:dyDescent="0.2">
      <c r="A37" s="315" t="s">
        <v>634</v>
      </c>
      <c r="B37" s="321" t="s">
        <v>705</v>
      </c>
      <c r="C37" s="163" t="s">
        <v>636</v>
      </c>
    </row>
    <row r="38" spans="1:3" ht="76.5" x14ac:dyDescent="0.2">
      <c r="A38" s="315" t="s">
        <v>704</v>
      </c>
      <c r="B38" s="162" t="s">
        <v>798</v>
      </c>
      <c r="C38" s="163" t="s">
        <v>802</v>
      </c>
    </row>
    <row r="39" spans="1:3" x14ac:dyDescent="0.2">
      <c r="A39" s="311"/>
    </row>
    <row r="40" spans="1:3" x14ac:dyDescent="0.2">
      <c r="A40" s="311"/>
    </row>
    <row r="41" spans="1:3" x14ac:dyDescent="0.2">
      <c r="A41" s="312"/>
    </row>
    <row r="42" spans="1:3" x14ac:dyDescent="0.2">
      <c r="A42" s="312"/>
    </row>
  </sheetData>
  <mergeCells count="3">
    <mergeCell ref="A1:C1"/>
    <mergeCell ref="A4:J4"/>
    <mergeCell ref="A5:J5"/>
  </mergeCells>
  <pageMargins left="0.7" right="0.7" top="0.75" bottom="0.75" header="0.3" footer="0.3"/>
  <pageSetup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9" tint="0.39997558519241921"/>
  </sheetPr>
  <dimension ref="A1:C42"/>
  <sheetViews>
    <sheetView zoomScaleNormal="100" workbookViewId="0">
      <selection sqref="A1:C1"/>
    </sheetView>
  </sheetViews>
  <sheetFormatPr defaultColWidth="8.85546875" defaultRowHeight="12.75" x14ac:dyDescent="0.2"/>
  <cols>
    <col min="1" max="1" width="8.85546875" style="326"/>
    <col min="2" max="2" width="22.140625" style="326" customWidth="1"/>
    <col min="3" max="3" width="67.7109375" style="326" customWidth="1"/>
    <col min="4" max="16384" width="8.85546875" style="222"/>
  </cols>
  <sheetData>
    <row r="1" spans="1:3" customFormat="1" ht="18.75" x14ac:dyDescent="0.3">
      <c r="A1" s="818" t="s">
        <v>817</v>
      </c>
      <c r="B1" s="818"/>
      <c r="C1" s="818"/>
    </row>
    <row r="3" spans="1:3" x14ac:dyDescent="0.2">
      <c r="A3" s="825" t="s">
        <v>675</v>
      </c>
      <c r="B3" s="825"/>
      <c r="C3" s="825"/>
    </row>
    <row r="4" spans="1:3" x14ac:dyDescent="0.2">
      <c r="A4" s="825" t="s">
        <v>676</v>
      </c>
      <c r="B4" s="825"/>
      <c r="C4" s="825"/>
    </row>
    <row r="5" spans="1:3" s="205" customFormat="1" ht="13.5" thickBot="1" x14ac:dyDescent="0.25">
      <c r="A5" s="311"/>
      <c r="B5" s="311"/>
      <c r="C5" s="311"/>
    </row>
    <row r="6" spans="1:3" s="205" customFormat="1" ht="26.25" thickBot="1" x14ac:dyDescent="0.25">
      <c r="A6" s="327" t="s">
        <v>139</v>
      </c>
      <c r="B6" s="313" t="s">
        <v>569</v>
      </c>
      <c r="C6" s="314" t="s">
        <v>673</v>
      </c>
    </row>
    <row r="7" spans="1:3" s="205" customFormat="1" ht="38.25" x14ac:dyDescent="0.2">
      <c r="A7" s="312" t="s">
        <v>637</v>
      </c>
      <c r="B7" s="312" t="s">
        <v>536</v>
      </c>
      <c r="C7" s="314" t="s">
        <v>537</v>
      </c>
    </row>
    <row r="8" spans="1:3" s="205" customFormat="1" ht="24.75" customHeight="1" x14ac:dyDescent="0.2">
      <c r="A8" s="823" t="s">
        <v>677</v>
      </c>
      <c r="B8" s="824"/>
      <c r="C8" s="824"/>
    </row>
    <row r="9" spans="1:3" s="205" customFormat="1" ht="38.25" x14ac:dyDescent="0.2">
      <c r="A9" s="315" t="s">
        <v>638</v>
      </c>
      <c r="B9" s="315" t="s">
        <v>456</v>
      </c>
      <c r="C9" s="314" t="s">
        <v>683</v>
      </c>
    </row>
    <row r="10" spans="1:3" s="205" customFormat="1" ht="44.25" customHeight="1" x14ac:dyDescent="0.2">
      <c r="A10" s="315" t="s">
        <v>639</v>
      </c>
      <c r="B10" s="315" t="s">
        <v>671</v>
      </c>
      <c r="C10" s="314" t="s">
        <v>640</v>
      </c>
    </row>
    <row r="11" spans="1:3" s="205" customFormat="1" ht="48" customHeight="1" x14ac:dyDescent="0.2">
      <c r="A11" s="315" t="s">
        <v>641</v>
      </c>
      <c r="B11" s="315" t="s">
        <v>672</v>
      </c>
      <c r="C11" s="314" t="s">
        <v>642</v>
      </c>
    </row>
    <row r="12" spans="1:3" s="205" customFormat="1" ht="38.25" x14ac:dyDescent="0.2">
      <c r="A12" s="315" t="s">
        <v>643</v>
      </c>
      <c r="B12" s="315" t="s">
        <v>684</v>
      </c>
      <c r="C12" s="314" t="s">
        <v>644</v>
      </c>
    </row>
    <row r="13" spans="1:3" s="205" customFormat="1" ht="38.25" x14ac:dyDescent="0.2">
      <c r="A13" s="315" t="s">
        <v>645</v>
      </c>
      <c r="B13" s="315" t="s">
        <v>685</v>
      </c>
      <c r="C13" s="314" t="s">
        <v>646</v>
      </c>
    </row>
    <row r="14" spans="1:3" s="205" customFormat="1" ht="191.25" x14ac:dyDescent="0.2">
      <c r="A14" s="312" t="s">
        <v>647</v>
      </c>
      <c r="B14" s="312" t="s">
        <v>449</v>
      </c>
      <c r="C14" s="314" t="s">
        <v>674</v>
      </c>
    </row>
    <row r="15" spans="1:3" s="205" customFormat="1" ht="38.25" x14ac:dyDescent="0.2">
      <c r="A15" s="312" t="s">
        <v>648</v>
      </c>
      <c r="B15" s="315" t="s">
        <v>347</v>
      </c>
      <c r="C15" s="314" t="s">
        <v>690</v>
      </c>
    </row>
    <row r="16" spans="1:3" s="205" customFormat="1" ht="38.25" x14ac:dyDescent="0.2">
      <c r="A16" s="312" t="s">
        <v>649</v>
      </c>
      <c r="B16" s="328" t="s">
        <v>686</v>
      </c>
      <c r="C16" s="314" t="s">
        <v>650</v>
      </c>
    </row>
    <row r="17" spans="1:3" s="205" customFormat="1" ht="51" x14ac:dyDescent="0.2">
      <c r="A17" s="327" t="s">
        <v>651</v>
      </c>
      <c r="B17" s="329" t="s">
        <v>678</v>
      </c>
      <c r="C17" s="314" t="s">
        <v>688</v>
      </c>
    </row>
    <row r="18" spans="1:3" s="205" customFormat="1" ht="38.25" x14ac:dyDescent="0.2">
      <c r="A18" s="327" t="s">
        <v>652</v>
      </c>
      <c r="B18" s="328" t="s">
        <v>687</v>
      </c>
      <c r="C18" s="314" t="s">
        <v>679</v>
      </c>
    </row>
    <row r="19" spans="1:3" s="205" customFormat="1" ht="153" x14ac:dyDescent="0.2">
      <c r="A19" s="312" t="s">
        <v>653</v>
      </c>
      <c r="B19" s="315" t="s">
        <v>680</v>
      </c>
      <c r="C19" s="314" t="s">
        <v>682</v>
      </c>
    </row>
    <row r="20" spans="1:3" s="205" customFormat="1" ht="38.25" x14ac:dyDescent="0.2">
      <c r="A20" s="312" t="s">
        <v>654</v>
      </c>
      <c r="B20" s="328" t="s">
        <v>452</v>
      </c>
      <c r="C20" s="314" t="s">
        <v>689</v>
      </c>
    </row>
    <row r="21" spans="1:3" s="205" customFormat="1" ht="38.25" x14ac:dyDescent="0.2">
      <c r="A21" s="312" t="s">
        <v>681</v>
      </c>
      <c r="B21" s="315" t="s">
        <v>691</v>
      </c>
      <c r="C21" s="314" t="s">
        <v>655</v>
      </c>
    </row>
    <row r="22" spans="1:3" s="205" customFormat="1" x14ac:dyDescent="0.2">
      <c r="A22" s="326"/>
      <c r="B22" s="326"/>
      <c r="C22" s="326"/>
    </row>
    <row r="23" spans="1:3" s="205" customFormat="1" ht="15" x14ac:dyDescent="0.2">
      <c r="A23" s="330"/>
      <c r="B23" s="326"/>
      <c r="C23" s="326"/>
    </row>
    <row r="24" spans="1:3" s="205" customFormat="1" ht="15" x14ac:dyDescent="0.2">
      <c r="A24" s="330"/>
      <c r="B24" s="326"/>
      <c r="C24" s="326"/>
    </row>
    <row r="25" spans="1:3" s="205" customFormat="1" ht="15" x14ac:dyDescent="0.2">
      <c r="A25" s="330"/>
      <c r="B25" s="326"/>
      <c r="C25" s="326"/>
    </row>
    <row r="26" spans="1:3" s="205" customFormat="1" ht="15" x14ac:dyDescent="0.2">
      <c r="A26" s="330"/>
      <c r="B26" s="326"/>
      <c r="C26" s="326"/>
    </row>
    <row r="27" spans="1:3" s="205" customFormat="1" ht="15" x14ac:dyDescent="0.2">
      <c r="A27" s="330"/>
      <c r="B27" s="326"/>
      <c r="C27" s="326"/>
    </row>
    <row r="28" spans="1:3" ht="15" x14ac:dyDescent="0.2">
      <c r="A28" s="330"/>
    </row>
    <row r="29" spans="1:3" ht="15" x14ac:dyDescent="0.2">
      <c r="A29" s="330"/>
    </row>
    <row r="30" spans="1:3" ht="15" x14ac:dyDescent="0.2">
      <c r="A30" s="330"/>
    </row>
    <row r="31" spans="1:3" ht="15" x14ac:dyDescent="0.2">
      <c r="A31" s="330"/>
    </row>
    <row r="32" spans="1:3" x14ac:dyDescent="0.2">
      <c r="A32" s="316"/>
      <c r="B32" s="311"/>
      <c r="C32" s="311"/>
    </row>
    <row r="33" spans="1:3" x14ac:dyDescent="0.2">
      <c r="A33" s="316"/>
      <c r="B33" s="311"/>
      <c r="C33" s="311"/>
    </row>
    <row r="34" spans="1:3" x14ac:dyDescent="0.2">
      <c r="A34" s="316"/>
      <c r="B34" s="316"/>
      <c r="C34" s="311"/>
    </row>
    <row r="35" spans="1:3" x14ac:dyDescent="0.2">
      <c r="A35" s="316"/>
      <c r="B35" s="311"/>
      <c r="C35" s="311"/>
    </row>
    <row r="36" spans="1:3" x14ac:dyDescent="0.2">
      <c r="A36" s="316"/>
      <c r="B36" s="311"/>
      <c r="C36" s="311"/>
    </row>
    <row r="37" spans="1:3" x14ac:dyDescent="0.2">
      <c r="A37" s="316"/>
      <c r="B37" s="311"/>
      <c r="C37" s="311"/>
    </row>
    <row r="38" spans="1:3" s="205" customFormat="1" x14ac:dyDescent="0.2">
      <c r="A38" s="331"/>
      <c r="B38" s="326"/>
      <c r="C38" s="326"/>
    </row>
    <row r="39" spans="1:3" s="205" customFormat="1" ht="15" x14ac:dyDescent="0.2">
      <c r="A39" s="330"/>
      <c r="B39" s="326"/>
      <c r="C39" s="326"/>
    </row>
    <row r="40" spans="1:3" s="205" customFormat="1" ht="15" x14ac:dyDescent="0.2">
      <c r="A40" s="330"/>
      <c r="B40" s="326"/>
      <c r="C40" s="326"/>
    </row>
    <row r="41" spans="1:3" s="205" customFormat="1" ht="15" x14ac:dyDescent="0.2">
      <c r="A41" s="330"/>
      <c r="B41" s="326"/>
      <c r="C41" s="326"/>
    </row>
    <row r="42" spans="1:3" s="205" customFormat="1" ht="15" x14ac:dyDescent="0.2">
      <c r="A42" s="330"/>
      <c r="B42" s="326"/>
      <c r="C42" s="326"/>
    </row>
  </sheetData>
  <mergeCells count="4">
    <mergeCell ref="A1:C1"/>
    <mergeCell ref="A8:C8"/>
    <mergeCell ref="A3:C3"/>
    <mergeCell ref="A4:C4"/>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17"/>
  <sheetViews>
    <sheetView tabSelected="1" zoomScaleNormal="100" workbookViewId="0">
      <selection activeCell="K34" sqref="K34"/>
    </sheetView>
  </sheetViews>
  <sheetFormatPr defaultRowHeight="12.75" x14ac:dyDescent="0.2"/>
  <sheetData>
    <row r="2" spans="1:3" x14ac:dyDescent="0.2">
      <c r="C2" s="681"/>
    </row>
    <row r="15" spans="1:3" ht="15" x14ac:dyDescent="0.2">
      <c r="A15" s="682"/>
    </row>
    <row r="16" spans="1:3" ht="15" x14ac:dyDescent="0.2">
      <c r="A16" s="682"/>
    </row>
    <row r="17" spans="1:1" ht="15" x14ac:dyDescent="0.25">
      <c r="A17" s="683"/>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4"/>
  <sheetViews>
    <sheetView zoomScaleNormal="100" workbookViewId="0"/>
  </sheetViews>
  <sheetFormatPr defaultColWidth="8.85546875" defaultRowHeight="12.75" x14ac:dyDescent="0.2"/>
  <cols>
    <col min="1" max="1" width="102.42578125" customWidth="1"/>
  </cols>
  <sheetData>
    <row r="1" spans="1:1" ht="18.75" x14ac:dyDescent="0.3">
      <c r="A1" s="684" t="s">
        <v>104</v>
      </c>
    </row>
    <row r="2" spans="1:1" ht="38.25" x14ac:dyDescent="0.2">
      <c r="A2" s="160" t="s">
        <v>839</v>
      </c>
    </row>
    <row r="3" spans="1:1" ht="10.15" customHeight="1" x14ac:dyDescent="0.2">
      <c r="A3" s="160"/>
    </row>
    <row r="4" spans="1:1" ht="255" x14ac:dyDescent="0.2">
      <c r="A4" s="160" t="s">
        <v>835</v>
      </c>
    </row>
  </sheetData>
  <pageMargins left="0.7" right="0.7" top="0.75" bottom="0.75" header="0.3" footer="0.3"/>
  <pageSetup orientation="portrait" horizontalDpi="0"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pageSetUpPr fitToPage="1"/>
  </sheetPr>
  <dimension ref="A1:K44"/>
  <sheetViews>
    <sheetView showGridLines="0" zoomScaleNormal="100" workbookViewId="0">
      <selection sqref="A1:J1"/>
    </sheetView>
  </sheetViews>
  <sheetFormatPr defaultColWidth="8.85546875" defaultRowHeight="12.75" x14ac:dyDescent="0.2"/>
  <cols>
    <col min="1" max="1" width="18.140625" customWidth="1"/>
    <col min="2" max="2" width="18.42578125" customWidth="1"/>
    <col min="4" max="4" width="24" customWidth="1"/>
    <col min="7" max="7" width="8.85546875" customWidth="1"/>
    <col min="10" max="10" width="27.42578125" customWidth="1"/>
    <col min="11" max="11" width="8.85546875" style="3"/>
  </cols>
  <sheetData>
    <row r="1" spans="1:11" s="32" customFormat="1" ht="29.45" customHeight="1" x14ac:dyDescent="0.35">
      <c r="A1" s="686" t="s">
        <v>906</v>
      </c>
      <c r="B1" s="685"/>
      <c r="C1" s="685"/>
      <c r="D1" s="685"/>
      <c r="E1" s="685"/>
      <c r="F1" s="685"/>
      <c r="G1" s="685"/>
      <c r="H1" s="685"/>
      <c r="I1" s="685"/>
      <c r="J1" s="687"/>
      <c r="K1" s="115"/>
    </row>
    <row r="2" spans="1:11" s="107" customFormat="1" ht="21" x14ac:dyDescent="0.35">
      <c r="A2" s="413" t="s">
        <v>824</v>
      </c>
      <c r="B2" s="414"/>
      <c r="C2" s="414"/>
      <c r="D2" s="414"/>
      <c r="E2" s="414"/>
      <c r="F2" s="409"/>
      <c r="G2" s="409"/>
      <c r="H2" s="409"/>
      <c r="I2" s="409"/>
      <c r="J2" s="403"/>
      <c r="K2" s="116"/>
    </row>
    <row r="3" spans="1:11" s="125" customFormat="1" ht="19.5" customHeight="1" x14ac:dyDescent="0.3">
      <c r="A3" s="415" t="s">
        <v>405</v>
      </c>
      <c r="B3" s="416"/>
      <c r="C3" s="416"/>
      <c r="D3" s="416"/>
      <c r="E3" s="416"/>
      <c r="F3" s="410"/>
      <c r="G3" s="411"/>
      <c r="H3" s="410"/>
      <c r="I3" s="410"/>
      <c r="J3" s="268"/>
      <c r="K3" s="269"/>
    </row>
    <row r="4" spans="1:11" s="125" customFormat="1" ht="19.5" customHeight="1" x14ac:dyDescent="0.3">
      <c r="A4" s="415" t="s">
        <v>404</v>
      </c>
      <c r="B4" s="416"/>
      <c r="C4" s="416"/>
      <c r="D4" s="416"/>
      <c r="E4" s="416"/>
      <c r="F4" s="410"/>
      <c r="G4" s="411"/>
      <c r="H4" s="410"/>
      <c r="I4" s="410"/>
      <c r="J4" s="268"/>
      <c r="K4" s="269"/>
    </row>
    <row r="5" spans="1:11" s="125" customFormat="1" ht="19.5" customHeight="1" x14ac:dyDescent="0.3">
      <c r="A5" s="415" t="s">
        <v>392</v>
      </c>
      <c r="B5" s="416"/>
      <c r="C5" s="416"/>
      <c r="D5" s="416"/>
      <c r="E5" s="416"/>
      <c r="F5" s="410"/>
      <c r="G5" s="410"/>
      <c r="H5" s="410"/>
      <c r="I5" s="410"/>
      <c r="J5" s="268"/>
      <c r="K5" s="269"/>
    </row>
    <row r="6" spans="1:11" s="125" customFormat="1" ht="19.5" customHeight="1" x14ac:dyDescent="0.3">
      <c r="A6" s="415" t="s">
        <v>393</v>
      </c>
      <c r="B6" s="416"/>
      <c r="C6" s="416"/>
      <c r="D6" s="416"/>
      <c r="E6" s="416"/>
      <c r="F6" s="410"/>
      <c r="G6" s="410"/>
      <c r="H6" s="410"/>
      <c r="I6" s="410"/>
      <c r="J6" s="268"/>
      <c r="K6" s="269"/>
    </row>
    <row r="7" spans="1:11" s="125" customFormat="1" ht="19.5" customHeight="1" x14ac:dyDescent="0.3">
      <c r="A7" s="415" t="s">
        <v>394</v>
      </c>
      <c r="B7" s="416"/>
      <c r="C7" s="416"/>
      <c r="D7" s="416"/>
      <c r="E7" s="416"/>
      <c r="F7" s="410"/>
      <c r="G7" s="410"/>
      <c r="H7" s="410"/>
      <c r="I7" s="410"/>
      <c r="J7" s="268"/>
      <c r="K7" s="269"/>
    </row>
    <row r="8" spans="1:11" s="125" customFormat="1" ht="19.5" customHeight="1" x14ac:dyDescent="0.3">
      <c r="A8" s="415" t="s">
        <v>408</v>
      </c>
      <c r="B8" s="416"/>
      <c r="C8" s="416"/>
      <c r="D8" s="416"/>
      <c r="E8" s="416"/>
      <c r="F8" s="410"/>
      <c r="G8" s="410"/>
      <c r="H8" s="410"/>
      <c r="I8" s="410"/>
      <c r="J8" s="268"/>
      <c r="K8" s="269"/>
    </row>
    <row r="9" spans="1:11" s="125" customFormat="1" ht="19.5" customHeight="1" x14ac:dyDescent="0.3">
      <c r="A9" s="415" t="s">
        <v>407</v>
      </c>
      <c r="B9" s="416"/>
      <c r="C9" s="416"/>
      <c r="D9" s="416"/>
      <c r="E9" s="416"/>
      <c r="F9" s="410"/>
      <c r="G9" s="410"/>
      <c r="H9" s="410"/>
      <c r="I9" s="410"/>
      <c r="J9" s="268"/>
      <c r="K9" s="269"/>
    </row>
    <row r="10" spans="1:11" s="125" customFormat="1" ht="19.5" customHeight="1" x14ac:dyDescent="0.3">
      <c r="A10" s="415" t="s">
        <v>406</v>
      </c>
      <c r="B10" s="416"/>
      <c r="C10" s="416"/>
      <c r="D10" s="416"/>
      <c r="E10" s="416"/>
      <c r="F10" s="410"/>
      <c r="G10" s="410"/>
      <c r="H10" s="410"/>
      <c r="I10" s="410"/>
      <c r="J10" s="268"/>
      <c r="K10" s="269"/>
    </row>
    <row r="11" spans="1:11" s="125" customFormat="1" ht="19.5" customHeight="1" x14ac:dyDescent="0.3">
      <c r="A11" s="415" t="s">
        <v>395</v>
      </c>
      <c r="B11" s="416"/>
      <c r="C11" s="416"/>
      <c r="D11" s="416"/>
      <c r="E11" s="416"/>
      <c r="F11" s="410"/>
      <c r="G11" s="410"/>
      <c r="H11" s="410"/>
      <c r="I11" s="410"/>
      <c r="J11" s="268"/>
      <c r="K11" s="269"/>
    </row>
    <row r="12" spans="1:11" s="125" customFormat="1" ht="19.5" customHeight="1" x14ac:dyDescent="0.3">
      <c r="A12" s="415" t="s">
        <v>396</v>
      </c>
      <c r="B12" s="416"/>
      <c r="C12" s="416"/>
      <c r="D12" s="416"/>
      <c r="E12" s="416"/>
      <c r="F12" s="410"/>
      <c r="G12" s="410"/>
      <c r="H12" s="410"/>
      <c r="I12" s="410"/>
      <c r="J12" s="268"/>
      <c r="K12" s="269"/>
    </row>
    <row r="13" spans="1:11" s="125" customFormat="1" ht="19.5" customHeight="1" x14ac:dyDescent="0.3">
      <c r="A13" s="415" t="s">
        <v>397</v>
      </c>
      <c r="B13" s="416"/>
      <c r="C13" s="416"/>
      <c r="D13" s="416"/>
      <c r="E13" s="416"/>
      <c r="F13" s="410"/>
      <c r="G13" s="410"/>
      <c r="H13" s="410"/>
      <c r="I13" s="410"/>
      <c r="J13" s="268"/>
      <c r="K13" s="269"/>
    </row>
    <row r="14" spans="1:11" s="125" customFormat="1" ht="19.5" customHeight="1" x14ac:dyDescent="0.3">
      <c r="A14" s="415" t="s">
        <v>398</v>
      </c>
      <c r="B14" s="416"/>
      <c r="C14" s="416"/>
      <c r="D14" s="416"/>
      <c r="E14" s="416"/>
      <c r="F14" s="410"/>
      <c r="G14" s="410"/>
      <c r="H14" s="410"/>
      <c r="I14" s="410"/>
      <c r="J14" s="268"/>
      <c r="K14" s="269"/>
    </row>
    <row r="15" spans="1:11" s="125" customFormat="1" ht="19.5" customHeight="1" x14ac:dyDescent="0.3">
      <c r="A15" s="415" t="s">
        <v>399</v>
      </c>
      <c r="B15" s="416"/>
      <c r="C15" s="416"/>
      <c r="D15" s="416"/>
      <c r="E15" s="416"/>
      <c r="F15" s="410"/>
      <c r="G15" s="410"/>
      <c r="H15" s="410"/>
      <c r="I15" s="410"/>
      <c r="J15" s="268"/>
      <c r="K15" s="269"/>
    </row>
    <row r="16" spans="1:11" s="125" customFormat="1" ht="19.5" customHeight="1" x14ac:dyDescent="0.3">
      <c r="A16" s="415" t="s">
        <v>400</v>
      </c>
      <c r="B16" s="416"/>
      <c r="C16" s="416"/>
      <c r="D16" s="416"/>
      <c r="E16" s="416"/>
      <c r="F16" s="410"/>
      <c r="G16" s="410"/>
      <c r="H16" s="410"/>
      <c r="I16" s="410"/>
      <c r="J16" s="268"/>
      <c r="K16" s="324"/>
    </row>
    <row r="17" spans="1:11" s="125" customFormat="1" ht="19.5" customHeight="1" x14ac:dyDescent="0.3">
      <c r="A17" s="415" t="s">
        <v>401</v>
      </c>
      <c r="B17" s="416"/>
      <c r="C17" s="416"/>
      <c r="D17" s="416"/>
      <c r="E17" s="416"/>
      <c r="F17" s="410"/>
      <c r="G17" s="410"/>
      <c r="H17" s="410"/>
      <c r="I17" s="410"/>
      <c r="J17" s="268"/>
      <c r="K17" s="325"/>
    </row>
    <row r="18" spans="1:11" ht="15" x14ac:dyDescent="0.25">
      <c r="A18" s="415" t="s">
        <v>402</v>
      </c>
      <c r="B18" s="416"/>
      <c r="C18" s="416"/>
      <c r="D18" s="416"/>
      <c r="E18" s="416"/>
      <c r="F18" s="410"/>
      <c r="G18" s="410"/>
      <c r="H18" s="412"/>
      <c r="I18" s="412"/>
      <c r="J18" s="270"/>
      <c r="K18" s="123"/>
    </row>
    <row r="19" spans="1:11" ht="15" x14ac:dyDescent="0.25">
      <c r="A19" s="415" t="s">
        <v>403</v>
      </c>
      <c r="B19" s="416"/>
      <c r="C19" s="416"/>
      <c r="D19" s="416"/>
      <c r="E19" s="416"/>
      <c r="F19" s="410"/>
      <c r="G19" s="410"/>
      <c r="H19" s="412"/>
      <c r="I19" s="412"/>
      <c r="J19" s="270"/>
      <c r="K19" s="123"/>
    </row>
    <row r="20" spans="1:11" ht="13.5" thickBot="1" x14ac:dyDescent="0.25">
      <c r="A20" s="222"/>
      <c r="B20" s="19"/>
      <c r="C20" s="19"/>
      <c r="D20" s="222"/>
      <c r="E20" s="222"/>
    </row>
    <row r="21" spans="1:11" x14ac:dyDescent="0.2">
      <c r="A21" s="118"/>
      <c r="B21" s="730"/>
      <c r="C21" s="730"/>
      <c r="D21" s="730"/>
      <c r="E21" s="730"/>
      <c r="F21" s="730"/>
      <c r="G21" s="731"/>
      <c r="H21" s="101"/>
      <c r="I21" s="101"/>
    </row>
    <row r="22" spans="1:11" ht="13.5" thickBot="1" x14ac:dyDescent="0.25">
      <c r="A22" s="119" t="s">
        <v>36</v>
      </c>
      <c r="B22" s="732" t="s">
        <v>842</v>
      </c>
      <c r="C22" s="732"/>
      <c r="D22" s="732"/>
      <c r="E22" s="732"/>
      <c r="F22" s="732"/>
      <c r="G22" s="733"/>
      <c r="H22" s="117"/>
      <c r="I22" s="101"/>
    </row>
    <row r="23" spans="1:11" ht="14.25" thickTop="1" thickBot="1" x14ac:dyDescent="0.25">
      <c r="A23" s="271" t="s">
        <v>409</v>
      </c>
      <c r="B23" s="734" t="s">
        <v>843</v>
      </c>
      <c r="C23" s="734"/>
      <c r="D23" s="734"/>
      <c r="E23" s="734"/>
      <c r="F23" s="734"/>
      <c r="G23" s="735"/>
      <c r="H23" s="101"/>
      <c r="I23" s="101"/>
    </row>
    <row r="24" spans="1:11" x14ac:dyDescent="0.2">
      <c r="F24" s="3"/>
      <c r="G24" s="3"/>
      <c r="H24" s="3"/>
      <c r="I24" s="3"/>
    </row>
    <row r="26" spans="1:11" s="133" customFormat="1" ht="37.5" customHeight="1" thickBot="1" x14ac:dyDescent="0.3">
      <c r="A26" s="757" t="s">
        <v>103</v>
      </c>
      <c r="B26" s="757"/>
      <c r="C26" s="757"/>
      <c r="D26" s="757"/>
      <c r="E26" s="757"/>
      <c r="F26" s="757"/>
      <c r="G26" s="757"/>
      <c r="H26" s="323"/>
      <c r="I26" s="323"/>
      <c r="J26" s="323"/>
      <c r="K26" s="139"/>
    </row>
    <row r="27" spans="1:11" ht="13.5" thickBot="1" x14ac:dyDescent="0.25">
      <c r="A27" s="154" t="s">
        <v>101</v>
      </c>
      <c r="B27" s="736" t="s">
        <v>15</v>
      </c>
      <c r="C27" s="737"/>
      <c r="D27" s="738" t="s">
        <v>668</v>
      </c>
      <c r="E27" s="739"/>
      <c r="F27" s="739"/>
      <c r="G27" s="739"/>
      <c r="H27" s="740" t="s">
        <v>102</v>
      </c>
      <c r="I27" s="739"/>
      <c r="J27" s="741"/>
    </row>
    <row r="28" spans="1:11" s="354" customFormat="1" x14ac:dyDescent="0.2">
      <c r="A28" s="667">
        <v>42594</v>
      </c>
      <c r="B28" s="751" t="s">
        <v>887</v>
      </c>
      <c r="C28" s="752"/>
      <c r="D28" s="753" t="s">
        <v>888</v>
      </c>
      <c r="E28" s="753"/>
      <c r="F28" s="753"/>
      <c r="G28" s="753"/>
      <c r="H28" s="742"/>
      <c r="I28" s="743"/>
      <c r="J28" s="744"/>
      <c r="K28" s="58"/>
    </row>
    <row r="29" spans="1:11" s="354" customFormat="1" x14ac:dyDescent="0.2">
      <c r="A29" s="106"/>
      <c r="B29" s="348"/>
      <c r="C29" s="349"/>
      <c r="D29" s="355"/>
      <c r="E29" s="356"/>
      <c r="F29" s="355"/>
      <c r="G29" s="355"/>
      <c r="H29" s="748"/>
      <c r="I29" s="749"/>
      <c r="J29" s="750"/>
      <c r="K29" s="58"/>
    </row>
    <row r="30" spans="1:11" s="354" customFormat="1" x14ac:dyDescent="0.2">
      <c r="A30" s="106"/>
      <c r="B30" s="348"/>
      <c r="C30" s="349"/>
      <c r="D30" s="745"/>
      <c r="E30" s="745"/>
      <c r="F30" s="745"/>
      <c r="G30" s="745"/>
      <c r="H30" s="748"/>
      <c r="I30" s="749"/>
      <c r="J30" s="750"/>
      <c r="K30" s="58"/>
    </row>
    <row r="31" spans="1:11" s="354" customFormat="1" x14ac:dyDescent="0.2">
      <c r="A31" s="106"/>
      <c r="B31" s="746"/>
      <c r="C31" s="747"/>
      <c r="D31" s="745"/>
      <c r="E31" s="745"/>
      <c r="F31" s="745"/>
      <c r="G31" s="745"/>
      <c r="H31" s="748"/>
      <c r="I31" s="749"/>
      <c r="J31" s="750"/>
      <c r="K31" s="58"/>
    </row>
    <row r="32" spans="1:11" s="354" customFormat="1" x14ac:dyDescent="0.2">
      <c r="A32" s="106"/>
      <c r="B32" s="746"/>
      <c r="C32" s="747"/>
      <c r="D32" s="745"/>
      <c r="E32" s="745"/>
      <c r="F32" s="745"/>
      <c r="G32" s="745"/>
      <c r="H32" s="748"/>
      <c r="I32" s="749"/>
      <c r="J32" s="750"/>
      <c r="K32" s="58"/>
    </row>
    <row r="33" spans="1:11" s="354" customFormat="1" x14ac:dyDescent="0.2">
      <c r="A33" s="106"/>
      <c r="B33" s="746"/>
      <c r="C33" s="747"/>
      <c r="D33" s="745"/>
      <c r="E33" s="745"/>
      <c r="F33" s="745"/>
      <c r="G33" s="745"/>
      <c r="H33" s="748"/>
      <c r="I33" s="749"/>
      <c r="J33" s="750"/>
      <c r="K33" s="58"/>
    </row>
    <row r="34" spans="1:11" s="354" customFormat="1" x14ac:dyDescent="0.2">
      <c r="A34" s="106"/>
      <c r="B34" s="746"/>
      <c r="C34" s="747"/>
      <c r="D34" s="745"/>
      <c r="E34" s="745"/>
      <c r="F34" s="745"/>
      <c r="G34" s="745"/>
      <c r="H34" s="748"/>
      <c r="I34" s="749"/>
      <c r="J34" s="750"/>
      <c r="K34" s="58"/>
    </row>
    <row r="35" spans="1:11" s="354" customFormat="1" x14ac:dyDescent="0.2">
      <c r="A35" s="106"/>
      <c r="B35" s="746"/>
      <c r="C35" s="747"/>
      <c r="D35" s="745"/>
      <c r="E35" s="745"/>
      <c r="F35" s="745"/>
      <c r="G35" s="745"/>
      <c r="H35" s="748"/>
      <c r="I35" s="749"/>
      <c r="J35" s="750"/>
      <c r="K35" s="58"/>
    </row>
    <row r="36" spans="1:11" s="354" customFormat="1" x14ac:dyDescent="0.2">
      <c r="A36" s="106"/>
      <c r="B36" s="746"/>
      <c r="C36" s="747"/>
      <c r="D36" s="745"/>
      <c r="E36" s="745"/>
      <c r="F36" s="745"/>
      <c r="G36" s="745"/>
      <c r="H36" s="748"/>
      <c r="I36" s="749"/>
      <c r="J36" s="750"/>
      <c r="K36" s="58"/>
    </row>
    <row r="37" spans="1:11" s="354" customFormat="1" x14ac:dyDescent="0.2">
      <c r="A37" s="106"/>
      <c r="B37" s="746"/>
      <c r="C37" s="747"/>
      <c r="D37" s="745"/>
      <c r="E37" s="745"/>
      <c r="F37" s="745"/>
      <c r="G37" s="745"/>
      <c r="H37" s="748"/>
      <c r="I37" s="749"/>
      <c r="J37" s="750"/>
      <c r="K37" s="58"/>
    </row>
    <row r="38" spans="1:11" s="354" customFormat="1" x14ac:dyDescent="0.2">
      <c r="A38" s="106"/>
      <c r="B38" s="746"/>
      <c r="C38" s="747"/>
      <c r="D38" s="745"/>
      <c r="E38" s="745"/>
      <c r="F38" s="745"/>
      <c r="G38" s="745"/>
      <c r="H38" s="748"/>
      <c r="I38" s="749"/>
      <c r="J38" s="750"/>
      <c r="K38" s="58"/>
    </row>
    <row r="39" spans="1:11" s="354" customFormat="1" x14ac:dyDescent="0.2">
      <c r="A39" s="106"/>
      <c r="B39" s="348"/>
      <c r="C39" s="349"/>
      <c r="D39" s="745"/>
      <c r="E39" s="745"/>
      <c r="F39" s="745"/>
      <c r="G39" s="745"/>
      <c r="H39" s="748"/>
      <c r="I39" s="749"/>
      <c r="J39" s="750"/>
      <c r="K39" s="58"/>
    </row>
    <row r="40" spans="1:11" s="354" customFormat="1" x14ac:dyDescent="0.2">
      <c r="A40" s="155"/>
      <c r="B40" s="156"/>
      <c r="C40" s="157"/>
      <c r="D40" s="745"/>
      <c r="E40" s="745"/>
      <c r="F40" s="745"/>
      <c r="G40" s="745"/>
      <c r="H40" s="748"/>
      <c r="I40" s="749"/>
      <c r="J40" s="750"/>
      <c r="K40" s="58"/>
    </row>
    <row r="41" spans="1:11" s="354" customFormat="1" ht="13.5" thickBot="1" x14ac:dyDescent="0.25">
      <c r="A41" s="158"/>
      <c r="B41" s="754"/>
      <c r="C41" s="755"/>
      <c r="D41" s="756"/>
      <c r="E41" s="756"/>
      <c r="F41" s="756"/>
      <c r="G41" s="756"/>
      <c r="H41" s="758"/>
      <c r="I41" s="759"/>
      <c r="J41" s="760"/>
      <c r="K41" s="58"/>
    </row>
    <row r="44" spans="1:11" ht="15" x14ac:dyDescent="0.2">
      <c r="A44" s="132" t="s">
        <v>907</v>
      </c>
    </row>
  </sheetData>
  <sheetProtection formatCells="0" formatColumns="0" formatRows="0"/>
  <protectedRanges>
    <protectedRange sqref="B21:G23" name="Range1"/>
  </protectedRanges>
  <mergeCells count="44">
    <mergeCell ref="H39:J39"/>
    <mergeCell ref="H40:J40"/>
    <mergeCell ref="H41:J41"/>
    <mergeCell ref="H34:J34"/>
    <mergeCell ref="H35:J35"/>
    <mergeCell ref="H36:J36"/>
    <mergeCell ref="H37:J37"/>
    <mergeCell ref="H38:J38"/>
    <mergeCell ref="D39:G39"/>
    <mergeCell ref="D40:G40"/>
    <mergeCell ref="B41:C41"/>
    <mergeCell ref="D41:G41"/>
    <mergeCell ref="A26:G26"/>
    <mergeCell ref="B36:C36"/>
    <mergeCell ref="D36:G36"/>
    <mergeCell ref="B37:C37"/>
    <mergeCell ref="D37:G37"/>
    <mergeCell ref="B38:C38"/>
    <mergeCell ref="D38:G38"/>
    <mergeCell ref="B33:C33"/>
    <mergeCell ref="D33:G33"/>
    <mergeCell ref="B34:C34"/>
    <mergeCell ref="D34:G34"/>
    <mergeCell ref="B35:C35"/>
    <mergeCell ref="H27:J27"/>
    <mergeCell ref="H28:J28"/>
    <mergeCell ref="D35:G35"/>
    <mergeCell ref="D30:G30"/>
    <mergeCell ref="B31:C31"/>
    <mergeCell ref="D31:G31"/>
    <mergeCell ref="B32:C32"/>
    <mergeCell ref="D32:G32"/>
    <mergeCell ref="H29:J29"/>
    <mergeCell ref="H30:J30"/>
    <mergeCell ref="H31:J31"/>
    <mergeCell ref="H32:J32"/>
    <mergeCell ref="H33:J33"/>
    <mergeCell ref="B28:C28"/>
    <mergeCell ref="D28:G28"/>
    <mergeCell ref="B21:G21"/>
    <mergeCell ref="B22:G22"/>
    <mergeCell ref="B23:G23"/>
    <mergeCell ref="B27:C27"/>
    <mergeCell ref="D27:G27"/>
  </mergeCells>
  <printOptions horizontalCentered="1" verticalCentered="1"/>
  <pageMargins left="0.7" right="0.7" top="0.75" bottom="0.75" header="0.3" footer="0.3"/>
  <pageSetup scale="96" fitToHeight="0" orientation="landscape"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C38"/>
  <sheetViews>
    <sheetView zoomScaleNormal="100" workbookViewId="0">
      <selection sqref="A1:B1"/>
    </sheetView>
  </sheetViews>
  <sheetFormatPr defaultColWidth="9.140625" defaultRowHeight="12" x14ac:dyDescent="0.2"/>
  <cols>
    <col min="1" max="1" width="18.7109375" style="1" customWidth="1"/>
    <col min="2" max="2" width="92.42578125" style="1" customWidth="1"/>
    <col min="3" max="16384" width="9.140625" style="1"/>
  </cols>
  <sheetData>
    <row r="1" spans="1:3" s="5" customFormat="1" ht="18.75" x14ac:dyDescent="0.3">
      <c r="A1" s="684" t="s">
        <v>54</v>
      </c>
      <c r="B1" s="688"/>
    </row>
    <row r="2" spans="1:3" ht="12.75" thickBot="1" x14ac:dyDescent="0.25"/>
    <row r="3" spans="1:3" ht="12.75" x14ac:dyDescent="0.2">
      <c r="A3" s="11"/>
      <c r="B3" s="272" t="str">
        <f>IF('Version Tracking'!B21="","",'Version Tracking'!B21)</f>
        <v/>
      </c>
    </row>
    <row r="4" spans="1:3" ht="12.75" x14ac:dyDescent="0.2">
      <c r="A4" s="12" t="s">
        <v>137</v>
      </c>
      <c r="B4" s="273" t="str">
        <f>IF('Version Tracking'!B22="","",'Version Tracking'!B22)</f>
        <v>FACT Evaluation</v>
      </c>
    </row>
    <row r="5" spans="1:3" ht="13.5" thickBot="1" x14ac:dyDescent="0.25">
      <c r="A5" s="13" t="s">
        <v>2</v>
      </c>
      <c r="B5" s="274" t="str">
        <f>IF('Version Tracking'!B23="","",'Version Tracking'!B23)</f>
        <v>WBEval</v>
      </c>
    </row>
    <row r="6" spans="1:3" customFormat="1" ht="13.5" thickBot="1" x14ac:dyDescent="0.25">
      <c r="B6" s="424"/>
    </row>
    <row r="7" spans="1:3" s="7" customFormat="1" ht="12.75" x14ac:dyDescent="0.2">
      <c r="A7" s="429"/>
      <c r="B7" s="437">
        <v>1</v>
      </c>
      <c r="C7" s="425"/>
    </row>
    <row r="8" spans="1:3" s="171" customFormat="1" ht="13.5" thickBot="1" x14ac:dyDescent="0.25">
      <c r="A8" s="430"/>
      <c r="B8" s="427" t="s">
        <v>55</v>
      </c>
    </row>
    <row r="9" spans="1:3" s="255" customFormat="1" ht="12.75" x14ac:dyDescent="0.2">
      <c r="A9" s="761" t="s">
        <v>97</v>
      </c>
      <c r="B9" s="762"/>
      <c r="C9" s="431"/>
    </row>
    <row r="10" spans="1:3" s="23" customFormat="1" ht="12.75" x14ac:dyDescent="0.2">
      <c r="A10" s="763" t="s">
        <v>98</v>
      </c>
      <c r="B10" s="764"/>
      <c r="C10" s="431"/>
    </row>
    <row r="11" spans="1:3" s="23" customFormat="1" ht="38.25" x14ac:dyDescent="0.2">
      <c r="A11" s="428" t="s">
        <v>56</v>
      </c>
      <c r="B11" s="426" t="s">
        <v>889</v>
      </c>
    </row>
    <row r="12" spans="1:3" s="23" customFormat="1" ht="45.75" customHeight="1" x14ac:dyDescent="0.2">
      <c r="A12" s="428" t="s">
        <v>57</v>
      </c>
      <c r="B12" s="426" t="s">
        <v>890</v>
      </c>
    </row>
    <row r="13" spans="1:3" s="23" customFormat="1" ht="34.5" customHeight="1" x14ac:dyDescent="0.2">
      <c r="A13" s="428" t="s">
        <v>58</v>
      </c>
      <c r="B13" s="426" t="s">
        <v>891</v>
      </c>
    </row>
    <row r="14" spans="1:3" s="23" customFormat="1" ht="46.5" customHeight="1" x14ac:dyDescent="0.2">
      <c r="A14" s="428" t="s">
        <v>59</v>
      </c>
      <c r="B14" s="426" t="s">
        <v>892</v>
      </c>
    </row>
    <row r="15" spans="1:3" s="23" customFormat="1" ht="44.25" customHeight="1" x14ac:dyDescent="0.2">
      <c r="A15" s="428" t="s">
        <v>60</v>
      </c>
      <c r="B15" s="426" t="s">
        <v>893</v>
      </c>
    </row>
    <row r="16" spans="1:3" s="23" customFormat="1" ht="45" customHeight="1" x14ac:dyDescent="0.2">
      <c r="A16" s="428" t="s">
        <v>61</v>
      </c>
      <c r="B16" s="426" t="s">
        <v>894</v>
      </c>
    </row>
    <row r="17" spans="1:2" s="23" customFormat="1" ht="45" customHeight="1" x14ac:dyDescent="0.2">
      <c r="A17" s="428" t="s">
        <v>62</v>
      </c>
      <c r="B17" s="426" t="s">
        <v>895</v>
      </c>
    </row>
    <row r="18" spans="1:2" s="23" customFormat="1" ht="12.75" x14ac:dyDescent="0.2">
      <c r="A18" s="428" t="s">
        <v>63</v>
      </c>
      <c r="B18" s="426"/>
    </row>
    <row r="19" spans="1:2" s="23" customFormat="1" ht="12.75" x14ac:dyDescent="0.2">
      <c r="A19" s="428" t="s">
        <v>64</v>
      </c>
      <c r="B19" s="426"/>
    </row>
    <row r="20" spans="1:2" s="23" customFormat="1" ht="13.5" thickBot="1" x14ac:dyDescent="0.25">
      <c r="A20" s="664" t="s">
        <v>65</v>
      </c>
      <c r="B20" s="665"/>
    </row>
    <row r="21" spans="1:2" s="23" customFormat="1" ht="12.75" hidden="1" x14ac:dyDescent="0.2">
      <c r="A21" s="417" t="s">
        <v>66</v>
      </c>
      <c r="B21" s="418"/>
    </row>
    <row r="22" spans="1:2" s="23" customFormat="1" ht="12.75" hidden="1" x14ac:dyDescent="0.2">
      <c r="A22" s="256" t="s">
        <v>67</v>
      </c>
      <c r="B22" s="257"/>
    </row>
    <row r="23" spans="1:2" s="23" customFormat="1" ht="12.75" hidden="1" x14ac:dyDescent="0.2">
      <c r="A23" s="256" t="s">
        <v>68</v>
      </c>
      <c r="B23" s="257"/>
    </row>
    <row r="24" spans="1:2" s="23" customFormat="1" ht="12.75" hidden="1" x14ac:dyDescent="0.2">
      <c r="A24" s="256" t="s">
        <v>69</v>
      </c>
      <c r="B24" s="257"/>
    </row>
    <row r="25" spans="1:2" s="23" customFormat="1" ht="12.75" hidden="1" x14ac:dyDescent="0.2">
      <c r="A25" s="256" t="s">
        <v>70</v>
      </c>
      <c r="B25" s="257"/>
    </row>
    <row r="26" spans="1:2" s="23" customFormat="1" ht="12.75" hidden="1" x14ac:dyDescent="0.2">
      <c r="A26" s="256" t="s">
        <v>71</v>
      </c>
      <c r="B26" s="257"/>
    </row>
    <row r="27" spans="1:2" s="23" customFormat="1" ht="12.75" hidden="1" x14ac:dyDescent="0.2">
      <c r="A27" s="256" t="s">
        <v>72</v>
      </c>
      <c r="B27" s="257"/>
    </row>
    <row r="28" spans="1:2" s="23" customFormat="1" ht="12.75" hidden="1" x14ac:dyDescent="0.2">
      <c r="A28" s="256" t="s">
        <v>73</v>
      </c>
      <c r="B28" s="257"/>
    </row>
    <row r="29" spans="1:2" s="23" customFormat="1" ht="12.75" hidden="1" x14ac:dyDescent="0.2">
      <c r="A29" s="256" t="s">
        <v>74</v>
      </c>
      <c r="B29" s="257"/>
    </row>
    <row r="30" spans="1:2" s="23" customFormat="1" ht="12.75" hidden="1" x14ac:dyDescent="0.2">
      <c r="A30" s="256" t="s">
        <v>75</v>
      </c>
      <c r="B30" s="257"/>
    </row>
    <row r="31" spans="1:2" s="23" customFormat="1" ht="12.75" hidden="1" x14ac:dyDescent="0.2">
      <c r="A31" s="256" t="s">
        <v>76</v>
      </c>
      <c r="B31" s="257"/>
    </row>
    <row r="32" spans="1:2" s="23" customFormat="1" ht="12.75" hidden="1" x14ac:dyDescent="0.2">
      <c r="A32" s="256" t="s">
        <v>77</v>
      </c>
      <c r="B32" s="257"/>
    </row>
    <row r="33" spans="1:2" s="23" customFormat="1" ht="12.75" hidden="1" x14ac:dyDescent="0.2">
      <c r="A33" s="256" t="s">
        <v>78</v>
      </c>
      <c r="B33" s="257"/>
    </row>
    <row r="34" spans="1:2" s="23" customFormat="1" ht="12.75" hidden="1" x14ac:dyDescent="0.2">
      <c r="A34" s="256" t="s">
        <v>79</v>
      </c>
      <c r="B34" s="257"/>
    </row>
    <row r="35" spans="1:2" s="23" customFormat="1" ht="13.5" hidden="1" thickBot="1" x14ac:dyDescent="0.25">
      <c r="A35" s="423" t="s">
        <v>80</v>
      </c>
      <c r="B35" s="258"/>
    </row>
    <row r="36" spans="1:2" s="23" customFormat="1" ht="12.75" x14ac:dyDescent="0.2">
      <c r="A36" s="666" t="s">
        <v>20</v>
      </c>
      <c r="B36" s="422"/>
    </row>
    <row r="37" spans="1:2" ht="12" customHeight="1" x14ac:dyDescent="0.7">
      <c r="A37" s="50"/>
      <c r="B37" s="259"/>
    </row>
    <row r="38" spans="1:2" x14ac:dyDescent="0.2">
      <c r="A38" s="50"/>
      <c r="B38" s="50"/>
    </row>
  </sheetData>
  <sheetProtection sheet="1" objects="1" scenarios="1" formatCells="0" formatColumns="0" formatRows="0"/>
  <protectedRanges>
    <protectedRange sqref="B11:B35" name="RQ range"/>
  </protectedRanges>
  <mergeCells count="2">
    <mergeCell ref="A9:B9"/>
    <mergeCell ref="A10:B10"/>
  </mergeCells>
  <pageMargins left="0.7" right="0.7" top="0.75" bottom="0.75" header="0.3" footer="0.3"/>
  <pageSetup orientation="portrait" verticalDpi="0"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dimension ref="A1:N40"/>
  <sheetViews>
    <sheetView showGridLines="0" zoomScaleNormal="100" workbookViewId="0">
      <pane ySplit="9" topLeftCell="A10" activePane="bottomLeft" state="frozen"/>
      <selection activeCell="C25" sqref="C25"/>
      <selection pane="bottomLeft" sqref="A1:M1"/>
    </sheetView>
  </sheetViews>
  <sheetFormatPr defaultColWidth="9.140625" defaultRowHeight="12" x14ac:dyDescent="0.2"/>
  <cols>
    <col min="1" max="1" width="11.28515625" style="1" customWidth="1"/>
    <col min="2" max="2" width="21.42578125" style="1" customWidth="1"/>
    <col min="3" max="3" width="27.42578125" style="1" customWidth="1"/>
    <col min="4" max="5" width="15.42578125" style="20" customWidth="1"/>
    <col min="6" max="6" width="9.42578125" style="2" customWidth="1"/>
    <col min="7" max="7" width="10.28515625" style="38" customWidth="1"/>
    <col min="8" max="8" width="12.140625" style="38" customWidth="1"/>
    <col min="9" max="9" width="9.7109375" style="38" customWidth="1"/>
    <col min="10" max="10" width="14.5703125" style="38" customWidth="1"/>
    <col min="11" max="12" width="12.42578125" style="38" customWidth="1"/>
    <col min="13" max="13" width="27.85546875" style="2" customWidth="1"/>
    <col min="14" max="16384" width="9.140625" style="1"/>
  </cols>
  <sheetData>
    <row r="1" spans="1:13" s="5" customFormat="1" ht="18.75" x14ac:dyDescent="0.3">
      <c r="A1" s="684" t="s">
        <v>136</v>
      </c>
      <c r="B1" s="689"/>
      <c r="C1" s="689"/>
      <c r="D1" s="690"/>
      <c r="E1" s="690"/>
      <c r="F1" s="691"/>
      <c r="G1" s="692"/>
      <c r="H1" s="692"/>
      <c r="I1" s="692"/>
      <c r="J1" s="692"/>
      <c r="K1" s="692"/>
      <c r="L1" s="692"/>
      <c r="M1" s="693"/>
    </row>
    <row r="2" spans="1:13" ht="6.75" customHeight="1" thickBot="1" x14ac:dyDescent="0.25"/>
    <row r="3" spans="1:13" ht="12.75" x14ac:dyDescent="0.2">
      <c r="A3" s="11"/>
      <c r="B3" s="142" t="str">
        <f>IF('Version Tracking'!B21="","",'Version Tracking'!B21)</f>
        <v/>
      </c>
    </row>
    <row r="4" spans="1:13" ht="12.75" x14ac:dyDescent="0.2">
      <c r="A4" s="12" t="s">
        <v>137</v>
      </c>
      <c r="B4" s="143" t="str">
        <f>IF('Version Tracking'!B22="","",'Version Tracking'!B22)</f>
        <v>FACT Evaluation</v>
      </c>
    </row>
    <row r="5" spans="1:13" ht="13.5" thickBot="1" x14ac:dyDescent="0.25">
      <c r="A5" s="13" t="s">
        <v>2</v>
      </c>
      <c r="B5" s="152" t="str">
        <f>IF('Version Tracking'!B23="","",'Version Tracking'!B23)</f>
        <v>WBEval</v>
      </c>
    </row>
    <row r="6" spans="1:13" ht="12.75" x14ac:dyDescent="0.2">
      <c r="A6" s="167"/>
      <c r="B6" s="168"/>
    </row>
    <row r="7" spans="1:13" customFormat="1" ht="11.25" customHeight="1" thickBot="1" x14ac:dyDescent="0.25">
      <c r="A7" s="432"/>
      <c r="B7" s="432"/>
      <c r="C7" s="432"/>
      <c r="D7" s="434"/>
      <c r="E7" s="434"/>
      <c r="F7" s="435"/>
      <c r="G7" s="436"/>
      <c r="H7" s="436"/>
      <c r="I7" s="436"/>
      <c r="J7" s="436"/>
      <c r="K7" s="436"/>
      <c r="L7" s="436"/>
      <c r="M7" s="435"/>
    </row>
    <row r="8" spans="1:13" s="7" customFormat="1" ht="12.75" customHeight="1" x14ac:dyDescent="0.2">
      <c r="A8" s="429"/>
      <c r="B8" s="419">
        <v>1</v>
      </c>
      <c r="C8" s="419">
        <v>2</v>
      </c>
      <c r="D8" s="419">
        <v>3</v>
      </c>
      <c r="E8" s="419">
        <v>4</v>
      </c>
      <c r="F8" s="419">
        <v>5</v>
      </c>
      <c r="G8" s="433">
        <v>6</v>
      </c>
      <c r="H8" s="433">
        <v>7</v>
      </c>
      <c r="I8" s="433">
        <v>8</v>
      </c>
      <c r="J8" s="433">
        <v>9</v>
      </c>
      <c r="K8" s="433">
        <v>10</v>
      </c>
      <c r="L8" s="433">
        <v>11</v>
      </c>
      <c r="M8" s="437">
        <v>12</v>
      </c>
    </row>
    <row r="9" spans="1:13" s="48" customFormat="1" ht="72" customHeight="1" thickBot="1" x14ac:dyDescent="0.25">
      <c r="A9" s="465"/>
      <c r="B9" s="420" t="s">
        <v>22</v>
      </c>
      <c r="C9" s="420" t="s">
        <v>95</v>
      </c>
      <c r="D9" s="441" t="s">
        <v>13</v>
      </c>
      <c r="E9" s="420" t="s">
        <v>825</v>
      </c>
      <c r="F9" s="420" t="s">
        <v>441</v>
      </c>
      <c r="G9" s="442" t="s">
        <v>3</v>
      </c>
      <c r="H9" s="442" t="s">
        <v>4</v>
      </c>
      <c r="I9" s="442" t="s">
        <v>5</v>
      </c>
      <c r="J9" s="442" t="s">
        <v>840</v>
      </c>
      <c r="K9" s="442" t="s">
        <v>841</v>
      </c>
      <c r="L9" s="442" t="s">
        <v>838</v>
      </c>
      <c r="M9" s="427" t="s">
        <v>1</v>
      </c>
    </row>
    <row r="10" spans="1:13" s="103" customFormat="1" ht="29.25" customHeight="1" x14ac:dyDescent="0.2">
      <c r="A10" s="444" t="s">
        <v>8</v>
      </c>
      <c r="B10" s="445" t="s">
        <v>134</v>
      </c>
      <c r="C10" s="445" t="s">
        <v>130</v>
      </c>
      <c r="D10" s="445"/>
      <c r="E10" s="446" t="s">
        <v>84</v>
      </c>
      <c r="F10" s="446" t="s">
        <v>84</v>
      </c>
      <c r="G10" s="447" t="s">
        <v>6</v>
      </c>
      <c r="H10" s="447" t="s">
        <v>6</v>
      </c>
      <c r="I10" s="447" t="s">
        <v>6</v>
      </c>
      <c r="J10" s="446" t="s">
        <v>14</v>
      </c>
      <c r="K10" s="447" t="s">
        <v>84</v>
      </c>
      <c r="L10" s="447" t="s">
        <v>84</v>
      </c>
      <c r="M10" s="448" t="s">
        <v>131</v>
      </c>
    </row>
    <row r="11" spans="1:13" s="103" customFormat="1" ht="29.25" customHeight="1" x14ac:dyDescent="0.2">
      <c r="A11" s="449" t="s">
        <v>9</v>
      </c>
      <c r="B11" s="164" t="s">
        <v>135</v>
      </c>
      <c r="C11" s="164" t="s">
        <v>132</v>
      </c>
      <c r="D11" s="164"/>
      <c r="E11" s="469" t="s">
        <v>84</v>
      </c>
      <c r="F11" s="165" t="s">
        <v>84</v>
      </c>
      <c r="G11" s="166" t="s">
        <v>6</v>
      </c>
      <c r="H11" s="166" t="s">
        <v>6</v>
      </c>
      <c r="I11" s="166" t="s">
        <v>6</v>
      </c>
      <c r="J11" s="165" t="s">
        <v>14</v>
      </c>
      <c r="K11" s="166" t="s">
        <v>84</v>
      </c>
      <c r="L11" s="166" t="s">
        <v>84</v>
      </c>
      <c r="M11" s="438" t="s">
        <v>131</v>
      </c>
    </row>
    <row r="12" spans="1:13" s="104" customFormat="1" ht="26.25" customHeight="1" thickBot="1" x14ac:dyDescent="0.25">
      <c r="A12" s="450" t="s">
        <v>10</v>
      </c>
      <c r="B12" s="451" t="s">
        <v>134</v>
      </c>
      <c r="C12" s="451" t="s">
        <v>133</v>
      </c>
      <c r="D12" s="451"/>
      <c r="E12" s="470" t="s">
        <v>84</v>
      </c>
      <c r="F12" s="452" t="s">
        <v>84</v>
      </c>
      <c r="G12" s="453" t="s">
        <v>6</v>
      </c>
      <c r="H12" s="453" t="s">
        <v>6</v>
      </c>
      <c r="I12" s="453" t="s">
        <v>6</v>
      </c>
      <c r="J12" s="452" t="s">
        <v>14</v>
      </c>
      <c r="K12" s="453" t="s">
        <v>84</v>
      </c>
      <c r="L12" s="453" t="s">
        <v>84</v>
      </c>
      <c r="M12" s="454"/>
    </row>
    <row r="13" spans="1:13" s="23" customFormat="1" ht="80.25" customHeight="1" x14ac:dyDescent="0.2">
      <c r="A13" s="466" t="s">
        <v>274</v>
      </c>
      <c r="B13" s="151" t="s">
        <v>861</v>
      </c>
      <c r="C13" s="150" t="s">
        <v>845</v>
      </c>
      <c r="D13" s="669" t="s">
        <v>901</v>
      </c>
      <c r="E13" s="150" t="s">
        <v>84</v>
      </c>
      <c r="F13" s="150" t="s">
        <v>84</v>
      </c>
      <c r="G13" s="220">
        <v>0.92</v>
      </c>
      <c r="H13" s="220" t="s">
        <v>6</v>
      </c>
      <c r="I13" s="220" t="s">
        <v>6</v>
      </c>
      <c r="J13" s="220" t="s">
        <v>14</v>
      </c>
      <c r="K13" s="220" t="s">
        <v>84</v>
      </c>
      <c r="L13" s="220" t="s">
        <v>84</v>
      </c>
      <c r="M13" s="675" t="s">
        <v>903</v>
      </c>
    </row>
    <row r="14" spans="1:13" s="23" customFormat="1" ht="73.5" customHeight="1" x14ac:dyDescent="0.2">
      <c r="A14" s="467" t="s">
        <v>275</v>
      </c>
      <c r="B14" s="149" t="s">
        <v>844</v>
      </c>
      <c r="C14" s="146" t="s">
        <v>846</v>
      </c>
      <c r="D14" s="673" t="s">
        <v>902</v>
      </c>
      <c r="E14" s="146" t="s">
        <v>84</v>
      </c>
      <c r="F14" s="146" t="s">
        <v>14</v>
      </c>
      <c r="G14" s="221" t="s">
        <v>6</v>
      </c>
      <c r="H14" s="221">
        <v>0.85</v>
      </c>
      <c r="I14" s="220" t="s">
        <v>6</v>
      </c>
      <c r="J14" s="220" t="s">
        <v>14</v>
      </c>
      <c r="K14" s="220" t="s">
        <v>84</v>
      </c>
      <c r="L14" s="220" t="s">
        <v>84</v>
      </c>
      <c r="M14" s="674" t="s">
        <v>904</v>
      </c>
    </row>
    <row r="15" spans="1:13" s="23" customFormat="1" ht="24.75" customHeight="1" x14ac:dyDescent="0.2">
      <c r="A15" s="466" t="s">
        <v>276</v>
      </c>
      <c r="B15" s="149" t="s">
        <v>862</v>
      </c>
      <c r="C15" s="146" t="s">
        <v>868</v>
      </c>
      <c r="D15" s="146"/>
      <c r="E15" s="146" t="s">
        <v>84</v>
      </c>
      <c r="F15" s="146" t="s">
        <v>14</v>
      </c>
      <c r="G15" s="221" t="s">
        <v>6</v>
      </c>
      <c r="H15" s="221" t="s">
        <v>6</v>
      </c>
      <c r="I15" s="220" t="s">
        <v>6</v>
      </c>
      <c r="J15" s="220" t="s">
        <v>14</v>
      </c>
      <c r="K15" s="220" t="s">
        <v>84</v>
      </c>
      <c r="L15" s="220" t="s">
        <v>84</v>
      </c>
      <c r="M15" s="439"/>
    </row>
    <row r="16" spans="1:13" s="23" customFormat="1" ht="41.25" customHeight="1" x14ac:dyDescent="0.2">
      <c r="A16" s="467" t="s">
        <v>277</v>
      </c>
      <c r="B16" s="149" t="s">
        <v>861</v>
      </c>
      <c r="C16" s="146" t="s">
        <v>869</v>
      </c>
      <c r="D16" s="146"/>
      <c r="E16" s="146" t="s">
        <v>261</v>
      </c>
      <c r="F16" s="146" t="s">
        <v>863</v>
      </c>
      <c r="G16" s="221" t="s">
        <v>6</v>
      </c>
      <c r="H16" s="221" t="s">
        <v>6</v>
      </c>
      <c r="I16" s="220" t="s">
        <v>6</v>
      </c>
      <c r="J16" s="220" t="s">
        <v>14</v>
      </c>
      <c r="K16" s="220" t="s">
        <v>84</v>
      </c>
      <c r="L16" s="220" t="s">
        <v>84</v>
      </c>
      <c r="M16" s="439" t="s">
        <v>864</v>
      </c>
    </row>
    <row r="17" spans="1:14" s="23" customFormat="1" ht="48.75" customHeight="1" x14ac:dyDescent="0.2">
      <c r="A17" s="466" t="s">
        <v>278</v>
      </c>
      <c r="B17" s="149" t="s">
        <v>862</v>
      </c>
      <c r="C17" s="146" t="s">
        <v>865</v>
      </c>
      <c r="D17" s="146"/>
      <c r="E17" s="146" t="s">
        <v>261</v>
      </c>
      <c r="F17" s="146" t="s">
        <v>863</v>
      </c>
      <c r="G17" s="221" t="s">
        <v>6</v>
      </c>
      <c r="H17" s="221" t="s">
        <v>6</v>
      </c>
      <c r="I17" s="220" t="s">
        <v>6</v>
      </c>
      <c r="J17" s="220" t="s">
        <v>14</v>
      </c>
      <c r="K17" s="220" t="s">
        <v>84</v>
      </c>
      <c r="L17" s="220" t="s">
        <v>84</v>
      </c>
      <c r="M17" s="439" t="s">
        <v>866</v>
      </c>
    </row>
    <row r="18" spans="1:14" s="23" customFormat="1" ht="24.75" customHeight="1" x14ac:dyDescent="0.2">
      <c r="A18" s="467" t="s">
        <v>279</v>
      </c>
      <c r="B18" s="149"/>
      <c r="C18" s="146"/>
      <c r="D18" s="146"/>
      <c r="E18" s="146"/>
      <c r="F18" s="146"/>
      <c r="G18" s="221"/>
      <c r="H18" s="221"/>
      <c r="I18" s="221"/>
      <c r="J18" s="678"/>
      <c r="K18" s="221"/>
      <c r="L18" s="221"/>
      <c r="M18" s="439"/>
    </row>
    <row r="19" spans="1:14" s="23" customFormat="1" ht="24.75" customHeight="1" x14ac:dyDescent="0.2">
      <c r="A19" s="466" t="s">
        <v>280</v>
      </c>
      <c r="B19" s="149"/>
      <c r="C19" s="146"/>
      <c r="D19" s="146"/>
      <c r="E19" s="146"/>
      <c r="F19" s="146"/>
      <c r="G19" s="221"/>
      <c r="H19" s="221"/>
      <c r="I19" s="676"/>
      <c r="J19" s="221"/>
      <c r="K19" s="677"/>
      <c r="L19" s="221"/>
      <c r="M19" s="440"/>
      <c r="N19" s="431"/>
    </row>
    <row r="20" spans="1:14" s="23" customFormat="1" ht="24.75" customHeight="1" x14ac:dyDescent="0.2">
      <c r="A20" s="467" t="s">
        <v>281</v>
      </c>
      <c r="B20" s="149"/>
      <c r="C20" s="146"/>
      <c r="D20" s="146"/>
      <c r="E20" s="146"/>
      <c r="F20" s="146"/>
      <c r="G20" s="221"/>
      <c r="H20" s="221"/>
      <c r="I20" s="221"/>
      <c r="J20" s="220"/>
      <c r="K20" s="221"/>
      <c r="L20" s="221"/>
      <c r="M20" s="440"/>
      <c r="N20" s="431"/>
    </row>
    <row r="21" spans="1:14" s="23" customFormat="1" ht="24.75" customHeight="1" x14ac:dyDescent="0.2">
      <c r="A21" s="467" t="s">
        <v>282</v>
      </c>
      <c r="B21" s="149"/>
      <c r="C21" s="146"/>
      <c r="D21" s="146"/>
      <c r="E21" s="146"/>
      <c r="F21" s="146"/>
      <c r="G21" s="221"/>
      <c r="H21" s="221"/>
      <c r="I21" s="221"/>
      <c r="J21" s="221"/>
      <c r="K21" s="221"/>
      <c r="L21" s="221"/>
      <c r="M21" s="440"/>
      <c r="N21" s="431"/>
    </row>
    <row r="22" spans="1:14" s="23" customFormat="1" ht="24.75" customHeight="1" thickBot="1" x14ac:dyDescent="0.25">
      <c r="A22" s="468" t="s">
        <v>283</v>
      </c>
      <c r="B22" s="456"/>
      <c r="C22" s="457"/>
      <c r="D22" s="457"/>
      <c r="E22" s="457"/>
      <c r="F22" s="457"/>
      <c r="G22" s="458"/>
      <c r="H22" s="458"/>
      <c r="I22" s="458"/>
      <c r="J22" s="458"/>
      <c r="K22" s="458"/>
      <c r="L22" s="458"/>
      <c r="M22" s="459"/>
      <c r="N22" s="431"/>
    </row>
    <row r="23" spans="1:14" s="23" customFormat="1" ht="24.75" hidden="1" customHeight="1" x14ac:dyDescent="0.2">
      <c r="A23" s="466" t="s">
        <v>284</v>
      </c>
      <c r="B23" s="151"/>
      <c r="C23" s="150"/>
      <c r="D23" s="150"/>
      <c r="E23" s="150"/>
      <c r="F23" s="150"/>
      <c r="G23" s="220"/>
      <c r="H23" s="220"/>
      <c r="I23" s="220"/>
      <c r="J23" s="220"/>
      <c r="K23" s="220"/>
      <c r="L23" s="220"/>
      <c r="M23" s="455"/>
    </row>
    <row r="24" spans="1:14" s="23" customFormat="1" ht="24.75" hidden="1" customHeight="1" x14ac:dyDescent="0.2">
      <c r="A24" s="467" t="s">
        <v>285</v>
      </c>
      <c r="B24" s="149"/>
      <c r="C24" s="146"/>
      <c r="D24" s="146"/>
      <c r="E24" s="146"/>
      <c r="F24" s="146"/>
      <c r="G24" s="221"/>
      <c r="H24" s="221"/>
      <c r="I24" s="221"/>
      <c r="J24" s="221"/>
      <c r="K24" s="221"/>
      <c r="L24" s="221"/>
      <c r="M24" s="147"/>
    </row>
    <row r="25" spans="1:14" s="23" customFormat="1" ht="24.75" hidden="1" customHeight="1" x14ac:dyDescent="0.2">
      <c r="A25" s="466" t="s">
        <v>286</v>
      </c>
      <c r="B25" s="149"/>
      <c r="C25" s="146"/>
      <c r="D25" s="146"/>
      <c r="E25" s="146"/>
      <c r="F25" s="146"/>
      <c r="G25" s="221"/>
      <c r="H25" s="221"/>
      <c r="I25" s="221"/>
      <c r="J25" s="221"/>
      <c r="K25" s="221"/>
      <c r="L25" s="221"/>
      <c r="M25" s="147"/>
    </row>
    <row r="26" spans="1:14" s="23" customFormat="1" ht="24.75" hidden="1" customHeight="1" x14ac:dyDescent="0.2">
      <c r="A26" s="467" t="s">
        <v>287</v>
      </c>
      <c r="B26" s="149"/>
      <c r="C26" s="146"/>
      <c r="D26" s="146"/>
      <c r="E26" s="146"/>
      <c r="F26" s="146"/>
      <c r="G26" s="221"/>
      <c r="H26" s="221"/>
      <c r="I26" s="221"/>
      <c r="J26" s="221"/>
      <c r="K26" s="221"/>
      <c r="L26" s="221"/>
      <c r="M26" s="147"/>
    </row>
    <row r="27" spans="1:14" s="23" customFormat="1" ht="24.75" hidden="1" customHeight="1" x14ac:dyDescent="0.2">
      <c r="A27" s="466" t="s">
        <v>288</v>
      </c>
      <c r="B27" s="149"/>
      <c r="C27" s="146"/>
      <c r="D27" s="146"/>
      <c r="E27" s="146"/>
      <c r="F27" s="146"/>
      <c r="G27" s="221"/>
      <c r="H27" s="221"/>
      <c r="I27" s="221"/>
      <c r="J27" s="221"/>
      <c r="K27" s="221"/>
      <c r="L27" s="221"/>
      <c r="M27" s="147"/>
    </row>
    <row r="28" spans="1:14" s="23" customFormat="1" ht="24.75" hidden="1" customHeight="1" x14ac:dyDescent="0.2">
      <c r="A28" s="467" t="s">
        <v>289</v>
      </c>
      <c r="B28" s="149"/>
      <c r="C28" s="146"/>
      <c r="D28" s="146"/>
      <c r="E28" s="146"/>
      <c r="F28" s="146"/>
      <c r="G28" s="221"/>
      <c r="H28" s="221"/>
      <c r="I28" s="221"/>
      <c r="J28" s="221"/>
      <c r="K28" s="221"/>
      <c r="L28" s="221"/>
      <c r="M28" s="147"/>
    </row>
    <row r="29" spans="1:14" s="23" customFormat="1" ht="24.75" hidden="1" customHeight="1" x14ac:dyDescent="0.2">
      <c r="A29" s="466" t="s">
        <v>290</v>
      </c>
      <c r="B29" s="149"/>
      <c r="C29" s="146"/>
      <c r="D29" s="146"/>
      <c r="E29" s="146"/>
      <c r="F29" s="146"/>
      <c r="G29" s="221"/>
      <c r="H29" s="221"/>
      <c r="I29" s="221"/>
      <c r="J29" s="221"/>
      <c r="K29" s="221"/>
      <c r="L29" s="221"/>
      <c r="M29" s="147"/>
    </row>
    <row r="30" spans="1:14" s="23" customFormat="1" ht="24.75" hidden="1" customHeight="1" x14ac:dyDescent="0.2">
      <c r="A30" s="467" t="s">
        <v>291</v>
      </c>
      <c r="B30" s="149"/>
      <c r="C30" s="146"/>
      <c r="D30" s="146"/>
      <c r="E30" s="146"/>
      <c r="F30" s="146"/>
      <c r="G30" s="221"/>
      <c r="H30" s="221"/>
      <c r="I30" s="221"/>
      <c r="J30" s="221"/>
      <c r="K30" s="221"/>
      <c r="L30" s="221"/>
      <c r="M30" s="147"/>
    </row>
    <row r="31" spans="1:14" s="23" customFormat="1" ht="24.75" hidden="1" customHeight="1" x14ac:dyDescent="0.2">
      <c r="A31" s="466" t="s">
        <v>292</v>
      </c>
      <c r="B31" s="149"/>
      <c r="C31" s="146"/>
      <c r="D31" s="146"/>
      <c r="E31" s="146"/>
      <c r="F31" s="146"/>
      <c r="G31" s="221"/>
      <c r="H31" s="221"/>
      <c r="I31" s="221"/>
      <c r="J31" s="221"/>
      <c r="K31" s="221"/>
      <c r="L31" s="221"/>
      <c r="M31" s="147"/>
    </row>
    <row r="32" spans="1:14" s="23" customFormat="1" ht="24.75" hidden="1" customHeight="1" x14ac:dyDescent="0.2">
      <c r="A32" s="467" t="s">
        <v>293</v>
      </c>
      <c r="B32" s="149"/>
      <c r="C32" s="146"/>
      <c r="D32" s="146"/>
      <c r="E32" s="146"/>
      <c r="F32" s="146"/>
      <c r="G32" s="221"/>
      <c r="H32" s="221"/>
      <c r="I32" s="221"/>
      <c r="J32" s="221"/>
      <c r="K32" s="221"/>
      <c r="L32" s="221"/>
      <c r="M32" s="147"/>
    </row>
    <row r="33" spans="1:13" s="23" customFormat="1" ht="24.75" hidden="1" customHeight="1" x14ac:dyDescent="0.2">
      <c r="A33" s="466" t="s">
        <v>294</v>
      </c>
      <c r="B33" s="149"/>
      <c r="C33" s="146"/>
      <c r="D33" s="146"/>
      <c r="E33" s="146"/>
      <c r="F33" s="146"/>
      <c r="G33" s="221"/>
      <c r="H33" s="221"/>
      <c r="I33" s="221"/>
      <c r="J33" s="221"/>
      <c r="K33" s="221"/>
      <c r="L33" s="221"/>
      <c r="M33" s="147"/>
    </row>
    <row r="34" spans="1:13" s="23" customFormat="1" ht="24.75" hidden="1" customHeight="1" x14ac:dyDescent="0.2">
      <c r="A34" s="467" t="s">
        <v>295</v>
      </c>
      <c r="B34" s="149"/>
      <c r="C34" s="146"/>
      <c r="D34" s="146"/>
      <c r="E34" s="146"/>
      <c r="F34" s="146"/>
      <c r="G34" s="221"/>
      <c r="H34" s="221"/>
      <c r="I34" s="221"/>
      <c r="J34" s="221"/>
      <c r="K34" s="221"/>
      <c r="L34" s="221"/>
      <c r="M34" s="147"/>
    </row>
    <row r="35" spans="1:13" s="23" customFormat="1" ht="24.75" hidden="1" customHeight="1" x14ac:dyDescent="0.2">
      <c r="A35" s="466" t="s">
        <v>296</v>
      </c>
      <c r="B35" s="149"/>
      <c r="C35" s="146"/>
      <c r="D35" s="146"/>
      <c r="E35" s="146"/>
      <c r="F35" s="146"/>
      <c r="G35" s="221"/>
      <c r="H35" s="221"/>
      <c r="I35" s="221"/>
      <c r="J35" s="221"/>
      <c r="K35" s="221"/>
      <c r="L35" s="221"/>
      <c r="M35" s="147"/>
    </row>
    <row r="36" spans="1:13" s="23" customFormat="1" ht="24.75" hidden="1" customHeight="1" x14ac:dyDescent="0.2">
      <c r="A36" s="467" t="s">
        <v>297</v>
      </c>
      <c r="B36" s="149"/>
      <c r="C36" s="146"/>
      <c r="D36" s="146"/>
      <c r="E36" s="146"/>
      <c r="F36" s="146"/>
      <c r="G36" s="221"/>
      <c r="H36" s="221"/>
      <c r="I36" s="221"/>
      <c r="J36" s="221"/>
      <c r="K36" s="221"/>
      <c r="L36" s="221"/>
      <c r="M36" s="147"/>
    </row>
    <row r="37" spans="1:13" s="23" customFormat="1" ht="24.75" hidden="1" customHeight="1" x14ac:dyDescent="0.2">
      <c r="A37" s="466" t="s">
        <v>298</v>
      </c>
      <c r="B37" s="149"/>
      <c r="C37" s="146"/>
      <c r="D37" s="146"/>
      <c r="E37" s="146"/>
      <c r="F37" s="146"/>
      <c r="G37" s="146"/>
      <c r="H37" s="146"/>
      <c r="I37" s="146"/>
      <c r="J37" s="221"/>
      <c r="K37" s="221"/>
      <c r="L37" s="221"/>
      <c r="M37" s="147"/>
    </row>
    <row r="38" spans="1:13" s="23" customFormat="1" ht="29.25" customHeight="1" x14ac:dyDescent="0.2">
      <c r="A38" s="460" t="s">
        <v>21</v>
      </c>
      <c r="B38" s="461"/>
      <c r="C38" s="462"/>
      <c r="D38" s="462"/>
      <c r="E38" s="462"/>
      <c r="F38" s="462"/>
      <c r="G38" s="463"/>
      <c r="H38" s="464"/>
      <c r="I38" s="464"/>
      <c r="J38" s="464"/>
      <c r="K38" s="464"/>
      <c r="L38" s="464"/>
      <c r="M38" s="464"/>
    </row>
    <row r="39" spans="1:13" s="23" customFormat="1" ht="24.75" customHeight="1" x14ac:dyDescent="0.2">
      <c r="A39" s="421"/>
      <c r="B39" s="145"/>
      <c r="C39" s="145"/>
      <c r="D39" s="145"/>
      <c r="E39" s="145"/>
      <c r="F39" s="145"/>
      <c r="G39" s="145"/>
      <c r="H39" s="145"/>
      <c r="I39" s="145"/>
      <c r="J39" s="145"/>
      <c r="K39" s="145"/>
      <c r="L39" s="145"/>
      <c r="M39" s="145"/>
    </row>
    <row r="40" spans="1:13" s="144" customFormat="1" ht="17.25" customHeight="1" x14ac:dyDescent="0.2">
      <c r="A40" s="765"/>
      <c r="B40" s="766"/>
      <c r="C40" s="766"/>
      <c r="D40" s="766"/>
      <c r="E40" s="766"/>
      <c r="F40" s="766"/>
      <c r="G40" s="766"/>
      <c r="H40" s="766"/>
      <c r="I40" s="766"/>
      <c r="J40" s="766"/>
      <c r="K40" s="766"/>
      <c r="L40" s="766"/>
      <c r="M40" s="766"/>
    </row>
  </sheetData>
  <sheetProtection sheet="1" objects="1" scenarios="1" formatCells="0" formatColumns="0" formatRows="0"/>
  <protectedRanges>
    <protectedRange sqref="B13:M37" name="Range1"/>
  </protectedRanges>
  <customSheetViews>
    <customSheetView guid="{A2FC211F-CF45-4817-B1ED-93FEB609A1C0}" showGridLines="0">
      <pane ySplit="9" topLeftCell="A10" activePane="bottomLeft" state="frozenSplit"/>
      <selection pane="bottomLeft" activeCell="B4" sqref="B4"/>
      <pageMargins left="0.7" right="0.7" top="0.75" bottom="0.75" header="0.3" footer="0.3"/>
      <printOptions horizontalCentered="1" verticalCentered="1"/>
      <pageSetup fitToWidth="0" fitToHeight="0" orientation="landscape"/>
    </customSheetView>
  </customSheetViews>
  <mergeCells count="1">
    <mergeCell ref="A40:M40"/>
  </mergeCells>
  <printOptions horizontalCentered="1" verticalCentered="1"/>
  <pageMargins left="0.7" right="0.7" top="0.75" bottom="0.75" header="0.3" footer="0.3"/>
  <pageSetup fitToWidth="0" fitToHeight="0"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Hidden_Formulas!$L$2:$L$4</xm:f>
          </x14:formula1>
          <xm:sqref>E13:F37 J13:K37</xm:sqref>
        </x14:dataValidation>
        <x14:dataValidation type="list" allowBlank="1" showInputMessage="1" showErrorMessage="1">
          <x14:formula1>
            <xm:f>Hidden_Formulas!$L$2:$L$3</xm:f>
          </x14:formula1>
          <xm:sqref>L13:L37</xm:sqref>
        </x14:dataValidation>
      </x14:dataValidations>
    </ex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G40"/>
  <sheetViews>
    <sheetView showGridLines="0" zoomScaleNormal="100" workbookViewId="0">
      <pane ySplit="9" topLeftCell="A10" activePane="bottomLeft" state="frozen"/>
      <selection activeCell="C25" sqref="C25"/>
      <selection pane="bottomLeft" activeCell="G1" sqref="A1:G1"/>
    </sheetView>
  </sheetViews>
  <sheetFormatPr defaultColWidth="9.140625" defaultRowHeight="12" x14ac:dyDescent="0.2"/>
  <cols>
    <col min="1" max="1" width="11.28515625" style="1" customWidth="1"/>
    <col min="2" max="2" width="33.5703125" style="1" customWidth="1"/>
    <col min="3" max="3" width="22.7109375" style="1" customWidth="1"/>
    <col min="4" max="4" width="17.28515625" style="38" bestFit="1" customWidth="1"/>
    <col min="5" max="6" width="31.42578125" style="38" customWidth="1"/>
    <col min="7" max="7" width="52" style="2" customWidth="1"/>
    <col min="8" max="16384" width="9.140625" style="1"/>
  </cols>
  <sheetData>
    <row r="1" spans="1:7" s="5" customFormat="1" ht="18.75" x14ac:dyDescent="0.3">
      <c r="A1" s="684" t="s">
        <v>412</v>
      </c>
      <c r="B1" s="689"/>
      <c r="C1" s="689"/>
      <c r="D1" s="692"/>
      <c r="E1" s="692"/>
      <c r="F1" s="692"/>
      <c r="G1" s="693"/>
    </row>
    <row r="2" spans="1:7" ht="6.75" customHeight="1" thickBot="1" x14ac:dyDescent="0.25"/>
    <row r="3" spans="1:7" ht="12.75" x14ac:dyDescent="0.2">
      <c r="A3" s="11"/>
      <c r="B3" s="142" t="str">
        <f>IF('Version Tracking'!B21="","",'Version Tracking'!B21)</f>
        <v/>
      </c>
    </row>
    <row r="4" spans="1:7" ht="12.75" x14ac:dyDescent="0.2">
      <c r="A4" s="12" t="s">
        <v>137</v>
      </c>
      <c r="B4" s="143" t="str">
        <f>IF('Version Tracking'!B22="","",'Version Tracking'!B22)</f>
        <v>FACT Evaluation</v>
      </c>
    </row>
    <row r="5" spans="1:7" ht="13.5" thickBot="1" x14ac:dyDescent="0.25">
      <c r="A5" s="13" t="s">
        <v>2</v>
      </c>
      <c r="B5" s="152" t="str">
        <f>IF('Version Tracking'!B23="","",'Version Tracking'!B23)</f>
        <v>WBEval</v>
      </c>
    </row>
    <row r="6" spans="1:7" ht="6.75" customHeight="1" x14ac:dyDescent="0.2">
      <c r="A6" s="167"/>
      <c r="B6" s="168"/>
    </row>
    <row r="7" spans="1:7" customFormat="1" ht="6.75" customHeight="1" thickBot="1" x14ac:dyDescent="0.25">
      <c r="D7" s="39"/>
      <c r="E7" s="39"/>
      <c r="F7" s="39"/>
      <c r="G7" s="4"/>
    </row>
    <row r="8" spans="1:7" s="7" customFormat="1" ht="12.75" customHeight="1" x14ac:dyDescent="0.2">
      <c r="A8" s="474"/>
      <c r="B8" s="475">
        <v>1</v>
      </c>
      <c r="C8" s="475">
        <v>2</v>
      </c>
      <c r="D8" s="476">
        <v>3</v>
      </c>
      <c r="E8" s="476">
        <v>4</v>
      </c>
      <c r="F8" s="476">
        <v>5</v>
      </c>
      <c r="G8" s="437">
        <v>6</v>
      </c>
    </row>
    <row r="9" spans="1:7" s="171" customFormat="1" ht="72" customHeight="1" thickBot="1" x14ac:dyDescent="0.25">
      <c r="A9" s="482" t="s">
        <v>155</v>
      </c>
      <c r="B9" s="483" t="s">
        <v>140</v>
      </c>
      <c r="C9" s="483" t="s">
        <v>156</v>
      </c>
      <c r="D9" s="483" t="s">
        <v>159</v>
      </c>
      <c r="E9" s="483" t="s">
        <v>160</v>
      </c>
      <c r="F9" s="483" t="s">
        <v>808</v>
      </c>
      <c r="G9" s="484" t="s">
        <v>1</v>
      </c>
    </row>
    <row r="10" spans="1:7" s="103" customFormat="1" ht="28.5" customHeight="1" x14ac:dyDescent="0.2">
      <c r="A10" s="480" t="s">
        <v>163</v>
      </c>
      <c r="B10" s="445" t="s">
        <v>164</v>
      </c>
      <c r="C10" s="445" t="s">
        <v>165</v>
      </c>
      <c r="D10" s="447" t="s">
        <v>166</v>
      </c>
      <c r="E10" s="447" t="s">
        <v>167</v>
      </c>
      <c r="F10" s="447"/>
      <c r="G10" s="448" t="s">
        <v>168</v>
      </c>
    </row>
    <row r="11" spans="1:7" s="103" customFormat="1" ht="28.5" customHeight="1" x14ac:dyDescent="0.2">
      <c r="A11" s="477" t="s">
        <v>162</v>
      </c>
      <c r="B11" s="164" t="s">
        <v>169</v>
      </c>
      <c r="C11" s="164" t="s">
        <v>170</v>
      </c>
      <c r="D11" s="166" t="s">
        <v>166</v>
      </c>
      <c r="E11" s="166" t="s">
        <v>167</v>
      </c>
      <c r="F11" s="166"/>
      <c r="G11" s="438" t="s">
        <v>171</v>
      </c>
    </row>
    <row r="12" spans="1:7" s="104" customFormat="1" ht="13.5" thickBot="1" x14ac:dyDescent="0.25">
      <c r="A12" s="481" t="s">
        <v>161</v>
      </c>
      <c r="B12" s="451" t="s">
        <v>172</v>
      </c>
      <c r="C12" s="451" t="s">
        <v>165</v>
      </c>
      <c r="D12" s="453" t="s">
        <v>166</v>
      </c>
      <c r="E12" s="453" t="s">
        <v>167</v>
      </c>
      <c r="F12" s="453"/>
      <c r="G12" s="454"/>
    </row>
    <row r="13" spans="1:7" s="23" customFormat="1" ht="24.75" customHeight="1" x14ac:dyDescent="0.2">
      <c r="A13" s="478" t="s">
        <v>26</v>
      </c>
      <c r="B13" s="151" t="s">
        <v>846</v>
      </c>
      <c r="C13" s="150" t="s">
        <v>844</v>
      </c>
      <c r="D13" s="220" t="s">
        <v>166</v>
      </c>
      <c r="E13" s="220" t="s">
        <v>179</v>
      </c>
      <c r="F13" s="220"/>
      <c r="G13" s="443"/>
    </row>
    <row r="14" spans="1:7" s="23" customFormat="1" ht="76.5" x14ac:dyDescent="0.2">
      <c r="A14" s="478" t="s">
        <v>27</v>
      </c>
      <c r="B14" s="149" t="s">
        <v>867</v>
      </c>
      <c r="C14" s="146" t="s">
        <v>848</v>
      </c>
      <c r="D14" s="221" t="s">
        <v>166</v>
      </c>
      <c r="E14" s="146" t="s">
        <v>182</v>
      </c>
      <c r="F14" s="221"/>
      <c r="G14" s="439" t="s">
        <v>905</v>
      </c>
    </row>
    <row r="15" spans="1:7" s="23" customFormat="1" ht="24.75" customHeight="1" x14ac:dyDescent="0.2">
      <c r="A15" s="478" t="s">
        <v>28</v>
      </c>
      <c r="B15" s="149" t="s">
        <v>847</v>
      </c>
      <c r="C15" s="146" t="s">
        <v>849</v>
      </c>
      <c r="D15" s="221" t="s">
        <v>178</v>
      </c>
      <c r="E15" s="146" t="s">
        <v>179</v>
      </c>
      <c r="F15" s="221"/>
      <c r="G15" s="439"/>
    </row>
    <row r="16" spans="1:7" s="23" customFormat="1" ht="24.75" customHeight="1" x14ac:dyDescent="0.2">
      <c r="A16" s="478" t="s">
        <v>29</v>
      </c>
      <c r="B16" s="149"/>
      <c r="C16" s="146"/>
      <c r="D16" s="221"/>
      <c r="E16" s="146"/>
      <c r="F16" s="221"/>
      <c r="G16" s="439"/>
    </row>
    <row r="17" spans="1:7" s="23" customFormat="1" ht="24.75" customHeight="1" x14ac:dyDescent="0.2">
      <c r="A17" s="478" t="s">
        <v>30</v>
      </c>
      <c r="B17" s="149"/>
      <c r="C17" s="146"/>
      <c r="D17" s="221"/>
      <c r="E17" s="146"/>
      <c r="F17" s="221"/>
      <c r="G17" s="439"/>
    </row>
    <row r="18" spans="1:7" s="23" customFormat="1" ht="24.75" customHeight="1" x14ac:dyDescent="0.2">
      <c r="A18" s="478" t="s">
        <v>31</v>
      </c>
      <c r="B18" s="149"/>
      <c r="C18" s="146"/>
      <c r="D18" s="221"/>
      <c r="E18" s="146"/>
      <c r="F18" s="221"/>
      <c r="G18" s="439"/>
    </row>
    <row r="19" spans="1:7" s="23" customFormat="1" ht="24.75" customHeight="1" x14ac:dyDescent="0.2">
      <c r="A19" s="478" t="s">
        <v>32</v>
      </c>
      <c r="B19" s="149"/>
      <c r="C19" s="146"/>
      <c r="D19" s="221"/>
      <c r="E19" s="146"/>
      <c r="F19" s="221"/>
      <c r="G19" s="439"/>
    </row>
    <row r="20" spans="1:7" s="23" customFormat="1" ht="24.75" customHeight="1" x14ac:dyDescent="0.2">
      <c r="A20" s="478" t="s">
        <v>33</v>
      </c>
      <c r="B20" s="149"/>
      <c r="C20" s="146"/>
      <c r="D20" s="221"/>
      <c r="E20" s="146"/>
      <c r="F20" s="221"/>
      <c r="G20" s="439"/>
    </row>
    <row r="21" spans="1:7" s="23" customFormat="1" ht="24.75" customHeight="1" x14ac:dyDescent="0.2">
      <c r="A21" s="478" t="s">
        <v>34</v>
      </c>
      <c r="B21" s="149"/>
      <c r="C21" s="146"/>
      <c r="D21" s="221"/>
      <c r="E21" s="146"/>
      <c r="F21" s="221"/>
      <c r="G21" s="439"/>
    </row>
    <row r="22" spans="1:7" s="23" customFormat="1" ht="24.75" customHeight="1" thickBot="1" x14ac:dyDescent="0.25">
      <c r="A22" s="479" t="s">
        <v>35</v>
      </c>
      <c r="B22" s="456"/>
      <c r="C22" s="457"/>
      <c r="D22" s="458"/>
      <c r="E22" s="457"/>
      <c r="F22" s="458"/>
      <c r="G22" s="459"/>
    </row>
    <row r="23" spans="1:7" s="23" customFormat="1" ht="24.75" hidden="1" customHeight="1" x14ac:dyDescent="0.2">
      <c r="A23" s="172" t="s">
        <v>41</v>
      </c>
      <c r="B23" s="151"/>
      <c r="C23" s="150"/>
      <c r="D23" s="220"/>
      <c r="E23" s="150"/>
      <c r="F23" s="220"/>
      <c r="G23" s="455"/>
    </row>
    <row r="24" spans="1:7" s="23" customFormat="1" ht="24.75" hidden="1" customHeight="1" x14ac:dyDescent="0.2">
      <c r="A24" s="172" t="s">
        <v>42</v>
      </c>
      <c r="B24" s="149"/>
      <c r="C24" s="146"/>
      <c r="D24" s="221"/>
      <c r="E24" s="146"/>
      <c r="F24" s="221"/>
      <c r="G24" s="147"/>
    </row>
    <row r="25" spans="1:7" s="23" customFormat="1" ht="24.75" hidden="1" customHeight="1" x14ac:dyDescent="0.2">
      <c r="A25" s="172" t="s">
        <v>43</v>
      </c>
      <c r="B25" s="149"/>
      <c r="C25" s="146"/>
      <c r="D25" s="221"/>
      <c r="E25" s="146"/>
      <c r="F25" s="221"/>
      <c r="G25" s="147"/>
    </row>
    <row r="26" spans="1:7" s="23" customFormat="1" ht="24.75" hidden="1" customHeight="1" x14ac:dyDescent="0.2">
      <c r="A26" s="172" t="s">
        <v>44</v>
      </c>
      <c r="B26" s="149"/>
      <c r="C26" s="146"/>
      <c r="D26" s="221"/>
      <c r="E26" s="146"/>
      <c r="F26" s="221"/>
      <c r="G26" s="147"/>
    </row>
    <row r="27" spans="1:7" s="23" customFormat="1" ht="24.75" hidden="1" customHeight="1" x14ac:dyDescent="0.2">
      <c r="A27" s="172" t="s">
        <v>45</v>
      </c>
      <c r="B27" s="149"/>
      <c r="C27" s="146"/>
      <c r="D27" s="221"/>
      <c r="E27" s="146"/>
      <c r="F27" s="221"/>
      <c r="G27" s="147"/>
    </row>
    <row r="28" spans="1:7" s="23" customFormat="1" ht="24.75" hidden="1" customHeight="1" x14ac:dyDescent="0.2">
      <c r="A28" s="172" t="s">
        <v>46</v>
      </c>
      <c r="B28" s="149"/>
      <c r="C28" s="146"/>
      <c r="D28" s="221"/>
      <c r="E28" s="146"/>
      <c r="F28" s="221"/>
      <c r="G28" s="147"/>
    </row>
    <row r="29" spans="1:7" s="23" customFormat="1" ht="24.75" hidden="1" customHeight="1" x14ac:dyDescent="0.2">
      <c r="A29" s="172" t="s">
        <v>47</v>
      </c>
      <c r="B29" s="149"/>
      <c r="C29" s="146"/>
      <c r="D29" s="221"/>
      <c r="E29" s="146"/>
      <c r="F29" s="221"/>
      <c r="G29" s="147"/>
    </row>
    <row r="30" spans="1:7" s="23" customFormat="1" ht="24.75" hidden="1" customHeight="1" x14ac:dyDescent="0.2">
      <c r="A30" s="172" t="s">
        <v>38</v>
      </c>
      <c r="B30" s="149"/>
      <c r="C30" s="146"/>
      <c r="D30" s="221"/>
      <c r="E30" s="146"/>
      <c r="F30" s="221"/>
      <c r="G30" s="147"/>
    </row>
    <row r="31" spans="1:7" s="23" customFormat="1" ht="24.75" hidden="1" customHeight="1" x14ac:dyDescent="0.2">
      <c r="A31" s="172" t="s">
        <v>37</v>
      </c>
      <c r="B31" s="149"/>
      <c r="C31" s="146"/>
      <c r="D31" s="221"/>
      <c r="E31" s="146"/>
      <c r="F31" s="221"/>
      <c r="G31" s="147"/>
    </row>
    <row r="32" spans="1:7" s="23" customFormat="1" ht="24.75" hidden="1" customHeight="1" x14ac:dyDescent="0.2">
      <c r="A32" s="172" t="s">
        <v>48</v>
      </c>
      <c r="B32" s="149"/>
      <c r="C32" s="146"/>
      <c r="D32" s="221"/>
      <c r="E32" s="146"/>
      <c r="F32" s="221"/>
      <c r="G32" s="147"/>
    </row>
    <row r="33" spans="1:7" s="23" customFormat="1" ht="24.75" hidden="1" customHeight="1" x14ac:dyDescent="0.2">
      <c r="A33" s="172" t="s">
        <v>49</v>
      </c>
      <c r="B33" s="149"/>
      <c r="C33" s="146"/>
      <c r="D33" s="221"/>
      <c r="E33" s="146"/>
      <c r="F33" s="221"/>
      <c r="G33" s="147"/>
    </row>
    <row r="34" spans="1:7" s="23" customFormat="1" ht="24.75" hidden="1" customHeight="1" x14ac:dyDescent="0.2">
      <c r="A34" s="172" t="s">
        <v>50</v>
      </c>
      <c r="B34" s="149"/>
      <c r="C34" s="146"/>
      <c r="D34" s="221"/>
      <c r="E34" s="146"/>
      <c r="F34" s="221"/>
      <c r="G34" s="147"/>
    </row>
    <row r="35" spans="1:7" s="23" customFormat="1" ht="24.75" hidden="1" customHeight="1" x14ac:dyDescent="0.2">
      <c r="A35" s="172" t="s">
        <v>51</v>
      </c>
      <c r="B35" s="149"/>
      <c r="C35" s="146"/>
      <c r="D35" s="221"/>
      <c r="E35" s="146"/>
      <c r="F35" s="221"/>
      <c r="G35" s="147"/>
    </row>
    <row r="36" spans="1:7" s="23" customFormat="1" ht="24.75" hidden="1" customHeight="1" x14ac:dyDescent="0.2">
      <c r="A36" s="172" t="s">
        <v>52</v>
      </c>
      <c r="B36" s="149"/>
      <c r="C36" s="146"/>
      <c r="D36" s="221"/>
      <c r="E36" s="146"/>
      <c r="F36" s="221"/>
      <c r="G36" s="147"/>
    </row>
    <row r="37" spans="1:7" s="23" customFormat="1" ht="24.75" hidden="1" customHeight="1" x14ac:dyDescent="0.2">
      <c r="A37" s="471" t="s">
        <v>53</v>
      </c>
      <c r="B37" s="472"/>
      <c r="C37" s="462"/>
      <c r="D37" s="462"/>
      <c r="E37" s="462"/>
      <c r="F37" s="462"/>
      <c r="G37" s="473"/>
    </row>
    <row r="38" spans="1:7" s="23" customFormat="1" ht="29.25" customHeight="1" x14ac:dyDescent="0.2">
      <c r="A38" s="767" t="s">
        <v>21</v>
      </c>
      <c r="B38" s="767"/>
      <c r="C38" s="767"/>
      <c r="D38" s="767"/>
      <c r="E38" s="767"/>
      <c r="F38" s="767"/>
      <c r="G38" s="767"/>
    </row>
    <row r="39" spans="1:7" s="23" customFormat="1" ht="24.75" customHeight="1" x14ac:dyDescent="0.2">
      <c r="A39" s="148"/>
      <c r="B39" s="145"/>
      <c r="C39" s="145"/>
      <c r="D39" s="145"/>
      <c r="E39" s="145"/>
      <c r="F39" s="145"/>
      <c r="G39" s="145"/>
    </row>
    <row r="40" spans="1:7" s="144" customFormat="1" ht="17.25" customHeight="1" x14ac:dyDescent="0.2">
      <c r="A40" s="765"/>
      <c r="B40" s="766"/>
      <c r="C40" s="766"/>
      <c r="D40" s="766"/>
      <c r="E40" s="766"/>
      <c r="F40" s="766"/>
      <c r="G40" s="766"/>
    </row>
  </sheetData>
  <sheetProtection sheet="1" objects="1" scenarios="1" formatCells="0" formatColumns="0" formatRows="0"/>
  <protectedRanges>
    <protectedRange sqref="B13:G37" name="Range1"/>
  </protectedRanges>
  <mergeCells count="2">
    <mergeCell ref="A40:G40"/>
    <mergeCell ref="A38:G38"/>
  </mergeCells>
  <printOptions horizontalCentered="1" verticalCentered="1"/>
  <pageMargins left="0.7" right="0.7" top="0.75" bottom="0.75" header="0.3" footer="0.3"/>
  <pageSetup fitToWidth="0" fitToHeight="0" orientation="landscape"/>
  <extLst>
    <ext xmlns:x14="http://schemas.microsoft.com/office/spreadsheetml/2009/9/main" uri="{CCE6A557-97BC-4b89-ADB6-D9C93CAAB3DF}">
      <x14:dataValidations xmlns:xm="http://schemas.microsoft.com/office/excel/2006/main" count="2">
        <x14:dataValidation type="list" allowBlank="1" showInputMessage="1" showErrorMessage="1">
          <x14:formula1>
            <xm:f>More_Hidden_Formulas!$B$3:$B$5</xm:f>
          </x14:formula1>
          <xm:sqref>D13:D37</xm:sqref>
        </x14:dataValidation>
        <x14:dataValidation type="list" allowBlank="1" showInputMessage="1" showErrorMessage="1">
          <x14:formula1>
            <xm:f>More_Hidden_Formulas!$C$3:$C$8</xm:f>
          </x14:formula1>
          <xm:sqref>E13:E37</xm:sqref>
        </x14:dataValidation>
      </x14:dataValidations>
    </ex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pageSetUpPr fitToPage="1"/>
  </sheetPr>
  <dimension ref="A1:AP86"/>
  <sheetViews>
    <sheetView showGridLines="0" zoomScaleNormal="100" workbookViewId="0">
      <pane ySplit="10" topLeftCell="A11" activePane="bottomLeft" state="frozen"/>
      <selection pane="bottomLeft" activeCell="D4" sqref="D4"/>
    </sheetView>
  </sheetViews>
  <sheetFormatPr defaultColWidth="8.85546875" defaultRowHeight="12.75" x14ac:dyDescent="0.2"/>
  <cols>
    <col min="1" max="1" width="10.140625" customWidth="1"/>
    <col min="2" max="2" width="16.28515625" style="24" customWidth="1"/>
    <col min="3" max="3" width="11.42578125" style="4" bestFit="1" customWidth="1"/>
    <col min="4" max="9" width="16.7109375" style="4" customWidth="1"/>
    <col min="10" max="10" width="21.42578125" style="4" customWidth="1"/>
    <col min="11" max="11" width="16.7109375" style="4" customWidth="1"/>
    <col min="12" max="12" width="24.7109375" style="4" customWidth="1"/>
    <col min="13" max="13" width="21.140625" style="18" customWidth="1"/>
    <col min="14" max="14" width="8.85546875" style="42" customWidth="1"/>
    <col min="15" max="15" width="1.42578125" style="42" customWidth="1"/>
    <col min="16" max="16" width="21.140625" style="42" customWidth="1"/>
    <col min="17" max="17" width="8.85546875" style="42" customWidth="1"/>
    <col min="18" max="18" width="1.42578125" style="42" customWidth="1"/>
    <col min="19" max="19" width="21.140625" style="42" customWidth="1"/>
    <col min="20" max="20" width="8.85546875" style="42" customWidth="1"/>
    <col min="21" max="21" width="1.140625" style="42" customWidth="1"/>
    <col min="22" max="22" width="9.85546875" style="42" customWidth="1"/>
    <col min="23" max="25" width="21.7109375" style="42" customWidth="1"/>
    <col min="26" max="26" width="43.7109375" style="37" customWidth="1"/>
    <col min="27" max="27" width="7.7109375" style="35" hidden="1" customWidth="1"/>
  </cols>
  <sheetData>
    <row r="1" spans="1:42" s="8" customFormat="1" ht="18.75" x14ac:dyDescent="0.2">
      <c r="A1" s="694" t="s">
        <v>413</v>
      </c>
      <c r="B1" s="695"/>
      <c r="C1" s="696"/>
      <c r="D1" s="696"/>
      <c r="E1" s="696"/>
      <c r="F1" s="696"/>
      <c r="G1" s="696"/>
      <c r="H1" s="696"/>
      <c r="I1" s="696"/>
      <c r="J1" s="696"/>
      <c r="K1" s="696"/>
      <c r="L1" s="696"/>
      <c r="M1" s="695"/>
      <c r="N1" s="697"/>
      <c r="O1" s="697"/>
      <c r="P1" s="697"/>
      <c r="Q1" s="697"/>
      <c r="R1" s="697"/>
      <c r="S1" s="697"/>
      <c r="T1" s="697"/>
      <c r="U1" s="697"/>
      <c r="V1" s="697"/>
      <c r="W1" s="697"/>
      <c r="X1" s="697"/>
      <c r="Y1" s="697"/>
      <c r="Z1" s="695"/>
      <c r="AA1" s="66"/>
      <c r="AH1" s="9"/>
      <c r="AI1" s="9"/>
      <c r="AJ1" s="9"/>
      <c r="AK1" s="9"/>
      <c r="AL1" s="9"/>
      <c r="AM1" s="9"/>
      <c r="AN1" s="9"/>
      <c r="AO1" s="9"/>
      <c r="AP1" s="9"/>
    </row>
    <row r="2" spans="1:42" s="8" customFormat="1" ht="9.75" customHeight="1" thickBot="1" x14ac:dyDescent="0.25">
      <c r="A2" s="15"/>
      <c r="B2" s="25"/>
      <c r="C2" s="9"/>
      <c r="D2" s="9"/>
      <c r="E2" s="9"/>
      <c r="F2" s="9"/>
      <c r="G2" s="9"/>
      <c r="H2" s="9"/>
      <c r="I2" s="9"/>
      <c r="J2" s="9"/>
      <c r="K2" s="9"/>
      <c r="L2" s="9"/>
      <c r="M2" s="16"/>
      <c r="N2" s="40"/>
      <c r="O2" s="40"/>
      <c r="P2" s="40"/>
      <c r="Q2" s="40"/>
      <c r="R2" s="40"/>
      <c r="S2" s="40"/>
      <c r="T2" s="40"/>
      <c r="U2" s="40"/>
      <c r="V2" s="40"/>
      <c r="W2" s="40"/>
      <c r="X2" s="40"/>
      <c r="Y2" s="40"/>
      <c r="Z2" s="36"/>
      <c r="AA2" s="66"/>
      <c r="AH2" s="9"/>
      <c r="AI2" s="9"/>
      <c r="AJ2" s="9"/>
      <c r="AK2" s="9"/>
      <c r="AL2" s="9"/>
      <c r="AM2" s="9"/>
      <c r="AN2" s="9"/>
      <c r="AO2" s="9"/>
      <c r="AP2" s="9"/>
    </row>
    <row r="3" spans="1:42" s="1" customFormat="1" x14ac:dyDescent="0.2">
      <c r="A3" s="11"/>
      <c r="B3" s="26" t="str">
        <f>IF('Version Tracking'!B21="","",'Version Tracking'!B21)</f>
        <v/>
      </c>
      <c r="C3" s="2"/>
      <c r="D3" s="2"/>
      <c r="E3" s="2"/>
      <c r="F3" s="2"/>
      <c r="G3" s="2"/>
      <c r="H3" s="2"/>
      <c r="I3" s="2"/>
      <c r="J3" s="2"/>
      <c r="K3" s="2"/>
      <c r="L3" s="2"/>
      <c r="M3" s="20"/>
      <c r="N3" s="41"/>
      <c r="O3" s="41"/>
      <c r="P3" s="41"/>
      <c r="Q3" s="41"/>
      <c r="R3" s="41"/>
      <c r="S3" s="41"/>
      <c r="T3" s="41"/>
      <c r="U3" s="41"/>
      <c r="V3" s="41"/>
      <c r="W3" s="41"/>
      <c r="X3" s="41"/>
      <c r="Y3" s="41"/>
      <c r="Z3" s="20"/>
      <c r="AA3" s="67"/>
    </row>
    <row r="4" spans="1:42" s="1" customFormat="1" x14ac:dyDescent="0.2">
      <c r="A4" s="12" t="s">
        <v>7</v>
      </c>
      <c r="B4" s="143" t="str">
        <f>IF('Version Tracking'!B22="","",'Version Tracking'!B22)</f>
        <v>FACT Evaluation</v>
      </c>
      <c r="C4" s="2"/>
      <c r="D4" s="2"/>
      <c r="E4" s="2"/>
      <c r="F4" s="2"/>
      <c r="G4" s="2"/>
      <c r="H4" s="2"/>
      <c r="I4" s="2"/>
      <c r="J4" s="2"/>
      <c r="K4" s="2"/>
      <c r="L4" s="2"/>
      <c r="M4" s="20"/>
      <c r="N4" s="41"/>
      <c r="O4" s="41"/>
      <c r="P4" s="41"/>
      <c r="Q4" s="41"/>
      <c r="R4" s="41"/>
      <c r="S4" s="41"/>
      <c r="T4" s="41"/>
      <c r="U4" s="41"/>
      <c r="V4" s="41"/>
      <c r="W4" s="41"/>
      <c r="X4" s="41"/>
      <c r="Y4" s="41"/>
      <c r="Z4" s="20"/>
      <c r="AA4" s="67"/>
    </row>
    <row r="5" spans="1:42" s="1" customFormat="1" ht="13.5" thickBot="1" x14ac:dyDescent="0.25">
      <c r="A5" s="13" t="s">
        <v>2</v>
      </c>
      <c r="B5" s="152" t="str">
        <f>IF('Version Tracking'!B23="","",'Version Tracking'!B23)</f>
        <v>WBEval</v>
      </c>
      <c r="C5" s="2"/>
      <c r="D5" s="2"/>
      <c r="E5" s="2"/>
      <c r="F5" s="2"/>
      <c r="G5" s="2"/>
      <c r="H5" s="2"/>
      <c r="I5" s="2"/>
      <c r="J5" s="2"/>
      <c r="K5" s="2"/>
      <c r="L5" s="2"/>
      <c r="M5" s="20"/>
      <c r="N5" s="41"/>
      <c r="O5" s="41"/>
      <c r="P5" s="41"/>
      <c r="Q5" s="41"/>
      <c r="R5" s="41"/>
      <c r="S5" s="41"/>
      <c r="T5" s="41"/>
      <c r="U5" s="41"/>
      <c r="V5" s="41"/>
      <c r="W5" s="41"/>
      <c r="X5" s="41"/>
      <c r="Y5" s="41"/>
      <c r="Z5" s="20"/>
      <c r="AA5" s="67"/>
    </row>
    <row r="6" spans="1:42" s="1" customFormat="1" ht="8.25" customHeight="1" x14ac:dyDescent="0.2">
      <c r="A6" s="167"/>
      <c r="B6" s="168"/>
      <c r="C6" s="2"/>
      <c r="D6" s="2"/>
      <c r="E6" s="2"/>
      <c r="F6" s="2"/>
      <c r="G6" s="2"/>
      <c r="H6" s="2"/>
      <c r="I6" s="2"/>
      <c r="J6" s="2"/>
      <c r="K6" s="2"/>
      <c r="L6" s="2"/>
      <c r="M6" s="20"/>
      <c r="N6" s="41"/>
      <c r="O6" s="41"/>
      <c r="P6" s="41"/>
      <c r="Q6" s="41"/>
      <c r="R6" s="41"/>
      <c r="S6" s="41"/>
      <c r="T6" s="41"/>
      <c r="U6" s="41"/>
      <c r="V6" s="41"/>
      <c r="W6" s="41"/>
      <c r="X6" s="41"/>
      <c r="Y6" s="41"/>
      <c r="Z6" s="20"/>
      <c r="AA6" s="67"/>
    </row>
    <row r="7" spans="1:42" ht="8.25" customHeight="1" thickBot="1" x14ac:dyDescent="0.25">
      <c r="AA7" s="68"/>
    </row>
    <row r="8" spans="1:42" s="19" customFormat="1" x14ac:dyDescent="0.2">
      <c r="A8" s="485"/>
      <c r="B8" s="486">
        <v>1</v>
      </c>
      <c r="C8" s="475">
        <v>2</v>
      </c>
      <c r="D8" s="486">
        <v>3</v>
      </c>
      <c r="E8" s="475">
        <v>4</v>
      </c>
      <c r="F8" s="486">
        <v>5</v>
      </c>
      <c r="G8" s="475">
        <v>6</v>
      </c>
      <c r="H8" s="486">
        <v>7</v>
      </c>
      <c r="I8" s="475">
        <v>8</v>
      </c>
      <c r="J8" s="486">
        <v>9</v>
      </c>
      <c r="K8" s="475">
        <v>10</v>
      </c>
      <c r="L8" s="486">
        <v>11</v>
      </c>
      <c r="M8" s="475">
        <v>12</v>
      </c>
      <c r="N8" s="486">
        <v>13</v>
      </c>
      <c r="O8" s="475">
        <v>14</v>
      </c>
      <c r="P8" s="476">
        <v>14</v>
      </c>
      <c r="Q8" s="476">
        <v>15</v>
      </c>
      <c r="R8" s="476"/>
      <c r="S8" s="476">
        <v>16</v>
      </c>
      <c r="T8" s="476">
        <v>17</v>
      </c>
      <c r="U8" s="476"/>
      <c r="V8" s="475">
        <v>18</v>
      </c>
      <c r="W8" s="475">
        <v>19</v>
      </c>
      <c r="X8" s="475">
        <v>20</v>
      </c>
      <c r="Y8" s="475">
        <v>21</v>
      </c>
      <c r="Z8" s="437">
        <v>22</v>
      </c>
      <c r="AA8" s="69"/>
    </row>
    <row r="9" spans="1:42" s="19" customFormat="1" ht="12.75" customHeight="1" x14ac:dyDescent="0.2">
      <c r="A9" s="487"/>
      <c r="B9" s="46"/>
      <c r="C9" s="727" t="s">
        <v>235</v>
      </c>
      <c r="D9" s="727" t="s">
        <v>188</v>
      </c>
      <c r="E9" s="727" t="s">
        <v>231</v>
      </c>
      <c r="F9" s="727" t="s">
        <v>834</v>
      </c>
      <c r="G9" s="727" t="s">
        <v>692</v>
      </c>
      <c r="H9" s="727" t="s">
        <v>693</v>
      </c>
      <c r="I9" s="727" t="s">
        <v>439</v>
      </c>
      <c r="J9" s="727" t="s">
        <v>440</v>
      </c>
      <c r="K9" s="727" t="s">
        <v>232</v>
      </c>
      <c r="L9" s="727" t="s">
        <v>233</v>
      </c>
      <c r="M9" s="768" t="s">
        <v>23</v>
      </c>
      <c r="N9" s="768"/>
      <c r="O9" s="47"/>
      <c r="P9" s="768" t="s">
        <v>24</v>
      </c>
      <c r="Q9" s="768"/>
      <c r="R9" s="47"/>
      <c r="S9" s="768" t="s">
        <v>25</v>
      </c>
      <c r="T9" s="768"/>
      <c r="U9" s="47"/>
      <c r="V9" s="728" t="s">
        <v>238</v>
      </c>
      <c r="W9" s="728" t="s">
        <v>273</v>
      </c>
      <c r="X9" s="405"/>
      <c r="Y9" s="728" t="s">
        <v>822</v>
      </c>
      <c r="Z9" s="769" t="s">
        <v>241</v>
      </c>
      <c r="AA9" s="69"/>
    </row>
    <row r="10" spans="1:42" s="6" customFormat="1" ht="73.5" customHeight="1" thickBot="1" x14ac:dyDescent="0.25">
      <c r="A10" s="502"/>
      <c r="B10" s="503" t="s">
        <v>234</v>
      </c>
      <c r="C10" s="727"/>
      <c r="D10" s="727"/>
      <c r="E10" s="727"/>
      <c r="F10" s="727"/>
      <c r="G10" s="727"/>
      <c r="H10" s="727"/>
      <c r="I10" s="727"/>
      <c r="J10" s="727"/>
      <c r="K10" s="727"/>
      <c r="L10" s="727"/>
      <c r="M10" s="404" t="s">
        <v>237</v>
      </c>
      <c r="N10" s="405" t="s">
        <v>16</v>
      </c>
      <c r="O10" s="405"/>
      <c r="P10" s="404" t="s">
        <v>237</v>
      </c>
      <c r="Q10" s="405" t="s">
        <v>16</v>
      </c>
      <c r="R10" s="405"/>
      <c r="S10" s="404" t="s">
        <v>237</v>
      </c>
      <c r="T10" s="405" t="s">
        <v>16</v>
      </c>
      <c r="U10" s="405"/>
      <c r="V10" s="728"/>
      <c r="W10" s="728"/>
      <c r="X10" s="405" t="s">
        <v>823</v>
      </c>
      <c r="Y10" s="728"/>
      <c r="Z10" s="769"/>
      <c r="AA10" s="69"/>
    </row>
    <row r="11" spans="1:42" s="55" customFormat="1" ht="38.25" x14ac:dyDescent="0.2">
      <c r="A11" s="504" t="s">
        <v>8</v>
      </c>
      <c r="B11" s="505" t="s">
        <v>242</v>
      </c>
      <c r="C11" s="506" t="s">
        <v>18</v>
      </c>
      <c r="D11" s="507" t="s">
        <v>695</v>
      </c>
      <c r="E11" s="507" t="s">
        <v>243</v>
      </c>
      <c r="F11" s="507" t="s">
        <v>100</v>
      </c>
      <c r="G11" s="507" t="s">
        <v>244</v>
      </c>
      <c r="H11" s="507" t="s">
        <v>245</v>
      </c>
      <c r="I11" s="507" t="s">
        <v>246</v>
      </c>
      <c r="J11" s="507" t="s">
        <v>247</v>
      </c>
      <c r="K11" s="507" t="s">
        <v>243</v>
      </c>
      <c r="L11" s="507" t="s">
        <v>882</v>
      </c>
      <c r="M11" s="508" t="s">
        <v>248</v>
      </c>
      <c r="N11" s="509">
        <v>7000</v>
      </c>
      <c r="O11" s="510"/>
      <c r="P11" s="510" t="s">
        <v>249</v>
      </c>
      <c r="Q11" s="510">
        <v>20</v>
      </c>
      <c r="R11" s="510"/>
      <c r="S11" s="510"/>
      <c r="T11" s="510"/>
      <c r="U11" s="510"/>
      <c r="V11" s="510" t="s">
        <v>84</v>
      </c>
      <c r="W11" s="510" t="s">
        <v>99</v>
      </c>
      <c r="X11" s="510" t="s">
        <v>14</v>
      </c>
      <c r="Y11" s="510" t="s">
        <v>99</v>
      </c>
      <c r="Z11" s="511" t="s">
        <v>883</v>
      </c>
      <c r="AA11" s="70"/>
    </row>
    <row r="12" spans="1:42" s="55" customFormat="1" ht="25.5" x14ac:dyDescent="0.2">
      <c r="A12" s="488" t="s">
        <v>9</v>
      </c>
      <c r="B12" s="174" t="s">
        <v>250</v>
      </c>
      <c r="C12" s="175" t="s">
        <v>19</v>
      </c>
      <c r="D12" s="175" t="s">
        <v>251</v>
      </c>
      <c r="E12" s="175" t="s">
        <v>243</v>
      </c>
      <c r="F12" s="175" t="s">
        <v>100</v>
      </c>
      <c r="G12" s="175" t="s">
        <v>244</v>
      </c>
      <c r="H12" s="179" t="s">
        <v>245</v>
      </c>
      <c r="I12" s="179" t="s">
        <v>246</v>
      </c>
      <c r="J12" s="179" t="s">
        <v>247</v>
      </c>
      <c r="K12" s="179" t="s">
        <v>243</v>
      </c>
      <c r="L12" s="179" t="s">
        <v>882</v>
      </c>
      <c r="M12" s="176" t="s">
        <v>248</v>
      </c>
      <c r="N12" s="177">
        <v>7000</v>
      </c>
      <c r="O12" s="178"/>
      <c r="P12" s="178" t="s">
        <v>249</v>
      </c>
      <c r="Q12" s="178">
        <v>20</v>
      </c>
      <c r="R12" s="178"/>
      <c r="S12" s="178"/>
      <c r="T12" s="178"/>
      <c r="U12" s="178"/>
      <c r="V12" s="178" t="s">
        <v>84</v>
      </c>
      <c r="W12" s="178" t="s">
        <v>99</v>
      </c>
      <c r="X12" s="178" t="s">
        <v>14</v>
      </c>
      <c r="Y12" s="178" t="s">
        <v>99</v>
      </c>
      <c r="Z12" s="489" t="s">
        <v>884</v>
      </c>
      <c r="AA12" s="70"/>
    </row>
    <row r="13" spans="1:42" s="55" customFormat="1" x14ac:dyDescent="0.2">
      <c r="A13" s="490" t="s">
        <v>10</v>
      </c>
      <c r="B13" s="174" t="s">
        <v>252</v>
      </c>
      <c r="C13" s="179" t="s">
        <v>18</v>
      </c>
      <c r="D13" s="179" t="s">
        <v>695</v>
      </c>
      <c r="E13" s="179" t="s">
        <v>253</v>
      </c>
      <c r="F13" s="179" t="s">
        <v>100</v>
      </c>
      <c r="G13" s="179" t="s">
        <v>254</v>
      </c>
      <c r="H13" s="179" t="s">
        <v>245</v>
      </c>
      <c r="I13" s="179" t="s">
        <v>246</v>
      </c>
      <c r="J13" s="179" t="s">
        <v>247</v>
      </c>
      <c r="K13" s="179" t="s">
        <v>253</v>
      </c>
      <c r="L13" s="179" t="s">
        <v>885</v>
      </c>
      <c r="M13" s="180" t="s">
        <v>248</v>
      </c>
      <c r="N13" s="177">
        <v>8700</v>
      </c>
      <c r="O13" s="178"/>
      <c r="P13" s="178" t="s">
        <v>249</v>
      </c>
      <c r="Q13" s="178">
        <v>20</v>
      </c>
      <c r="R13" s="178"/>
      <c r="S13" s="178"/>
      <c r="T13" s="178"/>
      <c r="U13" s="178"/>
      <c r="V13" s="178" t="s">
        <v>84</v>
      </c>
      <c r="W13" s="178" t="s">
        <v>99</v>
      </c>
      <c r="X13" s="178" t="s">
        <v>14</v>
      </c>
      <c r="Y13" s="178" t="s">
        <v>99</v>
      </c>
      <c r="Z13" s="489"/>
      <c r="AA13" s="70"/>
    </row>
    <row r="14" spans="1:42" s="55" customFormat="1" x14ac:dyDescent="0.2">
      <c r="A14" s="490" t="s">
        <v>11</v>
      </c>
      <c r="B14" s="174" t="s">
        <v>255</v>
      </c>
      <c r="C14" s="179" t="s">
        <v>19</v>
      </c>
      <c r="D14" s="179" t="s">
        <v>251</v>
      </c>
      <c r="E14" s="179" t="s">
        <v>253</v>
      </c>
      <c r="F14" s="179" t="s">
        <v>100</v>
      </c>
      <c r="G14" s="179" t="s">
        <v>254</v>
      </c>
      <c r="H14" s="179" t="s">
        <v>245</v>
      </c>
      <c r="I14" s="179" t="s">
        <v>246</v>
      </c>
      <c r="J14" s="179" t="s">
        <v>247</v>
      </c>
      <c r="K14" s="179" t="s">
        <v>253</v>
      </c>
      <c r="L14" s="179" t="s">
        <v>885</v>
      </c>
      <c r="M14" s="180" t="s">
        <v>248</v>
      </c>
      <c r="N14" s="177">
        <v>8700</v>
      </c>
      <c r="O14" s="178"/>
      <c r="P14" s="178" t="s">
        <v>249</v>
      </c>
      <c r="Q14" s="178">
        <v>20</v>
      </c>
      <c r="R14" s="178"/>
      <c r="S14" s="177"/>
      <c r="T14" s="178"/>
      <c r="U14" s="178"/>
      <c r="V14" s="178" t="s">
        <v>84</v>
      </c>
      <c r="W14" s="178" t="s">
        <v>99</v>
      </c>
      <c r="X14" s="178" t="s">
        <v>14</v>
      </c>
      <c r="Y14" s="178" t="s">
        <v>99</v>
      </c>
      <c r="Z14" s="489"/>
      <c r="AA14" s="70"/>
    </row>
    <row r="15" spans="1:42" s="55" customFormat="1" ht="38.25" customHeight="1" x14ac:dyDescent="0.2">
      <c r="A15" s="490" t="s">
        <v>12</v>
      </c>
      <c r="B15" s="174" t="s">
        <v>256</v>
      </c>
      <c r="C15" s="179" t="s">
        <v>18</v>
      </c>
      <c r="D15" s="179" t="s">
        <v>696</v>
      </c>
      <c r="E15" s="179" t="s">
        <v>253</v>
      </c>
      <c r="F15" s="179" t="s">
        <v>100</v>
      </c>
      <c r="G15" s="179" t="s">
        <v>257</v>
      </c>
      <c r="H15" s="179" t="s">
        <v>258</v>
      </c>
      <c r="I15" s="179" t="s">
        <v>246</v>
      </c>
      <c r="J15" s="179" t="s">
        <v>259</v>
      </c>
      <c r="K15" s="179" t="s">
        <v>253</v>
      </c>
      <c r="L15" s="179" t="s">
        <v>886</v>
      </c>
      <c r="M15" s="180" t="s">
        <v>260</v>
      </c>
      <c r="N15" s="177">
        <v>8500</v>
      </c>
      <c r="O15" s="178"/>
      <c r="P15" s="178" t="s">
        <v>249</v>
      </c>
      <c r="Q15" s="178">
        <v>31</v>
      </c>
      <c r="R15" s="178"/>
      <c r="S15" s="177"/>
      <c r="T15" s="178"/>
      <c r="U15" s="178"/>
      <c r="V15" s="178" t="s">
        <v>84</v>
      </c>
      <c r="W15" s="178" t="s">
        <v>99</v>
      </c>
      <c r="X15" s="178" t="s">
        <v>261</v>
      </c>
      <c r="Y15" s="178" t="s">
        <v>99</v>
      </c>
      <c r="Z15" s="489"/>
      <c r="AA15" s="70"/>
    </row>
    <row r="16" spans="1:42" s="55" customFormat="1" ht="39" customHeight="1" thickBot="1" x14ac:dyDescent="0.25">
      <c r="A16" s="512" t="s">
        <v>17</v>
      </c>
      <c r="B16" s="513" t="s">
        <v>262</v>
      </c>
      <c r="C16" s="514" t="s">
        <v>19</v>
      </c>
      <c r="D16" s="514" t="s">
        <v>251</v>
      </c>
      <c r="E16" s="514" t="s">
        <v>253</v>
      </c>
      <c r="F16" s="514" t="s">
        <v>100</v>
      </c>
      <c r="G16" s="514" t="s">
        <v>257</v>
      </c>
      <c r="H16" s="514" t="s">
        <v>258</v>
      </c>
      <c r="I16" s="514" t="s">
        <v>246</v>
      </c>
      <c r="J16" s="514" t="s">
        <v>259</v>
      </c>
      <c r="K16" s="514" t="s">
        <v>253</v>
      </c>
      <c r="L16" s="514" t="s">
        <v>886</v>
      </c>
      <c r="M16" s="515" t="s">
        <v>260</v>
      </c>
      <c r="N16" s="516">
        <v>8500</v>
      </c>
      <c r="O16" s="517"/>
      <c r="P16" s="517" t="s">
        <v>249</v>
      </c>
      <c r="Q16" s="517">
        <v>31</v>
      </c>
      <c r="R16" s="517"/>
      <c r="S16" s="517"/>
      <c r="T16" s="516"/>
      <c r="U16" s="517"/>
      <c r="V16" s="517" t="s">
        <v>84</v>
      </c>
      <c r="W16" s="516" t="s">
        <v>99</v>
      </c>
      <c r="X16" s="517" t="s">
        <v>261</v>
      </c>
      <c r="Y16" s="516" t="s">
        <v>99</v>
      </c>
      <c r="Z16" s="518"/>
      <c r="AA16" s="70"/>
    </row>
    <row r="17" spans="1:27" s="354" customFormat="1" ht="76.5" x14ac:dyDescent="0.2">
      <c r="A17" s="491">
        <v>1</v>
      </c>
      <c r="B17" s="357" t="s">
        <v>870</v>
      </c>
      <c r="C17" s="358" t="s">
        <v>18</v>
      </c>
      <c r="D17" s="358" t="s">
        <v>850</v>
      </c>
      <c r="E17" s="360" t="s">
        <v>908</v>
      </c>
      <c r="F17" s="358" t="s">
        <v>100</v>
      </c>
      <c r="G17" s="670" t="s">
        <v>896</v>
      </c>
      <c r="H17" s="358" t="s">
        <v>853</v>
      </c>
      <c r="I17" s="358" t="s">
        <v>246</v>
      </c>
      <c r="J17" s="360" t="s">
        <v>854</v>
      </c>
      <c r="K17" s="671" t="s">
        <v>851</v>
      </c>
      <c r="L17" s="672" t="s">
        <v>912</v>
      </c>
      <c r="M17" s="358" t="s">
        <v>260</v>
      </c>
      <c r="N17" s="361">
        <v>1080</v>
      </c>
      <c r="O17" s="362"/>
      <c r="P17" s="362" t="s">
        <v>879</v>
      </c>
      <c r="Q17" s="362">
        <v>54</v>
      </c>
      <c r="R17" s="362"/>
      <c r="S17" s="362"/>
      <c r="T17" s="362"/>
      <c r="U17" s="362"/>
      <c r="V17" s="362" t="s">
        <v>261</v>
      </c>
      <c r="W17" s="362" t="s">
        <v>176</v>
      </c>
      <c r="X17" s="362" t="s">
        <v>14</v>
      </c>
      <c r="Y17" s="362"/>
      <c r="Z17" s="668" t="s">
        <v>900</v>
      </c>
      <c r="AA17" s="364">
        <v>10</v>
      </c>
    </row>
    <row r="18" spans="1:27" s="354" customFormat="1" ht="76.5" x14ac:dyDescent="0.2">
      <c r="A18" s="492">
        <v>2</v>
      </c>
      <c r="B18" s="365" t="s">
        <v>871</v>
      </c>
      <c r="C18" s="358" t="s">
        <v>19</v>
      </c>
      <c r="D18" s="358" t="s">
        <v>251</v>
      </c>
      <c r="E18" s="360" t="s">
        <v>908</v>
      </c>
      <c r="F18" s="358" t="s">
        <v>100</v>
      </c>
      <c r="G18" s="670" t="s">
        <v>896</v>
      </c>
      <c r="H18" s="358" t="s">
        <v>853</v>
      </c>
      <c r="I18" s="358" t="s">
        <v>246</v>
      </c>
      <c r="J18" s="360" t="s">
        <v>854</v>
      </c>
      <c r="K18" s="671" t="s">
        <v>851</v>
      </c>
      <c r="L18" s="672" t="s">
        <v>912</v>
      </c>
      <c r="M18" s="366" t="s">
        <v>260</v>
      </c>
      <c r="N18" s="361">
        <v>1080</v>
      </c>
      <c r="O18" s="368"/>
      <c r="P18" s="362" t="s">
        <v>879</v>
      </c>
      <c r="Q18" s="368">
        <v>54</v>
      </c>
      <c r="R18" s="368"/>
      <c r="S18" s="368"/>
      <c r="T18" s="368"/>
      <c r="U18" s="368"/>
      <c r="V18" s="362" t="s">
        <v>261</v>
      </c>
      <c r="W18" s="362" t="s">
        <v>176</v>
      </c>
      <c r="X18" s="362" t="s">
        <v>14</v>
      </c>
      <c r="Y18" s="368"/>
      <c r="Z18" s="668" t="s">
        <v>900</v>
      </c>
      <c r="AA18" s="364">
        <v>11</v>
      </c>
    </row>
    <row r="19" spans="1:27" s="354" customFormat="1" ht="76.5" x14ac:dyDescent="0.2">
      <c r="A19" s="492">
        <v>3</v>
      </c>
      <c r="B19" s="357" t="s">
        <v>872</v>
      </c>
      <c r="C19" s="358" t="s">
        <v>18</v>
      </c>
      <c r="D19" s="358" t="s">
        <v>850</v>
      </c>
      <c r="E19" s="360" t="s">
        <v>909</v>
      </c>
      <c r="F19" s="358" t="s">
        <v>100</v>
      </c>
      <c r="G19" s="670" t="s">
        <v>897</v>
      </c>
      <c r="H19" s="358" t="s">
        <v>853</v>
      </c>
      <c r="I19" s="358" t="s">
        <v>246</v>
      </c>
      <c r="J19" s="358" t="s">
        <v>854</v>
      </c>
      <c r="K19" s="671" t="s">
        <v>851</v>
      </c>
      <c r="L19" s="360" t="s">
        <v>913</v>
      </c>
      <c r="M19" s="366" t="s">
        <v>260</v>
      </c>
      <c r="N19" s="361">
        <v>1080</v>
      </c>
      <c r="O19" s="368"/>
      <c r="P19" s="362" t="s">
        <v>879</v>
      </c>
      <c r="Q19" s="368">
        <v>54</v>
      </c>
      <c r="R19" s="368"/>
      <c r="S19" s="368"/>
      <c r="T19" s="368"/>
      <c r="U19" s="368"/>
      <c r="V19" s="362" t="s">
        <v>261</v>
      </c>
      <c r="W19" s="362" t="s">
        <v>176</v>
      </c>
      <c r="X19" s="362" t="s">
        <v>14</v>
      </c>
      <c r="Y19" s="368"/>
      <c r="Z19" s="668" t="s">
        <v>900</v>
      </c>
      <c r="AA19" s="364">
        <v>12</v>
      </c>
    </row>
    <row r="20" spans="1:27" s="354" customFormat="1" ht="76.5" x14ac:dyDescent="0.2">
      <c r="A20" s="492">
        <v>4</v>
      </c>
      <c r="B20" s="365" t="s">
        <v>873</v>
      </c>
      <c r="C20" s="358" t="s">
        <v>19</v>
      </c>
      <c r="D20" s="358" t="s">
        <v>251</v>
      </c>
      <c r="E20" s="360" t="s">
        <v>909</v>
      </c>
      <c r="F20" s="358" t="s">
        <v>100</v>
      </c>
      <c r="G20" s="670" t="s">
        <v>897</v>
      </c>
      <c r="H20" s="358" t="s">
        <v>853</v>
      </c>
      <c r="I20" s="358" t="s">
        <v>246</v>
      </c>
      <c r="J20" s="358" t="s">
        <v>854</v>
      </c>
      <c r="K20" s="671" t="s">
        <v>851</v>
      </c>
      <c r="L20" s="360" t="s">
        <v>913</v>
      </c>
      <c r="M20" s="366" t="s">
        <v>248</v>
      </c>
      <c r="N20" s="361">
        <v>1080</v>
      </c>
      <c r="O20" s="368"/>
      <c r="P20" s="362" t="s">
        <v>879</v>
      </c>
      <c r="Q20" s="368">
        <v>54</v>
      </c>
      <c r="R20" s="368"/>
      <c r="S20" s="368"/>
      <c r="T20" s="368"/>
      <c r="U20" s="368"/>
      <c r="V20" s="362" t="s">
        <v>261</v>
      </c>
      <c r="W20" s="362" t="s">
        <v>176</v>
      </c>
      <c r="X20" s="362" t="s">
        <v>14</v>
      </c>
      <c r="Y20" s="368"/>
      <c r="Z20" s="668" t="s">
        <v>900</v>
      </c>
      <c r="AA20" s="364">
        <v>13</v>
      </c>
    </row>
    <row r="21" spans="1:27" s="354" customFormat="1" ht="51" x14ac:dyDescent="0.2">
      <c r="A21" s="492">
        <v>5</v>
      </c>
      <c r="B21" s="357" t="s">
        <v>874</v>
      </c>
      <c r="C21" s="358" t="s">
        <v>18</v>
      </c>
      <c r="D21" s="358" t="s">
        <v>850</v>
      </c>
      <c r="E21" s="360" t="s">
        <v>910</v>
      </c>
      <c r="F21" s="358" t="s">
        <v>100</v>
      </c>
      <c r="G21" s="670" t="s">
        <v>898</v>
      </c>
      <c r="H21" s="358" t="s">
        <v>853</v>
      </c>
      <c r="I21" s="358" t="s">
        <v>246</v>
      </c>
      <c r="J21" s="358" t="s">
        <v>877</v>
      </c>
      <c r="K21" s="671" t="s">
        <v>851</v>
      </c>
      <c r="L21" s="360" t="s">
        <v>914</v>
      </c>
      <c r="M21" s="366" t="s">
        <v>248</v>
      </c>
      <c r="N21" s="367">
        <v>720</v>
      </c>
      <c r="O21" s="368"/>
      <c r="P21" s="368" t="s">
        <v>879</v>
      </c>
      <c r="Q21" s="368">
        <v>36</v>
      </c>
      <c r="R21" s="368"/>
      <c r="S21" s="368"/>
      <c r="T21" s="368"/>
      <c r="U21" s="368"/>
      <c r="V21" s="368" t="s">
        <v>84</v>
      </c>
      <c r="W21" s="368" t="s">
        <v>176</v>
      </c>
      <c r="X21" s="368" t="s">
        <v>14</v>
      </c>
      <c r="Y21" s="368"/>
      <c r="Z21" s="668" t="s">
        <v>900</v>
      </c>
      <c r="AA21" s="364">
        <v>14</v>
      </c>
    </row>
    <row r="22" spans="1:27" s="354" customFormat="1" ht="51" x14ac:dyDescent="0.2">
      <c r="A22" s="492">
        <v>6</v>
      </c>
      <c r="B22" s="365" t="s">
        <v>875</v>
      </c>
      <c r="C22" s="358" t="s">
        <v>19</v>
      </c>
      <c r="D22" s="358" t="s">
        <v>251</v>
      </c>
      <c r="E22" s="360" t="s">
        <v>910</v>
      </c>
      <c r="F22" s="358" t="s">
        <v>100</v>
      </c>
      <c r="G22" s="670" t="s">
        <v>898</v>
      </c>
      <c r="H22" s="358" t="s">
        <v>853</v>
      </c>
      <c r="I22" s="358" t="s">
        <v>246</v>
      </c>
      <c r="J22" s="358" t="s">
        <v>878</v>
      </c>
      <c r="K22" s="671" t="s">
        <v>851</v>
      </c>
      <c r="L22" s="360" t="s">
        <v>914</v>
      </c>
      <c r="M22" s="366" t="s">
        <v>248</v>
      </c>
      <c r="N22" s="367">
        <v>720</v>
      </c>
      <c r="O22" s="368"/>
      <c r="P22" s="368" t="s">
        <v>879</v>
      </c>
      <c r="Q22" s="368">
        <v>36</v>
      </c>
      <c r="R22" s="368"/>
      <c r="S22" s="368"/>
      <c r="T22" s="368"/>
      <c r="U22" s="368"/>
      <c r="V22" s="368" t="s">
        <v>84</v>
      </c>
      <c r="W22" s="368" t="s">
        <v>176</v>
      </c>
      <c r="X22" s="368" t="s">
        <v>14</v>
      </c>
      <c r="Y22" s="368"/>
      <c r="Z22" s="668" t="s">
        <v>900</v>
      </c>
      <c r="AA22" s="364">
        <v>15</v>
      </c>
    </row>
    <row r="23" spans="1:27" s="354" customFormat="1" ht="51" x14ac:dyDescent="0.2">
      <c r="A23" s="492">
        <v>7</v>
      </c>
      <c r="B23" s="365" t="s">
        <v>876</v>
      </c>
      <c r="C23" s="358" t="s">
        <v>18</v>
      </c>
      <c r="D23" s="358" t="s">
        <v>850</v>
      </c>
      <c r="E23" s="360" t="s">
        <v>911</v>
      </c>
      <c r="F23" s="358" t="s">
        <v>100</v>
      </c>
      <c r="G23" s="670" t="s">
        <v>899</v>
      </c>
      <c r="H23" s="358" t="s">
        <v>853</v>
      </c>
      <c r="I23" s="358" t="s">
        <v>246</v>
      </c>
      <c r="J23" s="358" t="s">
        <v>878</v>
      </c>
      <c r="K23" s="671" t="s">
        <v>851</v>
      </c>
      <c r="L23" s="360" t="s">
        <v>915</v>
      </c>
      <c r="M23" s="366" t="s">
        <v>248</v>
      </c>
      <c r="N23" s="367">
        <v>720</v>
      </c>
      <c r="O23" s="368"/>
      <c r="P23" s="368" t="s">
        <v>879</v>
      </c>
      <c r="Q23" s="368">
        <v>36</v>
      </c>
      <c r="R23" s="368"/>
      <c r="S23" s="368"/>
      <c r="T23" s="368"/>
      <c r="U23" s="368"/>
      <c r="V23" s="368" t="s">
        <v>84</v>
      </c>
      <c r="W23" s="368" t="s">
        <v>176</v>
      </c>
      <c r="X23" s="368" t="s">
        <v>14</v>
      </c>
      <c r="Y23" s="368"/>
      <c r="Z23" s="668" t="s">
        <v>900</v>
      </c>
      <c r="AA23" s="364">
        <v>16</v>
      </c>
    </row>
    <row r="24" spans="1:27" s="354" customFormat="1" ht="51" x14ac:dyDescent="0.2">
      <c r="A24" s="492">
        <v>8</v>
      </c>
      <c r="B24" s="370" t="s">
        <v>880</v>
      </c>
      <c r="C24" s="358" t="s">
        <v>19</v>
      </c>
      <c r="D24" s="358" t="s">
        <v>251</v>
      </c>
      <c r="E24" s="360" t="s">
        <v>911</v>
      </c>
      <c r="F24" s="358" t="s">
        <v>100</v>
      </c>
      <c r="G24" s="670" t="s">
        <v>899</v>
      </c>
      <c r="H24" s="358" t="s">
        <v>853</v>
      </c>
      <c r="I24" s="358" t="s">
        <v>246</v>
      </c>
      <c r="J24" s="358" t="s">
        <v>878</v>
      </c>
      <c r="K24" s="671" t="s">
        <v>851</v>
      </c>
      <c r="L24" s="360" t="s">
        <v>915</v>
      </c>
      <c r="M24" s="366" t="s">
        <v>248</v>
      </c>
      <c r="N24" s="367">
        <v>720</v>
      </c>
      <c r="O24" s="368"/>
      <c r="P24" s="368" t="s">
        <v>879</v>
      </c>
      <c r="Q24" s="368">
        <v>36</v>
      </c>
      <c r="R24" s="368"/>
      <c r="S24" s="368"/>
      <c r="T24" s="368"/>
      <c r="U24" s="368"/>
      <c r="V24" s="368" t="s">
        <v>84</v>
      </c>
      <c r="W24" s="368" t="s">
        <v>176</v>
      </c>
      <c r="X24" s="368" t="s">
        <v>14</v>
      </c>
      <c r="Y24" s="368"/>
      <c r="Z24" s="668" t="s">
        <v>900</v>
      </c>
      <c r="AA24" s="364">
        <v>17</v>
      </c>
    </row>
    <row r="25" spans="1:27" s="354" customFormat="1" x14ac:dyDescent="0.2">
      <c r="A25" s="492">
        <v>9</v>
      </c>
      <c r="B25" s="365"/>
      <c r="C25" s="358"/>
      <c r="D25" s="358"/>
      <c r="E25" s="358"/>
      <c r="F25" s="358"/>
      <c r="G25" s="359"/>
      <c r="H25" s="358"/>
      <c r="I25" s="358"/>
      <c r="J25" s="358"/>
      <c r="K25" s="358"/>
      <c r="L25" s="358"/>
      <c r="M25" s="366"/>
      <c r="N25" s="367"/>
      <c r="O25" s="368"/>
      <c r="P25" s="368"/>
      <c r="Q25" s="368"/>
      <c r="R25" s="368"/>
      <c r="S25" s="368"/>
      <c r="T25" s="368"/>
      <c r="U25" s="368"/>
      <c r="V25" s="368"/>
      <c r="W25" s="368"/>
      <c r="X25" s="368"/>
      <c r="Y25" s="368"/>
      <c r="Z25" s="493"/>
      <c r="AA25" s="364">
        <v>18</v>
      </c>
    </row>
    <row r="26" spans="1:27" s="354" customFormat="1" x14ac:dyDescent="0.2">
      <c r="A26" s="492">
        <v>10</v>
      </c>
      <c r="B26" s="357"/>
      <c r="C26" s="358"/>
      <c r="D26" s="358"/>
      <c r="E26" s="358"/>
      <c r="F26" s="358"/>
      <c r="G26" s="359"/>
      <c r="H26" s="358"/>
      <c r="I26" s="358"/>
      <c r="J26" s="358"/>
      <c r="K26" s="358"/>
      <c r="L26" s="358"/>
      <c r="M26" s="366"/>
      <c r="N26" s="367"/>
      <c r="O26" s="368"/>
      <c r="P26" s="368"/>
      <c r="Q26" s="368"/>
      <c r="R26" s="368"/>
      <c r="S26" s="368"/>
      <c r="T26" s="368"/>
      <c r="U26" s="368"/>
      <c r="V26" s="368"/>
      <c r="W26" s="368"/>
      <c r="X26" s="368"/>
      <c r="Y26" s="368"/>
      <c r="Z26" s="493"/>
      <c r="AA26" s="364">
        <v>19</v>
      </c>
    </row>
    <row r="27" spans="1:27" s="354" customFormat="1" x14ac:dyDescent="0.2">
      <c r="A27" s="492">
        <v>11</v>
      </c>
      <c r="B27" s="357"/>
      <c r="C27" s="358"/>
      <c r="D27" s="358"/>
      <c r="E27" s="358"/>
      <c r="F27" s="358"/>
      <c r="G27" s="359"/>
      <c r="H27" s="358"/>
      <c r="I27" s="358"/>
      <c r="J27" s="358"/>
      <c r="K27" s="358"/>
      <c r="L27" s="358"/>
      <c r="M27" s="366"/>
      <c r="N27" s="367"/>
      <c r="O27" s="368"/>
      <c r="P27" s="368"/>
      <c r="Q27" s="368"/>
      <c r="R27" s="368"/>
      <c r="S27" s="368"/>
      <c r="T27" s="368"/>
      <c r="U27" s="368"/>
      <c r="V27" s="368"/>
      <c r="W27" s="368"/>
      <c r="X27" s="368"/>
      <c r="Y27" s="368"/>
      <c r="Z27" s="493"/>
      <c r="AA27" s="364">
        <v>20</v>
      </c>
    </row>
    <row r="28" spans="1:27" s="354" customFormat="1" x14ac:dyDescent="0.2">
      <c r="A28" s="492">
        <v>12</v>
      </c>
      <c r="B28" s="365"/>
      <c r="C28" s="358"/>
      <c r="D28" s="358"/>
      <c r="E28" s="358"/>
      <c r="F28" s="358"/>
      <c r="G28" s="359"/>
      <c r="H28" s="358"/>
      <c r="I28" s="358"/>
      <c r="J28" s="358"/>
      <c r="K28" s="358"/>
      <c r="L28" s="358"/>
      <c r="M28" s="366"/>
      <c r="N28" s="367"/>
      <c r="O28" s="368"/>
      <c r="P28" s="368"/>
      <c r="Q28" s="368"/>
      <c r="R28" s="368"/>
      <c r="S28" s="368"/>
      <c r="T28" s="368"/>
      <c r="U28" s="368"/>
      <c r="V28" s="368"/>
      <c r="W28" s="368"/>
      <c r="X28" s="368"/>
      <c r="Y28" s="368"/>
      <c r="Z28" s="493"/>
      <c r="AA28" s="364">
        <v>21</v>
      </c>
    </row>
    <row r="29" spans="1:27" s="354" customFormat="1" x14ac:dyDescent="0.2">
      <c r="A29" s="492">
        <v>13</v>
      </c>
      <c r="B29" s="365"/>
      <c r="C29" s="358"/>
      <c r="D29" s="358"/>
      <c r="E29" s="358"/>
      <c r="F29" s="358"/>
      <c r="G29" s="359"/>
      <c r="H29" s="358"/>
      <c r="I29" s="358"/>
      <c r="J29" s="358"/>
      <c r="K29" s="358"/>
      <c r="L29" s="358"/>
      <c r="M29" s="366"/>
      <c r="N29" s="367"/>
      <c r="O29" s="368"/>
      <c r="P29" s="368"/>
      <c r="Q29" s="368"/>
      <c r="R29" s="368"/>
      <c r="S29" s="368"/>
      <c r="T29" s="368"/>
      <c r="U29" s="368"/>
      <c r="V29" s="368"/>
      <c r="W29" s="368"/>
      <c r="X29" s="368"/>
      <c r="Y29" s="368"/>
      <c r="Z29" s="493"/>
      <c r="AA29" s="364">
        <v>22</v>
      </c>
    </row>
    <row r="30" spans="1:27" s="354" customFormat="1" x14ac:dyDescent="0.2">
      <c r="A30" s="492">
        <v>14</v>
      </c>
      <c r="B30" s="365"/>
      <c r="C30" s="358"/>
      <c r="D30" s="358"/>
      <c r="E30" s="358"/>
      <c r="F30" s="358"/>
      <c r="G30" s="359"/>
      <c r="H30" s="358"/>
      <c r="I30" s="358"/>
      <c r="J30" s="358"/>
      <c r="K30" s="358"/>
      <c r="L30" s="358"/>
      <c r="M30" s="366"/>
      <c r="N30" s="367"/>
      <c r="O30" s="368"/>
      <c r="P30" s="368"/>
      <c r="Q30" s="368"/>
      <c r="R30" s="368"/>
      <c r="S30" s="368"/>
      <c r="T30" s="368"/>
      <c r="U30" s="368"/>
      <c r="V30" s="368"/>
      <c r="W30" s="368"/>
      <c r="X30" s="368"/>
      <c r="Y30" s="368"/>
      <c r="Z30" s="493"/>
      <c r="AA30" s="364">
        <v>23</v>
      </c>
    </row>
    <row r="31" spans="1:27" s="354" customFormat="1" x14ac:dyDescent="0.2">
      <c r="A31" s="492">
        <v>15</v>
      </c>
      <c r="B31" s="365"/>
      <c r="C31" s="358"/>
      <c r="D31" s="358"/>
      <c r="E31" s="358"/>
      <c r="F31" s="358"/>
      <c r="G31" s="359"/>
      <c r="H31" s="358"/>
      <c r="I31" s="358"/>
      <c r="J31" s="358"/>
      <c r="K31" s="358"/>
      <c r="L31" s="358"/>
      <c r="M31" s="366"/>
      <c r="N31" s="367"/>
      <c r="O31" s="368"/>
      <c r="P31" s="368"/>
      <c r="Q31" s="368"/>
      <c r="R31" s="368"/>
      <c r="S31" s="368"/>
      <c r="T31" s="368"/>
      <c r="U31" s="368"/>
      <c r="V31" s="368"/>
      <c r="W31" s="368"/>
      <c r="X31" s="368"/>
      <c r="Y31" s="368"/>
      <c r="Z31" s="493"/>
      <c r="AA31" s="364">
        <v>24</v>
      </c>
    </row>
    <row r="32" spans="1:27" s="354" customFormat="1" x14ac:dyDescent="0.2">
      <c r="A32" s="492">
        <v>16</v>
      </c>
      <c r="B32" s="365"/>
      <c r="C32" s="358"/>
      <c r="D32" s="358"/>
      <c r="E32" s="358"/>
      <c r="F32" s="358"/>
      <c r="G32" s="359"/>
      <c r="H32" s="358"/>
      <c r="I32" s="358"/>
      <c r="J32" s="358"/>
      <c r="K32" s="358"/>
      <c r="L32" s="358"/>
      <c r="M32" s="366"/>
      <c r="N32" s="367"/>
      <c r="O32" s="368"/>
      <c r="P32" s="368"/>
      <c r="Q32" s="368"/>
      <c r="R32" s="368"/>
      <c r="S32" s="368"/>
      <c r="T32" s="368"/>
      <c r="U32" s="368"/>
      <c r="V32" s="368"/>
      <c r="W32" s="368"/>
      <c r="X32" s="368"/>
      <c r="Y32" s="368"/>
      <c r="Z32" s="493"/>
      <c r="AA32" s="364">
        <v>25</v>
      </c>
    </row>
    <row r="33" spans="1:27" s="354" customFormat="1" x14ac:dyDescent="0.2">
      <c r="A33" s="492">
        <v>17</v>
      </c>
      <c r="B33" s="365"/>
      <c r="C33" s="358"/>
      <c r="D33" s="358"/>
      <c r="E33" s="358"/>
      <c r="F33" s="358"/>
      <c r="G33" s="359"/>
      <c r="H33" s="358"/>
      <c r="I33" s="358"/>
      <c r="J33" s="358"/>
      <c r="K33" s="358"/>
      <c r="L33" s="358"/>
      <c r="M33" s="366"/>
      <c r="N33" s="367"/>
      <c r="O33" s="368"/>
      <c r="P33" s="368"/>
      <c r="Q33" s="368"/>
      <c r="R33" s="368"/>
      <c r="S33" s="368"/>
      <c r="T33" s="368"/>
      <c r="U33" s="368"/>
      <c r="V33" s="368"/>
      <c r="W33" s="368"/>
      <c r="X33" s="368"/>
      <c r="Y33" s="368"/>
      <c r="Z33" s="493"/>
      <c r="AA33" s="364">
        <v>26</v>
      </c>
    </row>
    <row r="34" spans="1:27" s="354" customFormat="1" x14ac:dyDescent="0.2">
      <c r="A34" s="492">
        <v>18</v>
      </c>
      <c r="B34" s="365"/>
      <c r="C34" s="358"/>
      <c r="D34" s="358"/>
      <c r="E34" s="358"/>
      <c r="F34" s="358"/>
      <c r="G34" s="359"/>
      <c r="H34" s="358"/>
      <c r="I34" s="358"/>
      <c r="J34" s="358"/>
      <c r="K34" s="358"/>
      <c r="L34" s="358"/>
      <c r="M34" s="366"/>
      <c r="N34" s="367"/>
      <c r="O34" s="368"/>
      <c r="P34" s="368"/>
      <c r="Q34" s="368"/>
      <c r="R34" s="368"/>
      <c r="S34" s="368"/>
      <c r="T34" s="368"/>
      <c r="U34" s="368"/>
      <c r="V34" s="368"/>
      <c r="W34" s="368"/>
      <c r="X34" s="368"/>
      <c r="Y34" s="368"/>
      <c r="Z34" s="493"/>
      <c r="AA34" s="364">
        <v>27</v>
      </c>
    </row>
    <row r="35" spans="1:27" s="354" customFormat="1" x14ac:dyDescent="0.2">
      <c r="A35" s="492">
        <v>19</v>
      </c>
      <c r="B35" s="365"/>
      <c r="C35" s="358"/>
      <c r="D35" s="358"/>
      <c r="E35" s="358"/>
      <c r="F35" s="358"/>
      <c r="G35" s="359"/>
      <c r="H35" s="358"/>
      <c r="I35" s="358"/>
      <c r="J35" s="358"/>
      <c r="K35" s="358"/>
      <c r="L35" s="358"/>
      <c r="M35" s="366"/>
      <c r="N35" s="367"/>
      <c r="O35" s="368"/>
      <c r="P35" s="368"/>
      <c r="Q35" s="368"/>
      <c r="R35" s="368"/>
      <c r="S35" s="368"/>
      <c r="T35" s="368"/>
      <c r="U35" s="368"/>
      <c r="V35" s="368"/>
      <c r="W35" s="368"/>
      <c r="X35" s="368"/>
      <c r="Y35" s="368"/>
      <c r="Z35" s="493"/>
      <c r="AA35" s="364">
        <v>28</v>
      </c>
    </row>
    <row r="36" spans="1:27" s="354" customFormat="1" x14ac:dyDescent="0.2">
      <c r="A36" s="492">
        <v>20</v>
      </c>
      <c r="B36" s="365"/>
      <c r="C36" s="358"/>
      <c r="D36" s="358"/>
      <c r="E36" s="358"/>
      <c r="F36" s="358"/>
      <c r="G36" s="359"/>
      <c r="H36" s="358"/>
      <c r="I36" s="358"/>
      <c r="J36" s="358"/>
      <c r="K36" s="358"/>
      <c r="L36" s="358"/>
      <c r="M36" s="366"/>
      <c r="N36" s="367"/>
      <c r="O36" s="368"/>
      <c r="P36" s="368"/>
      <c r="Q36" s="368"/>
      <c r="R36" s="368"/>
      <c r="S36" s="368"/>
      <c r="T36" s="368"/>
      <c r="U36" s="368"/>
      <c r="V36" s="368"/>
      <c r="W36" s="368"/>
      <c r="X36" s="368"/>
      <c r="Y36" s="368"/>
      <c r="Z36" s="493"/>
      <c r="AA36" s="364">
        <v>29</v>
      </c>
    </row>
    <row r="37" spans="1:27" s="354" customFormat="1" x14ac:dyDescent="0.2">
      <c r="A37" s="492">
        <v>21</v>
      </c>
      <c r="B37" s="357"/>
      <c r="C37" s="358"/>
      <c r="D37" s="358"/>
      <c r="E37" s="358"/>
      <c r="F37" s="358"/>
      <c r="G37" s="359"/>
      <c r="H37" s="358"/>
      <c r="I37" s="358"/>
      <c r="J37" s="358"/>
      <c r="K37" s="358"/>
      <c r="L37" s="358"/>
      <c r="M37" s="366"/>
      <c r="N37" s="367"/>
      <c r="O37" s="368"/>
      <c r="P37" s="368"/>
      <c r="Q37" s="368"/>
      <c r="R37" s="368"/>
      <c r="S37" s="368"/>
      <c r="T37" s="368"/>
      <c r="U37" s="368"/>
      <c r="V37" s="368"/>
      <c r="W37" s="368"/>
      <c r="X37" s="368"/>
      <c r="Y37" s="368"/>
      <c r="Z37" s="493"/>
      <c r="AA37" s="364">
        <v>30</v>
      </c>
    </row>
    <row r="38" spans="1:27" s="354" customFormat="1" x14ac:dyDescent="0.2">
      <c r="A38" s="492">
        <v>22</v>
      </c>
      <c r="B38" s="365"/>
      <c r="C38" s="358"/>
      <c r="D38" s="358"/>
      <c r="E38" s="358"/>
      <c r="F38" s="358"/>
      <c r="G38" s="359"/>
      <c r="H38" s="358"/>
      <c r="I38" s="358"/>
      <c r="J38" s="358"/>
      <c r="K38" s="358"/>
      <c r="L38" s="358"/>
      <c r="M38" s="366"/>
      <c r="N38" s="367"/>
      <c r="O38" s="368"/>
      <c r="P38" s="368"/>
      <c r="Q38" s="368"/>
      <c r="R38" s="368"/>
      <c r="S38" s="368"/>
      <c r="T38" s="368"/>
      <c r="U38" s="368"/>
      <c r="V38" s="368"/>
      <c r="W38" s="368"/>
      <c r="X38" s="368"/>
      <c r="Y38" s="368"/>
      <c r="Z38" s="493"/>
      <c r="AA38" s="364">
        <v>31</v>
      </c>
    </row>
    <row r="39" spans="1:27" s="354" customFormat="1" x14ac:dyDescent="0.2">
      <c r="A39" s="492">
        <v>23</v>
      </c>
      <c r="B39" s="365"/>
      <c r="C39" s="358"/>
      <c r="D39" s="358"/>
      <c r="E39" s="358"/>
      <c r="F39" s="358"/>
      <c r="G39" s="359"/>
      <c r="H39" s="358"/>
      <c r="I39" s="358"/>
      <c r="J39" s="358"/>
      <c r="K39" s="358"/>
      <c r="L39" s="358"/>
      <c r="M39" s="366"/>
      <c r="N39" s="367"/>
      <c r="O39" s="368"/>
      <c r="P39" s="368"/>
      <c r="Q39" s="368"/>
      <c r="R39" s="368"/>
      <c r="S39" s="368"/>
      <c r="T39" s="368"/>
      <c r="U39" s="368"/>
      <c r="V39" s="368"/>
      <c r="W39" s="368"/>
      <c r="X39" s="368"/>
      <c r="Y39" s="368"/>
      <c r="Z39" s="493"/>
      <c r="AA39" s="364">
        <v>32</v>
      </c>
    </row>
    <row r="40" spans="1:27" s="354" customFormat="1" x14ac:dyDescent="0.2">
      <c r="A40" s="492">
        <v>24</v>
      </c>
      <c r="B40" s="365"/>
      <c r="C40" s="358"/>
      <c r="D40" s="358"/>
      <c r="E40" s="358"/>
      <c r="F40" s="358"/>
      <c r="G40" s="359"/>
      <c r="H40" s="358"/>
      <c r="I40" s="358"/>
      <c r="J40" s="358"/>
      <c r="K40" s="358"/>
      <c r="L40" s="358"/>
      <c r="M40" s="366"/>
      <c r="N40" s="367"/>
      <c r="O40" s="368"/>
      <c r="P40" s="368"/>
      <c r="Q40" s="368"/>
      <c r="R40" s="368"/>
      <c r="S40" s="368"/>
      <c r="T40" s="368"/>
      <c r="U40" s="368"/>
      <c r="V40" s="368"/>
      <c r="W40" s="368"/>
      <c r="X40" s="368"/>
      <c r="Y40" s="368"/>
      <c r="Z40" s="493"/>
      <c r="AA40" s="364">
        <v>33</v>
      </c>
    </row>
    <row r="41" spans="1:27" s="354" customFormat="1" ht="13.5" thickBot="1" x14ac:dyDescent="0.25">
      <c r="A41" s="494">
        <v>25</v>
      </c>
      <c r="B41" s="495"/>
      <c r="C41" s="496"/>
      <c r="D41" s="496"/>
      <c r="E41" s="496"/>
      <c r="F41" s="496"/>
      <c r="G41" s="497"/>
      <c r="H41" s="496"/>
      <c r="I41" s="496"/>
      <c r="J41" s="496"/>
      <c r="K41" s="496"/>
      <c r="L41" s="496"/>
      <c r="M41" s="498"/>
      <c r="N41" s="499"/>
      <c r="O41" s="500"/>
      <c r="P41" s="500"/>
      <c r="Q41" s="500"/>
      <c r="R41" s="500"/>
      <c r="S41" s="500"/>
      <c r="T41" s="500"/>
      <c r="U41" s="500"/>
      <c r="V41" s="500"/>
      <c r="W41" s="500"/>
      <c r="X41" s="500"/>
      <c r="Y41" s="500"/>
      <c r="Z41" s="501"/>
      <c r="AA41" s="364">
        <v>34</v>
      </c>
    </row>
    <row r="42" spans="1:27" s="354" customFormat="1" hidden="1" x14ac:dyDescent="0.2">
      <c r="A42" s="56">
        <v>26</v>
      </c>
      <c r="B42" s="357"/>
      <c r="C42" s="358"/>
      <c r="D42" s="358"/>
      <c r="E42" s="358"/>
      <c r="F42" s="358"/>
      <c r="G42" s="359"/>
      <c r="H42" s="358"/>
      <c r="I42" s="358"/>
      <c r="J42" s="358"/>
      <c r="K42" s="358"/>
      <c r="L42" s="358"/>
      <c r="M42" s="358"/>
      <c r="N42" s="361"/>
      <c r="O42" s="362"/>
      <c r="P42" s="362"/>
      <c r="Q42" s="362"/>
      <c r="R42" s="362"/>
      <c r="S42" s="362"/>
      <c r="T42" s="362"/>
      <c r="U42" s="362"/>
      <c r="V42" s="362"/>
      <c r="W42" s="362"/>
      <c r="X42" s="362"/>
      <c r="Y42" s="362"/>
      <c r="Z42" s="363"/>
      <c r="AA42" s="364">
        <v>35</v>
      </c>
    </row>
    <row r="43" spans="1:27" s="354" customFormat="1" hidden="1" x14ac:dyDescent="0.2">
      <c r="A43" s="57">
        <v>27</v>
      </c>
      <c r="B43" s="365"/>
      <c r="C43" s="358"/>
      <c r="D43" s="358"/>
      <c r="E43" s="358"/>
      <c r="F43" s="358"/>
      <c r="G43" s="359"/>
      <c r="H43" s="358"/>
      <c r="I43" s="358"/>
      <c r="J43" s="358"/>
      <c r="K43" s="358"/>
      <c r="L43" s="358"/>
      <c r="M43" s="366"/>
      <c r="N43" s="367"/>
      <c r="O43" s="368"/>
      <c r="P43" s="368"/>
      <c r="Q43" s="368"/>
      <c r="R43" s="368"/>
      <c r="S43" s="368"/>
      <c r="T43" s="368"/>
      <c r="U43" s="368"/>
      <c r="V43" s="368"/>
      <c r="W43" s="368"/>
      <c r="X43" s="368"/>
      <c r="Y43" s="368"/>
      <c r="Z43" s="369"/>
      <c r="AA43" s="364">
        <v>36</v>
      </c>
    </row>
    <row r="44" spans="1:27" s="354" customFormat="1" hidden="1" x14ac:dyDescent="0.2">
      <c r="A44" s="57">
        <v>28</v>
      </c>
      <c r="B44" s="365"/>
      <c r="C44" s="358"/>
      <c r="D44" s="358"/>
      <c r="E44" s="358"/>
      <c r="F44" s="358"/>
      <c r="G44" s="359"/>
      <c r="H44" s="358"/>
      <c r="I44" s="358"/>
      <c r="J44" s="358"/>
      <c r="K44" s="358"/>
      <c r="L44" s="358"/>
      <c r="M44" s="366"/>
      <c r="N44" s="367"/>
      <c r="O44" s="368"/>
      <c r="P44" s="368"/>
      <c r="Q44" s="368"/>
      <c r="R44" s="368"/>
      <c r="S44" s="368"/>
      <c r="T44" s="368"/>
      <c r="U44" s="368"/>
      <c r="V44" s="368"/>
      <c r="W44" s="368"/>
      <c r="X44" s="368"/>
      <c r="Y44" s="368"/>
      <c r="Z44" s="369"/>
      <c r="AA44" s="364">
        <v>37</v>
      </c>
    </row>
    <row r="45" spans="1:27" s="354" customFormat="1" hidden="1" x14ac:dyDescent="0.2">
      <c r="A45" s="57">
        <v>29</v>
      </c>
      <c r="B45" s="365"/>
      <c r="C45" s="358"/>
      <c r="D45" s="358"/>
      <c r="E45" s="358"/>
      <c r="F45" s="358"/>
      <c r="G45" s="359"/>
      <c r="H45" s="358"/>
      <c r="I45" s="358"/>
      <c r="J45" s="358"/>
      <c r="K45" s="358"/>
      <c r="L45" s="358"/>
      <c r="M45" s="366"/>
      <c r="N45" s="367"/>
      <c r="O45" s="368"/>
      <c r="P45" s="368"/>
      <c r="Q45" s="368"/>
      <c r="R45" s="368"/>
      <c r="S45" s="368"/>
      <c r="T45" s="368"/>
      <c r="U45" s="368"/>
      <c r="V45" s="368"/>
      <c r="W45" s="368"/>
      <c r="X45" s="368"/>
      <c r="Y45" s="368"/>
      <c r="Z45" s="369"/>
      <c r="AA45" s="364">
        <v>38</v>
      </c>
    </row>
    <row r="46" spans="1:27" s="354" customFormat="1" hidden="1" x14ac:dyDescent="0.2">
      <c r="A46" s="57">
        <v>30</v>
      </c>
      <c r="B46" s="365"/>
      <c r="C46" s="358"/>
      <c r="D46" s="358"/>
      <c r="E46" s="358"/>
      <c r="F46" s="358"/>
      <c r="G46" s="359"/>
      <c r="H46" s="358"/>
      <c r="I46" s="358"/>
      <c r="J46" s="358"/>
      <c r="K46" s="358"/>
      <c r="L46" s="358"/>
      <c r="M46" s="366"/>
      <c r="N46" s="367"/>
      <c r="O46" s="368"/>
      <c r="P46" s="368"/>
      <c r="Q46" s="368"/>
      <c r="R46" s="368"/>
      <c r="S46" s="368"/>
      <c r="T46" s="368"/>
      <c r="U46" s="368"/>
      <c r="V46" s="368"/>
      <c r="W46" s="368"/>
      <c r="X46" s="368"/>
      <c r="Y46" s="368"/>
      <c r="Z46" s="369"/>
      <c r="AA46" s="364">
        <v>39</v>
      </c>
    </row>
    <row r="47" spans="1:27" s="354" customFormat="1" hidden="1" x14ac:dyDescent="0.2">
      <c r="A47" s="57">
        <v>31</v>
      </c>
      <c r="B47" s="357"/>
      <c r="C47" s="358"/>
      <c r="D47" s="358"/>
      <c r="E47" s="358"/>
      <c r="F47" s="358"/>
      <c r="G47" s="359"/>
      <c r="H47" s="358"/>
      <c r="I47" s="358"/>
      <c r="J47" s="358"/>
      <c r="K47" s="358"/>
      <c r="L47" s="358"/>
      <c r="M47" s="366"/>
      <c r="N47" s="367"/>
      <c r="O47" s="368"/>
      <c r="P47" s="368"/>
      <c r="Q47" s="368"/>
      <c r="R47" s="368"/>
      <c r="S47" s="368"/>
      <c r="T47" s="368"/>
      <c r="U47" s="368"/>
      <c r="V47" s="368"/>
      <c r="W47" s="368"/>
      <c r="X47" s="368"/>
      <c r="Y47" s="368"/>
      <c r="Z47" s="369"/>
      <c r="AA47" s="364">
        <v>40</v>
      </c>
    </row>
    <row r="48" spans="1:27" s="354" customFormat="1" hidden="1" x14ac:dyDescent="0.2">
      <c r="A48" s="57">
        <v>32</v>
      </c>
      <c r="B48" s="365"/>
      <c r="C48" s="358"/>
      <c r="D48" s="358"/>
      <c r="E48" s="358"/>
      <c r="F48" s="358"/>
      <c r="G48" s="359"/>
      <c r="H48" s="358"/>
      <c r="I48" s="358"/>
      <c r="J48" s="358"/>
      <c r="K48" s="358"/>
      <c r="L48" s="358"/>
      <c r="M48" s="366"/>
      <c r="N48" s="367"/>
      <c r="O48" s="368"/>
      <c r="P48" s="368"/>
      <c r="Q48" s="368"/>
      <c r="R48" s="368"/>
      <c r="S48" s="368"/>
      <c r="T48" s="368"/>
      <c r="U48" s="368"/>
      <c r="V48" s="368"/>
      <c r="W48" s="368"/>
      <c r="X48" s="368"/>
      <c r="Y48" s="368"/>
      <c r="Z48" s="369"/>
      <c r="AA48" s="364">
        <v>41</v>
      </c>
    </row>
    <row r="49" spans="1:27" s="354" customFormat="1" hidden="1" x14ac:dyDescent="0.2">
      <c r="A49" s="57">
        <v>33</v>
      </c>
      <c r="B49" s="365"/>
      <c r="C49" s="358"/>
      <c r="D49" s="358"/>
      <c r="E49" s="358"/>
      <c r="F49" s="358"/>
      <c r="G49" s="359"/>
      <c r="H49" s="358"/>
      <c r="I49" s="358"/>
      <c r="J49" s="358"/>
      <c r="K49" s="358"/>
      <c r="L49" s="358"/>
      <c r="M49" s="366"/>
      <c r="N49" s="367"/>
      <c r="O49" s="368"/>
      <c r="P49" s="368"/>
      <c r="Q49" s="368"/>
      <c r="R49" s="368"/>
      <c r="S49" s="368"/>
      <c r="T49" s="368"/>
      <c r="U49" s="368"/>
      <c r="V49" s="368"/>
      <c r="W49" s="368"/>
      <c r="X49" s="368"/>
      <c r="Y49" s="368"/>
      <c r="Z49" s="369"/>
      <c r="AA49" s="364">
        <v>42</v>
      </c>
    </row>
    <row r="50" spans="1:27" s="354" customFormat="1" hidden="1" x14ac:dyDescent="0.2">
      <c r="A50" s="57">
        <v>34</v>
      </c>
      <c r="B50" s="365"/>
      <c r="C50" s="358"/>
      <c r="D50" s="358"/>
      <c r="E50" s="358"/>
      <c r="F50" s="358"/>
      <c r="G50" s="359"/>
      <c r="H50" s="358"/>
      <c r="I50" s="358"/>
      <c r="J50" s="358"/>
      <c r="K50" s="358"/>
      <c r="L50" s="358"/>
      <c r="M50" s="366"/>
      <c r="N50" s="367"/>
      <c r="O50" s="368"/>
      <c r="P50" s="368"/>
      <c r="Q50" s="368"/>
      <c r="R50" s="368"/>
      <c r="S50" s="368"/>
      <c r="T50" s="368"/>
      <c r="U50" s="368"/>
      <c r="V50" s="368"/>
      <c r="W50" s="368"/>
      <c r="X50" s="368"/>
      <c r="Y50" s="368"/>
      <c r="Z50" s="369"/>
      <c r="AA50" s="364">
        <v>43</v>
      </c>
    </row>
    <row r="51" spans="1:27" s="354" customFormat="1" hidden="1" x14ac:dyDescent="0.2">
      <c r="A51" s="57">
        <v>35</v>
      </c>
      <c r="B51" s="365"/>
      <c r="C51" s="358"/>
      <c r="D51" s="358"/>
      <c r="E51" s="358"/>
      <c r="F51" s="358"/>
      <c r="G51" s="359"/>
      <c r="H51" s="358"/>
      <c r="I51" s="358"/>
      <c r="J51" s="358"/>
      <c r="K51" s="358"/>
      <c r="L51" s="358"/>
      <c r="M51" s="366"/>
      <c r="N51" s="367"/>
      <c r="O51" s="368"/>
      <c r="P51" s="368"/>
      <c r="Q51" s="368"/>
      <c r="R51" s="368"/>
      <c r="S51" s="368"/>
      <c r="T51" s="368"/>
      <c r="U51" s="368"/>
      <c r="V51" s="368"/>
      <c r="W51" s="368"/>
      <c r="X51" s="368"/>
      <c r="Y51" s="368"/>
      <c r="Z51" s="369"/>
      <c r="AA51" s="364">
        <v>44</v>
      </c>
    </row>
    <row r="52" spans="1:27" s="354" customFormat="1" hidden="1" x14ac:dyDescent="0.2">
      <c r="A52" s="57">
        <v>36</v>
      </c>
      <c r="B52" s="365"/>
      <c r="C52" s="358"/>
      <c r="D52" s="358"/>
      <c r="E52" s="358"/>
      <c r="F52" s="358"/>
      <c r="G52" s="359"/>
      <c r="H52" s="358"/>
      <c r="I52" s="358"/>
      <c r="J52" s="358"/>
      <c r="K52" s="358"/>
      <c r="L52" s="358"/>
      <c r="M52" s="366"/>
      <c r="N52" s="367"/>
      <c r="O52" s="368"/>
      <c r="P52" s="368"/>
      <c r="Q52" s="368"/>
      <c r="R52" s="368"/>
      <c r="S52" s="368"/>
      <c r="T52" s="368"/>
      <c r="U52" s="368"/>
      <c r="V52" s="368"/>
      <c r="W52" s="368"/>
      <c r="X52" s="368"/>
      <c r="Y52" s="368"/>
      <c r="Z52" s="369"/>
      <c r="AA52" s="364">
        <v>45</v>
      </c>
    </row>
    <row r="53" spans="1:27" s="354" customFormat="1" hidden="1" x14ac:dyDescent="0.2">
      <c r="A53" s="57">
        <v>37</v>
      </c>
      <c r="B53" s="365"/>
      <c r="C53" s="358"/>
      <c r="D53" s="358"/>
      <c r="E53" s="358"/>
      <c r="F53" s="358"/>
      <c r="G53" s="359"/>
      <c r="H53" s="358"/>
      <c r="I53" s="358"/>
      <c r="J53" s="358"/>
      <c r="K53" s="358"/>
      <c r="L53" s="358"/>
      <c r="M53" s="366"/>
      <c r="N53" s="367"/>
      <c r="O53" s="368"/>
      <c r="P53" s="368"/>
      <c r="Q53" s="368"/>
      <c r="R53" s="368"/>
      <c r="S53" s="368"/>
      <c r="T53" s="368"/>
      <c r="U53" s="368"/>
      <c r="V53" s="368"/>
      <c r="W53" s="368"/>
      <c r="X53" s="368"/>
      <c r="Y53" s="368"/>
      <c r="Z53" s="369"/>
      <c r="AA53" s="364">
        <v>46</v>
      </c>
    </row>
    <row r="54" spans="1:27" s="354" customFormat="1" hidden="1" x14ac:dyDescent="0.2">
      <c r="A54" s="57">
        <v>38</v>
      </c>
      <c r="B54" s="365"/>
      <c r="C54" s="358"/>
      <c r="D54" s="358"/>
      <c r="E54" s="358"/>
      <c r="F54" s="358"/>
      <c r="G54" s="359"/>
      <c r="H54" s="358"/>
      <c r="I54" s="358"/>
      <c r="J54" s="358"/>
      <c r="K54" s="358"/>
      <c r="L54" s="358"/>
      <c r="M54" s="366"/>
      <c r="N54" s="367"/>
      <c r="O54" s="368"/>
      <c r="P54" s="368"/>
      <c r="Q54" s="368"/>
      <c r="R54" s="368"/>
      <c r="S54" s="368"/>
      <c r="T54" s="368"/>
      <c r="U54" s="368"/>
      <c r="V54" s="368"/>
      <c r="W54" s="368"/>
      <c r="X54" s="368"/>
      <c r="Y54" s="368"/>
      <c r="Z54" s="369"/>
      <c r="AA54" s="364">
        <v>47</v>
      </c>
    </row>
    <row r="55" spans="1:27" s="354" customFormat="1" hidden="1" x14ac:dyDescent="0.2">
      <c r="A55" s="57">
        <v>39</v>
      </c>
      <c r="B55" s="365"/>
      <c r="C55" s="358"/>
      <c r="D55" s="358"/>
      <c r="E55" s="358"/>
      <c r="F55" s="358"/>
      <c r="G55" s="359"/>
      <c r="H55" s="358"/>
      <c r="I55" s="358"/>
      <c r="J55" s="358"/>
      <c r="K55" s="358"/>
      <c r="L55" s="358"/>
      <c r="M55" s="366"/>
      <c r="N55" s="367"/>
      <c r="O55" s="368"/>
      <c r="P55" s="368"/>
      <c r="Q55" s="368"/>
      <c r="R55" s="368"/>
      <c r="S55" s="368"/>
      <c r="T55" s="368"/>
      <c r="U55" s="368"/>
      <c r="V55" s="368"/>
      <c r="W55" s="368"/>
      <c r="X55" s="368"/>
      <c r="Y55" s="368"/>
      <c r="Z55" s="369"/>
      <c r="AA55" s="364">
        <v>48</v>
      </c>
    </row>
    <row r="56" spans="1:27" s="354" customFormat="1" hidden="1" x14ac:dyDescent="0.2">
      <c r="A56" s="57">
        <v>40</v>
      </c>
      <c r="B56" s="365"/>
      <c r="C56" s="358"/>
      <c r="D56" s="358"/>
      <c r="E56" s="358"/>
      <c r="F56" s="358"/>
      <c r="G56" s="359"/>
      <c r="H56" s="358"/>
      <c r="I56" s="358"/>
      <c r="J56" s="358"/>
      <c r="K56" s="358"/>
      <c r="L56" s="358"/>
      <c r="M56" s="366"/>
      <c r="N56" s="367"/>
      <c r="O56" s="368"/>
      <c r="P56" s="368"/>
      <c r="Q56" s="368"/>
      <c r="R56" s="368"/>
      <c r="S56" s="368"/>
      <c r="T56" s="368"/>
      <c r="U56" s="368"/>
      <c r="V56" s="368"/>
      <c r="W56" s="368"/>
      <c r="X56" s="368"/>
      <c r="Y56" s="368"/>
      <c r="Z56" s="369"/>
      <c r="AA56" s="364">
        <v>49</v>
      </c>
    </row>
    <row r="57" spans="1:27" s="354" customFormat="1" hidden="1" x14ac:dyDescent="0.2">
      <c r="A57" s="57">
        <v>41</v>
      </c>
      <c r="B57" s="357"/>
      <c r="C57" s="358"/>
      <c r="D57" s="358"/>
      <c r="E57" s="358"/>
      <c r="F57" s="358"/>
      <c r="G57" s="359"/>
      <c r="H57" s="358"/>
      <c r="I57" s="358"/>
      <c r="J57" s="358"/>
      <c r="K57" s="358"/>
      <c r="L57" s="358"/>
      <c r="M57" s="366"/>
      <c r="N57" s="367"/>
      <c r="O57" s="368"/>
      <c r="P57" s="368"/>
      <c r="Q57" s="368"/>
      <c r="R57" s="368"/>
      <c r="S57" s="368"/>
      <c r="T57" s="368"/>
      <c r="U57" s="368"/>
      <c r="V57" s="368"/>
      <c r="W57" s="368"/>
      <c r="X57" s="368"/>
      <c r="Y57" s="368"/>
      <c r="Z57" s="369"/>
      <c r="AA57" s="364">
        <v>50</v>
      </c>
    </row>
    <row r="58" spans="1:27" s="354" customFormat="1" hidden="1" x14ac:dyDescent="0.2">
      <c r="A58" s="57">
        <v>42</v>
      </c>
      <c r="B58" s="365"/>
      <c r="C58" s="358"/>
      <c r="D58" s="358"/>
      <c r="E58" s="358"/>
      <c r="F58" s="358"/>
      <c r="G58" s="359"/>
      <c r="H58" s="358"/>
      <c r="I58" s="358"/>
      <c r="J58" s="358"/>
      <c r="K58" s="358"/>
      <c r="L58" s="358"/>
      <c r="M58" s="366"/>
      <c r="N58" s="367"/>
      <c r="O58" s="368"/>
      <c r="P58" s="368"/>
      <c r="Q58" s="368"/>
      <c r="R58" s="368"/>
      <c r="S58" s="368"/>
      <c r="T58" s="368"/>
      <c r="U58" s="368"/>
      <c r="V58" s="368"/>
      <c r="W58" s="368"/>
      <c r="X58" s="368"/>
      <c r="Y58" s="368"/>
      <c r="Z58" s="369"/>
      <c r="AA58" s="364">
        <v>51</v>
      </c>
    </row>
    <row r="59" spans="1:27" s="354" customFormat="1" hidden="1" x14ac:dyDescent="0.2">
      <c r="A59" s="57">
        <v>43</v>
      </c>
      <c r="B59" s="365"/>
      <c r="C59" s="358"/>
      <c r="D59" s="358"/>
      <c r="E59" s="358"/>
      <c r="F59" s="358"/>
      <c r="G59" s="359"/>
      <c r="H59" s="358"/>
      <c r="I59" s="358"/>
      <c r="J59" s="358"/>
      <c r="K59" s="358"/>
      <c r="L59" s="358"/>
      <c r="M59" s="366"/>
      <c r="N59" s="367"/>
      <c r="O59" s="368"/>
      <c r="P59" s="368"/>
      <c r="Q59" s="368"/>
      <c r="R59" s="368"/>
      <c r="S59" s="368"/>
      <c r="T59" s="368"/>
      <c r="U59" s="368"/>
      <c r="V59" s="368"/>
      <c r="W59" s="368"/>
      <c r="X59" s="368"/>
      <c r="Y59" s="368"/>
      <c r="Z59" s="369"/>
      <c r="AA59" s="364">
        <v>52</v>
      </c>
    </row>
    <row r="60" spans="1:27" s="354" customFormat="1" hidden="1" x14ac:dyDescent="0.2">
      <c r="A60" s="57">
        <v>44</v>
      </c>
      <c r="B60" s="365"/>
      <c r="C60" s="358"/>
      <c r="D60" s="358"/>
      <c r="E60" s="358"/>
      <c r="F60" s="358"/>
      <c r="G60" s="359"/>
      <c r="H60" s="358"/>
      <c r="I60" s="358"/>
      <c r="J60" s="358"/>
      <c r="K60" s="358"/>
      <c r="L60" s="358"/>
      <c r="M60" s="366"/>
      <c r="N60" s="367"/>
      <c r="O60" s="368"/>
      <c r="P60" s="368"/>
      <c r="Q60" s="368"/>
      <c r="R60" s="368"/>
      <c r="S60" s="368"/>
      <c r="T60" s="368"/>
      <c r="U60" s="368"/>
      <c r="V60" s="368"/>
      <c r="W60" s="368"/>
      <c r="X60" s="368"/>
      <c r="Y60" s="368"/>
      <c r="Z60" s="369"/>
      <c r="AA60" s="364">
        <v>53</v>
      </c>
    </row>
    <row r="61" spans="1:27" s="354" customFormat="1" hidden="1" x14ac:dyDescent="0.2">
      <c r="A61" s="57">
        <v>45</v>
      </c>
      <c r="B61" s="365"/>
      <c r="C61" s="358"/>
      <c r="D61" s="358"/>
      <c r="E61" s="358"/>
      <c r="F61" s="358"/>
      <c r="G61" s="359"/>
      <c r="H61" s="358"/>
      <c r="I61" s="358"/>
      <c r="J61" s="358"/>
      <c r="K61" s="358"/>
      <c r="L61" s="358"/>
      <c r="M61" s="366"/>
      <c r="N61" s="367"/>
      <c r="O61" s="368"/>
      <c r="P61" s="368"/>
      <c r="Q61" s="368"/>
      <c r="R61" s="368"/>
      <c r="S61" s="368"/>
      <c r="T61" s="368"/>
      <c r="U61" s="368"/>
      <c r="V61" s="368"/>
      <c r="W61" s="368"/>
      <c r="X61" s="368"/>
      <c r="Y61" s="368"/>
      <c r="Z61" s="369"/>
      <c r="AA61" s="364">
        <v>54</v>
      </c>
    </row>
    <row r="62" spans="1:27" s="354" customFormat="1" hidden="1" x14ac:dyDescent="0.2">
      <c r="A62" s="57">
        <v>46</v>
      </c>
      <c r="B62" s="365"/>
      <c r="C62" s="358"/>
      <c r="D62" s="358"/>
      <c r="E62" s="358"/>
      <c r="F62" s="358"/>
      <c r="G62" s="359"/>
      <c r="H62" s="358"/>
      <c r="I62" s="358"/>
      <c r="J62" s="358"/>
      <c r="K62" s="358"/>
      <c r="L62" s="358"/>
      <c r="M62" s="366"/>
      <c r="N62" s="367"/>
      <c r="O62" s="368"/>
      <c r="P62" s="368"/>
      <c r="Q62" s="368"/>
      <c r="R62" s="368"/>
      <c r="S62" s="368"/>
      <c r="T62" s="368"/>
      <c r="U62" s="368"/>
      <c r="V62" s="368"/>
      <c r="W62" s="368"/>
      <c r="X62" s="368"/>
      <c r="Y62" s="368"/>
      <c r="Z62" s="369"/>
      <c r="AA62" s="364">
        <v>55</v>
      </c>
    </row>
    <row r="63" spans="1:27" s="354" customFormat="1" hidden="1" x14ac:dyDescent="0.2">
      <c r="A63" s="57">
        <v>47</v>
      </c>
      <c r="B63" s="365"/>
      <c r="C63" s="358"/>
      <c r="D63" s="358"/>
      <c r="E63" s="358"/>
      <c r="F63" s="358"/>
      <c r="G63" s="359"/>
      <c r="H63" s="358"/>
      <c r="I63" s="358"/>
      <c r="J63" s="358"/>
      <c r="K63" s="358"/>
      <c r="L63" s="358"/>
      <c r="M63" s="366"/>
      <c r="N63" s="367"/>
      <c r="O63" s="368"/>
      <c r="P63" s="368"/>
      <c r="Q63" s="368"/>
      <c r="R63" s="368"/>
      <c r="S63" s="368"/>
      <c r="T63" s="368"/>
      <c r="U63" s="368"/>
      <c r="V63" s="368"/>
      <c r="W63" s="368"/>
      <c r="X63" s="368"/>
      <c r="Y63" s="368"/>
      <c r="Z63" s="369"/>
      <c r="AA63" s="364">
        <v>56</v>
      </c>
    </row>
    <row r="64" spans="1:27" s="354" customFormat="1" hidden="1" x14ac:dyDescent="0.2">
      <c r="A64" s="57">
        <v>48</v>
      </c>
      <c r="B64" s="365"/>
      <c r="C64" s="358"/>
      <c r="D64" s="358"/>
      <c r="E64" s="358"/>
      <c r="F64" s="358"/>
      <c r="G64" s="359"/>
      <c r="H64" s="358"/>
      <c r="I64" s="358"/>
      <c r="J64" s="358"/>
      <c r="K64" s="358"/>
      <c r="L64" s="358"/>
      <c r="M64" s="366"/>
      <c r="N64" s="367"/>
      <c r="O64" s="368"/>
      <c r="P64" s="368"/>
      <c r="Q64" s="368"/>
      <c r="R64" s="368"/>
      <c r="S64" s="368"/>
      <c r="T64" s="368"/>
      <c r="U64" s="368"/>
      <c r="V64" s="368"/>
      <c r="W64" s="368"/>
      <c r="X64" s="368"/>
      <c r="Y64" s="368"/>
      <c r="Z64" s="369"/>
      <c r="AA64" s="364">
        <v>57</v>
      </c>
    </row>
    <row r="65" spans="1:28" s="354" customFormat="1" hidden="1" x14ac:dyDescent="0.2">
      <c r="A65" s="57">
        <v>49</v>
      </c>
      <c r="B65" s="365"/>
      <c r="C65" s="358"/>
      <c r="D65" s="358"/>
      <c r="E65" s="358"/>
      <c r="F65" s="358"/>
      <c r="G65" s="359"/>
      <c r="H65" s="358"/>
      <c r="I65" s="358"/>
      <c r="J65" s="358"/>
      <c r="K65" s="358"/>
      <c r="L65" s="358"/>
      <c r="M65" s="366"/>
      <c r="N65" s="367"/>
      <c r="O65" s="368"/>
      <c r="P65" s="368"/>
      <c r="Q65" s="368"/>
      <c r="R65" s="368"/>
      <c r="S65" s="368"/>
      <c r="T65" s="368"/>
      <c r="U65" s="368"/>
      <c r="V65" s="368"/>
      <c r="W65" s="368"/>
      <c r="X65" s="368"/>
      <c r="Y65" s="368"/>
      <c r="Z65" s="369"/>
      <c r="AA65" s="364">
        <v>58</v>
      </c>
    </row>
    <row r="66" spans="1:28" s="354" customFormat="1" hidden="1" x14ac:dyDescent="0.2">
      <c r="A66" s="57">
        <v>50</v>
      </c>
      <c r="B66" s="365"/>
      <c r="C66" s="358"/>
      <c r="D66" s="358"/>
      <c r="E66" s="358"/>
      <c r="F66" s="358"/>
      <c r="G66" s="359"/>
      <c r="H66" s="358"/>
      <c r="I66" s="358"/>
      <c r="J66" s="358"/>
      <c r="K66" s="358"/>
      <c r="L66" s="358"/>
      <c r="M66" s="366"/>
      <c r="N66" s="367"/>
      <c r="O66" s="368"/>
      <c r="P66" s="368"/>
      <c r="Q66" s="368"/>
      <c r="R66" s="368"/>
      <c r="S66" s="368"/>
      <c r="T66" s="368"/>
      <c r="U66" s="368"/>
      <c r="V66" s="368"/>
      <c r="W66" s="368"/>
      <c r="X66" s="368"/>
      <c r="Y66" s="368"/>
      <c r="Z66" s="369"/>
      <c r="AA66" s="364">
        <v>59</v>
      </c>
    </row>
    <row r="67" spans="1:28" s="372" customFormat="1" x14ac:dyDescent="0.2">
      <c r="A67" s="529" t="s">
        <v>267</v>
      </c>
      <c r="B67" s="519"/>
      <c r="C67" s="520"/>
      <c r="D67" s="520"/>
      <c r="E67" s="520"/>
      <c r="F67" s="520"/>
      <c r="G67" s="526"/>
      <c r="H67" s="527"/>
      <c r="I67" s="527"/>
      <c r="J67" s="527"/>
      <c r="K67" s="527"/>
      <c r="L67" s="527"/>
      <c r="M67" s="527"/>
      <c r="N67" s="528"/>
      <c r="O67" s="528"/>
      <c r="P67" s="528"/>
      <c r="Q67" s="528"/>
      <c r="R67" s="528"/>
      <c r="S67" s="528"/>
      <c r="T67" s="528"/>
      <c r="U67" s="528"/>
      <c r="V67" s="528"/>
      <c r="W67" s="528"/>
      <c r="X67" s="528"/>
      <c r="Y67" s="528"/>
      <c r="Z67" s="527"/>
      <c r="AA67" s="371"/>
      <c r="AB67" s="525"/>
    </row>
    <row r="68" spans="1:28" x14ac:dyDescent="0.2">
      <c r="A68" s="3"/>
      <c r="B68" s="521"/>
      <c r="C68" s="202"/>
      <c r="D68" s="202"/>
      <c r="E68" s="202"/>
      <c r="F68" s="202"/>
      <c r="G68" s="202"/>
      <c r="H68" s="202"/>
      <c r="I68" s="202"/>
      <c r="J68" s="202"/>
      <c r="K68" s="202"/>
      <c r="L68" s="202"/>
      <c r="M68" s="59"/>
      <c r="N68" s="522"/>
      <c r="O68" s="522"/>
      <c r="P68" s="522"/>
      <c r="Q68" s="522"/>
      <c r="R68" s="522"/>
      <c r="S68" s="522"/>
      <c r="T68" s="522"/>
      <c r="U68" s="522"/>
      <c r="V68" s="522"/>
      <c r="W68" s="522"/>
      <c r="X68" s="522"/>
      <c r="Y68" s="522"/>
      <c r="Z68" s="524"/>
      <c r="AB68" s="3"/>
    </row>
    <row r="69" spans="1:28" x14ac:dyDescent="0.2">
      <c r="A69" s="3"/>
      <c r="B69" s="521"/>
      <c r="C69" s="202"/>
      <c r="D69" s="202"/>
      <c r="E69" s="202"/>
      <c r="F69" s="202"/>
      <c r="G69" s="202"/>
      <c r="H69" s="202"/>
      <c r="I69" s="202"/>
      <c r="J69" s="202"/>
      <c r="K69" s="202"/>
      <c r="L69" s="202"/>
      <c r="M69" s="49"/>
      <c r="N69" s="523"/>
      <c r="O69" s="523"/>
      <c r="P69" s="523"/>
      <c r="Q69" s="523"/>
      <c r="R69" s="523"/>
      <c r="S69" s="523"/>
      <c r="T69" s="523"/>
      <c r="U69" s="523"/>
      <c r="V69" s="523"/>
      <c r="W69" s="523"/>
      <c r="X69" s="523"/>
      <c r="Y69" s="523"/>
      <c r="Z69" s="18"/>
      <c r="AB69" s="3"/>
    </row>
    <row r="70" spans="1:28" x14ac:dyDescent="0.2">
      <c r="AB70" s="3"/>
    </row>
    <row r="72" spans="1:28" x14ac:dyDescent="0.2">
      <c r="AA72" s="71"/>
    </row>
    <row r="73" spans="1:28" x14ac:dyDescent="0.2">
      <c r="AA73" s="71"/>
    </row>
    <row r="74" spans="1:28" x14ac:dyDescent="0.2">
      <c r="AA74" s="71"/>
    </row>
    <row r="75" spans="1:28" x14ac:dyDescent="0.2">
      <c r="AA75" s="71"/>
    </row>
    <row r="76" spans="1:28" x14ac:dyDescent="0.2">
      <c r="AA76" s="71"/>
    </row>
    <row r="77" spans="1:28" x14ac:dyDescent="0.2">
      <c r="AA77" s="71"/>
    </row>
    <row r="78" spans="1:28" x14ac:dyDescent="0.2">
      <c r="AA78" s="71"/>
    </row>
    <row r="79" spans="1:28" x14ac:dyDescent="0.2">
      <c r="AA79" s="71"/>
    </row>
    <row r="80" spans="1:28" x14ac:dyDescent="0.2">
      <c r="AA80" s="71"/>
    </row>
    <row r="81" spans="27:27" x14ac:dyDescent="0.2">
      <c r="AA81" s="71"/>
    </row>
    <row r="82" spans="27:27" x14ac:dyDescent="0.2">
      <c r="AA82" s="71"/>
    </row>
    <row r="83" spans="27:27" x14ac:dyDescent="0.2">
      <c r="AA83" s="71" t="e">
        <f>IF(#REF!="T",#REF!,"")</f>
        <v>#REF!</v>
      </c>
    </row>
    <row r="84" spans="27:27" x14ac:dyDescent="0.2">
      <c r="AA84" s="71" t="e">
        <f>IF(#REF!="T",#REF!,"")</f>
        <v>#REF!</v>
      </c>
    </row>
    <row r="85" spans="27:27" x14ac:dyDescent="0.2">
      <c r="AA85" s="71" t="e">
        <f>IF(#REF!="T",#REF!,"")</f>
        <v>#REF!</v>
      </c>
    </row>
    <row r="86" spans="27:27" x14ac:dyDescent="0.2">
      <c r="AA86" s="71" t="e">
        <f>IF(#REF!="T",#REF!,"")</f>
        <v>#REF!</v>
      </c>
    </row>
  </sheetData>
  <sheetProtection formatCells="0" formatColumns="0" formatRows="0"/>
  <protectedRanges>
    <protectedRange sqref="B17:Z66" name="Range1"/>
  </protectedRanges>
  <customSheetViews>
    <customSheetView guid="{A2FC211F-CF45-4817-B1ED-93FEB609A1C0}" scale="103" showGridLines="0" fitToPage="1">
      <pane ySplit="10" topLeftCell="A11" activePane="bottomLeft" state="frozenSplit"/>
      <selection pane="bottomLeft" activeCell="D9" sqref="D9:E9"/>
      <pageMargins left="0.7" right="0.7" top="0.75" bottom="0.75" header="0.3" footer="0.3"/>
      <printOptions horizontalCentered="1" verticalCentered="1"/>
      <pageSetup scale="87" fitToHeight="0" orientation="landscape"/>
    </customSheetView>
  </customSheetViews>
  <mergeCells count="17">
    <mergeCell ref="Y9:Y10"/>
    <mergeCell ref="P9:Q9"/>
    <mergeCell ref="S9:T9"/>
    <mergeCell ref="C9:C10"/>
    <mergeCell ref="Z9:Z10"/>
    <mergeCell ref="V9:V10"/>
    <mergeCell ref="M9:N9"/>
    <mergeCell ref="D9:D10"/>
    <mergeCell ref="E9:E10"/>
    <mergeCell ref="F9:F10"/>
    <mergeCell ref="G9:G10"/>
    <mergeCell ref="H9:H10"/>
    <mergeCell ref="I9:I10"/>
    <mergeCell ref="J9:J10"/>
    <mergeCell ref="K9:K10"/>
    <mergeCell ref="L9:L10"/>
    <mergeCell ref="W9:W10"/>
  </mergeCells>
  <printOptions horizontalCentered="1" verticalCentered="1"/>
  <pageMargins left="0.7" right="0.7" top="0.75" bottom="0.75" header="0.3" footer="0.3"/>
  <pageSetup scale="75" fitToHeight="0" orientation="landscape"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More_Hidden_Formulas!$D$4:$D$5</xm:f>
          </x14:formula1>
          <xm:sqref>C17:C66</xm:sqref>
        </x14:dataValidation>
        <x14:dataValidation type="list" allowBlank="1" showInputMessage="1" showErrorMessage="1">
          <x14:formula1>
            <xm:f>More_Hidden_Formulas!$E$4:$E$10</xm:f>
          </x14:formula1>
          <xm:sqref>F17:F66</xm:sqref>
        </x14:dataValidation>
        <x14:dataValidation type="list" allowBlank="1" showInputMessage="1" showErrorMessage="1">
          <x14:formula1>
            <xm:f>More_Hidden_Formulas!$F$4:$F$5</xm:f>
          </x14:formula1>
          <xm:sqref>V17:V67</xm:sqref>
        </x14:dataValidation>
        <x14:dataValidation type="list" allowBlank="1" showInputMessage="1" showErrorMessage="1">
          <x14:formula1>
            <xm:f>More_Hidden_Formulas!$G$4:$G$11</xm:f>
          </x14:formula1>
          <xm:sqref>W17:W67 Y17:Y67</xm:sqref>
        </x14:dataValidation>
        <x14:dataValidation type="list" allowBlank="1" showInputMessage="1" showErrorMessage="1">
          <x14:formula1>
            <xm:f>More_Hidden_Formulas!$H$4:$H$5</xm:f>
          </x14:formula1>
          <xm:sqref>X17:X67</xm:sqref>
        </x14:dataValidation>
      </x14:dataValidations>
    </ex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2506137897E9640AB3126DAA3754876" ma:contentTypeVersion="0" ma:contentTypeDescription="Create a new document." ma:contentTypeScope="" ma:versionID="b18e8906224646dd6d3b5eac0784e78a">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201B2DC-E87C-440D-9A67-2AA794925FE1}">
  <ds:schemaRefs>
    <ds:schemaRef ds:uri="http://www.w3.org/XML/1998/namespace"/>
    <ds:schemaRef ds:uri="http://purl.org/dc/elements/1.1/"/>
    <ds:schemaRef ds:uri="http://purl.org/dc/dcmitype/"/>
    <ds:schemaRef ds:uri="http://purl.org/dc/terms/"/>
    <ds:schemaRef ds:uri="http://schemas.microsoft.com/office/2006/documentManagement/types"/>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2.xml><?xml version="1.0" encoding="utf-8"?>
<ds:datastoreItem xmlns:ds="http://schemas.openxmlformats.org/officeDocument/2006/customXml" ds:itemID="{4EDBC5F1-EFD5-4EBF-9BEF-5B7C0FBEDF72}">
  <ds:schemaRefs>
    <ds:schemaRef ds:uri="http://schemas.microsoft.com/sharepoint/v3/contenttype/forms"/>
  </ds:schemaRefs>
</ds:datastoreItem>
</file>

<file path=customXml/itemProps3.xml><?xml version="1.0" encoding="utf-8"?>
<ds:datastoreItem xmlns:ds="http://schemas.openxmlformats.org/officeDocument/2006/customXml" ds:itemID="{825C2FF2-D5E7-4B21-B9D5-53A859C31B8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22</vt:i4>
      </vt:variant>
    </vt:vector>
  </HeadingPairs>
  <TitlesOfParts>
    <vt:vector size="44" baseType="lpstr">
      <vt:lpstr>Hidden_Formulas</vt:lpstr>
      <vt:lpstr>More_Hidden_Formulas</vt:lpstr>
      <vt:lpstr>Cover Page</vt:lpstr>
      <vt:lpstr>General Information</vt:lpstr>
      <vt:lpstr>Version Tracking</vt:lpstr>
      <vt:lpstr>1. Research Questions</vt:lpstr>
      <vt:lpstr>2. Outcomes</vt:lpstr>
      <vt:lpstr>3. Baseline Measures</vt:lpstr>
      <vt:lpstr>4. Samples</vt:lpstr>
      <vt:lpstr>5. Contrasts</vt:lpstr>
      <vt:lpstr>a. Instructions-Versions</vt:lpstr>
      <vt:lpstr>1a.Instructions-RQs</vt:lpstr>
      <vt:lpstr>2a. Instructions-Outcomes</vt:lpstr>
      <vt:lpstr>3a. Instructions-Baseline</vt:lpstr>
      <vt:lpstr>4a. Instructions-Samples</vt:lpstr>
      <vt:lpstr>5a. Instructions-Contrasts</vt:lpstr>
      <vt:lpstr>6. Impacts</vt:lpstr>
      <vt:lpstr>7. Attrition</vt:lpstr>
      <vt:lpstr>8. Baseline Equivalence</vt:lpstr>
      <vt:lpstr>6a. Instructions-Impacts</vt:lpstr>
      <vt:lpstr>7a. Instructions-Attrition</vt:lpstr>
      <vt:lpstr>8a. Instructions-Equivalence</vt:lpstr>
      <vt:lpstr>C_Range_Raw</vt:lpstr>
      <vt:lpstr>Data_Range</vt:lpstr>
      <vt:lpstr>Data_Range1</vt:lpstr>
      <vt:lpstr>Date_Range</vt:lpstr>
      <vt:lpstr>IV_Range_Raw</vt:lpstr>
      <vt:lpstr>'2. Outcomes'!Print_Area</vt:lpstr>
      <vt:lpstr>'3. Baseline Measures'!Print_Area</vt:lpstr>
      <vt:lpstr>'4. Samples'!Print_Area</vt:lpstr>
      <vt:lpstr>'5. Contrasts'!Print_Area</vt:lpstr>
      <vt:lpstr>'6. Impacts'!Print_Area</vt:lpstr>
      <vt:lpstr>'7. Attrition'!Print_Area</vt:lpstr>
      <vt:lpstr>'8. Baseline Equivalence'!Print_Area</vt:lpstr>
      <vt:lpstr>Hidden_Formulas!Print_Area</vt:lpstr>
      <vt:lpstr>'Version Tracking'!Print_Area</vt:lpstr>
      <vt:lpstr>'2. Outcomes'!Print_Titles</vt:lpstr>
      <vt:lpstr>'3. Baseline Measures'!Print_Titles</vt:lpstr>
      <vt:lpstr>'4. Samples'!Print_Titles</vt:lpstr>
      <vt:lpstr>'5. Contrasts'!Print_Titles</vt:lpstr>
      <vt:lpstr>'6. Impacts'!Print_Titles</vt:lpstr>
      <vt:lpstr>'7. Attrition'!Print_Titles</vt:lpstr>
      <vt:lpstr>'8. Baseline Equivalence'!Print_Titles</vt:lpstr>
      <vt:lpstr>T_Range_Raw</vt:lpstr>
    </vt:vector>
  </TitlesOfParts>
  <Company>Abt Associates Inc.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Laurie Bozzi</dc:creator>
  <cp:lastModifiedBy>Beth Boulay</cp:lastModifiedBy>
  <cp:lastPrinted>2016-08-17T12:59:40Z</cp:lastPrinted>
  <dcterms:created xsi:type="dcterms:W3CDTF">2011-01-06T15:07:05Z</dcterms:created>
  <dcterms:modified xsi:type="dcterms:W3CDTF">2016-08-19T12:55:09Z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0x010100C2506137897E9640AB3126DAA3754876</vt:lpwstr>
  </property>
</Properties>
</file>